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3" documentId="8_{5D63BE6D-4D5F-4999-BC67-823D463FFD0E}" xr6:coauthVersionLast="47" xr6:coauthVersionMax="47" xr10:uidLastSave="{EA6E376A-88C4-44D3-9DAD-7E0569837D2D}"/>
  <bookViews>
    <workbookView xWindow="28680" yWindow="-120" windowWidth="57840" windowHeight="15720" tabRatio="646" firstSheet="2" activeTab="2" xr2:uid="{00000000-000D-0000-FFFF-FFFF00000000}"/>
  </bookViews>
  <sheets>
    <sheet name="PRJ-ACC" sheetId="35" state="hidden" r:id="rId1"/>
    <sheet name="PDP-ACC" sheetId="34" state="hidden" r:id="rId2"/>
    <sheet name="BQus_PRJ ACC" sheetId="30" r:id="rId3"/>
    <sheet name="BQus_PDP ACC" sheetId="32" r:id="rId4"/>
  </sheets>
  <definedNames>
    <definedName name="_xlnm._FilterDatabase" localSheetId="3" hidden="1">'BQus_PDP ACC'!$H$4:$XDH$36</definedName>
    <definedName name="_xlnm._FilterDatabase" localSheetId="2" hidden="1">'BQus_PRJ ACC'!$A$4:$XCS$164</definedName>
    <definedName name="MasterSource">#REF!:INDEX(#REF!, COUNTA(#REF!), COUNTA(#REF!))</definedName>
    <definedName name="_xlnm.Print_Area" localSheetId="2">'BQus_PRJ ACC'!#REF!</definedName>
    <definedName name="_xlnm.Print_Titles" localSheetId="2">'BQus_PRJ ACC'!$1:$4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32" l="1"/>
  <c r="G20" i="32" l="1"/>
  <c r="G21" i="32"/>
  <c r="AD46" i="35" l="1"/>
  <c r="AD45" i="35"/>
  <c r="AD44" i="35"/>
  <c r="AD43" i="35"/>
  <c r="AD42" i="35"/>
  <c r="AD41" i="35"/>
  <c r="B20" i="32" l="1"/>
  <c r="C20" i="32"/>
  <c r="D20" i="32"/>
  <c r="E20" i="32"/>
  <c r="F20" i="32"/>
  <c r="B21" i="32"/>
  <c r="C21" i="32"/>
  <c r="D21" i="32"/>
  <c r="E21" i="32"/>
  <c r="F21" i="32"/>
  <c r="J44" i="34"/>
  <c r="J25" i="34"/>
  <c r="P21" i="34"/>
  <c r="N21" i="34"/>
  <c r="M21" i="34"/>
  <c r="L21" i="34"/>
  <c r="J19" i="34"/>
  <c r="J15" i="34"/>
  <c r="J5" i="34"/>
  <c r="B3" i="32"/>
  <c r="T171" i="35"/>
  <c r="Q171" i="35"/>
  <c r="U152" i="35"/>
  <c r="T152" i="35"/>
  <c r="O152" i="35"/>
  <c r="N152" i="35"/>
  <c r="U148" i="35"/>
  <c r="T148" i="35"/>
  <c r="O148" i="35"/>
  <c r="N148" i="35"/>
  <c r="M148" i="35"/>
  <c r="V140" i="35"/>
  <c r="Q98" i="35"/>
  <c r="K98" i="35"/>
  <c r="Q97" i="35"/>
  <c r="U97" i="35" s="1"/>
  <c r="O97" i="35" s="1"/>
  <c r="N97" i="35"/>
  <c r="K97" i="35"/>
  <c r="Q82" i="35"/>
  <c r="U82" i="35" s="1"/>
  <c r="T79" i="35"/>
  <c r="K79" i="35"/>
  <c r="T78" i="35"/>
  <c r="K78" i="35"/>
  <c r="U74" i="35"/>
  <c r="T74" i="35"/>
  <c r="K74" i="35"/>
  <c r="T73" i="35"/>
  <c r="K73" i="35"/>
  <c r="V72" i="35"/>
  <c r="T72" i="35"/>
  <c r="K72" i="35"/>
  <c r="Q64" i="35"/>
  <c r="T64" i="35" s="1"/>
  <c r="U64" i="35" s="1"/>
  <c r="N64" i="35"/>
  <c r="O64" i="35" s="1"/>
  <c r="K64" i="35"/>
  <c r="V62" i="35"/>
  <c r="Q62" i="35"/>
  <c r="K62" i="35"/>
  <c r="Q57" i="35"/>
  <c r="T57" i="35" s="1"/>
  <c r="U57" i="35" s="1"/>
  <c r="K57" i="35"/>
  <c r="N57" i="35" s="1"/>
  <c r="O57" i="35" s="1"/>
  <c r="T56" i="35"/>
  <c r="U56" i="35" s="1"/>
  <c r="Q56" i="35"/>
  <c r="K56" i="35"/>
  <c r="N56" i="35" s="1"/>
  <c r="O56" i="35" s="1"/>
  <c r="Q51" i="35"/>
  <c r="T51" i="35" s="1"/>
  <c r="U51" i="35" s="1"/>
  <c r="K51" i="35"/>
  <c r="N51" i="35" s="1"/>
  <c r="O51" i="35" s="1"/>
  <c r="T50" i="35"/>
  <c r="U50" i="35" s="1"/>
  <c r="Q50" i="35"/>
  <c r="K50" i="35"/>
  <c r="N50" i="35" s="1"/>
  <c r="O50" i="35" s="1"/>
  <c r="Q49" i="35"/>
  <c r="T49" i="35" s="1"/>
  <c r="U49" i="35" s="1"/>
  <c r="K49" i="35"/>
  <c r="N49" i="35" s="1"/>
  <c r="O49" i="35" s="1"/>
  <c r="B3" i="30"/>
  <c r="T82" i="35" l="1"/>
  <c r="S82" i="35" s="1"/>
  <c r="B5" i="30" l="1"/>
  <c r="B7" i="32"/>
  <c r="C7" i="32"/>
  <c r="D7" i="32"/>
  <c r="E7" i="32"/>
  <c r="F7" i="32"/>
  <c r="G7" i="32"/>
  <c r="B8" i="32"/>
  <c r="C8" i="32"/>
  <c r="D8" i="32"/>
  <c r="E8" i="32"/>
  <c r="F8" i="32"/>
  <c r="G8" i="32"/>
  <c r="B9" i="32"/>
  <c r="C9" i="32"/>
  <c r="D9" i="32"/>
  <c r="E9" i="32"/>
  <c r="F9" i="32"/>
  <c r="G9" i="32"/>
  <c r="B10" i="32"/>
  <c r="C10" i="32"/>
  <c r="D10" i="32"/>
  <c r="E10" i="32"/>
  <c r="F10" i="32"/>
  <c r="G10" i="32"/>
  <c r="B12" i="32"/>
  <c r="C12" i="32"/>
  <c r="D12" i="32"/>
  <c r="E12" i="32"/>
  <c r="F12" i="32"/>
  <c r="G12" i="32"/>
  <c r="B13" i="32"/>
  <c r="C13" i="32"/>
  <c r="D13" i="32"/>
  <c r="E13" i="32"/>
  <c r="F13" i="32"/>
  <c r="G13" i="32"/>
  <c r="B14" i="32"/>
  <c r="C14" i="32"/>
  <c r="D14" i="32"/>
  <c r="E14" i="32"/>
  <c r="F14" i="32"/>
  <c r="G14" i="32"/>
  <c r="B15" i="32"/>
  <c r="C15" i="32"/>
  <c r="D15" i="32"/>
  <c r="E15" i="32"/>
  <c r="F15" i="32"/>
  <c r="G15" i="32"/>
  <c r="B16" i="32"/>
  <c r="C16" i="32"/>
  <c r="D16" i="32"/>
  <c r="E16" i="32"/>
  <c r="F16" i="32"/>
  <c r="G16" i="32"/>
  <c r="B17" i="32"/>
  <c r="C17" i="32"/>
  <c r="D17" i="32"/>
  <c r="E17" i="32"/>
  <c r="F17" i="32"/>
  <c r="G17" i="32"/>
  <c r="B19" i="32"/>
  <c r="C19" i="32"/>
  <c r="D19" i="32"/>
  <c r="E19" i="32"/>
  <c r="F19" i="32"/>
  <c r="G19" i="32"/>
  <c r="B22" i="32"/>
  <c r="C22" i="32"/>
  <c r="D22" i="32"/>
  <c r="E22" i="32"/>
  <c r="F22" i="32"/>
  <c r="G22" i="32"/>
  <c r="B24" i="32"/>
  <c r="C24" i="32"/>
  <c r="D24" i="32"/>
  <c r="E24" i="32"/>
  <c r="F24" i="32"/>
  <c r="G24" i="32"/>
  <c r="B25" i="32"/>
  <c r="C25" i="32"/>
  <c r="D25" i="32"/>
  <c r="E25" i="32"/>
  <c r="F25" i="32"/>
  <c r="G25" i="32"/>
  <c r="B26" i="32"/>
  <c r="C26" i="32"/>
  <c r="D26" i="32"/>
  <c r="E26" i="32"/>
  <c r="F26" i="32"/>
  <c r="G26" i="32"/>
  <c r="C27" i="32"/>
  <c r="D27" i="32"/>
  <c r="E27" i="32"/>
  <c r="F27" i="32"/>
  <c r="G27" i="32"/>
  <c r="B28" i="32"/>
  <c r="C28" i="32"/>
  <c r="D28" i="32"/>
  <c r="E28" i="32"/>
  <c r="F28" i="32"/>
  <c r="G28" i="32"/>
  <c r="B30" i="32"/>
  <c r="C30" i="32"/>
  <c r="D30" i="32"/>
  <c r="E30" i="32"/>
  <c r="F30" i="32"/>
  <c r="G30" i="32"/>
  <c r="B31" i="32"/>
  <c r="C31" i="32"/>
  <c r="D31" i="32"/>
  <c r="E31" i="32"/>
  <c r="F31" i="32"/>
  <c r="G31" i="32"/>
  <c r="B32" i="32"/>
  <c r="C32" i="32"/>
  <c r="D32" i="32"/>
  <c r="E32" i="32"/>
  <c r="F32" i="32"/>
  <c r="G32" i="32"/>
  <c r="B33" i="32"/>
  <c r="C33" i="32"/>
  <c r="D33" i="32"/>
  <c r="E33" i="32"/>
  <c r="F33" i="32"/>
  <c r="G33" i="32"/>
  <c r="B34" i="32"/>
  <c r="C34" i="32"/>
  <c r="D34" i="32"/>
  <c r="E34" i="32"/>
  <c r="F34" i="32"/>
  <c r="G34" i="32"/>
  <c r="C6" i="32"/>
  <c r="G6" i="32"/>
  <c r="F6" i="32"/>
  <c r="E6" i="32"/>
  <c r="D6" i="32"/>
  <c r="B6" i="32"/>
  <c r="B6" i="30"/>
  <c r="C6" i="30"/>
  <c r="D6" i="30"/>
  <c r="E6" i="30"/>
  <c r="F6" i="30"/>
  <c r="G6" i="30"/>
  <c r="H6" i="30"/>
  <c r="B7" i="30"/>
  <c r="C7" i="30"/>
  <c r="D7" i="30"/>
  <c r="E7" i="30"/>
  <c r="F7" i="30"/>
  <c r="G7" i="30"/>
  <c r="H7" i="30"/>
  <c r="B8" i="30"/>
  <c r="C8" i="30"/>
  <c r="D8" i="30"/>
  <c r="E8" i="30"/>
  <c r="F8" i="30"/>
  <c r="G8" i="30"/>
  <c r="H8" i="30"/>
  <c r="B9" i="30"/>
  <c r="C9" i="30"/>
  <c r="D9" i="30"/>
  <c r="E9" i="30"/>
  <c r="F9" i="30"/>
  <c r="G9" i="30"/>
  <c r="H9" i="30"/>
  <c r="B10" i="30"/>
  <c r="C10" i="30"/>
  <c r="D10" i="30"/>
  <c r="E10" i="30"/>
  <c r="F10" i="30"/>
  <c r="G10" i="30"/>
  <c r="H10" i="30"/>
  <c r="B11" i="30"/>
  <c r="C11" i="30"/>
  <c r="D11" i="30"/>
  <c r="E11" i="30"/>
  <c r="F11" i="30"/>
  <c r="G11" i="30"/>
  <c r="H11" i="30"/>
  <c r="B12" i="30"/>
  <c r="C12" i="30"/>
  <c r="D12" i="30"/>
  <c r="E12" i="30"/>
  <c r="F12" i="30"/>
  <c r="G12" i="30"/>
  <c r="H12" i="30"/>
  <c r="B13" i="30"/>
  <c r="C13" i="30"/>
  <c r="D13" i="30"/>
  <c r="E13" i="30"/>
  <c r="F13" i="30"/>
  <c r="G13" i="30"/>
  <c r="H13" i="30"/>
  <c r="B14" i="30"/>
  <c r="C14" i="30"/>
  <c r="D14" i="30"/>
  <c r="E14" i="30"/>
  <c r="F14" i="30"/>
  <c r="G14" i="30"/>
  <c r="H14" i="30"/>
  <c r="B15" i="30"/>
  <c r="C15" i="30"/>
  <c r="D15" i="30"/>
  <c r="E15" i="30"/>
  <c r="F15" i="30"/>
  <c r="G15" i="30"/>
  <c r="H15" i="30"/>
  <c r="B16" i="30"/>
  <c r="C16" i="30"/>
  <c r="D16" i="30"/>
  <c r="E16" i="30"/>
  <c r="F16" i="30"/>
  <c r="G16" i="30"/>
  <c r="H16" i="30"/>
  <c r="B17" i="30"/>
  <c r="C17" i="30"/>
  <c r="D17" i="30"/>
  <c r="E17" i="30"/>
  <c r="F17" i="30"/>
  <c r="G17" i="30"/>
  <c r="H17" i="30"/>
  <c r="B18" i="30"/>
  <c r="C18" i="30"/>
  <c r="D18" i="30"/>
  <c r="E18" i="30"/>
  <c r="F18" i="30"/>
  <c r="G18" i="30"/>
  <c r="H18" i="30"/>
  <c r="B19" i="30"/>
  <c r="C19" i="30"/>
  <c r="D19" i="30"/>
  <c r="E19" i="30"/>
  <c r="F19" i="30"/>
  <c r="G19" i="30"/>
  <c r="H19" i="30"/>
  <c r="B20" i="30"/>
  <c r="C20" i="30"/>
  <c r="D20" i="30"/>
  <c r="E20" i="30"/>
  <c r="F20" i="30"/>
  <c r="G20" i="30"/>
  <c r="H20" i="30"/>
  <c r="B21" i="30"/>
  <c r="C21" i="30"/>
  <c r="D21" i="30"/>
  <c r="E21" i="30"/>
  <c r="F21" i="30"/>
  <c r="G21" i="30"/>
  <c r="H21" i="30"/>
  <c r="B22" i="30"/>
  <c r="C22" i="30"/>
  <c r="D22" i="30"/>
  <c r="E22" i="30"/>
  <c r="F22" i="30"/>
  <c r="G22" i="30"/>
  <c r="H22" i="30"/>
  <c r="B23" i="30"/>
  <c r="C23" i="30"/>
  <c r="D23" i="30"/>
  <c r="E23" i="30"/>
  <c r="F23" i="30"/>
  <c r="G23" i="30"/>
  <c r="H23" i="30"/>
  <c r="B24" i="30"/>
  <c r="C24" i="30"/>
  <c r="D24" i="30"/>
  <c r="E24" i="30"/>
  <c r="F24" i="30"/>
  <c r="G24" i="30"/>
  <c r="H24" i="30"/>
  <c r="B25" i="30"/>
  <c r="C25" i="30"/>
  <c r="D25" i="30"/>
  <c r="E25" i="30"/>
  <c r="F25" i="30"/>
  <c r="G25" i="30"/>
  <c r="H25" i="30"/>
  <c r="B26" i="30"/>
  <c r="C26" i="30"/>
  <c r="D26" i="30"/>
  <c r="E26" i="30"/>
  <c r="F26" i="30"/>
  <c r="G26" i="30"/>
  <c r="H26" i="30"/>
  <c r="B27" i="30"/>
  <c r="C27" i="30"/>
  <c r="D27" i="30"/>
  <c r="E27" i="30"/>
  <c r="F27" i="30"/>
  <c r="G27" i="30"/>
  <c r="H27" i="30"/>
  <c r="B28" i="30"/>
  <c r="C28" i="30"/>
  <c r="D28" i="30"/>
  <c r="E28" i="30"/>
  <c r="F28" i="30"/>
  <c r="G28" i="30"/>
  <c r="H28" i="30"/>
  <c r="B29" i="30"/>
  <c r="C29" i="30"/>
  <c r="D29" i="30"/>
  <c r="E29" i="30"/>
  <c r="F29" i="30"/>
  <c r="G29" i="30"/>
  <c r="H29" i="30"/>
  <c r="B30" i="30"/>
  <c r="C30" i="30"/>
  <c r="D30" i="30"/>
  <c r="E30" i="30"/>
  <c r="F30" i="30"/>
  <c r="G30" i="30"/>
  <c r="H30" i="30"/>
  <c r="B31" i="30"/>
  <c r="C31" i="30"/>
  <c r="D31" i="30"/>
  <c r="E31" i="30"/>
  <c r="F31" i="30"/>
  <c r="G31" i="30"/>
  <c r="H31" i="30"/>
  <c r="B32" i="30"/>
  <c r="C32" i="30"/>
  <c r="D32" i="30"/>
  <c r="E32" i="30"/>
  <c r="F32" i="30"/>
  <c r="G32" i="30"/>
  <c r="H32" i="30"/>
  <c r="B33" i="30"/>
  <c r="C33" i="30"/>
  <c r="D33" i="30"/>
  <c r="E33" i="30"/>
  <c r="F33" i="30"/>
  <c r="G33" i="30"/>
  <c r="H33" i="30"/>
  <c r="B34" i="30"/>
  <c r="C34" i="30"/>
  <c r="D34" i="30"/>
  <c r="E34" i="30"/>
  <c r="F34" i="30"/>
  <c r="G34" i="30"/>
  <c r="H34" i="30"/>
  <c r="B35" i="30"/>
  <c r="C35" i="30"/>
  <c r="D35" i="30"/>
  <c r="E35" i="30"/>
  <c r="F35" i="30"/>
  <c r="G35" i="30"/>
  <c r="H35" i="30"/>
  <c r="B36" i="30"/>
  <c r="C36" i="30"/>
  <c r="D36" i="30"/>
  <c r="E36" i="30"/>
  <c r="F36" i="30"/>
  <c r="G36" i="30"/>
  <c r="H36" i="30"/>
  <c r="B37" i="30"/>
  <c r="C37" i="30"/>
  <c r="D37" i="30"/>
  <c r="E37" i="30"/>
  <c r="F37" i="30"/>
  <c r="G37" i="30"/>
  <c r="H37" i="30"/>
  <c r="B38" i="30"/>
  <c r="C38" i="30"/>
  <c r="D38" i="30"/>
  <c r="E38" i="30"/>
  <c r="F38" i="30"/>
  <c r="G38" i="30"/>
  <c r="H38" i="30"/>
  <c r="B39" i="30"/>
  <c r="C39" i="30"/>
  <c r="D39" i="30"/>
  <c r="E39" i="30"/>
  <c r="F39" i="30"/>
  <c r="G39" i="30"/>
  <c r="H39" i="30"/>
  <c r="B40" i="30"/>
  <c r="C40" i="30"/>
  <c r="D40" i="30"/>
  <c r="E40" i="30"/>
  <c r="F40" i="30"/>
  <c r="G40" i="30"/>
  <c r="H40" i="30"/>
  <c r="B41" i="30"/>
  <c r="C41" i="30"/>
  <c r="D41" i="30"/>
  <c r="E41" i="30"/>
  <c r="F41" i="30"/>
  <c r="G41" i="30"/>
  <c r="H41" i="30"/>
  <c r="B42" i="30"/>
  <c r="C42" i="30"/>
  <c r="D42" i="30"/>
  <c r="E42" i="30"/>
  <c r="F42" i="30"/>
  <c r="G42" i="30"/>
  <c r="H42" i="30"/>
  <c r="B43" i="30"/>
  <c r="C43" i="30"/>
  <c r="D43" i="30"/>
  <c r="E43" i="30"/>
  <c r="F43" i="30"/>
  <c r="G43" i="30"/>
  <c r="H43" i="30"/>
  <c r="B44" i="30"/>
  <c r="C44" i="30"/>
  <c r="D44" i="30"/>
  <c r="E44" i="30"/>
  <c r="F44" i="30"/>
  <c r="G44" i="30"/>
  <c r="H44" i="30"/>
  <c r="B45" i="30"/>
  <c r="C45" i="30"/>
  <c r="D45" i="30"/>
  <c r="E45" i="30"/>
  <c r="F45" i="30"/>
  <c r="G45" i="30"/>
  <c r="H45" i="30"/>
  <c r="B46" i="30"/>
  <c r="C46" i="30"/>
  <c r="D46" i="30"/>
  <c r="E46" i="30"/>
  <c r="F46" i="30"/>
  <c r="G46" i="30"/>
  <c r="H46" i="30"/>
  <c r="B47" i="30"/>
  <c r="C47" i="30"/>
  <c r="D47" i="30"/>
  <c r="E47" i="30"/>
  <c r="F47" i="30"/>
  <c r="G47" i="30"/>
  <c r="H47" i="30"/>
  <c r="B48" i="30"/>
  <c r="C48" i="30"/>
  <c r="D48" i="30"/>
  <c r="E48" i="30"/>
  <c r="F48" i="30"/>
  <c r="G48" i="30"/>
  <c r="H48" i="30"/>
  <c r="B49" i="30"/>
  <c r="C49" i="30"/>
  <c r="D49" i="30"/>
  <c r="E49" i="30"/>
  <c r="F49" i="30"/>
  <c r="G49" i="30"/>
  <c r="H49" i="30"/>
  <c r="B50" i="30"/>
  <c r="C50" i="30"/>
  <c r="D50" i="30"/>
  <c r="E50" i="30"/>
  <c r="F50" i="30"/>
  <c r="G50" i="30"/>
  <c r="H50" i="30"/>
  <c r="B51" i="30"/>
  <c r="C51" i="30"/>
  <c r="D51" i="30"/>
  <c r="E51" i="30"/>
  <c r="F51" i="30"/>
  <c r="G51" i="30"/>
  <c r="H51" i="30"/>
  <c r="B52" i="30"/>
  <c r="C52" i="30"/>
  <c r="D52" i="30"/>
  <c r="E52" i="30"/>
  <c r="F52" i="30"/>
  <c r="G52" i="30"/>
  <c r="H52" i="30"/>
  <c r="B53" i="30"/>
  <c r="C53" i="30"/>
  <c r="D53" i="30"/>
  <c r="E53" i="30"/>
  <c r="F53" i="30"/>
  <c r="G53" i="30"/>
  <c r="H53" i="30"/>
  <c r="B54" i="30"/>
  <c r="C54" i="30"/>
  <c r="D54" i="30"/>
  <c r="E54" i="30"/>
  <c r="F54" i="30"/>
  <c r="G54" i="30"/>
  <c r="H54" i="30"/>
  <c r="B55" i="30"/>
  <c r="C55" i="30"/>
  <c r="D55" i="30"/>
  <c r="E55" i="30"/>
  <c r="F55" i="30"/>
  <c r="G55" i="30"/>
  <c r="H55" i="30"/>
  <c r="B56" i="30"/>
  <c r="C56" i="30"/>
  <c r="D56" i="30"/>
  <c r="E56" i="30"/>
  <c r="F56" i="30"/>
  <c r="G56" i="30"/>
  <c r="H56" i="30"/>
  <c r="B57" i="30"/>
  <c r="C57" i="30"/>
  <c r="D57" i="30"/>
  <c r="E57" i="30"/>
  <c r="F57" i="30"/>
  <c r="G57" i="30"/>
  <c r="H57" i="30"/>
  <c r="B58" i="30"/>
  <c r="C58" i="30"/>
  <c r="D58" i="30"/>
  <c r="E58" i="30"/>
  <c r="F58" i="30"/>
  <c r="G58" i="30"/>
  <c r="H58" i="30"/>
  <c r="B59" i="30"/>
  <c r="C59" i="30"/>
  <c r="D59" i="30"/>
  <c r="E59" i="30"/>
  <c r="F59" i="30"/>
  <c r="G59" i="30"/>
  <c r="H59" i="30"/>
  <c r="B60" i="30"/>
  <c r="C60" i="30"/>
  <c r="D60" i="30"/>
  <c r="E60" i="30"/>
  <c r="F60" i="30"/>
  <c r="G60" i="30"/>
  <c r="H60" i="30"/>
  <c r="B61" i="30"/>
  <c r="C61" i="30"/>
  <c r="D61" i="30"/>
  <c r="E61" i="30"/>
  <c r="F61" i="30"/>
  <c r="G61" i="30"/>
  <c r="H61" i="30"/>
  <c r="B62" i="30"/>
  <c r="C62" i="30"/>
  <c r="D62" i="30"/>
  <c r="E62" i="30"/>
  <c r="F62" i="30"/>
  <c r="G62" i="30"/>
  <c r="H62" i="30"/>
  <c r="B63" i="30"/>
  <c r="C63" i="30"/>
  <c r="D63" i="30"/>
  <c r="E63" i="30"/>
  <c r="F63" i="30"/>
  <c r="G63" i="30"/>
  <c r="H63" i="30"/>
  <c r="B64" i="30"/>
  <c r="C64" i="30"/>
  <c r="D64" i="30"/>
  <c r="E64" i="30"/>
  <c r="F64" i="30"/>
  <c r="G64" i="30"/>
  <c r="H64" i="30"/>
  <c r="B65" i="30"/>
  <c r="C65" i="30"/>
  <c r="D65" i="30"/>
  <c r="E65" i="30"/>
  <c r="F65" i="30"/>
  <c r="G65" i="30"/>
  <c r="H65" i="30"/>
  <c r="B66" i="30"/>
  <c r="C66" i="30"/>
  <c r="D66" i="30"/>
  <c r="E66" i="30"/>
  <c r="F66" i="30"/>
  <c r="G66" i="30"/>
  <c r="H66" i="30"/>
  <c r="B68" i="30"/>
  <c r="C68" i="30"/>
  <c r="D68" i="30"/>
  <c r="E68" i="30"/>
  <c r="F68" i="30"/>
  <c r="G68" i="30"/>
  <c r="H68" i="30"/>
  <c r="B69" i="30"/>
  <c r="C69" i="30"/>
  <c r="D69" i="30"/>
  <c r="E69" i="30"/>
  <c r="F69" i="30"/>
  <c r="G69" i="30"/>
  <c r="H69" i="30"/>
  <c r="B70" i="30"/>
  <c r="C70" i="30"/>
  <c r="D70" i="30"/>
  <c r="E70" i="30"/>
  <c r="F70" i="30"/>
  <c r="G70" i="30"/>
  <c r="H70" i="30"/>
  <c r="B71" i="30"/>
  <c r="C71" i="30"/>
  <c r="D71" i="30"/>
  <c r="E71" i="30"/>
  <c r="F71" i="30"/>
  <c r="G71" i="30"/>
  <c r="H71" i="30"/>
  <c r="B72" i="30"/>
  <c r="C72" i="30"/>
  <c r="D72" i="30"/>
  <c r="E72" i="30"/>
  <c r="F72" i="30"/>
  <c r="G72" i="30"/>
  <c r="H72" i="30"/>
  <c r="B73" i="30"/>
  <c r="C73" i="30"/>
  <c r="D73" i="30"/>
  <c r="E73" i="30"/>
  <c r="F73" i="30"/>
  <c r="G73" i="30"/>
  <c r="H73" i="30"/>
  <c r="B74" i="30"/>
  <c r="C74" i="30"/>
  <c r="D74" i="30"/>
  <c r="E74" i="30"/>
  <c r="F74" i="30"/>
  <c r="G74" i="30"/>
  <c r="H74" i="30"/>
  <c r="B75" i="30"/>
  <c r="C75" i="30"/>
  <c r="D75" i="30"/>
  <c r="E75" i="30"/>
  <c r="F75" i="30"/>
  <c r="G75" i="30"/>
  <c r="H75" i="30"/>
  <c r="B76" i="30"/>
  <c r="C76" i="30"/>
  <c r="D76" i="30"/>
  <c r="E76" i="30"/>
  <c r="F76" i="30"/>
  <c r="G76" i="30"/>
  <c r="H76" i="30"/>
  <c r="B77" i="30"/>
  <c r="C77" i="30"/>
  <c r="D77" i="30"/>
  <c r="E77" i="30"/>
  <c r="F77" i="30"/>
  <c r="G77" i="30"/>
  <c r="H77" i="30"/>
  <c r="B78" i="30"/>
  <c r="C78" i="30"/>
  <c r="D78" i="30"/>
  <c r="E78" i="30"/>
  <c r="F78" i="30"/>
  <c r="G78" i="30"/>
  <c r="H78" i="30"/>
  <c r="B79" i="30"/>
  <c r="C79" i="30"/>
  <c r="D79" i="30"/>
  <c r="E79" i="30"/>
  <c r="F79" i="30"/>
  <c r="G79" i="30"/>
  <c r="H79" i="30"/>
  <c r="B80" i="30"/>
  <c r="C80" i="30"/>
  <c r="D80" i="30"/>
  <c r="E80" i="30"/>
  <c r="F80" i="30"/>
  <c r="G80" i="30"/>
  <c r="H80" i="30"/>
  <c r="B82" i="30"/>
  <c r="C82" i="30"/>
  <c r="D82" i="30"/>
  <c r="E82" i="30"/>
  <c r="F82" i="30"/>
  <c r="G82" i="30"/>
  <c r="H82" i="30"/>
  <c r="B83" i="30"/>
  <c r="C83" i="30"/>
  <c r="D83" i="30"/>
  <c r="E83" i="30"/>
  <c r="F83" i="30"/>
  <c r="G83" i="30"/>
  <c r="H83" i="30"/>
  <c r="B85" i="30"/>
  <c r="C85" i="30"/>
  <c r="D85" i="30"/>
  <c r="E85" i="30"/>
  <c r="F85" i="30"/>
  <c r="G85" i="30"/>
  <c r="H85" i="30"/>
  <c r="B86" i="30"/>
  <c r="C86" i="30"/>
  <c r="D86" i="30"/>
  <c r="E86" i="30"/>
  <c r="F86" i="30"/>
  <c r="G86" i="30"/>
  <c r="H86" i="30"/>
  <c r="B87" i="30"/>
  <c r="C87" i="30"/>
  <c r="D87" i="30"/>
  <c r="E87" i="30"/>
  <c r="F87" i="30"/>
  <c r="G87" i="30"/>
  <c r="H87" i="30"/>
  <c r="B88" i="30"/>
  <c r="C88" i="30"/>
  <c r="D88" i="30"/>
  <c r="E88" i="30"/>
  <c r="F88" i="30"/>
  <c r="G88" i="30"/>
  <c r="H88" i="30"/>
  <c r="B89" i="30"/>
  <c r="C89" i="30"/>
  <c r="D89" i="30"/>
  <c r="E89" i="30"/>
  <c r="F89" i="30"/>
  <c r="G89" i="30"/>
  <c r="H89" i="30"/>
  <c r="B90" i="30"/>
  <c r="C90" i="30"/>
  <c r="D90" i="30"/>
  <c r="E90" i="30"/>
  <c r="F90" i="30"/>
  <c r="G90" i="30"/>
  <c r="H90" i="30"/>
  <c r="B91" i="30"/>
  <c r="C91" i="30"/>
  <c r="D91" i="30"/>
  <c r="E91" i="30"/>
  <c r="F91" i="30"/>
  <c r="G91" i="30"/>
  <c r="H91" i="30"/>
  <c r="B92" i="30"/>
  <c r="C92" i="30"/>
  <c r="D92" i="30"/>
  <c r="E92" i="30"/>
  <c r="F92" i="30"/>
  <c r="G92" i="30"/>
  <c r="H92" i="30"/>
  <c r="B93" i="30"/>
  <c r="C93" i="30"/>
  <c r="D93" i="30"/>
  <c r="E93" i="30"/>
  <c r="F93" i="30"/>
  <c r="G93" i="30"/>
  <c r="H93" i="30"/>
  <c r="B94" i="30"/>
  <c r="C94" i="30"/>
  <c r="D94" i="30"/>
  <c r="E94" i="30"/>
  <c r="F94" i="30"/>
  <c r="G94" i="30"/>
  <c r="H94" i="30"/>
  <c r="B95" i="30"/>
  <c r="C95" i="30"/>
  <c r="D95" i="30"/>
  <c r="E95" i="30"/>
  <c r="F95" i="30"/>
  <c r="G95" i="30"/>
  <c r="H95" i="30"/>
  <c r="B96" i="30"/>
  <c r="C96" i="30"/>
  <c r="D96" i="30"/>
  <c r="E96" i="30"/>
  <c r="F96" i="30"/>
  <c r="G96" i="30"/>
  <c r="H96" i="30"/>
  <c r="B97" i="30"/>
  <c r="C97" i="30"/>
  <c r="D97" i="30"/>
  <c r="E97" i="30"/>
  <c r="F97" i="30"/>
  <c r="G97" i="30"/>
  <c r="H97" i="30"/>
  <c r="B98" i="30"/>
  <c r="C98" i="30"/>
  <c r="D98" i="30"/>
  <c r="E98" i="30"/>
  <c r="F98" i="30"/>
  <c r="G98" i="30"/>
  <c r="H98" i="30"/>
  <c r="B100" i="30"/>
  <c r="C100" i="30"/>
  <c r="D100" i="30"/>
  <c r="E100" i="30"/>
  <c r="F100" i="30"/>
  <c r="G100" i="30"/>
  <c r="H100" i="30"/>
  <c r="B101" i="30"/>
  <c r="C101" i="30"/>
  <c r="D101" i="30"/>
  <c r="E101" i="30"/>
  <c r="F101" i="30"/>
  <c r="G101" i="30"/>
  <c r="H101" i="30"/>
  <c r="B102" i="30"/>
  <c r="C102" i="30"/>
  <c r="D102" i="30"/>
  <c r="E102" i="30"/>
  <c r="F102" i="30"/>
  <c r="G102" i="30"/>
  <c r="H102" i="30"/>
  <c r="B103" i="30"/>
  <c r="C103" i="30"/>
  <c r="D103" i="30"/>
  <c r="E103" i="30"/>
  <c r="F103" i="30"/>
  <c r="G103" i="30"/>
  <c r="H103" i="30"/>
  <c r="B104" i="30"/>
  <c r="C104" i="30"/>
  <c r="D104" i="30"/>
  <c r="E104" i="30"/>
  <c r="F104" i="30"/>
  <c r="G104" i="30"/>
  <c r="H104" i="30"/>
  <c r="B105" i="30"/>
  <c r="C105" i="30"/>
  <c r="D105" i="30"/>
  <c r="E105" i="30"/>
  <c r="F105" i="30"/>
  <c r="G105" i="30"/>
  <c r="H105" i="30"/>
  <c r="B106" i="30"/>
  <c r="C106" i="30"/>
  <c r="D106" i="30"/>
  <c r="E106" i="30"/>
  <c r="F106" i="30"/>
  <c r="G106" i="30"/>
  <c r="H106" i="30"/>
  <c r="B107" i="30"/>
  <c r="C107" i="30"/>
  <c r="D107" i="30"/>
  <c r="E107" i="30"/>
  <c r="F107" i="30"/>
  <c r="G107" i="30"/>
  <c r="H107" i="30"/>
  <c r="B108" i="30"/>
  <c r="C108" i="30"/>
  <c r="D108" i="30"/>
  <c r="E108" i="30"/>
  <c r="F108" i="30"/>
  <c r="G108" i="30"/>
  <c r="H108" i="30"/>
  <c r="B109" i="30"/>
  <c r="C109" i="30"/>
  <c r="D109" i="30"/>
  <c r="E109" i="30"/>
  <c r="F109" i="30"/>
  <c r="G109" i="30"/>
  <c r="H109" i="30"/>
  <c r="B110" i="30"/>
  <c r="C110" i="30"/>
  <c r="D110" i="30"/>
  <c r="E110" i="30"/>
  <c r="F110" i="30"/>
  <c r="G110" i="30"/>
  <c r="H110" i="30"/>
  <c r="B111" i="30"/>
  <c r="C111" i="30"/>
  <c r="D111" i="30"/>
  <c r="E111" i="30"/>
  <c r="F111" i="30"/>
  <c r="G111" i="30"/>
  <c r="H111" i="30"/>
  <c r="B112" i="30"/>
  <c r="C112" i="30"/>
  <c r="D112" i="30"/>
  <c r="E112" i="30"/>
  <c r="F112" i="30"/>
  <c r="G112" i="30"/>
  <c r="H112" i="30"/>
  <c r="B113" i="30"/>
  <c r="C113" i="30"/>
  <c r="D113" i="30"/>
  <c r="E113" i="30"/>
  <c r="F113" i="30"/>
  <c r="G113" i="30"/>
  <c r="H113" i="30"/>
  <c r="B114" i="30"/>
  <c r="C114" i="30"/>
  <c r="D114" i="30"/>
  <c r="E114" i="30"/>
  <c r="F114" i="30"/>
  <c r="G114" i="30"/>
  <c r="H114" i="30"/>
  <c r="B115" i="30"/>
  <c r="C115" i="30"/>
  <c r="D115" i="30"/>
  <c r="E115" i="30"/>
  <c r="F115" i="30"/>
  <c r="G115" i="30"/>
  <c r="H115" i="30"/>
  <c r="B116" i="30"/>
  <c r="C116" i="30"/>
  <c r="D116" i="30"/>
  <c r="E116" i="30"/>
  <c r="F116" i="30"/>
  <c r="G116" i="30"/>
  <c r="H116" i="30"/>
  <c r="B117" i="30"/>
  <c r="C117" i="30"/>
  <c r="D117" i="30"/>
  <c r="E117" i="30"/>
  <c r="F117" i="30"/>
  <c r="G117" i="30"/>
  <c r="H117" i="30"/>
  <c r="B118" i="30"/>
  <c r="C118" i="30"/>
  <c r="D118" i="30"/>
  <c r="E118" i="30"/>
  <c r="F118" i="30"/>
  <c r="G118" i="30"/>
  <c r="H118" i="30"/>
  <c r="B119" i="30"/>
  <c r="C119" i="30"/>
  <c r="D119" i="30"/>
  <c r="E119" i="30"/>
  <c r="F119" i="30"/>
  <c r="G119" i="30"/>
  <c r="H119" i="30"/>
  <c r="B120" i="30"/>
  <c r="C120" i="30"/>
  <c r="D120" i="30"/>
  <c r="E120" i="30"/>
  <c r="F120" i="30"/>
  <c r="G120" i="30"/>
  <c r="H120" i="30"/>
  <c r="B121" i="30"/>
  <c r="C121" i="30"/>
  <c r="D121" i="30"/>
  <c r="E121" i="30"/>
  <c r="F121" i="30"/>
  <c r="G121" i="30"/>
  <c r="H121" i="30"/>
  <c r="B122" i="30"/>
  <c r="C122" i="30"/>
  <c r="D122" i="30"/>
  <c r="E122" i="30"/>
  <c r="F122" i="30"/>
  <c r="G122" i="30"/>
  <c r="H122" i="30"/>
  <c r="B123" i="30"/>
  <c r="C123" i="30"/>
  <c r="D123" i="30"/>
  <c r="E123" i="30"/>
  <c r="F123" i="30"/>
  <c r="G123" i="30"/>
  <c r="H123" i="30"/>
  <c r="B124" i="30"/>
  <c r="C124" i="30"/>
  <c r="D124" i="30"/>
  <c r="E124" i="30"/>
  <c r="F124" i="30"/>
  <c r="G124" i="30"/>
  <c r="H124" i="30"/>
  <c r="B125" i="30"/>
  <c r="C125" i="30"/>
  <c r="D125" i="30"/>
  <c r="E125" i="30"/>
  <c r="F125" i="30"/>
  <c r="G125" i="30"/>
  <c r="H125" i="30"/>
  <c r="B126" i="30"/>
  <c r="C126" i="30"/>
  <c r="D126" i="30"/>
  <c r="E126" i="30"/>
  <c r="F126" i="30"/>
  <c r="G126" i="30"/>
  <c r="H126" i="30"/>
  <c r="B127" i="30"/>
  <c r="C127" i="30"/>
  <c r="D127" i="30"/>
  <c r="E127" i="30"/>
  <c r="F127" i="30"/>
  <c r="G127" i="30"/>
  <c r="H127" i="30"/>
  <c r="B128" i="30"/>
  <c r="C128" i="30"/>
  <c r="D128" i="30"/>
  <c r="E128" i="30"/>
  <c r="F128" i="30"/>
  <c r="G128" i="30"/>
  <c r="H128" i="30"/>
  <c r="B129" i="30"/>
  <c r="C129" i="30"/>
  <c r="D129" i="30"/>
  <c r="E129" i="30"/>
  <c r="F129" i="30"/>
  <c r="G129" i="30"/>
  <c r="H129" i="30"/>
  <c r="B130" i="30"/>
  <c r="C130" i="30"/>
  <c r="D130" i="30"/>
  <c r="E130" i="30"/>
  <c r="F130" i="30"/>
  <c r="G130" i="30"/>
  <c r="H130" i="30"/>
  <c r="B131" i="30"/>
  <c r="C131" i="30"/>
  <c r="D131" i="30"/>
  <c r="E131" i="30"/>
  <c r="F131" i="30"/>
  <c r="G131" i="30"/>
  <c r="H131" i="30"/>
  <c r="B132" i="30"/>
  <c r="C132" i="30"/>
  <c r="D132" i="30"/>
  <c r="E132" i="30"/>
  <c r="F132" i="30"/>
  <c r="G132" i="30"/>
  <c r="H132" i="30"/>
  <c r="B133" i="30"/>
  <c r="C133" i="30"/>
  <c r="D133" i="30"/>
  <c r="E133" i="30"/>
  <c r="F133" i="30"/>
  <c r="G133" i="30"/>
  <c r="H133" i="30"/>
  <c r="B134" i="30"/>
  <c r="C134" i="30"/>
  <c r="D134" i="30"/>
  <c r="E134" i="30"/>
  <c r="F134" i="30"/>
  <c r="G134" i="30"/>
  <c r="H134" i="30"/>
  <c r="B135" i="30"/>
  <c r="C135" i="30"/>
  <c r="D135" i="30"/>
  <c r="E135" i="30"/>
  <c r="F135" i="30"/>
  <c r="G135" i="30"/>
  <c r="H135" i="30"/>
  <c r="B136" i="30"/>
  <c r="C136" i="30"/>
  <c r="D136" i="30"/>
  <c r="E136" i="30"/>
  <c r="F136" i="30"/>
  <c r="G136" i="30"/>
  <c r="H136" i="30"/>
  <c r="B137" i="30"/>
  <c r="C137" i="30"/>
  <c r="D137" i="30"/>
  <c r="E137" i="30"/>
  <c r="F137" i="30"/>
  <c r="G137" i="30"/>
  <c r="H137" i="30"/>
  <c r="B138" i="30"/>
  <c r="C138" i="30"/>
  <c r="D138" i="30"/>
  <c r="E138" i="30"/>
  <c r="F138" i="30"/>
  <c r="G138" i="30"/>
  <c r="H138" i="30"/>
  <c r="B139" i="30"/>
  <c r="C139" i="30"/>
  <c r="D139" i="30"/>
  <c r="E139" i="30"/>
  <c r="F139" i="30"/>
  <c r="G139" i="30"/>
  <c r="H139" i="30"/>
  <c r="B140" i="30"/>
  <c r="C140" i="30"/>
  <c r="D140" i="30"/>
  <c r="E140" i="30"/>
  <c r="F140" i="30"/>
  <c r="G140" i="30"/>
  <c r="H140" i="30"/>
  <c r="B141" i="30"/>
  <c r="C141" i="30"/>
  <c r="D141" i="30"/>
  <c r="E141" i="30"/>
  <c r="F141" i="30"/>
  <c r="G141" i="30"/>
  <c r="H141" i="30"/>
  <c r="B142" i="30"/>
  <c r="C142" i="30"/>
  <c r="D142" i="30"/>
  <c r="E142" i="30"/>
  <c r="F142" i="30"/>
  <c r="G142" i="30"/>
  <c r="H142" i="30"/>
  <c r="B143" i="30"/>
  <c r="C143" i="30"/>
  <c r="D143" i="30"/>
  <c r="E143" i="30"/>
  <c r="F143" i="30"/>
  <c r="G143" i="30"/>
  <c r="H143" i="30"/>
  <c r="B144" i="30"/>
  <c r="C144" i="30"/>
  <c r="D144" i="30"/>
  <c r="E144" i="30"/>
  <c r="F144" i="30"/>
  <c r="G144" i="30"/>
  <c r="H144" i="30"/>
  <c r="B145" i="30"/>
  <c r="C145" i="30"/>
  <c r="D145" i="30"/>
  <c r="E145" i="30"/>
  <c r="F145" i="30"/>
  <c r="G145" i="30"/>
  <c r="H145" i="30"/>
  <c r="B146" i="30"/>
  <c r="C146" i="30"/>
  <c r="D146" i="30"/>
  <c r="E146" i="30"/>
  <c r="F146" i="30"/>
  <c r="G146" i="30"/>
  <c r="H146" i="30"/>
  <c r="B147" i="30"/>
  <c r="C147" i="30"/>
  <c r="D147" i="30"/>
  <c r="E147" i="30"/>
  <c r="F147" i="30"/>
  <c r="G147" i="30"/>
  <c r="H147" i="30"/>
  <c r="B148" i="30"/>
  <c r="C148" i="30"/>
  <c r="D148" i="30"/>
  <c r="E148" i="30"/>
  <c r="F148" i="30"/>
  <c r="G148" i="30"/>
  <c r="H148" i="30"/>
  <c r="B149" i="30"/>
  <c r="C149" i="30"/>
  <c r="D149" i="30"/>
  <c r="E149" i="30"/>
  <c r="F149" i="30"/>
  <c r="G149" i="30"/>
  <c r="H149" i="30"/>
  <c r="B150" i="30"/>
  <c r="C150" i="30"/>
  <c r="D150" i="30"/>
  <c r="E150" i="30"/>
  <c r="F150" i="30"/>
  <c r="G150" i="30"/>
  <c r="H150" i="30"/>
  <c r="B152" i="30"/>
  <c r="C152" i="30"/>
  <c r="D152" i="30"/>
  <c r="E152" i="30"/>
  <c r="F152" i="30"/>
  <c r="G152" i="30"/>
  <c r="H152" i="30"/>
  <c r="B153" i="30"/>
  <c r="C153" i="30"/>
  <c r="D153" i="30"/>
  <c r="E153" i="30"/>
  <c r="F153" i="30"/>
  <c r="G153" i="30"/>
  <c r="H153" i="30"/>
  <c r="B154" i="30"/>
  <c r="C154" i="30"/>
  <c r="D154" i="30"/>
  <c r="E154" i="30"/>
  <c r="F154" i="30"/>
  <c r="G154" i="30"/>
  <c r="H154" i="30"/>
  <c r="B155" i="30"/>
  <c r="C155" i="30"/>
  <c r="D155" i="30"/>
  <c r="E155" i="30"/>
  <c r="F155" i="30"/>
  <c r="G155" i="30"/>
  <c r="H155" i="30"/>
  <c r="B156" i="30"/>
  <c r="C156" i="30"/>
  <c r="D156" i="30"/>
  <c r="E156" i="30"/>
  <c r="F156" i="30"/>
  <c r="G156" i="30"/>
  <c r="H156" i="30"/>
  <c r="B157" i="30"/>
  <c r="C157" i="30"/>
  <c r="D157" i="30"/>
  <c r="E157" i="30"/>
  <c r="F157" i="30"/>
  <c r="G157" i="30"/>
  <c r="H157" i="30"/>
  <c r="B158" i="30"/>
  <c r="C158" i="30"/>
  <c r="D158" i="30"/>
  <c r="E158" i="30"/>
  <c r="F158" i="30"/>
  <c r="G158" i="30"/>
  <c r="H158" i="30"/>
  <c r="B159" i="30"/>
  <c r="C159" i="30"/>
  <c r="D159" i="30"/>
  <c r="E159" i="30"/>
  <c r="F159" i="30"/>
  <c r="G159" i="30"/>
  <c r="H159" i="30"/>
  <c r="B160" i="30"/>
  <c r="C160" i="30"/>
  <c r="D160" i="30"/>
  <c r="E160" i="30"/>
  <c r="F160" i="30"/>
  <c r="G160" i="30"/>
  <c r="H160" i="30"/>
  <c r="B161" i="30"/>
  <c r="C161" i="30"/>
  <c r="D161" i="30"/>
  <c r="E161" i="30"/>
  <c r="F161" i="30"/>
  <c r="G161" i="30"/>
  <c r="H161" i="30"/>
  <c r="B162" i="30"/>
  <c r="C162" i="30"/>
  <c r="D162" i="30"/>
  <c r="E162" i="30"/>
  <c r="F162" i="30"/>
  <c r="G162" i="30"/>
  <c r="H162" i="30"/>
  <c r="B163" i="30"/>
  <c r="C163" i="30"/>
  <c r="D163" i="30"/>
  <c r="E163" i="30"/>
  <c r="F163" i="30"/>
  <c r="G163" i="30"/>
  <c r="H163" i="30"/>
  <c r="B164" i="30"/>
  <c r="C164" i="30"/>
  <c r="D164" i="30"/>
  <c r="E164" i="30"/>
  <c r="F164" i="30"/>
  <c r="G164" i="30"/>
  <c r="H164" i="30"/>
  <c r="H5" i="30"/>
  <c r="G5" i="30"/>
  <c r="F5" i="30"/>
  <c r="E5" i="30"/>
  <c r="D5" i="30"/>
  <c r="C5"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tc={8FFE5FCF-87C8-45F5-B969-6F4343CB9571}</author>
    <author>tc={BD023A3D-5391-4BFA-A39B-998D1F2A99EC}</author>
    <author>tc={302F3EEE-5CDC-4264-A7E3-5AEFF6A0EA76}</author>
    <author>tc={B3FD4E23-7E0F-461C-9113-73A4FA335F22}</author>
    <author>tc={B64D711C-5007-41B5-89B9-DE93BC6DBE16}</author>
    <author>tc={5B04FC07-5667-4DB4-9000-3B69233C0775}</author>
    <author>tc={22C573D0-8B09-4A5B-84EE-4BAB62CA6D09}</author>
    <author>tc={D8E6B207-3819-43B9-A159-7B7D2766B412}</author>
  </authors>
  <commentList>
    <comment ref="I37" authorId="0" shapeId="0" xr:uid="{8FFE5FCF-87C8-45F5-B969-6F4343CB9571}">
      <text>
        <t>[Threaded comment]
Your version of Excel allows you to read this threaded comment; however, any edits to it will get removed if the file is opened in a newer version of Excel. Learn more: https://go.microsoft.com/fwlink/?linkid=870924
Comment:
    PO $70 + Tariff 55% + landing cost= $111</t>
      </text>
    </comment>
    <comment ref="I49" authorId="1" shapeId="0" xr:uid="{BD023A3D-5391-4BFA-A39B-998D1F2A99EC}">
      <text>
        <t>[Threaded comment]
Your version of Excel allows you to read this threaded comment; however, any edits to it will get removed if the file is opened in a newer version of Excel. Learn more: https://go.microsoft.com/fwlink/?linkid=870924
Comment:
    PO price $84 + Tariff 55% + landed cost = 134</t>
      </text>
    </comment>
    <comment ref="I50" authorId="2" shapeId="0" xr:uid="{302F3EEE-5CDC-4264-A7E3-5AEFF6A0EA76}">
      <text>
        <t>[Threaded comment]
Your version of Excel allows you to read this threaded comment; however, any edits to it will get removed if the file is opened in a newer version of Excel. Learn more: https://go.microsoft.com/fwlink/?linkid=870924
Comment:
    PO $80 + Tariff 55% + landing cost = $127</t>
      </text>
    </comment>
    <comment ref="I51" authorId="3" shapeId="0" xr:uid="{B3FD4E23-7E0F-461C-9113-73A4FA335F22}">
      <text>
        <t>[Threaded comment]
Your version of Excel allows you to read this threaded comment; however, any edits to it will get removed if the file is opened in a newer version of Excel. Learn more: https://go.microsoft.com/fwlink/?linkid=870924
Comment:
    PO $72 + Tariff 55% + landing cost - $113</t>
      </text>
    </comment>
    <comment ref="I56" authorId="4" shapeId="0" xr:uid="{B64D711C-5007-41B5-89B9-DE93BC6DBE16}">
      <text>
        <t>[Threaded comment]
Your version of Excel allows you to read this threaded comment; however, any edits to it will get removed if the file is opened in a newer version of Excel. Learn more: https://go.microsoft.com/fwlink/?linkid=870924
Comment:
    9/22/25: PO price $81 + tariff 55%+ landing cost =$131</t>
      </text>
    </comment>
    <comment ref="I57" authorId="5" shapeId="0" xr:uid="{5B04FC07-5667-4DB4-9000-3B69233C0775}">
      <text>
        <t>[Threaded comment]
Your version of Excel allows you to read this threaded comment; however, any edits to it will get removed if the file is opened in a newer version of Excel. Learn more: https://go.microsoft.com/fwlink/?linkid=870924
Comment:
    PO $59 + Tariff 55% + landing cost = $92</t>
      </text>
    </comment>
    <comment ref="I64" authorId="6" shapeId="0" xr:uid="{22C573D0-8B09-4A5B-84EE-4BAB62CA6D09}">
      <text>
        <t>[Threaded comment]
Your version of Excel allows you to read this threaded comment; however, any edits to it will get removed if the file is opened in a newer version of Excel. Learn more: https://go.microsoft.com/fwlink/?linkid=870924
Comment:
    PO price $89 + Tariff 55% + landed cost = 141</t>
      </text>
    </comment>
    <comment ref="I82" authorId="7" shapeId="0" xr:uid="{D8E6B207-3819-43B9-A159-7B7D2766B412}">
      <text>
        <t>[Threaded comment]
Your version of Excel allows you to read this threaded comment; however, any edits to it will get removed if the file is opened in a newer version of Excel. Learn more: https://go.microsoft.com/fwlink/?linkid=870924
Comment:
    Per Marie after June 4th 2025, Tariff+50%, inventory value is $32.95</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tc={E8708CAE-08CC-42CC-9EEB-8B882697B8FE}</author>
    <author>tc={55739B85-941B-480A-9CDB-48E8A2CE9C37}</author>
  </authors>
  <commentList>
    <comment ref="D13" authorId="0" shapeId="0" xr:uid="{E8708CAE-08CC-42CC-9EEB-8B882697B8FE}">
      <text>
        <t>[Threaded comment]
Your version of Excel allows you to read this threaded comment; however, any edits to it will get removed if the file is opened in a newer version of Excel. Learn more: https://go.microsoft.com/fwlink/?linkid=870924
Comment:
    With magnet</t>
      </text>
    </comment>
    <comment ref="D14" authorId="1" shapeId="0" xr:uid="{55739B85-941B-480A-9CDB-48E8A2CE9C37}">
      <text>
        <t>[Threaded comment]
Your version of Excel allows you to read this threaded comment; however, any edits to it will get removed if the file is opened in a newer version of Excel. Learn more: https://go.microsoft.com/fwlink/?linkid=870924
Comment:
    With magnet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tc={E6291142-6E81-4376-8F38-3430907F4E70}</author>
  </authors>
  <commentList>
    <comment ref="D11" authorId="0" shapeId="0" xr:uid="{E6291142-6E81-4376-8F38-3430907F4E70}">
      <text>
        <t>[Threaded comment]
Your version of Excel allows you to read this threaded comment; however, any edits to it will get removed if the file is opened in a newer version of Excel. Learn more: https://go.microsoft.com/fwlink/?linkid=870924
Comment:
    With magnet</t>
      </text>
    </comment>
  </commentList>
</comments>
</file>

<file path=xl/sharedStrings.xml><?xml version="1.0" encoding="utf-8"?>
<sst xmlns="http://schemas.openxmlformats.org/spreadsheetml/2006/main" count="1947" uniqueCount="866">
  <si>
    <t>BQca_Acc</t>
  </si>
  <si>
    <t>BQca_Acc_Amazon</t>
  </si>
  <si>
    <t>BQus_ACC</t>
  </si>
  <si>
    <t>BQus_ACC-AMZ</t>
  </si>
  <si>
    <t>P/N</t>
  </si>
  <si>
    <t>Status</t>
  </si>
  <si>
    <t>Series</t>
  </si>
  <si>
    <t>Description</t>
  </si>
  <si>
    <t>UPC Code</t>
  </si>
  <si>
    <t>Warranty</t>
  </si>
  <si>
    <t>Weight (lbs)</t>
  </si>
  <si>
    <t>Cost</t>
  </si>
  <si>
    <t>Delta</t>
  </si>
  <si>
    <t>ASP CAD</t>
  </si>
  <si>
    <t>Amazon ASP CAD</t>
  </si>
  <si>
    <t>MSRP CAD</t>
  </si>
  <si>
    <t>Amazon ASP</t>
  </si>
  <si>
    <t>MSRP US$</t>
  </si>
  <si>
    <t>NGM</t>
  </si>
  <si>
    <t>5J.J0405.001</t>
  </si>
  <si>
    <t>Limited supply</t>
  </si>
  <si>
    <t>Lamp</t>
  </si>
  <si>
    <t>Replacement Lamp for MP776 MP777 MP776ST</t>
  </si>
  <si>
    <t>8400460-1685-2</t>
  </si>
  <si>
    <t>90 Days or 500 hours</t>
  </si>
  <si>
    <t>5J.J0T05.001</t>
  </si>
  <si>
    <t>Replacement Lamp for MP772ST/MP782ST</t>
  </si>
  <si>
    <t>8400460-1686-9</t>
  </si>
  <si>
    <t>5J.J1V05.001</t>
  </si>
  <si>
    <t>Replacement Lamp for MP575/MP525p/MP525ST</t>
  </si>
  <si>
    <t>8400460-1705-7</t>
  </si>
  <si>
    <t>5J.J1X05.001</t>
  </si>
  <si>
    <t>Replacement Lamp for MP626</t>
  </si>
  <si>
    <t>8400460-1838-2</t>
  </si>
  <si>
    <t>5J.J2D05.011</t>
  </si>
  <si>
    <t>Replacement Lamp "2" for SP920P</t>
  </si>
  <si>
    <t>8400460-1689-0</t>
  </si>
  <si>
    <t>5J.J2S05.001</t>
  </si>
  <si>
    <t>Replacement Lamp for MP615P/MP625P</t>
  </si>
  <si>
    <t>8400460-1982-2</t>
  </si>
  <si>
    <t>5J.J3L05.001</t>
  </si>
  <si>
    <t>Replacement Lamp for MX810 ST(MX713 ST) MW714 ST PRJ</t>
  </si>
  <si>
    <t>8400460-2103-0</t>
  </si>
  <si>
    <t>5J.J4L05.021</t>
  </si>
  <si>
    <t>Replacement Lamp "2" for SH960</t>
  </si>
  <si>
    <t>8400460-2331-7</t>
  </si>
  <si>
    <t>5J.J4N05.001</t>
  </si>
  <si>
    <t>Replacement Lamp for MX763/ MX764 / MX717</t>
  </si>
  <si>
    <t>8400460-2260-0</t>
  </si>
  <si>
    <t>5J.J4R05.001</t>
  </si>
  <si>
    <t>Replacement Lamp for MX813ST/MW712</t>
  </si>
  <si>
    <t>8400460-2262-4</t>
  </si>
  <si>
    <t>5J.J5R05.001</t>
  </si>
  <si>
    <t>LAMP MODULE MX701 PRJ</t>
  </si>
  <si>
    <t>8400460-2391-1</t>
  </si>
  <si>
    <t>5J.J5X05.001</t>
  </si>
  <si>
    <t>LAMP MODULE MX716 PRJ</t>
  </si>
  <si>
    <t>8400460-2390-4</t>
  </si>
  <si>
    <t>5J.J6D05.001</t>
  </si>
  <si>
    <t>Replacement Lamp for MS502, MX503</t>
  </si>
  <si>
    <t>8400460-2610-3</t>
  </si>
  <si>
    <t>5J.J6E05.001</t>
  </si>
  <si>
    <t>Replacement Lamp for MX720/MX662</t>
  </si>
  <si>
    <t>8400460-2577-9</t>
  </si>
  <si>
    <t>5J.JCV05.A01</t>
  </si>
  <si>
    <t>Replacement Lamp for MX723 (Replace 5J.JCV05.001)</t>
  </si>
  <si>
    <t>8400460-4118-2</t>
  </si>
  <si>
    <t>5J.JGR05.001</t>
  </si>
  <si>
    <t>Replacement Lamp of MX731</t>
  </si>
  <si>
    <t>8400460-3709-3</t>
  </si>
  <si>
    <t>5J.JGS05.001</t>
  </si>
  <si>
    <t>Replacement Lamp of MW732</t>
  </si>
  <si>
    <t>8400460-3892-2</t>
  </si>
  <si>
    <t>5J.JGT05.001</t>
  </si>
  <si>
    <t>Replacement Lamp of MH733, TH671ST</t>
  </si>
  <si>
    <t>8400460-3891-5</t>
  </si>
  <si>
    <t>5J.J6L05.001</t>
  </si>
  <si>
    <t>Replacement Lamp for MS517/ MX518/ MW519</t>
  </si>
  <si>
    <t>8400460-2669-1</t>
  </si>
  <si>
    <t>5J.J6N05.001</t>
  </si>
  <si>
    <t>Replacement Lamp for MX722</t>
  </si>
  <si>
    <t>8400460-2670-7</t>
  </si>
  <si>
    <t>5J.JCM05.A01</t>
  </si>
  <si>
    <t>Replacement Lamp for MX726, MW727 (Replace 5J.JCM05.001)</t>
  </si>
  <si>
    <t>8400460-4212-7</t>
  </si>
  <si>
    <t>5J.J6P05.001</t>
  </si>
  <si>
    <t>Replacement Lamp for MW721</t>
  </si>
  <si>
    <t>8400460-2671-4</t>
  </si>
  <si>
    <t>5J.J6V05.001</t>
  </si>
  <si>
    <t>Replacement Lamp for MX520/ MX703</t>
  </si>
  <si>
    <t>8400460-2511-3</t>
  </si>
  <si>
    <t>5J.J7K05.001</t>
  </si>
  <si>
    <t>Replacement Lamp for W770ST</t>
  </si>
  <si>
    <t>8400460-2600-4</t>
  </si>
  <si>
    <t>5J.J7L05.001</t>
  </si>
  <si>
    <t>Replacement Lamp for W1070/ W1080ST</t>
  </si>
  <si>
    <t>8400460-2609-7</t>
  </si>
  <si>
    <t>5J.JED05.A01</t>
  </si>
  <si>
    <t>Replacement Lamp for HT1070, W1090 (Canada BestBuy only), BH3020 (B&amp;H only)
(Replace 5J.JED05.001)</t>
  </si>
  <si>
    <t>8400460-4119-9</t>
  </si>
  <si>
    <t>N/A</t>
  </si>
  <si>
    <t>5J.JEA05.A01</t>
  </si>
  <si>
    <t>Replacement Lamp for MH741 (Replace 5J.JEA05.001)</t>
  </si>
  <si>
    <t>8400460-4117-5</t>
  </si>
  <si>
    <t>5J.J8C05.001</t>
  </si>
  <si>
    <t>Replacement Lamp #1 for SH963/TH963, SU964</t>
  </si>
  <si>
    <t>8400460-2642-4</t>
  </si>
  <si>
    <t>5J.J8E05.001</t>
  </si>
  <si>
    <t>Replacement Lamp for MW821ST</t>
  </si>
  <si>
    <t>8400460-2650-9</t>
  </si>
  <si>
    <t>5J.J8F05.001</t>
  </si>
  <si>
    <t>Replacement Lamp for MX661</t>
  </si>
  <si>
    <t>8400460-2718-6</t>
  </si>
  <si>
    <t>5J.J8J05.001</t>
  </si>
  <si>
    <t>Limited Supply</t>
  </si>
  <si>
    <t>Replacement Lamp for MW663</t>
  </si>
  <si>
    <t>8400460-2808-4</t>
  </si>
  <si>
    <t>5J.J8M05.A01</t>
  </si>
  <si>
    <t>8400460-4115-1</t>
  </si>
  <si>
    <t>5J.JC505.A01</t>
  </si>
  <si>
    <t>5J.JNF05.001</t>
  </si>
  <si>
    <t>Replacement Lamp of MW560</t>
  </si>
  <si>
    <t>8400460-4462-6</t>
  </si>
  <si>
    <t>Replacement Lamp for HT2050, HT3050, HT2150ST, HT2050A</t>
  </si>
  <si>
    <t>Replacement Lamp for HT2550, TK800, TK800M</t>
  </si>
  <si>
    <t>5J.JFR05.001</t>
  </si>
  <si>
    <t>Replacement Lamp for MS527E, MX528E, MW529E, MS517EH (BestBuy Canada only)</t>
  </si>
  <si>
    <t>8400460-3507-5</t>
  </si>
  <si>
    <t>5J.JGP05.001</t>
  </si>
  <si>
    <t>Replacement Lamp for MX825ST</t>
  </si>
  <si>
    <t>8400460-3708-6</t>
  </si>
  <si>
    <t>5J.JGE05.001</t>
  </si>
  <si>
    <t>Replacement Lamp for MW826ST</t>
  </si>
  <si>
    <t>8400460-3890-8</t>
  </si>
  <si>
    <t>5J.JAG05.001</t>
  </si>
  <si>
    <t>Replacement Lamp for MX600</t>
  </si>
  <si>
    <t>8400460-2925-8</t>
  </si>
  <si>
    <t>Replacement Lamp for TH670</t>
  </si>
  <si>
    <t>5J.JEL05.A01</t>
  </si>
  <si>
    <t>8400460-4311-7</t>
  </si>
  <si>
    <t>8400460-3489-4</t>
  </si>
  <si>
    <t>5J.JFG05.A01</t>
  </si>
  <si>
    <t>Replacement Lamp for MH750 (Replace 5J.JFG05.001)</t>
  </si>
  <si>
    <t>5J.JAM05.001</t>
  </si>
  <si>
    <t>Replacement Lamp for PX9600 / PW9500, PU9530, PW9520, PX9510</t>
  </si>
  <si>
    <t>8400460-2948-7</t>
  </si>
  <si>
    <t>Lamp for W2700, HT3550, HT3550i</t>
  </si>
  <si>
    <t>5J.JKC05.A01</t>
  </si>
  <si>
    <t>8400460-4752-8</t>
  </si>
  <si>
    <t>5J.JKG05.001</t>
  </si>
  <si>
    <t>Lamp for MX707</t>
  </si>
  <si>
    <t>8400460-4075-8</t>
  </si>
  <si>
    <t>5J.JKS05.001</t>
  </si>
  <si>
    <t>Lamp for MW855UST+</t>
  </si>
  <si>
    <t>8400460-3466-5</t>
  </si>
  <si>
    <t>5J.JKV05.001</t>
  </si>
  <si>
    <t>Lamp for HT5550</t>
  </si>
  <si>
    <t>8400460-4140-3</t>
  </si>
  <si>
    <t>5J.JLV05.001</t>
  </si>
  <si>
    <t>Lamp for EH600</t>
  </si>
  <si>
    <t>8400460-4291-2</t>
  </si>
  <si>
    <t>5J.JKX05.001</t>
  </si>
  <si>
    <t>8400460-4129-8</t>
  </si>
  <si>
    <t>5J.JL805.001</t>
  </si>
  <si>
    <t>8400460-4511-1</t>
  </si>
  <si>
    <t>8400460-4323-0</t>
  </si>
  <si>
    <t>5J.JLT05.001</t>
  </si>
  <si>
    <t>Lamp for EW600, EW800ST</t>
  </si>
  <si>
    <t>8400460-4292-9</t>
  </si>
  <si>
    <t>5J.JMW05.001</t>
  </si>
  <si>
    <t>5J.JN605.001</t>
  </si>
  <si>
    <t>8400460-4411-4</t>
  </si>
  <si>
    <t>5J.JNL05.001</t>
  </si>
  <si>
    <t>Lamp for TK700STi, TK700</t>
  </si>
  <si>
    <t>8400460-4564-7</t>
  </si>
  <si>
    <t>5J.JND05.001</t>
  </si>
  <si>
    <t>8400460-4430-5</t>
  </si>
  <si>
    <t>Lens Options</t>
  </si>
  <si>
    <t>One Year</t>
  </si>
  <si>
    <t>5J.JPN37.004</t>
  </si>
  <si>
    <t>LS1SDA</t>
  </si>
  <si>
    <t>Optional Lens for LU9750 LU9800 - Standard 1.54-1.93</t>
  </si>
  <si>
    <t>8400460-4631-6</t>
  </si>
  <si>
    <t>5J.JPN37.003</t>
  </si>
  <si>
    <t xml:space="preserve">LS1ST1A </t>
  </si>
  <si>
    <t>Optional Lens for LU9750 LU9800 - Wide Zoom 1 TR 1.25-1.6</t>
  </si>
  <si>
    <t>8400460-4632-3</t>
  </si>
  <si>
    <t>5J.JPN37.002</t>
  </si>
  <si>
    <t>LS1ST2A</t>
  </si>
  <si>
    <t>Optional Lens for LU9750 LU9800 - Wide Zoom 2 TR 1.1-1.3</t>
  </si>
  <si>
    <t>8400460-4633-0</t>
  </si>
  <si>
    <t>5J.JAM37.031</t>
  </si>
  <si>
    <t>updated</t>
  </si>
  <si>
    <t>LS1LT2</t>
  </si>
  <si>
    <t>8400460-2959-3</t>
  </si>
  <si>
    <t>5J.JAM37.041</t>
  </si>
  <si>
    <t>LS1LT3</t>
  </si>
  <si>
    <t>8400460-2958-6</t>
  </si>
  <si>
    <t>5J.JAM37.051</t>
  </si>
  <si>
    <t>LS1LT1</t>
  </si>
  <si>
    <t>8400460-2957-9</t>
  </si>
  <si>
    <t>5J.JPN37.005</t>
  </si>
  <si>
    <t>LS1LT0</t>
  </si>
  <si>
    <t>Optional Lens for LU9750 LU9800 - Semi long  TR 1.93-2.9</t>
  </si>
  <si>
    <t>8400460-4630-9</t>
  </si>
  <si>
    <t>5J.JPN37.001</t>
  </si>
  <si>
    <t>LS1ST3A</t>
  </si>
  <si>
    <t>Optional Lens for LU9750 LU9800 - Short throw  TR 0.77-1.1</t>
  </si>
  <si>
    <t>8400460-4634-7</t>
  </si>
  <si>
    <t>5J.JCY37.001</t>
  </si>
  <si>
    <t>LS1ST4</t>
  </si>
  <si>
    <t>8400 460 3491 7</t>
  </si>
  <si>
    <t>CEILING MOUNT</t>
  </si>
  <si>
    <t>5J.JAM10.001</t>
  </si>
  <si>
    <t>CM00G3</t>
  </si>
  <si>
    <t>Universal Ceiling Mount All BenQ model except GP series, 8 series, P series</t>
  </si>
  <si>
    <t>8400460-3013-1</t>
  </si>
  <si>
    <t>90 days</t>
  </si>
  <si>
    <t>5J.J8E10.001</t>
  </si>
  <si>
    <t>WM06G3_D</t>
  </si>
  <si>
    <t>0.6 Wall Mount for MW821ST</t>
  </si>
  <si>
    <t>8400460-2897-8</t>
  </si>
  <si>
    <t>NA</t>
  </si>
  <si>
    <t>$ 30.00</t>
  </si>
  <si>
    <t>5A.F7W28.DP1</t>
  </si>
  <si>
    <t>TDY31</t>
  </si>
  <si>
    <t>Wireless dongle with BenQ logo for RM02 / RM03 / RP02 / RE01</t>
  </si>
  <si>
    <t>5J.F7C14.001</t>
  </si>
  <si>
    <t>TPY24</t>
  </si>
  <si>
    <t xml:space="preserve">8400460-4651-4  </t>
  </si>
  <si>
    <t>$16</t>
  </si>
  <si>
    <t>5J.F5M14.001</t>
  </si>
  <si>
    <t>TPY11</t>
  </si>
  <si>
    <t xml:space="preserve">Stylus sets for CP series </t>
  </si>
  <si>
    <t>8400460-4307-0</t>
  </si>
  <si>
    <t>$130</t>
  </si>
  <si>
    <t>TRY01</t>
  </si>
  <si>
    <t xml:space="preserve">8400460-4561-6  </t>
  </si>
  <si>
    <t>$13</t>
  </si>
  <si>
    <t>5J.F5M10.001</t>
  </si>
  <si>
    <t>TTY21</t>
  </si>
  <si>
    <t>8400460-4416-9</t>
  </si>
  <si>
    <t>DVY31</t>
  </si>
  <si>
    <t>1080p camera for video conference (Zoom Certified)</t>
  </si>
  <si>
    <t>8400460-4589-0</t>
  </si>
  <si>
    <t>DVY32</t>
  </si>
  <si>
    <t>4K camera for video conference (Zoom Certified)</t>
  </si>
  <si>
    <t>8400460-4590-6</t>
  </si>
  <si>
    <t>5J.BQA10.005</t>
  </si>
  <si>
    <t>BalanceBox's own</t>
  </si>
  <si>
    <t>96.1lbs</t>
  </si>
  <si>
    <t>5J.BQA10.003</t>
  </si>
  <si>
    <t>144.6lbs</t>
  </si>
  <si>
    <t>$697</t>
  </si>
  <si>
    <t>5J.BQA10.004</t>
  </si>
  <si>
    <t>CARRYING CASE</t>
  </si>
  <si>
    <t>5J.J2V09.011</t>
  </si>
  <si>
    <t>BGFM01</t>
  </si>
  <si>
    <t>8400460-2393-5</t>
  </si>
  <si>
    <t>5J.J3T09.001</t>
  </si>
  <si>
    <t>BGQS01</t>
  </si>
  <si>
    <t>8400460-2184-9</t>
  </si>
  <si>
    <t>5J.J4R09.001</t>
  </si>
  <si>
    <t>BGFS01</t>
  </si>
  <si>
    <t>8400460-2449-9</t>
  </si>
  <si>
    <t>5J.J5V09.001</t>
  </si>
  <si>
    <t>BGQL01</t>
  </si>
  <si>
    <t>8400460-2490-1</t>
  </si>
  <si>
    <t>5J.J3C09.001</t>
  </si>
  <si>
    <t>Case</t>
  </si>
  <si>
    <t>Soft Carrying Case for GP2</t>
  </si>
  <si>
    <t>8400460-2474-1</t>
  </si>
  <si>
    <t>5J.J2N09.001</t>
  </si>
  <si>
    <t>Soft Carrying Case for SP840</t>
  </si>
  <si>
    <t>8400460-2031-6</t>
  </si>
  <si>
    <t>5J.BQA09.001</t>
  </si>
  <si>
    <t>treVolo_Case</t>
  </si>
  <si>
    <t>Travel Case for BenQ treVolo Speaker</t>
  </si>
  <si>
    <t>8400460-3305-7</t>
  </si>
  <si>
    <t>Carry bag for PRJ GV1</t>
  </si>
  <si>
    <t>5J.JKL09.002</t>
  </si>
  <si>
    <t>8400460-4172-4</t>
  </si>
  <si>
    <t>5J.JPA09.001</t>
  </si>
  <si>
    <t>Carry Bag for GV30</t>
  </si>
  <si>
    <t>8400460-4694-1</t>
  </si>
  <si>
    <t>5J.JPC09.001</t>
  </si>
  <si>
    <t>Carry Bag for GS50</t>
  </si>
  <si>
    <t>8400460-4693-4</t>
  </si>
  <si>
    <t>REMOTE CONTROL</t>
  </si>
  <si>
    <t>Remote</t>
  </si>
  <si>
    <t>5J.J1U06.001</t>
  </si>
  <si>
    <t>BenQ Projector Remote for W600, W1000, W600+, W1000+</t>
  </si>
  <si>
    <t>5J.J2S06.001</t>
  </si>
  <si>
    <t>BenQ Projector Remote for MP615P, MP625P</t>
  </si>
  <si>
    <t>8400460-2008-8</t>
  </si>
  <si>
    <t>5J.J3906.001</t>
  </si>
  <si>
    <t>BenQ Projector Remote for W7000/W7500</t>
  </si>
  <si>
    <t>8400460-2510-6</t>
  </si>
  <si>
    <t>5J.J4G06.001</t>
  </si>
  <si>
    <t>BenQ Projector Remote for W1100, W1200</t>
  </si>
  <si>
    <t>8400460-2265-5</t>
  </si>
  <si>
    <t>5J.J5E06.001</t>
  </si>
  <si>
    <t>BenQ Projector Remote for MS513, MX514, MW516</t>
  </si>
  <si>
    <t>8400460-2396-6</t>
  </si>
  <si>
    <t>5J.J5X06.001</t>
  </si>
  <si>
    <t>BenQ Projector Remote for MX716</t>
  </si>
  <si>
    <t>8400460-2445-1</t>
  </si>
  <si>
    <t>5J.J6H06.001</t>
  </si>
  <si>
    <t>BenQ Projector Remote for MS502, MX503</t>
  </si>
  <si>
    <t>8400460-2524-3</t>
  </si>
  <si>
    <t>RCA011</t>
  </si>
  <si>
    <t>5J.J8A06.001</t>
  </si>
  <si>
    <t>RCA021</t>
  </si>
  <si>
    <t>BenQ Projector Remote for SH940, SH963, TH963, SX912, MH740, SW916, SH915, MW769, MX768, SH960</t>
  </si>
  <si>
    <t>8400460-2724-7</t>
  </si>
  <si>
    <t>5J.JA606.001</t>
  </si>
  <si>
    <t>RCA022</t>
  </si>
  <si>
    <t>8400460-2953-1</t>
  </si>
  <si>
    <t>5J.J6R06.001</t>
  </si>
  <si>
    <t>RCE011</t>
  </si>
  <si>
    <t>BenQ Projector Remote for MW721, MW767, MX720, MX766, MX822ST, MW820ST, MX819ST, MW870UST, MP780ST, MP780ST+, MX750, MW860USTi</t>
  </si>
  <si>
    <t>8400460-2726-1</t>
  </si>
  <si>
    <t>5J.J3H06.001</t>
  </si>
  <si>
    <t>RCP012</t>
  </si>
  <si>
    <t>BenQ Projector Remote for GP20</t>
  </si>
  <si>
    <t>8400460-2882-4</t>
  </si>
  <si>
    <t>5J.J9T06.001</t>
  </si>
  <si>
    <t>RCX012</t>
  </si>
  <si>
    <t>8400460-2940-1</t>
  </si>
  <si>
    <t>5J.J9V06.001</t>
  </si>
  <si>
    <t>RCX022</t>
  </si>
  <si>
    <t>BenQ Projector Remote for MX620ST, MS504, MX505, MH680, MS521P, MX522P, MW621ST, MW665, MH630, TH682ST, MX660, MS614, MX615, MX613ST, MP626, MP670, CP270, MP511, MP511+, MP512, MP512 ST, MP513, MP522, MP522 ST, MP612, MP612c, MP622, MP622c, MP623, MP624, MX660P, MX701, MS504A, MS517, MX518, MW519, MW663, MX520, MX618ST, MX662, MX661, MS504, MX505, MS521, MX522, MW523, MS524, MX525, MW526, MS504A, MX816ST, MW817ST, MX815ST, SP890, SP891</t>
  </si>
  <si>
    <t>8400460-2939-5</t>
  </si>
  <si>
    <t>5J.JAG06.001</t>
  </si>
  <si>
    <t>RCS021</t>
  </si>
  <si>
    <t>BenQ Projector Remote for MX600, MX631ST</t>
  </si>
  <si>
    <t>8400460-2954-8</t>
  </si>
  <si>
    <t>RCS011</t>
  </si>
  <si>
    <t>5J.04J06.001</t>
  </si>
  <si>
    <t>RCV023</t>
  </si>
  <si>
    <t>BenQ Projector Remote for HT6050</t>
  </si>
  <si>
    <t>8400460-3396-5</t>
  </si>
  <si>
    <t>5J.JFY06.001</t>
  </si>
  <si>
    <t>RCV024</t>
  </si>
  <si>
    <t>BenQ Projector Remote for HT8050</t>
  </si>
  <si>
    <t>8400460-3535-8</t>
  </si>
  <si>
    <t>5J.JEV06.001</t>
  </si>
  <si>
    <t>RCA025</t>
  </si>
  <si>
    <t>8400460-3366-8</t>
  </si>
  <si>
    <t>5J.JF106.001</t>
  </si>
  <si>
    <t>RCP013</t>
  </si>
  <si>
    <t>BenQ Projector Remote Control for CH100</t>
  </si>
  <si>
    <t>8400460-3450-4</t>
  </si>
  <si>
    <t>5J.JET06.001</t>
  </si>
  <si>
    <t>RCI011</t>
  </si>
  <si>
    <t>BenQ Projector Remote Control for i500</t>
  </si>
  <si>
    <t>8400460-3432-0</t>
  </si>
  <si>
    <t>5J.JFL06.001</t>
  </si>
  <si>
    <t>RCI013</t>
  </si>
  <si>
    <t>BenQ Projector Remote for GS1</t>
  </si>
  <si>
    <t>8400460-3506-8</t>
  </si>
  <si>
    <t>5J.JGM06.001</t>
  </si>
  <si>
    <t>RCE013</t>
  </si>
  <si>
    <t>8400460-3998-1</t>
  </si>
  <si>
    <t>5J.JH106.001</t>
  </si>
  <si>
    <t>RCV014</t>
  </si>
  <si>
    <t>BenQ Projector Remote for HT1070A, W1050</t>
  </si>
  <si>
    <t>8400460-3883-0</t>
  </si>
  <si>
    <t>5J.JHN06.001</t>
  </si>
  <si>
    <t>RCV015</t>
  </si>
  <si>
    <t>BenQ Projector Remote for HT2550, TK800, W1700, TK800M</t>
  </si>
  <si>
    <t>8400460-3954-7</t>
  </si>
  <si>
    <t>RCV012</t>
  </si>
  <si>
    <t>BenQ Projector Remote for HT1075, HT1085ST, HT2050, HT2050A, HT3050, HT4050, TH670, HT2150ST, HT1070, W1090 (BestBuy Canada only), BH3020 (B&amp;H photo only)</t>
  </si>
  <si>
    <t>5J.J3W06.001</t>
  </si>
  <si>
    <t>RCE016</t>
  </si>
  <si>
    <t>BenQ Projector Remote RCE016 for LH710, LH930, LU710, LU930</t>
  </si>
  <si>
    <t>8400460-4158-8</t>
  </si>
  <si>
    <t>5J.JL906.001</t>
  </si>
  <si>
    <t>RCI066</t>
  </si>
  <si>
    <t>BenQ Projector Remote RCI066 for TK810</t>
  </si>
  <si>
    <t>8400460-4237-0</t>
  </si>
  <si>
    <t>5J.JG706.001</t>
  </si>
  <si>
    <t>RCX013</t>
  </si>
  <si>
    <t>MH530FHD, MH534, MH606, MH606w, MS521H, MS524AE, MS531, MS531P, MW526AE, MW533, MW605, MW605w, MX532, MX532P, MX604, MX604w, TH534, TW533, MS535A, MW535A, MH535A, MH535FHD</t>
  </si>
  <si>
    <t>8400460-3674-4</t>
  </si>
  <si>
    <t>5J.JGR06.001</t>
  </si>
  <si>
    <t>8400460-3706-2</t>
  </si>
  <si>
    <t>5J.JGV06.001</t>
  </si>
  <si>
    <t>RCX014</t>
  </si>
  <si>
    <t>MH606, MH606w, MS610, MU641, MW605, MW605w, MW612, MX604, MX604w, MX611, MW707, MX707</t>
  </si>
  <si>
    <t>8400460-3810-6</t>
  </si>
  <si>
    <t>5J.JND06.001</t>
  </si>
  <si>
    <t>RCX016</t>
  </si>
  <si>
    <t>8400460-4429-9</t>
  </si>
  <si>
    <t>5J.JGY06.001</t>
  </si>
  <si>
    <t>RCV013</t>
  </si>
  <si>
    <t>8400460-3809-0</t>
  </si>
  <si>
    <t>5J.JJ606.001</t>
  </si>
  <si>
    <t>8400460-4021-5</t>
  </si>
  <si>
    <t>RCV017</t>
  </si>
  <si>
    <t>5J.JKV06.001</t>
  </si>
  <si>
    <t>RCV016</t>
  </si>
  <si>
    <t>Remote control for HT5550</t>
  </si>
  <si>
    <t>8400460-3513-6</t>
  </si>
  <si>
    <t>5J.JHM06.002</t>
  </si>
  <si>
    <t>Remote control for HT8060, HT9060, W11000H, X12000H</t>
  </si>
  <si>
    <t>8400460-4124-3</t>
  </si>
  <si>
    <t>5J.JJF06.001</t>
  </si>
  <si>
    <t>RCE015</t>
  </si>
  <si>
    <t>Remote control for LH720, LH720D, LW720, LW720D, LW820ST, LW820STD, LX720, LX720D, LX820ST, LX820STD</t>
  </si>
  <si>
    <t>8400460-4024-6</t>
  </si>
  <si>
    <t>5J.JN306.002</t>
  </si>
  <si>
    <t>RCI068</t>
  </si>
  <si>
    <t>8400460-4554-8</t>
  </si>
  <si>
    <t>5J.JN606.001</t>
  </si>
  <si>
    <t>RCX015</t>
  </si>
  <si>
    <t>8400460-4412-1</t>
  </si>
  <si>
    <t>5J.JP106.001</t>
  </si>
  <si>
    <t>Remote control for V7000i, V7050i, W1800i</t>
  </si>
  <si>
    <t>8400460-4606-4</t>
  </si>
  <si>
    <t>Other Accessories</t>
  </si>
  <si>
    <t>5J.JF828.A60</t>
  </si>
  <si>
    <t>WDC10 Button Kit</t>
  </si>
  <si>
    <t>InstaShow Button Kit - 2x buttons, 1xCradle</t>
  </si>
  <si>
    <t>8400460-3526-6</t>
  </si>
  <si>
    <t>5J.JLD28.A20</t>
  </si>
  <si>
    <t>WDC10C Button</t>
  </si>
  <si>
    <t>InstaShow WDC10C Button Kit - 2x buttons, 1xCradle</t>
  </si>
  <si>
    <t>8400460-4147-2</t>
  </si>
  <si>
    <t>5J.JKJ28.A30</t>
  </si>
  <si>
    <t>WDC20 Button</t>
  </si>
  <si>
    <t>8400460-3464-1</t>
  </si>
  <si>
    <t>5J.JNM28.A20</t>
  </si>
  <si>
    <t>WDC20C Button</t>
  </si>
  <si>
    <t>8400460-4447-3</t>
  </si>
  <si>
    <t>5J.J8E26.A01</t>
  </si>
  <si>
    <t>PD03 Pen Kit</t>
  </si>
  <si>
    <t>PD3.0 Pen Kit - including Penx1, PD3.0 Dongle, strap, pouch, USB charger cable, charger cradle , QDraw3.0 Software License Key card, spare pen tip, quick start guide,</t>
  </si>
  <si>
    <t>8400460-2661-5</t>
  </si>
  <si>
    <t>30 Days DOA</t>
  </si>
  <si>
    <t>5A.JJR26.30E</t>
  </si>
  <si>
    <t>Compatible for PW30U/PW40U
 Compatible PRJ Models: 
 MW855UST+/MH856UST+/LX890UST(D)/LW890UST(D)/LH890UST(D)</t>
  </si>
  <si>
    <t>8400460-3469-6</t>
  </si>
  <si>
    <t>BenQ America Corp.</t>
  </si>
  <si>
    <t xml:space="preserve">ACCESSORY </t>
  </si>
  <si>
    <t xml:space="preserve">Effective: </t>
  </si>
  <si>
    <t>STATUS</t>
  </si>
  <si>
    <t>SERIES</t>
  </si>
  <si>
    <t xml:space="preserve">P/N </t>
  </si>
  <si>
    <t>PRODUCT DESCRIPTION</t>
  </si>
  <si>
    <t>UPC CODE</t>
  </si>
  <si>
    <t>WARRANTY</t>
  </si>
  <si>
    <t>WEIGHTS (lb)</t>
  </si>
  <si>
    <t>MAP</t>
  </si>
  <si>
    <t>Replacement Lamp for MX852UST/ MW853UST / MX852UST+ / MW853UST+ (Replace 5J.J8M05.011)</t>
  </si>
  <si>
    <t>5J.JCT05.A01</t>
  </si>
  <si>
    <t>Replacement Lamp for SU917 (Replace 5J.JCT05.001)</t>
  </si>
  <si>
    <t>8400460-4312-4</t>
  </si>
  <si>
    <t>5J.JEE05.A01</t>
  </si>
  <si>
    <t>8400460-4887-7</t>
  </si>
  <si>
    <t>5J.JHN05.A01</t>
  </si>
  <si>
    <t>8400460-4886-0</t>
  </si>
  <si>
    <t>Lamp for TH685,TH685P, TH685i</t>
  </si>
  <si>
    <t>Lamp for TK850, TK810, TK850i</t>
  </si>
  <si>
    <t>5J.JL905.A01</t>
  </si>
  <si>
    <t>Lamp for MS536, MX536, MW536</t>
  </si>
  <si>
    <t>Lamp for MS560, MX560</t>
  </si>
  <si>
    <t>5J.JNG05.001</t>
  </si>
  <si>
    <t>8400460-4461-9</t>
  </si>
  <si>
    <t>5J.JPT05.001</t>
  </si>
  <si>
    <t>8400460-4676-7</t>
  </si>
  <si>
    <t>LS3ST1</t>
  </si>
  <si>
    <t>5A.JTR37.01E</t>
  </si>
  <si>
    <t xml:space="preserve">BenQ PJB LS3ST1 BLACK SHORT THROW </t>
  </si>
  <si>
    <t xml:space="preserve">8400460-5274-4 </t>
  </si>
  <si>
    <t>LS3ST2</t>
  </si>
  <si>
    <t>5A.JTR37.02E</t>
  </si>
  <si>
    <t xml:space="preserve">BenQ PJB LS3ST2 BLACK SHORT THROW </t>
  </si>
  <si>
    <t>LS3ST3</t>
  </si>
  <si>
    <t>5A.JTR37.03E</t>
  </si>
  <si>
    <t xml:space="preserve">BenQ PJB LS3ST3 BLACK SEMI THROW </t>
  </si>
  <si>
    <t>LS3SD1</t>
  </si>
  <si>
    <t>5A.JTR37.04E</t>
  </si>
  <si>
    <t>BenQ PJB LS3SD1 BLACK LONG ZOOM</t>
  </si>
  <si>
    <t>8400460-5272-0</t>
  </si>
  <si>
    <t>HT1070A, MH530FHD, MH534, MS521H, MS524AE, MS531, MS531P, MW526AE, MW533, MW712, MX532, MX532P, TH534, TW533, W1050, W1050S, MS535A, MW535A, MH535A, MH535FHD, MS536 (Alt. 5J.J8F09.001), MW536, MX536</t>
  </si>
  <si>
    <t>Soft Carrying Case for HT2050, HT2060, HT3050, HT2150ST, HT2550, HT3550, HT3550i, HT3560, MH750, MH760, TK800, TK800M, TK850, TK810, TK850i, HT2050A, TK700STi, TK700, TK860i, TH690ST, LH600ST, LW600ST, W1700, W2700, EH700</t>
  </si>
  <si>
    <t>5J.JS809.002</t>
  </si>
  <si>
    <t>8400460-5101-3</t>
  </si>
  <si>
    <t>5J.JSR09.001</t>
  </si>
  <si>
    <t>8400460-5040-5</t>
  </si>
  <si>
    <t>5J.JT109.001</t>
  </si>
  <si>
    <t>8400460-5209-6</t>
  </si>
  <si>
    <t>Stand</t>
  </si>
  <si>
    <t>5A.R0J10.00E</t>
  </si>
  <si>
    <t>8400460-5257-7</t>
  </si>
  <si>
    <t>5J.J9M06.011</t>
  </si>
  <si>
    <t>8400460-4493-0</t>
  </si>
  <si>
    <t>BenQ Projector Remote TW523P, MS524, MX525, MW526, MW517, MW571, MX570, MS524E, MS524A, MX525A, MW526A, MH530, MS527E, MX528E, MW529E, MS517EH (BestBuy Canada only), BH3002 (B&amp;H only) Alt. 5J.JFC06.001</t>
  </si>
  <si>
    <t>BenQ Projector Remote for LH890UST, LW890UST, MH760, MW724, MW769, MX723, MX768, SU917, SU922, SU931, SU964, SW916, SW921, SX920, SX930 (Alt. 5J.JH206.001)</t>
  </si>
  <si>
    <t>5J.JE206.001</t>
  </si>
  <si>
    <t>8400460-4649-1</t>
  </si>
  <si>
    <t>BenQ Projector Remote for LU9715, LU9750, LU9800</t>
  </si>
  <si>
    <t>5J.JRX06.001</t>
  </si>
  <si>
    <t>BenQ Projector Remote for W5800</t>
  </si>
  <si>
    <t>8400460-5087-0</t>
  </si>
  <si>
    <t>BenQ Projector Remote for MH733, MW732, MW809ST, MW826ST, MX731, MX808PST, MX808ST, MX825ST, MX825STH, MW826STH</t>
  </si>
  <si>
    <t>DX808ST, DX825ST, MH733, MW732, MW809ST, MW826ST, MX731, MX808ST, MX825ST, MX825STH, MW826STH</t>
  </si>
  <si>
    <t>5J.JGY06.002</t>
  </si>
  <si>
    <t>8400460-4796-2</t>
  </si>
  <si>
    <t>RCI067 V2</t>
  </si>
  <si>
    <t>5J.JNK06.011</t>
  </si>
  <si>
    <t>Remote control for GS50, GV11, GV30, HT2650i, TH685i, TK700STi, W1800i, X3000i</t>
  </si>
  <si>
    <t>8400460-4730-6</t>
  </si>
  <si>
    <t>DW921, DX920, L6000, LK936ST, LK952, LK953ST, LK990, LU935, LU935ST, LU950, LU951, LU951ST, SU922+, SW921+, SX920+</t>
  </si>
  <si>
    <t>Remote control for X1300i, X3000i</t>
  </si>
  <si>
    <t>Remote control for MS536,MX536,MW536</t>
  </si>
  <si>
    <t>5J.JNS06.002</t>
  </si>
  <si>
    <t>8400460-4897-6</t>
  </si>
  <si>
    <t>RCP014</t>
  </si>
  <si>
    <t>5J.JPW06.001</t>
  </si>
  <si>
    <t>Remote control for GV10</t>
  </si>
  <si>
    <t>8400460-4691-0</t>
  </si>
  <si>
    <t>RCI074</t>
  </si>
  <si>
    <t>5J.JR406.004</t>
  </si>
  <si>
    <t>Remote control for HT3560i, HT4550i, TK710STi, TK860i, V5000i, W2710i, W4000i, X3100i, X500i</t>
  </si>
  <si>
    <t>8400460-4960-7</t>
  </si>
  <si>
    <t>5J.JR406.006</t>
  </si>
  <si>
    <t>W2720i, X300G</t>
  </si>
  <si>
    <t>8400460-5180-8</t>
  </si>
  <si>
    <t>RCI078</t>
  </si>
  <si>
    <t>8400460-5041-2</t>
  </si>
  <si>
    <t>5J.JSR06.003</t>
  </si>
  <si>
    <t>RCI079</t>
  </si>
  <si>
    <t>5J.JT106.001</t>
  </si>
  <si>
    <t>remote control for GP520</t>
  </si>
  <si>
    <t>8400460-5090-0</t>
  </si>
  <si>
    <t>RCA012</t>
  </si>
  <si>
    <t>5J.JSS06.001</t>
  </si>
  <si>
    <t>AH700ST, AK700ST, LH835ST, LK835ST</t>
  </si>
  <si>
    <t>8400460-5020-7</t>
  </si>
  <si>
    <t xml:space="preserve"> RCI079</t>
  </si>
  <si>
    <t>5J.R0C06.001</t>
  </si>
  <si>
    <t>Remote control for TK705i and TK705STi</t>
  </si>
  <si>
    <t>8400460-5254-6</t>
  </si>
  <si>
    <t>QP30</t>
  </si>
  <si>
    <t>5A.JH328.004</t>
  </si>
  <si>
    <t>BenQ Qcast 4K Dongle- compatibile with PRJs with HDMI connector</t>
  </si>
  <si>
    <t>8400460-4896-9</t>
  </si>
  <si>
    <t>QCast Mirror EZC5201BS</t>
  </si>
  <si>
    <t>5J.JPT28.001</t>
  </si>
  <si>
    <t>QCast Mirror EZC5201BS USB Wireless Dongle (compatible with limited models, LH600ST, LW600ST, LW650, LH650 , LH730)</t>
  </si>
  <si>
    <t>8400460-4682-8</t>
  </si>
  <si>
    <t>InstaShow WDC20 Button Kit - 2x HDMI buttons, 1xCradle</t>
  </si>
  <si>
    <t>5J.JKJ28.A60</t>
  </si>
  <si>
    <t>InstaShow WDC20C Button Kit - 2x USB-C buttons, 1xCradle</t>
  </si>
  <si>
    <t>VS20 Button</t>
  </si>
  <si>
    <t>5J.JRS28.A30</t>
  </si>
  <si>
    <t>InstaShow VS20 Button Kit - 2x USB-C buttons, 1xCradle</t>
  </si>
  <si>
    <t xml:space="preserve">8400460-4911-9 </t>
  </si>
  <si>
    <t>VS10 Button</t>
  </si>
  <si>
    <t>5J.JRR28.A30</t>
  </si>
  <si>
    <t>InstaShow VS10 Button Kit - 2x USB-C buttons, 1xCradle</t>
  </si>
  <si>
    <t>8400460-4830-3</t>
  </si>
  <si>
    <t>PT20 Touch Module</t>
  </si>
  <si>
    <t xml:space="preserve">The lens have the same warranty with projector if purchase along with Projector </t>
  </si>
  <si>
    <t>NC01A</t>
  </si>
  <si>
    <t>5A.FA139.NA2</t>
  </si>
  <si>
    <t>NFC cards for RP Series and RM04  series with a vertical punch to accommodate a badge clip (New BenQ education design)</t>
  </si>
  <si>
    <t>8400460-5023-8</t>
  </si>
  <si>
    <t>WD02AT</t>
  </si>
  <si>
    <t>5A.F8Y28.DE1</t>
  </si>
  <si>
    <t>Wireless dongle for RP03/RM03/RP04/RM04 supports Wi-Fi 6 and Bluetooth</t>
  </si>
  <si>
    <t>8400460-4686-6</t>
  </si>
  <si>
    <t>5A.FAX06.002</t>
  </si>
  <si>
    <t>Remote control for RM02K/RP02/RM03/CP01K/RP01K/RE01/RP03/RM04/RP04/RE04</t>
  </si>
  <si>
    <t>8400460-4611-8</t>
  </si>
  <si>
    <t>TWY31</t>
  </si>
  <si>
    <t>5A.F7V28.BP2</t>
  </si>
  <si>
    <t>InstaShare Button for RM03/RP03/RP04/RM04/RE04, need to work with TDY31/WD02AT dongle</t>
  </si>
  <si>
    <t>8400460-4599-9</t>
  </si>
  <si>
    <t>Stylus sets for RE01/RM02K/RM03/RM04 (2pc/box), dual tips (thin and thick) with additional 6 spare thin tips</t>
  </si>
  <si>
    <t>5J.F7C14.003</t>
  </si>
  <si>
    <t>5J.F7C14.004</t>
  </si>
  <si>
    <t>PT01GN</t>
  </si>
  <si>
    <t>5A.F9L26.011</t>
  </si>
  <si>
    <t>Stylus sets for RP01K, RP02, RP03, RP04, dual tips (thin and thick) with additional 6 spare thin tips and NFC tag.</t>
  </si>
  <si>
    <t>8400460-4794-8</t>
  </si>
  <si>
    <t>5A.F9L26.002</t>
  </si>
  <si>
    <t>TEY41</t>
  </si>
  <si>
    <t>5A.F9630.7J2</t>
  </si>
  <si>
    <t>8400460-4917-1</t>
  </si>
  <si>
    <t>TEY1A</t>
  </si>
  <si>
    <t xml:space="preserve">5A.F9M30.RA1	</t>
  </si>
  <si>
    <t>8400460-4972-0</t>
  </si>
  <si>
    <t>IT1002</t>
  </si>
  <si>
    <t>5A.FAE10.001</t>
  </si>
  <si>
    <t>Trolley for all RP/RM Series, support 55"-98" displays</t>
  </si>
  <si>
    <t>8400460-5073-3</t>
  </si>
  <si>
    <t>Rotating trolley for ST4302S, ST5502S, IL4301, IL5501, SL4302K, SL5502K, SL6502K</t>
  </si>
  <si>
    <t>IT1101-B</t>
  </si>
  <si>
    <t>5J.BQA10.017</t>
  </si>
  <si>
    <t xml:space="preserve">BalanceBox® Mobile stand base compatible with 65 -86 in panels </t>
  </si>
  <si>
    <t>MT02E</t>
  </si>
  <si>
    <t>5A.FAR10.NE1</t>
  </si>
  <si>
    <t>BenQ motorized cart for 65"-86" panels (VESA 800 x 600 mm)</t>
  </si>
  <si>
    <t>8400460-5118-1</t>
  </si>
  <si>
    <t>MT02E Tray</t>
  </si>
  <si>
    <t>5J.FAR10.001</t>
  </si>
  <si>
    <t>Laptop tray for MT02E</t>
  </si>
  <si>
    <t xml:space="preserve">5A.F7T14.004	</t>
  </si>
  <si>
    <t>5A.F7S14.005</t>
  </si>
  <si>
    <t>DV01K</t>
  </si>
  <si>
    <t>5A.F9V14.NE1</t>
  </si>
  <si>
    <t>4K camera featured with active-noise cancellation and auto framing. Compatible with RP04 and RM04. NOT compatible with other boards.</t>
  </si>
  <si>
    <t>8400460-4995-9</t>
  </si>
  <si>
    <t>Camera L-Mount</t>
  </si>
  <si>
    <t>5J.F7310.002</t>
  </si>
  <si>
    <t>Camera L-Type mount (TV mount), compatible with DVY31, DVY32</t>
  </si>
  <si>
    <t>8400460-4507-4</t>
  </si>
  <si>
    <t>PDP Accessory--Others</t>
  </si>
  <si>
    <t>PDP Accessory--Stylus Pen</t>
  </si>
  <si>
    <t>PDP Accessory--OPS</t>
  </si>
  <si>
    <t>PDP Accessory--Trolley</t>
  </si>
  <si>
    <t>PDP Accessory--Camera</t>
  </si>
  <si>
    <t>36 units left</t>
  </si>
  <si>
    <t>Lamp for EH620, HT3560, HT3560i, TK860, TK860i</t>
  </si>
  <si>
    <t xml:space="preserve">	8400460-5275-1 </t>
  </si>
  <si>
    <t xml:space="preserve">	8400460-5273-7 </t>
  </si>
  <si>
    <t>Soft Carrying Case for MX710, MX711, MX660, MS614, MX615, MS612ST, MX613ST, MX660P, MX615+, MX701, MX501, MS500, MS500+, MP611, MP575, MP615P, MP625P,MP612,MP622, MP512/ST, MP623/MP624,MP523, MS510, MX511,MW512, MX716, W700, W710ST, W1060, EP5920, MW814ST, MX816ST, MW817ST, MS502, MX503, MX520, MX703, MX720, MW721, W1070, W1080ST, MW663, MS616ST, MX618ST, MX661, MX662, MH680, MX600, MS619ST, MX620ST, MW621ST, HT1075, HT1085ST, MS524, MX525,MW526, MX819ST, MW820ST, MX823ST, MW824ST, MW712, MW516, MS513, MX514, MX813ST, MW815ST, MS517, MX518, MW519, MS521, MX522, MW523, MX723, MX570, MS504A, MX631ST, MW632ST, MW571, MS524A, MX525A, MW526A, MH530, MS527E, MX528E, MW529E, MS517EH (BestBuy Canada only), BH3002 (B&amp;H only), MW571H, MW612, MH733, MW732, MX731, MX707, MW707, TH585, TH671ST, TH685, TH685i, MH560, MS560, MW560, MX560, TH585P, TH685P, EH600, LW500, LW500ST, TH575</t>
  </si>
  <si>
    <t>Carry Bag for GV31/GV50/GV32</t>
  </si>
  <si>
    <t>Carry Bag for GP100A/GP520/TK705i/TK705STi</t>
  </si>
  <si>
    <t>Table Stand for GP520/TK705i/TK705STi</t>
  </si>
  <si>
    <t>8400460-2011-8</t>
  </si>
  <si>
    <t>BenQ Projector Remote for MW824ST, MX823ST, MW727, MX726, MW632ST, MW855UST, MW855UST+, MW883UST, MH741, DW862UST, DW883UST, DX861UST, DX882UST, LH770, LU785, LV2810ST, LX770, LX785, LX810ST, LX810STD, MH684, MH750, MH856UST, MS630ST, MW864UST, MX854UST, MX863UST, MX882UST, SH753, SU754, SW752, SX751, W1600UST (Alt for 5J.JAD06.001)</t>
  </si>
  <si>
    <t>TH671ST, TH585, TH585P, TH685, TH685P,TH685i, TK700</t>
  </si>
  <si>
    <t>TH690ST, TH671ST, TH575, TK710</t>
  </si>
  <si>
    <t>Remote control for LH600ST, LH600ST+, LH650, LW500, LW550,  LW650, MH560, MS560, MW560, MX560, MW560C</t>
  </si>
  <si>
    <t>Remote control for HT2060/HT3560, TK860</t>
  </si>
  <si>
    <t>Remote control for GV50,GV32</t>
  </si>
  <si>
    <t xml:space="preserve">WDC15 Button Kit </t>
  </si>
  <si>
    <t>5J.K0E28.A2A</t>
  </si>
  <si>
    <t xml:space="preserve">InstaShow WDC15 Button Kit - </t>
  </si>
  <si>
    <t xml:space="preserve">8400460-5290-4 </t>
  </si>
  <si>
    <t>InstaShow WDC20 Button Kit - 2x HDMI buttons, 1xCradle (New P/N)</t>
  </si>
  <si>
    <t xml:space="preserve">BenQ Android OPS TEY1A BLACK ANDROID 13, 8G/128G, GOOGLE CERTIFICATION OPS for RP03 and RM03	</t>
  </si>
  <si>
    <r>
      <t>Lamp for MU613, TH585, TH585P,</t>
    </r>
    <r>
      <rPr>
        <strike/>
        <sz val="10"/>
        <color theme="1"/>
        <rFont val="Calibri"/>
        <family val="2"/>
      </rPr>
      <t xml:space="preserve"> TH685, TH685i</t>
    </r>
  </si>
  <si>
    <t>5A.F9V14.NE2</t>
  </si>
  <si>
    <t xml:space="preserve">Updated </t>
  </si>
  <si>
    <t>Optional Lens for PX9710 PW9620 PU9730 LU9715 LU9915 LU9750 LU9800 - Long Zoom 1 TR 3.58-5.38</t>
  </si>
  <si>
    <t>Optional Lens for PX9710 PW9620 PU9730 LU9715 LU9915 LU9750 LU9800- Long Zoom 2 TR 5.31-8.26</t>
  </si>
  <si>
    <t>Optional Lens for PX9710 PW9620 PU9730 LU9715 LU9915 LU9750 LU9800 - Semi Long 1 TR 2.22-3.67</t>
  </si>
  <si>
    <t>Optioanl Lens for PX9710 PW9620 PU9730 LU9715 LU9915 LU9750 LU9800 - Ultra Short Throw (TR 0.38)</t>
  </si>
  <si>
    <r>
      <t xml:space="preserve">Soft Carrying Case for MX750,MP780ST, W1100, W1200, MP780ST+, SH910, W1100, W1200, MW860USTi, MW870UST, MW767, MX766, MX822ST, MX768, MW769, TH670, </t>
    </r>
    <r>
      <rPr>
        <strike/>
        <sz val="10"/>
        <color theme="1"/>
        <rFont val="Calibri"/>
        <family val="2"/>
      </rPr>
      <t>TH671ST</t>
    </r>
    <r>
      <rPr>
        <sz val="10"/>
        <color theme="1"/>
        <rFont val="Calibri"/>
        <family val="2"/>
      </rPr>
      <t>, MW705, HT1070, W1090, BH3020, MU686</t>
    </r>
  </si>
  <si>
    <t>Effective</t>
  </si>
  <si>
    <t>BQAA ASP US$</t>
  </si>
  <si>
    <t>5J.JAD05.A01</t>
  </si>
  <si>
    <t>5J.JCA05.A01</t>
  </si>
  <si>
    <t>5J.JSE05.001 </t>
  </si>
  <si>
    <t>5J.JRF06.001</t>
  </si>
  <si>
    <t>5J.K0F28.A4A</t>
  </si>
  <si>
    <t>5J.JRK09.001</t>
  </si>
  <si>
    <t>5J.JS809.001</t>
  </si>
  <si>
    <t>5J.JR406.001</t>
  </si>
  <si>
    <t xml:space="preserve">5A.JH328.002  </t>
  </si>
  <si>
    <t>5A.JNJ32.001</t>
  </si>
  <si>
    <t>6E.JJR01.001</t>
  </si>
  <si>
    <t>5J.F3L14.001</t>
  </si>
  <si>
    <t>Don't show on price list  Bid only</t>
  </si>
  <si>
    <t xml:space="preserve">Asus Hangout Meet Speakermic </t>
  </si>
  <si>
    <t>$20</t>
  </si>
  <si>
    <t>OPS Slot-in PC For RP01 / RP02 /RP03 /RP04 / RM04 / RM02K / RM03 / RE01 /RE03 / RE04FV2 (Intel 12th gen processor, Core-i7, 16GB RAM, 256GB SSD, Windows Trial License)</t>
  </si>
  <si>
    <t>5A.F9630.4F2</t>
  </si>
  <si>
    <t>Don't show on price list / USA+CA Bid only</t>
  </si>
  <si>
    <t>TEY41-i58GB</t>
  </si>
  <si>
    <t>OPS Slot-in PC For RP01 / RP02 /RP03 /RP04 / RM04 / RM02K / RM03 / RE01 /RE03 / RE04FV2  (Intel 12th gen processor, Core-i5, 8GB RAM, 256GB SSD, Windows Trial License)</t>
  </si>
  <si>
    <t>8400460-4910-2</t>
  </si>
  <si>
    <t>5J.BQA10.001</t>
  </si>
  <si>
    <t>BBWM-1
480A12+481A70</t>
  </si>
  <si>
    <t>BalanceBox® 400-70 Spring Loaded Height Adjustable Wall Mount (Mount + VESA)                                                                                             Suited for 65-75in IFP</t>
  </si>
  <si>
    <t>5J.BQA10.002</t>
  </si>
  <si>
    <t>BBWM-2 
480A14+481A70</t>
  </si>
  <si>
    <t>BalanceBox® 400-90 Spring Loaded Height Adjustable Wall Mount (Mount + VESA)                                                                                             Suited for 86in IFP</t>
  </si>
  <si>
    <t>BUMC-1
481A71001+481A70</t>
  </si>
  <si>
    <t>BalanceBox® Mobile Cart for BenQ Boards from 55” to 86”(Mobile Cart + VESA) / UL Certified / 2 different heights</t>
  </si>
  <si>
    <t>BBMC-1
480A12+481A70+481A71001</t>
  </si>
  <si>
    <t>BalanceBox® 400-70 Spring Loaded Height Adjustable Mobile Cart for  (Mount + VESA + Mobile Cart)                                                                    Suited for 65-75in IFP</t>
  </si>
  <si>
    <t>BBMC-2
480A14+481A70+481A71001</t>
  </si>
  <si>
    <t>BalanceBox® 400-90  Spring Loaded Height Adjustable Mobile Cart  (Mount + VESA + Mobile Cart)                                                                   Suited for 86in IFP</t>
  </si>
  <si>
    <t>5J.BQA10.008</t>
  </si>
  <si>
    <t>BWMF-1 (480A12+481A70+481A42001)</t>
  </si>
  <si>
    <t>BalanceBox® 400-70  Spring Loaded Height Adjustable Wall Mount w/Floor Support  Mount + VESA + Floor Support)                                 
Suited for 65-75in IFP</t>
  </si>
  <si>
    <t>5J.BQA10.009</t>
  </si>
  <si>
    <t>BWMF-2 (480A14+481A70+481A42001)</t>
  </si>
  <si>
    <t>BalanceBox® 400-90 Spring Loaded Height Adjustable Wall Mount w/Floor Support (Mount + VESA + Floor Support)                                  
Suited for 86in IFP</t>
  </si>
  <si>
    <t>5J.BQA10.010</t>
  </si>
  <si>
    <t>BEBC-3 (487A03)</t>
  </si>
  <si>
    <t>e-Box® Motorized Height Adjustable Tilt Table Stand Suited for RE6501/RP6502/RP6503/RE7501</t>
  </si>
  <si>
    <t>5J.BQA10.011</t>
  </si>
  <si>
    <t>BEBC-4 (487A03+481A117)</t>
  </si>
  <si>
    <t>e-Box® Motorized Height Adjustable Tilt Table Stand (Mobile Cart + VESA Adapter) Suited for RP7502/RP7503/RM7503, NOT FOR 86" and up sizes</t>
  </si>
  <si>
    <t>5J.BQA10.012</t>
  </si>
  <si>
    <t xml:space="preserve"> BEBC-5
(487A11011+481A70)</t>
  </si>
  <si>
    <t>e-Box® ii Motorized Height Adjustable Mobile Cart (Mobile Cart + VESA Adapter) for 55"-98" IFP</t>
  </si>
  <si>
    <t>5J.BQA10.013</t>
  </si>
  <si>
    <t>BBWS-1
(484A08+481A82+988B83+988B83)</t>
  </si>
  <si>
    <t>BalanceBox® 650 Height AdjustableWall Mount with Winx-4b Solution                                                                                               Suited for 75in IFP</t>
  </si>
  <si>
    <t>5J.BQA10.015</t>
  </si>
  <si>
    <t>BWMO-1
481A61001+480A12+481A70</t>
  </si>
  <si>
    <t>BalanceBox® Over the whiteboard solution with BBWM-1
Suited for 65-75in IFP</t>
  </si>
  <si>
    <t>5J.BQA10.016</t>
  </si>
  <si>
    <t>BWMO-2
481A61001+480A14+481A70</t>
  </si>
  <si>
    <t>BalanceBox® Over the whiteboard solution with BBWM-2
Suited for 86in IFP</t>
  </si>
  <si>
    <t xml:space="preserve">6E.BQA01.001 </t>
  </si>
  <si>
    <t>No need to release on PL</t>
  </si>
  <si>
    <t>Stand for ideaCam</t>
  </si>
  <si>
    <t xml:space="preserve">ASSEMBLY STAND FOR IDEACAM - EDUCATION IFE ideaCam S1 plus	</t>
  </si>
  <si>
    <t>5J.F9V10.003</t>
  </si>
  <si>
    <t>Mounting braket for DV01K</t>
  </si>
  <si>
    <t>LOB</t>
  </si>
  <si>
    <t>MAP CAD</t>
  </si>
  <si>
    <t>MAP US$</t>
  </si>
  <si>
    <t>Reseller ASP US$</t>
  </si>
  <si>
    <t>Date</t>
  </si>
  <si>
    <t>Comment</t>
  </si>
  <si>
    <t>$ 203.15</t>
  </si>
  <si>
    <t>$ 198.54</t>
  </si>
  <si>
    <t>$ 101.15</t>
  </si>
  <si>
    <t>$ 98.94</t>
  </si>
  <si>
    <t>$ 135.15</t>
  </si>
  <si>
    <t>$ 132.14</t>
  </si>
  <si>
    <t>$ 271.15</t>
  </si>
  <si>
    <t>$ 264.94</t>
  </si>
  <si>
    <t>$ 424.29</t>
  </si>
  <si>
    <t>$ 331.34</t>
  </si>
  <si>
    <t>$ 233.04</t>
  </si>
  <si>
    <t>$ 165.34</t>
  </si>
  <si>
    <t>$ 126.65</t>
  </si>
  <si>
    <t>$ 169.99</t>
  </si>
  <si>
    <t>$ 203.99</t>
  </si>
  <si>
    <t>$ 135.99</t>
  </si>
  <si>
    <t>PJE</t>
  </si>
  <si>
    <t>$ 407.15</t>
  </si>
  <si>
    <t>$ 298.14</t>
  </si>
  <si>
    <t>PJB</t>
  </si>
  <si>
    <t>$ 318.04</t>
  </si>
  <si>
    <t>$ 231.74</t>
  </si>
  <si>
    <t>PJC</t>
  </si>
  <si>
    <t>$ 183.46</t>
  </si>
  <si>
    <t>$ 176.38</t>
  </si>
  <si>
    <t>$ 275.54</t>
  </si>
  <si>
    <t>$ 84.29</t>
  </si>
  <si>
    <t>$ 65.74</t>
  </si>
  <si>
    <t>Replacement Lamp for MX854UST/ MW855UST (Replace 5J.JC505.001)</t>
  </si>
  <si>
    <t>8400460-4552-4</t>
  </si>
  <si>
    <t>New MSRP &amp; MAP effective 6/4/2026</t>
  </si>
  <si>
    <t>Price update!</t>
  </si>
  <si>
    <t>Replacement Lamp for MW824ST</t>
  </si>
  <si>
    <t>8400460-4998-0</t>
  </si>
  <si>
    <t>Replacement Lamp for MX842UST/ MW843UST (Replace 5J.JCA05.001)</t>
  </si>
  <si>
    <t>8400460-4888-4</t>
  </si>
  <si>
    <t>Lamp for MW826STH</t>
  </si>
  <si>
    <t>8400460-4405-3</t>
  </si>
  <si>
    <t>$ 126.79</t>
  </si>
  <si>
    <t>$ 140.96</t>
  </si>
  <si>
    <t>$ 127.49</t>
  </si>
  <si>
    <t>$ 133.88</t>
  </si>
  <si>
    <t>$ 148.04</t>
  </si>
  <si>
    <t>$ 105.58</t>
  </si>
  <si>
    <t>Lamp for MH560  TH575, TH575i</t>
  </si>
  <si>
    <t>PSB</t>
  </si>
  <si>
    <t>Lamp for MW560C</t>
  </si>
  <si>
    <t>8400460-4996-6</t>
  </si>
  <si>
    <t>LENS OPTIONS</t>
  </si>
  <si>
    <t>########</t>
  </si>
  <si>
    <t>$ -</t>
  </si>
  <si>
    <t>$ 46.75</t>
  </si>
  <si>
    <t>$ 36.73</t>
  </si>
  <si>
    <t>$ 91.38</t>
  </si>
  <si>
    <t>$ 61.63</t>
  </si>
  <si>
    <t>$ 34.71</t>
  </si>
  <si>
    <t>$ 25.90</t>
  </si>
  <si>
    <t>$ 37.40</t>
  </si>
  <si>
    <t>$ 37.23</t>
  </si>
  <si>
    <t>$ 29.75</t>
  </si>
  <si>
    <t>$ 21.04</t>
  </si>
  <si>
    <t>PJB/PJC/PJE</t>
  </si>
  <si>
    <t>$ 27.63</t>
  </si>
  <si>
    <t>$ 18.05</t>
  </si>
  <si>
    <t>$ 41.79</t>
  </si>
  <si>
    <t>$ 30.50</t>
  </si>
  <si>
    <t>$ 9.21</t>
  </si>
  <si>
    <t>$ 6.64</t>
  </si>
  <si>
    <t>$15.76</t>
  </si>
  <si>
    <t>$12.61</t>
  </si>
  <si>
    <t>$ 55.96</t>
  </si>
  <si>
    <t>$ 31.83</t>
  </si>
  <si>
    <t>$ 41.65</t>
  </si>
  <si>
    <t>$ 41.44</t>
  </si>
  <si>
    <t>$ 26.44</t>
  </si>
  <si>
    <t>$ 21.25</t>
  </si>
  <si>
    <t>PJB/PJE</t>
  </si>
  <si>
    <t>$ 27.20</t>
  </si>
  <si>
    <t>$ 63.04</t>
  </si>
  <si>
    <t>$ 1.10</t>
  </si>
  <si>
    <t>$ 15.65</t>
  </si>
  <si>
    <t>$ 6.27</t>
  </si>
  <si>
    <t>$ 41.08</t>
  </si>
  <si>
    <t>$ 1.67</t>
  </si>
  <si>
    <t>$ 46.04</t>
  </si>
  <si>
    <t>$ 29.67</t>
  </si>
  <si>
    <t>$ 7.17</t>
  </si>
  <si>
    <t>$ 38.96</t>
  </si>
  <si>
    <t>$ 24.28</t>
  </si>
  <si>
    <t> RCI081</t>
  </si>
  <si>
    <t>Remote for TH575i</t>
  </si>
  <si>
    <t>8400460-5365-9</t>
  </si>
  <si>
    <t>NEW</t>
  </si>
  <si>
    <t>$ 459.71</t>
  </si>
  <si>
    <t>$ 566</t>
  </si>
  <si>
    <t>$ 565.96</t>
  </si>
  <si>
    <t>$ 398</t>
  </si>
  <si>
    <t>$ 66.40</t>
  </si>
  <si>
    <t>$ 460</t>
  </si>
  <si>
    <t>$ 39.18</t>
  </si>
  <si>
    <t>$ 331</t>
  </si>
  <si>
    <t>$ 292.16</t>
  </si>
  <si>
    <t>NWK</t>
  </si>
  <si>
    <t>$ 136.00</t>
  </si>
  <si>
    <t>$ 132.80</t>
  </si>
  <si>
    <t>$ 425.00</t>
  </si>
  <si>
    <t>$ 299</t>
  </si>
  <si>
    <t>Availale in Feb</t>
  </si>
  <si>
    <t>Availale in June</t>
  </si>
  <si>
    <t xml:space="preserve">VS25 Button Kit </t>
  </si>
  <si>
    <t xml:space="preserve">InstaShow VS15 Button Kit - </t>
  </si>
  <si>
    <t>8400460-5329-1</t>
  </si>
  <si>
    <t>Do not show on price list</t>
  </si>
  <si>
    <t>only for BenQ.com &amp; INFTY, please don't put on Price list</t>
  </si>
  <si>
    <t>Carry Bag for GP100A, X300G</t>
  </si>
  <si>
    <t>8400460-5007-8</t>
  </si>
  <si>
    <t>Carry Bag for GV31</t>
  </si>
  <si>
    <t>8400460-4958-4</t>
  </si>
  <si>
    <t>only for BenQ.com, please don't put on Price list</t>
  </si>
  <si>
    <t>RC1074</t>
  </si>
  <si>
    <t>Remote control for V5000i</t>
  </si>
  <si>
    <t>8400460-4764-1</t>
  </si>
  <si>
    <t>QS02</t>
  </si>
  <si>
    <t>BenQ PRJ QS02 WHITE Android TV Dongle- Standalong package</t>
  </si>
  <si>
    <t xml:space="preserve">8400460-4785-6   </t>
  </si>
  <si>
    <t>SNS21</t>
  </si>
  <si>
    <t>SCREEN SOFT ALR PRJ SNS21 BLACK</t>
  </si>
  <si>
    <t>8400460-4426-8</t>
  </si>
  <si>
    <t>Do not show on Price List</t>
  </si>
  <si>
    <t>PW Pen Gen 2</t>
  </si>
  <si>
    <t>ASSEMBLY PEN DUMMY PRJ POINTWRITE- PW30U</t>
  </si>
  <si>
    <t>8400460-4054-3</t>
  </si>
  <si>
    <t>Jan'23 NS ITP (CAD)</t>
    <phoneticPr fontId="8" type="noConversion"/>
  </si>
  <si>
    <t>Feb'23 NS ITP (CAD)</t>
    <phoneticPr fontId="8" type="noConversion"/>
  </si>
  <si>
    <t>Jam'23 NS ITP</t>
    <phoneticPr fontId="8" type="noConversion"/>
  </si>
  <si>
    <t>Feb'23 NS ITP</t>
    <phoneticPr fontId="8" type="noConversion"/>
  </si>
  <si>
    <t>5A.F9630.4J2</t>
  </si>
  <si>
    <t>TEY41-i516GB</t>
  </si>
  <si>
    <t>OPS Slot-in PC For RP01 / RP02 /RP03 /RP04. RM04 / RM02K / RM03 / RE01 /RE03  (Intel 12th gen processor, Core-i5, 16GB RAM, 256GB SSD, Windows Trial License)</t>
  </si>
  <si>
    <t>8400460-4950-8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</si>
</sst>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8" formatCode="&quot;$&quot;#,##0.00_);[Red]\(&quot;$&quot;#,##0.00\)"/>
    <numFmt numFmtId="44" formatCode="_(&quot;$&quot;* #,##0.00_);_(&quot;$&quot;* \(#,##0.00\);_(&quot;$&quot;* &quot;-&quot;??_);_(@_)"/>
    <numFmt numFmtId="43" formatCode="_(* #,##0.00_);_(* \(#,##0.00\);_(* &quot;-&quot;??_);_(@_)"/>
    <numFmt numFmtId="164" formatCode="_-[$€-2]* #,##0.00_-;\-[$€-2]* #,##0.00_-;_-[$€-2]* &quot;-&quot;??_-"/>
    <numFmt numFmtId="165" formatCode="[$$]#,##0.00"/>
    <numFmt numFmtId="166" formatCode="&quot;$&quot;#,##0"/>
    <numFmt numFmtId="167" formatCode="_([$$-409]* #,##0_);_([$$-409]* \(#,##0\);_([$$-409]* &quot;-&quot;??_);_(@_)"/>
    <numFmt numFmtId="168" formatCode="_([$$-409]* #,##0.00_);_([$$-409]* \(#,##0.00\);_([$$-409]* &quot;-&quot;??_);_(@_)"/>
    <numFmt numFmtId="169" formatCode="[$$-380A]\ #,##0.00"/>
  </numFmts>
  <fonts count="45">
    <font>
      <sz val="11"/>
      <color theme="1"/>
      <name val="Calibri"/>
      <family val="2"/>
      <scheme val="minor"/>
    </font>
    <font>
      <b/>
      <sz val="11"/>
      <color theme="1"/>
      <name val="Calibri"/>
      <family val="2"/>
      <scheme val="minor"/>
    </font>
    <font>
      <sz val="12"/>
      <name val="新細明體"/>
      <family val="1"/>
      <charset val="136"/>
    </font>
    <font>
      <sz val="11"/>
      <color theme="1"/>
      <name val="Calibri"/>
      <family val="2"/>
      <scheme val="minor"/>
    </font>
    <font>
      <sz val="10"/>
      <name val="Arial"/>
      <family val="2"/>
    </font>
    <font>
      <b/>
      <sz val="11"/>
      <color theme="0"/>
      <name val="Calibri"/>
      <family val="2"/>
      <scheme val="minor"/>
    </font>
    <font>
      <sz val="12"/>
      <color theme="1"/>
      <name val="Calibri"/>
      <family val="1"/>
      <charset val="136"/>
      <scheme val="minor"/>
    </font>
    <font>
      <sz val="10"/>
      <name val="Helv"/>
      <family val="2"/>
    </font>
    <font>
      <sz val="10"/>
      <color indexed="8"/>
      <name val="Arial"/>
      <family val="2"/>
    </font>
    <font>
      <b/>
      <sz val="11"/>
      <name val="Calibri"/>
      <family val="2"/>
      <scheme val="minor"/>
    </font>
    <font>
      <sz val="10"/>
      <color theme="1"/>
      <name val="Calibri"/>
      <family val="2"/>
    </font>
    <font>
      <sz val="10"/>
      <color rgb="FFFFFFFF"/>
      <name val="Calibri"/>
      <family val="2"/>
    </font>
    <font>
      <sz val="10"/>
      <color rgb="FF000000"/>
      <name val="Calibri"/>
      <family val="2"/>
    </font>
    <font>
      <b/>
      <sz val="10"/>
      <color rgb="FFFFFFFF"/>
      <name val="Calibri"/>
      <family val="2"/>
    </font>
    <font>
      <b/>
      <sz val="10"/>
      <color theme="0"/>
      <name val="Calibri"/>
      <family val="2"/>
    </font>
    <font>
      <b/>
      <sz val="10"/>
      <color rgb="FF000000"/>
      <name val="Calibri"/>
      <family val="2"/>
    </font>
    <font>
      <b/>
      <sz val="10"/>
      <color theme="1"/>
      <name val="Calibri"/>
      <family val="2"/>
    </font>
    <font>
      <sz val="10"/>
      <color rgb="FF800000"/>
      <name val="Calibri"/>
      <family val="2"/>
    </font>
    <font>
      <sz val="10"/>
      <color rgb="FFFF0000"/>
      <name val="Calibri"/>
      <family val="2"/>
    </font>
    <font>
      <b/>
      <sz val="10"/>
      <color rgb="FFFF0000"/>
      <name val="Calibri"/>
      <family val="2"/>
    </font>
    <font>
      <strike/>
      <sz val="10"/>
      <color theme="1"/>
      <name val="Calibri"/>
      <family val="2"/>
    </font>
    <font>
      <sz val="8"/>
      <name val="Calibri"/>
      <family val="2"/>
      <scheme val="minor"/>
    </font>
    <font>
      <sz val="10"/>
      <color theme="0"/>
      <name val="Calibri"/>
      <family val="2"/>
    </font>
    <font>
      <b/>
      <sz val="22"/>
      <color theme="0"/>
      <name val="Calibri"/>
      <family val="2"/>
      <scheme val="minor"/>
    </font>
    <font>
      <b/>
      <sz val="14"/>
      <color theme="0"/>
      <name val="Calibri"/>
      <family val="2"/>
      <scheme val="minor"/>
    </font>
    <font>
      <sz val="10"/>
      <color theme="1"/>
      <name val="Calibri"/>
      <family val="2"/>
      <scheme val="minor"/>
    </font>
    <font>
      <sz val="10"/>
      <name val="Calibri"/>
      <family val="2"/>
    </font>
    <font>
      <sz val="11"/>
      <name val="Calibri"/>
      <family val="2"/>
      <scheme val="minor"/>
    </font>
    <font>
      <sz val="11"/>
      <name val="Calibri"/>
      <family val="2"/>
    </font>
    <font>
      <sz val="10"/>
      <name val="Calibri"/>
      <family val="2"/>
      <scheme val="minor"/>
    </font>
    <font>
      <b/>
      <sz val="10"/>
      <color theme="0"/>
      <name val="Calibri"/>
      <family val="2"/>
      <scheme val="minor"/>
    </font>
    <font>
      <b/>
      <sz val="11"/>
      <color rgb="FFFFC000"/>
      <name val="Calibri"/>
      <family val="2"/>
    </font>
    <font>
      <b/>
      <sz val="11"/>
      <color rgb="FFFFFFFF"/>
      <name val="Calibri"/>
      <family val="2"/>
    </font>
    <font>
      <b/>
      <sz val="11"/>
      <color rgb="FF800000"/>
      <name val="Calibri"/>
      <family val="2"/>
      <scheme val="minor"/>
    </font>
    <font>
      <b/>
      <sz val="10"/>
      <color theme="1"/>
      <name val="Calibri"/>
      <family val="2"/>
      <scheme val="minor"/>
    </font>
    <font>
      <sz val="10"/>
      <color rgb="FF000000"/>
      <name val="Calibri"/>
      <family val="2"/>
      <scheme val="minor"/>
    </font>
    <font>
      <sz val="10"/>
      <color theme="0"/>
      <name val="Calibri"/>
      <family val="2"/>
      <scheme val="minor"/>
    </font>
    <font>
      <b/>
      <sz val="11"/>
      <color theme="0"/>
      <name val="Calibri"/>
      <family val="2"/>
    </font>
    <font>
      <b/>
      <sz val="11"/>
      <color theme="1"/>
      <name val="Calibri"/>
      <family val="2"/>
    </font>
    <font>
      <sz val="10"/>
      <color rgb="FFFF0000"/>
      <name val="Calibri"/>
      <family val="2"/>
      <scheme val="minor"/>
    </font>
    <font>
      <sz val="10"/>
      <color rgb="FFC00000"/>
      <name val="Calibri"/>
      <family val="2"/>
    </font>
    <font>
      <b/>
      <sz val="10"/>
      <name val="Calibri"/>
      <family val="2"/>
    </font>
    <font>
      <b/>
      <sz val="11"/>
      <color rgb="FFFF0000"/>
      <name val="Calibri"/>
      <family val="2"/>
      <scheme val="minor"/>
    </font>
    <font>
      <b/>
      <sz val="10"/>
      <color rgb="FF800000"/>
      <name val="Calibri"/>
      <family val="2"/>
    </font>
    <font>
      <sz val="12"/>
      <color theme="1"/>
      <name val="Calibri"/>
      <family val="2"/>
      <scheme val="minor"/>
    </font>
  </fonts>
  <fills count="32">
    <fill>
      <patternFill patternType="none"/>
    </fill>
    <fill>
      <patternFill patternType="gray125"/>
    </fill>
    <fill>
      <patternFill patternType="solid">
        <fgColor rgb="FF7030A0"/>
        <bgColor indexed="64"/>
      </patternFill>
    </fill>
    <fill>
      <patternFill patternType="solid">
        <fgColor theme="7" tint="-0.499984740745262"/>
        <bgColor indexed="64"/>
      </patternFill>
    </fill>
    <fill>
      <patternFill patternType="solid">
        <fgColor theme="0"/>
        <bgColor theme="0"/>
      </patternFill>
    </fill>
    <fill>
      <patternFill patternType="solid">
        <fgColor rgb="FFFFFFFF"/>
        <bgColor rgb="FFFFFFFF"/>
      </patternFill>
    </fill>
    <fill>
      <patternFill patternType="solid">
        <fgColor theme="7" tint="-0.249977111117893"/>
        <bgColor indexed="64"/>
      </patternFill>
    </fill>
    <fill>
      <patternFill patternType="solid">
        <fgColor rgb="FFFFFFFF"/>
        <bgColor indexed="64"/>
      </patternFill>
    </fill>
    <fill>
      <patternFill patternType="solid">
        <fgColor rgb="FF800000"/>
        <bgColor indexed="64"/>
      </patternFill>
    </fill>
    <fill>
      <patternFill patternType="solid">
        <fgColor rgb="FF660066"/>
        <bgColor rgb="FF0000CC"/>
      </patternFill>
    </fill>
    <fill>
      <patternFill patternType="solid">
        <fgColor rgb="FF7030A0"/>
        <bgColor rgb="FF0000CC"/>
      </patternFill>
    </fill>
    <fill>
      <patternFill patternType="solid">
        <fgColor rgb="FF7030A0"/>
        <bgColor rgb="FF8064A2"/>
      </patternFill>
    </fill>
    <fill>
      <patternFill patternType="solid">
        <fgColor rgb="FF660066"/>
        <bgColor rgb="FF674EA7"/>
      </patternFill>
    </fill>
    <fill>
      <patternFill patternType="solid">
        <fgColor rgb="FF800000"/>
        <bgColor rgb="FF990000"/>
      </patternFill>
    </fill>
    <fill>
      <patternFill patternType="solid">
        <fgColor rgb="FF800000"/>
        <bgColor rgb="FF980000"/>
      </patternFill>
    </fill>
    <fill>
      <patternFill patternType="solid">
        <fgColor rgb="FF660066"/>
        <bgColor indexed="64"/>
      </patternFill>
    </fill>
    <fill>
      <patternFill patternType="solid">
        <fgColor theme="0" tint="-0.249977111117893"/>
        <bgColor theme="0"/>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14999847407452621"/>
        <bgColor theme="0"/>
      </patternFill>
    </fill>
    <fill>
      <patternFill patternType="solid">
        <fgColor rgb="FFFFFF00"/>
        <bgColor indexed="64"/>
      </patternFill>
    </fill>
    <fill>
      <patternFill patternType="solid">
        <fgColor theme="7"/>
        <bgColor indexed="64"/>
      </patternFill>
    </fill>
    <fill>
      <patternFill patternType="solid">
        <fgColor rgb="FF800000"/>
        <bgColor rgb="FF8064A2"/>
      </patternFill>
    </fill>
    <fill>
      <patternFill patternType="solid">
        <fgColor rgb="FF800000"/>
        <bgColor rgb="FF800000"/>
      </patternFill>
    </fill>
    <fill>
      <patternFill patternType="solid">
        <fgColor theme="0" tint="-0.249977111117893"/>
        <bgColor rgb="FF0000CC"/>
      </patternFill>
    </fill>
    <fill>
      <patternFill patternType="solid">
        <fgColor theme="0" tint="-0.249977111117893"/>
        <bgColor rgb="FF0000FF"/>
      </patternFill>
    </fill>
    <fill>
      <patternFill patternType="solid">
        <fgColor rgb="FF002060"/>
        <bgColor rgb="FF0000CC"/>
      </patternFill>
    </fill>
    <fill>
      <patternFill patternType="solid">
        <fgColor rgb="FF002060"/>
        <bgColor indexed="64"/>
      </patternFill>
    </fill>
    <fill>
      <patternFill patternType="solid">
        <fgColor rgb="FF002060"/>
        <bgColor theme="0"/>
      </patternFill>
    </fill>
    <fill>
      <patternFill patternType="solid">
        <fgColor theme="0" tint="-0.14999847407452621"/>
        <bgColor rgb="FF0000CC"/>
      </patternFill>
    </fill>
    <fill>
      <patternFill patternType="solid">
        <fgColor theme="0" tint="-0.14999847407452621"/>
        <bgColor rgb="FF674EA7"/>
      </patternFill>
    </fill>
    <fill>
      <patternFill patternType="solid">
        <fgColor theme="0" tint="-0.14999847407452621"/>
        <bgColor rgb="FF990000"/>
      </patternFill>
    </fill>
  </fills>
  <borders count="26">
    <border>
      <left/>
      <right/>
      <top/>
      <bottom/>
      <diagonal/>
    </border>
    <border>
      <left/>
      <right/>
      <top style="thin">
        <color theme="0" tint="-0.24994659260841701"/>
      </top>
      <bottom/>
      <diagonal/>
    </border>
    <border>
      <left style="thin">
        <color theme="0" tint="-0.24994659260841701"/>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tint="-0.24994659260841701"/>
      </bottom>
      <diagonal/>
    </border>
    <border>
      <left style="thin">
        <color rgb="FF000000"/>
      </left>
      <right/>
      <top/>
      <bottom/>
      <diagonal/>
    </border>
    <border>
      <left/>
      <right style="thin">
        <color rgb="FF000000"/>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4659260841701"/>
      </left>
      <right/>
      <top style="thin">
        <color theme="0" tint="-0.24994659260841701"/>
      </top>
      <bottom/>
      <diagonal/>
    </border>
    <border>
      <left style="thin">
        <color theme="0" tint="-0.24994659260841701"/>
      </left>
      <right/>
      <top/>
      <bottom/>
      <diagonal/>
    </border>
    <border>
      <left/>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top/>
      <bottom style="thin">
        <color theme="0" tint="-0.14996795556505021"/>
      </bottom>
      <diagonal/>
    </border>
    <border>
      <left style="thin">
        <color rgb="FFD0CECE"/>
      </left>
      <right style="thin">
        <color rgb="FFD0CECE"/>
      </right>
      <top style="thin">
        <color rgb="FFD0CECE"/>
      </top>
      <bottom style="thin">
        <color rgb="FFD0CECE"/>
      </bottom>
      <diagonal/>
    </border>
    <border>
      <left style="thin">
        <color rgb="FFD0CECE"/>
      </left>
      <right/>
      <top style="thin">
        <color rgb="FFD0CECE"/>
      </top>
      <bottom style="thin">
        <color rgb="FFD0CECE"/>
      </bottom>
      <diagonal/>
    </border>
    <border>
      <left/>
      <right style="thin">
        <color rgb="FFD0CECE"/>
      </right>
      <top style="thin">
        <color rgb="FFD0CECE"/>
      </top>
      <bottom style="thin">
        <color rgb="FFD0CECE"/>
      </bottom>
      <diagonal/>
    </border>
    <border>
      <left style="thin">
        <color rgb="FFD9D9D9"/>
      </left>
      <right style="thin">
        <color rgb="FFD9D9D9"/>
      </right>
      <top style="thin">
        <color rgb="FFD9D9D9"/>
      </top>
      <bottom style="thin">
        <color rgb="FFD9D9D9"/>
      </bottom>
      <diagonal/>
    </border>
    <border>
      <left style="thin">
        <color theme="0" tint="-0.24994659260841701"/>
      </left>
      <right/>
      <top/>
      <bottom style="thin">
        <color theme="0"/>
      </bottom>
      <diagonal/>
    </border>
    <border>
      <left/>
      <right/>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s>
  <cellStyleXfs count="19">
    <xf numFmtId="0" fontId="0" fillId="0" borderId="0"/>
    <xf numFmtId="164" fontId="2" fillId="0" borderId="0">
      <alignment vertical="center"/>
    </xf>
    <xf numFmtId="0" fontId="2" fillId="0" borderId="0">
      <alignment vertical="center"/>
    </xf>
    <xf numFmtId="44" fontId="3" fillId="0" borderId="0" applyFont="0" applyFill="0" applyBorder="0" applyAlignment="0" applyProtection="0"/>
    <xf numFmtId="0" fontId="4" fillId="0" borderId="0"/>
    <xf numFmtId="0" fontId="4" fillId="0" borderId="0"/>
    <xf numFmtId="0" fontId="4" fillId="0" borderId="0"/>
    <xf numFmtId="0" fontId="6" fillId="0" borderId="0">
      <alignment vertical="center"/>
    </xf>
    <xf numFmtId="0" fontId="4" fillId="0" borderId="0"/>
    <xf numFmtId="0" fontId="3" fillId="0" borderId="0"/>
    <xf numFmtId="44" fontId="4" fillId="0" borderId="0" applyFont="0" applyFill="0" applyBorder="0" applyAlignment="0" applyProtection="0"/>
    <xf numFmtId="0" fontId="7" fillId="0" borderId="0"/>
    <xf numFmtId="0" fontId="8" fillId="0" borderId="0">
      <alignment vertical="top"/>
    </xf>
    <xf numFmtId="44" fontId="4" fillId="0" borderId="0" applyFont="0" applyFill="0" applyBorder="0" applyAlignment="0" applyProtection="0"/>
    <xf numFmtId="44" fontId="4" fillId="0" borderId="0" applyFont="0" applyFill="0" applyBorder="0" applyAlignment="0" applyProtection="0"/>
    <xf numFmtId="0" fontId="2"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480">
    <xf numFmtId="0" fontId="0" fillId="0" borderId="0" xfId="0"/>
    <xf numFmtId="0" fontId="0" fillId="0" borderId="0" xfId="0" applyAlignment="1">
      <alignment horizontal="left" vertical="center"/>
    </xf>
    <xf numFmtId="0" fontId="12" fillId="0" borderId="0" xfId="0" applyFont="1" applyAlignment="1">
      <alignment horizontal="center" vertical="center" wrapText="1"/>
    </xf>
    <xf numFmtId="0" fontId="12" fillId="4" borderId="0" xfId="0" applyFont="1" applyFill="1" applyAlignment="1">
      <alignment horizontal="center" vertical="center"/>
    </xf>
    <xf numFmtId="0" fontId="12" fillId="0" borderId="0" xfId="0" applyFont="1" applyAlignment="1">
      <alignment horizontal="center" vertical="center"/>
    </xf>
    <xf numFmtId="0" fontId="17" fillId="0" borderId="0" xfId="0" applyFont="1" applyAlignment="1">
      <alignment horizontal="center" vertical="center"/>
    </xf>
    <xf numFmtId="2" fontId="12" fillId="0" borderId="0" xfId="0" applyNumberFormat="1" applyFont="1" applyAlignment="1">
      <alignment horizontal="center" vertical="center" wrapText="1"/>
    </xf>
    <xf numFmtId="0" fontId="12" fillId="4" borderId="0" xfId="0" applyFont="1" applyFill="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26" fillId="0" borderId="7" xfId="0" applyFont="1" applyBorder="1" applyAlignment="1">
      <alignment horizontal="left" vertical="top" wrapText="1"/>
    </xf>
    <xf numFmtId="0" fontId="27" fillId="0" borderId="0" xfId="0" applyFont="1" applyAlignment="1">
      <alignment horizontal="left" vertical="top" wrapText="1"/>
    </xf>
    <xf numFmtId="0" fontId="28" fillId="0" borderId="0" xfId="0" applyFont="1" applyAlignment="1">
      <alignment horizontal="left" vertical="top" wrapText="1"/>
    </xf>
    <xf numFmtId="0" fontId="26" fillId="0" borderId="7" xfId="0" applyFont="1" applyBorder="1" applyAlignment="1">
      <alignment horizontal="left" vertical="top"/>
    </xf>
    <xf numFmtId="0" fontId="27" fillId="0" borderId="0" xfId="0" applyFont="1" applyAlignment="1">
      <alignment horizontal="left" vertical="top"/>
    </xf>
    <xf numFmtId="0" fontId="9" fillId="0" borderId="0" xfId="0" applyFont="1" applyAlignment="1">
      <alignment horizontal="left" vertical="top"/>
    </xf>
    <xf numFmtId="0" fontId="26" fillId="0" borderId="0" xfId="0" applyFont="1" applyAlignment="1">
      <alignment horizontal="left" vertical="top"/>
    </xf>
    <xf numFmtId="0" fontId="10" fillId="0" borderId="0" xfId="0" applyFont="1" applyAlignment="1">
      <alignment horizontal="left" vertical="top"/>
    </xf>
    <xf numFmtId="0" fontId="9" fillId="0" borderId="0" xfId="8" applyFont="1" applyAlignment="1">
      <alignment horizontal="left" vertical="top" wrapText="1"/>
    </xf>
    <xf numFmtId="0" fontId="27" fillId="0" borderId="0" xfId="8" applyFont="1" applyAlignment="1">
      <alignment horizontal="left" vertical="top" wrapText="1"/>
    </xf>
    <xf numFmtId="0" fontId="10" fillId="0" borderId="0" xfId="0" applyFont="1" applyAlignment="1">
      <alignment horizontal="left" vertical="top" wrapText="1"/>
    </xf>
    <xf numFmtId="0" fontId="0" fillId="0" borderId="0" xfId="8" applyFont="1" applyAlignment="1">
      <alignment horizontal="left" vertical="top" wrapText="1"/>
    </xf>
    <xf numFmtId="0" fontId="25" fillId="0" borderId="0" xfId="0" applyFont="1" applyAlignment="1">
      <alignment horizontal="left" vertical="top"/>
    </xf>
    <xf numFmtId="0" fontId="10" fillId="0" borderId="7" xfId="0" applyFont="1" applyBorder="1" applyAlignment="1">
      <alignment horizontal="left" vertical="top" wrapText="1"/>
    </xf>
    <xf numFmtId="0" fontId="10" fillId="0" borderId="7" xfId="0" applyFont="1" applyBorder="1" applyAlignment="1">
      <alignment horizontal="left" vertical="top"/>
    </xf>
    <xf numFmtId="0" fontId="10" fillId="4" borderId="7" xfId="0" applyFont="1" applyFill="1" applyBorder="1" applyAlignment="1">
      <alignment horizontal="left" vertical="top" wrapText="1"/>
    </xf>
    <xf numFmtId="0" fontId="18" fillId="0" borderId="7" xfId="0" applyFont="1" applyBorder="1" applyAlignment="1">
      <alignment horizontal="left" vertical="top" wrapText="1"/>
    </xf>
    <xf numFmtId="0" fontId="18" fillId="4" borderId="7" xfId="0" applyFont="1" applyFill="1" applyBorder="1" applyAlignment="1">
      <alignment horizontal="left" vertical="top" wrapText="1"/>
    </xf>
    <xf numFmtId="0" fontId="10" fillId="4" borderId="7" xfId="0" applyFont="1" applyFill="1" applyBorder="1" applyAlignment="1">
      <alignment horizontal="left" vertical="top"/>
    </xf>
    <xf numFmtId="0" fontId="10" fillId="7" borderId="7" xfId="0" applyFont="1" applyFill="1" applyBorder="1" applyAlignment="1">
      <alignment horizontal="left" vertical="top" wrapText="1" readingOrder="1"/>
    </xf>
    <xf numFmtId="0" fontId="10" fillId="7" borderId="7" xfId="0" applyFont="1" applyFill="1" applyBorder="1" applyAlignment="1">
      <alignment horizontal="left" vertical="top" readingOrder="1"/>
    </xf>
    <xf numFmtId="0" fontId="10" fillId="0" borderId="7" xfId="0" applyFont="1" applyBorder="1" applyAlignment="1">
      <alignment horizontal="left" vertical="top" readingOrder="1"/>
    </xf>
    <xf numFmtId="0" fontId="12" fillId="0" borderId="7" xfId="0" applyFont="1" applyBorder="1" applyAlignment="1">
      <alignment horizontal="left" vertical="top" wrapText="1"/>
    </xf>
    <xf numFmtId="0" fontId="12" fillId="0" borderId="7" xfId="0" applyFont="1" applyBorder="1" applyAlignment="1">
      <alignment horizontal="left" vertical="top"/>
    </xf>
    <xf numFmtId="0" fontId="12" fillId="4" borderId="7" xfId="0" applyFont="1" applyFill="1" applyBorder="1" applyAlignment="1">
      <alignment horizontal="left" vertical="top"/>
    </xf>
    <xf numFmtId="0" fontId="12" fillId="4" borderId="7" xfId="0" applyFont="1" applyFill="1" applyBorder="1" applyAlignment="1">
      <alignment horizontal="left" vertical="top" wrapText="1"/>
    </xf>
    <xf numFmtId="0" fontId="12" fillId="5" borderId="7" xfId="0" applyFont="1" applyFill="1" applyBorder="1" applyAlignment="1">
      <alignment horizontal="left" vertical="top" wrapText="1"/>
    </xf>
    <xf numFmtId="0" fontId="12" fillId="0" borderId="0" xfId="0" applyFont="1" applyAlignment="1">
      <alignment horizontal="left" vertical="top"/>
    </xf>
    <xf numFmtId="0" fontId="10" fillId="0" borderId="7" xfId="0" applyFont="1" applyBorder="1" applyAlignment="1">
      <alignment horizontal="left" vertical="top" wrapText="1" readingOrder="1"/>
    </xf>
    <xf numFmtId="0" fontId="26" fillId="4" borderId="7" xfId="0" applyFont="1" applyFill="1" applyBorder="1" applyAlignment="1">
      <alignment horizontal="left" vertical="top" wrapText="1"/>
    </xf>
    <xf numFmtId="0" fontId="10" fillId="4" borderId="0" xfId="0" applyFont="1" applyFill="1" applyAlignment="1">
      <alignment horizontal="left" vertical="top" wrapText="1"/>
    </xf>
    <xf numFmtId="0" fontId="18" fillId="0" borderId="0" xfId="0" applyFont="1" applyAlignment="1">
      <alignment horizontal="left" vertical="top" wrapText="1"/>
    </xf>
    <xf numFmtId="0" fontId="10" fillId="0" borderId="11" xfId="0" applyFont="1" applyBorder="1" applyAlignment="1">
      <alignment horizontal="left" vertical="top" wrapText="1"/>
    </xf>
    <xf numFmtId="0" fontId="10" fillId="0" borderId="11" xfId="0" applyFont="1" applyBorder="1" applyAlignment="1">
      <alignment horizontal="left" vertical="top"/>
    </xf>
    <xf numFmtId="0" fontId="26" fillId="0" borderId="0" xfId="0" applyFont="1" applyAlignment="1">
      <alignment horizontal="left" vertical="top" wrapText="1"/>
    </xf>
    <xf numFmtId="0" fontId="29" fillId="0" borderId="0" xfId="0" applyFont="1" applyAlignment="1">
      <alignment horizontal="left" vertical="top"/>
    </xf>
    <xf numFmtId="0" fontId="18" fillId="4" borderId="0" xfId="0" applyFont="1" applyFill="1" applyAlignment="1">
      <alignment horizontal="center" vertical="center"/>
    </xf>
    <xf numFmtId="14" fontId="31" fillId="9" borderId="0" xfId="0" applyNumberFormat="1" applyFont="1" applyFill="1" applyAlignment="1">
      <alignment horizontal="center" vertical="center"/>
    </xf>
    <xf numFmtId="0" fontId="11" fillId="9" borderId="0" xfId="0" applyFont="1" applyFill="1" applyAlignment="1">
      <alignment horizontal="center" vertical="center" wrapText="1"/>
    </xf>
    <xf numFmtId="0" fontId="11" fillId="9" borderId="0" xfId="0" applyFont="1" applyFill="1" applyAlignment="1">
      <alignment horizontal="center" vertical="center"/>
    </xf>
    <xf numFmtId="0" fontId="11" fillId="10" borderId="0" xfId="0" applyFont="1" applyFill="1" applyAlignment="1">
      <alignment horizontal="center" vertical="center"/>
    </xf>
    <xf numFmtId="0" fontId="13" fillId="11" borderId="0" xfId="0" applyFont="1" applyFill="1" applyAlignment="1">
      <alignment horizontal="center" vertical="center"/>
    </xf>
    <xf numFmtId="0" fontId="16" fillId="11" borderId="0" xfId="0" applyFont="1" applyFill="1" applyAlignment="1">
      <alignment horizontal="center" vertical="center"/>
    </xf>
    <xf numFmtId="0" fontId="14" fillId="12" borderId="0" xfId="0" applyFont="1" applyFill="1" applyAlignment="1">
      <alignment horizontal="center" vertical="center"/>
    </xf>
    <xf numFmtId="0" fontId="14" fillId="13" borderId="0" xfId="0" applyFont="1" applyFill="1" applyAlignment="1">
      <alignment horizontal="center" vertical="center"/>
    </xf>
    <xf numFmtId="0" fontId="11" fillId="4" borderId="0" xfId="0" applyFont="1" applyFill="1" applyAlignment="1">
      <alignment horizontal="center" vertical="center"/>
    </xf>
    <xf numFmtId="0" fontId="12" fillId="0" borderId="0" xfId="0" applyFont="1" applyAlignment="1">
      <alignment vertical="center"/>
    </xf>
    <xf numFmtId="0" fontId="32" fillId="9" borderId="0" xfId="0" applyFont="1" applyFill="1" applyAlignment="1">
      <alignment horizontal="center" vertical="center" wrapText="1"/>
    </xf>
    <xf numFmtId="0" fontId="32" fillId="9" borderId="0" xfId="0" applyFont="1" applyFill="1" applyAlignment="1">
      <alignment horizontal="left" vertical="center" wrapText="1"/>
    </xf>
    <xf numFmtId="0" fontId="32" fillId="10" borderId="0" xfId="0" applyFont="1" applyFill="1" applyAlignment="1">
      <alignment horizontal="center" vertical="center" wrapText="1"/>
    </xf>
    <xf numFmtId="0" fontId="22" fillId="11" borderId="5" xfId="0" applyFont="1" applyFill="1" applyBorder="1" applyAlignment="1">
      <alignment horizontal="center" vertical="center" wrapText="1"/>
    </xf>
    <xf numFmtId="0" fontId="22" fillId="11" borderId="0" xfId="0" applyFont="1" applyFill="1" applyAlignment="1">
      <alignment horizontal="center" vertical="center" wrapText="1"/>
    </xf>
    <xf numFmtId="0" fontId="14" fillId="12" borderId="0" xfId="0" applyFont="1" applyFill="1" applyAlignment="1">
      <alignment horizontal="center" vertical="center" wrapText="1"/>
    </xf>
    <xf numFmtId="0" fontId="14" fillId="12" borderId="6" xfId="0" applyFont="1" applyFill="1" applyBorder="1" applyAlignment="1">
      <alignment horizontal="center" vertical="center" wrapText="1"/>
    </xf>
    <xf numFmtId="0" fontId="14" fillId="14" borderId="0" xfId="0" applyFont="1" applyFill="1" applyAlignment="1">
      <alignment horizontal="center" vertical="center" wrapText="1"/>
    </xf>
    <xf numFmtId="0" fontId="14" fillId="13" borderId="0" xfId="0" applyFont="1" applyFill="1" applyAlignment="1">
      <alignment horizontal="center" vertical="center" wrapText="1"/>
    </xf>
    <xf numFmtId="0" fontId="14" fillId="13" borderId="6" xfId="0" applyFont="1" applyFill="1" applyBorder="1" applyAlignment="1">
      <alignment horizontal="center" vertical="center" wrapText="1"/>
    </xf>
    <xf numFmtId="0" fontId="11" fillId="4" borderId="0" xfId="0" applyFont="1" applyFill="1" applyAlignment="1">
      <alignment horizontal="center" vertical="center" wrapText="1"/>
    </xf>
    <xf numFmtId="0" fontId="12" fillId="0" borderId="0" xfId="0" applyFont="1" applyAlignment="1">
      <alignment vertical="center" wrapText="1"/>
    </xf>
    <xf numFmtId="0" fontId="13" fillId="9" borderId="0" xfId="0" applyFont="1" applyFill="1" applyAlignment="1">
      <alignment vertical="center"/>
    </xf>
    <xf numFmtId="0" fontId="13" fillId="9" borderId="0" xfId="0" applyFont="1" applyFill="1" applyAlignment="1">
      <alignment vertical="center" wrapText="1"/>
    </xf>
    <xf numFmtId="0" fontId="13" fillId="9" borderId="0" xfId="0" applyFont="1" applyFill="1" applyAlignment="1">
      <alignment horizontal="center" vertical="center"/>
    </xf>
    <xf numFmtId="0" fontId="13" fillId="10" borderId="0" xfId="0" applyFont="1" applyFill="1" applyAlignment="1">
      <alignment vertical="center"/>
    </xf>
    <xf numFmtId="165" fontId="13" fillId="10" borderId="0" xfId="0" applyNumberFormat="1" applyFont="1" applyFill="1" applyAlignment="1">
      <alignment vertical="center"/>
    </xf>
    <xf numFmtId="0" fontId="16" fillId="10" borderId="0" xfId="0" applyFont="1" applyFill="1" applyAlignment="1">
      <alignment vertical="center"/>
    </xf>
    <xf numFmtId="166" fontId="14" fillId="12" borderId="0" xfId="0" applyNumberFormat="1" applyFont="1" applyFill="1" applyAlignment="1">
      <alignment horizontal="center" vertical="center"/>
    </xf>
    <xf numFmtId="166" fontId="14" fillId="13" borderId="0" xfId="0" applyNumberFormat="1" applyFont="1" applyFill="1" applyAlignment="1">
      <alignment horizontal="center" vertical="center"/>
    </xf>
    <xf numFmtId="0" fontId="13" fillId="0" borderId="0" xfId="0" applyFont="1" applyAlignment="1">
      <alignment horizontal="center" vertical="center"/>
    </xf>
    <xf numFmtId="0" fontId="12" fillId="2" borderId="0" xfId="0" applyFont="1" applyFill="1" applyAlignment="1">
      <alignment vertical="center"/>
    </xf>
    <xf numFmtId="0" fontId="10"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7" xfId="0" applyFont="1" applyFill="1" applyBorder="1" applyAlignment="1">
      <alignment horizontal="left" vertical="center" wrapText="1"/>
    </xf>
    <xf numFmtId="0" fontId="18" fillId="4" borderId="7" xfId="0" applyFont="1" applyFill="1" applyBorder="1" applyAlignment="1">
      <alignment horizontal="center" vertical="center"/>
    </xf>
    <xf numFmtId="165" fontId="18" fillId="4" borderId="7" xfId="0" applyNumberFormat="1" applyFont="1" applyFill="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center" wrapText="1"/>
    </xf>
    <xf numFmtId="166" fontId="18" fillId="0" borderId="0" xfId="0" applyNumberFormat="1" applyFont="1" applyAlignment="1">
      <alignment horizontal="center" vertical="center"/>
    </xf>
    <xf numFmtId="0" fontId="18" fillId="0" borderId="0" xfId="0" applyFont="1" applyAlignment="1">
      <alignment vertic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7" xfId="0" applyFont="1" applyBorder="1" applyAlignment="1">
      <alignment horizontal="left" vertical="center" wrapText="1"/>
    </xf>
    <xf numFmtId="0" fontId="18" fillId="0" borderId="7" xfId="0" applyFont="1" applyBorder="1" applyAlignment="1">
      <alignment horizontal="center" vertical="center"/>
    </xf>
    <xf numFmtId="165" fontId="18" fillId="0" borderId="7" xfId="0" applyNumberFormat="1" applyFont="1" applyBorder="1" applyAlignment="1">
      <alignment horizontal="center" vertical="center"/>
    </xf>
    <xf numFmtId="0" fontId="18" fillId="0" borderId="7" xfId="0" applyFont="1" applyBorder="1" applyAlignment="1">
      <alignment horizontal="center" vertical="center" wrapText="1"/>
    </xf>
    <xf numFmtId="165" fontId="18" fillId="0" borderId="7" xfId="0" applyNumberFormat="1" applyFont="1" applyBorder="1" applyAlignment="1">
      <alignment horizontal="center" vertical="center" wrapText="1"/>
    </xf>
    <xf numFmtId="0" fontId="19" fillId="0" borderId="0" xfId="0" applyFont="1" applyAlignment="1">
      <alignment horizontal="center" vertical="center" wrapText="1"/>
    </xf>
    <xf numFmtId="2" fontId="19" fillId="0" borderId="0" xfId="0" applyNumberFormat="1" applyFont="1" applyAlignment="1">
      <alignment horizontal="center" vertical="center" wrapText="1"/>
    </xf>
    <xf numFmtId="166" fontId="14" fillId="15" borderId="0" xfId="0" applyNumberFormat="1" applyFont="1" applyFill="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xf>
    <xf numFmtId="165" fontId="10" fillId="4" borderId="7" xfId="0" applyNumberFormat="1" applyFont="1" applyFill="1" applyBorder="1" applyAlignment="1">
      <alignment horizontal="center" vertical="center"/>
    </xf>
    <xf numFmtId="0" fontId="16" fillId="16" borderId="7" xfId="0" applyFont="1" applyFill="1" applyBorder="1" applyAlignment="1">
      <alignment horizontal="center" vertical="center" wrapText="1"/>
    </xf>
    <xf numFmtId="0" fontId="16" fillId="16" borderId="7" xfId="0" applyFont="1" applyFill="1" applyBorder="1" applyAlignment="1">
      <alignment horizontal="left" vertical="center" wrapText="1"/>
    </xf>
    <xf numFmtId="165" fontId="16" fillId="16" borderId="7" xfId="0" applyNumberFormat="1" applyFont="1" applyFill="1" applyBorder="1" applyAlignment="1">
      <alignment horizontal="center" vertical="center" wrapText="1"/>
    </xf>
    <xf numFmtId="0" fontId="16" fillId="17" borderId="0" xfId="0" applyFont="1" applyFill="1" applyAlignment="1">
      <alignment horizontal="center" vertical="center" wrapText="1"/>
    </xf>
    <xf numFmtId="166" fontId="14" fillId="12" borderId="0" xfId="0" applyNumberFormat="1" applyFont="1" applyFill="1" applyAlignment="1">
      <alignment horizontal="center" vertical="center" wrapText="1"/>
    </xf>
    <xf numFmtId="0" fontId="16" fillId="0" borderId="0" xfId="0" applyFont="1" applyAlignment="1">
      <alignment horizontal="center" vertical="center"/>
    </xf>
    <xf numFmtId="0" fontId="16" fillId="17" borderId="0" xfId="0" applyFont="1" applyFill="1" applyAlignment="1">
      <alignment vertical="center"/>
    </xf>
    <xf numFmtId="165" fontId="10" fillId="4" borderId="7" xfId="0" applyNumberFormat="1" applyFont="1" applyFill="1" applyBorder="1" applyAlignment="1">
      <alignment horizontal="center" vertical="center" wrapText="1"/>
    </xf>
    <xf numFmtId="165" fontId="18" fillId="4" borderId="7" xfId="0" applyNumberFormat="1" applyFont="1" applyFill="1" applyBorder="1" applyAlignment="1">
      <alignment horizontal="center" vertical="center" wrapText="1"/>
    </xf>
    <xf numFmtId="165" fontId="16" fillId="0" borderId="7"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165" fontId="16" fillId="0" borderId="0" xfId="0" applyNumberFormat="1" applyFont="1" applyAlignment="1">
      <alignment horizontal="center" vertical="center" wrapText="1"/>
    </xf>
    <xf numFmtId="0" fontId="10" fillId="5" borderId="7" xfId="0" applyFont="1" applyFill="1" applyBorder="1" applyAlignment="1">
      <alignment horizontal="center" vertical="center"/>
    </xf>
    <xf numFmtId="2" fontId="10" fillId="0" borderId="0" xfId="0" applyNumberFormat="1" applyFont="1" applyAlignment="1">
      <alignment horizontal="center" vertical="center" wrapText="1"/>
    </xf>
    <xf numFmtId="0" fontId="12" fillId="4" borderId="7" xfId="0" applyFont="1" applyFill="1" applyBorder="1" applyAlignment="1">
      <alignment horizontal="center" vertical="center"/>
    </xf>
    <xf numFmtId="165" fontId="12" fillId="4" borderId="7" xfId="0" applyNumberFormat="1" applyFont="1" applyFill="1" applyBorder="1" applyAlignment="1">
      <alignment horizontal="center" vertical="center"/>
    </xf>
    <xf numFmtId="0" fontId="15" fillId="0" borderId="10" xfId="0" applyFont="1" applyBorder="1" applyAlignment="1">
      <alignment horizontal="center" vertical="center" wrapText="1"/>
    </xf>
    <xf numFmtId="0" fontId="12" fillId="5" borderId="10" xfId="0" applyFont="1" applyFill="1" applyBorder="1" applyAlignment="1">
      <alignment horizontal="center" vertical="center"/>
    </xf>
    <xf numFmtId="165" fontId="18" fillId="4" borderId="0" xfId="0" applyNumberFormat="1" applyFont="1" applyFill="1" applyAlignment="1">
      <alignment horizontal="center" vertical="center"/>
    </xf>
    <xf numFmtId="2" fontId="18" fillId="0" borderId="0" xfId="0" applyNumberFormat="1" applyFont="1" applyAlignment="1">
      <alignment horizontal="center" vertical="center" wrapText="1"/>
    </xf>
    <xf numFmtId="0" fontId="10" fillId="0" borderId="0" xfId="0" applyFont="1" applyAlignment="1">
      <alignment vertical="center"/>
    </xf>
    <xf numFmtId="0" fontId="10" fillId="18" borderId="0" xfId="0" applyFont="1" applyFill="1" applyAlignment="1">
      <alignment vertical="center"/>
    </xf>
    <xf numFmtId="0" fontId="19" fillId="0" borderId="7" xfId="0" applyFont="1" applyBorder="1" applyAlignment="1">
      <alignment horizontal="center" vertical="center"/>
    </xf>
    <xf numFmtId="0" fontId="10" fillId="18" borderId="7" xfId="0" applyFont="1" applyFill="1" applyBorder="1" applyAlignment="1">
      <alignment horizontal="center" vertical="center" wrapText="1"/>
    </xf>
    <xf numFmtId="0" fontId="10" fillId="18" borderId="7" xfId="0" applyFont="1" applyFill="1" applyBorder="1" applyAlignment="1">
      <alignment vertical="center" wrapText="1"/>
    </xf>
    <xf numFmtId="0" fontId="10" fillId="19" borderId="7" xfId="0" applyFont="1" applyFill="1" applyBorder="1" applyAlignment="1">
      <alignment horizontal="center" vertical="center" wrapText="1"/>
    </xf>
    <xf numFmtId="165" fontId="10" fillId="19" borderId="7" xfId="0" applyNumberFormat="1" applyFont="1" applyFill="1" applyBorder="1" applyAlignment="1">
      <alignment horizontal="center" vertical="center" wrapText="1"/>
    </xf>
    <xf numFmtId="0" fontId="10" fillId="18" borderId="0" xfId="0" applyFont="1" applyFill="1" applyAlignment="1">
      <alignment horizontal="center" vertical="center" wrapText="1"/>
    </xf>
    <xf numFmtId="165" fontId="10" fillId="0" borderId="7" xfId="0" applyNumberFormat="1" applyFont="1" applyBorder="1" applyAlignment="1">
      <alignment horizontal="center" vertical="center" wrapText="1"/>
    </xf>
    <xf numFmtId="0" fontId="10" fillId="18" borderId="13" xfId="0" applyFont="1" applyFill="1" applyBorder="1" applyAlignment="1">
      <alignment horizontal="center" vertical="center" wrapText="1"/>
    </xf>
    <xf numFmtId="0" fontId="10" fillId="18" borderId="13" xfId="0" applyFont="1" applyFill="1" applyBorder="1" applyAlignment="1">
      <alignment vertical="center" wrapText="1"/>
    </xf>
    <xf numFmtId="0" fontId="10" fillId="19" borderId="13" xfId="0" applyFont="1" applyFill="1" applyBorder="1" applyAlignment="1">
      <alignment horizontal="center" vertical="center" wrapText="1"/>
    </xf>
    <xf numFmtId="165" fontId="10" fillId="19" borderId="13" xfId="0"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3" xfId="0" applyFont="1" applyBorder="1" applyAlignment="1">
      <alignment vertical="center" wrapText="1"/>
    </xf>
    <xf numFmtId="0" fontId="26" fillId="0" borderId="13" xfId="0" applyFont="1" applyBorder="1" applyAlignment="1">
      <alignment horizontal="center" vertical="center" wrapText="1"/>
    </xf>
    <xf numFmtId="0" fontId="18" fillId="0" borderId="13" xfId="0" applyFont="1" applyBorder="1" applyAlignment="1">
      <alignment horizontal="center" vertical="center" wrapText="1"/>
    </xf>
    <xf numFmtId="165" fontId="18" fillId="0" borderId="13" xfId="0" applyNumberFormat="1" applyFont="1" applyBorder="1" applyAlignment="1">
      <alignment horizontal="center" vertical="center" wrapText="1"/>
    </xf>
    <xf numFmtId="0" fontId="18" fillId="18" borderId="0" xfId="0" applyFont="1" applyFill="1" applyAlignment="1">
      <alignment vertical="center"/>
    </xf>
    <xf numFmtId="0" fontId="19" fillId="0" borderId="13" xfId="0" applyFont="1" applyBorder="1" applyAlignment="1">
      <alignment horizontal="center" vertical="center" wrapText="1"/>
    </xf>
    <xf numFmtId="166" fontId="19" fillId="20" borderId="0" xfId="0" applyNumberFormat="1" applyFont="1" applyFill="1" applyAlignment="1">
      <alignment horizontal="center" vertical="center"/>
    </xf>
    <xf numFmtId="166" fontId="19" fillId="20" borderId="0" xfId="0" applyNumberFormat="1" applyFont="1" applyFill="1" applyAlignment="1">
      <alignment horizontal="center" vertical="center" wrapText="1"/>
    </xf>
    <xf numFmtId="0" fontId="26" fillId="0" borderId="13" xfId="0" applyFont="1" applyBorder="1" applyAlignment="1">
      <alignment vertical="center" wrapText="1"/>
    </xf>
    <xf numFmtId="0" fontId="19" fillId="0" borderId="0" xfId="0" applyFont="1" applyAlignment="1">
      <alignment horizontal="center" vertical="center"/>
    </xf>
    <xf numFmtId="0" fontId="10" fillId="0" borderId="0" xfId="0" applyFont="1" applyAlignment="1">
      <alignment vertical="center" wrapText="1"/>
    </xf>
    <xf numFmtId="166" fontId="14" fillId="12" borderId="0" xfId="3" applyNumberFormat="1" applyFont="1" applyFill="1" applyAlignment="1">
      <alignment horizontal="center" vertical="center"/>
    </xf>
    <xf numFmtId="166" fontId="14" fillId="13" borderId="0" xfId="3" applyNumberFormat="1" applyFont="1" applyFill="1" applyAlignment="1">
      <alignment horizontal="center" vertical="center"/>
    </xf>
    <xf numFmtId="0" fontId="10" fillId="4" borderId="0" xfId="0" applyFont="1" applyFill="1" applyAlignment="1">
      <alignment vertical="center"/>
    </xf>
    <xf numFmtId="0" fontId="22" fillId="15" borderId="0" xfId="0" applyFont="1" applyFill="1" applyAlignment="1">
      <alignment horizontal="center" vertical="center"/>
    </xf>
    <xf numFmtId="0" fontId="22" fillId="8" borderId="0" xfId="0" applyFont="1" applyFill="1" applyAlignment="1">
      <alignment horizontal="center" vertical="center"/>
    </xf>
    <xf numFmtId="0" fontId="23" fillId="3" borderId="8" xfId="0" applyFont="1" applyFill="1" applyBorder="1" applyAlignment="1">
      <alignment horizontal="left" vertical="center"/>
    </xf>
    <xf numFmtId="0" fontId="5" fillId="3" borderId="1" xfId="0" applyFont="1" applyFill="1" applyBorder="1" applyAlignment="1">
      <alignment horizontal="left" vertical="center"/>
    </xf>
    <xf numFmtId="0" fontId="1" fillId="0" borderId="0" xfId="0" applyFont="1" applyAlignment="1">
      <alignment horizontal="left" vertical="center"/>
    </xf>
    <xf numFmtId="0" fontId="24" fillId="3" borderId="9" xfId="0" applyFont="1" applyFill="1" applyBorder="1" applyAlignment="1">
      <alignment horizontal="left" vertical="center"/>
    </xf>
    <xf numFmtId="0" fontId="5" fillId="3" borderId="0" xfId="0" applyFont="1" applyFill="1" applyAlignment="1">
      <alignment horizontal="left" vertical="center"/>
    </xf>
    <xf numFmtId="0" fontId="5" fillId="3" borderId="9" xfId="0" applyFont="1" applyFill="1" applyBorder="1" applyAlignment="1">
      <alignment horizontal="left" vertical="center"/>
    </xf>
    <xf numFmtId="0" fontId="0" fillId="3" borderId="0" xfId="0" applyFill="1" applyAlignment="1">
      <alignment horizontal="left" vertical="center"/>
    </xf>
    <xf numFmtId="0" fontId="5" fillId="3" borderId="3" xfId="8" applyFont="1" applyFill="1" applyBorder="1" applyAlignment="1">
      <alignment horizontal="left" vertical="center"/>
    </xf>
    <xf numFmtId="0" fontId="9" fillId="0" borderId="0" xfId="8" applyFont="1" applyAlignment="1">
      <alignment horizontal="left" vertical="center" wrapText="1"/>
    </xf>
    <xf numFmtId="0" fontId="26" fillId="0" borderId="7" xfId="0" applyFont="1" applyBorder="1" applyAlignment="1">
      <alignment horizontal="left" vertical="center"/>
    </xf>
    <xf numFmtId="0" fontId="0" fillId="0" borderId="0" xfId="8" applyFont="1" applyAlignment="1">
      <alignment horizontal="left" vertical="center" wrapText="1"/>
    </xf>
    <xf numFmtId="0" fontId="0" fillId="0" borderId="0" xfId="0" applyAlignment="1">
      <alignment horizontal="left" vertical="center" wrapText="1"/>
    </xf>
    <xf numFmtId="0" fontId="25" fillId="0" borderId="0" xfId="8" applyFont="1" applyAlignment="1">
      <alignment horizontal="left" vertical="center" wrapText="1"/>
    </xf>
    <xf numFmtId="0" fontId="30" fillId="3" borderId="0" xfId="0" applyFont="1" applyFill="1" applyAlignment="1">
      <alignment horizontal="left" vertical="center"/>
    </xf>
    <xf numFmtId="0" fontId="5" fillId="3" borderId="17" xfId="0" applyFont="1" applyFill="1" applyBorder="1" applyAlignment="1">
      <alignment horizontal="left" vertical="center"/>
    </xf>
    <xf numFmtId="0" fontId="25" fillId="3" borderId="0" xfId="0" applyFont="1" applyFill="1" applyAlignment="1">
      <alignment horizontal="left" vertical="center"/>
    </xf>
    <xf numFmtId="0" fontId="25" fillId="0" borderId="0" xfId="0" applyFont="1" applyAlignment="1">
      <alignment horizontal="left" vertical="center"/>
    </xf>
    <xf numFmtId="0" fontId="25" fillId="0" borderId="0" xfId="0" applyFont="1" applyAlignment="1">
      <alignment horizontal="left" vertical="center" wrapText="1"/>
    </xf>
    <xf numFmtId="0" fontId="10" fillId="0" borderId="7" xfId="0" applyFont="1" applyBorder="1" applyAlignment="1">
      <alignment horizontal="left" vertical="center"/>
    </xf>
    <xf numFmtId="0" fontId="10" fillId="0" borderId="7" xfId="0" applyFont="1" applyBorder="1" applyAlignment="1">
      <alignment horizontal="left" vertical="center" readingOrder="1"/>
    </xf>
    <xf numFmtId="0" fontId="10" fillId="0" borderId="0" xfId="0" applyFont="1" applyAlignment="1">
      <alignment horizontal="left" vertical="center"/>
    </xf>
    <xf numFmtId="0" fontId="25" fillId="0" borderId="16" xfId="0" applyFont="1" applyBorder="1" applyAlignment="1">
      <alignment horizontal="left" vertical="center"/>
    </xf>
    <xf numFmtId="44" fontId="1" fillId="3" borderId="1" xfId="3" applyFont="1" applyFill="1" applyBorder="1" applyAlignment="1">
      <alignment horizontal="center" vertical="center"/>
    </xf>
    <xf numFmtId="44" fontId="1" fillId="3" borderId="0" xfId="3" applyFont="1" applyFill="1" applyAlignment="1">
      <alignment horizontal="center" vertical="center"/>
    </xf>
    <xf numFmtId="44" fontId="0" fillId="3" borderId="0" xfId="3" applyFont="1" applyFill="1" applyAlignment="1">
      <alignment horizontal="center" vertical="center"/>
    </xf>
    <xf numFmtId="44" fontId="5" fillId="3" borderId="4" xfId="3" applyFont="1" applyFill="1" applyBorder="1" applyAlignment="1">
      <alignment horizontal="center" vertical="center" wrapText="1"/>
    </xf>
    <xf numFmtId="44" fontId="26" fillId="0" borderId="7" xfId="3" applyFont="1" applyBorder="1" applyAlignment="1">
      <alignment horizontal="center" vertical="center"/>
    </xf>
    <xf numFmtId="44" fontId="0" fillId="0" borderId="0" xfId="3" applyFont="1" applyAlignment="1">
      <alignment horizontal="center" vertical="center"/>
    </xf>
    <xf numFmtId="0" fontId="35" fillId="0" borderId="0" xfId="0" applyFont="1" applyAlignment="1">
      <alignment horizontal="center" vertical="top"/>
    </xf>
    <xf numFmtId="0" fontId="35" fillId="0" borderId="0" xfId="0" applyFont="1" applyAlignment="1">
      <alignment horizontal="center" vertical="top" wrapText="1"/>
    </xf>
    <xf numFmtId="0" fontId="30" fillId="6" borderId="0" xfId="0" applyFont="1" applyFill="1" applyAlignment="1">
      <alignment horizontal="center" vertical="top"/>
    </xf>
    <xf numFmtId="0" fontId="30" fillId="21" borderId="0" xfId="0" applyFont="1" applyFill="1" applyAlignment="1">
      <alignment horizontal="center" vertical="top"/>
    </xf>
    <xf numFmtId="0" fontId="36" fillId="8" borderId="0" xfId="0" applyFont="1" applyFill="1" applyAlignment="1">
      <alignment horizontal="center" vertical="top"/>
    </xf>
    <xf numFmtId="0" fontId="25" fillId="0" borderId="0" xfId="0" applyFont="1" applyAlignment="1">
      <alignment horizontal="center" vertical="top"/>
    </xf>
    <xf numFmtId="0" fontId="37" fillId="8" borderId="0" xfId="0" applyFont="1" applyFill="1" applyAlignment="1">
      <alignment horizontal="left" vertical="top" wrapText="1"/>
    </xf>
    <xf numFmtId="14" fontId="37" fillId="8" borderId="0" xfId="0" applyNumberFormat="1" applyFont="1" applyFill="1" applyAlignment="1">
      <alignment horizontal="left" vertical="top"/>
    </xf>
    <xf numFmtId="0" fontId="30" fillId="8" borderId="0" xfId="0" applyFont="1" applyFill="1" applyAlignment="1">
      <alignment horizontal="left" vertical="top" wrapText="1"/>
    </xf>
    <xf numFmtId="0" fontId="30" fillId="8" borderId="0" xfId="0" applyFont="1" applyFill="1" applyAlignment="1">
      <alignment horizontal="left" vertical="top"/>
    </xf>
    <xf numFmtId="0" fontId="14" fillId="8" borderId="0" xfId="0" applyFont="1" applyFill="1" applyAlignment="1">
      <alignment horizontal="left" vertical="top"/>
    </xf>
    <xf numFmtId="0" fontId="14" fillId="22" borderId="19" xfId="0" applyFont="1" applyFill="1" applyBorder="1" applyAlignment="1">
      <alignment horizontal="left" vertical="top"/>
    </xf>
    <xf numFmtId="0" fontId="14" fillId="22" borderId="20" xfId="0" applyFont="1" applyFill="1" applyBorder="1" applyAlignment="1">
      <alignment horizontal="left" vertical="top"/>
    </xf>
    <xf numFmtId="0" fontId="14" fillId="6" borderId="20" xfId="0" applyFont="1" applyFill="1" applyBorder="1" applyAlignment="1">
      <alignment horizontal="center" vertical="top"/>
    </xf>
    <xf numFmtId="0" fontId="14" fillId="21" borderId="21" xfId="0" applyFont="1" applyFill="1" applyBorder="1" applyAlignment="1">
      <alignment horizontal="center" vertical="top"/>
    </xf>
    <xf numFmtId="0" fontId="14" fillId="23" borderId="19" xfId="0" applyFont="1" applyFill="1" applyBorder="1" applyAlignment="1">
      <alignment horizontal="center" vertical="top"/>
    </xf>
    <xf numFmtId="0" fontId="14" fillId="23" borderId="20" xfId="0" applyFont="1" applyFill="1" applyBorder="1" applyAlignment="1">
      <alignment horizontal="center" vertical="top"/>
    </xf>
    <xf numFmtId="0" fontId="14" fillId="8" borderId="20" xfId="0" applyFont="1" applyFill="1" applyBorder="1" applyAlignment="1">
      <alignment horizontal="center" vertical="top"/>
    </xf>
    <xf numFmtId="0" fontId="14" fillId="8" borderId="21" xfId="0" applyFont="1" applyFill="1" applyBorder="1" applyAlignment="1">
      <alignment horizontal="center" vertical="top"/>
    </xf>
    <xf numFmtId="0" fontId="16" fillId="0" borderId="0" xfId="0" applyFont="1" applyAlignment="1">
      <alignment horizontal="center" vertical="top"/>
    </xf>
    <xf numFmtId="0" fontId="11" fillId="4" borderId="0" xfId="0" applyFont="1" applyFill="1" applyAlignment="1">
      <alignment horizontal="left" vertical="top"/>
    </xf>
    <xf numFmtId="0" fontId="35" fillId="0" borderId="0" xfId="0" applyFont="1" applyAlignment="1">
      <alignment horizontal="left" vertical="top"/>
    </xf>
    <xf numFmtId="0" fontId="37" fillId="6" borderId="0" xfId="0" applyFont="1" applyFill="1" applyAlignment="1">
      <alignment horizontal="center" vertical="top" wrapText="1"/>
    </xf>
    <xf numFmtId="0" fontId="37" fillId="21" borderId="0" xfId="0" applyFont="1" applyFill="1" applyAlignment="1">
      <alignment horizontal="center" vertical="top" wrapText="1"/>
    </xf>
    <xf numFmtId="0" fontId="37" fillId="8" borderId="0" xfId="0" applyFont="1" applyFill="1" applyAlignment="1">
      <alignment horizontal="center" vertical="top" wrapText="1"/>
    </xf>
    <xf numFmtId="0" fontId="38" fillId="0" borderId="0" xfId="0" applyFont="1" applyAlignment="1">
      <alignment horizontal="center" vertical="top" wrapText="1"/>
    </xf>
    <xf numFmtId="0" fontId="14" fillId="22" borderId="22" xfId="0" applyFont="1" applyFill="1" applyBorder="1" applyAlignment="1">
      <alignment horizontal="left" vertical="top" wrapText="1"/>
    </xf>
    <xf numFmtId="0" fontId="14" fillId="22" borderId="0" xfId="0" applyFont="1" applyFill="1" applyAlignment="1">
      <alignment horizontal="left" vertical="top" wrapText="1"/>
    </xf>
    <xf numFmtId="0" fontId="14" fillId="6" borderId="0" xfId="0" applyFont="1" applyFill="1" applyAlignment="1">
      <alignment horizontal="center" vertical="top" wrapText="1"/>
    </xf>
    <xf numFmtId="0" fontId="14" fillId="21" borderId="23" xfId="0" applyFont="1" applyFill="1" applyBorder="1" applyAlignment="1">
      <alignment horizontal="center" vertical="top" wrapText="1"/>
    </xf>
    <xf numFmtId="0" fontId="14" fillId="23" borderId="22" xfId="0" applyFont="1" applyFill="1" applyBorder="1" applyAlignment="1">
      <alignment horizontal="center" vertical="top" wrapText="1"/>
    </xf>
    <xf numFmtId="0" fontId="14" fillId="23" borderId="0" xfId="0" applyFont="1" applyFill="1" applyAlignment="1">
      <alignment horizontal="center" vertical="top" wrapText="1"/>
    </xf>
    <xf numFmtId="0" fontId="14" fillId="8" borderId="0" xfId="0" applyFont="1" applyFill="1" applyAlignment="1">
      <alignment horizontal="center" vertical="top" wrapText="1"/>
    </xf>
    <xf numFmtId="0" fontId="14" fillId="8" borderId="23" xfId="0" applyFont="1" applyFill="1" applyBorder="1" applyAlignment="1">
      <alignment horizontal="center" vertical="top" wrapText="1"/>
    </xf>
    <xf numFmtId="0" fontId="16" fillId="0" borderId="0" xfId="0" applyFont="1" applyAlignment="1">
      <alignment horizontal="center" vertical="top" wrapText="1"/>
    </xf>
    <xf numFmtId="0" fontId="11" fillId="4" borderId="0" xfId="0" applyFont="1" applyFill="1" applyAlignment="1">
      <alignment horizontal="left" vertical="top" wrapText="1"/>
    </xf>
    <xf numFmtId="0" fontId="29" fillId="0" borderId="0" xfId="0" applyFont="1" applyAlignment="1">
      <alignment horizontal="left" vertical="top" wrapText="1"/>
    </xf>
    <xf numFmtId="0" fontId="35" fillId="0" borderId="0" xfId="0" applyFont="1" applyAlignment="1">
      <alignment horizontal="left" vertical="top" wrapText="1"/>
    </xf>
    <xf numFmtId="165" fontId="10" fillId="0" borderId="24" xfId="0" applyNumberFormat="1" applyFont="1" applyBorder="1" applyAlignment="1">
      <alignment horizontal="left" vertical="top"/>
    </xf>
    <xf numFmtId="0" fontId="10" fillId="0" borderId="22" xfId="0" applyFont="1" applyBorder="1" applyAlignment="1">
      <alignment horizontal="left" vertical="top"/>
    </xf>
    <xf numFmtId="44" fontId="14" fillId="6" borderId="0" xfId="3" applyFont="1" applyFill="1" applyBorder="1" applyAlignment="1">
      <alignment horizontal="center" vertical="top"/>
    </xf>
    <xf numFmtId="44" fontId="14" fillId="21" borderId="23" xfId="3" applyFont="1" applyFill="1" applyBorder="1" applyAlignment="1">
      <alignment horizontal="center" vertical="top"/>
    </xf>
    <xf numFmtId="0" fontId="10" fillId="4" borderId="22" xfId="0" applyFont="1" applyFill="1" applyBorder="1" applyAlignment="1">
      <alignment horizontal="center" vertical="top"/>
    </xf>
    <xf numFmtId="0" fontId="10" fillId="4" borderId="0" xfId="0" applyFont="1" applyFill="1" applyAlignment="1">
      <alignment horizontal="center" vertical="top"/>
    </xf>
    <xf numFmtId="0" fontId="10" fillId="0" borderId="0" xfId="0" applyFont="1" applyAlignment="1">
      <alignment horizontal="center" vertical="top"/>
    </xf>
    <xf numFmtId="44" fontId="22" fillId="8" borderId="0" xfId="3" applyFont="1" applyFill="1" applyBorder="1" applyAlignment="1">
      <alignment horizontal="center" vertical="top"/>
    </xf>
    <xf numFmtId="44" fontId="22" fillId="8" borderId="23" xfId="3" applyFont="1" applyFill="1" applyBorder="1" applyAlignment="1">
      <alignment horizontal="center" vertical="top"/>
    </xf>
    <xf numFmtId="44" fontId="10" fillId="0" borderId="0" xfId="3" applyFont="1" applyFill="1" applyAlignment="1">
      <alignment horizontal="center" vertical="top"/>
    </xf>
    <xf numFmtId="0" fontId="10" fillId="4" borderId="0" xfId="0" applyFont="1" applyFill="1" applyAlignment="1">
      <alignment horizontal="left" vertical="top"/>
    </xf>
    <xf numFmtId="9" fontId="10" fillId="4" borderId="0" xfId="0" applyNumberFormat="1" applyFont="1" applyFill="1" applyAlignment="1">
      <alignment horizontal="left" vertical="top"/>
    </xf>
    <xf numFmtId="165" fontId="10" fillId="0" borderId="25" xfId="0" applyNumberFormat="1" applyFont="1" applyBorder="1" applyAlignment="1">
      <alignment horizontal="left" vertical="top"/>
    </xf>
    <xf numFmtId="0" fontId="12" fillId="4" borderId="0" xfId="0" applyFont="1" applyFill="1" applyAlignment="1">
      <alignment horizontal="left" vertical="top"/>
    </xf>
    <xf numFmtId="9" fontId="12" fillId="4" borderId="0" xfId="0" applyNumberFormat="1" applyFont="1" applyFill="1" applyAlignment="1">
      <alignment horizontal="left" vertical="top"/>
    </xf>
    <xf numFmtId="8" fontId="10" fillId="0" borderId="0" xfId="0" applyNumberFormat="1" applyFont="1" applyAlignment="1">
      <alignment horizontal="left" vertical="top"/>
    </xf>
    <xf numFmtId="8" fontId="10" fillId="4" borderId="0" xfId="0" applyNumberFormat="1" applyFont="1" applyFill="1" applyAlignment="1">
      <alignment horizontal="center" vertical="top"/>
    </xf>
    <xf numFmtId="44" fontId="14" fillId="21" borderId="0" xfId="3" applyFont="1" applyFill="1" applyBorder="1" applyAlignment="1">
      <alignment horizontal="center" vertical="top"/>
    </xf>
    <xf numFmtId="167" fontId="16" fillId="0" borderId="6" xfId="0" applyNumberFormat="1" applyFont="1" applyBorder="1" applyAlignment="1">
      <alignment horizontal="center" vertical="center"/>
    </xf>
    <xf numFmtId="0" fontId="18" fillId="4" borderId="0" xfId="0" applyFont="1" applyFill="1" applyAlignment="1">
      <alignment horizontal="left" vertical="top"/>
    </xf>
    <xf numFmtId="14" fontId="39" fillId="0" borderId="0" xfId="0" applyNumberFormat="1" applyFont="1" applyAlignment="1">
      <alignment vertical="center"/>
    </xf>
    <xf numFmtId="0" fontId="39" fillId="0" borderId="0" xfId="0" applyFont="1" applyAlignment="1">
      <alignment vertical="center"/>
    </xf>
    <xf numFmtId="0" fontId="10" fillId="4" borderId="0" xfId="0" applyFont="1" applyFill="1" applyAlignment="1">
      <alignment horizontal="center" vertical="center"/>
    </xf>
    <xf numFmtId="9" fontId="10" fillId="4" borderId="0" xfId="0" applyNumberFormat="1" applyFont="1" applyFill="1" applyAlignment="1">
      <alignment horizontal="center" vertical="center"/>
    </xf>
    <xf numFmtId="0" fontId="0" fillId="0" borderId="0" xfId="0" applyAlignment="1">
      <alignment vertical="center"/>
    </xf>
    <xf numFmtId="9" fontId="12" fillId="4" borderId="0" xfId="0" applyNumberFormat="1" applyFont="1" applyFill="1" applyAlignment="1">
      <alignment horizontal="center" vertical="center"/>
    </xf>
    <xf numFmtId="165" fontId="10" fillId="0" borderId="7" xfId="0" applyNumberFormat="1" applyFont="1" applyBorder="1" applyAlignment="1">
      <alignment horizontal="center" vertical="center"/>
    </xf>
    <xf numFmtId="2" fontId="10" fillId="0" borderId="0" xfId="0" applyNumberFormat="1" applyFont="1" applyAlignment="1">
      <alignment horizontal="center" vertical="center"/>
    </xf>
    <xf numFmtId="0" fontId="22" fillId="4" borderId="22" xfId="0" applyFont="1" applyFill="1" applyBorder="1" applyAlignment="1">
      <alignment horizontal="center" vertical="top"/>
    </xf>
    <xf numFmtId="0" fontId="22" fillId="4" borderId="0" xfId="0" applyFont="1" applyFill="1" applyAlignment="1">
      <alignment horizontal="center" vertical="top"/>
    </xf>
    <xf numFmtId="0" fontId="22" fillId="0" borderId="0" xfId="0" applyFont="1" applyAlignment="1">
      <alignment horizontal="center" vertical="top"/>
    </xf>
    <xf numFmtId="168" fontId="10" fillId="0" borderId="0" xfId="0" applyNumberFormat="1" applyFont="1" applyAlignment="1">
      <alignment horizontal="left" vertical="top"/>
    </xf>
    <xf numFmtId="168" fontId="22" fillId="4" borderId="0" xfId="0" applyNumberFormat="1" applyFont="1" applyFill="1" applyAlignment="1">
      <alignment horizontal="center" vertical="top"/>
    </xf>
    <xf numFmtId="8" fontId="22" fillId="4" borderId="0" xfId="0" applyNumberFormat="1" applyFont="1" applyFill="1" applyAlignment="1">
      <alignment horizontal="center" vertical="top"/>
    </xf>
    <xf numFmtId="0" fontId="17" fillId="4" borderId="0" xfId="0" applyFont="1" applyFill="1" applyAlignment="1">
      <alignment horizontal="left" vertical="top"/>
    </xf>
    <xf numFmtId="0" fontId="10" fillId="4" borderId="22" xfId="0" applyFont="1" applyFill="1" applyBorder="1" applyAlignment="1">
      <alignment horizontal="left" vertical="top"/>
    </xf>
    <xf numFmtId="169" fontId="22" fillId="4" borderId="0" xfId="0" applyNumberFormat="1" applyFont="1" applyFill="1" applyAlignment="1">
      <alignment horizontal="center" vertical="top"/>
    </xf>
    <xf numFmtId="165" fontId="10" fillId="4" borderId="25" xfId="0" applyNumberFormat="1" applyFont="1" applyFill="1" applyBorder="1" applyAlignment="1">
      <alignment horizontal="left" vertical="top"/>
    </xf>
    <xf numFmtId="168" fontId="10" fillId="4" borderId="0" xfId="0" applyNumberFormat="1" applyFont="1" applyFill="1" applyAlignment="1">
      <alignment horizontal="left" vertical="top"/>
    </xf>
    <xf numFmtId="165" fontId="10" fillId="0" borderId="22" xfId="0" applyNumberFormat="1" applyFont="1" applyBorder="1" applyAlignment="1">
      <alignment horizontal="left" vertical="top"/>
    </xf>
    <xf numFmtId="165" fontId="10" fillId="0" borderId="0" xfId="0" applyNumberFormat="1" applyFont="1" applyAlignment="1">
      <alignment horizontal="left" vertical="top"/>
    </xf>
    <xf numFmtId="165" fontId="22" fillId="4" borderId="22" xfId="0" applyNumberFormat="1" applyFont="1" applyFill="1" applyBorder="1" applyAlignment="1">
      <alignment horizontal="center" vertical="top"/>
    </xf>
    <xf numFmtId="165" fontId="22" fillId="4" borderId="0" xfId="0" applyNumberFormat="1" applyFont="1" applyFill="1" applyAlignment="1">
      <alignment horizontal="center" vertical="top"/>
    </xf>
    <xf numFmtId="8" fontId="10" fillId="0" borderId="25" xfId="0" applyNumberFormat="1" applyFont="1" applyBorder="1" applyAlignment="1">
      <alignment horizontal="left" vertical="top" readingOrder="1"/>
    </xf>
    <xf numFmtId="0" fontId="40" fillId="0" borderId="0" xfId="0" applyFont="1" applyAlignment="1">
      <alignment horizontal="left" vertical="top"/>
    </xf>
    <xf numFmtId="0" fontId="10" fillId="7" borderId="0" xfId="0" applyFont="1" applyFill="1" applyAlignment="1">
      <alignment horizontal="left" vertical="top" readingOrder="1"/>
    </xf>
    <xf numFmtId="0" fontId="10" fillId="0" borderId="0" xfId="0" applyFont="1" applyAlignment="1">
      <alignment horizontal="left" vertical="top" readingOrder="1"/>
    </xf>
    <xf numFmtId="8" fontId="10" fillId="0" borderId="0" xfId="0" applyNumberFormat="1" applyFont="1" applyAlignment="1">
      <alignment horizontal="left" vertical="top" readingOrder="1"/>
    </xf>
    <xf numFmtId="14" fontId="35" fillId="0" borderId="0" xfId="0" applyNumberFormat="1" applyFont="1" applyAlignment="1">
      <alignment horizontal="left" vertical="top"/>
    </xf>
    <xf numFmtId="0" fontId="16" fillId="24" borderId="0" xfId="0" applyFont="1" applyFill="1" applyAlignment="1">
      <alignment horizontal="left" vertical="top"/>
    </xf>
    <xf numFmtId="0" fontId="34" fillId="17" borderId="0" xfId="0" applyFont="1" applyFill="1" applyAlignment="1">
      <alignment horizontal="left" vertical="top"/>
    </xf>
    <xf numFmtId="165" fontId="16" fillId="24" borderId="0" xfId="0" applyNumberFormat="1" applyFont="1" applyFill="1" applyAlignment="1">
      <alignment horizontal="left" vertical="top"/>
    </xf>
    <xf numFmtId="0" fontId="11" fillId="24" borderId="22" xfId="0" applyFont="1" applyFill="1" applyBorder="1" applyAlignment="1">
      <alignment horizontal="left" vertical="top"/>
    </xf>
    <xf numFmtId="0" fontId="10" fillId="24" borderId="0" xfId="0" applyFont="1" applyFill="1" applyAlignment="1">
      <alignment horizontal="left" vertical="top"/>
    </xf>
    <xf numFmtId="0" fontId="11" fillId="24" borderId="0" xfId="0" applyFont="1" applyFill="1" applyAlignment="1">
      <alignment horizontal="left" vertical="top"/>
    </xf>
    <xf numFmtId="44" fontId="14" fillId="17" borderId="0" xfId="3" applyFont="1" applyFill="1" applyBorder="1" applyAlignment="1">
      <alignment horizontal="center" vertical="top"/>
    </xf>
    <xf numFmtId="44" fontId="14" fillId="17" borderId="23" xfId="3" applyFont="1" applyFill="1" applyBorder="1" applyAlignment="1">
      <alignment horizontal="center" vertical="top"/>
    </xf>
    <xf numFmtId="0" fontId="11" fillId="24" borderId="22" xfId="0" applyFont="1" applyFill="1" applyBorder="1" applyAlignment="1">
      <alignment horizontal="center" vertical="top"/>
    </xf>
    <xf numFmtId="0" fontId="10" fillId="24" borderId="0" xfId="0" applyFont="1" applyFill="1" applyAlignment="1">
      <alignment horizontal="center" vertical="top"/>
    </xf>
    <xf numFmtId="0" fontId="11" fillId="24" borderId="0" xfId="0" applyFont="1" applyFill="1" applyAlignment="1">
      <alignment horizontal="center" vertical="top"/>
    </xf>
    <xf numFmtId="44" fontId="22" fillId="17" borderId="0" xfId="3" applyFont="1" applyFill="1" applyBorder="1" applyAlignment="1">
      <alignment horizontal="center" vertical="top"/>
    </xf>
    <xf numFmtId="44" fontId="22" fillId="17" borderId="23" xfId="3" applyFont="1" applyFill="1" applyBorder="1" applyAlignment="1">
      <alignment horizontal="center" vertical="top"/>
    </xf>
    <xf numFmtId="44" fontId="10" fillId="17" borderId="0" xfId="3" applyFont="1" applyFill="1" applyAlignment="1">
      <alignment horizontal="center" vertical="top"/>
    </xf>
    <xf numFmtId="0" fontId="11" fillId="16" borderId="0" xfId="0" applyFont="1" applyFill="1" applyAlignment="1">
      <alignment horizontal="left" vertical="top"/>
    </xf>
    <xf numFmtId="0" fontId="35" fillId="17" borderId="0" xfId="0" applyFont="1" applyFill="1" applyAlignment="1">
      <alignment horizontal="left" vertical="top"/>
    </xf>
    <xf numFmtId="1" fontId="10" fillId="0" borderId="22" xfId="0" applyNumberFormat="1" applyFont="1" applyBorder="1" applyAlignment="1">
      <alignment horizontal="left" vertical="top"/>
    </xf>
    <xf numFmtId="1" fontId="10" fillId="0" borderId="0" xfId="0" applyNumberFormat="1" applyFont="1" applyAlignment="1">
      <alignment horizontal="left" vertical="top"/>
    </xf>
    <xf numFmtId="2" fontId="10" fillId="0" borderId="22" xfId="0" applyNumberFormat="1" applyFont="1" applyBorder="1" applyAlignment="1">
      <alignment horizontal="center" vertical="top"/>
    </xf>
    <xf numFmtId="2" fontId="10" fillId="0" borderId="0" xfId="0" applyNumberFormat="1" applyFont="1" applyAlignment="1">
      <alignment horizontal="center" vertical="top"/>
    </xf>
    <xf numFmtId="44" fontId="10" fillId="0" borderId="6" xfId="3" applyFont="1" applyFill="1" applyBorder="1" applyAlignment="1">
      <alignment horizontal="center" vertical="top"/>
    </xf>
    <xf numFmtId="0" fontId="35" fillId="2" borderId="0" xfId="0" applyFont="1" applyFill="1" applyAlignment="1">
      <alignment horizontal="left" vertical="top"/>
    </xf>
    <xf numFmtId="0" fontId="10" fillId="0" borderId="22" xfId="0" applyFont="1" applyBorder="1" applyAlignment="1">
      <alignment horizontal="center" vertical="top"/>
    </xf>
    <xf numFmtId="165" fontId="18" fillId="0" borderId="25" xfId="0" applyNumberFormat="1" applyFont="1" applyBorder="1" applyAlignment="1">
      <alignment horizontal="left" vertical="top"/>
    </xf>
    <xf numFmtId="0" fontId="18" fillId="0" borderId="22" xfId="0" applyFont="1" applyBorder="1" applyAlignment="1">
      <alignment horizontal="center" vertical="top"/>
    </xf>
    <xf numFmtId="0" fontId="18" fillId="0" borderId="0" xfId="0" applyFont="1" applyAlignment="1">
      <alignment horizontal="center" vertical="top"/>
    </xf>
    <xf numFmtId="0" fontId="18" fillId="0" borderId="22" xfId="0" applyFont="1" applyBorder="1" applyAlignment="1">
      <alignment horizontal="left" vertical="top"/>
    </xf>
    <xf numFmtId="0" fontId="25" fillId="17" borderId="0" xfId="0" applyFont="1" applyFill="1" applyAlignment="1">
      <alignment horizontal="left" vertical="top"/>
    </xf>
    <xf numFmtId="0" fontId="10" fillId="24" borderId="22" xfId="0" applyFont="1" applyFill="1" applyBorder="1" applyAlignment="1">
      <alignment horizontal="left" vertical="top"/>
    </xf>
    <xf numFmtId="44" fontId="16" fillId="17" borderId="0" xfId="3" applyFont="1" applyFill="1" applyBorder="1" applyAlignment="1">
      <alignment horizontal="center" vertical="top"/>
    </xf>
    <xf numFmtId="44" fontId="16" fillId="17" borderId="23" xfId="3" applyFont="1" applyFill="1" applyBorder="1" applyAlignment="1">
      <alignment horizontal="center" vertical="top"/>
    </xf>
    <xf numFmtId="0" fontId="10" fillId="24" borderId="22" xfId="0" applyFont="1" applyFill="1" applyBorder="1" applyAlignment="1">
      <alignment horizontal="center" vertical="top"/>
    </xf>
    <xf numFmtId="44" fontId="10" fillId="17" borderId="0" xfId="3" applyFont="1" applyFill="1" applyBorder="1" applyAlignment="1">
      <alignment horizontal="center" vertical="top"/>
    </xf>
    <xf numFmtId="44" fontId="10" fillId="17" borderId="23" xfId="3" applyFont="1" applyFill="1" applyBorder="1" applyAlignment="1">
      <alignment horizontal="center" vertical="top"/>
    </xf>
    <xf numFmtId="0" fontId="10" fillId="16" borderId="0" xfId="0" applyFont="1" applyFill="1" applyAlignment="1">
      <alignment horizontal="left" vertical="top"/>
    </xf>
    <xf numFmtId="8" fontId="18" fillId="0" borderId="0" xfId="0" applyNumberFormat="1" applyFont="1" applyAlignment="1">
      <alignment horizontal="center" vertical="top"/>
    </xf>
    <xf numFmtId="0" fontId="16" fillId="25" borderId="0" xfId="0" applyFont="1" applyFill="1" applyAlignment="1">
      <alignment horizontal="left" vertical="top"/>
    </xf>
    <xf numFmtId="0" fontId="36" fillId="17" borderId="0" xfId="0" applyFont="1" applyFill="1" applyAlignment="1">
      <alignment horizontal="left" vertical="top"/>
    </xf>
    <xf numFmtId="165" fontId="16" fillId="25" borderId="0" xfId="0" applyNumberFormat="1" applyFont="1" applyFill="1" applyAlignment="1">
      <alignment horizontal="left" vertical="top"/>
    </xf>
    <xf numFmtId="0" fontId="22" fillId="25" borderId="22" xfId="0" applyFont="1" applyFill="1" applyBorder="1" applyAlignment="1">
      <alignment horizontal="left" vertical="top"/>
    </xf>
    <xf numFmtId="0" fontId="22" fillId="24" borderId="0" xfId="0" applyFont="1" applyFill="1" applyAlignment="1">
      <alignment horizontal="left" vertical="top"/>
    </xf>
    <xf numFmtId="0" fontId="22" fillId="24" borderId="22" xfId="0" applyFont="1" applyFill="1" applyBorder="1" applyAlignment="1">
      <alignment horizontal="center" vertical="top"/>
    </xf>
    <xf numFmtId="0" fontId="22" fillId="24" borderId="0" xfId="0" applyFont="1" applyFill="1" applyAlignment="1">
      <alignment horizontal="center" vertical="top"/>
    </xf>
    <xf numFmtId="0" fontId="22" fillId="16" borderId="0" xfId="0" applyFont="1" applyFill="1" applyAlignment="1">
      <alignment horizontal="left" vertical="top"/>
    </xf>
    <xf numFmtId="165" fontId="12" fillId="0" borderId="25" xfId="0" applyNumberFormat="1" applyFont="1" applyBorder="1" applyAlignment="1">
      <alignment horizontal="left" vertical="top"/>
    </xf>
    <xf numFmtId="0" fontId="12" fillId="0" borderId="22" xfId="0" applyFont="1" applyBorder="1" applyAlignment="1">
      <alignment horizontal="left" vertical="top"/>
    </xf>
    <xf numFmtId="165" fontId="12" fillId="4" borderId="25" xfId="0" applyNumberFormat="1" applyFont="1" applyFill="1" applyBorder="1" applyAlignment="1">
      <alignment horizontal="left" vertical="top"/>
    </xf>
    <xf numFmtId="0" fontId="12" fillId="4" borderId="22" xfId="0" applyFont="1" applyFill="1" applyBorder="1" applyAlignment="1">
      <alignment horizontal="left" vertical="top"/>
    </xf>
    <xf numFmtId="0" fontId="12" fillId="4" borderId="22" xfId="0" applyFont="1" applyFill="1" applyBorder="1" applyAlignment="1">
      <alignment horizontal="center" vertical="top"/>
    </xf>
    <xf numFmtId="0" fontId="12" fillId="4" borderId="0" xfId="0" applyFont="1" applyFill="1" applyAlignment="1">
      <alignment horizontal="center" vertical="top"/>
    </xf>
    <xf numFmtId="0" fontId="12" fillId="0" borderId="0" xfId="0" applyFont="1" applyAlignment="1">
      <alignment horizontal="left" vertical="top" wrapText="1"/>
    </xf>
    <xf numFmtId="0" fontId="18" fillId="0" borderId="0" xfId="0" applyFont="1" applyAlignment="1">
      <alignment horizontal="left" vertical="top"/>
    </xf>
    <xf numFmtId="0" fontId="39" fillId="0" borderId="0" xfId="0" applyFont="1" applyAlignment="1">
      <alignment horizontal="left" vertical="top"/>
    </xf>
    <xf numFmtId="169" fontId="10" fillId="0" borderId="0" xfId="0" applyNumberFormat="1" applyFont="1" applyAlignment="1">
      <alignment horizontal="left" vertical="top"/>
    </xf>
    <xf numFmtId="169" fontId="10" fillId="0" borderId="0" xfId="0" applyNumberFormat="1" applyFont="1" applyAlignment="1">
      <alignment horizontal="center" vertical="top"/>
    </xf>
    <xf numFmtId="169" fontId="18" fillId="0" borderId="0" xfId="0" applyNumberFormat="1" applyFont="1" applyAlignment="1">
      <alignment horizontal="center" vertical="top"/>
    </xf>
    <xf numFmtId="0" fontId="10" fillId="25" borderId="0" xfId="0" applyFont="1" applyFill="1" applyAlignment="1">
      <alignment horizontal="left" vertical="top"/>
    </xf>
    <xf numFmtId="0" fontId="11" fillId="25" borderId="0" xfId="0" applyFont="1" applyFill="1" applyAlignment="1">
      <alignment horizontal="left" vertical="top"/>
    </xf>
    <xf numFmtId="0" fontId="11" fillId="25" borderId="22" xfId="0" applyFont="1" applyFill="1" applyBorder="1" applyAlignment="1">
      <alignment horizontal="center" vertical="top"/>
    </xf>
    <xf numFmtId="0" fontId="10" fillId="25" borderId="0" xfId="0" applyFont="1" applyFill="1" applyAlignment="1">
      <alignment horizontal="center" vertical="top"/>
    </xf>
    <xf numFmtId="0" fontId="11" fillId="25" borderId="0" xfId="0" applyFont="1" applyFill="1" applyAlignment="1">
      <alignment horizontal="center" vertical="top"/>
    </xf>
    <xf numFmtId="0" fontId="12" fillId="0" borderId="22" xfId="0" applyFont="1" applyBorder="1" applyAlignment="1">
      <alignment horizontal="center" vertical="top"/>
    </xf>
    <xf numFmtId="0" fontId="12" fillId="0" borderId="0" xfId="0" applyFont="1" applyAlignment="1">
      <alignment horizontal="center" vertical="top"/>
    </xf>
    <xf numFmtId="0" fontId="22" fillId="0" borderId="22" xfId="0" applyFont="1" applyBorder="1" applyAlignment="1">
      <alignment horizontal="center" vertical="top"/>
    </xf>
    <xf numFmtId="165" fontId="26" fillId="0" borderId="25" xfId="0" applyNumberFormat="1" applyFont="1" applyBorder="1" applyAlignment="1">
      <alignment horizontal="left" vertical="top"/>
    </xf>
    <xf numFmtId="0" fontId="26" fillId="0" borderId="22" xfId="0" applyFont="1" applyBorder="1" applyAlignment="1">
      <alignment horizontal="left" vertical="top"/>
    </xf>
    <xf numFmtId="8" fontId="26" fillId="0" borderId="0" xfId="0" applyNumberFormat="1" applyFont="1" applyAlignment="1">
      <alignment horizontal="left" vertical="top"/>
    </xf>
    <xf numFmtId="165" fontId="26" fillId="0" borderId="0" xfId="0" applyNumberFormat="1" applyFont="1" applyAlignment="1">
      <alignment horizontal="left" vertical="top"/>
    </xf>
    <xf numFmtId="0" fontId="26" fillId="0" borderId="22" xfId="0" applyFont="1" applyBorder="1" applyAlignment="1">
      <alignment horizontal="center" vertical="top"/>
    </xf>
    <xf numFmtId="0" fontId="26" fillId="0" borderId="0" xfId="0" applyFont="1" applyAlignment="1">
      <alignment horizontal="center" vertical="top"/>
    </xf>
    <xf numFmtId="0" fontId="26" fillId="4" borderId="0" xfId="0" applyFont="1" applyFill="1" applyAlignment="1">
      <alignment horizontal="left" vertical="top"/>
    </xf>
    <xf numFmtId="14" fontId="29" fillId="0" borderId="0" xfId="0" applyNumberFormat="1" applyFont="1" applyAlignment="1">
      <alignment horizontal="left" vertical="top"/>
    </xf>
    <xf numFmtId="0" fontId="16" fillId="24" borderId="22" xfId="0" applyFont="1" applyFill="1" applyBorder="1" applyAlignment="1">
      <alignment horizontal="left" vertical="top"/>
    </xf>
    <xf numFmtId="0" fontId="16" fillId="24" borderId="22" xfId="0" applyFont="1" applyFill="1" applyBorder="1" applyAlignment="1">
      <alignment horizontal="center" vertical="top"/>
    </xf>
    <xf numFmtId="0" fontId="16" fillId="24" borderId="0" xfId="0" applyFont="1" applyFill="1" applyAlignment="1">
      <alignment horizontal="center" vertical="top"/>
    </xf>
    <xf numFmtId="44" fontId="16" fillId="17" borderId="0" xfId="3" applyFont="1" applyFill="1" applyAlignment="1">
      <alignment horizontal="center" vertical="top"/>
    </xf>
    <xf numFmtId="0" fontId="16" fillId="16" borderId="0" xfId="0" applyFont="1" applyFill="1" applyAlignment="1">
      <alignment horizontal="left" vertical="top"/>
    </xf>
    <xf numFmtId="0" fontId="29" fillId="0" borderId="22" xfId="0" applyFont="1" applyBorder="1" applyAlignment="1">
      <alignment horizontal="left" vertical="top"/>
    </xf>
    <xf numFmtId="0" fontId="35" fillId="0" borderId="22" xfId="0" applyFont="1" applyBorder="1" applyAlignment="1">
      <alignment horizontal="left" vertical="top"/>
    </xf>
    <xf numFmtId="0" fontId="14" fillId="6" borderId="0" xfId="0" applyFont="1" applyFill="1" applyAlignment="1">
      <alignment horizontal="center" vertical="top"/>
    </xf>
    <xf numFmtId="0" fontId="14" fillId="21" borderId="23" xfId="0" applyFont="1" applyFill="1" applyBorder="1" applyAlignment="1">
      <alignment horizontal="center" vertical="top"/>
    </xf>
    <xf numFmtId="0" fontId="22" fillId="8" borderId="0" xfId="0" applyFont="1" applyFill="1" applyAlignment="1">
      <alignment horizontal="center" vertical="top"/>
    </xf>
    <xf numFmtId="0" fontId="22" fillId="8" borderId="23" xfId="0" applyFont="1" applyFill="1" applyBorder="1" applyAlignment="1">
      <alignment horizontal="center" vertical="top"/>
    </xf>
    <xf numFmtId="0" fontId="11" fillId="26" borderId="0" xfId="0" applyFont="1" applyFill="1" applyAlignment="1">
      <alignment horizontal="left" vertical="top"/>
    </xf>
    <xf numFmtId="165" fontId="11" fillId="26" borderId="0" xfId="0" applyNumberFormat="1" applyFont="1" applyFill="1" applyAlignment="1">
      <alignment horizontal="left" vertical="top"/>
    </xf>
    <xf numFmtId="0" fontId="35" fillId="27" borderId="0" xfId="0" applyFont="1" applyFill="1" applyAlignment="1">
      <alignment horizontal="left" vertical="top"/>
    </xf>
    <xf numFmtId="0" fontId="11" fillId="26" borderId="22" xfId="0" applyFont="1" applyFill="1" applyBorder="1" applyAlignment="1">
      <alignment horizontal="left" vertical="top"/>
    </xf>
    <xf numFmtId="0" fontId="10" fillId="26" borderId="0" xfId="0" applyFont="1" applyFill="1" applyAlignment="1">
      <alignment horizontal="left" vertical="top"/>
    </xf>
    <xf numFmtId="0" fontId="14" fillId="26" borderId="22" xfId="0" applyFont="1" applyFill="1" applyBorder="1" applyAlignment="1">
      <alignment horizontal="center" vertical="top"/>
    </xf>
    <xf numFmtId="44" fontId="14" fillId="27" borderId="0" xfId="3" applyFont="1" applyFill="1" applyBorder="1" applyAlignment="1">
      <alignment horizontal="center" vertical="top"/>
    </xf>
    <xf numFmtId="44" fontId="14" fillId="27" borderId="23" xfId="3" applyFont="1" applyFill="1" applyBorder="1" applyAlignment="1">
      <alignment horizontal="center" vertical="top"/>
    </xf>
    <xf numFmtId="0" fontId="11" fillId="26" borderId="22" xfId="0" applyFont="1" applyFill="1" applyBorder="1" applyAlignment="1">
      <alignment horizontal="center" vertical="top"/>
    </xf>
    <xf numFmtId="0" fontId="10" fillId="26" borderId="0" xfId="0" applyFont="1" applyFill="1" applyAlignment="1">
      <alignment horizontal="center" vertical="top"/>
    </xf>
    <xf numFmtId="0" fontId="11" fillId="26" borderId="0" xfId="0" applyFont="1" applyFill="1" applyAlignment="1">
      <alignment horizontal="center" vertical="top"/>
    </xf>
    <xf numFmtId="0" fontId="22" fillId="26" borderId="22" xfId="0" applyFont="1" applyFill="1" applyBorder="1" applyAlignment="1">
      <alignment horizontal="center" vertical="top"/>
    </xf>
    <xf numFmtId="44" fontId="22" fillId="27" borderId="0" xfId="3" applyFont="1" applyFill="1" applyBorder="1" applyAlignment="1">
      <alignment horizontal="center" vertical="top"/>
    </xf>
    <xf numFmtId="44" fontId="22" fillId="27" borderId="23" xfId="3" applyFont="1" applyFill="1" applyBorder="1" applyAlignment="1">
      <alignment horizontal="center" vertical="top"/>
    </xf>
    <xf numFmtId="44" fontId="10" fillId="27" borderId="0" xfId="3" applyFont="1" applyFill="1" applyAlignment="1">
      <alignment horizontal="center" vertical="top"/>
    </xf>
    <xf numFmtId="0" fontId="11" fillId="28" borderId="0" xfId="0" applyFont="1" applyFill="1" applyAlignment="1">
      <alignment horizontal="left" vertical="top"/>
    </xf>
    <xf numFmtId="0" fontId="36" fillId="27" borderId="0" xfId="0" applyFont="1" applyFill="1" applyAlignment="1">
      <alignment horizontal="left" vertical="top"/>
    </xf>
    <xf numFmtId="0" fontId="26" fillId="18" borderId="0" xfId="0" applyFont="1" applyFill="1" applyAlignment="1">
      <alignment horizontal="left" vertical="top"/>
    </xf>
    <xf numFmtId="0" fontId="26" fillId="18" borderId="0" xfId="0" applyFont="1" applyFill="1" applyAlignment="1">
      <alignment horizontal="left" vertical="top" wrapText="1"/>
    </xf>
    <xf numFmtId="0" fontId="26" fillId="18" borderId="7" xfId="0" applyFont="1" applyFill="1" applyBorder="1" applyAlignment="1">
      <alignment horizontal="left" vertical="top"/>
    </xf>
    <xf numFmtId="165" fontId="26" fillId="18" borderId="0" xfId="0" applyNumberFormat="1" applyFont="1" applyFill="1" applyAlignment="1">
      <alignment horizontal="left" vertical="top"/>
    </xf>
    <xf numFmtId="0" fontId="30" fillId="21" borderId="23" xfId="0" applyFont="1" applyFill="1" applyBorder="1" applyAlignment="1">
      <alignment horizontal="center" vertical="top"/>
    </xf>
    <xf numFmtId="0" fontId="35" fillId="0" borderId="22" xfId="0" applyFont="1" applyBorder="1" applyAlignment="1">
      <alignment horizontal="center" vertical="top"/>
    </xf>
    <xf numFmtId="0" fontId="36" fillId="8" borderId="23" xfId="0" applyFont="1" applyFill="1" applyBorder="1" applyAlignment="1">
      <alignment horizontal="center" vertical="top"/>
    </xf>
    <xf numFmtId="0" fontId="12" fillId="0" borderId="0" xfId="0" applyFont="1" applyAlignment="1">
      <alignment horizontal="left" vertical="center"/>
    </xf>
    <xf numFmtId="0" fontId="31" fillId="9" borderId="0" xfId="0" applyFont="1" applyFill="1" applyAlignment="1">
      <alignment horizontal="left" vertical="center"/>
    </xf>
    <xf numFmtId="0" fontId="13" fillId="9" borderId="0" xfId="0" applyFont="1" applyFill="1" applyAlignment="1">
      <alignment horizontal="left" vertical="center"/>
    </xf>
    <xf numFmtId="0" fontId="10" fillId="4" borderId="7" xfId="0" applyFont="1" applyFill="1" applyBorder="1" applyAlignment="1">
      <alignment horizontal="left" vertical="center"/>
    </xf>
    <xf numFmtId="0" fontId="10" fillId="29" borderId="12" xfId="0" applyFont="1" applyFill="1" applyBorder="1" applyAlignment="1">
      <alignment vertical="center"/>
    </xf>
    <xf numFmtId="0" fontId="10" fillId="29" borderId="0" xfId="0" applyFont="1" applyFill="1" applyAlignment="1">
      <alignment vertical="center" wrapText="1"/>
    </xf>
    <xf numFmtId="0" fontId="10" fillId="29" borderId="0" xfId="0" applyFont="1" applyFill="1" applyAlignment="1">
      <alignment horizontal="center" vertical="center"/>
    </xf>
    <xf numFmtId="0" fontId="10" fillId="29" borderId="0" xfId="0" applyFont="1" applyFill="1" applyAlignment="1">
      <alignment vertical="center"/>
    </xf>
    <xf numFmtId="165" fontId="10" fillId="29" borderId="0" xfId="0" applyNumberFormat="1" applyFont="1" applyFill="1" applyAlignment="1">
      <alignment vertical="center"/>
    </xf>
    <xf numFmtId="166" fontId="10" fillId="30" borderId="0" xfId="0" applyNumberFormat="1" applyFont="1" applyFill="1" applyAlignment="1">
      <alignment horizontal="center" vertical="center"/>
    </xf>
    <xf numFmtId="166" fontId="10" fillId="31" borderId="0" xfId="0" applyNumberFormat="1" applyFont="1" applyFill="1" applyAlignment="1">
      <alignment horizontal="center" vertical="center"/>
    </xf>
    <xf numFmtId="166" fontId="10" fillId="18" borderId="0" xfId="0" applyNumberFormat="1" applyFont="1" applyFill="1" applyAlignment="1">
      <alignment horizontal="center" vertical="center"/>
    </xf>
    <xf numFmtId="0" fontId="10" fillId="18" borderId="0" xfId="0" applyFont="1" applyFill="1" applyAlignment="1">
      <alignment horizontal="center" vertical="center"/>
    </xf>
    <xf numFmtId="0" fontId="12" fillId="0" borderId="0" xfId="0" applyFont="1" applyAlignment="1">
      <alignment horizontal="left" vertical="center" wrapText="1"/>
    </xf>
    <xf numFmtId="0" fontId="16" fillId="29" borderId="12" xfId="0" applyFont="1" applyFill="1" applyBorder="1" applyAlignment="1">
      <alignment vertical="center"/>
    </xf>
    <xf numFmtId="0" fontId="16" fillId="18" borderId="0" xfId="0" applyFont="1" applyFill="1" applyAlignment="1">
      <alignment vertical="center"/>
    </xf>
    <xf numFmtId="0" fontId="16" fillId="29" borderId="0" xfId="0" applyFont="1" applyFill="1" applyAlignment="1">
      <alignment vertical="center" wrapText="1"/>
    </xf>
    <xf numFmtId="0" fontId="16" fillId="29" borderId="0" xfId="0" applyFont="1" applyFill="1" applyAlignment="1">
      <alignment horizontal="center" vertical="center"/>
    </xf>
    <xf numFmtId="0" fontId="16" fillId="29" borderId="0" xfId="0" applyFont="1" applyFill="1" applyAlignment="1">
      <alignment vertical="center"/>
    </xf>
    <xf numFmtId="165" fontId="16" fillId="29" borderId="0" xfId="0" applyNumberFormat="1" applyFont="1" applyFill="1" applyAlignment="1">
      <alignment vertical="center"/>
    </xf>
    <xf numFmtId="166" fontId="16" fillId="30" borderId="0" xfId="0" applyNumberFormat="1" applyFont="1" applyFill="1" applyAlignment="1">
      <alignment horizontal="center" vertical="center"/>
    </xf>
    <xf numFmtId="166" fontId="16" fillId="31" borderId="0" xfId="0" applyNumberFormat="1" applyFont="1" applyFill="1" applyAlignment="1">
      <alignment horizontal="center" vertical="center"/>
    </xf>
    <xf numFmtId="166" fontId="16" fillId="18" borderId="0" xfId="0" applyNumberFormat="1" applyFont="1" applyFill="1" applyAlignment="1">
      <alignment horizontal="center" vertical="center"/>
    </xf>
    <xf numFmtId="0" fontId="16" fillId="18" borderId="0" xfId="0" applyFont="1" applyFill="1" applyAlignment="1">
      <alignment horizontal="center" vertical="center"/>
    </xf>
    <xf numFmtId="0" fontId="10" fillId="5" borderId="7" xfId="0" applyFont="1" applyFill="1" applyBorder="1" applyAlignment="1">
      <alignment horizontal="left" vertical="center"/>
    </xf>
    <xf numFmtId="0" fontId="12" fillId="5" borderId="0" xfId="0" applyFont="1" applyFill="1" applyAlignment="1">
      <alignment horizontal="left" vertical="center"/>
    </xf>
    <xf numFmtId="0" fontId="16" fillId="29" borderId="10" xfId="0" applyFont="1" applyFill="1" applyBorder="1" applyAlignment="1">
      <alignment vertical="center"/>
    </xf>
    <xf numFmtId="0" fontId="10" fillId="18" borderId="7" xfId="0" applyFont="1" applyFill="1" applyBorder="1" applyAlignment="1">
      <alignment horizontal="left" vertical="center" wrapText="1"/>
    </xf>
    <xf numFmtId="0" fontId="10" fillId="18" borderId="13" xfId="0" applyFont="1" applyFill="1" applyBorder="1" applyAlignment="1">
      <alignment horizontal="left" vertical="center" wrapText="1"/>
    </xf>
    <xf numFmtId="0" fontId="10" fillId="0" borderId="13" xfId="0" applyFont="1" applyBorder="1" applyAlignment="1">
      <alignment horizontal="left" vertical="center" wrapText="1"/>
    </xf>
    <xf numFmtId="0" fontId="26" fillId="0" borderId="13" xfId="0" applyFont="1" applyBorder="1" applyAlignment="1">
      <alignment horizontal="left" vertical="center" wrapText="1"/>
    </xf>
    <xf numFmtId="0" fontId="16" fillId="29" borderId="14" xfId="0" applyFont="1" applyFill="1" applyBorder="1" applyAlignment="1">
      <alignment vertical="center"/>
    </xf>
    <xf numFmtId="0" fontId="16" fillId="29" borderId="15" xfId="0" applyFont="1" applyFill="1" applyBorder="1" applyAlignment="1">
      <alignment vertical="center"/>
    </xf>
    <xf numFmtId="0" fontId="16" fillId="29" borderId="13" xfId="0" applyFont="1" applyFill="1" applyBorder="1" applyAlignment="1">
      <alignment vertical="center" wrapText="1"/>
    </xf>
    <xf numFmtId="0" fontId="16" fillId="29" borderId="13" xfId="0" applyFont="1" applyFill="1" applyBorder="1" applyAlignment="1">
      <alignment horizontal="center" vertical="center"/>
    </xf>
    <xf numFmtId="0" fontId="16" fillId="29" borderId="13" xfId="0" applyFont="1" applyFill="1" applyBorder="1" applyAlignment="1">
      <alignment vertical="center"/>
    </xf>
    <xf numFmtId="165" fontId="16" fillId="29" borderId="13" xfId="0" applyNumberFormat="1" applyFont="1" applyFill="1" applyBorder="1" applyAlignment="1">
      <alignment vertical="center"/>
    </xf>
    <xf numFmtId="0" fontId="10" fillId="18" borderId="0" xfId="0" applyFont="1" applyFill="1" applyAlignment="1">
      <alignment horizontal="left" vertical="center"/>
    </xf>
    <xf numFmtId="0" fontId="12" fillId="18" borderId="0" xfId="0" applyFont="1" applyFill="1" applyAlignment="1">
      <alignment horizontal="left" vertical="center"/>
    </xf>
    <xf numFmtId="0" fontId="12" fillId="18" borderId="0" xfId="0" applyFont="1" applyFill="1" applyAlignment="1">
      <alignment horizontal="center" vertical="center"/>
    </xf>
    <xf numFmtId="0" fontId="12" fillId="18" borderId="0" xfId="0" applyFont="1" applyFill="1" applyAlignment="1">
      <alignment horizontal="center" vertical="center" wrapText="1"/>
    </xf>
    <xf numFmtId="0" fontId="27" fillId="0" borderId="0" xfId="0" applyFont="1" applyAlignment="1">
      <alignment horizontal="left" vertical="center" wrapText="1"/>
    </xf>
    <xf numFmtId="0" fontId="27" fillId="0" borderId="0" xfId="8" applyFont="1" applyAlignment="1">
      <alignment horizontal="left" vertical="center" wrapText="1"/>
    </xf>
    <xf numFmtId="0" fontId="27" fillId="0" borderId="0" xfId="0" applyFont="1" applyAlignment="1">
      <alignment horizontal="left" vertical="center"/>
    </xf>
    <xf numFmtId="0" fontId="27" fillId="0" borderId="0" xfId="8" applyFont="1" applyAlignment="1">
      <alignment horizontal="left" vertical="center"/>
    </xf>
    <xf numFmtId="0" fontId="9" fillId="0" borderId="0" xfId="0" applyFont="1" applyAlignment="1">
      <alignment horizontal="left" vertical="center"/>
    </xf>
    <xf numFmtId="0" fontId="9" fillId="0" borderId="0" xfId="8" applyFont="1" applyAlignment="1">
      <alignment horizontal="left" vertical="center"/>
    </xf>
    <xf numFmtId="0" fontId="27" fillId="0" borderId="7" xfId="0" applyFont="1" applyBorder="1" applyAlignment="1">
      <alignment horizontal="left" vertical="center"/>
    </xf>
    <xf numFmtId="0" fontId="9" fillId="17" borderId="7" xfId="0" applyFont="1" applyFill="1" applyBorder="1" applyAlignment="1">
      <alignment horizontal="left" vertical="center"/>
    </xf>
    <xf numFmtId="0" fontId="9" fillId="17" borderId="10" xfId="0" applyFont="1" applyFill="1" applyBorder="1" applyAlignment="1">
      <alignment horizontal="left" vertical="center"/>
    </xf>
    <xf numFmtId="0" fontId="9" fillId="17" borderId="0" xfId="8" applyFont="1" applyFill="1" applyAlignment="1">
      <alignment horizontal="left" vertical="center"/>
    </xf>
    <xf numFmtId="0" fontId="1" fillId="17" borderId="0" xfId="0" applyFont="1" applyFill="1" applyAlignment="1">
      <alignment horizontal="left" vertical="center"/>
    </xf>
    <xf numFmtId="0" fontId="41" fillId="17" borderId="7" xfId="0" applyFont="1" applyFill="1" applyBorder="1" applyAlignment="1">
      <alignment horizontal="left" vertical="center"/>
    </xf>
    <xf numFmtId="0" fontId="41" fillId="17" borderId="7" xfId="0" applyFont="1" applyFill="1" applyBorder="1" applyAlignment="1">
      <alignment horizontal="center" vertical="center"/>
    </xf>
    <xf numFmtId="44" fontId="41" fillId="17" borderId="7" xfId="3" applyFont="1" applyFill="1" applyBorder="1" applyAlignment="1">
      <alignment horizontal="center" vertical="center"/>
    </xf>
    <xf numFmtId="0" fontId="16" fillId="17" borderId="7" xfId="0" applyFont="1" applyFill="1" applyBorder="1" applyAlignment="1">
      <alignment horizontal="left" vertical="center"/>
    </xf>
    <xf numFmtId="0" fontId="16" fillId="17" borderId="7" xfId="0" applyFont="1" applyFill="1" applyBorder="1" applyAlignment="1">
      <alignment horizontal="center" vertical="center"/>
    </xf>
    <xf numFmtId="44" fontId="16" fillId="17" borderId="7" xfId="3" applyFont="1" applyFill="1" applyBorder="1" applyAlignment="1">
      <alignment horizontal="center" vertical="center"/>
    </xf>
    <xf numFmtId="0" fontId="5" fillId="3" borderId="3" xfId="8" applyFont="1" applyFill="1" applyBorder="1" applyAlignment="1">
      <alignment horizontal="center" vertical="center" wrapText="1"/>
    </xf>
    <xf numFmtId="0" fontId="5" fillId="3" borderId="4" xfId="8" applyFont="1" applyFill="1" applyBorder="1" applyAlignment="1">
      <alignment horizontal="center" vertical="center" wrapText="1"/>
    </xf>
    <xf numFmtId="0" fontId="5" fillId="3" borderId="2" xfId="8" applyFont="1" applyFill="1" applyBorder="1" applyAlignment="1">
      <alignment horizontal="center" vertical="center" wrapText="1"/>
    </xf>
    <xf numFmtId="0" fontId="5" fillId="3" borderId="1" xfId="0" applyFont="1" applyFill="1" applyBorder="1" applyAlignment="1">
      <alignment horizontal="center" vertical="center"/>
    </xf>
    <xf numFmtId="0" fontId="24" fillId="3" borderId="0" xfId="0" applyFont="1" applyFill="1" applyAlignment="1">
      <alignment horizontal="center" vertical="center"/>
    </xf>
    <xf numFmtId="14" fontId="5" fillId="3" borderId="0" xfId="0" applyNumberFormat="1" applyFont="1" applyFill="1" applyAlignment="1">
      <alignment horizontal="center" vertical="center"/>
    </xf>
    <xf numFmtId="0" fontId="26" fillId="0" borderId="7" xfId="0" applyFont="1" applyBorder="1" applyAlignment="1">
      <alignment horizontal="center" vertical="center" wrapText="1"/>
    </xf>
    <xf numFmtId="0" fontId="26" fillId="0" borderId="7" xfId="0" applyFont="1" applyBorder="1" applyAlignment="1">
      <alignment horizontal="center" vertical="center"/>
    </xf>
    <xf numFmtId="0" fontId="41" fillId="17" borderId="7" xfId="0" applyFont="1" applyFill="1" applyBorder="1" applyAlignment="1">
      <alignment horizontal="center" vertical="center" wrapText="1"/>
    </xf>
    <xf numFmtId="0" fontId="16" fillId="17" borderId="7" xfId="0" applyFont="1" applyFill="1" applyBorder="1" applyAlignment="1">
      <alignment horizontal="center" vertical="center" wrapText="1"/>
    </xf>
    <xf numFmtId="0" fontId="0" fillId="0" borderId="0" xfId="0" applyAlignment="1">
      <alignment horizontal="center" vertical="center"/>
    </xf>
    <xf numFmtId="0" fontId="30" fillId="3" borderId="2" xfId="8" applyFont="1" applyFill="1" applyBorder="1" applyAlignment="1">
      <alignment horizontal="center" vertical="center"/>
    </xf>
    <xf numFmtId="0" fontId="30" fillId="3" borderId="3" xfId="8" applyFont="1" applyFill="1" applyBorder="1" applyAlignment="1">
      <alignment horizontal="center" vertical="center"/>
    </xf>
    <xf numFmtId="0" fontId="9" fillId="0" borderId="0" xfId="8" applyFont="1" applyAlignment="1">
      <alignment horizontal="center" vertical="center" wrapText="1"/>
    </xf>
    <xf numFmtId="0" fontId="23" fillId="3" borderId="1" xfId="0" applyFont="1" applyFill="1" applyBorder="1" applyAlignment="1">
      <alignment horizontal="center" vertical="center"/>
    </xf>
    <xf numFmtId="14" fontId="5" fillId="3" borderId="18" xfId="0" applyNumberFormat="1" applyFont="1" applyFill="1" applyBorder="1" applyAlignment="1">
      <alignment horizontal="center" vertical="center"/>
    </xf>
    <xf numFmtId="0" fontId="9" fillId="17" borderId="0" xfId="8" applyFont="1" applyFill="1" applyAlignment="1">
      <alignment horizontal="center" vertical="center" wrapText="1"/>
    </xf>
    <xf numFmtId="0" fontId="9" fillId="17" borderId="7" xfId="0" applyFont="1" applyFill="1" applyBorder="1" applyAlignment="1">
      <alignment horizontal="center" vertical="center"/>
    </xf>
    <xf numFmtId="0" fontId="27" fillId="0" borderId="7" xfId="0" applyFont="1" applyBorder="1" applyAlignment="1">
      <alignment horizontal="center" vertical="center"/>
    </xf>
    <xf numFmtId="0" fontId="25" fillId="0" borderId="0" xfId="0" applyFont="1" applyAlignment="1">
      <alignment horizontal="center" vertical="center"/>
    </xf>
    <xf numFmtId="0" fontId="1" fillId="3" borderId="1" xfId="0" applyFont="1" applyFill="1" applyBorder="1" applyAlignment="1">
      <alignment horizontal="center" vertical="center"/>
    </xf>
    <xf numFmtId="0" fontId="34" fillId="3" borderId="0" xfId="0" applyFont="1" applyFill="1" applyAlignment="1">
      <alignment horizontal="center" vertical="center"/>
    </xf>
    <xf numFmtId="44" fontId="34" fillId="3" borderId="0" xfId="3" applyFont="1" applyFill="1" applyAlignment="1">
      <alignment horizontal="center" vertical="center"/>
    </xf>
    <xf numFmtId="0" fontId="25" fillId="3" borderId="0" xfId="0" applyFont="1" applyFill="1" applyAlignment="1">
      <alignment horizontal="center" vertical="center"/>
    </xf>
    <xf numFmtId="44" fontId="25" fillId="3" borderId="0" xfId="3" applyFont="1" applyFill="1" applyAlignment="1">
      <alignment horizontal="center" vertical="center"/>
    </xf>
    <xf numFmtId="44" fontId="9" fillId="17" borderId="7" xfId="3" applyFont="1" applyFill="1" applyBorder="1" applyAlignment="1">
      <alignment horizontal="center" vertical="center"/>
    </xf>
    <xf numFmtId="44" fontId="27" fillId="0" borderId="7" xfId="3" applyFont="1" applyFill="1" applyBorder="1" applyAlignment="1">
      <alignment horizontal="center" vertical="center"/>
    </xf>
    <xf numFmtId="44" fontId="25" fillId="0" borderId="0" xfId="3" applyFont="1" applyAlignment="1">
      <alignment horizontal="center" vertical="center"/>
    </xf>
    <xf numFmtId="0" fontId="1" fillId="3" borderId="0" xfId="0" applyFont="1" applyFill="1" applyAlignment="1">
      <alignment horizontal="center" vertical="center"/>
    </xf>
    <xf numFmtId="0" fontId="0" fillId="3" borderId="0" xfId="0" applyFill="1" applyAlignment="1">
      <alignment horizontal="center" vertical="center"/>
    </xf>
    <xf numFmtId="44" fontId="16" fillId="0" borderId="0" xfId="3" applyFont="1" applyFill="1" applyAlignment="1">
      <alignment horizontal="center" vertical="top"/>
    </xf>
    <xf numFmtId="44" fontId="10" fillId="0" borderId="7" xfId="3" applyFont="1" applyBorder="1" applyAlignment="1">
      <alignment horizontal="center" vertical="center"/>
    </xf>
    <xf numFmtId="0" fontId="42" fillId="0" borderId="0" xfId="0" applyFont="1" applyAlignment="1">
      <alignment horizontal="left" vertical="center" wrapText="1"/>
    </xf>
    <xf numFmtId="0" fontId="0" fillId="0" borderId="0" xfId="0" applyAlignment="1">
      <alignment horizontal="left" vertical="top"/>
    </xf>
    <xf numFmtId="0" fontId="33" fillId="0" borderId="0" xfId="8" applyFont="1" applyAlignment="1">
      <alignment horizontal="left" vertical="center" wrapText="1"/>
    </xf>
    <xf numFmtId="44" fontId="35" fillId="0" borderId="0" xfId="0" applyNumberFormat="1" applyFont="1" applyAlignment="1">
      <alignment horizontal="left" vertical="top"/>
    </xf>
    <xf numFmtId="44" fontId="43" fillId="20" borderId="0" xfId="3" applyFont="1" applyFill="1" applyBorder="1" applyAlignment="1">
      <alignment horizontal="center" vertical="top"/>
    </xf>
    <xf numFmtId="0" fontId="43" fillId="0" borderId="7" xfId="0" applyFont="1" applyBorder="1" applyAlignment="1">
      <alignment horizontal="left" vertical="top" wrapText="1"/>
    </xf>
    <xf numFmtId="0" fontId="33" fillId="0" borderId="0" xfId="8" applyFont="1" applyAlignment="1">
      <alignment horizontal="left" vertical="top" wrapText="1"/>
    </xf>
    <xf numFmtId="0" fontId="16" fillId="0" borderId="7" xfId="0" applyFont="1"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left" vertical="center"/>
    </xf>
    <xf numFmtId="44" fontId="3" fillId="0" borderId="7" xfId="3" applyFont="1" applyFill="1" applyBorder="1" applyAlignment="1">
      <alignment horizontal="center" vertical="center"/>
    </xf>
    <xf numFmtId="0" fontId="44" fillId="0" borderId="7" xfId="0" applyFont="1" applyBorder="1" applyAlignment="1">
      <alignment horizontal="center" vertical="center"/>
    </xf>
    <xf numFmtId="0" fontId="16" fillId="0" borderId="13" xfId="0" applyFont="1" applyBorder="1" applyAlignment="1">
      <alignment horizontal="center" vertical="center" wrapText="1"/>
    </xf>
    <xf numFmtId="0" fontId="16" fillId="4" borderId="7" xfId="0" applyFont="1" applyFill="1" applyBorder="1" applyAlignment="1">
      <alignment horizontal="center" vertical="center" wrapText="1"/>
    </xf>
    <xf numFmtId="0" fontId="13" fillId="9" borderId="12" xfId="0" applyFont="1" applyFill="1" applyBorder="1" applyAlignment="1">
      <alignment horizontal="center" vertical="center"/>
    </xf>
  </cellXfs>
  <cellStyles count="19">
    <cellStyle name="Comma 3 5" xfId="16" xr:uid="{00000000-0005-0000-0000-000000000000}"/>
    <cellStyle name="Currency" xfId="3" builtinId="4"/>
    <cellStyle name="Currency 10" xfId="10" xr:uid="{00000000-0005-0000-0000-000002000000}"/>
    <cellStyle name="Currency 2 5" xfId="18" xr:uid="{00000000-0005-0000-0000-000003000000}"/>
    <cellStyle name="Currency 3" xfId="13" xr:uid="{00000000-0005-0000-0000-000004000000}"/>
    <cellStyle name="Currency 4" xfId="14" xr:uid="{00000000-0005-0000-0000-000005000000}"/>
    <cellStyle name="Currency 5" xfId="17" xr:uid="{00000000-0005-0000-0000-000006000000}"/>
    <cellStyle name="Normal" xfId="0" builtinId="0"/>
    <cellStyle name="Normal 10 2" xfId="8" xr:uid="{00000000-0005-0000-0000-000008000000}"/>
    <cellStyle name="Normal 11" xfId="9" xr:uid="{00000000-0005-0000-0000-000009000000}"/>
    <cellStyle name="Normal 12" xfId="4" xr:uid="{00000000-0005-0000-0000-00000A000000}"/>
    <cellStyle name="Normal 13" xfId="5" xr:uid="{00000000-0005-0000-0000-00000B000000}"/>
    <cellStyle name="Normal 14" xfId="6" xr:uid="{00000000-0005-0000-0000-00000C000000}"/>
    <cellStyle name="Normal 2" xfId="15" xr:uid="{00000000-0005-0000-0000-00000D000000}"/>
    <cellStyle name="Normal 8 3" xfId="12" xr:uid="{00000000-0005-0000-0000-00000E000000}"/>
    <cellStyle name="Style 1 2" xfId="11" xr:uid="{00000000-0005-0000-0000-00000F000000}"/>
    <cellStyle name="一般 13" xfId="7" xr:uid="{00000000-0005-0000-0000-000010000000}"/>
    <cellStyle name="一般 4" xfId="2" xr:uid="{00000000-0005-0000-0000-000011000000}"/>
    <cellStyle name="一般 4 3" xfId="1" xr:uid="{00000000-0005-0000-0000-000012000000}"/>
  </cellStyles>
  <dxfs count="17">
    <dxf>
      <fill>
        <patternFill>
          <bgColor indexed="33"/>
        </patternFill>
      </fill>
    </dxf>
    <dxf>
      <fill>
        <patternFill>
          <bgColor indexed="34"/>
        </patternFill>
      </fill>
    </dxf>
    <dxf>
      <fill>
        <patternFill>
          <bgColor indexed="33"/>
        </patternFill>
      </fill>
    </dxf>
    <dxf>
      <fill>
        <patternFill>
          <bgColor indexed="34"/>
        </patternFill>
      </fill>
    </dxf>
    <dxf>
      <fill>
        <patternFill>
          <bgColor indexed="33"/>
        </patternFill>
      </fill>
    </dxf>
    <dxf>
      <fill>
        <patternFill>
          <bgColor indexed="34"/>
        </patternFill>
      </fill>
    </dxf>
    <dxf>
      <fill>
        <patternFill>
          <bgColor indexed="40"/>
        </patternFill>
      </fill>
    </dxf>
    <dxf>
      <fill>
        <patternFill>
          <bgColor indexed="33"/>
        </patternFill>
      </fill>
    </dxf>
    <dxf>
      <fill>
        <patternFill>
          <bgColor indexed="34"/>
        </patternFill>
      </fill>
    </dxf>
    <dxf>
      <fill>
        <patternFill>
          <bgColor indexed="40"/>
        </patternFill>
      </fill>
    </dxf>
    <dxf>
      <font>
        <color rgb="FF9C0006"/>
      </font>
      <fill>
        <patternFill>
          <bgColor rgb="FFFFC7CE"/>
        </patternFill>
      </fill>
    </dxf>
    <dxf>
      <font>
        <color theme="0"/>
      </font>
      <fill>
        <patternFill>
          <bgColor theme="7" tint="-0.499984740745262"/>
        </patternFill>
      </fill>
    </dxf>
    <dxf>
      <font>
        <color theme="0"/>
      </font>
      <fill>
        <patternFill>
          <bgColor theme="7" tint="-0.499984740745262"/>
        </patternFill>
      </fill>
    </dxf>
    <dxf>
      <font>
        <color theme="7" tint="0.39994506668294322"/>
      </font>
      <fill>
        <patternFill patternType="solid">
          <bgColor theme="7" tint="0.39994506668294322"/>
        </patternFill>
      </fill>
    </dxf>
    <dxf>
      <fill>
        <patternFill>
          <bgColor theme="7" tint="0.79998168889431442"/>
        </patternFill>
      </fill>
    </dxf>
    <dxf>
      <font>
        <color theme="0"/>
      </font>
      <fill>
        <patternFill>
          <bgColor theme="7" tint="-0.499984740745262"/>
        </patternFill>
      </fill>
    </dxf>
    <dxf>
      <fill>
        <patternFill patternType="solid">
          <bgColor theme="7" tint="0.79998168889431442"/>
        </patternFill>
      </fill>
    </dxf>
  </dxfs>
  <tableStyles count="1" defaultTableStyle="TableStyleMedium2" defaultPivotStyle="BenQ Pivot">
    <tableStyle name="BenQ Pivot" table="0" count="6" xr9:uid="{00000000-0011-0000-FFFF-FFFF00000000}">
      <tableStyleElement type="wholeTable" dxfId="16"/>
      <tableStyleElement type="headerRow" dxfId="15"/>
      <tableStyleElement type="firstColumn" dxfId="14"/>
      <tableStyleElement type="firstSubtotalColumn" dxfId="13"/>
      <tableStyleElement type="pageFieldLabels" dxfId="12"/>
      <tableStyleElement type="pageFieldValues" dxfId="11"/>
    </tableStyle>
  </tableStyles>
  <colors>
    <mruColors>
      <color rgb="FF800000"/>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Ann Hsiung" id="{627AB377-1C2C-49F3-B366-F43FF9953FA9}" userId="S::ann.hsiung@benq.com::fb9cfaf8-d760-4007-a8f3-8c9316476fb3" providerId="AD"/>
  <person displayName="Irma Pietojo" id="{420CF96E-25DC-4931-81AA-89813536CE00}" userId="S::Irma.Pietojo@BenQ.com::37bc9dd4-2f1f-41a0-8e97-1509518dd196" providerId="AD"/>
  <person displayName="Charles Torres" id="{8B6A44BC-EFA1-40A3-AA10-75743E9E80E3}" userId="S::charles.torres@benq.com::68daec14-5d5f-4bee-b70d-b047574118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37" dT="2025-09-23T21:57:10.23" personId="{627AB377-1C2C-49F3-B366-F43FF9953FA9}" id="{8FFE5FCF-87C8-45F5-B969-6F4343CB9571}">
    <text>PO $70 + Tariff 55% + landing cost= $111</text>
  </threadedComment>
  <threadedComment ref="I49" dT="2025-09-23T00:22:11.91" personId="{627AB377-1C2C-49F3-B366-F43FF9953FA9}" id="{BD023A3D-5391-4BFA-A39B-998D1F2A99EC}">
    <text>PO price $84 + Tariff 55% + landed cost = 134</text>
  </threadedComment>
  <threadedComment ref="I50" dT="2025-09-23T22:17:31.81" personId="{627AB377-1C2C-49F3-B366-F43FF9953FA9}" id="{302F3EEE-5CDC-4264-A7E3-5AEFF6A0EA76}">
    <text>PO $80 + Tariff 55% + landing cost = $127</text>
  </threadedComment>
  <threadedComment ref="I51" dT="2025-09-23T22:05:55.69" personId="{627AB377-1C2C-49F3-B366-F43FF9953FA9}" id="{B3FD4E23-7E0F-461C-9113-73A4FA335F22}">
    <text>PO $72 + Tariff 55% + landing cost - $113</text>
  </threadedComment>
  <threadedComment ref="I56" dT="2025-09-23T00:12:51.79" personId="{627AB377-1C2C-49F3-B366-F43FF9953FA9}" id="{B64D711C-5007-41B5-89B9-DE93BC6DBE16}">
    <text>9/22/25: PO price $81 + tariff 55%+ landing cost =$131</text>
  </threadedComment>
  <threadedComment ref="I57" dT="2025-09-23T22:24:40.12" personId="{627AB377-1C2C-49F3-B366-F43FF9953FA9}" id="{5B04FC07-5667-4DB4-9000-3B69233C0775}">
    <text>PO $59 + Tariff 55% + landing cost = $92</text>
  </threadedComment>
  <threadedComment ref="I64" dT="2025-09-23T00:27:35.16" personId="{627AB377-1C2C-49F3-B366-F43FF9953FA9}" id="{22C573D0-8B09-4A5B-84EE-4BAB62CA6D09}">
    <text>PO price $89 + Tariff 55% + landed cost = 141</text>
  </threadedComment>
  <threadedComment ref="I82" dT="2025-06-26T18:35:22.16" personId="{420CF96E-25DC-4931-81AA-89813536CE00}" id="{D8E6B207-3819-43B9-A159-7B7D2766B412}">
    <text>Per Marie after June 4th 2025, Tariff+50%, inventory value is $32.95</text>
  </threadedComment>
</ThreadedComments>
</file>

<file path=xl/threadedComments/threadedComment2.xml><?xml version="1.0" encoding="utf-8"?>
<ThreadedComments xmlns="http://schemas.microsoft.com/office/spreadsheetml/2018/threadedcomments" xmlns:x="http://schemas.openxmlformats.org/spreadsheetml/2006/main">
  <threadedComment ref="D13" dT="2024-08-22T15:39:26.34" personId="{8B6A44BC-EFA1-40A3-AA10-75743E9E80E3}" id="{E8708CAE-08CC-42CC-9EEB-8B882697B8FE}">
    <text>With magnet</text>
  </threadedComment>
  <threadedComment ref="D14" dT="2024-08-22T15:39:26.34" personId="{8B6A44BC-EFA1-40A3-AA10-75743E9E80E3}" id="{55739B85-941B-480A-9CDB-48E8A2CE9C37}">
    <text>With magnet</text>
  </threadedComment>
</ThreadedComments>
</file>

<file path=xl/threadedComments/threadedComment3.xml><?xml version="1.0" encoding="utf-8"?>
<ThreadedComments xmlns="http://schemas.microsoft.com/office/spreadsheetml/2018/threadedcomments" xmlns:x="http://schemas.openxmlformats.org/spreadsheetml/2006/main">
  <threadedComment ref="D11" dT="2024-08-22T15:39:26.34" personId="{8B6A44BC-EFA1-40A3-AA10-75743E9E80E3}" id="{E6291142-6E81-4376-8F38-3430907F4E70}">
    <text>With magnet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22B6-6755-4A7A-B61B-84E5C02DF5FD}">
  <sheetPr>
    <tabColor theme="6" tint="0.39997558519241921"/>
  </sheetPr>
  <dimension ref="A1:AR781"/>
  <sheetViews>
    <sheetView workbookViewId="0">
      <pane xSplit="3" ySplit="4" topLeftCell="D32" activePane="bottomRight" state="frozen"/>
      <selection activeCell="B3" sqref="B3"/>
      <selection pane="topRight" activeCell="B3" sqref="B3"/>
      <selection pane="bottomLeft" activeCell="B3" sqref="B3"/>
      <selection pane="bottomRight" activeCell="D55" sqref="D55"/>
    </sheetView>
  </sheetViews>
  <sheetFormatPr defaultColWidth="12.44140625" defaultRowHeight="13.8"/>
  <cols>
    <col min="1" max="1" width="12.88671875" style="202" bestFit="1" customWidth="1"/>
    <col min="2" max="2" width="10" style="202" bestFit="1" customWidth="1"/>
    <col min="3" max="3" width="14.33203125" style="218" customWidth="1"/>
    <col min="4" max="4" width="24.88671875" style="202" customWidth="1"/>
    <col min="5" max="5" width="34.33203125" style="202" customWidth="1"/>
    <col min="6" max="6" width="20.109375" style="202" customWidth="1"/>
    <col min="7" max="7" width="18.44140625" style="202" bestFit="1" customWidth="1"/>
    <col min="8" max="8" width="5.109375" style="202" customWidth="1"/>
    <col min="9" max="9" width="9.44140625" style="202" bestFit="1" customWidth="1"/>
    <col min="10" max="10" width="13.33203125" style="346" hidden="1" customWidth="1"/>
    <col min="11" max="11" width="21.33203125" style="202" hidden="1" customWidth="1"/>
    <col min="12" max="12" width="9.88671875" style="202" hidden="1" customWidth="1"/>
    <col min="13" max="14" width="10.109375" style="183" bestFit="1" customWidth="1"/>
    <col min="15" max="15" width="15.88671875" style="372" customWidth="1"/>
    <col min="16" max="16" width="12.6640625" style="373" hidden="1" customWidth="1"/>
    <col min="17" max="17" width="14" style="181" hidden="1" customWidth="1"/>
    <col min="18" max="18" width="8" style="181" hidden="1" customWidth="1"/>
    <col min="19" max="20" width="11.44140625" style="185" bestFit="1" customWidth="1"/>
    <col min="21" max="21" width="13.44140625" style="374" hidden="1" customWidth="1"/>
    <col min="22" max="22" width="10.109375" style="186" hidden="1" customWidth="1"/>
    <col min="23" max="23" width="30.44140625" style="202" customWidth="1"/>
    <col min="24" max="24" width="9.109375" style="202" customWidth="1"/>
    <col min="25" max="25" width="10.109375" style="202" customWidth="1"/>
    <col min="26" max="29" width="0" style="202" hidden="1" customWidth="1"/>
    <col min="30" max="16384" width="12.44140625" style="202"/>
  </cols>
  <sheetData>
    <row r="1" spans="1:29" s="181" customFormat="1" ht="14.4" thickBot="1">
      <c r="A1" s="181">
        <v>1</v>
      </c>
      <c r="B1" s="181">
        <v>2</v>
      </c>
      <c r="C1" s="182">
        <v>3</v>
      </c>
      <c r="D1" s="181">
        <v>4</v>
      </c>
      <c r="E1" s="181">
        <v>5</v>
      </c>
      <c r="F1" s="181">
        <v>6</v>
      </c>
      <c r="G1" s="181">
        <v>7</v>
      </c>
      <c r="H1" s="181">
        <v>8</v>
      </c>
      <c r="I1" s="181">
        <v>9</v>
      </c>
      <c r="J1" s="181">
        <v>10</v>
      </c>
      <c r="K1" s="181">
        <v>11</v>
      </c>
      <c r="L1" s="181">
        <v>12</v>
      </c>
      <c r="M1" s="183">
        <v>13</v>
      </c>
      <c r="N1" s="183">
        <v>14</v>
      </c>
      <c r="O1" s="184">
        <v>15</v>
      </c>
      <c r="P1" s="181">
        <v>16</v>
      </c>
      <c r="Q1" s="181">
        <v>17</v>
      </c>
      <c r="R1" s="181">
        <v>18</v>
      </c>
      <c r="S1" s="185">
        <v>19</v>
      </c>
      <c r="T1" s="185">
        <v>20</v>
      </c>
      <c r="U1" s="185">
        <v>21</v>
      </c>
      <c r="V1" s="186">
        <v>22</v>
      </c>
    </row>
    <row r="2" spans="1:29" ht="13.5" customHeight="1">
      <c r="A2" s="187" t="s">
        <v>655</v>
      </c>
      <c r="B2" s="188">
        <v>46266</v>
      </c>
      <c r="C2" s="189"/>
      <c r="D2" s="190"/>
      <c r="E2" s="191"/>
      <c r="F2" s="191"/>
      <c r="G2" s="191"/>
      <c r="H2" s="191"/>
      <c r="I2" s="191"/>
      <c r="J2" s="192"/>
      <c r="K2" s="193"/>
      <c r="L2" s="193"/>
      <c r="M2" s="194" t="s">
        <v>0</v>
      </c>
      <c r="N2" s="194" t="s">
        <v>0</v>
      </c>
      <c r="O2" s="195" t="s">
        <v>1</v>
      </c>
      <c r="P2" s="196"/>
      <c r="Q2" s="197"/>
      <c r="R2" s="197"/>
      <c r="S2" s="198" t="s">
        <v>2</v>
      </c>
      <c r="T2" s="198" t="s">
        <v>2</v>
      </c>
      <c r="U2" s="199" t="s">
        <v>3</v>
      </c>
      <c r="V2" s="200"/>
      <c r="W2" s="201"/>
      <c r="X2" s="45"/>
      <c r="Y2" s="45"/>
      <c r="Z2" s="201"/>
      <c r="AA2" s="201"/>
      <c r="AB2" s="201"/>
      <c r="AC2" s="201"/>
    </row>
    <row r="3" spans="1:29" ht="13.5" customHeight="1">
      <c r="A3" s="187"/>
      <c r="B3" s="187"/>
      <c r="C3" s="187"/>
      <c r="D3" s="187"/>
      <c r="E3" s="187"/>
      <c r="F3" s="187"/>
      <c r="G3" s="187"/>
      <c r="H3" s="187"/>
      <c r="I3" s="187"/>
      <c r="J3" s="187"/>
      <c r="K3" s="187"/>
      <c r="L3" s="187"/>
      <c r="M3" s="203"/>
      <c r="N3" s="203"/>
      <c r="O3" s="204"/>
      <c r="P3" s="205"/>
      <c r="Q3" s="205"/>
      <c r="R3" s="205"/>
      <c r="S3" s="205"/>
      <c r="T3" s="205"/>
      <c r="U3" s="205"/>
      <c r="V3" s="206"/>
      <c r="W3" s="12"/>
      <c r="X3" s="12"/>
      <c r="Y3" s="12"/>
      <c r="Z3" s="201"/>
      <c r="AA3" s="201"/>
      <c r="AB3" s="201"/>
      <c r="AC3" s="201"/>
    </row>
    <row r="4" spans="1:29" s="218" customFormat="1" ht="30" customHeight="1">
      <c r="A4" s="187" t="s">
        <v>4</v>
      </c>
      <c r="B4" s="187" t="s">
        <v>720</v>
      </c>
      <c r="C4" s="187" t="s">
        <v>5</v>
      </c>
      <c r="D4" s="187" t="s">
        <v>6</v>
      </c>
      <c r="E4" s="187" t="s">
        <v>7</v>
      </c>
      <c r="F4" s="187" t="s">
        <v>8</v>
      </c>
      <c r="G4" s="187" t="s">
        <v>9</v>
      </c>
      <c r="H4" s="187" t="s">
        <v>10</v>
      </c>
      <c r="I4" s="187" t="s">
        <v>11</v>
      </c>
      <c r="J4" s="207" t="s">
        <v>858</v>
      </c>
      <c r="K4" s="208" t="s">
        <v>859</v>
      </c>
      <c r="L4" s="208" t="s">
        <v>12</v>
      </c>
      <c r="M4" s="209" t="s">
        <v>721</v>
      </c>
      <c r="N4" s="209" t="s">
        <v>13</v>
      </c>
      <c r="O4" s="210" t="s">
        <v>14</v>
      </c>
      <c r="P4" s="211" t="s">
        <v>860</v>
      </c>
      <c r="Q4" s="212" t="s">
        <v>861</v>
      </c>
      <c r="R4" s="212" t="s">
        <v>12</v>
      </c>
      <c r="S4" s="213" t="s">
        <v>722</v>
      </c>
      <c r="T4" s="213" t="s">
        <v>656</v>
      </c>
      <c r="U4" s="214" t="s">
        <v>16</v>
      </c>
      <c r="V4" s="215" t="s">
        <v>723</v>
      </c>
      <c r="W4" s="216"/>
      <c r="X4" s="217" t="s">
        <v>724</v>
      </c>
      <c r="Y4" s="217" t="s">
        <v>725</v>
      </c>
      <c r="Z4" s="216"/>
      <c r="AA4" s="216"/>
      <c r="AB4" s="216" t="s">
        <v>11</v>
      </c>
      <c r="AC4" s="216" t="s">
        <v>18</v>
      </c>
    </row>
    <row r="5" spans="1:29" ht="13.5" customHeight="1">
      <c r="A5" s="43" t="s">
        <v>19</v>
      </c>
      <c r="B5" s="42"/>
      <c r="C5" s="42" t="s">
        <v>20</v>
      </c>
      <c r="D5" s="43" t="s">
        <v>21</v>
      </c>
      <c r="E5" s="43" t="s">
        <v>22</v>
      </c>
      <c r="F5" s="43" t="s">
        <v>23</v>
      </c>
      <c r="G5" s="43" t="s">
        <v>24</v>
      </c>
      <c r="H5" s="43">
        <v>0.7</v>
      </c>
      <c r="I5" s="219"/>
      <c r="J5" s="220" t="s">
        <v>726</v>
      </c>
      <c r="K5" s="17" t="s">
        <v>726</v>
      </c>
      <c r="L5" s="37"/>
      <c r="M5" s="221">
        <v>286.8</v>
      </c>
      <c r="N5" s="221">
        <v>239</v>
      </c>
      <c r="O5" s="222">
        <v>256.07</v>
      </c>
      <c r="P5" s="223" t="s">
        <v>727</v>
      </c>
      <c r="Q5" s="224" t="s">
        <v>727</v>
      </c>
      <c r="R5" s="225"/>
      <c r="S5" s="226">
        <v>299</v>
      </c>
      <c r="T5" s="226">
        <v>239</v>
      </c>
      <c r="U5" s="227">
        <v>263.12</v>
      </c>
      <c r="V5" s="228">
        <v>257</v>
      </c>
      <c r="W5" s="229"/>
      <c r="Z5" s="229"/>
      <c r="AA5" s="229"/>
      <c r="AB5" s="229">
        <v>118.75</v>
      </c>
      <c r="AC5" s="230">
        <v>0.5</v>
      </c>
    </row>
    <row r="6" spans="1:29" ht="13.5" customHeight="1">
      <c r="A6" s="24" t="s">
        <v>25</v>
      </c>
      <c r="B6" s="23"/>
      <c r="C6" s="23" t="s">
        <v>20</v>
      </c>
      <c r="D6" s="24" t="s">
        <v>21</v>
      </c>
      <c r="E6" s="24" t="s">
        <v>26</v>
      </c>
      <c r="F6" s="24" t="s">
        <v>27</v>
      </c>
      <c r="G6" s="24" t="s">
        <v>24</v>
      </c>
      <c r="H6" s="24">
        <v>0.7</v>
      </c>
      <c r="I6" s="231"/>
      <c r="J6" s="220" t="s">
        <v>728</v>
      </c>
      <c r="K6" s="17" t="s">
        <v>728</v>
      </c>
      <c r="L6" s="37"/>
      <c r="M6" s="221">
        <v>142.80000000000001</v>
      </c>
      <c r="N6" s="221">
        <v>119</v>
      </c>
      <c r="O6" s="222">
        <v>127.5</v>
      </c>
      <c r="P6" s="223" t="s">
        <v>729</v>
      </c>
      <c r="Q6" s="224" t="s">
        <v>729</v>
      </c>
      <c r="R6" s="225"/>
      <c r="S6" s="226">
        <v>149</v>
      </c>
      <c r="T6" s="226">
        <v>119</v>
      </c>
      <c r="U6" s="227">
        <v>131.12</v>
      </c>
      <c r="V6" s="228">
        <v>128</v>
      </c>
      <c r="W6" s="229"/>
      <c r="Z6" s="229"/>
      <c r="AA6" s="229"/>
      <c r="AB6" s="229">
        <v>61.25</v>
      </c>
      <c r="AC6" s="230">
        <v>0.49</v>
      </c>
    </row>
    <row r="7" spans="1:29" ht="13.5" customHeight="1">
      <c r="A7" s="24" t="s">
        <v>28</v>
      </c>
      <c r="B7" s="23"/>
      <c r="C7" s="23" t="s">
        <v>20</v>
      </c>
      <c r="D7" s="24" t="s">
        <v>21</v>
      </c>
      <c r="E7" s="24" t="s">
        <v>29</v>
      </c>
      <c r="F7" s="24" t="s">
        <v>30</v>
      </c>
      <c r="G7" s="24" t="s">
        <v>24</v>
      </c>
      <c r="H7" s="24">
        <v>0.3</v>
      </c>
      <c r="I7" s="231"/>
      <c r="J7" s="220" t="s">
        <v>730</v>
      </c>
      <c r="K7" s="17" t="s">
        <v>730</v>
      </c>
      <c r="L7" s="37"/>
      <c r="M7" s="221">
        <v>190.8</v>
      </c>
      <c r="N7" s="221">
        <v>159</v>
      </c>
      <c r="O7" s="222">
        <v>170.36</v>
      </c>
      <c r="P7" s="223" t="s">
        <v>731</v>
      </c>
      <c r="Q7" s="224" t="s">
        <v>731</v>
      </c>
      <c r="R7" s="225"/>
      <c r="S7" s="226">
        <v>199</v>
      </c>
      <c r="T7" s="226">
        <v>159</v>
      </c>
      <c r="U7" s="227">
        <v>175.12</v>
      </c>
      <c r="V7" s="228">
        <v>171</v>
      </c>
      <c r="W7" s="229"/>
      <c r="Z7" s="229"/>
      <c r="AA7" s="229"/>
      <c r="AB7" s="229">
        <v>61.25</v>
      </c>
      <c r="AC7" s="230">
        <v>0.62</v>
      </c>
    </row>
    <row r="8" spans="1:29" ht="13.5" customHeight="1">
      <c r="A8" s="24" t="s">
        <v>31</v>
      </c>
      <c r="B8" s="23"/>
      <c r="C8" s="23" t="s">
        <v>20</v>
      </c>
      <c r="D8" s="24" t="s">
        <v>21</v>
      </c>
      <c r="E8" s="24" t="s">
        <v>32</v>
      </c>
      <c r="F8" s="24" t="s">
        <v>33</v>
      </c>
      <c r="G8" s="24" t="s">
        <v>24</v>
      </c>
      <c r="H8" s="24">
        <v>0.8</v>
      </c>
      <c r="I8" s="231"/>
      <c r="J8" s="220" t="s">
        <v>730</v>
      </c>
      <c r="K8" s="17" t="s">
        <v>730</v>
      </c>
      <c r="L8" s="37"/>
      <c r="M8" s="221">
        <v>190.8</v>
      </c>
      <c r="N8" s="221">
        <v>159</v>
      </c>
      <c r="O8" s="222">
        <v>170.36</v>
      </c>
      <c r="P8" s="223" t="s">
        <v>731</v>
      </c>
      <c r="Q8" s="224" t="s">
        <v>731</v>
      </c>
      <c r="R8" s="225"/>
      <c r="S8" s="226">
        <v>199</v>
      </c>
      <c r="T8" s="226">
        <v>159</v>
      </c>
      <c r="U8" s="227">
        <v>175.12</v>
      </c>
      <c r="V8" s="228">
        <v>171</v>
      </c>
      <c r="W8" s="229"/>
      <c r="Z8" s="229"/>
      <c r="AA8" s="229"/>
      <c r="AB8" s="229">
        <v>68.75</v>
      </c>
      <c r="AC8" s="230">
        <v>0.56999999999999995</v>
      </c>
    </row>
    <row r="9" spans="1:29" ht="13.5" customHeight="1">
      <c r="A9" s="24" t="s">
        <v>34</v>
      </c>
      <c r="B9" s="23"/>
      <c r="C9" s="23" t="s">
        <v>20</v>
      </c>
      <c r="D9" s="24" t="s">
        <v>21</v>
      </c>
      <c r="E9" s="24" t="s">
        <v>35</v>
      </c>
      <c r="F9" s="24" t="s">
        <v>36</v>
      </c>
      <c r="G9" s="24" t="s">
        <v>24</v>
      </c>
      <c r="H9" s="24">
        <v>0.4</v>
      </c>
      <c r="I9" s="231"/>
      <c r="J9" s="220" t="s">
        <v>732</v>
      </c>
      <c r="K9" s="17" t="s">
        <v>732</v>
      </c>
      <c r="L9" s="37"/>
      <c r="M9" s="221">
        <v>382.8</v>
      </c>
      <c r="N9" s="221">
        <v>319</v>
      </c>
      <c r="O9" s="222">
        <v>341.79</v>
      </c>
      <c r="P9" s="223" t="s">
        <v>733</v>
      </c>
      <c r="Q9" s="224" t="s">
        <v>733</v>
      </c>
      <c r="R9" s="225"/>
      <c r="S9" s="226">
        <v>399</v>
      </c>
      <c r="T9" s="226">
        <v>319</v>
      </c>
      <c r="U9" s="227">
        <v>351.12</v>
      </c>
      <c r="V9" s="228">
        <v>343</v>
      </c>
      <c r="W9" s="229"/>
      <c r="Z9" s="229"/>
      <c r="AA9" s="229"/>
      <c r="AB9" s="229">
        <v>125</v>
      </c>
      <c r="AC9" s="230">
        <v>0.61</v>
      </c>
    </row>
    <row r="10" spans="1:29" ht="13.5" customHeight="1">
      <c r="A10" s="24" t="s">
        <v>37</v>
      </c>
      <c r="B10" s="23"/>
      <c r="C10" s="23" t="s">
        <v>20</v>
      </c>
      <c r="D10" s="24" t="s">
        <v>21</v>
      </c>
      <c r="E10" s="24" t="s">
        <v>38</v>
      </c>
      <c r="F10" s="24" t="s">
        <v>39</v>
      </c>
      <c r="G10" s="24" t="s">
        <v>24</v>
      </c>
      <c r="H10" s="24">
        <v>0.8</v>
      </c>
      <c r="I10" s="231"/>
      <c r="J10" s="220" t="s">
        <v>730</v>
      </c>
      <c r="K10" s="17" t="s">
        <v>730</v>
      </c>
      <c r="L10" s="37"/>
      <c r="M10" s="221">
        <v>190.8</v>
      </c>
      <c r="N10" s="221">
        <v>159</v>
      </c>
      <c r="O10" s="222">
        <v>170.36</v>
      </c>
      <c r="P10" s="223" t="s">
        <v>731</v>
      </c>
      <c r="Q10" s="224" t="s">
        <v>731</v>
      </c>
      <c r="R10" s="225"/>
      <c r="S10" s="226">
        <v>199</v>
      </c>
      <c r="T10" s="226">
        <v>159</v>
      </c>
      <c r="U10" s="227">
        <v>175.12</v>
      </c>
      <c r="V10" s="228">
        <v>171</v>
      </c>
      <c r="W10" s="229"/>
      <c r="Z10" s="229"/>
      <c r="AA10" s="229"/>
      <c r="AB10" s="229">
        <v>67.5</v>
      </c>
      <c r="AC10" s="230">
        <v>0.57999999999999996</v>
      </c>
    </row>
    <row r="11" spans="1:29" ht="13.5" customHeight="1">
      <c r="A11" s="24" t="s">
        <v>40</v>
      </c>
      <c r="B11" s="23"/>
      <c r="C11" s="23" t="s">
        <v>20</v>
      </c>
      <c r="D11" s="24" t="s">
        <v>21</v>
      </c>
      <c r="E11" s="24" t="s">
        <v>41</v>
      </c>
      <c r="F11" s="24" t="s">
        <v>42</v>
      </c>
      <c r="G11" s="24" t="s">
        <v>24</v>
      </c>
      <c r="H11" s="24">
        <v>0.7</v>
      </c>
      <c r="I11" s="231"/>
      <c r="J11" s="220" t="s">
        <v>728</v>
      </c>
      <c r="K11" s="17" t="s">
        <v>728</v>
      </c>
      <c r="L11" s="37"/>
      <c r="M11" s="221">
        <v>142.80000000000001</v>
      </c>
      <c r="N11" s="221">
        <v>119</v>
      </c>
      <c r="O11" s="222">
        <v>127.5</v>
      </c>
      <c r="P11" s="223" t="s">
        <v>729</v>
      </c>
      <c r="Q11" s="224" t="s">
        <v>729</v>
      </c>
      <c r="R11" s="225"/>
      <c r="S11" s="226">
        <v>149</v>
      </c>
      <c r="T11" s="226">
        <v>119</v>
      </c>
      <c r="U11" s="227">
        <v>131.12</v>
      </c>
      <c r="V11" s="228">
        <v>128</v>
      </c>
      <c r="W11" s="229"/>
      <c r="Z11" s="229"/>
      <c r="AA11" s="229"/>
      <c r="AB11" s="229">
        <v>61.25</v>
      </c>
      <c r="AC11" s="230">
        <v>0.49</v>
      </c>
    </row>
    <row r="12" spans="1:29" ht="13.5" customHeight="1">
      <c r="A12" s="24" t="s">
        <v>43</v>
      </c>
      <c r="B12" s="23"/>
      <c r="C12" s="23" t="s">
        <v>20</v>
      </c>
      <c r="D12" s="24" t="s">
        <v>21</v>
      </c>
      <c r="E12" s="24" t="s">
        <v>44</v>
      </c>
      <c r="F12" s="24" t="s">
        <v>45</v>
      </c>
      <c r="G12" s="24" t="s">
        <v>24</v>
      </c>
      <c r="H12" s="24">
        <v>0.7</v>
      </c>
      <c r="I12" s="231"/>
      <c r="J12" s="220" t="s">
        <v>734</v>
      </c>
      <c r="K12" s="17" t="s">
        <v>734</v>
      </c>
      <c r="L12" s="37"/>
      <c r="M12" s="221">
        <v>599</v>
      </c>
      <c r="N12" s="221">
        <v>499.17</v>
      </c>
      <c r="O12" s="222">
        <v>534.82000000000005</v>
      </c>
      <c r="P12" s="223" t="s">
        <v>735</v>
      </c>
      <c r="Q12" s="224" t="s">
        <v>735</v>
      </c>
      <c r="R12" s="225"/>
      <c r="S12" s="226">
        <v>499</v>
      </c>
      <c r="T12" s="226">
        <v>399</v>
      </c>
      <c r="U12" s="227">
        <v>439.12</v>
      </c>
      <c r="V12" s="228">
        <v>429</v>
      </c>
      <c r="W12" s="229"/>
      <c r="Z12" s="229"/>
      <c r="AA12" s="229"/>
      <c r="AB12" s="229">
        <v>225</v>
      </c>
      <c r="AC12" s="230">
        <v>0.44</v>
      </c>
    </row>
    <row r="13" spans="1:29" ht="13.5" customHeight="1">
      <c r="A13" s="24" t="s">
        <v>46</v>
      </c>
      <c r="B13" s="23"/>
      <c r="C13" s="23" t="s">
        <v>20</v>
      </c>
      <c r="D13" s="24" t="s">
        <v>21</v>
      </c>
      <c r="E13" s="24" t="s">
        <v>47</v>
      </c>
      <c r="F13" s="24" t="s">
        <v>48</v>
      </c>
      <c r="G13" s="24" t="s">
        <v>24</v>
      </c>
      <c r="H13" s="24">
        <v>0.8</v>
      </c>
      <c r="I13" s="231"/>
      <c r="J13" s="220" t="s">
        <v>736</v>
      </c>
      <c r="K13" s="17" t="s">
        <v>736</v>
      </c>
      <c r="L13" s="37"/>
      <c r="M13" s="221">
        <v>329</v>
      </c>
      <c r="N13" s="221">
        <v>274.17</v>
      </c>
      <c r="O13" s="222">
        <v>293.75</v>
      </c>
      <c r="P13" s="223" t="s">
        <v>737</v>
      </c>
      <c r="Q13" s="224" t="s">
        <v>737</v>
      </c>
      <c r="R13" s="225"/>
      <c r="S13" s="226">
        <v>249</v>
      </c>
      <c r="T13" s="226">
        <v>199</v>
      </c>
      <c r="U13" s="227">
        <v>219.12</v>
      </c>
      <c r="V13" s="228">
        <v>214</v>
      </c>
      <c r="W13" s="229"/>
      <c r="Z13" s="229"/>
      <c r="AA13" s="229"/>
      <c r="AB13" s="229">
        <v>112.5</v>
      </c>
      <c r="AC13" s="230">
        <v>0.44</v>
      </c>
    </row>
    <row r="14" spans="1:29" ht="13.5" customHeight="1">
      <c r="A14" s="24" t="s">
        <v>49</v>
      </c>
      <c r="B14" s="23"/>
      <c r="C14" s="23" t="s">
        <v>20</v>
      </c>
      <c r="D14" s="24" t="s">
        <v>21</v>
      </c>
      <c r="E14" s="24" t="s">
        <v>50</v>
      </c>
      <c r="F14" s="24" t="s">
        <v>51</v>
      </c>
      <c r="G14" s="24" t="s">
        <v>24</v>
      </c>
      <c r="H14" s="24">
        <v>0.3</v>
      </c>
      <c r="I14" s="231"/>
      <c r="J14" s="220" t="s">
        <v>728</v>
      </c>
      <c r="K14" s="17" t="s">
        <v>728</v>
      </c>
      <c r="L14" s="37"/>
      <c r="M14" s="221">
        <v>142.80000000000001</v>
      </c>
      <c r="N14" s="221">
        <v>119</v>
      </c>
      <c r="O14" s="222">
        <v>127.5</v>
      </c>
      <c r="P14" s="223" t="s">
        <v>729</v>
      </c>
      <c r="Q14" s="224" t="s">
        <v>729</v>
      </c>
      <c r="R14" s="225"/>
      <c r="S14" s="226">
        <v>149</v>
      </c>
      <c r="T14" s="226">
        <v>119</v>
      </c>
      <c r="U14" s="227">
        <v>131.12</v>
      </c>
      <c r="V14" s="228">
        <v>128</v>
      </c>
      <c r="W14" s="229"/>
      <c r="Z14" s="229"/>
      <c r="AA14" s="229"/>
      <c r="AB14" s="229">
        <v>76.25</v>
      </c>
      <c r="AC14" s="230">
        <v>0.36</v>
      </c>
    </row>
    <row r="15" spans="1:29" ht="13.5" customHeight="1">
      <c r="A15" s="24" t="s">
        <v>52</v>
      </c>
      <c r="B15" s="23"/>
      <c r="C15" s="23" t="s">
        <v>20</v>
      </c>
      <c r="D15" s="24" t="s">
        <v>21</v>
      </c>
      <c r="E15" s="24" t="s">
        <v>53</v>
      </c>
      <c r="F15" s="24" t="s">
        <v>54</v>
      </c>
      <c r="G15" s="24" t="s">
        <v>24</v>
      </c>
      <c r="H15" s="24">
        <v>0.8</v>
      </c>
      <c r="I15" s="231"/>
      <c r="J15" s="220" t="s">
        <v>730</v>
      </c>
      <c r="K15" s="17" t="s">
        <v>730</v>
      </c>
      <c r="L15" s="37"/>
      <c r="M15" s="221">
        <v>190.8</v>
      </c>
      <c r="N15" s="221">
        <v>159</v>
      </c>
      <c r="O15" s="222">
        <v>170.36</v>
      </c>
      <c r="P15" s="223" t="s">
        <v>731</v>
      </c>
      <c r="Q15" s="224" t="s">
        <v>731</v>
      </c>
      <c r="R15" s="225"/>
      <c r="S15" s="226">
        <v>199</v>
      </c>
      <c r="T15" s="226">
        <v>159</v>
      </c>
      <c r="U15" s="227">
        <v>175.12</v>
      </c>
      <c r="V15" s="228">
        <v>171</v>
      </c>
      <c r="W15" s="229"/>
      <c r="Z15" s="229"/>
      <c r="AA15" s="229"/>
      <c r="AB15" s="229">
        <v>53.75</v>
      </c>
      <c r="AC15" s="230">
        <v>0.66</v>
      </c>
    </row>
    <row r="16" spans="1:29" ht="13.5" customHeight="1">
      <c r="A16" s="24" t="s">
        <v>55</v>
      </c>
      <c r="B16" s="23"/>
      <c r="C16" s="23" t="s">
        <v>20</v>
      </c>
      <c r="D16" s="24" t="s">
        <v>21</v>
      </c>
      <c r="E16" s="24" t="s">
        <v>56</v>
      </c>
      <c r="F16" s="24" t="s">
        <v>57</v>
      </c>
      <c r="G16" s="24" t="s">
        <v>24</v>
      </c>
      <c r="H16" s="24">
        <v>0.7</v>
      </c>
      <c r="I16" s="231"/>
      <c r="J16" s="220" t="s">
        <v>726</v>
      </c>
      <c r="K16" s="17" t="s">
        <v>726</v>
      </c>
      <c r="L16" s="37"/>
      <c r="M16" s="221">
        <v>286.8</v>
      </c>
      <c r="N16" s="221">
        <v>239</v>
      </c>
      <c r="O16" s="222">
        <v>256.07</v>
      </c>
      <c r="P16" s="223" t="s">
        <v>727</v>
      </c>
      <c r="Q16" s="224" t="s">
        <v>727</v>
      </c>
      <c r="R16" s="225"/>
      <c r="S16" s="226">
        <v>299</v>
      </c>
      <c r="T16" s="226">
        <v>239</v>
      </c>
      <c r="U16" s="227">
        <v>263.12</v>
      </c>
      <c r="V16" s="228">
        <v>257</v>
      </c>
      <c r="W16" s="229"/>
      <c r="Z16" s="229"/>
      <c r="AA16" s="229"/>
      <c r="AB16" s="229">
        <v>81.25</v>
      </c>
      <c r="AC16" s="230">
        <v>0.66</v>
      </c>
    </row>
    <row r="17" spans="1:29" ht="13.5" customHeight="1">
      <c r="A17" s="24" t="s">
        <v>58</v>
      </c>
      <c r="B17" s="23"/>
      <c r="C17" s="23" t="s">
        <v>20</v>
      </c>
      <c r="D17" s="24" t="s">
        <v>21</v>
      </c>
      <c r="E17" s="24" t="s">
        <v>59</v>
      </c>
      <c r="F17" s="24" t="s">
        <v>60</v>
      </c>
      <c r="G17" s="24" t="s">
        <v>24</v>
      </c>
      <c r="H17" s="24">
        <v>0.8</v>
      </c>
      <c r="I17" s="231"/>
      <c r="J17" s="220" t="s">
        <v>738</v>
      </c>
      <c r="K17" s="17" t="s">
        <v>738</v>
      </c>
      <c r="L17" s="37"/>
      <c r="M17" s="221">
        <v>178.8</v>
      </c>
      <c r="N17" s="221">
        <v>149</v>
      </c>
      <c r="O17" s="222">
        <v>159.63999999999999</v>
      </c>
      <c r="P17" s="223" t="s">
        <v>731</v>
      </c>
      <c r="Q17" s="224" t="s">
        <v>731</v>
      </c>
      <c r="R17" s="225"/>
      <c r="S17" s="226">
        <v>199</v>
      </c>
      <c r="T17" s="226">
        <v>159</v>
      </c>
      <c r="U17" s="227">
        <v>175.12</v>
      </c>
      <c r="V17" s="228">
        <v>171</v>
      </c>
      <c r="W17" s="229"/>
      <c r="Z17" s="229"/>
      <c r="AA17" s="229"/>
      <c r="AB17" s="229">
        <v>53.75</v>
      </c>
      <c r="AC17" s="230">
        <v>0.66</v>
      </c>
    </row>
    <row r="18" spans="1:29" ht="13.5" customHeight="1">
      <c r="A18" s="24" t="s">
        <v>61</v>
      </c>
      <c r="B18" s="23"/>
      <c r="C18" s="23" t="s">
        <v>20</v>
      </c>
      <c r="D18" s="24" t="s">
        <v>21</v>
      </c>
      <c r="E18" s="24" t="s">
        <v>62</v>
      </c>
      <c r="F18" s="24" t="s">
        <v>63</v>
      </c>
      <c r="G18" s="24" t="s">
        <v>24</v>
      </c>
      <c r="H18" s="24">
        <v>0.8</v>
      </c>
      <c r="I18" s="231"/>
      <c r="J18" s="220" t="s">
        <v>739</v>
      </c>
      <c r="K18" s="17" t="s">
        <v>739</v>
      </c>
      <c r="L18" s="37"/>
      <c r="M18" s="221">
        <v>239.99</v>
      </c>
      <c r="N18" s="221">
        <v>199.99</v>
      </c>
      <c r="O18" s="222">
        <v>214.28</v>
      </c>
      <c r="P18" s="223" t="s">
        <v>737</v>
      </c>
      <c r="Q18" s="224" t="s">
        <v>737</v>
      </c>
      <c r="R18" s="225"/>
      <c r="S18" s="226">
        <v>249</v>
      </c>
      <c r="T18" s="226">
        <v>199</v>
      </c>
      <c r="U18" s="227">
        <v>219.12</v>
      </c>
      <c r="V18" s="228">
        <v>214</v>
      </c>
      <c r="W18" s="229"/>
      <c r="Z18" s="229"/>
      <c r="AA18" s="229"/>
      <c r="AB18" s="229">
        <v>81.25</v>
      </c>
      <c r="AC18" s="230">
        <v>0.59</v>
      </c>
    </row>
    <row r="19" spans="1:29" ht="13.5" customHeight="1">
      <c r="A19" s="24" t="s">
        <v>76</v>
      </c>
      <c r="B19" s="23"/>
      <c r="C19" s="23" t="s">
        <v>20</v>
      </c>
      <c r="D19" s="24" t="s">
        <v>21</v>
      </c>
      <c r="E19" s="24" t="s">
        <v>77</v>
      </c>
      <c r="F19" s="24" t="s">
        <v>78</v>
      </c>
      <c r="G19" s="24" t="s">
        <v>24</v>
      </c>
      <c r="H19" s="24">
        <v>0.5</v>
      </c>
      <c r="I19" s="231"/>
      <c r="J19" s="220" t="s">
        <v>730</v>
      </c>
      <c r="K19" s="17" t="s">
        <v>730</v>
      </c>
      <c r="L19" s="37"/>
      <c r="M19" s="221">
        <v>190.8</v>
      </c>
      <c r="N19" s="221">
        <v>159</v>
      </c>
      <c r="O19" s="222">
        <v>170.36</v>
      </c>
      <c r="P19" s="223" t="s">
        <v>731</v>
      </c>
      <c r="Q19" s="224" t="s">
        <v>731</v>
      </c>
      <c r="R19" s="225"/>
      <c r="S19" s="226">
        <v>199</v>
      </c>
      <c r="T19" s="226">
        <v>159</v>
      </c>
      <c r="U19" s="227">
        <v>175.12</v>
      </c>
      <c r="V19" s="228">
        <v>171</v>
      </c>
      <c r="W19" s="229"/>
      <c r="Z19" s="229"/>
      <c r="AA19" s="229"/>
      <c r="AB19" s="229">
        <v>62.5</v>
      </c>
      <c r="AC19" s="230">
        <v>0.61</v>
      </c>
    </row>
    <row r="20" spans="1:29" ht="13.5" customHeight="1">
      <c r="A20" s="24" t="s">
        <v>79</v>
      </c>
      <c r="B20" s="23"/>
      <c r="C20" s="23" t="s">
        <v>20</v>
      </c>
      <c r="D20" s="24" t="s">
        <v>21</v>
      </c>
      <c r="E20" s="24" t="s">
        <v>80</v>
      </c>
      <c r="F20" s="24" t="s">
        <v>81</v>
      </c>
      <c r="G20" s="24" t="s">
        <v>24</v>
      </c>
      <c r="H20" s="24">
        <v>0.8</v>
      </c>
      <c r="I20" s="231"/>
      <c r="J20" s="220" t="s">
        <v>740</v>
      </c>
      <c r="K20" s="17" t="s">
        <v>740</v>
      </c>
      <c r="L20" s="37"/>
      <c r="M20" s="221">
        <v>287.99</v>
      </c>
      <c r="N20" s="221">
        <v>239.99</v>
      </c>
      <c r="O20" s="222">
        <v>257.13</v>
      </c>
      <c r="P20" s="223" t="s">
        <v>727</v>
      </c>
      <c r="Q20" s="224" t="s">
        <v>727</v>
      </c>
      <c r="R20" s="225"/>
      <c r="S20" s="226">
        <v>299</v>
      </c>
      <c r="T20" s="226">
        <v>239</v>
      </c>
      <c r="U20" s="227">
        <v>263.12</v>
      </c>
      <c r="V20" s="228">
        <v>257</v>
      </c>
      <c r="W20" s="229"/>
      <c r="Z20" s="229"/>
      <c r="AA20" s="229"/>
      <c r="AB20" s="229">
        <v>112.5</v>
      </c>
      <c r="AC20" s="230">
        <v>0.53</v>
      </c>
    </row>
    <row r="21" spans="1:29" ht="13.5" customHeight="1">
      <c r="A21" s="24" t="s">
        <v>85</v>
      </c>
      <c r="B21" s="23"/>
      <c r="C21" s="23" t="s">
        <v>20</v>
      </c>
      <c r="D21" s="24" t="s">
        <v>21</v>
      </c>
      <c r="E21" s="24" t="s">
        <v>86</v>
      </c>
      <c r="F21" s="24" t="s">
        <v>87</v>
      </c>
      <c r="G21" s="24" t="s">
        <v>24</v>
      </c>
      <c r="H21" s="24">
        <v>0.8</v>
      </c>
      <c r="I21" s="231"/>
      <c r="J21" s="220" t="s">
        <v>739</v>
      </c>
      <c r="K21" s="17" t="s">
        <v>739</v>
      </c>
      <c r="L21" s="37"/>
      <c r="M21" s="221">
        <v>239.99</v>
      </c>
      <c r="N21" s="221">
        <v>199.99</v>
      </c>
      <c r="O21" s="222">
        <v>214.28</v>
      </c>
      <c r="P21" s="223" t="s">
        <v>737</v>
      </c>
      <c r="Q21" s="224" t="s">
        <v>737</v>
      </c>
      <c r="R21" s="225"/>
      <c r="S21" s="226">
        <v>249</v>
      </c>
      <c r="T21" s="226">
        <v>199</v>
      </c>
      <c r="U21" s="227">
        <v>219.12</v>
      </c>
      <c r="V21" s="228">
        <v>214</v>
      </c>
      <c r="W21" s="229"/>
      <c r="Z21" s="229"/>
      <c r="AA21" s="229"/>
      <c r="AB21" s="229">
        <v>81.25</v>
      </c>
      <c r="AC21" s="230">
        <v>0.59</v>
      </c>
    </row>
    <row r="22" spans="1:29" ht="13.5" customHeight="1">
      <c r="A22" s="24" t="s">
        <v>88</v>
      </c>
      <c r="B22" s="23"/>
      <c r="C22" s="23" t="s">
        <v>20</v>
      </c>
      <c r="D22" s="24" t="s">
        <v>21</v>
      </c>
      <c r="E22" s="24" t="s">
        <v>89</v>
      </c>
      <c r="F22" s="24" t="s">
        <v>90</v>
      </c>
      <c r="G22" s="24" t="s">
        <v>24</v>
      </c>
      <c r="H22" s="24">
        <v>0.8</v>
      </c>
      <c r="I22" s="231"/>
      <c r="J22" s="220" t="s">
        <v>730</v>
      </c>
      <c r="K22" s="17" t="s">
        <v>730</v>
      </c>
      <c r="L22" s="37"/>
      <c r="M22" s="221">
        <v>190.8</v>
      </c>
      <c r="N22" s="221">
        <v>159</v>
      </c>
      <c r="O22" s="222">
        <v>170.36</v>
      </c>
      <c r="P22" s="223" t="s">
        <v>731</v>
      </c>
      <c r="Q22" s="224" t="s">
        <v>731</v>
      </c>
      <c r="R22" s="225"/>
      <c r="S22" s="226">
        <v>199</v>
      </c>
      <c r="T22" s="226">
        <v>159</v>
      </c>
      <c r="U22" s="227">
        <v>175.12</v>
      </c>
      <c r="V22" s="228">
        <v>171</v>
      </c>
      <c r="W22" s="229"/>
      <c r="Z22" s="229"/>
      <c r="AA22" s="229"/>
      <c r="AB22" s="229">
        <v>61.25</v>
      </c>
      <c r="AC22" s="230">
        <v>0.62</v>
      </c>
    </row>
    <row r="23" spans="1:29" ht="13.5" customHeight="1">
      <c r="A23" s="24" t="s">
        <v>91</v>
      </c>
      <c r="B23" s="23"/>
      <c r="C23" s="23" t="s">
        <v>20</v>
      </c>
      <c r="D23" s="24" t="s">
        <v>21</v>
      </c>
      <c r="E23" s="24" t="s">
        <v>92</v>
      </c>
      <c r="F23" s="24" t="s">
        <v>93</v>
      </c>
      <c r="G23" s="24" t="s">
        <v>24</v>
      </c>
      <c r="H23" s="24">
        <v>0.8</v>
      </c>
      <c r="I23" s="231"/>
      <c r="J23" s="220" t="s">
        <v>738</v>
      </c>
      <c r="K23" s="17" t="s">
        <v>738</v>
      </c>
      <c r="L23" s="37"/>
      <c r="M23" s="221">
        <v>178.8</v>
      </c>
      <c r="N23" s="221">
        <v>149</v>
      </c>
      <c r="O23" s="222">
        <v>159.63999999999999</v>
      </c>
      <c r="P23" s="223" t="s">
        <v>731</v>
      </c>
      <c r="Q23" s="224" t="s">
        <v>731</v>
      </c>
      <c r="R23" s="225"/>
      <c r="S23" s="226">
        <v>199</v>
      </c>
      <c r="T23" s="226">
        <v>159</v>
      </c>
      <c r="U23" s="227">
        <v>175.12</v>
      </c>
      <c r="V23" s="228">
        <v>171</v>
      </c>
      <c r="W23" s="229"/>
      <c r="Z23" s="229"/>
      <c r="AA23" s="229"/>
      <c r="AB23" s="229">
        <v>61.25</v>
      </c>
      <c r="AC23" s="230">
        <v>0.62</v>
      </c>
    </row>
    <row r="24" spans="1:29" ht="13.5" customHeight="1">
      <c r="A24" s="24" t="s">
        <v>94</v>
      </c>
      <c r="B24" s="23"/>
      <c r="C24" s="23" t="s">
        <v>20</v>
      </c>
      <c r="D24" s="24" t="s">
        <v>21</v>
      </c>
      <c r="E24" s="24" t="s">
        <v>95</v>
      </c>
      <c r="F24" s="24" t="s">
        <v>96</v>
      </c>
      <c r="G24" s="24" t="s">
        <v>24</v>
      </c>
      <c r="H24" s="24">
        <v>0.8</v>
      </c>
      <c r="I24" s="231"/>
      <c r="J24" s="220" t="s">
        <v>739</v>
      </c>
      <c r="K24" s="17" t="s">
        <v>739</v>
      </c>
      <c r="L24" s="37"/>
      <c r="M24" s="221">
        <v>239.99</v>
      </c>
      <c r="N24" s="221">
        <v>199.99</v>
      </c>
      <c r="O24" s="222">
        <v>214.28</v>
      </c>
      <c r="P24" s="223" t="s">
        <v>737</v>
      </c>
      <c r="Q24" s="224" t="s">
        <v>737</v>
      </c>
      <c r="R24" s="225"/>
      <c r="S24" s="226">
        <v>249</v>
      </c>
      <c r="T24" s="226">
        <v>199</v>
      </c>
      <c r="U24" s="227">
        <v>219.12</v>
      </c>
      <c r="V24" s="228">
        <v>214</v>
      </c>
      <c r="W24" s="229"/>
      <c r="Z24" s="229"/>
      <c r="AA24" s="229"/>
      <c r="AB24" s="229">
        <v>81.25</v>
      </c>
      <c r="AC24" s="230">
        <v>0.59</v>
      </c>
    </row>
    <row r="25" spans="1:29" ht="13.5" customHeight="1">
      <c r="A25" s="24" t="s">
        <v>104</v>
      </c>
      <c r="B25" s="23"/>
      <c r="C25" s="23" t="s">
        <v>20</v>
      </c>
      <c r="D25" s="24" t="s">
        <v>21</v>
      </c>
      <c r="E25" s="24" t="s">
        <v>105</v>
      </c>
      <c r="F25" s="24" t="s">
        <v>106</v>
      </c>
      <c r="G25" s="24" t="s">
        <v>24</v>
      </c>
      <c r="H25" s="24">
        <v>0.7</v>
      </c>
      <c r="I25" s="231"/>
      <c r="J25" s="220" t="s">
        <v>734</v>
      </c>
      <c r="K25" s="17" t="s">
        <v>734</v>
      </c>
      <c r="L25" s="37"/>
      <c r="M25" s="221">
        <v>599</v>
      </c>
      <c r="N25" s="221">
        <v>499.17</v>
      </c>
      <c r="O25" s="222">
        <v>534.82000000000005</v>
      </c>
      <c r="P25" s="223" t="s">
        <v>735</v>
      </c>
      <c r="Q25" s="224" t="s">
        <v>735</v>
      </c>
      <c r="R25" s="225"/>
      <c r="S25" s="226">
        <v>499</v>
      </c>
      <c r="T25" s="226">
        <v>399</v>
      </c>
      <c r="U25" s="227">
        <v>439.12</v>
      </c>
      <c r="V25" s="228">
        <v>429</v>
      </c>
      <c r="W25" s="229"/>
      <c r="Z25" s="229"/>
      <c r="AA25" s="229"/>
      <c r="AB25" s="229">
        <v>262.5</v>
      </c>
      <c r="AC25" s="230">
        <v>0.34</v>
      </c>
    </row>
    <row r="26" spans="1:29" ht="13.5" customHeight="1">
      <c r="A26" s="24" t="s">
        <v>107</v>
      </c>
      <c r="B26" s="23"/>
      <c r="C26" s="23" t="s">
        <v>20</v>
      </c>
      <c r="D26" s="24" t="s">
        <v>21</v>
      </c>
      <c r="E26" s="24" t="s">
        <v>108</v>
      </c>
      <c r="F26" s="24" t="s">
        <v>109</v>
      </c>
      <c r="G26" s="24" t="s">
        <v>24</v>
      </c>
      <c r="H26" s="24">
        <v>0.8</v>
      </c>
      <c r="I26" s="231"/>
      <c r="J26" s="220" t="s">
        <v>728</v>
      </c>
      <c r="K26" s="17" t="s">
        <v>728</v>
      </c>
      <c r="L26" s="37"/>
      <c r="M26" s="221">
        <v>142.80000000000001</v>
      </c>
      <c r="N26" s="221">
        <v>119</v>
      </c>
      <c r="O26" s="222">
        <v>127.5</v>
      </c>
      <c r="P26" s="223" t="s">
        <v>729</v>
      </c>
      <c r="Q26" s="224" t="s">
        <v>729</v>
      </c>
      <c r="R26" s="225"/>
      <c r="S26" s="226">
        <v>149</v>
      </c>
      <c r="T26" s="226">
        <v>119</v>
      </c>
      <c r="U26" s="227">
        <v>131.12</v>
      </c>
      <c r="V26" s="228">
        <v>128</v>
      </c>
      <c r="W26" s="229"/>
      <c r="Z26" s="229"/>
      <c r="AA26" s="229"/>
      <c r="AB26" s="229">
        <v>61.25</v>
      </c>
      <c r="AC26" s="230">
        <v>0.49</v>
      </c>
    </row>
    <row r="27" spans="1:29" ht="13.5" customHeight="1">
      <c r="A27" s="24" t="s">
        <v>110</v>
      </c>
      <c r="B27" s="23"/>
      <c r="C27" s="23" t="s">
        <v>20</v>
      </c>
      <c r="D27" s="24" t="s">
        <v>21</v>
      </c>
      <c r="E27" s="24" t="s">
        <v>111</v>
      </c>
      <c r="F27" s="24" t="s">
        <v>112</v>
      </c>
      <c r="G27" s="24" t="s">
        <v>24</v>
      </c>
      <c r="H27" s="24">
        <v>0.6</v>
      </c>
      <c r="I27" s="231"/>
      <c r="J27" s="220" t="s">
        <v>738</v>
      </c>
      <c r="K27" s="17" t="s">
        <v>738</v>
      </c>
      <c r="L27" s="37"/>
      <c r="M27" s="221">
        <v>178.8</v>
      </c>
      <c r="N27" s="221">
        <v>149</v>
      </c>
      <c r="O27" s="222">
        <v>159.63999999999999</v>
      </c>
      <c r="P27" s="223" t="s">
        <v>731</v>
      </c>
      <c r="Q27" s="224" t="s">
        <v>731</v>
      </c>
      <c r="R27" s="225"/>
      <c r="S27" s="226">
        <v>199</v>
      </c>
      <c r="T27" s="226">
        <v>159</v>
      </c>
      <c r="U27" s="227">
        <v>175.12</v>
      </c>
      <c r="V27" s="228">
        <v>171</v>
      </c>
      <c r="W27" s="229"/>
      <c r="Z27" s="229"/>
      <c r="AA27" s="229"/>
      <c r="AB27" s="229">
        <v>81.25</v>
      </c>
      <c r="AC27" s="230">
        <v>0.49</v>
      </c>
    </row>
    <row r="28" spans="1:29" ht="13.5" customHeight="1">
      <c r="A28" s="24" t="s">
        <v>113</v>
      </c>
      <c r="B28" s="23"/>
      <c r="C28" s="23" t="s">
        <v>114</v>
      </c>
      <c r="D28" s="24" t="s">
        <v>21</v>
      </c>
      <c r="E28" s="24" t="s">
        <v>115</v>
      </c>
      <c r="F28" s="24" t="s">
        <v>116</v>
      </c>
      <c r="G28" s="24" t="s">
        <v>24</v>
      </c>
      <c r="H28" s="24">
        <v>0.8</v>
      </c>
      <c r="I28" s="231"/>
      <c r="J28" s="220" t="s">
        <v>741</v>
      </c>
      <c r="K28" s="17" t="s">
        <v>741</v>
      </c>
      <c r="L28" s="37"/>
      <c r="M28" s="221">
        <v>191.99</v>
      </c>
      <c r="N28" s="221">
        <v>159.99</v>
      </c>
      <c r="O28" s="222">
        <v>171.42</v>
      </c>
      <c r="P28" s="223" t="s">
        <v>731</v>
      </c>
      <c r="Q28" s="224" t="s">
        <v>731</v>
      </c>
      <c r="R28" s="225"/>
      <c r="S28" s="226">
        <v>199</v>
      </c>
      <c r="T28" s="226">
        <v>159</v>
      </c>
      <c r="U28" s="227">
        <v>175.12</v>
      </c>
      <c r="V28" s="228">
        <v>171</v>
      </c>
      <c r="W28" s="229"/>
      <c r="Z28" s="229"/>
      <c r="AA28" s="229"/>
      <c r="AB28" s="229">
        <v>61.25</v>
      </c>
      <c r="AC28" s="230">
        <v>0.62</v>
      </c>
    </row>
    <row r="29" spans="1:29" ht="13.5" customHeight="1">
      <c r="A29" s="24" t="s">
        <v>117</v>
      </c>
      <c r="B29" s="23" t="s">
        <v>742</v>
      </c>
      <c r="C29" s="23"/>
      <c r="D29" s="24" t="s">
        <v>21</v>
      </c>
      <c r="E29" s="24" t="s">
        <v>455</v>
      </c>
      <c r="F29" s="24" t="s">
        <v>118</v>
      </c>
      <c r="G29" s="24" t="s">
        <v>24</v>
      </c>
      <c r="H29" s="24">
        <v>1</v>
      </c>
      <c r="I29" s="231"/>
      <c r="J29" s="220" t="s">
        <v>738</v>
      </c>
      <c r="K29" s="17" t="s">
        <v>738</v>
      </c>
      <c r="L29" s="37"/>
      <c r="M29" s="221">
        <v>178.8</v>
      </c>
      <c r="N29" s="221">
        <v>149</v>
      </c>
      <c r="O29" s="222">
        <v>159.63999999999999</v>
      </c>
      <c r="P29" s="223" t="s">
        <v>729</v>
      </c>
      <c r="Q29" s="224" t="s">
        <v>729</v>
      </c>
      <c r="R29" s="225"/>
      <c r="S29" s="226">
        <v>149</v>
      </c>
      <c r="T29" s="226">
        <v>119</v>
      </c>
      <c r="U29" s="227">
        <v>131.12</v>
      </c>
      <c r="V29" s="228">
        <v>128</v>
      </c>
      <c r="W29" s="229"/>
      <c r="Z29" s="229"/>
      <c r="AA29" s="229"/>
      <c r="AB29" s="229">
        <v>68.75</v>
      </c>
      <c r="AC29" s="230">
        <v>0.42</v>
      </c>
    </row>
    <row r="30" spans="1:29" ht="13.5" customHeight="1">
      <c r="A30" s="24" t="s">
        <v>134</v>
      </c>
      <c r="B30" s="25"/>
      <c r="C30" s="25" t="s">
        <v>20</v>
      </c>
      <c r="D30" s="24" t="s">
        <v>21</v>
      </c>
      <c r="E30" s="24" t="s">
        <v>135</v>
      </c>
      <c r="F30" s="24" t="s">
        <v>136</v>
      </c>
      <c r="G30" s="24" t="s">
        <v>24</v>
      </c>
      <c r="H30" s="24">
        <v>0.8</v>
      </c>
      <c r="I30" s="231"/>
      <c r="J30" s="220" t="s">
        <v>730</v>
      </c>
      <c r="K30" s="17" t="s">
        <v>730</v>
      </c>
      <c r="L30" s="37"/>
      <c r="M30" s="221">
        <v>190.8</v>
      </c>
      <c r="N30" s="221">
        <v>159</v>
      </c>
      <c r="O30" s="222">
        <v>170.36</v>
      </c>
      <c r="P30" s="223" t="s">
        <v>731</v>
      </c>
      <c r="Q30" s="224" t="s">
        <v>731</v>
      </c>
      <c r="R30" s="225"/>
      <c r="S30" s="226">
        <v>199</v>
      </c>
      <c r="T30" s="226">
        <v>159</v>
      </c>
      <c r="U30" s="227">
        <v>175.12</v>
      </c>
      <c r="V30" s="228">
        <v>171</v>
      </c>
      <c r="W30" s="232"/>
      <c r="Z30" s="232"/>
      <c r="AA30" s="232"/>
      <c r="AB30" s="232">
        <v>61.25</v>
      </c>
      <c r="AC30" s="233">
        <v>0.62</v>
      </c>
    </row>
    <row r="31" spans="1:29" ht="13.5" customHeight="1">
      <c r="A31" s="24" t="s">
        <v>143</v>
      </c>
      <c r="B31" s="25"/>
      <c r="C31" s="25" t="s">
        <v>20</v>
      </c>
      <c r="D31" s="24" t="s">
        <v>21</v>
      </c>
      <c r="E31" s="24" t="s">
        <v>144</v>
      </c>
      <c r="F31" s="24" t="s">
        <v>145</v>
      </c>
      <c r="G31" s="24" t="s">
        <v>24</v>
      </c>
      <c r="H31" s="24" t="s">
        <v>100</v>
      </c>
      <c r="I31" s="231"/>
      <c r="J31" s="220" t="s">
        <v>743</v>
      </c>
      <c r="K31" s="17" t="s">
        <v>743</v>
      </c>
      <c r="L31" s="17"/>
      <c r="M31" s="221">
        <v>574.79999999999995</v>
      </c>
      <c r="N31" s="221">
        <v>479</v>
      </c>
      <c r="O31" s="222">
        <v>513.21</v>
      </c>
      <c r="P31" s="223" t="s">
        <v>744</v>
      </c>
      <c r="Q31" s="224" t="s">
        <v>744</v>
      </c>
      <c r="R31" s="225"/>
      <c r="S31" s="226">
        <v>449</v>
      </c>
      <c r="T31" s="226">
        <v>359</v>
      </c>
      <c r="U31" s="227">
        <v>395.12</v>
      </c>
      <c r="V31" s="228">
        <v>386</v>
      </c>
      <c r="W31" s="229"/>
      <c r="Z31" s="229"/>
      <c r="AA31" s="229"/>
      <c r="AB31" s="229">
        <v>240</v>
      </c>
      <c r="AC31" s="230">
        <v>0.33</v>
      </c>
    </row>
    <row r="32" spans="1:29" ht="13.5" customHeight="1">
      <c r="A32" s="24" t="s">
        <v>82</v>
      </c>
      <c r="B32" s="23" t="s">
        <v>745</v>
      </c>
      <c r="C32" s="23"/>
      <c r="D32" s="24" t="s">
        <v>21</v>
      </c>
      <c r="E32" s="24" t="s">
        <v>83</v>
      </c>
      <c r="F32" s="24" t="s">
        <v>84</v>
      </c>
      <c r="G32" s="24" t="s">
        <v>24</v>
      </c>
      <c r="H32" s="24"/>
      <c r="I32" s="231"/>
      <c r="J32" s="220" t="s">
        <v>739</v>
      </c>
      <c r="K32" s="17" t="s">
        <v>739</v>
      </c>
      <c r="L32" s="37"/>
      <c r="M32" s="221">
        <v>239.99</v>
      </c>
      <c r="N32" s="221">
        <v>199.99</v>
      </c>
      <c r="O32" s="222">
        <v>214.28</v>
      </c>
      <c r="P32" s="223" t="s">
        <v>737</v>
      </c>
      <c r="Q32" s="224" t="s">
        <v>737</v>
      </c>
      <c r="R32" s="225"/>
      <c r="S32" s="226">
        <v>249</v>
      </c>
      <c r="T32" s="226">
        <v>199</v>
      </c>
      <c r="U32" s="227">
        <v>219.12</v>
      </c>
      <c r="V32" s="228">
        <v>214</v>
      </c>
      <c r="W32" s="232"/>
      <c r="Z32" s="232"/>
      <c r="AA32" s="232"/>
      <c r="AB32" s="232" t="e">
        <v>#N/A</v>
      </c>
      <c r="AC32" s="232" t="e">
        <v>#N/A</v>
      </c>
    </row>
    <row r="33" spans="1:44" ht="13.5" customHeight="1">
      <c r="A33" s="24" t="s">
        <v>456</v>
      </c>
      <c r="B33" s="23" t="s">
        <v>745</v>
      </c>
      <c r="C33" s="23"/>
      <c r="D33" s="24" t="s">
        <v>21</v>
      </c>
      <c r="E33" s="24" t="s">
        <v>457</v>
      </c>
      <c r="F33" s="24" t="s">
        <v>458</v>
      </c>
      <c r="G33" s="24" t="s">
        <v>24</v>
      </c>
      <c r="H33" s="24">
        <v>1</v>
      </c>
      <c r="I33" s="231"/>
      <c r="J33" s="220" t="s">
        <v>746</v>
      </c>
      <c r="K33" s="17" t="s">
        <v>746</v>
      </c>
      <c r="L33" s="37"/>
      <c r="M33" s="221">
        <v>449</v>
      </c>
      <c r="N33" s="221">
        <v>374.17</v>
      </c>
      <c r="O33" s="222">
        <v>400.89</v>
      </c>
      <c r="P33" s="223" t="s">
        <v>747</v>
      </c>
      <c r="Q33" s="224" t="s">
        <v>747</v>
      </c>
      <c r="R33" s="225"/>
      <c r="S33" s="226">
        <v>349</v>
      </c>
      <c r="T33" s="226">
        <v>279</v>
      </c>
      <c r="U33" s="227">
        <v>307.12</v>
      </c>
      <c r="V33" s="228">
        <v>300</v>
      </c>
      <c r="W33" s="229"/>
      <c r="Z33" s="229"/>
      <c r="AA33" s="229"/>
      <c r="AB33" s="229">
        <v>137.5</v>
      </c>
      <c r="AC33" s="230">
        <v>0.51</v>
      </c>
    </row>
    <row r="34" spans="1:44" ht="13.5" customHeight="1">
      <c r="A34" s="24" t="s">
        <v>64</v>
      </c>
      <c r="B34" s="23" t="s">
        <v>745</v>
      </c>
      <c r="C34" s="23"/>
      <c r="D34" s="24" t="s">
        <v>21</v>
      </c>
      <c r="E34" s="24" t="s">
        <v>65</v>
      </c>
      <c r="F34" s="24" t="s">
        <v>66</v>
      </c>
      <c r="G34" s="24" t="s">
        <v>24</v>
      </c>
      <c r="H34" s="24">
        <v>1</v>
      </c>
      <c r="I34" s="231"/>
      <c r="J34" s="220" t="s">
        <v>739</v>
      </c>
      <c r="K34" s="17" t="s">
        <v>739</v>
      </c>
      <c r="L34" s="37"/>
      <c r="M34" s="221">
        <v>239.99</v>
      </c>
      <c r="N34" s="221">
        <v>199.99</v>
      </c>
      <c r="O34" s="222">
        <v>214.28</v>
      </c>
      <c r="P34" s="223" t="s">
        <v>737</v>
      </c>
      <c r="Q34" s="224" t="s">
        <v>737</v>
      </c>
      <c r="R34" s="225"/>
      <c r="S34" s="226">
        <v>249</v>
      </c>
      <c r="T34" s="226">
        <v>199</v>
      </c>
      <c r="U34" s="227">
        <v>219.12</v>
      </c>
      <c r="V34" s="228">
        <v>214</v>
      </c>
      <c r="W34" s="229"/>
      <c r="Z34" s="229"/>
      <c r="AA34" s="229"/>
      <c r="AB34" s="229" t="e">
        <v>#N/A</v>
      </c>
      <c r="AC34" s="229" t="e">
        <v>#N/A</v>
      </c>
    </row>
    <row r="35" spans="1:44" ht="13.5" customHeight="1">
      <c r="A35" s="24" t="s">
        <v>101</v>
      </c>
      <c r="B35" s="23" t="s">
        <v>745</v>
      </c>
      <c r="C35" s="23"/>
      <c r="D35" s="24" t="s">
        <v>21</v>
      </c>
      <c r="E35" s="24" t="s">
        <v>102</v>
      </c>
      <c r="F35" s="24" t="s">
        <v>103</v>
      </c>
      <c r="G35" s="24" t="s">
        <v>24</v>
      </c>
      <c r="H35" s="24"/>
      <c r="I35" s="231">
        <v>75</v>
      </c>
      <c r="J35" s="220"/>
      <c r="K35" s="17" t="s">
        <v>739</v>
      </c>
      <c r="L35" s="37"/>
      <c r="M35" s="221">
        <v>239.99</v>
      </c>
      <c r="N35" s="221">
        <v>199.99</v>
      </c>
      <c r="O35" s="222">
        <v>214.28</v>
      </c>
      <c r="P35" s="223" t="s">
        <v>737</v>
      </c>
      <c r="Q35" s="224" t="s">
        <v>737</v>
      </c>
      <c r="R35" s="225"/>
      <c r="S35" s="226">
        <v>249</v>
      </c>
      <c r="T35" s="226">
        <v>199</v>
      </c>
      <c r="U35" s="227">
        <v>219.12</v>
      </c>
      <c r="V35" s="228">
        <v>214</v>
      </c>
      <c r="W35" s="229"/>
      <c r="Z35" s="229"/>
      <c r="AA35" s="229"/>
      <c r="AB35" s="229"/>
      <c r="AC35" s="229"/>
    </row>
    <row r="36" spans="1:44" ht="13.5" customHeight="1">
      <c r="A36" s="24" t="s">
        <v>97</v>
      </c>
      <c r="B36" s="23" t="s">
        <v>748</v>
      </c>
      <c r="C36" s="23"/>
      <c r="D36" s="24" t="s">
        <v>21</v>
      </c>
      <c r="E36" s="23" t="s">
        <v>98</v>
      </c>
      <c r="F36" s="24" t="s">
        <v>99</v>
      </c>
      <c r="G36" s="24" t="s">
        <v>24</v>
      </c>
      <c r="H36" s="24">
        <v>0.8</v>
      </c>
      <c r="I36" s="231">
        <v>77</v>
      </c>
      <c r="J36" s="220" t="s">
        <v>749</v>
      </c>
      <c r="K36" s="17" t="s">
        <v>749</v>
      </c>
      <c r="L36" s="37"/>
      <c r="M36" s="221">
        <v>259</v>
      </c>
      <c r="N36" s="221">
        <v>215.83</v>
      </c>
      <c r="O36" s="222">
        <v>231.25</v>
      </c>
      <c r="P36" s="223"/>
      <c r="Q36" s="224" t="s">
        <v>731</v>
      </c>
      <c r="R36" s="225"/>
      <c r="S36" s="226">
        <v>199</v>
      </c>
      <c r="T36" s="226">
        <v>159</v>
      </c>
      <c r="U36" s="227">
        <v>175.12</v>
      </c>
      <c r="V36" s="228">
        <v>171</v>
      </c>
      <c r="W36" s="229"/>
      <c r="Z36" s="229"/>
      <c r="AA36" s="229"/>
      <c r="AB36" s="229">
        <v>75</v>
      </c>
      <c r="AC36" s="230">
        <v>0.53</v>
      </c>
    </row>
    <row r="37" spans="1:44" ht="13.5" customHeight="1">
      <c r="A37" s="24" t="s">
        <v>459</v>
      </c>
      <c r="B37" s="23" t="s">
        <v>748</v>
      </c>
      <c r="C37" s="23" t="s">
        <v>649</v>
      </c>
      <c r="D37" s="24" t="s">
        <v>21</v>
      </c>
      <c r="E37" s="24" t="s">
        <v>123</v>
      </c>
      <c r="F37" s="24" t="s">
        <v>460</v>
      </c>
      <c r="G37" s="24" t="s">
        <v>24</v>
      </c>
      <c r="H37" s="24"/>
      <c r="I37" s="231">
        <v>70</v>
      </c>
      <c r="J37" s="220"/>
      <c r="K37" s="234">
        <v>169.99</v>
      </c>
      <c r="L37" s="37"/>
      <c r="M37" s="221">
        <v>239.99</v>
      </c>
      <c r="N37" s="221">
        <v>199.99</v>
      </c>
      <c r="O37" s="222">
        <v>214.28</v>
      </c>
      <c r="P37" s="223"/>
      <c r="Q37" s="235">
        <v>165.34</v>
      </c>
      <c r="R37" s="225"/>
      <c r="S37" s="226">
        <v>249</v>
      </c>
      <c r="T37" s="226">
        <v>199</v>
      </c>
      <c r="U37" s="227">
        <v>219.12</v>
      </c>
      <c r="V37" s="228">
        <v>214</v>
      </c>
      <c r="W37" s="229"/>
      <c r="Z37" s="229"/>
      <c r="AA37" s="229"/>
      <c r="AB37" s="229"/>
      <c r="AC37" s="230"/>
    </row>
    <row r="38" spans="1:44" ht="13.5" customHeight="1">
      <c r="A38" s="24" t="s">
        <v>138</v>
      </c>
      <c r="B38" s="23" t="s">
        <v>748</v>
      </c>
      <c r="C38" s="23"/>
      <c r="D38" s="24" t="s">
        <v>21</v>
      </c>
      <c r="E38" s="24" t="s">
        <v>137</v>
      </c>
      <c r="F38" s="24" t="s">
        <v>139</v>
      </c>
      <c r="G38" s="24" t="s">
        <v>24</v>
      </c>
      <c r="H38" s="24"/>
      <c r="I38" s="231">
        <v>69.37</v>
      </c>
      <c r="J38" s="220" t="s">
        <v>750</v>
      </c>
      <c r="K38" s="234">
        <v>176.38</v>
      </c>
      <c r="L38" s="37"/>
      <c r="M38" s="221">
        <v>249</v>
      </c>
      <c r="N38" s="221">
        <v>207.5</v>
      </c>
      <c r="O38" s="222">
        <v>222.32</v>
      </c>
      <c r="P38" s="223" t="s">
        <v>731</v>
      </c>
      <c r="Q38" s="224" t="s">
        <v>731</v>
      </c>
      <c r="R38" s="225"/>
      <c r="S38" s="226">
        <v>199</v>
      </c>
      <c r="T38" s="226">
        <v>159</v>
      </c>
      <c r="U38" s="227">
        <v>175.12</v>
      </c>
      <c r="V38" s="228">
        <v>171</v>
      </c>
      <c r="W38" s="232"/>
      <c r="Z38" s="232"/>
      <c r="AA38" s="232"/>
      <c r="AB38" s="232">
        <v>68.75</v>
      </c>
      <c r="AC38" s="233">
        <v>0.56999999999999995</v>
      </c>
    </row>
    <row r="39" spans="1:44" ht="13.5" customHeight="1">
      <c r="A39" s="24" t="s">
        <v>141</v>
      </c>
      <c r="B39" s="23" t="s">
        <v>745</v>
      </c>
      <c r="C39" s="23"/>
      <c r="D39" s="24" t="s">
        <v>21</v>
      </c>
      <c r="E39" s="24" t="s">
        <v>142</v>
      </c>
      <c r="F39" s="24" t="s">
        <v>140</v>
      </c>
      <c r="G39" s="24" t="s">
        <v>24</v>
      </c>
      <c r="H39" s="24"/>
      <c r="I39" s="231"/>
      <c r="J39" s="220" t="s">
        <v>751</v>
      </c>
      <c r="K39" s="17" t="s">
        <v>751</v>
      </c>
      <c r="L39" s="37"/>
      <c r="M39" s="221">
        <v>389</v>
      </c>
      <c r="N39" s="221">
        <v>324.17</v>
      </c>
      <c r="O39" s="222">
        <v>347.32</v>
      </c>
      <c r="P39" s="223" t="s">
        <v>727</v>
      </c>
      <c r="Q39" s="224" t="s">
        <v>727</v>
      </c>
      <c r="R39" s="225"/>
      <c r="S39" s="226">
        <v>299</v>
      </c>
      <c r="T39" s="226">
        <v>239</v>
      </c>
      <c r="U39" s="227"/>
      <c r="V39" s="228">
        <v>257</v>
      </c>
      <c r="W39" s="232"/>
      <c r="Z39" s="232"/>
      <c r="AA39" s="232"/>
      <c r="AB39" s="232" t="e">
        <v>#N/A</v>
      </c>
      <c r="AC39" s="232" t="e">
        <v>#N/A</v>
      </c>
    </row>
    <row r="40" spans="1:44" ht="13.5" customHeight="1">
      <c r="A40" s="24" t="s">
        <v>125</v>
      </c>
      <c r="B40" s="23"/>
      <c r="C40" s="23" t="s">
        <v>20</v>
      </c>
      <c r="D40" s="24" t="s">
        <v>21</v>
      </c>
      <c r="E40" s="24" t="s">
        <v>126</v>
      </c>
      <c r="F40" s="24" t="s">
        <v>127</v>
      </c>
      <c r="G40" s="24" t="s">
        <v>24</v>
      </c>
      <c r="H40" s="24"/>
      <c r="I40" s="231"/>
      <c r="J40" s="220" t="s">
        <v>750</v>
      </c>
      <c r="K40" s="17" t="s">
        <v>750</v>
      </c>
      <c r="L40" s="37"/>
      <c r="M40" s="221">
        <v>249</v>
      </c>
      <c r="N40" s="221">
        <v>207.5</v>
      </c>
      <c r="O40" s="222">
        <v>222.32</v>
      </c>
      <c r="P40" s="223" t="s">
        <v>731</v>
      </c>
      <c r="Q40" s="224" t="s">
        <v>731</v>
      </c>
      <c r="R40" s="225"/>
      <c r="S40" s="226">
        <v>199</v>
      </c>
      <c r="T40" s="226">
        <v>159</v>
      </c>
      <c r="U40" s="227">
        <v>175.12</v>
      </c>
      <c r="V40" s="228">
        <v>171</v>
      </c>
      <c r="W40" s="232"/>
      <c r="Z40" s="232"/>
      <c r="AA40" s="232"/>
      <c r="AB40" s="232">
        <v>68.75</v>
      </c>
      <c r="AC40" s="233">
        <v>0.56999999999999995</v>
      </c>
    </row>
    <row r="41" spans="1:44" ht="13.5" customHeight="1">
      <c r="A41" s="24" t="s">
        <v>131</v>
      </c>
      <c r="B41" s="23" t="s">
        <v>742</v>
      </c>
      <c r="C41" s="23"/>
      <c r="D41" s="24" t="s">
        <v>21</v>
      </c>
      <c r="E41" s="24" t="s">
        <v>132</v>
      </c>
      <c r="F41" s="24" t="s">
        <v>133</v>
      </c>
      <c r="G41" s="24" t="s">
        <v>24</v>
      </c>
      <c r="H41" s="24">
        <v>0.4</v>
      </c>
      <c r="I41" s="231"/>
      <c r="J41" s="220" t="s">
        <v>752</v>
      </c>
      <c r="K41" s="17" t="s">
        <v>752</v>
      </c>
      <c r="L41" s="37"/>
      <c r="M41" s="221">
        <v>119</v>
      </c>
      <c r="N41" s="221">
        <v>99.17</v>
      </c>
      <c r="O41" s="222">
        <v>106.25</v>
      </c>
      <c r="P41" s="223" t="s">
        <v>753</v>
      </c>
      <c r="Q41" s="224" t="s">
        <v>753</v>
      </c>
      <c r="R41" s="225"/>
      <c r="S41" s="226">
        <v>99</v>
      </c>
      <c r="T41" s="226">
        <v>79</v>
      </c>
      <c r="U41" s="227">
        <v>87.12</v>
      </c>
      <c r="V41" s="228">
        <v>85</v>
      </c>
      <c r="W41" s="232"/>
      <c r="Z41" s="232"/>
      <c r="AA41" s="232"/>
      <c r="AB41" s="232">
        <v>53.75</v>
      </c>
      <c r="AC41" s="233">
        <v>0.32</v>
      </c>
      <c r="AD41" s="202">
        <f>T41/S41</f>
        <v>0.79797979797979801</v>
      </c>
    </row>
    <row r="42" spans="1:44" ht="13.5" customHeight="1">
      <c r="A42" s="24" t="s">
        <v>128</v>
      </c>
      <c r="B42" s="23" t="s">
        <v>742</v>
      </c>
      <c r="C42" s="23"/>
      <c r="D42" s="24" t="s">
        <v>21</v>
      </c>
      <c r="E42" s="24" t="s">
        <v>129</v>
      </c>
      <c r="F42" s="24" t="s">
        <v>130</v>
      </c>
      <c r="G42" s="24" t="s">
        <v>24</v>
      </c>
      <c r="H42" s="24">
        <v>0.4</v>
      </c>
      <c r="I42" s="231"/>
      <c r="J42" s="220" t="s">
        <v>752</v>
      </c>
      <c r="K42" s="17" t="s">
        <v>752</v>
      </c>
      <c r="L42" s="37"/>
      <c r="M42" s="221">
        <v>119</v>
      </c>
      <c r="N42" s="221">
        <v>99.17</v>
      </c>
      <c r="O42" s="222">
        <v>106.25</v>
      </c>
      <c r="P42" s="223" t="s">
        <v>753</v>
      </c>
      <c r="Q42" s="224" t="s">
        <v>753</v>
      </c>
      <c r="R42" s="225"/>
      <c r="S42" s="226">
        <v>99</v>
      </c>
      <c r="T42" s="226">
        <v>79</v>
      </c>
      <c r="U42" s="227">
        <v>87.12</v>
      </c>
      <c r="V42" s="228">
        <v>85</v>
      </c>
      <c r="W42" s="232"/>
      <c r="Z42" s="232"/>
      <c r="AA42" s="232"/>
      <c r="AB42" s="232">
        <v>53.75</v>
      </c>
      <c r="AC42" s="233">
        <v>0.32</v>
      </c>
      <c r="AD42" s="202">
        <f>T42/S42</f>
        <v>0.79797979797979801</v>
      </c>
    </row>
    <row r="43" spans="1:44" ht="13.5" customHeight="1">
      <c r="A43" s="24" t="s">
        <v>119</v>
      </c>
      <c r="B43" s="23" t="s">
        <v>742</v>
      </c>
      <c r="C43" s="470"/>
      <c r="D43" s="24" t="s">
        <v>21</v>
      </c>
      <c r="E43" s="24" t="s">
        <v>754</v>
      </c>
      <c r="F43" s="24" t="s">
        <v>755</v>
      </c>
      <c r="G43" s="24" t="s">
        <v>24</v>
      </c>
      <c r="H43" s="24">
        <v>1</v>
      </c>
      <c r="I43" s="231"/>
      <c r="J43" s="220"/>
      <c r="K43" s="17"/>
      <c r="L43" s="4"/>
      <c r="M43" s="221">
        <v>137</v>
      </c>
      <c r="N43" s="221">
        <v>137</v>
      </c>
      <c r="O43" s="236">
        <v>137</v>
      </c>
      <c r="P43" s="223"/>
      <c r="Q43" s="224"/>
      <c r="R43" s="225"/>
      <c r="S43" s="226">
        <v>99</v>
      </c>
      <c r="T43" s="469">
        <v>79</v>
      </c>
      <c r="U43" s="469">
        <v>87.12</v>
      </c>
      <c r="V43" s="237">
        <v>99</v>
      </c>
      <c r="W43" s="238" t="s">
        <v>756</v>
      </c>
      <c r="X43" s="239">
        <v>46177</v>
      </c>
      <c r="Y43" s="240" t="s">
        <v>757</v>
      </c>
      <c r="Z43" s="241"/>
      <c r="AA43" s="241"/>
      <c r="AB43" s="241">
        <v>70</v>
      </c>
      <c r="AC43" s="242">
        <v>0.41</v>
      </c>
      <c r="AD43" s="468">
        <f>T43*AD41</f>
        <v>63.040404040404042</v>
      </c>
      <c r="AE43" s="243"/>
      <c r="AF43" s="243"/>
      <c r="AG43" s="243"/>
      <c r="AH43" s="243"/>
      <c r="AI43" s="243"/>
      <c r="AJ43" s="243"/>
      <c r="AK43" s="243"/>
      <c r="AL43" s="243"/>
      <c r="AM43" s="243"/>
      <c r="AN43" s="243"/>
      <c r="AO43" s="243"/>
      <c r="AP43" s="243"/>
      <c r="AQ43" s="243"/>
      <c r="AR43" s="243"/>
    </row>
    <row r="44" spans="1:44" ht="13.5" customHeight="1">
      <c r="A44" s="24" t="s">
        <v>657</v>
      </c>
      <c r="B44" s="23" t="s">
        <v>742</v>
      </c>
      <c r="C44" s="470"/>
      <c r="D44" s="24" t="s">
        <v>21</v>
      </c>
      <c r="E44" s="24" t="s">
        <v>758</v>
      </c>
      <c r="F44" s="24" t="s">
        <v>759</v>
      </c>
      <c r="G44" s="24" t="s">
        <v>24</v>
      </c>
      <c r="H44" s="24">
        <v>0.8</v>
      </c>
      <c r="I44" s="231"/>
      <c r="J44" s="9"/>
      <c r="K44" s="9"/>
      <c r="L44" s="4"/>
      <c r="M44" s="221">
        <v>180</v>
      </c>
      <c r="N44" s="221">
        <v>180</v>
      </c>
      <c r="O44" s="236">
        <v>180</v>
      </c>
      <c r="P44" s="223"/>
      <c r="Q44" s="224"/>
      <c r="R44" s="225"/>
      <c r="S44" s="226">
        <v>130</v>
      </c>
      <c r="T44" s="469">
        <v>104</v>
      </c>
      <c r="U44" s="469">
        <v>114.4</v>
      </c>
      <c r="V44" s="237">
        <v>130</v>
      </c>
      <c r="W44" s="238" t="s">
        <v>756</v>
      </c>
      <c r="X44" s="239">
        <v>46177</v>
      </c>
      <c r="Y44" s="240" t="s">
        <v>757</v>
      </c>
      <c r="Z44" s="3"/>
      <c r="AA44" s="3"/>
      <c r="AB44" s="3"/>
      <c r="AC44" s="244"/>
      <c r="AD44" s="468">
        <f>T44*AD42</f>
        <v>82.98989898989899</v>
      </c>
      <c r="AE44" s="243"/>
      <c r="AF44" s="243"/>
      <c r="AG44" s="243"/>
      <c r="AH44" s="243"/>
      <c r="AI44" s="243"/>
      <c r="AJ44" s="243"/>
      <c r="AK44" s="243"/>
      <c r="AL44" s="243"/>
      <c r="AM44" s="243"/>
      <c r="AN44" s="243"/>
      <c r="AO44" s="243"/>
      <c r="AP44" s="243"/>
      <c r="AQ44" s="243"/>
      <c r="AR44" s="243"/>
    </row>
    <row r="45" spans="1:44" ht="13.5" customHeight="1">
      <c r="A45" s="24" t="s">
        <v>658</v>
      </c>
      <c r="B45" s="23" t="s">
        <v>742</v>
      </c>
      <c r="C45" s="470"/>
      <c r="D45" s="24" t="s">
        <v>21</v>
      </c>
      <c r="E45" s="24" t="s">
        <v>760</v>
      </c>
      <c r="F45" s="24" t="s">
        <v>761</v>
      </c>
      <c r="G45" s="24" t="s">
        <v>24</v>
      </c>
      <c r="H45" s="24">
        <v>1</v>
      </c>
      <c r="I45" s="245">
        <v>68</v>
      </c>
      <c r="J45" s="9"/>
      <c r="K45" s="9"/>
      <c r="L45" s="4"/>
      <c r="M45" s="221">
        <v>180</v>
      </c>
      <c r="N45" s="221">
        <v>180</v>
      </c>
      <c r="O45" s="236">
        <v>180</v>
      </c>
      <c r="P45" s="223"/>
      <c r="Q45" s="224"/>
      <c r="R45" s="225"/>
      <c r="S45" s="226">
        <v>130</v>
      </c>
      <c r="T45" s="469">
        <v>104</v>
      </c>
      <c r="U45" s="469">
        <v>114.4</v>
      </c>
      <c r="V45" s="237">
        <v>130</v>
      </c>
      <c r="W45" s="238" t="s">
        <v>756</v>
      </c>
      <c r="X45" s="239">
        <v>46177</v>
      </c>
      <c r="Y45" s="240" t="s">
        <v>757</v>
      </c>
      <c r="Z45" s="241"/>
      <c r="AA45" s="241"/>
      <c r="AB45" s="241"/>
      <c r="AC45" s="242"/>
      <c r="AD45" s="468">
        <f>T45*AD42</f>
        <v>82.98989898989899</v>
      </c>
      <c r="AE45" s="243"/>
      <c r="AF45" s="243"/>
      <c r="AG45" s="243"/>
      <c r="AH45" s="243"/>
      <c r="AI45" s="243"/>
      <c r="AJ45" s="243"/>
      <c r="AK45" s="243"/>
      <c r="AL45" s="243"/>
      <c r="AM45" s="243"/>
      <c r="AN45" s="243"/>
      <c r="AO45" s="243"/>
      <c r="AP45" s="243"/>
      <c r="AQ45" s="243"/>
      <c r="AR45" s="243"/>
    </row>
    <row r="46" spans="1:44" ht="13.5" customHeight="1">
      <c r="A46" s="24" t="s">
        <v>169</v>
      </c>
      <c r="B46" s="23" t="s">
        <v>742</v>
      </c>
      <c r="C46" s="470"/>
      <c r="D46" s="24" t="s">
        <v>21</v>
      </c>
      <c r="E46" s="24" t="s">
        <v>762</v>
      </c>
      <c r="F46" s="24" t="s">
        <v>763</v>
      </c>
      <c r="G46" s="24" t="s">
        <v>24</v>
      </c>
      <c r="H46" s="24">
        <v>0.4</v>
      </c>
      <c r="I46" s="245">
        <v>56</v>
      </c>
      <c r="J46" s="9"/>
      <c r="K46" s="246"/>
      <c r="L46" s="9"/>
      <c r="M46" s="221">
        <v>137</v>
      </c>
      <c r="N46" s="221">
        <v>137</v>
      </c>
      <c r="O46" s="236">
        <v>137</v>
      </c>
      <c r="P46" s="223"/>
      <c r="Q46" s="224"/>
      <c r="R46" s="225"/>
      <c r="S46" s="226">
        <v>99</v>
      </c>
      <c r="T46" s="469">
        <v>79</v>
      </c>
      <c r="U46" s="469">
        <v>87.12</v>
      </c>
      <c r="V46" s="237">
        <v>99</v>
      </c>
      <c r="W46" s="238" t="s">
        <v>756</v>
      </c>
      <c r="X46" s="239">
        <v>46177</v>
      </c>
      <c r="Y46" s="240" t="s">
        <v>757</v>
      </c>
      <c r="Z46" s="46"/>
      <c r="AA46" s="46"/>
      <c r="AB46" s="46"/>
      <c r="AC46" s="46"/>
      <c r="AD46" s="468">
        <f>T46*AD41</f>
        <v>63.040404040404042</v>
      </c>
      <c r="AE46" s="243"/>
      <c r="AF46" s="243"/>
      <c r="AG46" s="243"/>
      <c r="AH46" s="243"/>
      <c r="AI46" s="243"/>
      <c r="AJ46" s="243"/>
      <c r="AK46" s="243"/>
      <c r="AL46" s="243"/>
      <c r="AM46" s="243"/>
      <c r="AN46" s="243"/>
      <c r="AO46" s="243"/>
      <c r="AP46" s="243"/>
      <c r="AQ46" s="243"/>
      <c r="AR46" s="243"/>
    </row>
    <row r="47" spans="1:44" ht="13.5" customHeight="1">
      <c r="A47" s="24" t="s">
        <v>67</v>
      </c>
      <c r="B47" s="23" t="s">
        <v>745</v>
      </c>
      <c r="C47" s="23"/>
      <c r="D47" s="24" t="s">
        <v>21</v>
      </c>
      <c r="E47" s="24" t="s">
        <v>68</v>
      </c>
      <c r="F47" s="24" t="s">
        <v>69</v>
      </c>
      <c r="G47" s="24" t="s">
        <v>24</v>
      </c>
      <c r="H47" s="24"/>
      <c r="I47" s="231"/>
      <c r="J47" s="220" t="s">
        <v>764</v>
      </c>
      <c r="K47" s="17" t="s">
        <v>764</v>
      </c>
      <c r="L47" s="37"/>
      <c r="M47" s="221">
        <v>179</v>
      </c>
      <c r="N47" s="221">
        <v>149.16999999999999</v>
      </c>
      <c r="O47" s="222">
        <v>159.82</v>
      </c>
      <c r="P47" s="223" t="s">
        <v>729</v>
      </c>
      <c r="Q47" s="224" t="s">
        <v>729</v>
      </c>
      <c r="R47" s="225"/>
      <c r="S47" s="226">
        <v>149</v>
      </c>
      <c r="T47" s="226">
        <v>119</v>
      </c>
      <c r="U47" s="227">
        <v>131.12</v>
      </c>
      <c r="V47" s="228">
        <v>128</v>
      </c>
      <c r="W47" s="229"/>
      <c r="Z47" s="229"/>
      <c r="AA47" s="229"/>
      <c r="AB47" s="229">
        <v>77</v>
      </c>
      <c r="AC47" s="230">
        <v>0.35</v>
      </c>
    </row>
    <row r="48" spans="1:44" ht="13.5" customHeight="1">
      <c r="A48" s="24" t="s">
        <v>70</v>
      </c>
      <c r="B48" s="23" t="s">
        <v>745</v>
      </c>
      <c r="C48" s="23"/>
      <c r="D48" s="24" t="s">
        <v>21</v>
      </c>
      <c r="E48" s="24" t="s">
        <v>71</v>
      </c>
      <c r="F48" s="24" t="s">
        <v>72</v>
      </c>
      <c r="G48" s="24" t="s">
        <v>24</v>
      </c>
      <c r="H48" s="24"/>
      <c r="I48" s="231"/>
      <c r="J48" s="220" t="s">
        <v>764</v>
      </c>
      <c r="K48" s="17" t="s">
        <v>764</v>
      </c>
      <c r="L48" s="37"/>
      <c r="M48" s="221">
        <v>179</v>
      </c>
      <c r="N48" s="221">
        <v>149.16999999999999</v>
      </c>
      <c r="O48" s="222">
        <v>159.82</v>
      </c>
      <c r="P48" s="247" t="s">
        <v>729</v>
      </c>
      <c r="Q48" s="248" t="s">
        <v>729</v>
      </c>
      <c r="R48" s="249"/>
      <c r="S48" s="226">
        <v>149</v>
      </c>
      <c r="T48" s="226">
        <v>119</v>
      </c>
      <c r="U48" s="227">
        <v>131.12</v>
      </c>
      <c r="V48" s="228">
        <v>128</v>
      </c>
      <c r="W48" s="229"/>
      <c r="Z48" s="229"/>
      <c r="AA48" s="229"/>
      <c r="AB48" s="229">
        <v>77</v>
      </c>
      <c r="AC48" s="230">
        <v>0.35</v>
      </c>
    </row>
    <row r="49" spans="1:29" ht="13.5" customHeight="1">
      <c r="A49" s="24" t="s">
        <v>73</v>
      </c>
      <c r="B49" s="23" t="s">
        <v>748</v>
      </c>
      <c r="C49" s="26"/>
      <c r="D49" s="24" t="s">
        <v>21</v>
      </c>
      <c r="E49" s="24" t="s">
        <v>74</v>
      </c>
      <c r="F49" s="24" t="s">
        <v>75</v>
      </c>
      <c r="G49" s="24" t="s">
        <v>24</v>
      </c>
      <c r="H49" s="24"/>
      <c r="I49" s="231">
        <v>84</v>
      </c>
      <c r="J49" s="220" t="s">
        <v>764</v>
      </c>
      <c r="K49" s="250">
        <f>84*1.38*1.5</f>
        <v>173.88</v>
      </c>
      <c r="L49" s="17"/>
      <c r="M49" s="221">
        <v>259</v>
      </c>
      <c r="N49" s="221">
        <f>K49*1.2</f>
        <v>208.65599999999998</v>
      </c>
      <c r="O49" s="222">
        <f>N49*1.12</f>
        <v>233.69471999999999</v>
      </c>
      <c r="P49" s="247" t="s">
        <v>729</v>
      </c>
      <c r="Q49" s="251">
        <f>134*1.5</f>
        <v>201</v>
      </c>
      <c r="R49" s="249"/>
      <c r="S49" s="226">
        <v>309</v>
      </c>
      <c r="T49" s="226">
        <f>ROUND(Q49*1.2,0)</f>
        <v>241</v>
      </c>
      <c r="U49" s="227">
        <f>T49*1.12</f>
        <v>269.92</v>
      </c>
      <c r="V49" s="463">
        <v>200</v>
      </c>
      <c r="W49" s="238" t="s">
        <v>756</v>
      </c>
      <c r="Z49" s="229"/>
      <c r="AA49" s="229"/>
      <c r="AB49" s="229">
        <v>77</v>
      </c>
      <c r="AC49" s="230">
        <v>0.35</v>
      </c>
    </row>
    <row r="50" spans="1:29" ht="13.5" customHeight="1">
      <c r="A50" s="24" t="s">
        <v>461</v>
      </c>
      <c r="B50" s="23" t="s">
        <v>748</v>
      </c>
      <c r="C50" s="26"/>
      <c r="D50" s="24" t="s">
        <v>21</v>
      </c>
      <c r="E50" s="24" t="s">
        <v>124</v>
      </c>
      <c r="F50" s="24" t="s">
        <v>462</v>
      </c>
      <c r="G50" s="24" t="s">
        <v>24</v>
      </c>
      <c r="H50" s="24"/>
      <c r="I50" s="231">
        <v>80</v>
      </c>
      <c r="J50" s="220"/>
      <c r="K50" s="234">
        <f>80*1.38*1.5</f>
        <v>165.6</v>
      </c>
      <c r="L50" s="17"/>
      <c r="M50" s="221">
        <v>249</v>
      </c>
      <c r="N50" s="221">
        <f>K50*1.2</f>
        <v>198.72</v>
      </c>
      <c r="O50" s="222">
        <f>N50*1.12</f>
        <v>222.56640000000002</v>
      </c>
      <c r="P50" s="247"/>
      <c r="Q50" s="252">
        <f>127*1.5</f>
        <v>190.5</v>
      </c>
      <c r="R50" s="249"/>
      <c r="S50" s="226">
        <v>299</v>
      </c>
      <c r="T50" s="226">
        <f>ROUND(Q50*1.2,0)</f>
        <v>229</v>
      </c>
      <c r="U50" s="227">
        <f>T50*1.12</f>
        <v>256.48</v>
      </c>
      <c r="V50" s="463">
        <v>149</v>
      </c>
      <c r="W50" s="238" t="s">
        <v>756</v>
      </c>
      <c r="Z50" s="229"/>
      <c r="AA50" s="229"/>
      <c r="AB50" s="229"/>
      <c r="AC50" s="230"/>
    </row>
    <row r="51" spans="1:29" ht="13.5" customHeight="1">
      <c r="A51" s="24" t="s">
        <v>147</v>
      </c>
      <c r="B51" s="25" t="s">
        <v>748</v>
      </c>
      <c r="C51" s="27"/>
      <c r="D51" s="24" t="s">
        <v>21</v>
      </c>
      <c r="E51" s="24" t="s">
        <v>146</v>
      </c>
      <c r="F51" s="24" t="s">
        <v>148</v>
      </c>
      <c r="G51" s="24" t="s">
        <v>24</v>
      </c>
      <c r="H51" s="24">
        <v>0.4</v>
      </c>
      <c r="I51" s="231">
        <v>72</v>
      </c>
      <c r="J51" s="220"/>
      <c r="K51" s="17">
        <f>72*1.38*1.5</f>
        <v>149.03999999999996</v>
      </c>
      <c r="L51" s="17"/>
      <c r="M51" s="221">
        <v>229</v>
      </c>
      <c r="N51" s="221">
        <f>K51*1.2</f>
        <v>178.84799999999996</v>
      </c>
      <c r="O51" s="222">
        <f>N51*1.12</f>
        <v>200.30975999999998</v>
      </c>
      <c r="P51" s="247"/>
      <c r="Q51" s="249">
        <f>113*1.5</f>
        <v>169.5</v>
      </c>
      <c r="R51" s="249"/>
      <c r="S51" s="226">
        <v>259</v>
      </c>
      <c r="T51" s="226">
        <f>ROUND(Q51*1.2,0)</f>
        <v>203</v>
      </c>
      <c r="U51" s="227">
        <f>T51*1.12</f>
        <v>227.36</v>
      </c>
      <c r="V51" s="463">
        <v>149</v>
      </c>
      <c r="W51" s="238" t="s">
        <v>756</v>
      </c>
      <c r="Z51" s="229"/>
      <c r="AA51" s="229"/>
      <c r="AB51" s="229"/>
      <c r="AC51" s="229"/>
    </row>
    <row r="52" spans="1:29" ht="13.5" customHeight="1">
      <c r="A52" s="24" t="s">
        <v>149</v>
      </c>
      <c r="B52" s="25" t="s">
        <v>745</v>
      </c>
      <c r="C52" s="25"/>
      <c r="D52" s="24" t="s">
        <v>21</v>
      </c>
      <c r="E52" s="24" t="s">
        <v>150</v>
      </c>
      <c r="F52" s="24" t="s">
        <v>151</v>
      </c>
      <c r="G52" s="24" t="s">
        <v>24</v>
      </c>
      <c r="H52" s="24">
        <v>0.4</v>
      </c>
      <c r="I52" s="231">
        <v>45.6</v>
      </c>
      <c r="J52" s="220"/>
      <c r="K52" s="17" t="s">
        <v>765</v>
      </c>
      <c r="L52" s="17"/>
      <c r="M52" s="221">
        <v>199</v>
      </c>
      <c r="N52" s="221">
        <v>165.83</v>
      </c>
      <c r="O52" s="222">
        <v>177.68</v>
      </c>
      <c r="P52" s="247"/>
      <c r="Q52" s="248" t="s">
        <v>729</v>
      </c>
      <c r="R52" s="249"/>
      <c r="S52" s="226">
        <v>149</v>
      </c>
      <c r="T52" s="226">
        <v>119</v>
      </c>
      <c r="U52" s="227">
        <v>131.12</v>
      </c>
      <c r="V52" s="228">
        <v>128</v>
      </c>
      <c r="W52" s="253"/>
      <c r="Z52" s="253"/>
      <c r="AA52" s="253"/>
      <c r="AB52" s="253"/>
      <c r="AC52" s="253"/>
    </row>
    <row r="53" spans="1:29" ht="13.5" customHeight="1">
      <c r="A53" s="24" t="s">
        <v>152</v>
      </c>
      <c r="B53" s="25" t="s">
        <v>742</v>
      </c>
      <c r="C53" s="25"/>
      <c r="D53" s="24" t="s">
        <v>21</v>
      </c>
      <c r="E53" s="24" t="s">
        <v>153</v>
      </c>
      <c r="F53" s="24" t="s">
        <v>154</v>
      </c>
      <c r="G53" s="24" t="s">
        <v>24</v>
      </c>
      <c r="H53" s="24">
        <v>0.4</v>
      </c>
      <c r="I53" s="231">
        <v>75</v>
      </c>
      <c r="J53" s="220" t="s">
        <v>766</v>
      </c>
      <c r="K53" s="17" t="s">
        <v>766</v>
      </c>
      <c r="L53" s="17"/>
      <c r="M53" s="221">
        <v>179.99</v>
      </c>
      <c r="N53" s="221">
        <v>149.99</v>
      </c>
      <c r="O53" s="222">
        <v>160.71</v>
      </c>
      <c r="P53" s="247" t="s">
        <v>729</v>
      </c>
      <c r="Q53" s="248" t="s">
        <v>729</v>
      </c>
      <c r="R53" s="249"/>
      <c r="S53" s="226">
        <v>149</v>
      </c>
      <c r="T53" s="226">
        <v>119</v>
      </c>
      <c r="U53" s="227">
        <v>131.12</v>
      </c>
      <c r="V53" s="228">
        <v>128</v>
      </c>
      <c r="W53" s="232"/>
      <c r="Z53" s="232"/>
      <c r="AA53" s="232"/>
      <c r="AB53" s="232"/>
      <c r="AC53" s="232"/>
    </row>
    <row r="54" spans="1:29" ht="13.5" customHeight="1">
      <c r="A54" s="24" t="s">
        <v>155</v>
      </c>
      <c r="B54" s="25" t="s">
        <v>748</v>
      </c>
      <c r="C54" s="25"/>
      <c r="D54" s="24" t="s">
        <v>21</v>
      </c>
      <c r="E54" s="24" t="s">
        <v>156</v>
      </c>
      <c r="F54" s="24" t="s">
        <v>157</v>
      </c>
      <c r="G54" s="24" t="s">
        <v>24</v>
      </c>
      <c r="H54" s="24">
        <v>0.4</v>
      </c>
      <c r="I54" s="231">
        <v>70</v>
      </c>
      <c r="J54" s="220" t="s">
        <v>767</v>
      </c>
      <c r="K54" s="17" t="s">
        <v>767</v>
      </c>
      <c r="L54" s="17"/>
      <c r="M54" s="221">
        <v>189</v>
      </c>
      <c r="N54" s="221">
        <v>157.5</v>
      </c>
      <c r="O54" s="222">
        <v>168.75</v>
      </c>
      <c r="P54" s="247"/>
      <c r="Q54" s="248" t="s">
        <v>729</v>
      </c>
      <c r="R54" s="249"/>
      <c r="S54" s="226">
        <v>149</v>
      </c>
      <c r="T54" s="226">
        <v>119</v>
      </c>
      <c r="U54" s="227">
        <v>131.12</v>
      </c>
      <c r="V54" s="228">
        <v>128</v>
      </c>
      <c r="W54" s="253"/>
      <c r="Z54" s="253"/>
      <c r="AA54" s="253"/>
      <c r="AB54" s="253"/>
      <c r="AC54" s="253"/>
    </row>
    <row r="55" spans="1:29" ht="13.5" customHeight="1">
      <c r="A55" s="24" t="s">
        <v>161</v>
      </c>
      <c r="B55" s="25" t="s">
        <v>748</v>
      </c>
      <c r="C55" s="25"/>
      <c r="D55" s="24" t="s">
        <v>21</v>
      </c>
      <c r="E55" s="24" t="s">
        <v>647</v>
      </c>
      <c r="F55" s="24" t="s">
        <v>162</v>
      </c>
      <c r="G55" s="24" t="s">
        <v>24</v>
      </c>
      <c r="H55" s="24">
        <v>0.4</v>
      </c>
      <c r="I55" s="231">
        <v>96.3</v>
      </c>
      <c r="J55" s="220"/>
      <c r="K55" s="17" t="s">
        <v>768</v>
      </c>
      <c r="L55" s="17"/>
      <c r="M55" s="221">
        <v>209</v>
      </c>
      <c r="N55" s="221">
        <v>174.17</v>
      </c>
      <c r="O55" s="222">
        <v>186.61</v>
      </c>
      <c r="P55" s="247"/>
      <c r="Q55" s="248" t="s">
        <v>769</v>
      </c>
      <c r="R55" s="249"/>
      <c r="S55" s="226">
        <v>159</v>
      </c>
      <c r="T55" s="226">
        <v>127</v>
      </c>
      <c r="U55" s="227">
        <v>139.91999999999999</v>
      </c>
      <c r="V55" s="228">
        <v>137</v>
      </c>
      <c r="W55" s="232"/>
      <c r="Z55" s="232"/>
      <c r="AA55" s="232"/>
      <c r="AB55" s="232"/>
      <c r="AC55" s="232"/>
    </row>
    <row r="56" spans="1:29" ht="13.5" customHeight="1">
      <c r="A56" s="28" t="s">
        <v>163</v>
      </c>
      <c r="B56" s="25" t="s">
        <v>748</v>
      </c>
      <c r="C56" s="27"/>
      <c r="D56" s="24" t="s">
        <v>21</v>
      </c>
      <c r="E56" s="24" t="s">
        <v>463</v>
      </c>
      <c r="F56" s="28" t="s">
        <v>164</v>
      </c>
      <c r="G56" s="24" t="s">
        <v>24</v>
      </c>
      <c r="H56" s="24">
        <v>0.4</v>
      </c>
      <c r="I56" s="231">
        <v>81</v>
      </c>
      <c r="J56" s="254"/>
      <c r="K56" s="17">
        <f>81*1.38*1.5</f>
        <v>167.67</v>
      </c>
      <c r="L56" s="17"/>
      <c r="M56" s="221">
        <v>259</v>
      </c>
      <c r="N56" s="221">
        <f>K56*1.2</f>
        <v>201.20399999999998</v>
      </c>
      <c r="O56" s="222">
        <f>N56*1.12</f>
        <v>225.34848</v>
      </c>
      <c r="P56" s="247"/>
      <c r="Q56" s="255">
        <f>I56*1.5</f>
        <v>121.5</v>
      </c>
      <c r="R56" s="249"/>
      <c r="S56" s="226">
        <v>299</v>
      </c>
      <c r="T56" s="226">
        <f>ROUND(Q56*1.2,0)</f>
        <v>146</v>
      </c>
      <c r="U56" s="227">
        <f>T56*1.12</f>
        <v>163.52000000000001</v>
      </c>
      <c r="V56" s="463">
        <v>159</v>
      </c>
      <c r="W56" s="238" t="s">
        <v>756</v>
      </c>
      <c r="Z56" s="232"/>
      <c r="AA56" s="232"/>
      <c r="AB56" s="232"/>
      <c r="AC56" s="232"/>
    </row>
    <row r="57" spans="1:29" ht="13.5" customHeight="1">
      <c r="A57" s="28" t="s">
        <v>465</v>
      </c>
      <c r="B57" s="35" t="s">
        <v>748</v>
      </c>
      <c r="C57" s="27"/>
      <c r="D57" s="28" t="s">
        <v>21</v>
      </c>
      <c r="E57" s="28" t="s">
        <v>464</v>
      </c>
      <c r="F57" s="28" t="s">
        <v>165</v>
      </c>
      <c r="G57" s="28" t="s">
        <v>24</v>
      </c>
      <c r="H57" s="28">
        <v>0.4</v>
      </c>
      <c r="I57" s="256">
        <v>59</v>
      </c>
      <c r="J57" s="254"/>
      <c r="K57" s="257">
        <f>59*1.38*1.5</f>
        <v>122.12999999999998</v>
      </c>
      <c r="L57" s="257"/>
      <c r="M57" s="221">
        <v>189</v>
      </c>
      <c r="N57" s="221">
        <f>K57*1.2</f>
        <v>146.55599999999998</v>
      </c>
      <c r="O57" s="222">
        <f>N57*1.12</f>
        <v>164.14272</v>
      </c>
      <c r="P57" s="247"/>
      <c r="Q57" s="251">
        <f>92*1.5</f>
        <v>138</v>
      </c>
      <c r="R57" s="251"/>
      <c r="S57" s="226">
        <v>209</v>
      </c>
      <c r="T57" s="226">
        <f>Q57*1.2</f>
        <v>165.6</v>
      </c>
      <c r="U57" s="227">
        <f>T57*1.12</f>
        <v>185.47200000000001</v>
      </c>
      <c r="V57" s="463">
        <v>149</v>
      </c>
      <c r="W57" s="238" t="s">
        <v>756</v>
      </c>
      <c r="Z57" s="232"/>
      <c r="AA57" s="232"/>
      <c r="AB57" s="232"/>
      <c r="AC57" s="232"/>
    </row>
    <row r="58" spans="1:29" ht="13.5" customHeight="1">
      <c r="A58" s="24" t="s">
        <v>166</v>
      </c>
      <c r="B58" s="25" t="s">
        <v>742</v>
      </c>
      <c r="C58" s="25"/>
      <c r="D58" s="24" t="s">
        <v>21</v>
      </c>
      <c r="E58" s="24" t="s">
        <v>167</v>
      </c>
      <c r="F58" s="24" t="s">
        <v>168</v>
      </c>
      <c r="G58" s="24" t="s">
        <v>24</v>
      </c>
      <c r="H58" s="24">
        <v>0.4</v>
      </c>
      <c r="I58" s="231">
        <v>59</v>
      </c>
      <c r="J58" s="220" t="s">
        <v>752</v>
      </c>
      <c r="K58" s="17" t="s">
        <v>752</v>
      </c>
      <c r="L58" s="17"/>
      <c r="M58" s="221">
        <v>119</v>
      </c>
      <c r="N58" s="221">
        <v>99.17</v>
      </c>
      <c r="O58" s="222">
        <v>106.25</v>
      </c>
      <c r="P58" s="247" t="s">
        <v>753</v>
      </c>
      <c r="Q58" s="248" t="s">
        <v>753</v>
      </c>
      <c r="R58" s="249"/>
      <c r="S58" s="226">
        <v>99</v>
      </c>
      <c r="T58" s="226">
        <v>79</v>
      </c>
      <c r="U58" s="227">
        <v>87.12</v>
      </c>
      <c r="V58" s="228">
        <v>85</v>
      </c>
      <c r="W58" s="232"/>
      <c r="Z58" s="232"/>
      <c r="AA58" s="232"/>
      <c r="AB58" s="232"/>
      <c r="AC58" s="232"/>
    </row>
    <row r="59" spans="1:29" ht="13.5" customHeight="1">
      <c r="A59" s="24" t="s">
        <v>158</v>
      </c>
      <c r="B59" s="25" t="s">
        <v>745</v>
      </c>
      <c r="C59" s="25"/>
      <c r="D59" s="24" t="s">
        <v>21</v>
      </c>
      <c r="E59" s="24" t="s">
        <v>159</v>
      </c>
      <c r="F59" s="24" t="s">
        <v>160</v>
      </c>
      <c r="G59" s="24" t="s">
        <v>24</v>
      </c>
      <c r="H59" s="24">
        <v>0.4</v>
      </c>
      <c r="I59" s="231">
        <v>67.2</v>
      </c>
      <c r="J59" s="220" t="s">
        <v>767</v>
      </c>
      <c r="K59" s="17" t="s">
        <v>767</v>
      </c>
      <c r="L59" s="17"/>
      <c r="M59" s="221">
        <v>189</v>
      </c>
      <c r="N59" s="221">
        <v>157.5</v>
      </c>
      <c r="O59" s="222">
        <v>168.75</v>
      </c>
      <c r="P59" s="247"/>
      <c r="Q59" s="248" t="s">
        <v>729</v>
      </c>
      <c r="R59" s="249"/>
      <c r="S59" s="226">
        <v>149</v>
      </c>
      <c r="T59" s="226">
        <v>119</v>
      </c>
      <c r="U59" s="227">
        <v>131.12</v>
      </c>
      <c r="V59" s="228">
        <v>128</v>
      </c>
      <c r="W59" s="232"/>
      <c r="Z59" s="232"/>
      <c r="AA59" s="232"/>
      <c r="AB59" s="232"/>
      <c r="AC59" s="232"/>
    </row>
    <row r="60" spans="1:29" ht="13.5" customHeight="1">
      <c r="A60" s="28" t="s">
        <v>170</v>
      </c>
      <c r="B60" s="25" t="s">
        <v>748</v>
      </c>
      <c r="C60" s="25"/>
      <c r="D60" s="28" t="s">
        <v>21</v>
      </c>
      <c r="E60" s="28" t="s">
        <v>466</v>
      </c>
      <c r="F60" s="28" t="s">
        <v>171</v>
      </c>
      <c r="G60" s="28" t="s">
        <v>24</v>
      </c>
      <c r="H60" s="24">
        <v>0.4</v>
      </c>
      <c r="I60" s="231">
        <v>65</v>
      </c>
      <c r="J60" s="220" t="s">
        <v>767</v>
      </c>
      <c r="K60" s="17" t="s">
        <v>767</v>
      </c>
      <c r="L60" s="17"/>
      <c r="M60" s="221">
        <v>189</v>
      </c>
      <c r="N60" s="221">
        <v>157.5</v>
      </c>
      <c r="O60" s="222">
        <v>168.75</v>
      </c>
      <c r="P60" s="247"/>
      <c r="Q60" s="248" t="s">
        <v>729</v>
      </c>
      <c r="R60" s="249"/>
      <c r="S60" s="226">
        <v>149</v>
      </c>
      <c r="T60" s="226">
        <v>119</v>
      </c>
      <c r="U60" s="227">
        <v>131.12</v>
      </c>
      <c r="V60" s="228">
        <v>128</v>
      </c>
      <c r="W60" s="238"/>
      <c r="Z60" s="238"/>
      <c r="AA60" s="238"/>
      <c r="AB60" s="238"/>
      <c r="AC60" s="238"/>
    </row>
    <row r="61" spans="1:29" ht="13.5" customHeight="1">
      <c r="A61" s="28" t="s">
        <v>175</v>
      </c>
      <c r="B61" s="25" t="s">
        <v>748</v>
      </c>
      <c r="C61" s="25"/>
      <c r="D61" s="28" t="s">
        <v>21</v>
      </c>
      <c r="E61" s="28" t="s">
        <v>467</v>
      </c>
      <c r="F61" s="28" t="s">
        <v>176</v>
      </c>
      <c r="G61" s="28" t="s">
        <v>24</v>
      </c>
      <c r="H61" s="24">
        <v>0.4</v>
      </c>
      <c r="I61" s="231">
        <v>59</v>
      </c>
      <c r="J61" s="220"/>
      <c r="K61" s="17" t="s">
        <v>767</v>
      </c>
      <c r="L61" s="17"/>
      <c r="M61" s="221">
        <v>189</v>
      </c>
      <c r="N61" s="221">
        <v>157.5</v>
      </c>
      <c r="O61" s="222">
        <v>168.75</v>
      </c>
      <c r="P61" s="247"/>
      <c r="Q61" s="248" t="s">
        <v>729</v>
      </c>
      <c r="R61" s="249"/>
      <c r="S61" s="226">
        <v>149</v>
      </c>
      <c r="T61" s="226">
        <v>119</v>
      </c>
      <c r="U61" s="227">
        <v>131.12</v>
      </c>
      <c r="V61" s="228">
        <v>128</v>
      </c>
      <c r="W61" s="238"/>
      <c r="Z61" s="238"/>
      <c r="AA61" s="238"/>
      <c r="AB61" s="238"/>
      <c r="AC61" s="238"/>
    </row>
    <row r="62" spans="1:29" ht="13.5" customHeight="1">
      <c r="A62" s="28" t="s">
        <v>120</v>
      </c>
      <c r="B62" s="25" t="s">
        <v>748</v>
      </c>
      <c r="C62" s="25"/>
      <c r="D62" s="28" t="s">
        <v>21</v>
      </c>
      <c r="E62" s="28" t="s">
        <v>121</v>
      </c>
      <c r="F62" s="24" t="s">
        <v>122</v>
      </c>
      <c r="G62" s="24" t="s">
        <v>24</v>
      </c>
      <c r="H62" s="24"/>
      <c r="I62" s="231">
        <v>59</v>
      </c>
      <c r="J62" s="258"/>
      <c r="K62" s="259" t="e">
        <f>ROUND(N62*(1-#REF!), 2)</f>
        <v>#REF!</v>
      </c>
      <c r="L62" s="259"/>
      <c r="M62" s="221">
        <v>189</v>
      </c>
      <c r="N62" s="221">
        <v>157.5</v>
      </c>
      <c r="O62" s="222">
        <v>168.75</v>
      </c>
      <c r="P62" s="260"/>
      <c r="Q62" s="261" t="e">
        <f>ROUND(T62*(1-#REF!), 2)</f>
        <v>#REF!</v>
      </c>
      <c r="R62" s="249"/>
      <c r="S62" s="226">
        <v>149</v>
      </c>
      <c r="T62" s="226">
        <v>119</v>
      </c>
      <c r="U62" s="227">
        <v>131.12</v>
      </c>
      <c r="V62" s="228">
        <f>S62*0.86</f>
        <v>128.13999999999999</v>
      </c>
      <c r="W62" s="229"/>
      <c r="Z62" s="229"/>
      <c r="AA62" s="229"/>
      <c r="AB62" s="229"/>
      <c r="AC62" s="230"/>
    </row>
    <row r="63" spans="1:29" ht="13.5" customHeight="1">
      <c r="A63" s="30" t="s">
        <v>468</v>
      </c>
      <c r="B63" s="29" t="s">
        <v>748</v>
      </c>
      <c r="C63" s="29"/>
      <c r="D63" s="30" t="s">
        <v>21</v>
      </c>
      <c r="E63" s="30" t="s">
        <v>770</v>
      </c>
      <c r="F63" s="30" t="s">
        <v>469</v>
      </c>
      <c r="G63" s="30" t="s">
        <v>24</v>
      </c>
      <c r="H63" s="31">
        <v>0.4</v>
      </c>
      <c r="I63" s="262">
        <v>59</v>
      </c>
      <c r="J63" s="220"/>
      <c r="K63" s="17" t="s">
        <v>767</v>
      </c>
      <c r="L63" s="17"/>
      <c r="M63" s="221">
        <v>189</v>
      </c>
      <c r="N63" s="221">
        <v>157.5</v>
      </c>
      <c r="O63" s="222">
        <v>168.75</v>
      </c>
      <c r="P63" s="247"/>
      <c r="Q63" s="248" t="s">
        <v>729</v>
      </c>
      <c r="R63" s="249"/>
      <c r="S63" s="226">
        <v>149</v>
      </c>
      <c r="T63" s="226">
        <v>119</v>
      </c>
      <c r="U63" s="227">
        <v>131.12</v>
      </c>
      <c r="V63" s="228">
        <v>128</v>
      </c>
      <c r="W63" s="238"/>
      <c r="Z63" s="238"/>
      <c r="AA63" s="238"/>
      <c r="AB63" s="238"/>
      <c r="AC63" s="238"/>
    </row>
    <row r="64" spans="1:29" ht="13.5" customHeight="1">
      <c r="A64" s="28" t="s">
        <v>172</v>
      </c>
      <c r="B64" s="25" t="s">
        <v>748</v>
      </c>
      <c r="C64" s="27"/>
      <c r="D64" s="28" t="s">
        <v>21</v>
      </c>
      <c r="E64" s="28" t="s">
        <v>173</v>
      </c>
      <c r="F64" s="28" t="s">
        <v>174</v>
      </c>
      <c r="G64" s="28" t="s">
        <v>24</v>
      </c>
      <c r="H64" s="24">
        <v>0.4</v>
      </c>
      <c r="I64" s="231">
        <v>89</v>
      </c>
      <c r="J64" s="220"/>
      <c r="K64" s="17">
        <f>89*1.38*1.5</f>
        <v>184.23</v>
      </c>
      <c r="L64" s="17"/>
      <c r="M64" s="221">
        <v>279</v>
      </c>
      <c r="N64" s="221">
        <f>K64*1.2</f>
        <v>221.07599999999999</v>
      </c>
      <c r="O64" s="222">
        <f>N64*1.12</f>
        <v>247.60512000000003</v>
      </c>
      <c r="P64" s="247"/>
      <c r="Q64" s="248">
        <f>141*1.5</f>
        <v>211.5</v>
      </c>
      <c r="R64" s="249"/>
      <c r="S64" s="226">
        <v>319</v>
      </c>
      <c r="T64" s="226">
        <f>ROUND(Q64*1.2,0)</f>
        <v>254</v>
      </c>
      <c r="U64" s="227">
        <f>T64*1.12</f>
        <v>284.48</v>
      </c>
      <c r="V64" s="463">
        <v>200</v>
      </c>
      <c r="W64" s="238" t="s">
        <v>756</v>
      </c>
      <c r="Z64" s="238"/>
      <c r="AA64" s="238"/>
      <c r="AB64" s="238"/>
      <c r="AC64" s="238"/>
    </row>
    <row r="65" spans="1:43" ht="13.5" customHeight="1">
      <c r="A65" s="30" t="s">
        <v>470</v>
      </c>
      <c r="B65" s="25" t="s">
        <v>748</v>
      </c>
      <c r="C65" s="25"/>
      <c r="D65" s="30" t="s">
        <v>21</v>
      </c>
      <c r="E65" s="29" t="s">
        <v>627</v>
      </c>
      <c r="F65" s="30" t="s">
        <v>471</v>
      </c>
      <c r="G65" s="30" t="s">
        <v>24</v>
      </c>
      <c r="H65" s="31">
        <v>0.4</v>
      </c>
      <c r="I65" s="262">
        <v>52</v>
      </c>
      <c r="J65" s="220"/>
      <c r="K65" s="234">
        <v>133.88</v>
      </c>
      <c r="L65" s="263"/>
      <c r="M65" s="221">
        <v>189</v>
      </c>
      <c r="N65" s="221">
        <v>157.5</v>
      </c>
      <c r="O65" s="222">
        <v>168.75</v>
      </c>
      <c r="P65" s="223"/>
      <c r="Q65" s="224" t="s">
        <v>729</v>
      </c>
      <c r="R65" s="225"/>
      <c r="S65" s="226">
        <v>149</v>
      </c>
      <c r="T65" s="226">
        <v>119</v>
      </c>
      <c r="U65" s="227">
        <v>131.12</v>
      </c>
      <c r="V65" s="228">
        <v>128</v>
      </c>
      <c r="W65" s="238"/>
      <c r="Z65" s="238"/>
      <c r="AA65" s="238"/>
      <c r="AB65" s="238"/>
      <c r="AC65" s="238"/>
    </row>
    <row r="66" spans="1:43" ht="13.5" customHeight="1">
      <c r="A66" s="30" t="s">
        <v>659</v>
      </c>
      <c r="B66" s="25" t="s">
        <v>771</v>
      </c>
      <c r="C66" s="27"/>
      <c r="D66" s="30" t="s">
        <v>21</v>
      </c>
      <c r="E66" s="29" t="s">
        <v>772</v>
      </c>
      <c r="F66" s="264" t="s">
        <v>773</v>
      </c>
      <c r="G66" s="30" t="s">
        <v>24</v>
      </c>
      <c r="H66" s="265">
        <v>0.4</v>
      </c>
      <c r="I66" s="266">
        <v>59</v>
      </c>
      <c r="J66" s="220"/>
      <c r="K66" s="234"/>
      <c r="L66" s="263"/>
      <c r="M66" s="221"/>
      <c r="N66" s="221"/>
      <c r="O66" s="222"/>
      <c r="P66" s="223"/>
      <c r="Q66" s="224"/>
      <c r="R66" s="225"/>
      <c r="S66" s="226"/>
      <c r="T66" s="226"/>
      <c r="U66" s="227"/>
      <c r="V66" s="228"/>
      <c r="W66" s="238"/>
      <c r="X66" s="267">
        <v>46119</v>
      </c>
      <c r="Z66" s="238"/>
      <c r="AA66" s="238"/>
      <c r="AB66" s="238"/>
      <c r="AC66" s="238"/>
    </row>
    <row r="67" spans="1:43" s="283" customFormat="1" ht="13.5" customHeight="1">
      <c r="A67" s="268" t="s">
        <v>774</v>
      </c>
      <c r="B67" s="268"/>
      <c r="C67" s="268"/>
      <c r="D67" s="269"/>
      <c r="E67" s="268"/>
      <c r="F67" s="268"/>
      <c r="G67" s="268"/>
      <c r="H67" s="268"/>
      <c r="I67" s="270"/>
      <c r="J67" s="271"/>
      <c r="K67" s="272"/>
      <c r="L67" s="273"/>
      <c r="M67" s="274"/>
      <c r="N67" s="274"/>
      <c r="O67" s="275"/>
      <c r="P67" s="276"/>
      <c r="Q67" s="277"/>
      <c r="R67" s="278"/>
      <c r="S67" s="279"/>
      <c r="T67" s="279"/>
      <c r="U67" s="280"/>
      <c r="V67" s="281"/>
      <c r="W67" s="282"/>
      <c r="Z67" s="282"/>
      <c r="AA67" s="282"/>
      <c r="AB67" s="282"/>
      <c r="AC67" s="282"/>
    </row>
    <row r="68" spans="1:43" s="289" customFormat="1" ht="13.5" customHeight="1">
      <c r="A68" s="24" t="s">
        <v>473</v>
      </c>
      <c r="B68" s="23" t="s">
        <v>745</v>
      </c>
      <c r="C68" s="27"/>
      <c r="D68" s="24" t="s">
        <v>472</v>
      </c>
      <c r="E68" s="24" t="s">
        <v>474</v>
      </c>
      <c r="F68" s="24" t="s">
        <v>475</v>
      </c>
      <c r="G68" s="24" t="s">
        <v>178</v>
      </c>
      <c r="H68" s="24"/>
      <c r="I68" s="231">
        <v>544</v>
      </c>
      <c r="J68" s="284">
        <v>791.93892500000004</v>
      </c>
      <c r="K68" s="285">
        <v>791.93892500000004</v>
      </c>
      <c r="L68" s="37"/>
      <c r="M68" s="221">
        <v>2238.4</v>
      </c>
      <c r="N68" s="221">
        <v>1679</v>
      </c>
      <c r="O68" s="222">
        <v>1846.68</v>
      </c>
      <c r="P68" s="286">
        <v>566.07500000000005</v>
      </c>
      <c r="Q68" s="287">
        <v>566.07500000000005</v>
      </c>
      <c r="R68" s="225"/>
      <c r="S68" s="226">
        <v>1600</v>
      </c>
      <c r="T68" s="226">
        <v>1200</v>
      </c>
      <c r="U68" s="227">
        <v>1320</v>
      </c>
      <c r="V68" s="288">
        <v>1200</v>
      </c>
      <c r="W68" s="229"/>
      <c r="X68" s="202"/>
      <c r="Y68" s="202"/>
      <c r="Z68" s="229"/>
      <c r="AA68" s="229"/>
      <c r="AB68" s="229"/>
      <c r="AC68" s="229"/>
      <c r="AD68" s="202"/>
      <c r="AE68" s="202"/>
      <c r="AF68" s="202"/>
      <c r="AG68" s="202"/>
      <c r="AH68" s="202"/>
      <c r="AI68" s="202"/>
      <c r="AJ68" s="202"/>
      <c r="AK68" s="202"/>
      <c r="AL68" s="202"/>
      <c r="AM68" s="202"/>
      <c r="AN68" s="202"/>
      <c r="AO68" s="202"/>
      <c r="AP68" s="202"/>
      <c r="AQ68" s="202"/>
    </row>
    <row r="69" spans="1:43" s="289" customFormat="1" ht="13.5" customHeight="1">
      <c r="A69" s="24" t="s">
        <v>477</v>
      </c>
      <c r="B69" s="23" t="s">
        <v>745</v>
      </c>
      <c r="C69" s="27"/>
      <c r="D69" s="24" t="s">
        <v>476</v>
      </c>
      <c r="E69" s="24" t="s">
        <v>478</v>
      </c>
      <c r="F69" s="24" t="s">
        <v>628</v>
      </c>
      <c r="G69" s="24" t="s">
        <v>178</v>
      </c>
      <c r="H69" s="24"/>
      <c r="I69" s="231">
        <v>586</v>
      </c>
      <c r="J69" s="284">
        <v>902.0752</v>
      </c>
      <c r="K69" s="285">
        <v>902.0752</v>
      </c>
      <c r="L69" s="37"/>
      <c r="M69" s="221">
        <v>2238.4</v>
      </c>
      <c r="N69" s="221">
        <v>1679</v>
      </c>
      <c r="O69" s="222">
        <v>1846.68</v>
      </c>
      <c r="P69" s="290">
        <v>644.79999999999995</v>
      </c>
      <c r="Q69" s="225">
        <v>644.79999999999995</v>
      </c>
      <c r="R69" s="225"/>
      <c r="S69" s="226">
        <v>1600</v>
      </c>
      <c r="T69" s="226">
        <v>1200</v>
      </c>
      <c r="U69" s="227">
        <v>1320</v>
      </c>
      <c r="V69" s="288">
        <v>1200</v>
      </c>
      <c r="W69" s="229"/>
      <c r="X69" s="202"/>
      <c r="Y69" s="202"/>
      <c r="Z69" s="229"/>
      <c r="AA69" s="229"/>
      <c r="AB69" s="229"/>
      <c r="AC69" s="229"/>
      <c r="AD69" s="202"/>
      <c r="AE69" s="202"/>
      <c r="AF69" s="202"/>
      <c r="AG69" s="202"/>
      <c r="AH69" s="202"/>
      <c r="AI69" s="202"/>
      <c r="AJ69" s="202"/>
      <c r="AK69" s="202"/>
      <c r="AL69" s="202"/>
      <c r="AM69" s="202"/>
      <c r="AN69" s="202"/>
      <c r="AO69" s="202"/>
      <c r="AP69" s="202"/>
      <c r="AQ69" s="202"/>
    </row>
    <row r="70" spans="1:43" s="289" customFormat="1" ht="13.5" customHeight="1">
      <c r="A70" s="24" t="s">
        <v>480</v>
      </c>
      <c r="B70" s="23" t="s">
        <v>745</v>
      </c>
      <c r="C70" s="27"/>
      <c r="D70" s="24" t="s">
        <v>479</v>
      </c>
      <c r="E70" s="24" t="s">
        <v>481</v>
      </c>
      <c r="F70" s="24" t="s">
        <v>629</v>
      </c>
      <c r="G70" s="24" t="s">
        <v>178</v>
      </c>
      <c r="H70" s="24"/>
      <c r="I70" s="231">
        <v>309</v>
      </c>
      <c r="J70" s="284">
        <v>461.53009999999995</v>
      </c>
      <c r="K70" s="285">
        <v>461.53009999999995</v>
      </c>
      <c r="L70" s="37"/>
      <c r="M70" s="221">
        <v>1399</v>
      </c>
      <c r="N70" s="221">
        <v>1007</v>
      </c>
      <c r="O70" s="222">
        <v>1108.008</v>
      </c>
      <c r="P70" s="290">
        <v>329.9</v>
      </c>
      <c r="Q70" s="225">
        <v>329.9</v>
      </c>
      <c r="R70" s="225"/>
      <c r="S70" s="226">
        <v>1000</v>
      </c>
      <c r="T70" s="226">
        <v>720</v>
      </c>
      <c r="U70" s="227">
        <v>792</v>
      </c>
      <c r="V70" s="288">
        <v>720</v>
      </c>
      <c r="W70" s="229"/>
      <c r="X70" s="202"/>
      <c r="Y70" s="202"/>
      <c r="Z70" s="229"/>
      <c r="AA70" s="229"/>
      <c r="AB70" s="229"/>
      <c r="AC70" s="229"/>
      <c r="AD70" s="202"/>
      <c r="AE70" s="202"/>
      <c r="AF70" s="202"/>
      <c r="AG70" s="202"/>
      <c r="AH70" s="202"/>
      <c r="AI70" s="202"/>
      <c r="AJ70" s="202"/>
      <c r="AK70" s="202"/>
      <c r="AL70" s="202"/>
      <c r="AM70" s="202"/>
      <c r="AN70" s="202"/>
      <c r="AO70" s="202"/>
      <c r="AP70" s="202"/>
      <c r="AQ70" s="202"/>
    </row>
    <row r="71" spans="1:43" s="289" customFormat="1" ht="13.5" customHeight="1">
      <c r="A71" s="24" t="s">
        <v>483</v>
      </c>
      <c r="B71" s="23" t="s">
        <v>745</v>
      </c>
      <c r="C71" s="27"/>
      <c r="D71" s="24" t="s">
        <v>482</v>
      </c>
      <c r="E71" s="24" t="s">
        <v>484</v>
      </c>
      <c r="F71" s="24" t="s">
        <v>485</v>
      </c>
      <c r="G71" s="24" t="s">
        <v>178</v>
      </c>
      <c r="H71" s="24"/>
      <c r="I71" s="231"/>
      <c r="J71" s="284">
        <v>791.93892500000004</v>
      </c>
      <c r="K71" s="285">
        <v>791.93892500000004</v>
      </c>
      <c r="L71" s="37"/>
      <c r="M71" s="221">
        <v>1818.7</v>
      </c>
      <c r="N71" s="221">
        <v>1343</v>
      </c>
      <c r="O71" s="222">
        <v>1477.3440000000001</v>
      </c>
      <c r="P71" s="286">
        <v>566.07500000000005</v>
      </c>
      <c r="Q71" s="287">
        <v>566.07500000000005</v>
      </c>
      <c r="R71" s="225"/>
      <c r="S71" s="226">
        <v>1300</v>
      </c>
      <c r="T71" s="226">
        <v>960</v>
      </c>
      <c r="U71" s="227">
        <v>1056</v>
      </c>
      <c r="V71" s="288">
        <v>960</v>
      </c>
      <c r="W71" s="229"/>
      <c r="X71" s="202"/>
      <c r="Y71" s="202"/>
      <c r="Z71" s="229"/>
      <c r="AA71" s="229"/>
      <c r="AB71" s="229"/>
      <c r="AC71" s="229"/>
      <c r="AD71" s="202"/>
      <c r="AE71" s="202"/>
      <c r="AF71" s="202"/>
      <c r="AG71" s="202"/>
      <c r="AH71" s="202"/>
      <c r="AI71" s="202"/>
      <c r="AJ71" s="202"/>
      <c r="AK71" s="202"/>
      <c r="AL71" s="202"/>
      <c r="AM71" s="202"/>
      <c r="AN71" s="202"/>
      <c r="AO71" s="202"/>
      <c r="AP71" s="202"/>
      <c r="AQ71" s="202"/>
    </row>
    <row r="72" spans="1:43" ht="13.5" customHeight="1">
      <c r="A72" s="24" t="s">
        <v>179</v>
      </c>
      <c r="B72" s="23" t="s">
        <v>745</v>
      </c>
      <c r="C72" s="23"/>
      <c r="D72" s="24" t="s">
        <v>180</v>
      </c>
      <c r="E72" s="24" t="s">
        <v>181</v>
      </c>
      <c r="F72" s="24" t="s">
        <v>182</v>
      </c>
      <c r="G72" s="24" t="s">
        <v>178</v>
      </c>
      <c r="H72" s="24">
        <v>4</v>
      </c>
      <c r="I72" s="291"/>
      <c r="J72" s="220"/>
      <c r="K72" s="17">
        <f>ROUNDUP(N72*(1-15%),0)</f>
        <v>1088</v>
      </c>
      <c r="L72" s="37"/>
      <c r="M72" s="221">
        <v>1599</v>
      </c>
      <c r="N72" s="221">
        <v>1280</v>
      </c>
      <c r="O72" s="222">
        <v>1408</v>
      </c>
      <c r="P72" s="292"/>
      <c r="Q72" s="225">
        <v>724</v>
      </c>
      <c r="R72" s="293"/>
      <c r="S72" s="226">
        <v>1089</v>
      </c>
      <c r="T72" s="226">
        <f>ROUNDUP(S72*(1-20%),0)</f>
        <v>872</v>
      </c>
      <c r="U72" s="227">
        <v>959</v>
      </c>
      <c r="V72" s="228">
        <f>ROUNDUP(S72*(1-14%),0)</f>
        <v>937</v>
      </c>
      <c r="W72" s="229"/>
      <c r="Z72" s="229"/>
      <c r="AA72" s="229"/>
      <c r="AB72" s="229"/>
      <c r="AC72" s="229"/>
    </row>
    <row r="73" spans="1:43" ht="13.5" customHeight="1">
      <c r="A73" s="24" t="s">
        <v>183</v>
      </c>
      <c r="B73" s="23" t="s">
        <v>745</v>
      </c>
      <c r="C73" s="23"/>
      <c r="D73" s="24" t="s">
        <v>184</v>
      </c>
      <c r="E73" s="24" t="s">
        <v>185</v>
      </c>
      <c r="F73" s="24" t="s">
        <v>186</v>
      </c>
      <c r="G73" s="24" t="s">
        <v>178</v>
      </c>
      <c r="H73" s="24">
        <v>4</v>
      </c>
      <c r="I73" s="231"/>
      <c r="J73" s="294"/>
      <c r="K73" s="17">
        <f t="shared" ref="K73:K74" si="0">ROUNDUP(N73*(1-15%),0)</f>
        <v>1768</v>
      </c>
      <c r="L73" s="37"/>
      <c r="M73" s="221">
        <v>2599</v>
      </c>
      <c r="N73" s="221">
        <v>2080</v>
      </c>
      <c r="O73" s="222">
        <v>2288</v>
      </c>
      <c r="P73" s="290"/>
      <c r="Q73" s="225">
        <v>1063</v>
      </c>
      <c r="R73" s="293"/>
      <c r="S73" s="226">
        <v>1599</v>
      </c>
      <c r="T73" s="226">
        <f>ROUNDUP(S73*(1-20%),0)</f>
        <v>1280</v>
      </c>
      <c r="U73" s="227">
        <v>1408</v>
      </c>
      <c r="V73" s="288"/>
      <c r="W73" s="229"/>
      <c r="Z73" s="229"/>
      <c r="AA73" s="229"/>
      <c r="AB73" s="229"/>
      <c r="AC73" s="229"/>
    </row>
    <row r="74" spans="1:43" ht="13.5" customHeight="1">
      <c r="A74" s="24" t="s">
        <v>187</v>
      </c>
      <c r="B74" s="23" t="s">
        <v>745</v>
      </c>
      <c r="C74" s="23"/>
      <c r="D74" s="24" t="s">
        <v>188</v>
      </c>
      <c r="E74" s="24" t="s">
        <v>189</v>
      </c>
      <c r="F74" s="24" t="s">
        <v>190</v>
      </c>
      <c r="G74" s="24" t="s">
        <v>178</v>
      </c>
      <c r="H74" s="24">
        <v>4</v>
      </c>
      <c r="I74" s="231"/>
      <c r="J74" s="294"/>
      <c r="K74" s="17">
        <f t="shared" si="0"/>
        <v>1768</v>
      </c>
      <c r="L74" s="37"/>
      <c r="M74" s="221">
        <v>2599</v>
      </c>
      <c r="N74" s="221">
        <v>2080</v>
      </c>
      <c r="O74" s="222">
        <v>2288</v>
      </c>
      <c r="P74" s="290"/>
      <c r="Q74" s="225">
        <v>1063</v>
      </c>
      <c r="R74" s="293"/>
      <c r="S74" s="226">
        <v>1599</v>
      </c>
      <c r="T74" s="226">
        <f>ROUNDUP(S74*(1-20%),0)</f>
        <v>1280</v>
      </c>
      <c r="U74" s="227">
        <f>ROUNDUP(S74*(1-12%),0)</f>
        <v>1408</v>
      </c>
      <c r="V74" s="288"/>
      <c r="W74" s="229"/>
      <c r="Z74" s="229"/>
      <c r="AA74" s="229"/>
      <c r="AB74" s="229"/>
      <c r="AC74" s="229"/>
    </row>
    <row r="75" spans="1:43" ht="13.5" customHeight="1">
      <c r="A75" s="24" t="s">
        <v>191</v>
      </c>
      <c r="B75" s="23" t="s">
        <v>745</v>
      </c>
      <c r="C75" s="23"/>
      <c r="D75" s="24" t="s">
        <v>193</v>
      </c>
      <c r="E75" s="24" t="s">
        <v>650</v>
      </c>
      <c r="F75" s="24" t="s">
        <v>194</v>
      </c>
      <c r="G75" s="24" t="s">
        <v>178</v>
      </c>
      <c r="H75" s="24">
        <v>3.2</v>
      </c>
      <c r="I75" s="231"/>
      <c r="J75" s="220" t="s">
        <v>775</v>
      </c>
      <c r="K75" s="17" t="s">
        <v>775</v>
      </c>
      <c r="L75" s="17" t="s">
        <v>776</v>
      </c>
      <c r="M75" s="221" t="s">
        <v>775</v>
      </c>
      <c r="N75" s="221">
        <v>1999.17</v>
      </c>
      <c r="O75" s="222">
        <v>2399</v>
      </c>
      <c r="P75" s="290" t="s">
        <v>775</v>
      </c>
      <c r="Q75" s="225" t="s">
        <v>775</v>
      </c>
      <c r="R75" s="225" t="s">
        <v>776</v>
      </c>
      <c r="S75" s="226">
        <v>2045</v>
      </c>
      <c r="T75" s="226">
        <v>1439</v>
      </c>
      <c r="U75" s="227">
        <v>1799</v>
      </c>
      <c r="V75" s="288">
        <v>2599</v>
      </c>
      <c r="W75" s="229">
        <v>1.33</v>
      </c>
      <c r="Z75" s="229"/>
      <c r="AA75" s="229"/>
      <c r="AB75" s="229"/>
      <c r="AC75" s="229"/>
    </row>
    <row r="76" spans="1:43" ht="13.5" customHeight="1">
      <c r="A76" s="24" t="s">
        <v>195</v>
      </c>
      <c r="B76" s="23" t="s">
        <v>745</v>
      </c>
      <c r="C76" s="23"/>
      <c r="D76" s="24" t="s">
        <v>196</v>
      </c>
      <c r="E76" s="24" t="s">
        <v>651</v>
      </c>
      <c r="F76" s="24" t="s">
        <v>197</v>
      </c>
      <c r="G76" s="24" t="s">
        <v>178</v>
      </c>
      <c r="H76" s="24">
        <v>2.2000000000000002</v>
      </c>
      <c r="I76" s="231"/>
      <c r="J76" s="220" t="s">
        <v>775</v>
      </c>
      <c r="K76" s="17" t="s">
        <v>775</v>
      </c>
      <c r="L76" s="17" t="s">
        <v>776</v>
      </c>
      <c r="M76" s="221" t="s">
        <v>775</v>
      </c>
      <c r="N76" s="221">
        <v>1999.17</v>
      </c>
      <c r="O76" s="222">
        <v>2399</v>
      </c>
      <c r="P76" s="290" t="s">
        <v>775</v>
      </c>
      <c r="Q76" s="225" t="s">
        <v>775</v>
      </c>
      <c r="R76" s="225" t="s">
        <v>776</v>
      </c>
      <c r="S76" s="226">
        <v>2045</v>
      </c>
      <c r="T76" s="226">
        <v>1439</v>
      </c>
      <c r="U76" s="227">
        <v>1799</v>
      </c>
      <c r="V76" s="288">
        <v>2599</v>
      </c>
      <c r="W76" s="229">
        <v>1.33</v>
      </c>
      <c r="Z76" s="229"/>
      <c r="AA76" s="229"/>
      <c r="AB76" s="229"/>
      <c r="AC76" s="229"/>
    </row>
    <row r="77" spans="1:43" ht="13.5" customHeight="1">
      <c r="A77" s="24" t="s">
        <v>198</v>
      </c>
      <c r="B77" s="23" t="s">
        <v>745</v>
      </c>
      <c r="C77" s="23"/>
      <c r="D77" s="24" t="s">
        <v>199</v>
      </c>
      <c r="E77" s="24" t="s">
        <v>652</v>
      </c>
      <c r="F77" s="24" t="s">
        <v>200</v>
      </c>
      <c r="G77" s="24" t="s">
        <v>178</v>
      </c>
      <c r="H77" s="24">
        <v>2.5</v>
      </c>
      <c r="I77" s="231"/>
      <c r="J77" s="220" t="s">
        <v>775</v>
      </c>
      <c r="K77" s="17" t="s">
        <v>775</v>
      </c>
      <c r="L77" s="17" t="s">
        <v>776</v>
      </c>
      <c r="M77" s="221" t="s">
        <v>775</v>
      </c>
      <c r="N77" s="221">
        <v>1999.17</v>
      </c>
      <c r="O77" s="222">
        <v>2399</v>
      </c>
      <c r="P77" s="290" t="s">
        <v>775</v>
      </c>
      <c r="Q77" s="225" t="s">
        <v>775</v>
      </c>
      <c r="R77" s="225" t="s">
        <v>776</v>
      </c>
      <c r="S77" s="226">
        <v>2045</v>
      </c>
      <c r="T77" s="226">
        <v>1439</v>
      </c>
      <c r="U77" s="227">
        <v>1799</v>
      </c>
      <c r="V77" s="288">
        <v>2599</v>
      </c>
      <c r="W77" s="229">
        <v>1.33</v>
      </c>
      <c r="Z77" s="229"/>
      <c r="AA77" s="229"/>
      <c r="AB77" s="229"/>
      <c r="AC77" s="229"/>
    </row>
    <row r="78" spans="1:43" ht="13.5" customHeight="1">
      <c r="A78" s="24" t="s">
        <v>201</v>
      </c>
      <c r="B78" s="23" t="s">
        <v>745</v>
      </c>
      <c r="C78" s="23"/>
      <c r="D78" s="24" t="s">
        <v>202</v>
      </c>
      <c r="E78" s="24" t="s">
        <v>203</v>
      </c>
      <c r="F78" s="24" t="s">
        <v>204</v>
      </c>
      <c r="G78" s="24" t="s">
        <v>178</v>
      </c>
      <c r="H78" s="24">
        <v>3</v>
      </c>
      <c r="I78" s="231"/>
      <c r="J78" s="220"/>
      <c r="K78" s="17">
        <f t="shared" ref="K78:K79" si="1">ROUNDUP(N78*(1-15%),0)</f>
        <v>1768</v>
      </c>
      <c r="L78" s="37"/>
      <c r="M78" s="221">
        <v>2599</v>
      </c>
      <c r="N78" s="221">
        <v>2080</v>
      </c>
      <c r="O78" s="222">
        <v>2288</v>
      </c>
      <c r="P78" s="290"/>
      <c r="Q78" s="225">
        <v>1063</v>
      </c>
      <c r="R78" s="293"/>
      <c r="S78" s="226">
        <v>1599</v>
      </c>
      <c r="T78" s="226">
        <f>ROUNDUP(S78*(1-20%),0)</f>
        <v>1280</v>
      </c>
      <c r="U78" s="227">
        <v>1408</v>
      </c>
      <c r="V78" s="288"/>
      <c r="W78" s="229"/>
      <c r="Z78" s="229"/>
      <c r="AA78" s="229"/>
      <c r="AB78" s="229"/>
      <c r="AC78" s="229"/>
    </row>
    <row r="79" spans="1:43" ht="13.5" customHeight="1">
      <c r="A79" s="24" t="s">
        <v>205</v>
      </c>
      <c r="B79" s="23" t="s">
        <v>745</v>
      </c>
      <c r="C79" s="23"/>
      <c r="D79" s="24" t="s">
        <v>206</v>
      </c>
      <c r="E79" s="24" t="s">
        <v>207</v>
      </c>
      <c r="F79" s="24" t="s">
        <v>208</v>
      </c>
      <c r="G79" s="24" t="s">
        <v>178</v>
      </c>
      <c r="H79" s="24">
        <v>4</v>
      </c>
      <c r="I79" s="231"/>
      <c r="J79" s="220"/>
      <c r="K79" s="17">
        <f t="shared" si="1"/>
        <v>2380</v>
      </c>
      <c r="L79" s="37"/>
      <c r="M79" s="221">
        <v>3499</v>
      </c>
      <c r="N79" s="221">
        <v>2800</v>
      </c>
      <c r="O79" s="222">
        <v>3080</v>
      </c>
      <c r="P79" s="290"/>
      <c r="Q79" s="225">
        <v>1660</v>
      </c>
      <c r="R79" s="293"/>
      <c r="S79" s="226">
        <v>2499</v>
      </c>
      <c r="T79" s="226">
        <f>ROUNDUP(S79*(1-20%),0)</f>
        <v>2000</v>
      </c>
      <c r="U79" s="227">
        <v>2200</v>
      </c>
      <c r="V79" s="288"/>
      <c r="W79" s="229"/>
      <c r="Z79" s="229"/>
      <c r="AA79" s="229"/>
      <c r="AB79" s="229"/>
      <c r="AC79" s="229"/>
    </row>
    <row r="80" spans="1:43" ht="13.5" customHeight="1">
      <c r="A80" s="24" t="s">
        <v>209</v>
      </c>
      <c r="B80" s="23" t="s">
        <v>745</v>
      </c>
      <c r="C80" s="23"/>
      <c r="D80" s="24" t="s">
        <v>210</v>
      </c>
      <c r="E80" s="24" t="s">
        <v>653</v>
      </c>
      <c r="F80" s="24" t="s">
        <v>211</v>
      </c>
      <c r="G80" s="24" t="s">
        <v>178</v>
      </c>
      <c r="H80" s="24"/>
      <c r="I80" s="231"/>
      <c r="J80" s="220" t="s">
        <v>775</v>
      </c>
      <c r="K80" s="17" t="s">
        <v>775</v>
      </c>
      <c r="L80" s="17" t="s">
        <v>776</v>
      </c>
      <c r="M80" s="221" t="s">
        <v>775</v>
      </c>
      <c r="N80" s="221">
        <v>5832.5</v>
      </c>
      <c r="O80" s="222" t="s">
        <v>775</v>
      </c>
      <c r="P80" s="290" t="s">
        <v>775</v>
      </c>
      <c r="Q80" s="225" t="s">
        <v>775</v>
      </c>
      <c r="R80" s="225" t="s">
        <v>776</v>
      </c>
      <c r="S80" s="226">
        <v>6248</v>
      </c>
      <c r="T80" s="226">
        <v>4674</v>
      </c>
      <c r="U80" s="227">
        <v>5499</v>
      </c>
      <c r="V80" s="288">
        <v>7999</v>
      </c>
      <c r="W80" s="229">
        <v>1.27</v>
      </c>
      <c r="Z80" s="229"/>
      <c r="AA80" s="229"/>
      <c r="AB80" s="229"/>
      <c r="AC80" s="229"/>
    </row>
    <row r="81" spans="1:29" s="295" customFormat="1" ht="13.5" customHeight="1">
      <c r="A81" s="268" t="s">
        <v>212</v>
      </c>
      <c r="B81" s="268"/>
      <c r="D81" s="269"/>
      <c r="E81" s="268"/>
      <c r="F81" s="268"/>
      <c r="G81" s="268"/>
      <c r="H81" s="268"/>
      <c r="I81" s="270"/>
      <c r="J81" s="296"/>
      <c r="K81" s="272"/>
      <c r="L81" s="272"/>
      <c r="M81" s="297"/>
      <c r="N81" s="297"/>
      <c r="O81" s="298"/>
      <c r="P81" s="299"/>
      <c r="Q81" s="277"/>
      <c r="R81" s="277"/>
      <c r="S81" s="300"/>
      <c r="T81" s="300"/>
      <c r="U81" s="301"/>
      <c r="V81" s="281"/>
      <c r="W81" s="302"/>
      <c r="Z81" s="302"/>
      <c r="AA81" s="302"/>
      <c r="AB81" s="302"/>
      <c r="AC81" s="302"/>
    </row>
    <row r="82" spans="1:29" s="22" customFormat="1" ht="13.5" customHeight="1">
      <c r="A82" s="17" t="s">
        <v>213</v>
      </c>
      <c r="B82" s="23" t="s">
        <v>748</v>
      </c>
      <c r="C82" s="20"/>
      <c r="D82" s="17" t="s">
        <v>214</v>
      </c>
      <c r="E82" s="17" t="s">
        <v>215</v>
      </c>
      <c r="F82" s="17" t="s">
        <v>216</v>
      </c>
      <c r="G82" s="17" t="s">
        <v>217</v>
      </c>
      <c r="H82" s="17">
        <v>11</v>
      </c>
      <c r="I82" s="259"/>
      <c r="J82" s="220" t="s">
        <v>777</v>
      </c>
      <c r="K82" s="234">
        <v>46.75</v>
      </c>
      <c r="L82" s="17"/>
      <c r="M82" s="221">
        <v>66</v>
      </c>
      <c r="N82" s="221">
        <v>55</v>
      </c>
      <c r="O82" s="222">
        <v>58.93</v>
      </c>
      <c r="P82" s="292" t="s">
        <v>778</v>
      </c>
      <c r="Q82" s="303">
        <f>33*1.5</f>
        <v>49.5</v>
      </c>
      <c r="R82" s="225"/>
      <c r="S82" s="226">
        <f>T82*1.2+8</f>
        <v>79.28</v>
      </c>
      <c r="T82" s="226">
        <f>Q82*1.2</f>
        <v>59.4</v>
      </c>
      <c r="U82" s="227">
        <f>Q82*1.4</f>
        <v>69.3</v>
      </c>
      <c r="V82" s="228">
        <v>58.76</v>
      </c>
      <c r="W82" s="229"/>
      <c r="Z82" s="229"/>
      <c r="AA82" s="229"/>
      <c r="AB82" s="229"/>
      <c r="AC82" s="229"/>
    </row>
    <row r="83" spans="1:29" ht="13.5" customHeight="1">
      <c r="A83" s="17" t="s">
        <v>218</v>
      </c>
      <c r="B83" s="20"/>
      <c r="C83" s="20" t="s">
        <v>20</v>
      </c>
      <c r="D83" s="17" t="s">
        <v>219</v>
      </c>
      <c r="E83" s="17" t="s">
        <v>220</v>
      </c>
      <c r="F83" s="17" t="s">
        <v>221</v>
      </c>
      <c r="G83" s="17" t="s">
        <v>217</v>
      </c>
      <c r="H83" s="17">
        <v>10.5</v>
      </c>
      <c r="I83" s="259"/>
      <c r="J83" s="220" t="s">
        <v>779</v>
      </c>
      <c r="K83" s="17" t="s">
        <v>779</v>
      </c>
      <c r="L83" s="17"/>
      <c r="M83" s="221">
        <v>129</v>
      </c>
      <c r="N83" s="221">
        <v>107.5</v>
      </c>
      <c r="O83" s="222">
        <v>115.18</v>
      </c>
      <c r="P83" s="290" t="s">
        <v>780</v>
      </c>
      <c r="Q83" s="225" t="s">
        <v>780</v>
      </c>
      <c r="R83" s="225"/>
      <c r="S83" s="226">
        <v>99</v>
      </c>
      <c r="T83" s="226">
        <v>74</v>
      </c>
      <c r="U83" s="227">
        <v>87.12</v>
      </c>
      <c r="V83" s="228">
        <v>85</v>
      </c>
      <c r="W83" s="229"/>
      <c r="Z83" s="229"/>
      <c r="AA83" s="229"/>
      <c r="AB83" s="229"/>
      <c r="AC83" s="229"/>
    </row>
    <row r="84" spans="1:29" s="305" customFormat="1" ht="13.5" customHeight="1">
      <c r="A84" s="304" t="s">
        <v>255</v>
      </c>
      <c r="B84" s="304"/>
      <c r="D84" s="269"/>
      <c r="E84" s="304"/>
      <c r="F84" s="304"/>
      <c r="G84" s="304"/>
      <c r="H84" s="304"/>
      <c r="I84" s="306"/>
      <c r="J84" s="307"/>
      <c r="K84" s="308"/>
      <c r="L84" s="308"/>
      <c r="M84" s="274"/>
      <c r="N84" s="274"/>
      <c r="O84" s="275"/>
      <c r="P84" s="309"/>
      <c r="Q84" s="310"/>
      <c r="R84" s="310"/>
      <c r="S84" s="279"/>
      <c r="T84" s="279"/>
      <c r="U84" s="280"/>
      <c r="V84" s="281"/>
      <c r="W84" s="311"/>
      <c r="Z84" s="311"/>
      <c r="AA84" s="311"/>
      <c r="AB84" s="311"/>
      <c r="AC84" s="311"/>
    </row>
    <row r="85" spans="1:29" ht="13.5" customHeight="1">
      <c r="A85" s="33" t="s">
        <v>275</v>
      </c>
      <c r="B85" s="32"/>
      <c r="C85" s="32"/>
      <c r="D85" s="33" t="s">
        <v>276</v>
      </c>
      <c r="E85" s="32" t="s">
        <v>277</v>
      </c>
      <c r="F85" s="33" t="s">
        <v>278</v>
      </c>
      <c r="G85" s="33" t="s">
        <v>217</v>
      </c>
      <c r="H85" s="33">
        <v>1</v>
      </c>
      <c r="I85" s="312"/>
      <c r="J85" s="313" t="s">
        <v>781</v>
      </c>
      <c r="K85" s="17" t="s">
        <v>781</v>
      </c>
      <c r="L85" s="17"/>
      <c r="M85" s="221">
        <v>49</v>
      </c>
      <c r="N85" s="221">
        <v>40.83</v>
      </c>
      <c r="O85" s="222">
        <v>43.75</v>
      </c>
      <c r="P85" s="290" t="s">
        <v>782</v>
      </c>
      <c r="Q85" s="225" t="s">
        <v>782</v>
      </c>
      <c r="R85" s="225"/>
      <c r="S85" s="226">
        <v>39</v>
      </c>
      <c r="T85" s="226">
        <v>31</v>
      </c>
      <c r="U85" s="227">
        <v>34.32</v>
      </c>
      <c r="V85" s="228">
        <v>34</v>
      </c>
      <c r="W85" s="229"/>
      <c r="Z85" s="229"/>
      <c r="AA85" s="229"/>
      <c r="AB85" s="229"/>
      <c r="AC85" s="229"/>
    </row>
    <row r="86" spans="1:29" ht="13.5" customHeight="1">
      <c r="A86" s="33" t="s">
        <v>272</v>
      </c>
      <c r="B86" s="32"/>
      <c r="C86" s="32" t="s">
        <v>20</v>
      </c>
      <c r="D86" s="33" t="s">
        <v>269</v>
      </c>
      <c r="E86" s="32" t="s">
        <v>273</v>
      </c>
      <c r="F86" s="33" t="s">
        <v>274</v>
      </c>
      <c r="G86" s="33" t="s">
        <v>217</v>
      </c>
      <c r="H86" s="33">
        <v>2</v>
      </c>
      <c r="I86" s="312"/>
      <c r="J86" s="313" t="s">
        <v>783</v>
      </c>
      <c r="K86" s="17" t="s">
        <v>783</v>
      </c>
      <c r="L86" s="17"/>
      <c r="M86" s="221">
        <v>52.8</v>
      </c>
      <c r="N86" s="221">
        <v>44</v>
      </c>
      <c r="O86" s="222">
        <v>47.14</v>
      </c>
      <c r="P86" s="290" t="s">
        <v>784</v>
      </c>
      <c r="Q86" s="225" t="s">
        <v>784</v>
      </c>
      <c r="R86" s="225"/>
      <c r="S86" s="226">
        <v>69</v>
      </c>
      <c r="T86" s="226">
        <v>45</v>
      </c>
      <c r="U86" s="227">
        <v>60.72</v>
      </c>
      <c r="V86" s="228">
        <v>55</v>
      </c>
      <c r="W86" s="229"/>
      <c r="Z86" s="229"/>
      <c r="AA86" s="229"/>
      <c r="AB86" s="229"/>
      <c r="AC86" s="229"/>
    </row>
    <row r="87" spans="1:29" ht="13.5" customHeight="1">
      <c r="A87" s="24" t="s">
        <v>256</v>
      </c>
      <c r="B87" s="23"/>
      <c r="C87" s="23" t="s">
        <v>20</v>
      </c>
      <c r="D87" s="24" t="s">
        <v>257</v>
      </c>
      <c r="E87" s="23" t="s">
        <v>654</v>
      </c>
      <c r="F87" s="24" t="s">
        <v>258</v>
      </c>
      <c r="G87" s="24" t="s">
        <v>217</v>
      </c>
      <c r="H87" s="24">
        <v>2</v>
      </c>
      <c r="I87" s="231"/>
      <c r="J87" s="313" t="s">
        <v>785</v>
      </c>
      <c r="K87" s="17" t="s">
        <v>785</v>
      </c>
      <c r="L87" s="17"/>
      <c r="M87" s="221">
        <v>42</v>
      </c>
      <c r="N87" s="221">
        <v>35</v>
      </c>
      <c r="O87" s="222">
        <v>37.5</v>
      </c>
      <c r="P87" s="290" t="s">
        <v>786</v>
      </c>
      <c r="Q87" s="225" t="s">
        <v>786</v>
      </c>
      <c r="R87" s="225"/>
      <c r="S87" s="226">
        <v>39</v>
      </c>
      <c r="T87" s="226">
        <v>25</v>
      </c>
      <c r="U87" s="227">
        <v>34.32</v>
      </c>
      <c r="V87" s="228">
        <v>31</v>
      </c>
      <c r="W87" s="229"/>
      <c r="Z87" s="229"/>
      <c r="AA87" s="229"/>
      <c r="AB87" s="229"/>
      <c r="AC87" s="229"/>
    </row>
    <row r="88" spans="1:29" ht="13.5" customHeight="1">
      <c r="A88" s="33" t="s">
        <v>268</v>
      </c>
      <c r="B88" s="32"/>
      <c r="C88" s="32" t="s">
        <v>20</v>
      </c>
      <c r="D88" s="33" t="s">
        <v>269</v>
      </c>
      <c r="E88" s="32" t="s">
        <v>270</v>
      </c>
      <c r="F88" s="33" t="s">
        <v>271</v>
      </c>
      <c r="G88" s="33" t="s">
        <v>217</v>
      </c>
      <c r="H88" s="33">
        <v>1</v>
      </c>
      <c r="I88" s="312"/>
      <c r="J88" s="313" t="s">
        <v>785</v>
      </c>
      <c r="K88" s="17" t="s">
        <v>785</v>
      </c>
      <c r="L88" s="17"/>
      <c r="M88" s="221">
        <v>42</v>
      </c>
      <c r="N88" s="221">
        <v>35</v>
      </c>
      <c r="O88" s="222">
        <v>37.5</v>
      </c>
      <c r="P88" s="290" t="s">
        <v>786</v>
      </c>
      <c r="Q88" s="225" t="s">
        <v>786</v>
      </c>
      <c r="R88" s="225"/>
      <c r="S88" s="226">
        <v>39</v>
      </c>
      <c r="T88" s="226">
        <v>25</v>
      </c>
      <c r="U88" s="227">
        <v>34.32</v>
      </c>
      <c r="V88" s="228">
        <v>31</v>
      </c>
      <c r="W88" s="229"/>
      <c r="Z88" s="229"/>
      <c r="AA88" s="229"/>
      <c r="AB88" s="229"/>
      <c r="AC88" s="229"/>
    </row>
    <row r="89" spans="1:29" ht="21.75" customHeight="1">
      <c r="A89" s="24" t="s">
        <v>259</v>
      </c>
      <c r="B89" s="25" t="s">
        <v>787</v>
      </c>
      <c r="C89" s="25"/>
      <c r="D89" s="24" t="s">
        <v>260</v>
      </c>
      <c r="E89" s="23" t="s">
        <v>630</v>
      </c>
      <c r="F89" s="24" t="s">
        <v>261</v>
      </c>
      <c r="G89" s="24" t="s">
        <v>217</v>
      </c>
      <c r="H89" s="24">
        <v>2</v>
      </c>
      <c r="I89" s="231"/>
      <c r="J89" s="313" t="s">
        <v>785</v>
      </c>
      <c r="K89" s="17" t="s">
        <v>785</v>
      </c>
      <c r="L89" s="17"/>
      <c r="M89" s="221">
        <v>42</v>
      </c>
      <c r="N89" s="221">
        <v>35</v>
      </c>
      <c r="O89" s="222">
        <v>37.5</v>
      </c>
      <c r="P89" s="290" t="s">
        <v>786</v>
      </c>
      <c r="Q89" s="225" t="s">
        <v>786</v>
      </c>
      <c r="R89" s="225"/>
      <c r="S89" s="226">
        <v>39</v>
      </c>
      <c r="T89" s="226">
        <v>25</v>
      </c>
      <c r="U89" s="227">
        <v>34.32</v>
      </c>
      <c r="V89" s="228">
        <v>31</v>
      </c>
      <c r="W89" s="229"/>
      <c r="Z89" s="229"/>
      <c r="AA89" s="229"/>
      <c r="AB89" s="229"/>
      <c r="AC89" s="229"/>
    </row>
    <row r="90" spans="1:29" ht="13.5" customHeight="1">
      <c r="A90" s="24" t="s">
        <v>262</v>
      </c>
      <c r="B90" s="23"/>
      <c r="C90" s="23"/>
      <c r="D90" s="24" t="s">
        <v>263</v>
      </c>
      <c r="E90" s="23" t="s">
        <v>486</v>
      </c>
      <c r="F90" s="33" t="s">
        <v>264</v>
      </c>
      <c r="G90" s="33" t="s">
        <v>217</v>
      </c>
      <c r="H90" s="33">
        <v>2</v>
      </c>
      <c r="I90" s="312"/>
      <c r="J90" s="313"/>
      <c r="K90" s="17" t="s">
        <v>788</v>
      </c>
      <c r="L90" s="17"/>
      <c r="M90" s="221">
        <v>39</v>
      </c>
      <c r="N90" s="221">
        <v>32.5</v>
      </c>
      <c r="O90" s="222"/>
      <c r="P90" s="290"/>
      <c r="Q90" s="225" t="s">
        <v>789</v>
      </c>
      <c r="R90" s="225"/>
      <c r="S90" s="226">
        <v>29</v>
      </c>
      <c r="T90" s="226">
        <v>22</v>
      </c>
      <c r="U90" s="227"/>
      <c r="V90" s="228">
        <v>23</v>
      </c>
      <c r="W90" s="229"/>
      <c r="Z90" s="229"/>
      <c r="AA90" s="229"/>
      <c r="AB90" s="229"/>
      <c r="AC90" s="229"/>
    </row>
    <row r="91" spans="1:29" ht="13.5" customHeight="1">
      <c r="A91" s="28" t="s">
        <v>265</v>
      </c>
      <c r="B91" s="25"/>
      <c r="C91" s="25"/>
      <c r="D91" s="28" t="s">
        <v>266</v>
      </c>
      <c r="E91" s="25" t="s">
        <v>487</v>
      </c>
      <c r="F91" s="34" t="s">
        <v>267</v>
      </c>
      <c r="G91" s="34" t="s">
        <v>217</v>
      </c>
      <c r="H91" s="34">
        <v>2</v>
      </c>
      <c r="I91" s="314"/>
      <c r="J91" s="315" t="s">
        <v>790</v>
      </c>
      <c r="K91" s="229" t="s">
        <v>790</v>
      </c>
      <c r="L91" s="232"/>
      <c r="M91" s="221">
        <v>59</v>
      </c>
      <c r="N91" s="221">
        <v>49.17</v>
      </c>
      <c r="O91" s="222">
        <v>52.68</v>
      </c>
      <c r="P91" s="316" t="s">
        <v>791</v>
      </c>
      <c r="Q91" s="224" t="s">
        <v>791</v>
      </c>
      <c r="R91" s="317"/>
      <c r="S91" s="226">
        <v>49</v>
      </c>
      <c r="T91" s="226">
        <v>37</v>
      </c>
      <c r="U91" s="227">
        <v>43.12</v>
      </c>
      <c r="V91" s="228">
        <v>39</v>
      </c>
      <c r="W91" s="232"/>
      <c r="Z91" s="232"/>
      <c r="AA91" s="232"/>
      <c r="AB91" s="232"/>
      <c r="AC91" s="232"/>
    </row>
    <row r="92" spans="1:29" ht="13.5" customHeight="1">
      <c r="A92" s="33" t="s">
        <v>280</v>
      </c>
      <c r="B92" s="32" t="s">
        <v>748</v>
      </c>
      <c r="C92" s="32" t="s">
        <v>20</v>
      </c>
      <c r="D92" s="33" t="s">
        <v>269</v>
      </c>
      <c r="E92" s="32" t="s">
        <v>279</v>
      </c>
      <c r="F92" s="33" t="s">
        <v>281</v>
      </c>
      <c r="G92" s="33" t="s">
        <v>217</v>
      </c>
      <c r="H92" s="33">
        <v>1</v>
      </c>
      <c r="I92" s="312">
        <v>0.9</v>
      </c>
      <c r="J92" s="313"/>
      <c r="K92" s="17" t="s">
        <v>792</v>
      </c>
      <c r="L92" s="17"/>
      <c r="M92" s="221">
        <v>13</v>
      </c>
      <c r="N92" s="221">
        <v>10.83</v>
      </c>
      <c r="O92" s="222">
        <v>11.61</v>
      </c>
      <c r="P92" s="290"/>
      <c r="Q92" s="225" t="s">
        <v>793</v>
      </c>
      <c r="R92" s="225"/>
      <c r="S92" s="226">
        <v>10</v>
      </c>
      <c r="T92" s="226">
        <v>8</v>
      </c>
      <c r="U92" s="227">
        <v>8.8000000000000007</v>
      </c>
      <c r="V92" s="228">
        <v>9</v>
      </c>
      <c r="W92" s="229"/>
      <c r="Z92" s="229"/>
      <c r="AA92" s="229"/>
      <c r="AB92" s="229"/>
      <c r="AC92" s="229"/>
    </row>
    <row r="93" spans="1:29" ht="13.5" customHeight="1">
      <c r="A93" s="24" t="s">
        <v>282</v>
      </c>
      <c r="B93" s="25" t="s">
        <v>748</v>
      </c>
      <c r="C93" s="25"/>
      <c r="D93" s="24" t="s">
        <v>269</v>
      </c>
      <c r="E93" s="23" t="s">
        <v>283</v>
      </c>
      <c r="F93" s="33" t="s">
        <v>284</v>
      </c>
      <c r="G93" s="33" t="s">
        <v>217</v>
      </c>
      <c r="H93" s="33">
        <v>1.35</v>
      </c>
      <c r="I93" s="312">
        <v>9.48</v>
      </c>
      <c r="J93" s="313"/>
      <c r="K93" s="17" t="s">
        <v>794</v>
      </c>
      <c r="L93" s="17"/>
      <c r="M93" s="221">
        <v>24</v>
      </c>
      <c r="N93" s="221">
        <v>19.2</v>
      </c>
      <c r="O93" s="222">
        <v>21.12</v>
      </c>
      <c r="P93" s="290"/>
      <c r="Q93" s="225" t="s">
        <v>795</v>
      </c>
      <c r="R93" s="225"/>
      <c r="S93" s="226">
        <v>19</v>
      </c>
      <c r="T93" s="226">
        <v>15</v>
      </c>
      <c r="U93" s="227">
        <v>16.72</v>
      </c>
      <c r="V93" s="228">
        <v>17.100000000000001</v>
      </c>
      <c r="W93" s="229"/>
      <c r="Z93" s="229"/>
      <c r="AA93" s="229"/>
      <c r="AB93" s="229"/>
      <c r="AC93" s="229"/>
    </row>
    <row r="94" spans="1:29" ht="13.5" customHeight="1">
      <c r="A94" s="24" t="s">
        <v>285</v>
      </c>
      <c r="B94" s="23" t="s">
        <v>748</v>
      </c>
      <c r="C94" s="23"/>
      <c r="D94" s="24" t="s">
        <v>269</v>
      </c>
      <c r="E94" s="36" t="s">
        <v>286</v>
      </c>
      <c r="F94" s="33" t="s">
        <v>287</v>
      </c>
      <c r="G94" s="33" t="s">
        <v>217</v>
      </c>
      <c r="H94" s="33">
        <v>1.25</v>
      </c>
      <c r="I94" s="312">
        <v>8.1329999999999991</v>
      </c>
      <c r="J94" s="313"/>
      <c r="K94" s="17" t="s">
        <v>794</v>
      </c>
      <c r="L94" s="17"/>
      <c r="M94" s="221">
        <v>24</v>
      </c>
      <c r="N94" s="221">
        <v>19.2</v>
      </c>
      <c r="O94" s="222">
        <v>21.12</v>
      </c>
      <c r="P94" s="290"/>
      <c r="Q94" s="225" t="s">
        <v>795</v>
      </c>
      <c r="R94" s="225"/>
      <c r="S94" s="226">
        <v>19</v>
      </c>
      <c r="T94" s="226">
        <v>15</v>
      </c>
      <c r="U94" s="227">
        <v>16.72</v>
      </c>
      <c r="V94" s="228">
        <v>17.100000000000001</v>
      </c>
      <c r="W94" s="229"/>
      <c r="Z94" s="229"/>
      <c r="AA94" s="229"/>
      <c r="AB94" s="229"/>
      <c r="AC94" s="229"/>
    </row>
    <row r="95" spans="1:29" s="320" customFormat="1" ht="13.5" customHeight="1">
      <c r="A95" s="24" t="s">
        <v>488</v>
      </c>
      <c r="B95" s="318" t="s">
        <v>748</v>
      </c>
      <c r="C95" s="41"/>
      <c r="D95" s="24" t="s">
        <v>269</v>
      </c>
      <c r="E95" s="17" t="s">
        <v>631</v>
      </c>
      <c r="F95" s="17" t="s">
        <v>489</v>
      </c>
      <c r="G95" s="24" t="s">
        <v>217</v>
      </c>
      <c r="H95" s="17">
        <v>1</v>
      </c>
      <c r="I95" s="259">
        <v>8.5</v>
      </c>
      <c r="J95" s="220"/>
      <c r="K95" s="17"/>
      <c r="L95" s="17"/>
      <c r="M95" s="221"/>
      <c r="N95" s="221"/>
      <c r="O95" s="222"/>
      <c r="P95" s="290"/>
      <c r="Q95" s="225" t="s">
        <v>795</v>
      </c>
      <c r="R95" s="293"/>
      <c r="S95" s="226">
        <v>59</v>
      </c>
      <c r="T95" s="226">
        <v>38</v>
      </c>
      <c r="U95" s="227">
        <v>51.92</v>
      </c>
      <c r="V95" s="228">
        <v>17.100000000000001</v>
      </c>
      <c r="W95" s="319"/>
      <c r="Z95" s="319"/>
      <c r="AA95" s="319"/>
      <c r="AB95" s="319"/>
      <c r="AC95" s="319"/>
    </row>
    <row r="96" spans="1:29" s="320" customFormat="1" ht="13.5" customHeight="1">
      <c r="A96" s="17" t="s">
        <v>490</v>
      </c>
      <c r="B96" s="318" t="s">
        <v>748</v>
      </c>
      <c r="C96" s="41"/>
      <c r="D96" s="17" t="s">
        <v>269</v>
      </c>
      <c r="E96" s="17" t="s">
        <v>631</v>
      </c>
      <c r="F96" s="17" t="s">
        <v>491</v>
      </c>
      <c r="G96" s="24" t="s">
        <v>217</v>
      </c>
      <c r="H96" s="17">
        <v>1</v>
      </c>
      <c r="I96" s="259">
        <v>8.5</v>
      </c>
      <c r="J96" s="220"/>
      <c r="K96" s="17"/>
      <c r="L96" s="17"/>
      <c r="M96" s="221"/>
      <c r="N96" s="221"/>
      <c r="O96" s="222"/>
      <c r="P96" s="290"/>
      <c r="Q96" s="225" t="s">
        <v>795</v>
      </c>
      <c r="R96" s="293"/>
      <c r="S96" s="226">
        <v>59</v>
      </c>
      <c r="T96" s="226">
        <v>38</v>
      </c>
      <c r="U96" s="227">
        <v>51.92</v>
      </c>
      <c r="V96" s="228">
        <v>17.100000000000001</v>
      </c>
      <c r="W96" s="319"/>
      <c r="Z96" s="319"/>
      <c r="AA96" s="319"/>
      <c r="AB96" s="319"/>
      <c r="AC96" s="319"/>
    </row>
    <row r="97" spans="1:29" s="320" customFormat="1" ht="13.5" customHeight="1">
      <c r="A97" s="17" t="s">
        <v>492</v>
      </c>
      <c r="B97" s="318" t="s">
        <v>748</v>
      </c>
      <c r="C97" s="41"/>
      <c r="D97" s="17" t="s">
        <v>269</v>
      </c>
      <c r="E97" s="17" t="s">
        <v>632</v>
      </c>
      <c r="F97" s="17" t="s">
        <v>493</v>
      </c>
      <c r="G97" s="24" t="s">
        <v>217</v>
      </c>
      <c r="H97" s="17">
        <v>1</v>
      </c>
      <c r="I97" s="259">
        <v>18</v>
      </c>
      <c r="J97" s="220"/>
      <c r="K97" s="321">
        <f>Q97*1.37</f>
        <v>36.99</v>
      </c>
      <c r="L97" s="17"/>
      <c r="M97" s="221">
        <v>129</v>
      </c>
      <c r="N97" s="221">
        <f>T97*1.3</f>
        <v>88.4</v>
      </c>
      <c r="O97" s="222">
        <f>U97*1.3</f>
        <v>122.85000000000001</v>
      </c>
      <c r="P97" s="290"/>
      <c r="Q97" s="322">
        <f>I97*1.5</f>
        <v>27</v>
      </c>
      <c r="R97" s="293"/>
      <c r="S97" s="226">
        <v>99</v>
      </c>
      <c r="T97" s="226">
        <v>68</v>
      </c>
      <c r="U97" s="227">
        <f>Q97*3.5</f>
        <v>94.5</v>
      </c>
      <c r="V97" s="228"/>
      <c r="W97" s="319"/>
      <c r="Z97" s="319"/>
      <c r="AA97" s="319"/>
      <c r="AB97" s="319"/>
      <c r="AC97" s="319"/>
    </row>
    <row r="98" spans="1:29" s="320" customFormat="1" ht="13.5" customHeight="1">
      <c r="A98" s="17" t="s">
        <v>495</v>
      </c>
      <c r="B98" s="20" t="s">
        <v>748</v>
      </c>
      <c r="C98" s="20"/>
      <c r="D98" s="17" t="s">
        <v>494</v>
      </c>
      <c r="E98" s="17" t="s">
        <v>633</v>
      </c>
      <c r="F98" s="17" t="s">
        <v>496</v>
      </c>
      <c r="G98" s="17" t="s">
        <v>217</v>
      </c>
      <c r="H98" s="17"/>
      <c r="I98" s="259">
        <v>38.5</v>
      </c>
      <c r="J98" s="220"/>
      <c r="K98" s="321">
        <f>Q98*1.36</f>
        <v>78.540000000000006</v>
      </c>
      <c r="L98" s="17"/>
      <c r="M98" s="221">
        <v>119</v>
      </c>
      <c r="N98" s="221">
        <v>94.2</v>
      </c>
      <c r="O98" s="222">
        <v>105.5</v>
      </c>
      <c r="P98" s="292"/>
      <c r="Q98" s="323">
        <f>I98*1.5</f>
        <v>57.75</v>
      </c>
      <c r="R98" s="293"/>
      <c r="S98" s="226">
        <v>99</v>
      </c>
      <c r="T98" s="226">
        <v>69</v>
      </c>
      <c r="U98" s="227">
        <v>77.599999999999994</v>
      </c>
      <c r="V98" s="228"/>
      <c r="W98" s="319"/>
      <c r="Z98" s="319"/>
      <c r="AA98" s="319"/>
      <c r="AB98" s="319"/>
      <c r="AC98" s="319"/>
    </row>
    <row r="99" spans="1:29" s="283" customFormat="1" ht="13.5" customHeight="1">
      <c r="A99" s="268" t="s">
        <v>288</v>
      </c>
      <c r="B99" s="268"/>
      <c r="C99" s="268"/>
      <c r="D99" s="269"/>
      <c r="E99" s="268"/>
      <c r="F99" s="268"/>
      <c r="G99" s="268"/>
      <c r="H99" s="268"/>
      <c r="I99" s="270"/>
      <c r="J99" s="271"/>
      <c r="K99" s="324"/>
      <c r="L99" s="325"/>
      <c r="M99" s="274"/>
      <c r="N99" s="274"/>
      <c r="O99" s="275"/>
      <c r="P99" s="326"/>
      <c r="Q99" s="327"/>
      <c r="R99" s="328"/>
      <c r="S99" s="279"/>
      <c r="T99" s="279"/>
      <c r="U99" s="280"/>
      <c r="V99" s="281"/>
      <c r="W99" s="282"/>
      <c r="Z99" s="282"/>
      <c r="AA99" s="282"/>
      <c r="AB99" s="282"/>
      <c r="AC99" s="282"/>
    </row>
    <row r="100" spans="1:29" ht="13.5" customHeight="1">
      <c r="A100" s="24" t="s">
        <v>338</v>
      </c>
      <c r="B100" s="23" t="s">
        <v>748</v>
      </c>
      <c r="C100" s="35" t="s">
        <v>20</v>
      </c>
      <c r="D100" s="24" t="s">
        <v>339</v>
      </c>
      <c r="E100" s="24" t="s">
        <v>340</v>
      </c>
      <c r="F100" s="24" t="s">
        <v>341</v>
      </c>
      <c r="G100" s="24" t="s">
        <v>217</v>
      </c>
      <c r="H100" s="24">
        <v>1</v>
      </c>
      <c r="I100" s="231"/>
      <c r="J100" s="313" t="s">
        <v>796</v>
      </c>
      <c r="K100" s="17" t="s">
        <v>796</v>
      </c>
      <c r="L100" s="17"/>
      <c r="M100" s="221">
        <v>79</v>
      </c>
      <c r="N100" s="221">
        <v>65.83</v>
      </c>
      <c r="O100" s="222">
        <v>70.540000000000006</v>
      </c>
      <c r="P100" s="290" t="s">
        <v>797</v>
      </c>
      <c r="Q100" s="225" t="s">
        <v>797</v>
      </c>
      <c r="R100" s="225"/>
      <c r="S100" s="226">
        <v>59</v>
      </c>
      <c r="T100" s="226">
        <v>38</v>
      </c>
      <c r="U100" s="227">
        <v>51.92</v>
      </c>
      <c r="V100" s="228">
        <v>47</v>
      </c>
      <c r="W100" s="229"/>
      <c r="Z100" s="229"/>
      <c r="AA100" s="229"/>
      <c r="AB100" s="229"/>
      <c r="AC100" s="229"/>
    </row>
    <row r="101" spans="1:29" ht="13.5" customHeight="1">
      <c r="A101" s="34" t="s">
        <v>290</v>
      </c>
      <c r="B101" s="35"/>
      <c r="C101" s="35" t="s">
        <v>20</v>
      </c>
      <c r="D101" s="34" t="s">
        <v>289</v>
      </c>
      <c r="E101" s="34" t="s">
        <v>291</v>
      </c>
      <c r="F101" s="34" t="s">
        <v>634</v>
      </c>
      <c r="G101" s="33" t="s">
        <v>217</v>
      </c>
      <c r="H101" s="33">
        <v>1</v>
      </c>
      <c r="I101" s="312"/>
      <c r="J101" s="313" t="s">
        <v>798</v>
      </c>
      <c r="K101" s="17" t="s">
        <v>798</v>
      </c>
      <c r="L101" s="17"/>
      <c r="M101" s="221">
        <v>58.8</v>
      </c>
      <c r="N101" s="221">
        <v>49</v>
      </c>
      <c r="O101" s="222">
        <v>52.5</v>
      </c>
      <c r="P101" s="290" t="s">
        <v>784</v>
      </c>
      <c r="Q101" s="225" t="s">
        <v>784</v>
      </c>
      <c r="R101" s="225"/>
      <c r="S101" s="226">
        <v>69</v>
      </c>
      <c r="T101" s="226">
        <v>45</v>
      </c>
      <c r="U101" s="227">
        <v>60.72</v>
      </c>
      <c r="V101" s="228">
        <v>55</v>
      </c>
      <c r="W101" s="229"/>
      <c r="Z101" s="229"/>
      <c r="AA101" s="229"/>
      <c r="AB101" s="229"/>
      <c r="AC101" s="229"/>
    </row>
    <row r="102" spans="1:29" ht="13.5" customHeight="1">
      <c r="A102" s="34" t="s">
        <v>292</v>
      </c>
      <c r="B102" s="35"/>
      <c r="C102" s="35" t="s">
        <v>20</v>
      </c>
      <c r="D102" s="34" t="s">
        <v>289</v>
      </c>
      <c r="E102" s="34" t="s">
        <v>293</v>
      </c>
      <c r="F102" s="34" t="s">
        <v>294</v>
      </c>
      <c r="G102" s="33" t="s">
        <v>217</v>
      </c>
      <c r="H102" s="33">
        <v>1</v>
      </c>
      <c r="I102" s="312"/>
      <c r="J102" s="313" t="s">
        <v>798</v>
      </c>
      <c r="K102" s="17" t="s">
        <v>798</v>
      </c>
      <c r="L102" s="17"/>
      <c r="M102" s="221">
        <v>58.8</v>
      </c>
      <c r="N102" s="221">
        <v>49</v>
      </c>
      <c r="O102" s="222">
        <v>52.5</v>
      </c>
      <c r="P102" s="290" t="s">
        <v>797</v>
      </c>
      <c r="Q102" s="225" t="s">
        <v>797</v>
      </c>
      <c r="R102" s="225"/>
      <c r="S102" s="226">
        <v>59</v>
      </c>
      <c r="T102" s="226">
        <v>38</v>
      </c>
      <c r="U102" s="227">
        <v>51.92</v>
      </c>
      <c r="V102" s="228">
        <v>47</v>
      </c>
      <c r="W102" s="229"/>
      <c r="Z102" s="229"/>
      <c r="AA102" s="229"/>
      <c r="AB102" s="229"/>
      <c r="AC102" s="229"/>
    </row>
    <row r="103" spans="1:29" ht="13.5" customHeight="1">
      <c r="A103" s="34" t="s">
        <v>295</v>
      </c>
      <c r="B103" s="35"/>
      <c r="C103" s="35" t="s">
        <v>20</v>
      </c>
      <c r="D103" s="34" t="s">
        <v>289</v>
      </c>
      <c r="E103" s="34" t="s">
        <v>296</v>
      </c>
      <c r="F103" s="34" t="s">
        <v>297</v>
      </c>
      <c r="G103" s="33" t="s">
        <v>217</v>
      </c>
      <c r="H103" s="33">
        <v>1</v>
      </c>
      <c r="I103" s="312"/>
      <c r="J103" s="313" t="s">
        <v>798</v>
      </c>
      <c r="K103" s="17" t="s">
        <v>798</v>
      </c>
      <c r="L103" s="17"/>
      <c r="M103" s="221">
        <v>58.8</v>
      </c>
      <c r="N103" s="221">
        <v>49</v>
      </c>
      <c r="O103" s="222">
        <v>52.5</v>
      </c>
      <c r="P103" s="290" t="s">
        <v>784</v>
      </c>
      <c r="Q103" s="225" t="s">
        <v>784</v>
      </c>
      <c r="R103" s="225"/>
      <c r="S103" s="226">
        <v>69</v>
      </c>
      <c r="T103" s="226">
        <v>45</v>
      </c>
      <c r="U103" s="227">
        <v>60.72</v>
      </c>
      <c r="V103" s="228">
        <v>55</v>
      </c>
      <c r="W103" s="229"/>
      <c r="Z103" s="229"/>
      <c r="AA103" s="229"/>
      <c r="AB103" s="229"/>
      <c r="AC103" s="229"/>
    </row>
    <row r="104" spans="1:29" ht="13.5" customHeight="1">
      <c r="A104" s="33" t="s">
        <v>322</v>
      </c>
      <c r="B104" s="35"/>
      <c r="C104" s="35" t="s">
        <v>20</v>
      </c>
      <c r="D104" s="33" t="s">
        <v>323</v>
      </c>
      <c r="E104" s="33" t="s">
        <v>324</v>
      </c>
      <c r="F104" s="33" t="s">
        <v>325</v>
      </c>
      <c r="G104" s="33" t="s">
        <v>217</v>
      </c>
      <c r="H104" s="33"/>
      <c r="I104" s="312"/>
      <c r="J104" s="313" t="s">
        <v>785</v>
      </c>
      <c r="K104" s="17" t="s">
        <v>785</v>
      </c>
      <c r="L104" s="17"/>
      <c r="M104" s="221">
        <v>42</v>
      </c>
      <c r="N104" s="221">
        <v>35</v>
      </c>
      <c r="O104" s="222">
        <v>37.5</v>
      </c>
      <c r="P104" s="290" t="s">
        <v>786</v>
      </c>
      <c r="Q104" s="225" t="s">
        <v>786</v>
      </c>
      <c r="R104" s="225"/>
      <c r="S104" s="226">
        <v>39</v>
      </c>
      <c r="T104" s="226">
        <v>25</v>
      </c>
      <c r="U104" s="227">
        <v>34.32</v>
      </c>
      <c r="V104" s="228">
        <v>31</v>
      </c>
      <c r="W104" s="229"/>
      <c r="Z104" s="229"/>
      <c r="AA104" s="229"/>
      <c r="AB104" s="229"/>
      <c r="AC104" s="229"/>
    </row>
    <row r="105" spans="1:29" ht="13.5" customHeight="1">
      <c r="A105" s="28" t="s">
        <v>374</v>
      </c>
      <c r="B105" s="25" t="s">
        <v>745</v>
      </c>
      <c r="C105" s="35" t="s">
        <v>20</v>
      </c>
      <c r="D105" s="28" t="s">
        <v>375</v>
      </c>
      <c r="E105" s="28" t="s">
        <v>376</v>
      </c>
      <c r="F105" s="28" t="s">
        <v>377</v>
      </c>
      <c r="G105" s="28" t="s">
        <v>217</v>
      </c>
      <c r="H105" s="28">
        <v>1</v>
      </c>
      <c r="I105" s="256">
        <v>3.2109999999999999</v>
      </c>
      <c r="J105" s="315"/>
      <c r="K105" s="229" t="s">
        <v>799</v>
      </c>
      <c r="L105" s="232"/>
      <c r="M105" s="221">
        <v>58.5</v>
      </c>
      <c r="N105" s="221">
        <v>48.75</v>
      </c>
      <c r="O105" s="222">
        <v>52.23</v>
      </c>
      <c r="P105" s="316"/>
      <c r="Q105" s="224" t="s">
        <v>800</v>
      </c>
      <c r="R105" s="317"/>
      <c r="S105" s="226">
        <v>49</v>
      </c>
      <c r="T105" s="226">
        <v>32</v>
      </c>
      <c r="U105" s="227">
        <v>43.12</v>
      </c>
      <c r="V105" s="228">
        <v>39</v>
      </c>
      <c r="W105" s="232"/>
      <c r="Z105" s="232"/>
      <c r="AA105" s="232"/>
      <c r="AB105" s="232"/>
      <c r="AC105" s="232"/>
    </row>
    <row r="106" spans="1:29" ht="13.5" customHeight="1">
      <c r="A106" s="34" t="s">
        <v>298</v>
      </c>
      <c r="B106" s="35"/>
      <c r="C106" s="35" t="s">
        <v>20</v>
      </c>
      <c r="D106" s="34" t="s">
        <v>289</v>
      </c>
      <c r="E106" s="34" t="s">
        <v>299</v>
      </c>
      <c r="F106" s="34" t="s">
        <v>300</v>
      </c>
      <c r="G106" s="33" t="s">
        <v>217</v>
      </c>
      <c r="H106" s="33">
        <v>1</v>
      </c>
      <c r="I106" s="312"/>
      <c r="J106" s="313" t="s">
        <v>798</v>
      </c>
      <c r="K106" s="17" t="s">
        <v>798</v>
      </c>
      <c r="L106" s="17"/>
      <c r="M106" s="221">
        <v>58.8</v>
      </c>
      <c r="N106" s="221">
        <v>49</v>
      </c>
      <c r="O106" s="222">
        <v>52.5</v>
      </c>
      <c r="P106" s="290" t="s">
        <v>784</v>
      </c>
      <c r="Q106" s="225" t="s">
        <v>784</v>
      </c>
      <c r="R106" s="225"/>
      <c r="S106" s="226">
        <v>69</v>
      </c>
      <c r="T106" s="226">
        <v>45</v>
      </c>
      <c r="U106" s="227">
        <v>60.72</v>
      </c>
      <c r="V106" s="228">
        <v>55</v>
      </c>
      <c r="W106" s="229"/>
      <c r="Z106" s="229"/>
      <c r="AA106" s="229"/>
      <c r="AB106" s="229"/>
      <c r="AC106" s="229"/>
    </row>
    <row r="107" spans="1:29" ht="13.5" customHeight="1">
      <c r="A107" s="34" t="s">
        <v>301</v>
      </c>
      <c r="B107" s="35"/>
      <c r="C107" s="35" t="s">
        <v>20</v>
      </c>
      <c r="D107" s="34" t="s">
        <v>289</v>
      </c>
      <c r="E107" s="34" t="s">
        <v>302</v>
      </c>
      <c r="F107" s="34" t="s">
        <v>303</v>
      </c>
      <c r="G107" s="24" t="s">
        <v>217</v>
      </c>
      <c r="H107" s="24">
        <v>1</v>
      </c>
      <c r="I107" s="231"/>
      <c r="J107" s="220" t="s">
        <v>785</v>
      </c>
      <c r="K107" s="17" t="s">
        <v>785</v>
      </c>
      <c r="L107" s="17"/>
      <c r="M107" s="221">
        <v>42</v>
      </c>
      <c r="N107" s="221">
        <v>35</v>
      </c>
      <c r="O107" s="222">
        <v>37.5</v>
      </c>
      <c r="P107" s="290" t="s">
        <v>786</v>
      </c>
      <c r="Q107" s="225" t="s">
        <v>786</v>
      </c>
      <c r="R107" s="225"/>
      <c r="S107" s="226">
        <v>39</v>
      </c>
      <c r="T107" s="226">
        <v>25</v>
      </c>
      <c r="U107" s="227">
        <v>34.32</v>
      </c>
      <c r="V107" s="228">
        <v>31</v>
      </c>
      <c r="W107" s="229"/>
      <c r="Z107" s="229"/>
      <c r="AA107" s="229"/>
      <c r="AB107" s="229"/>
      <c r="AC107" s="229"/>
    </row>
    <row r="108" spans="1:29" ht="13.5" customHeight="1">
      <c r="A108" s="34" t="s">
        <v>304</v>
      </c>
      <c r="B108" s="35"/>
      <c r="C108" s="35" t="s">
        <v>20</v>
      </c>
      <c r="D108" s="34" t="s">
        <v>289</v>
      </c>
      <c r="E108" s="34" t="s">
        <v>305</v>
      </c>
      <c r="F108" s="34" t="s">
        <v>306</v>
      </c>
      <c r="G108" s="24" t="s">
        <v>217</v>
      </c>
      <c r="H108" s="24">
        <v>1</v>
      </c>
      <c r="I108" s="231"/>
      <c r="J108" s="220" t="s">
        <v>785</v>
      </c>
      <c r="K108" s="17" t="s">
        <v>785</v>
      </c>
      <c r="L108" s="17"/>
      <c r="M108" s="221">
        <v>42</v>
      </c>
      <c r="N108" s="221">
        <v>35</v>
      </c>
      <c r="O108" s="222">
        <v>37.5</v>
      </c>
      <c r="P108" s="290" t="s">
        <v>800</v>
      </c>
      <c r="Q108" s="225" t="s">
        <v>800</v>
      </c>
      <c r="R108" s="225"/>
      <c r="S108" s="226">
        <v>49</v>
      </c>
      <c r="T108" s="226">
        <v>32</v>
      </c>
      <c r="U108" s="227">
        <v>43.12</v>
      </c>
      <c r="V108" s="228">
        <v>39</v>
      </c>
      <c r="W108" s="229"/>
      <c r="Z108" s="229"/>
      <c r="AA108" s="229"/>
      <c r="AB108" s="229"/>
      <c r="AC108" s="229"/>
    </row>
    <row r="109" spans="1:29" ht="13.5" customHeight="1">
      <c r="A109" s="34" t="s">
        <v>307</v>
      </c>
      <c r="B109" s="35"/>
      <c r="C109" s="35" t="s">
        <v>20</v>
      </c>
      <c r="D109" s="34" t="s">
        <v>289</v>
      </c>
      <c r="E109" s="34" t="s">
        <v>308</v>
      </c>
      <c r="F109" s="34" t="s">
        <v>309</v>
      </c>
      <c r="G109" s="24" t="s">
        <v>217</v>
      </c>
      <c r="H109" s="24">
        <v>1</v>
      </c>
      <c r="I109" s="231"/>
      <c r="J109" s="220" t="s">
        <v>785</v>
      </c>
      <c r="K109" s="17" t="s">
        <v>785</v>
      </c>
      <c r="L109" s="17"/>
      <c r="M109" s="221">
        <v>42</v>
      </c>
      <c r="N109" s="221">
        <v>35</v>
      </c>
      <c r="O109" s="222">
        <v>37.5</v>
      </c>
      <c r="P109" s="290" t="s">
        <v>786</v>
      </c>
      <c r="Q109" s="225" t="s">
        <v>786</v>
      </c>
      <c r="R109" s="225"/>
      <c r="S109" s="226">
        <v>39</v>
      </c>
      <c r="T109" s="226">
        <v>25</v>
      </c>
      <c r="U109" s="227">
        <v>34.32</v>
      </c>
      <c r="V109" s="228">
        <v>31</v>
      </c>
      <c r="W109" s="229"/>
      <c r="Z109" s="229"/>
      <c r="AA109" s="229"/>
      <c r="AB109" s="229"/>
      <c r="AC109" s="229"/>
    </row>
    <row r="110" spans="1:29" ht="13.5" customHeight="1">
      <c r="A110" s="28" t="s">
        <v>318</v>
      </c>
      <c r="B110" s="25"/>
      <c r="C110" s="25" t="s">
        <v>20</v>
      </c>
      <c r="D110" s="28" t="s">
        <v>319</v>
      </c>
      <c r="E110" s="28" t="s">
        <v>320</v>
      </c>
      <c r="F110" s="28" t="s">
        <v>321</v>
      </c>
      <c r="G110" s="24" t="s">
        <v>217</v>
      </c>
      <c r="H110" s="24">
        <v>1</v>
      </c>
      <c r="I110" s="231"/>
      <c r="J110" s="220" t="s">
        <v>798</v>
      </c>
      <c r="K110" s="17" t="s">
        <v>798</v>
      </c>
      <c r="L110" s="17"/>
      <c r="M110" s="221">
        <v>58.8</v>
      </c>
      <c r="N110" s="221">
        <v>49</v>
      </c>
      <c r="O110" s="222">
        <v>52.5</v>
      </c>
      <c r="P110" s="290" t="s">
        <v>800</v>
      </c>
      <c r="Q110" s="225" t="s">
        <v>800</v>
      </c>
      <c r="R110" s="225"/>
      <c r="S110" s="226">
        <v>49</v>
      </c>
      <c r="T110" s="226">
        <v>32</v>
      </c>
      <c r="U110" s="227">
        <v>43.12</v>
      </c>
      <c r="V110" s="228">
        <v>39</v>
      </c>
      <c r="W110" s="229"/>
      <c r="Z110" s="229"/>
      <c r="AA110" s="229"/>
      <c r="AB110" s="229"/>
      <c r="AC110" s="229"/>
    </row>
    <row r="111" spans="1:29" ht="13.5" customHeight="1">
      <c r="A111" s="28" t="s">
        <v>311</v>
      </c>
      <c r="B111" s="25" t="s">
        <v>745</v>
      </c>
      <c r="C111" s="25" t="s">
        <v>20</v>
      </c>
      <c r="D111" s="28" t="s">
        <v>312</v>
      </c>
      <c r="E111" s="28" t="s">
        <v>313</v>
      </c>
      <c r="F111" s="28" t="s">
        <v>314</v>
      </c>
      <c r="G111" s="24" t="s">
        <v>217</v>
      </c>
      <c r="H111" s="24">
        <v>1</v>
      </c>
      <c r="I111" s="231"/>
      <c r="J111" s="220" t="s">
        <v>798</v>
      </c>
      <c r="K111" s="17" t="s">
        <v>798</v>
      </c>
      <c r="L111" s="17"/>
      <c r="M111" s="221">
        <v>58.8</v>
      </c>
      <c r="N111" s="221">
        <v>49</v>
      </c>
      <c r="O111" s="222">
        <v>52.5</v>
      </c>
      <c r="P111" s="290" t="s">
        <v>797</v>
      </c>
      <c r="Q111" s="225" t="s">
        <v>797</v>
      </c>
      <c r="R111" s="225"/>
      <c r="S111" s="226">
        <v>59</v>
      </c>
      <c r="T111" s="226">
        <v>38</v>
      </c>
      <c r="U111" s="227">
        <v>51.92</v>
      </c>
      <c r="V111" s="228">
        <v>47</v>
      </c>
      <c r="W111" s="229"/>
      <c r="Z111" s="229"/>
      <c r="AA111" s="229"/>
      <c r="AB111" s="229"/>
      <c r="AC111" s="229"/>
    </row>
    <row r="112" spans="1:29" ht="13.5" customHeight="1">
      <c r="A112" s="24" t="s">
        <v>497</v>
      </c>
      <c r="B112" s="25" t="s">
        <v>748</v>
      </c>
      <c r="C112" s="25" t="s">
        <v>20</v>
      </c>
      <c r="D112" s="24" t="s">
        <v>372</v>
      </c>
      <c r="E112" s="24" t="s">
        <v>373</v>
      </c>
      <c r="F112" s="24" t="s">
        <v>498</v>
      </c>
      <c r="G112" s="24" t="s">
        <v>217</v>
      </c>
      <c r="H112" s="24">
        <v>1</v>
      </c>
      <c r="I112" s="231">
        <v>5.7889999999999997</v>
      </c>
      <c r="J112" s="220" t="s">
        <v>785</v>
      </c>
      <c r="K112" s="17" t="s">
        <v>785</v>
      </c>
      <c r="L112" s="17"/>
      <c r="M112" s="221">
        <v>42</v>
      </c>
      <c r="N112" s="221">
        <v>35</v>
      </c>
      <c r="O112" s="222">
        <v>37.5</v>
      </c>
      <c r="P112" s="290" t="s">
        <v>800</v>
      </c>
      <c r="Q112" s="225" t="s">
        <v>800</v>
      </c>
      <c r="R112" s="225"/>
      <c r="S112" s="226">
        <v>49</v>
      </c>
      <c r="T112" s="226">
        <v>32</v>
      </c>
      <c r="U112" s="227">
        <v>43.12</v>
      </c>
      <c r="V112" s="228">
        <v>39</v>
      </c>
      <c r="W112" s="229"/>
      <c r="Z112" s="229"/>
      <c r="AA112" s="229"/>
      <c r="AB112" s="229"/>
      <c r="AC112" s="229"/>
    </row>
    <row r="113" spans="1:29" ht="13.5" customHeight="1">
      <c r="A113" s="24" t="s">
        <v>326</v>
      </c>
      <c r="B113" s="25"/>
      <c r="C113" s="25" t="s">
        <v>20</v>
      </c>
      <c r="D113" s="24" t="s">
        <v>327</v>
      </c>
      <c r="E113" s="24" t="s">
        <v>499</v>
      </c>
      <c r="F113" s="24" t="s">
        <v>328</v>
      </c>
      <c r="G113" s="24" t="s">
        <v>217</v>
      </c>
      <c r="H113" s="24"/>
      <c r="I113" s="231"/>
      <c r="J113" s="220" t="s">
        <v>801</v>
      </c>
      <c r="K113" s="17" t="s">
        <v>801</v>
      </c>
      <c r="L113" s="17"/>
      <c r="M113" s="221">
        <v>30</v>
      </c>
      <c r="N113" s="221">
        <v>25</v>
      </c>
      <c r="O113" s="222">
        <v>26.79</v>
      </c>
      <c r="P113" s="290" t="s">
        <v>786</v>
      </c>
      <c r="Q113" s="225" t="s">
        <v>786</v>
      </c>
      <c r="R113" s="225"/>
      <c r="S113" s="226">
        <v>39</v>
      </c>
      <c r="T113" s="226">
        <v>25</v>
      </c>
      <c r="U113" s="227">
        <v>34.32</v>
      </c>
      <c r="V113" s="228">
        <v>31</v>
      </c>
      <c r="W113" s="229"/>
      <c r="Z113" s="229"/>
      <c r="AA113" s="229"/>
      <c r="AB113" s="229"/>
      <c r="AC113" s="229"/>
    </row>
    <row r="114" spans="1:29" ht="13.5" customHeight="1">
      <c r="A114" s="24" t="s">
        <v>329</v>
      </c>
      <c r="B114" s="23"/>
      <c r="C114" s="25" t="s">
        <v>20</v>
      </c>
      <c r="D114" s="24" t="s">
        <v>330</v>
      </c>
      <c r="E114" s="24" t="s">
        <v>331</v>
      </c>
      <c r="F114" s="24" t="s">
        <v>332</v>
      </c>
      <c r="G114" s="24" t="s">
        <v>217</v>
      </c>
      <c r="H114" s="24">
        <v>1</v>
      </c>
      <c r="I114" s="231"/>
      <c r="J114" s="220" t="s">
        <v>801</v>
      </c>
      <c r="K114" s="17" t="s">
        <v>801</v>
      </c>
      <c r="L114" s="17"/>
      <c r="M114" s="221">
        <v>30</v>
      </c>
      <c r="N114" s="221">
        <v>25</v>
      </c>
      <c r="O114" s="222">
        <v>26.79</v>
      </c>
      <c r="P114" s="290" t="s">
        <v>786</v>
      </c>
      <c r="Q114" s="225" t="s">
        <v>786</v>
      </c>
      <c r="R114" s="225"/>
      <c r="S114" s="226">
        <v>39</v>
      </c>
      <c r="T114" s="226">
        <v>25</v>
      </c>
      <c r="U114" s="227">
        <v>34.32</v>
      </c>
      <c r="V114" s="228">
        <v>31</v>
      </c>
      <c r="W114" s="229"/>
      <c r="Z114" s="229"/>
      <c r="AA114" s="229"/>
      <c r="AB114" s="229"/>
      <c r="AC114" s="229"/>
    </row>
    <row r="115" spans="1:29" ht="13.5" customHeight="1">
      <c r="A115" s="28" t="s">
        <v>315</v>
      </c>
      <c r="B115" s="25"/>
      <c r="C115" s="25" t="s">
        <v>20</v>
      </c>
      <c r="D115" s="28" t="s">
        <v>316</v>
      </c>
      <c r="E115" s="28" t="s">
        <v>500</v>
      </c>
      <c r="F115" s="28" t="s">
        <v>317</v>
      </c>
      <c r="G115" s="24" t="s">
        <v>217</v>
      </c>
      <c r="H115" s="24">
        <v>0</v>
      </c>
      <c r="I115" s="231"/>
      <c r="J115" s="220" t="s">
        <v>798</v>
      </c>
      <c r="K115" s="17" t="s">
        <v>798</v>
      </c>
      <c r="L115" s="17"/>
      <c r="M115" s="221">
        <v>58.8</v>
      </c>
      <c r="N115" s="221">
        <v>49</v>
      </c>
      <c r="O115" s="222">
        <v>52.5</v>
      </c>
      <c r="P115" s="290" t="s">
        <v>800</v>
      </c>
      <c r="Q115" s="225" t="s">
        <v>800</v>
      </c>
      <c r="R115" s="225"/>
      <c r="S115" s="226">
        <v>49</v>
      </c>
      <c r="T115" s="226">
        <v>32</v>
      </c>
      <c r="U115" s="227">
        <v>43.12</v>
      </c>
      <c r="V115" s="228">
        <v>39</v>
      </c>
      <c r="W115" s="229"/>
      <c r="Z115" s="229"/>
      <c r="AA115" s="229"/>
      <c r="AB115" s="229"/>
      <c r="AC115" s="229"/>
    </row>
    <row r="116" spans="1:29" ht="13.5" customHeight="1">
      <c r="A116" s="24" t="s">
        <v>333</v>
      </c>
      <c r="B116" s="23"/>
      <c r="C116" s="23" t="s">
        <v>20</v>
      </c>
      <c r="D116" s="24" t="s">
        <v>334</v>
      </c>
      <c r="E116" s="24" t="s">
        <v>335</v>
      </c>
      <c r="F116" s="24" t="s">
        <v>336</v>
      </c>
      <c r="G116" s="24" t="s">
        <v>217</v>
      </c>
      <c r="H116" s="24">
        <v>1</v>
      </c>
      <c r="I116" s="231"/>
      <c r="J116" s="220" t="s">
        <v>785</v>
      </c>
      <c r="K116" s="17" t="s">
        <v>785</v>
      </c>
      <c r="L116" s="17"/>
      <c r="M116" s="221">
        <v>42</v>
      </c>
      <c r="N116" s="221">
        <v>35</v>
      </c>
      <c r="O116" s="222">
        <v>37.5</v>
      </c>
      <c r="P116" s="290" t="s">
        <v>786</v>
      </c>
      <c r="Q116" s="225" t="s">
        <v>786</v>
      </c>
      <c r="R116" s="225"/>
      <c r="S116" s="226">
        <v>39</v>
      </c>
      <c r="T116" s="226">
        <v>25</v>
      </c>
      <c r="U116" s="227">
        <v>34.32</v>
      </c>
      <c r="V116" s="228">
        <v>31</v>
      </c>
      <c r="W116" s="229"/>
      <c r="Z116" s="229"/>
      <c r="AA116" s="229"/>
      <c r="AB116" s="229"/>
      <c r="AC116" s="229"/>
    </row>
    <row r="117" spans="1:29" ht="13.5" customHeight="1">
      <c r="A117" s="24" t="s">
        <v>501</v>
      </c>
      <c r="B117" s="38" t="s">
        <v>802</v>
      </c>
      <c r="C117" s="38"/>
      <c r="D117" s="31" t="s">
        <v>337</v>
      </c>
      <c r="E117" s="31" t="s">
        <v>635</v>
      </c>
      <c r="F117" s="31" t="s">
        <v>502</v>
      </c>
      <c r="G117" s="31" t="s">
        <v>217</v>
      </c>
      <c r="H117" s="31">
        <v>1</v>
      </c>
      <c r="I117" s="231">
        <v>6.42</v>
      </c>
      <c r="J117" s="220" t="s">
        <v>803</v>
      </c>
      <c r="K117" s="17" t="s">
        <v>803</v>
      </c>
      <c r="L117" s="37"/>
      <c r="M117" s="221">
        <v>38.4</v>
      </c>
      <c r="N117" s="221">
        <v>32</v>
      </c>
      <c r="O117" s="222">
        <v>34.29</v>
      </c>
      <c r="P117" s="329" t="s">
        <v>800</v>
      </c>
      <c r="Q117" s="225" t="s">
        <v>800</v>
      </c>
      <c r="R117" s="330"/>
      <c r="S117" s="226">
        <v>49</v>
      </c>
      <c r="T117" s="226">
        <v>32</v>
      </c>
      <c r="U117" s="227">
        <v>43.12</v>
      </c>
      <c r="V117" s="228">
        <v>39</v>
      </c>
      <c r="W117" s="232"/>
      <c r="Z117" s="232"/>
      <c r="AA117" s="232"/>
      <c r="AB117" s="232"/>
      <c r="AC117" s="232"/>
    </row>
    <row r="118" spans="1:29" ht="13.5" customHeight="1">
      <c r="A118" s="24" t="s">
        <v>353</v>
      </c>
      <c r="B118" s="23" t="s">
        <v>748</v>
      </c>
      <c r="C118" s="23"/>
      <c r="D118" s="24" t="s">
        <v>354</v>
      </c>
      <c r="E118" s="24" t="s">
        <v>355</v>
      </c>
      <c r="F118" s="24" t="s">
        <v>356</v>
      </c>
      <c r="G118" s="24" t="s">
        <v>217</v>
      </c>
      <c r="H118" s="24">
        <v>1</v>
      </c>
      <c r="I118" s="231"/>
      <c r="J118" s="220" t="s">
        <v>781</v>
      </c>
      <c r="K118" s="17" t="s">
        <v>781</v>
      </c>
      <c r="L118" s="17"/>
      <c r="M118" s="221">
        <v>49</v>
      </c>
      <c r="N118" s="221">
        <v>40.83</v>
      </c>
      <c r="O118" s="222">
        <v>43.75</v>
      </c>
      <c r="P118" s="290" t="s">
        <v>786</v>
      </c>
      <c r="Q118" s="225" t="s">
        <v>786</v>
      </c>
      <c r="R118" s="225"/>
      <c r="S118" s="226">
        <v>39</v>
      </c>
      <c r="T118" s="226">
        <v>25</v>
      </c>
      <c r="U118" s="227">
        <v>34.32</v>
      </c>
      <c r="V118" s="228">
        <v>31</v>
      </c>
      <c r="W118" s="229"/>
      <c r="Z118" s="229"/>
      <c r="AA118" s="229"/>
      <c r="AB118" s="229"/>
      <c r="AC118" s="229"/>
    </row>
    <row r="119" spans="1:29" ht="13.5" customHeight="1">
      <c r="A119" s="24" t="s">
        <v>346</v>
      </c>
      <c r="B119" s="25" t="s">
        <v>745</v>
      </c>
      <c r="C119" s="25"/>
      <c r="D119" s="24" t="s">
        <v>347</v>
      </c>
      <c r="E119" s="24" t="s">
        <v>503</v>
      </c>
      <c r="F119" s="24" t="s">
        <v>348</v>
      </c>
      <c r="G119" s="24" t="s">
        <v>217</v>
      </c>
      <c r="H119" s="24">
        <v>1</v>
      </c>
      <c r="I119" s="231">
        <v>33.332999999999998</v>
      </c>
      <c r="J119" s="220" t="s">
        <v>804</v>
      </c>
      <c r="K119" s="17" t="s">
        <v>804</v>
      </c>
      <c r="L119" s="17"/>
      <c r="M119" s="221">
        <v>89</v>
      </c>
      <c r="N119" s="221">
        <v>74.17</v>
      </c>
      <c r="O119" s="222">
        <v>79.459999999999994</v>
      </c>
      <c r="P119" s="290" t="s">
        <v>784</v>
      </c>
      <c r="Q119" s="225" t="s">
        <v>784</v>
      </c>
      <c r="R119" s="225"/>
      <c r="S119" s="226">
        <v>69</v>
      </c>
      <c r="T119" s="226">
        <v>45</v>
      </c>
      <c r="U119" s="227">
        <v>60.72</v>
      </c>
      <c r="V119" s="228">
        <v>55</v>
      </c>
      <c r="W119" s="229"/>
      <c r="Z119" s="229"/>
      <c r="AA119" s="229"/>
      <c r="AB119" s="229"/>
      <c r="AC119" s="229"/>
    </row>
    <row r="120" spans="1:29" ht="13.5" customHeight="1">
      <c r="A120" s="24" t="s">
        <v>349</v>
      </c>
      <c r="B120" s="23" t="s">
        <v>748</v>
      </c>
      <c r="C120" s="23" t="s">
        <v>20</v>
      </c>
      <c r="D120" s="24" t="s">
        <v>350</v>
      </c>
      <c r="E120" s="24" t="s">
        <v>351</v>
      </c>
      <c r="F120" s="24" t="s">
        <v>352</v>
      </c>
      <c r="G120" s="24" t="s">
        <v>217</v>
      </c>
      <c r="H120" s="24">
        <v>1</v>
      </c>
      <c r="I120" s="231"/>
      <c r="J120" s="220" t="s">
        <v>781</v>
      </c>
      <c r="K120" s="17" t="s">
        <v>781</v>
      </c>
      <c r="L120" s="17"/>
      <c r="M120" s="221">
        <v>49</v>
      </c>
      <c r="N120" s="221">
        <v>40.83</v>
      </c>
      <c r="O120" s="222">
        <v>43.75</v>
      </c>
      <c r="P120" s="290" t="s">
        <v>786</v>
      </c>
      <c r="Q120" s="225" t="s">
        <v>786</v>
      </c>
      <c r="R120" s="225"/>
      <c r="S120" s="226">
        <v>39</v>
      </c>
      <c r="T120" s="226">
        <v>25</v>
      </c>
      <c r="U120" s="227">
        <v>34.32</v>
      </c>
      <c r="V120" s="228">
        <v>31</v>
      </c>
      <c r="W120" s="229"/>
      <c r="Z120" s="229"/>
      <c r="AA120" s="229"/>
      <c r="AB120" s="229"/>
      <c r="AC120" s="229"/>
    </row>
    <row r="121" spans="1:29" ht="13.5" customHeight="1">
      <c r="A121" s="24" t="s">
        <v>357</v>
      </c>
      <c r="B121" s="23" t="s">
        <v>748</v>
      </c>
      <c r="C121" s="23"/>
      <c r="D121" s="24" t="s">
        <v>358</v>
      </c>
      <c r="E121" s="24" t="s">
        <v>359</v>
      </c>
      <c r="F121" s="24" t="s">
        <v>360</v>
      </c>
      <c r="G121" s="24" t="s">
        <v>217</v>
      </c>
      <c r="H121" s="24">
        <v>1</v>
      </c>
      <c r="I121" s="231" t="s">
        <v>805</v>
      </c>
      <c r="J121" s="220"/>
      <c r="K121" s="17" t="s">
        <v>785</v>
      </c>
      <c r="L121" s="17"/>
      <c r="M121" s="221">
        <v>42</v>
      </c>
      <c r="N121" s="221">
        <v>35</v>
      </c>
      <c r="O121" s="222">
        <v>37.5</v>
      </c>
      <c r="P121" s="290"/>
      <c r="Q121" s="225" t="s">
        <v>786</v>
      </c>
      <c r="R121" s="225"/>
      <c r="S121" s="226">
        <v>39</v>
      </c>
      <c r="T121" s="226">
        <v>25</v>
      </c>
      <c r="U121" s="227">
        <v>34.32</v>
      </c>
      <c r="V121" s="228">
        <v>31</v>
      </c>
      <c r="W121" s="229"/>
      <c r="Z121" s="229"/>
      <c r="AA121" s="229"/>
      <c r="AB121" s="229"/>
      <c r="AC121" s="229"/>
    </row>
    <row r="122" spans="1:29" ht="13.5" customHeight="1">
      <c r="A122" s="24" t="s">
        <v>342</v>
      </c>
      <c r="B122" s="23" t="s">
        <v>748</v>
      </c>
      <c r="C122" s="23"/>
      <c r="D122" s="24" t="s">
        <v>343</v>
      </c>
      <c r="E122" s="24" t="s">
        <v>344</v>
      </c>
      <c r="F122" s="24" t="s">
        <v>345</v>
      </c>
      <c r="G122" s="24" t="s">
        <v>217</v>
      </c>
      <c r="H122" s="24"/>
      <c r="I122" s="231"/>
      <c r="J122" s="220"/>
      <c r="K122" s="17" t="s">
        <v>804</v>
      </c>
      <c r="L122" s="17"/>
      <c r="M122" s="221">
        <v>89</v>
      </c>
      <c r="N122" s="221">
        <v>74.17</v>
      </c>
      <c r="O122" s="222">
        <v>79.459999999999994</v>
      </c>
      <c r="P122" s="290"/>
      <c r="Q122" s="225" t="s">
        <v>784</v>
      </c>
      <c r="R122" s="225"/>
      <c r="S122" s="226">
        <v>69</v>
      </c>
      <c r="T122" s="226">
        <v>45</v>
      </c>
      <c r="U122" s="227">
        <v>60.72</v>
      </c>
      <c r="V122" s="228">
        <v>55</v>
      </c>
      <c r="W122" s="229"/>
      <c r="Z122" s="229"/>
      <c r="AA122" s="229"/>
      <c r="AB122" s="229"/>
      <c r="AC122" s="229"/>
    </row>
    <row r="123" spans="1:29" s="22" customFormat="1" ht="13.5" customHeight="1">
      <c r="A123" s="17" t="s">
        <v>504</v>
      </c>
      <c r="B123" s="20" t="s">
        <v>748</v>
      </c>
      <c r="C123" s="20"/>
      <c r="D123" s="17" t="s">
        <v>343</v>
      </c>
      <c r="E123" s="24" t="s">
        <v>505</v>
      </c>
      <c r="F123" s="17" t="s">
        <v>506</v>
      </c>
      <c r="G123" s="24" t="s">
        <v>217</v>
      </c>
      <c r="H123" s="24">
        <v>1</v>
      </c>
      <c r="I123" s="259">
        <v>12.911</v>
      </c>
      <c r="J123" s="220"/>
      <c r="K123" s="17" t="s">
        <v>804</v>
      </c>
      <c r="L123" s="17"/>
      <c r="M123" s="221">
        <v>89</v>
      </c>
      <c r="N123" s="221">
        <v>74.17</v>
      </c>
      <c r="O123" s="222">
        <v>79.459999999999994</v>
      </c>
      <c r="P123" s="331"/>
      <c r="Q123" s="225" t="s">
        <v>784</v>
      </c>
      <c r="R123" s="293"/>
      <c r="S123" s="226">
        <v>69</v>
      </c>
      <c r="T123" s="226">
        <v>45</v>
      </c>
      <c r="U123" s="227">
        <v>60.72</v>
      </c>
      <c r="V123" s="228">
        <v>55</v>
      </c>
      <c r="W123" s="229"/>
      <c r="Z123" s="229"/>
      <c r="AA123" s="229"/>
      <c r="AB123" s="229"/>
      <c r="AC123" s="229"/>
    </row>
    <row r="124" spans="1:29" ht="13.5" customHeight="1">
      <c r="A124" s="28" t="s">
        <v>382</v>
      </c>
      <c r="B124" s="25" t="s">
        <v>745</v>
      </c>
      <c r="C124" s="25"/>
      <c r="D124" s="28" t="s">
        <v>383</v>
      </c>
      <c r="E124" s="28" t="s">
        <v>384</v>
      </c>
      <c r="F124" s="24" t="s">
        <v>385</v>
      </c>
      <c r="G124" s="24" t="s">
        <v>217</v>
      </c>
      <c r="H124" s="24">
        <v>1</v>
      </c>
      <c r="I124" s="231"/>
      <c r="J124" s="220"/>
      <c r="K124" s="17" t="s">
        <v>788</v>
      </c>
      <c r="L124" s="17"/>
      <c r="M124" s="221">
        <v>39</v>
      </c>
      <c r="N124" s="221">
        <v>32.5</v>
      </c>
      <c r="O124" s="222"/>
      <c r="P124" s="290"/>
      <c r="Q124" s="225" t="s">
        <v>806</v>
      </c>
      <c r="R124" s="225"/>
      <c r="S124" s="226">
        <v>29</v>
      </c>
      <c r="T124" s="226">
        <v>19</v>
      </c>
      <c r="U124" s="227"/>
      <c r="V124" s="228">
        <v>23</v>
      </c>
      <c r="W124" s="229"/>
      <c r="Z124" s="229"/>
      <c r="AA124" s="229"/>
      <c r="AB124" s="229"/>
      <c r="AC124" s="229"/>
    </row>
    <row r="125" spans="1:29" ht="13.5" customHeight="1">
      <c r="A125" s="28" t="s">
        <v>361</v>
      </c>
      <c r="B125" s="25" t="s">
        <v>745</v>
      </c>
      <c r="C125" s="25"/>
      <c r="D125" s="28" t="s">
        <v>362</v>
      </c>
      <c r="E125" s="28" t="s">
        <v>507</v>
      </c>
      <c r="F125" s="24" t="s">
        <v>363</v>
      </c>
      <c r="G125" s="24" t="s">
        <v>217</v>
      </c>
      <c r="H125" s="24">
        <v>1</v>
      </c>
      <c r="I125" s="231" t="s">
        <v>807</v>
      </c>
      <c r="J125" s="220"/>
      <c r="K125" s="17" t="s">
        <v>808</v>
      </c>
      <c r="L125" s="17"/>
      <c r="M125" s="221">
        <v>58</v>
      </c>
      <c r="N125" s="221">
        <v>48.33</v>
      </c>
      <c r="O125" s="222">
        <v>51.79</v>
      </c>
      <c r="P125" s="290"/>
      <c r="Q125" s="225" t="s">
        <v>800</v>
      </c>
      <c r="R125" s="225"/>
      <c r="S125" s="226">
        <v>49</v>
      </c>
      <c r="T125" s="226">
        <v>32</v>
      </c>
      <c r="U125" s="227">
        <v>43.12</v>
      </c>
      <c r="V125" s="228">
        <v>39</v>
      </c>
      <c r="W125" s="229"/>
      <c r="Z125" s="229"/>
      <c r="AA125" s="229"/>
      <c r="AB125" s="229"/>
      <c r="AC125" s="229"/>
    </row>
    <row r="126" spans="1:29" ht="13.5" customHeight="1">
      <c r="A126" s="28" t="s">
        <v>386</v>
      </c>
      <c r="B126" s="25" t="s">
        <v>745</v>
      </c>
      <c r="C126" s="25"/>
      <c r="D126" s="28" t="s">
        <v>362</v>
      </c>
      <c r="E126" s="28" t="s">
        <v>508</v>
      </c>
      <c r="F126" s="24" t="s">
        <v>387</v>
      </c>
      <c r="G126" s="24" t="s">
        <v>217</v>
      </c>
      <c r="H126" s="24">
        <v>1</v>
      </c>
      <c r="I126" s="231"/>
      <c r="J126" s="220"/>
      <c r="K126" s="17" t="s">
        <v>781</v>
      </c>
      <c r="L126" s="17"/>
      <c r="M126" s="221">
        <v>49</v>
      </c>
      <c r="N126" s="221">
        <v>40.83</v>
      </c>
      <c r="O126" s="222"/>
      <c r="P126" s="290"/>
      <c r="Q126" s="225" t="s">
        <v>786</v>
      </c>
      <c r="R126" s="225"/>
      <c r="S126" s="226">
        <v>39</v>
      </c>
      <c r="T126" s="226">
        <v>25</v>
      </c>
      <c r="U126" s="227"/>
      <c r="V126" s="228">
        <v>31</v>
      </c>
      <c r="W126" s="229"/>
      <c r="Z126" s="229"/>
      <c r="AA126" s="229"/>
      <c r="AB126" s="229"/>
      <c r="AC126" s="229"/>
    </row>
    <row r="127" spans="1:29" ht="13.5" customHeight="1">
      <c r="A127" s="28" t="s">
        <v>388</v>
      </c>
      <c r="B127" s="25" t="s">
        <v>745</v>
      </c>
      <c r="C127" s="25"/>
      <c r="D127" s="28" t="s">
        <v>389</v>
      </c>
      <c r="E127" s="28" t="s">
        <v>390</v>
      </c>
      <c r="F127" s="24" t="s">
        <v>391</v>
      </c>
      <c r="G127" s="24" t="s">
        <v>217</v>
      </c>
      <c r="H127" s="24">
        <v>1</v>
      </c>
      <c r="I127" s="231"/>
      <c r="J127" s="220"/>
      <c r="K127" s="17" t="s">
        <v>788</v>
      </c>
      <c r="L127" s="17"/>
      <c r="M127" s="221">
        <v>39</v>
      </c>
      <c r="N127" s="221">
        <v>32.5</v>
      </c>
      <c r="O127" s="222"/>
      <c r="P127" s="290"/>
      <c r="Q127" s="225" t="s">
        <v>806</v>
      </c>
      <c r="R127" s="225"/>
      <c r="S127" s="226">
        <v>29</v>
      </c>
      <c r="T127" s="226">
        <v>19</v>
      </c>
      <c r="U127" s="227"/>
      <c r="V127" s="228">
        <v>23</v>
      </c>
      <c r="W127" s="229"/>
      <c r="Z127" s="229"/>
      <c r="AA127" s="229"/>
      <c r="AB127" s="229"/>
      <c r="AC127" s="229"/>
    </row>
    <row r="128" spans="1:29" ht="13.5" customHeight="1">
      <c r="A128" s="28" t="s">
        <v>395</v>
      </c>
      <c r="B128" s="25" t="s">
        <v>748</v>
      </c>
      <c r="C128" s="25"/>
      <c r="D128" s="28" t="s">
        <v>396</v>
      </c>
      <c r="E128" s="28" t="s">
        <v>636</v>
      </c>
      <c r="F128" s="24" t="s">
        <v>397</v>
      </c>
      <c r="G128" s="24" t="s">
        <v>217</v>
      </c>
      <c r="H128" s="24">
        <v>1</v>
      </c>
      <c r="I128" s="231">
        <v>2.444</v>
      </c>
      <c r="J128" s="220"/>
      <c r="K128" s="17" t="s">
        <v>788</v>
      </c>
      <c r="L128" s="17"/>
      <c r="M128" s="221">
        <v>39</v>
      </c>
      <c r="N128" s="221">
        <v>32.5</v>
      </c>
      <c r="O128" s="222">
        <v>34.82</v>
      </c>
      <c r="P128" s="290"/>
      <c r="Q128" s="225" t="s">
        <v>806</v>
      </c>
      <c r="R128" s="225"/>
      <c r="S128" s="226">
        <v>29</v>
      </c>
      <c r="T128" s="226">
        <v>19</v>
      </c>
      <c r="U128" s="227"/>
      <c r="V128" s="228">
        <v>23</v>
      </c>
      <c r="W128" s="229"/>
      <c r="Z128" s="229"/>
      <c r="AA128" s="229"/>
      <c r="AB128" s="229"/>
      <c r="AC128" s="229"/>
    </row>
    <row r="129" spans="1:29" ht="13.5" customHeight="1">
      <c r="A129" s="28" t="s">
        <v>509</v>
      </c>
      <c r="B129" s="25" t="s">
        <v>748</v>
      </c>
      <c r="C129" s="25"/>
      <c r="D129" s="28" t="s">
        <v>396</v>
      </c>
      <c r="E129" s="28" t="s">
        <v>637</v>
      </c>
      <c r="F129" s="24" t="s">
        <v>510</v>
      </c>
      <c r="G129" s="24" t="s">
        <v>217</v>
      </c>
      <c r="H129" s="24">
        <v>1</v>
      </c>
      <c r="I129" s="231">
        <v>4.367</v>
      </c>
      <c r="J129" s="220"/>
      <c r="K129" s="229" t="s">
        <v>799</v>
      </c>
      <c r="L129" s="232"/>
      <c r="M129" s="221">
        <v>58.5</v>
      </c>
      <c r="N129" s="221">
        <v>48.75</v>
      </c>
      <c r="O129" s="222">
        <v>52.23</v>
      </c>
      <c r="P129" s="316"/>
      <c r="Q129" s="224" t="s">
        <v>800</v>
      </c>
      <c r="R129" s="317"/>
      <c r="S129" s="226">
        <v>49</v>
      </c>
      <c r="T129" s="226">
        <v>32</v>
      </c>
      <c r="U129" s="227">
        <v>43.12</v>
      </c>
      <c r="V129" s="228">
        <v>39</v>
      </c>
      <c r="W129" s="229"/>
      <c r="Z129" s="229"/>
      <c r="AA129" s="229"/>
      <c r="AB129" s="229"/>
      <c r="AC129" s="229"/>
    </row>
    <row r="130" spans="1:29" ht="13.5" customHeight="1">
      <c r="A130" s="28" t="s">
        <v>364</v>
      </c>
      <c r="B130" s="25" t="s">
        <v>748</v>
      </c>
      <c r="C130" s="25"/>
      <c r="D130" s="28" t="s">
        <v>365</v>
      </c>
      <c r="E130" s="28" t="s">
        <v>366</v>
      </c>
      <c r="F130" s="24" t="s">
        <v>367</v>
      </c>
      <c r="G130" s="24" t="s">
        <v>217</v>
      </c>
      <c r="H130" s="24">
        <v>1</v>
      </c>
      <c r="I130" s="231" t="s">
        <v>809</v>
      </c>
      <c r="J130" s="220"/>
      <c r="K130" s="17" t="s">
        <v>810</v>
      </c>
      <c r="L130" s="17"/>
      <c r="M130" s="221">
        <v>65</v>
      </c>
      <c r="N130" s="221">
        <v>54.17</v>
      </c>
      <c r="O130" s="222">
        <v>58.04</v>
      </c>
      <c r="P130" s="290"/>
      <c r="Q130" s="225" t="s">
        <v>811</v>
      </c>
      <c r="R130" s="225"/>
      <c r="S130" s="226">
        <v>55</v>
      </c>
      <c r="T130" s="226">
        <v>36</v>
      </c>
      <c r="U130" s="227">
        <v>48.4</v>
      </c>
      <c r="V130" s="228">
        <v>44</v>
      </c>
      <c r="W130" s="229"/>
      <c r="Z130" s="229"/>
      <c r="AA130" s="229"/>
      <c r="AB130" s="229"/>
      <c r="AC130" s="229"/>
    </row>
    <row r="131" spans="1:29" ht="13.5" customHeight="1">
      <c r="A131" s="13" t="s">
        <v>512</v>
      </c>
      <c r="B131" s="39" t="s">
        <v>748</v>
      </c>
      <c r="C131" s="39"/>
      <c r="D131" s="13" t="s">
        <v>511</v>
      </c>
      <c r="E131" s="13" t="s">
        <v>513</v>
      </c>
      <c r="F131" s="13" t="s">
        <v>514</v>
      </c>
      <c r="G131" s="13" t="s">
        <v>217</v>
      </c>
      <c r="H131" s="13">
        <v>1</v>
      </c>
      <c r="I131" s="332">
        <v>6.37</v>
      </c>
      <c r="J131" s="333"/>
      <c r="K131" s="334">
        <v>41.44</v>
      </c>
      <c r="L131" s="319"/>
      <c r="M131" s="221"/>
      <c r="N131" s="221"/>
      <c r="O131" s="222"/>
      <c r="P131" s="292"/>
      <c r="Q131" s="293" t="s">
        <v>800</v>
      </c>
      <c r="R131" s="293"/>
      <c r="S131" s="226">
        <v>49</v>
      </c>
      <c r="T131" s="226">
        <v>32</v>
      </c>
      <c r="U131" s="227">
        <v>43.12</v>
      </c>
      <c r="V131" s="228">
        <v>36</v>
      </c>
      <c r="W131" s="229"/>
      <c r="Z131" s="229"/>
      <c r="AA131" s="229"/>
      <c r="AB131" s="229"/>
      <c r="AC131" s="229"/>
    </row>
    <row r="132" spans="1:29" ht="13.5" customHeight="1">
      <c r="A132" s="24" t="s">
        <v>405</v>
      </c>
      <c r="B132" s="25" t="s">
        <v>748</v>
      </c>
      <c r="C132" s="25"/>
      <c r="D132" s="24" t="s">
        <v>343</v>
      </c>
      <c r="E132" s="24" t="s">
        <v>406</v>
      </c>
      <c r="F132" s="24" t="s">
        <v>407</v>
      </c>
      <c r="G132" s="24" t="s">
        <v>217</v>
      </c>
      <c r="H132" s="24">
        <v>1</v>
      </c>
      <c r="I132" s="231">
        <v>31.3</v>
      </c>
      <c r="J132" s="220"/>
      <c r="K132" s="17" t="s">
        <v>804</v>
      </c>
      <c r="L132" s="17"/>
      <c r="M132" s="221">
        <v>89</v>
      </c>
      <c r="N132" s="221">
        <v>74.17</v>
      </c>
      <c r="O132" s="222">
        <v>79.459999999999994</v>
      </c>
      <c r="P132" s="290"/>
      <c r="Q132" s="225" t="s">
        <v>784</v>
      </c>
      <c r="R132" s="225"/>
      <c r="S132" s="226">
        <v>69</v>
      </c>
      <c r="T132" s="226">
        <v>45</v>
      </c>
      <c r="U132" s="227">
        <v>60.72</v>
      </c>
      <c r="V132" s="228">
        <v>55</v>
      </c>
      <c r="W132" s="229"/>
      <c r="Z132" s="229"/>
      <c r="AA132" s="229"/>
      <c r="AB132" s="229"/>
      <c r="AC132" s="229"/>
    </row>
    <row r="133" spans="1:29" ht="13.5" customHeight="1">
      <c r="A133" s="28" t="s">
        <v>368</v>
      </c>
      <c r="B133" s="25" t="s">
        <v>748</v>
      </c>
      <c r="C133" s="25"/>
      <c r="D133" s="28" t="s">
        <v>369</v>
      </c>
      <c r="E133" s="28" t="s">
        <v>370</v>
      </c>
      <c r="F133" s="24" t="s">
        <v>371</v>
      </c>
      <c r="G133" s="24" t="s">
        <v>217</v>
      </c>
      <c r="H133" s="24">
        <v>1</v>
      </c>
      <c r="I133" s="231" t="s">
        <v>812</v>
      </c>
      <c r="J133" s="220"/>
      <c r="K133" s="17" t="s">
        <v>810</v>
      </c>
      <c r="L133" s="17"/>
      <c r="M133" s="221">
        <v>65</v>
      </c>
      <c r="N133" s="221">
        <v>54.17</v>
      </c>
      <c r="O133" s="222">
        <v>58.04</v>
      </c>
      <c r="P133" s="290"/>
      <c r="Q133" s="225" t="s">
        <v>811</v>
      </c>
      <c r="R133" s="225"/>
      <c r="S133" s="226">
        <v>55</v>
      </c>
      <c r="T133" s="226">
        <v>36</v>
      </c>
      <c r="U133" s="227">
        <v>48.4</v>
      </c>
      <c r="V133" s="228">
        <v>44</v>
      </c>
      <c r="W133" s="229"/>
      <c r="Z133" s="229"/>
      <c r="AA133" s="229"/>
      <c r="AB133" s="229"/>
      <c r="AC133" s="229"/>
    </row>
    <row r="134" spans="1:29" ht="13.5" customHeight="1">
      <c r="A134" s="28" t="s">
        <v>398</v>
      </c>
      <c r="B134" s="25" t="s">
        <v>745</v>
      </c>
      <c r="C134" s="25"/>
      <c r="D134" s="28" t="s">
        <v>310</v>
      </c>
      <c r="E134" s="28" t="s">
        <v>515</v>
      </c>
      <c r="F134" s="24" t="s">
        <v>399</v>
      </c>
      <c r="G134" s="24" t="s">
        <v>217</v>
      </c>
      <c r="H134" s="24">
        <v>1</v>
      </c>
      <c r="I134" s="231">
        <v>8.5</v>
      </c>
      <c r="J134" s="220"/>
      <c r="K134" s="17" t="s">
        <v>799</v>
      </c>
      <c r="L134" s="17"/>
      <c r="M134" s="221">
        <v>58.5</v>
      </c>
      <c r="N134" s="221">
        <v>48.75</v>
      </c>
      <c r="O134" s="222">
        <v>52.23</v>
      </c>
      <c r="P134" s="290"/>
      <c r="Q134" s="225" t="s">
        <v>800</v>
      </c>
      <c r="R134" s="225"/>
      <c r="S134" s="226">
        <v>49</v>
      </c>
      <c r="T134" s="226">
        <v>32</v>
      </c>
      <c r="U134" s="227">
        <v>43.12</v>
      </c>
      <c r="V134" s="228">
        <v>39</v>
      </c>
      <c r="W134" s="229"/>
      <c r="Z134" s="229"/>
      <c r="AA134" s="229"/>
      <c r="AB134" s="229"/>
      <c r="AC134" s="229"/>
    </row>
    <row r="135" spans="1:29" ht="13.5" customHeight="1">
      <c r="A135" s="24" t="s">
        <v>408</v>
      </c>
      <c r="B135" s="25" t="s">
        <v>745</v>
      </c>
      <c r="C135" s="25"/>
      <c r="D135" s="24" t="s">
        <v>409</v>
      </c>
      <c r="E135" s="24" t="s">
        <v>410</v>
      </c>
      <c r="F135" s="24" t="s">
        <v>411</v>
      </c>
      <c r="G135" s="24" t="s">
        <v>217</v>
      </c>
      <c r="H135" s="24">
        <v>1</v>
      </c>
      <c r="I135" s="231">
        <v>7.8</v>
      </c>
      <c r="J135" s="220"/>
      <c r="K135" s="17" t="s">
        <v>813</v>
      </c>
      <c r="L135" s="17"/>
      <c r="M135" s="221">
        <v>55</v>
      </c>
      <c r="N135" s="221">
        <v>45.83</v>
      </c>
      <c r="O135" s="222">
        <v>49.11</v>
      </c>
      <c r="P135" s="290"/>
      <c r="Q135" s="225" t="s">
        <v>814</v>
      </c>
      <c r="R135" s="225"/>
      <c r="S135" s="226">
        <v>45</v>
      </c>
      <c r="T135" s="226">
        <v>29</v>
      </c>
      <c r="U135" s="227">
        <v>39.6</v>
      </c>
      <c r="V135" s="228">
        <v>36</v>
      </c>
      <c r="W135" s="229"/>
      <c r="Z135" s="229"/>
      <c r="AA135" s="229"/>
      <c r="AB135" s="229"/>
      <c r="AC135" s="229"/>
    </row>
    <row r="136" spans="1:29" ht="13.5" customHeight="1">
      <c r="A136" s="24" t="s">
        <v>401</v>
      </c>
      <c r="B136" s="25" t="s">
        <v>748</v>
      </c>
      <c r="C136" s="25"/>
      <c r="D136" s="24" t="s">
        <v>402</v>
      </c>
      <c r="E136" s="24" t="s">
        <v>403</v>
      </c>
      <c r="F136" s="24" t="s">
        <v>404</v>
      </c>
      <c r="G136" s="24" t="s">
        <v>217</v>
      </c>
      <c r="H136" s="24">
        <v>1</v>
      </c>
      <c r="I136" s="231">
        <v>9.4</v>
      </c>
      <c r="J136" s="220"/>
      <c r="K136" s="17" t="s">
        <v>810</v>
      </c>
      <c r="L136" s="17"/>
      <c r="M136" s="221">
        <v>65</v>
      </c>
      <c r="N136" s="221">
        <v>54.17</v>
      </c>
      <c r="O136" s="222">
        <v>58.04</v>
      </c>
      <c r="P136" s="290"/>
      <c r="Q136" s="225" t="s">
        <v>811</v>
      </c>
      <c r="R136" s="225"/>
      <c r="S136" s="226">
        <v>55</v>
      </c>
      <c r="T136" s="226">
        <v>36</v>
      </c>
      <c r="U136" s="227">
        <v>48.4</v>
      </c>
      <c r="V136" s="228">
        <v>44</v>
      </c>
      <c r="W136" s="229"/>
      <c r="Z136" s="229"/>
      <c r="AA136" s="229"/>
      <c r="AB136" s="229"/>
      <c r="AC136" s="229"/>
    </row>
    <row r="137" spans="1:29" ht="13.5" customHeight="1">
      <c r="A137" s="28" t="s">
        <v>378</v>
      </c>
      <c r="B137" s="25" t="s">
        <v>748</v>
      </c>
      <c r="C137" s="25"/>
      <c r="D137" s="28" t="s">
        <v>379</v>
      </c>
      <c r="E137" s="28" t="s">
        <v>380</v>
      </c>
      <c r="F137" s="28" t="s">
        <v>381</v>
      </c>
      <c r="G137" s="28" t="s">
        <v>217</v>
      </c>
      <c r="H137" s="28">
        <v>1</v>
      </c>
      <c r="I137" s="256">
        <v>9.5329999999999995</v>
      </c>
      <c r="J137" s="254" t="s">
        <v>790</v>
      </c>
      <c r="K137" s="229" t="s">
        <v>790</v>
      </c>
      <c r="L137" s="232"/>
      <c r="M137" s="221">
        <v>59</v>
      </c>
      <c r="N137" s="221">
        <v>49.17</v>
      </c>
      <c r="O137" s="222">
        <v>52.68</v>
      </c>
      <c r="P137" s="316"/>
      <c r="Q137" s="224" t="s">
        <v>800</v>
      </c>
      <c r="R137" s="317"/>
      <c r="S137" s="226">
        <v>49</v>
      </c>
      <c r="T137" s="226">
        <v>32</v>
      </c>
      <c r="U137" s="227">
        <v>43.12</v>
      </c>
      <c r="V137" s="228">
        <v>39</v>
      </c>
      <c r="W137" s="232"/>
      <c r="Z137" s="232"/>
      <c r="AA137" s="232"/>
      <c r="AB137" s="232"/>
      <c r="AC137" s="232"/>
    </row>
    <row r="138" spans="1:29" ht="13.5" customHeight="1">
      <c r="A138" s="24" t="s">
        <v>412</v>
      </c>
      <c r="B138" s="25" t="s">
        <v>748</v>
      </c>
      <c r="C138" s="25"/>
      <c r="D138" s="24" t="s">
        <v>413</v>
      </c>
      <c r="E138" s="24" t="s">
        <v>516</v>
      </c>
      <c r="F138" s="24" t="s">
        <v>414</v>
      </c>
      <c r="G138" s="24" t="s">
        <v>217</v>
      </c>
      <c r="H138" s="24">
        <v>1</v>
      </c>
      <c r="I138" s="231">
        <v>7.8109999999999999</v>
      </c>
      <c r="J138" s="220"/>
      <c r="K138" s="17" t="s">
        <v>813</v>
      </c>
      <c r="L138" s="37"/>
      <c r="M138" s="221">
        <v>55</v>
      </c>
      <c r="N138" s="221">
        <v>45.83</v>
      </c>
      <c r="O138" s="222">
        <v>49.11</v>
      </c>
      <c r="P138" s="329"/>
      <c r="Q138" s="225" t="s">
        <v>814</v>
      </c>
      <c r="R138" s="225"/>
      <c r="S138" s="226">
        <v>45</v>
      </c>
      <c r="T138" s="226">
        <v>29</v>
      </c>
      <c r="U138" s="227">
        <v>39.6</v>
      </c>
      <c r="V138" s="228">
        <v>36</v>
      </c>
      <c r="W138" s="232"/>
      <c r="Z138" s="232"/>
      <c r="AA138" s="232"/>
      <c r="AB138" s="232"/>
      <c r="AC138" s="232"/>
    </row>
    <row r="139" spans="1:29" ht="13.5" customHeight="1">
      <c r="A139" s="24" t="s">
        <v>415</v>
      </c>
      <c r="B139" s="23" t="s">
        <v>745</v>
      </c>
      <c r="C139" s="23"/>
      <c r="D139" s="24" t="s">
        <v>416</v>
      </c>
      <c r="E139" s="24" t="s">
        <v>517</v>
      </c>
      <c r="F139" s="24" t="s">
        <v>417</v>
      </c>
      <c r="G139" s="24" t="s">
        <v>217</v>
      </c>
      <c r="H139" s="24">
        <v>1</v>
      </c>
      <c r="I139" s="231">
        <v>1.1779999999999999</v>
      </c>
      <c r="J139" s="220"/>
      <c r="K139" s="17" t="s">
        <v>788</v>
      </c>
      <c r="L139" s="17"/>
      <c r="M139" s="221">
        <v>39</v>
      </c>
      <c r="N139" s="221">
        <v>32.5</v>
      </c>
      <c r="O139" s="222">
        <v>34.82</v>
      </c>
      <c r="P139" s="329"/>
      <c r="Q139" s="225" t="s">
        <v>806</v>
      </c>
      <c r="R139" s="225"/>
      <c r="S139" s="226">
        <v>29</v>
      </c>
      <c r="T139" s="226">
        <v>19</v>
      </c>
      <c r="U139" s="227">
        <v>25.52</v>
      </c>
      <c r="V139" s="228">
        <v>23</v>
      </c>
      <c r="W139" s="232"/>
      <c r="Z139" s="232"/>
      <c r="AA139" s="232"/>
      <c r="AB139" s="232"/>
      <c r="AC139" s="232"/>
    </row>
    <row r="140" spans="1:29" ht="13.5" customHeight="1">
      <c r="A140" s="28" t="s">
        <v>392</v>
      </c>
      <c r="B140" s="25" t="s">
        <v>748</v>
      </c>
      <c r="C140" s="25"/>
      <c r="D140" s="28" t="s">
        <v>393</v>
      </c>
      <c r="E140" s="24" t="s">
        <v>638</v>
      </c>
      <c r="F140" s="24" t="s">
        <v>394</v>
      </c>
      <c r="G140" s="24" t="s">
        <v>217</v>
      </c>
      <c r="H140" s="24">
        <v>1</v>
      </c>
      <c r="I140" s="231">
        <v>2.3780000000000001</v>
      </c>
      <c r="J140" s="220"/>
      <c r="K140" s="17" t="s">
        <v>788</v>
      </c>
      <c r="L140" s="17"/>
      <c r="M140" s="221">
        <v>39</v>
      </c>
      <c r="N140" s="221">
        <v>32.5</v>
      </c>
      <c r="O140" s="222">
        <v>34.82</v>
      </c>
      <c r="P140" s="290"/>
      <c r="Q140" s="225" t="s">
        <v>806</v>
      </c>
      <c r="R140" s="225"/>
      <c r="S140" s="226">
        <v>29</v>
      </c>
      <c r="T140" s="226">
        <v>19</v>
      </c>
      <c r="U140" s="227">
        <v>25.52</v>
      </c>
      <c r="V140" s="228">
        <f>S140*0.8</f>
        <v>23.200000000000003</v>
      </c>
      <c r="W140" s="229"/>
      <c r="Z140" s="229"/>
      <c r="AA140" s="229"/>
      <c r="AB140" s="229"/>
      <c r="AC140" s="229"/>
    </row>
    <row r="141" spans="1:29" s="22" customFormat="1" ht="13.5" customHeight="1">
      <c r="A141" s="28" t="s">
        <v>518</v>
      </c>
      <c r="B141" s="40" t="s">
        <v>748</v>
      </c>
      <c r="C141" s="40"/>
      <c r="D141" s="28" t="s">
        <v>400</v>
      </c>
      <c r="E141" s="24" t="s">
        <v>639</v>
      </c>
      <c r="F141" s="24" t="s">
        <v>519</v>
      </c>
      <c r="G141" s="24" t="s">
        <v>217</v>
      </c>
      <c r="H141" s="24">
        <v>1</v>
      </c>
      <c r="I141" s="231">
        <v>8.6999999999999993</v>
      </c>
      <c r="J141" s="220"/>
      <c r="K141" s="17" t="s">
        <v>799</v>
      </c>
      <c r="L141" s="17"/>
      <c r="M141" s="221">
        <v>58.5</v>
      </c>
      <c r="N141" s="221">
        <v>48.75</v>
      </c>
      <c r="O141" s="222">
        <v>52.23</v>
      </c>
      <c r="P141" s="290"/>
      <c r="Q141" s="225" t="s">
        <v>800</v>
      </c>
      <c r="R141" s="225"/>
      <c r="S141" s="226">
        <v>49</v>
      </c>
      <c r="T141" s="226">
        <v>32</v>
      </c>
      <c r="U141" s="227">
        <v>43.12</v>
      </c>
      <c r="V141" s="228">
        <v>39</v>
      </c>
      <c r="W141" s="229"/>
      <c r="Z141" s="229"/>
      <c r="AA141" s="229"/>
      <c r="AB141" s="229"/>
      <c r="AC141" s="229"/>
    </row>
    <row r="142" spans="1:29" ht="13.5" customHeight="1">
      <c r="A142" s="24" t="s">
        <v>418</v>
      </c>
      <c r="B142" s="25" t="s">
        <v>748</v>
      </c>
      <c r="C142" s="25"/>
      <c r="D142" s="24" t="s">
        <v>343</v>
      </c>
      <c r="E142" s="24" t="s">
        <v>419</v>
      </c>
      <c r="F142" s="24" t="s">
        <v>420</v>
      </c>
      <c r="G142" s="24" t="s">
        <v>217</v>
      </c>
      <c r="H142" s="24">
        <v>1</v>
      </c>
      <c r="I142" s="231">
        <v>8.6999999999999993</v>
      </c>
      <c r="J142" s="313"/>
      <c r="K142" s="17" t="s">
        <v>799</v>
      </c>
      <c r="L142" s="319"/>
      <c r="M142" s="221">
        <v>58.5</v>
      </c>
      <c r="N142" s="221">
        <v>48.75</v>
      </c>
      <c r="O142" s="222">
        <v>52.23</v>
      </c>
      <c r="P142" s="329"/>
      <c r="Q142" s="225" t="s">
        <v>800</v>
      </c>
      <c r="R142" s="293"/>
      <c r="S142" s="226">
        <v>49</v>
      </c>
      <c r="T142" s="226">
        <v>32</v>
      </c>
      <c r="U142" s="227">
        <v>43.12</v>
      </c>
      <c r="V142" s="228">
        <v>39</v>
      </c>
      <c r="W142" s="232"/>
      <c r="Z142" s="232"/>
      <c r="AA142" s="232"/>
      <c r="AB142" s="232"/>
      <c r="AC142" s="232"/>
    </row>
    <row r="143" spans="1:29" s="22" customFormat="1" ht="13.5" customHeight="1">
      <c r="A143" s="17" t="s">
        <v>521</v>
      </c>
      <c r="B143" s="20" t="s">
        <v>748</v>
      </c>
      <c r="C143" s="20"/>
      <c r="D143" s="17" t="s">
        <v>520</v>
      </c>
      <c r="E143" s="24" t="s">
        <v>522</v>
      </c>
      <c r="F143" s="17" t="s">
        <v>523</v>
      </c>
      <c r="G143" s="24" t="s">
        <v>217</v>
      </c>
      <c r="H143" s="24">
        <v>1</v>
      </c>
      <c r="I143" s="231">
        <v>1.456</v>
      </c>
      <c r="J143" s="220"/>
      <c r="K143" s="17" t="s">
        <v>788</v>
      </c>
      <c r="L143" s="17"/>
      <c r="M143" s="221">
        <v>39</v>
      </c>
      <c r="N143" s="221">
        <v>32.5</v>
      </c>
      <c r="O143" s="222">
        <v>34.82</v>
      </c>
      <c r="P143" s="290"/>
      <c r="Q143" s="225" t="s">
        <v>806</v>
      </c>
      <c r="R143" s="225"/>
      <c r="S143" s="226">
        <v>29</v>
      </c>
      <c r="T143" s="226">
        <v>19</v>
      </c>
      <c r="U143" s="227">
        <v>25.52</v>
      </c>
      <c r="V143" s="228">
        <v>23</v>
      </c>
      <c r="W143" s="229"/>
      <c r="Z143" s="229"/>
      <c r="AA143" s="229"/>
      <c r="AB143" s="229"/>
      <c r="AC143" s="229"/>
    </row>
    <row r="144" spans="1:29" s="45" customFormat="1" ht="13.5" customHeight="1">
      <c r="A144" s="16" t="s">
        <v>525</v>
      </c>
      <c r="B144" s="44" t="s">
        <v>748</v>
      </c>
      <c r="C144" s="44" t="s">
        <v>192</v>
      </c>
      <c r="D144" s="16" t="s">
        <v>524</v>
      </c>
      <c r="E144" s="10" t="s">
        <v>526</v>
      </c>
      <c r="F144" s="16" t="s">
        <v>527</v>
      </c>
      <c r="G144" s="13" t="s">
        <v>217</v>
      </c>
      <c r="H144" s="13">
        <v>1</v>
      </c>
      <c r="I144" s="335">
        <v>8.7780000000000005</v>
      </c>
      <c r="J144" s="333"/>
      <c r="K144" s="16" t="s">
        <v>799</v>
      </c>
      <c r="L144" s="16"/>
      <c r="M144" s="221">
        <v>58.5</v>
      </c>
      <c r="N144" s="221">
        <v>48.75</v>
      </c>
      <c r="O144" s="222">
        <v>52.23</v>
      </c>
      <c r="P144" s="336"/>
      <c r="Q144" s="337" t="s">
        <v>800</v>
      </c>
      <c r="R144" s="337"/>
      <c r="S144" s="226">
        <v>49</v>
      </c>
      <c r="T144" s="226">
        <v>32</v>
      </c>
      <c r="U144" s="227">
        <v>43.12</v>
      </c>
      <c r="V144" s="228">
        <v>39</v>
      </c>
      <c r="W144" s="338"/>
      <c r="Z144" s="338"/>
      <c r="AA144" s="338"/>
      <c r="AB144" s="338"/>
      <c r="AC144" s="338"/>
    </row>
    <row r="145" spans="1:29" s="45" customFormat="1" ht="13.5" customHeight="1">
      <c r="A145" s="16" t="s">
        <v>528</v>
      </c>
      <c r="B145" s="44" t="s">
        <v>748</v>
      </c>
      <c r="C145" s="44"/>
      <c r="D145" s="16" t="s">
        <v>524</v>
      </c>
      <c r="E145" s="10" t="s">
        <v>529</v>
      </c>
      <c r="F145" s="16" t="s">
        <v>530</v>
      </c>
      <c r="G145" s="13" t="s">
        <v>217</v>
      </c>
      <c r="H145" s="13">
        <v>1</v>
      </c>
      <c r="I145" s="335">
        <v>12.04</v>
      </c>
      <c r="J145" s="333"/>
      <c r="K145" s="16" t="s">
        <v>799</v>
      </c>
      <c r="L145" s="16"/>
      <c r="M145" s="221">
        <v>89</v>
      </c>
      <c r="N145" s="221">
        <v>61.55</v>
      </c>
      <c r="O145" s="222">
        <v>83.09</v>
      </c>
      <c r="P145" s="336"/>
      <c r="Q145" s="337" t="s">
        <v>800</v>
      </c>
      <c r="R145" s="337"/>
      <c r="S145" s="226">
        <v>69</v>
      </c>
      <c r="T145" s="226">
        <v>51</v>
      </c>
      <c r="U145" s="227">
        <v>68.27</v>
      </c>
      <c r="V145" s="228"/>
      <c r="W145" s="338"/>
      <c r="Z145" s="338"/>
      <c r="AA145" s="338"/>
      <c r="AB145" s="338"/>
      <c r="AC145" s="338"/>
    </row>
    <row r="146" spans="1:29" s="45" customFormat="1" ht="13.5" customHeight="1">
      <c r="A146" s="16" t="s">
        <v>533</v>
      </c>
      <c r="B146" s="44" t="s">
        <v>748</v>
      </c>
      <c r="C146" s="44"/>
      <c r="D146" s="16" t="s">
        <v>531</v>
      </c>
      <c r="E146" s="13" t="s">
        <v>640</v>
      </c>
      <c r="F146" s="16" t="s">
        <v>532</v>
      </c>
      <c r="G146" s="13" t="s">
        <v>217</v>
      </c>
      <c r="H146" s="13">
        <v>1</v>
      </c>
      <c r="I146" s="335">
        <v>3.7</v>
      </c>
      <c r="J146" s="333"/>
      <c r="K146" s="16" t="s">
        <v>799</v>
      </c>
      <c r="L146" s="16"/>
      <c r="M146" s="221">
        <v>58.5</v>
      </c>
      <c r="N146" s="221">
        <v>48.75</v>
      </c>
      <c r="O146" s="222">
        <v>52.23</v>
      </c>
      <c r="P146" s="336"/>
      <c r="Q146" s="337" t="s">
        <v>800</v>
      </c>
      <c r="R146" s="337"/>
      <c r="S146" s="226">
        <v>49</v>
      </c>
      <c r="T146" s="226">
        <v>32</v>
      </c>
      <c r="U146" s="227">
        <v>43.12</v>
      </c>
      <c r="V146" s="228">
        <v>39</v>
      </c>
      <c r="W146" s="338"/>
      <c r="Z146" s="338"/>
      <c r="AA146" s="338"/>
      <c r="AB146" s="338"/>
      <c r="AC146" s="338"/>
    </row>
    <row r="147" spans="1:29" s="45" customFormat="1" ht="13.5" customHeight="1">
      <c r="A147" s="16" t="s">
        <v>535</v>
      </c>
      <c r="B147" s="44" t="s">
        <v>748</v>
      </c>
      <c r="C147" s="44"/>
      <c r="D147" s="16" t="s">
        <v>534</v>
      </c>
      <c r="E147" s="16" t="s">
        <v>536</v>
      </c>
      <c r="F147" s="16" t="s">
        <v>537</v>
      </c>
      <c r="G147" s="13" t="s">
        <v>217</v>
      </c>
      <c r="H147" s="13">
        <v>1</v>
      </c>
      <c r="I147" s="335">
        <v>4.2329999999999997</v>
      </c>
      <c r="J147" s="333"/>
      <c r="K147" s="16" t="s">
        <v>799</v>
      </c>
      <c r="L147" s="16"/>
      <c r="M147" s="221">
        <v>58.5</v>
      </c>
      <c r="N147" s="221">
        <v>48.75</v>
      </c>
      <c r="O147" s="222">
        <v>52.23</v>
      </c>
      <c r="P147" s="336"/>
      <c r="Q147" s="337" t="s">
        <v>800</v>
      </c>
      <c r="R147" s="337"/>
      <c r="S147" s="226">
        <v>49</v>
      </c>
      <c r="T147" s="226">
        <v>32</v>
      </c>
      <c r="U147" s="227">
        <v>43.12</v>
      </c>
      <c r="V147" s="228">
        <v>39</v>
      </c>
      <c r="W147" s="338"/>
      <c r="Z147" s="338"/>
      <c r="AA147" s="338"/>
      <c r="AB147" s="338"/>
      <c r="AC147" s="338"/>
    </row>
    <row r="148" spans="1:29" s="45" customFormat="1" ht="13.5" customHeight="1">
      <c r="A148" s="16" t="s">
        <v>539</v>
      </c>
      <c r="B148" s="44" t="s">
        <v>745</v>
      </c>
      <c r="C148" s="44"/>
      <c r="D148" s="16" t="s">
        <v>538</v>
      </c>
      <c r="E148" s="16" t="s">
        <v>540</v>
      </c>
      <c r="F148" s="16" t="s">
        <v>541</v>
      </c>
      <c r="G148" s="13" t="s">
        <v>217</v>
      </c>
      <c r="H148" s="13">
        <v>1</v>
      </c>
      <c r="I148" s="335">
        <v>6.9</v>
      </c>
      <c r="J148" s="333"/>
      <c r="K148" s="16"/>
      <c r="L148" s="16"/>
      <c r="M148" s="221">
        <f>S148*1.377</f>
        <v>81.242999999999995</v>
      </c>
      <c r="N148" s="221">
        <f>T148*1.377</f>
        <v>64.994399999999999</v>
      </c>
      <c r="O148" s="222">
        <f>U148*1.377</f>
        <v>71.493840000000006</v>
      </c>
      <c r="P148" s="336"/>
      <c r="Q148" s="337"/>
      <c r="R148" s="337"/>
      <c r="S148" s="226">
        <v>59</v>
      </c>
      <c r="T148" s="226">
        <f>S148*(1-20%)</f>
        <v>47.2</v>
      </c>
      <c r="U148" s="227">
        <f>S148*(1-12%)</f>
        <v>51.92</v>
      </c>
      <c r="V148" s="228"/>
      <c r="W148" s="338"/>
      <c r="Z148" s="338"/>
      <c r="AA148" s="338"/>
      <c r="AB148" s="338"/>
      <c r="AC148" s="338"/>
    </row>
    <row r="149" spans="1:29" s="45" customFormat="1" ht="13.5" customHeight="1">
      <c r="A149" s="16" t="s">
        <v>543</v>
      </c>
      <c r="B149" s="44" t="s">
        <v>748</v>
      </c>
      <c r="C149" s="44"/>
      <c r="D149" s="16" t="s">
        <v>542</v>
      </c>
      <c r="E149" s="16" t="s">
        <v>544</v>
      </c>
      <c r="F149" s="16" t="s">
        <v>545</v>
      </c>
      <c r="G149" s="13" t="s">
        <v>217</v>
      </c>
      <c r="H149" s="13">
        <v>1</v>
      </c>
      <c r="I149" s="335">
        <v>3.8</v>
      </c>
      <c r="J149" s="333"/>
      <c r="K149" s="16" t="s">
        <v>799</v>
      </c>
      <c r="L149" s="16"/>
      <c r="M149" s="221">
        <v>58.5</v>
      </c>
      <c r="N149" s="221">
        <v>48.75</v>
      </c>
      <c r="O149" s="222">
        <v>52.23</v>
      </c>
      <c r="P149" s="336"/>
      <c r="Q149" s="337" t="s">
        <v>800</v>
      </c>
      <c r="R149" s="337"/>
      <c r="S149" s="226">
        <v>49</v>
      </c>
      <c r="T149" s="226">
        <v>32</v>
      </c>
      <c r="U149" s="227">
        <v>43.12</v>
      </c>
      <c r="V149" s="228">
        <v>39</v>
      </c>
      <c r="W149" s="338"/>
      <c r="Z149" s="338"/>
      <c r="AA149" s="338"/>
      <c r="AB149" s="338"/>
      <c r="AC149" s="338"/>
    </row>
    <row r="150" spans="1:29" s="45" customFormat="1" ht="13.5" customHeight="1">
      <c r="A150" s="16" t="s">
        <v>660</v>
      </c>
      <c r="B150" s="44" t="s">
        <v>748</v>
      </c>
      <c r="C150" s="44"/>
      <c r="D150" s="16" t="s">
        <v>815</v>
      </c>
      <c r="E150" s="16" t="s">
        <v>816</v>
      </c>
      <c r="F150" s="16" t="s">
        <v>817</v>
      </c>
      <c r="G150" s="13" t="s">
        <v>217</v>
      </c>
      <c r="H150" s="13">
        <v>1</v>
      </c>
      <c r="I150" s="335">
        <v>5.7779999999999996</v>
      </c>
      <c r="J150" s="333"/>
      <c r="K150" s="16"/>
      <c r="L150" s="16"/>
      <c r="M150" s="221"/>
      <c r="N150" s="221"/>
      <c r="O150" s="222"/>
      <c r="P150" s="336"/>
      <c r="Q150" s="337"/>
      <c r="R150" s="337"/>
      <c r="S150" s="226"/>
      <c r="T150" s="226"/>
      <c r="U150" s="227"/>
      <c r="V150" s="228"/>
      <c r="W150" s="338"/>
      <c r="X150" s="339">
        <v>46149</v>
      </c>
      <c r="Y150" s="320" t="s">
        <v>818</v>
      </c>
      <c r="Z150" s="338"/>
      <c r="AA150" s="338"/>
      <c r="AB150" s="338"/>
      <c r="AC150" s="338"/>
    </row>
    <row r="151" spans="1:29" s="269" customFormat="1" ht="13.5" customHeight="1">
      <c r="A151" s="268" t="s">
        <v>421</v>
      </c>
      <c r="B151" s="268"/>
      <c r="E151" s="268"/>
      <c r="F151" s="268"/>
      <c r="G151" s="268"/>
      <c r="H151" s="268"/>
      <c r="I151" s="270"/>
      <c r="J151" s="340"/>
      <c r="K151" s="268"/>
      <c r="L151" s="268"/>
      <c r="M151" s="297"/>
      <c r="N151" s="297"/>
      <c r="O151" s="298"/>
      <c r="P151" s="341"/>
      <c r="Q151" s="342"/>
      <c r="R151" s="342"/>
      <c r="S151" s="297"/>
      <c r="T151" s="297"/>
      <c r="U151" s="298"/>
      <c r="V151" s="343"/>
      <c r="W151" s="344"/>
      <c r="Z151" s="344"/>
      <c r="AA151" s="344"/>
      <c r="AB151" s="344"/>
      <c r="AC151" s="344"/>
    </row>
    <row r="152" spans="1:29" s="320" customFormat="1" ht="13.5" customHeight="1">
      <c r="A152" s="24" t="s">
        <v>547</v>
      </c>
      <c r="B152" s="23" t="s">
        <v>748</v>
      </c>
      <c r="C152" s="23"/>
      <c r="D152" s="24" t="s">
        <v>546</v>
      </c>
      <c r="E152" s="24" t="s">
        <v>548</v>
      </c>
      <c r="F152" s="24" t="s">
        <v>549</v>
      </c>
      <c r="G152" s="24" t="s">
        <v>217</v>
      </c>
      <c r="H152" s="24">
        <v>0.3</v>
      </c>
      <c r="I152" s="231">
        <v>45</v>
      </c>
      <c r="J152" s="220"/>
      <c r="K152" s="319"/>
      <c r="L152" s="319"/>
      <c r="M152" s="221">
        <v>199.99</v>
      </c>
      <c r="N152" s="221">
        <f>ROUNDUP(M152*(1-20%),0)</f>
        <v>160</v>
      </c>
      <c r="O152" s="222">
        <f>ROUNDUP(M152*(1-12%),0)</f>
        <v>176</v>
      </c>
      <c r="P152" s="292"/>
      <c r="Q152" s="293"/>
      <c r="R152" s="293"/>
      <c r="S152" s="226">
        <v>139</v>
      </c>
      <c r="T152" s="226">
        <f>ROUNDUP(S152*(1-20%),0)</f>
        <v>112</v>
      </c>
      <c r="U152" s="227">
        <f>ROUNDUP(S152*(1-12%),0)</f>
        <v>123</v>
      </c>
      <c r="V152" s="228"/>
      <c r="W152" s="238"/>
      <c r="Z152" s="238"/>
      <c r="AA152" s="238"/>
      <c r="AB152" s="238"/>
      <c r="AC152" s="238"/>
    </row>
    <row r="153" spans="1:29" s="320" customFormat="1" ht="13.5" customHeight="1">
      <c r="A153" s="13" t="s">
        <v>551</v>
      </c>
      <c r="B153" s="13" t="s">
        <v>745</v>
      </c>
      <c r="C153" s="13"/>
      <c r="D153" s="13" t="s">
        <v>550</v>
      </c>
      <c r="E153" s="10" t="s">
        <v>552</v>
      </c>
      <c r="F153" s="13" t="s">
        <v>553</v>
      </c>
      <c r="G153" s="13" t="s">
        <v>217</v>
      </c>
      <c r="H153" s="13"/>
      <c r="I153" s="332"/>
      <c r="J153" s="333"/>
      <c r="K153" s="16"/>
      <c r="L153" s="16"/>
      <c r="M153" s="221">
        <v>69</v>
      </c>
      <c r="N153" s="221">
        <v>57.5</v>
      </c>
      <c r="O153" s="222">
        <v>61.41</v>
      </c>
      <c r="P153" s="292"/>
      <c r="Q153" s="293"/>
      <c r="R153" s="293"/>
      <c r="S153" s="226">
        <v>49</v>
      </c>
      <c r="T153" s="226">
        <v>39</v>
      </c>
      <c r="U153" s="227">
        <v>43.12</v>
      </c>
      <c r="V153" s="228">
        <v>42</v>
      </c>
      <c r="W153" s="238"/>
      <c r="Z153" s="238"/>
      <c r="AA153" s="238"/>
      <c r="AB153" s="238"/>
      <c r="AC153" s="238"/>
    </row>
    <row r="154" spans="1:29" ht="13.5" customHeight="1">
      <c r="A154" s="13" t="s">
        <v>422</v>
      </c>
      <c r="B154" s="10" t="s">
        <v>745</v>
      </c>
      <c r="C154" s="10"/>
      <c r="D154" s="13" t="s">
        <v>423</v>
      </c>
      <c r="E154" s="13" t="s">
        <v>424</v>
      </c>
      <c r="F154" s="13" t="s">
        <v>425</v>
      </c>
      <c r="G154" s="13" t="s">
        <v>178</v>
      </c>
      <c r="H154" s="13"/>
      <c r="I154" s="332"/>
      <c r="J154" s="333" t="s">
        <v>819</v>
      </c>
      <c r="K154" s="16" t="s">
        <v>819</v>
      </c>
      <c r="L154" s="16" t="s">
        <v>776</v>
      </c>
      <c r="M154" s="221">
        <v>799</v>
      </c>
      <c r="N154" s="221">
        <v>540.83000000000004</v>
      </c>
      <c r="O154" s="222">
        <v>649</v>
      </c>
      <c r="P154" s="290" t="s">
        <v>735</v>
      </c>
      <c r="Q154" s="225" t="s">
        <v>735</v>
      </c>
      <c r="R154" s="225" t="s">
        <v>776</v>
      </c>
      <c r="S154" s="226">
        <v>499</v>
      </c>
      <c r="T154" s="226">
        <v>399</v>
      </c>
      <c r="U154" s="227">
        <v>499</v>
      </c>
      <c r="V154" s="288">
        <v>599</v>
      </c>
      <c r="W154" s="229"/>
      <c r="Z154" s="229"/>
      <c r="AA154" s="229"/>
      <c r="AB154" s="229"/>
      <c r="AC154" s="229"/>
    </row>
    <row r="155" spans="1:29" ht="13.5" customHeight="1">
      <c r="A155" s="13" t="s">
        <v>426</v>
      </c>
      <c r="B155" s="10" t="s">
        <v>745</v>
      </c>
      <c r="C155" s="10"/>
      <c r="D155" s="13" t="s">
        <v>427</v>
      </c>
      <c r="E155" s="13" t="s">
        <v>428</v>
      </c>
      <c r="F155" s="13" t="s">
        <v>429</v>
      </c>
      <c r="G155" s="13" t="s">
        <v>178</v>
      </c>
      <c r="H155" s="13"/>
      <c r="I155" s="332"/>
      <c r="J155" s="333"/>
      <c r="K155" s="16" t="s">
        <v>820</v>
      </c>
      <c r="L155" s="16" t="s">
        <v>821</v>
      </c>
      <c r="M155" s="221">
        <v>799</v>
      </c>
      <c r="N155" s="221">
        <v>666</v>
      </c>
      <c r="O155" s="222">
        <v>713</v>
      </c>
      <c r="P155" s="290" t="s">
        <v>735</v>
      </c>
      <c r="Q155" s="225" t="s">
        <v>822</v>
      </c>
      <c r="R155" s="225" t="s">
        <v>823</v>
      </c>
      <c r="S155" s="226">
        <v>599</v>
      </c>
      <c r="T155" s="226">
        <v>479</v>
      </c>
      <c r="U155" s="227">
        <v>599</v>
      </c>
      <c r="V155" s="288">
        <v>599</v>
      </c>
      <c r="W155" s="229"/>
      <c r="Z155" s="229"/>
      <c r="AA155" s="229"/>
      <c r="AB155" s="229"/>
      <c r="AC155" s="229"/>
    </row>
    <row r="156" spans="1:29" ht="13.5" customHeight="1">
      <c r="A156" s="13" t="s">
        <v>430</v>
      </c>
      <c r="B156" s="10" t="s">
        <v>745</v>
      </c>
      <c r="C156" s="10"/>
      <c r="D156" s="13" t="s">
        <v>431</v>
      </c>
      <c r="E156" s="13" t="s">
        <v>554</v>
      </c>
      <c r="F156" s="13" t="s">
        <v>432</v>
      </c>
      <c r="G156" s="13" t="s">
        <v>178</v>
      </c>
      <c r="H156" s="13"/>
      <c r="I156" s="332"/>
      <c r="J156" s="333"/>
      <c r="K156" s="16" t="s">
        <v>824</v>
      </c>
      <c r="L156" s="16" t="s">
        <v>819</v>
      </c>
      <c r="M156" s="221">
        <v>649</v>
      </c>
      <c r="N156" s="221">
        <v>541</v>
      </c>
      <c r="O156" s="222">
        <v>579</v>
      </c>
      <c r="P156" s="290" t="s">
        <v>825</v>
      </c>
      <c r="Q156" s="225" t="s">
        <v>826</v>
      </c>
      <c r="R156" s="225" t="s">
        <v>827</v>
      </c>
      <c r="S156" s="226">
        <v>499</v>
      </c>
      <c r="T156" s="226">
        <v>399</v>
      </c>
      <c r="U156" s="227">
        <v>439</v>
      </c>
      <c r="V156" s="288">
        <v>429</v>
      </c>
      <c r="W156" s="229"/>
      <c r="Z156" s="229"/>
      <c r="AA156" s="229"/>
      <c r="AB156" s="229"/>
      <c r="AC156" s="229"/>
    </row>
    <row r="157" spans="1:29" ht="13.5" customHeight="1">
      <c r="A157" s="13" t="s">
        <v>555</v>
      </c>
      <c r="B157" s="13" t="s">
        <v>745</v>
      </c>
      <c r="C157" s="13"/>
      <c r="D157" s="13" t="s">
        <v>431</v>
      </c>
      <c r="E157" s="13" t="s">
        <v>645</v>
      </c>
      <c r="F157" s="13" t="s">
        <v>432</v>
      </c>
      <c r="G157" s="13" t="s">
        <v>178</v>
      </c>
      <c r="H157" s="13"/>
      <c r="I157" s="45"/>
      <c r="J157" s="345"/>
      <c r="K157" s="16" t="s">
        <v>824</v>
      </c>
      <c r="L157" s="16" t="s">
        <v>819</v>
      </c>
      <c r="M157" s="221">
        <v>649</v>
      </c>
      <c r="N157" s="221">
        <v>541</v>
      </c>
      <c r="O157" s="222">
        <v>579</v>
      </c>
      <c r="P157" s="290" t="s">
        <v>825</v>
      </c>
      <c r="Q157" s="225" t="s">
        <v>826</v>
      </c>
      <c r="R157" s="225" t="s">
        <v>827</v>
      </c>
      <c r="S157" s="226">
        <v>499</v>
      </c>
      <c r="T157" s="226">
        <v>399</v>
      </c>
      <c r="U157" s="227">
        <v>439</v>
      </c>
      <c r="V157" s="288">
        <v>429</v>
      </c>
      <c r="W157" s="229"/>
      <c r="Z157" s="229"/>
      <c r="AA157" s="229"/>
    </row>
    <row r="158" spans="1:29" ht="13.5" customHeight="1">
      <c r="A158" s="13" t="s">
        <v>433</v>
      </c>
      <c r="B158" s="10" t="s">
        <v>745</v>
      </c>
      <c r="C158" s="10"/>
      <c r="D158" s="13" t="s">
        <v>434</v>
      </c>
      <c r="E158" s="13" t="s">
        <v>556</v>
      </c>
      <c r="F158" s="13" t="s">
        <v>435</v>
      </c>
      <c r="G158" s="13" t="s">
        <v>178</v>
      </c>
      <c r="H158" s="13"/>
      <c r="I158" s="332"/>
      <c r="J158" s="333"/>
      <c r="K158" s="16">
        <v>566</v>
      </c>
      <c r="L158" s="16"/>
      <c r="M158" s="221">
        <v>799</v>
      </c>
      <c r="N158" s="221">
        <v>666</v>
      </c>
      <c r="O158" s="222">
        <v>713</v>
      </c>
      <c r="P158" s="290" t="s">
        <v>735</v>
      </c>
      <c r="Q158" s="225" t="s">
        <v>822</v>
      </c>
      <c r="R158" s="225" t="s">
        <v>823</v>
      </c>
      <c r="S158" s="226">
        <v>599</v>
      </c>
      <c r="T158" s="226">
        <v>479</v>
      </c>
      <c r="U158" s="227">
        <v>599</v>
      </c>
      <c r="V158" s="288">
        <v>599</v>
      </c>
      <c r="W158" s="238"/>
      <c r="Z158" s="238"/>
      <c r="AA158" s="238"/>
      <c r="AB158" s="238"/>
      <c r="AC158" s="238"/>
    </row>
    <row r="159" spans="1:29" ht="13.5" customHeight="1">
      <c r="A159" s="13" t="s">
        <v>558</v>
      </c>
      <c r="B159" s="13" t="s">
        <v>745</v>
      </c>
      <c r="C159" s="13"/>
      <c r="D159" s="13" t="s">
        <v>557</v>
      </c>
      <c r="E159" s="13" t="s">
        <v>559</v>
      </c>
      <c r="F159" s="13" t="s">
        <v>560</v>
      </c>
      <c r="G159" s="13" t="s">
        <v>178</v>
      </c>
      <c r="H159" s="13"/>
      <c r="I159" s="332"/>
      <c r="J159" s="333"/>
      <c r="K159" s="16"/>
      <c r="L159" s="16"/>
      <c r="M159" s="221">
        <v>899</v>
      </c>
      <c r="N159" s="221">
        <v>749</v>
      </c>
      <c r="O159" s="222">
        <v>799</v>
      </c>
      <c r="P159" s="290"/>
      <c r="Q159" s="225"/>
      <c r="R159" s="225"/>
      <c r="S159" s="226">
        <v>649</v>
      </c>
      <c r="T159" s="226">
        <v>549</v>
      </c>
      <c r="U159" s="227">
        <v>579</v>
      </c>
      <c r="V159" s="288">
        <v>599</v>
      </c>
      <c r="W159" s="238"/>
      <c r="Z159" s="238"/>
      <c r="AA159" s="238"/>
      <c r="AB159" s="238"/>
      <c r="AC159" s="238"/>
    </row>
    <row r="160" spans="1:29" ht="13.5" customHeight="1">
      <c r="A160" s="13" t="s">
        <v>562</v>
      </c>
      <c r="B160" s="13" t="s">
        <v>745</v>
      </c>
      <c r="C160" s="13"/>
      <c r="D160" s="13" t="s">
        <v>561</v>
      </c>
      <c r="E160" s="13" t="s">
        <v>563</v>
      </c>
      <c r="F160" s="13" t="s">
        <v>564</v>
      </c>
      <c r="G160" s="13" t="s">
        <v>178</v>
      </c>
      <c r="H160" s="13"/>
      <c r="I160" s="332"/>
      <c r="J160" s="333"/>
      <c r="K160" s="16"/>
      <c r="L160" s="16"/>
      <c r="M160" s="221">
        <v>799</v>
      </c>
      <c r="N160" s="221">
        <v>639</v>
      </c>
      <c r="O160" s="222">
        <v>713</v>
      </c>
      <c r="P160" s="290"/>
      <c r="Q160" s="225"/>
      <c r="R160" s="225"/>
      <c r="S160" s="226">
        <v>599</v>
      </c>
      <c r="T160" s="226">
        <v>479</v>
      </c>
      <c r="U160" s="227">
        <v>599</v>
      </c>
      <c r="V160" s="228"/>
      <c r="W160" s="238"/>
      <c r="Z160" s="238"/>
      <c r="AA160" s="238"/>
      <c r="AB160" s="238"/>
      <c r="AC160" s="238"/>
    </row>
    <row r="161" spans="1:29" ht="13.5" customHeight="1">
      <c r="A161" s="13" t="s">
        <v>436</v>
      </c>
      <c r="B161" s="10"/>
      <c r="C161" s="10" t="s">
        <v>20</v>
      </c>
      <c r="D161" s="13" t="s">
        <v>437</v>
      </c>
      <c r="E161" s="13" t="s">
        <v>438</v>
      </c>
      <c r="F161" s="13" t="s">
        <v>439</v>
      </c>
      <c r="G161" s="13" t="s">
        <v>440</v>
      </c>
      <c r="H161" s="13">
        <v>1</v>
      </c>
      <c r="I161" s="332"/>
      <c r="J161" s="333" t="s">
        <v>829</v>
      </c>
      <c r="K161" s="16" t="s">
        <v>829</v>
      </c>
      <c r="L161" s="16"/>
      <c r="M161" s="221">
        <v>192</v>
      </c>
      <c r="N161" s="221">
        <v>160</v>
      </c>
      <c r="O161" s="222">
        <v>171.43</v>
      </c>
      <c r="P161" s="290" t="s">
        <v>830</v>
      </c>
      <c r="Q161" s="225" t="s">
        <v>830</v>
      </c>
      <c r="R161" s="225"/>
      <c r="S161" s="226">
        <v>200</v>
      </c>
      <c r="T161" s="226">
        <v>160</v>
      </c>
      <c r="U161" s="227">
        <v>176</v>
      </c>
      <c r="V161" s="228">
        <v>172</v>
      </c>
      <c r="W161" s="229"/>
      <c r="Z161" s="229"/>
      <c r="AA161" s="229"/>
      <c r="AB161" s="229"/>
      <c r="AC161" s="229"/>
    </row>
    <row r="162" spans="1:29" ht="13.5" customHeight="1">
      <c r="A162" s="13" t="s">
        <v>441</v>
      </c>
      <c r="B162" s="10" t="s">
        <v>742</v>
      </c>
      <c r="C162" s="10"/>
      <c r="D162" s="13" t="s">
        <v>565</v>
      </c>
      <c r="E162" s="13" t="s">
        <v>442</v>
      </c>
      <c r="F162" s="13" t="s">
        <v>443</v>
      </c>
      <c r="G162" s="13" t="s">
        <v>178</v>
      </c>
      <c r="H162" s="13"/>
      <c r="I162" s="332"/>
      <c r="J162" s="333"/>
      <c r="K162" s="16" t="s">
        <v>831</v>
      </c>
      <c r="L162" s="16"/>
      <c r="M162" s="221">
        <v>600</v>
      </c>
      <c r="N162" s="221">
        <v>500</v>
      </c>
      <c r="O162" s="222">
        <v>535.71</v>
      </c>
      <c r="P162" s="290"/>
      <c r="Q162" s="225" t="s">
        <v>832</v>
      </c>
      <c r="R162" s="225"/>
      <c r="S162" s="226">
        <v>450</v>
      </c>
      <c r="T162" s="226">
        <v>360</v>
      </c>
      <c r="U162" s="227">
        <v>396</v>
      </c>
      <c r="V162" s="228">
        <v>387</v>
      </c>
      <c r="W162" s="232"/>
      <c r="Z162" s="232"/>
      <c r="AA162" s="232"/>
      <c r="AB162" s="232"/>
      <c r="AC162" s="232"/>
    </row>
    <row r="163" spans="1:29" ht="12.75" customHeight="1">
      <c r="A163" s="13" t="s">
        <v>642</v>
      </c>
      <c r="B163" s="10" t="s">
        <v>828</v>
      </c>
      <c r="C163" s="10" t="s">
        <v>833</v>
      </c>
      <c r="D163" s="13" t="s">
        <v>641</v>
      </c>
      <c r="E163" s="13" t="s">
        <v>643</v>
      </c>
      <c r="F163" s="13" t="s">
        <v>644</v>
      </c>
      <c r="G163" s="13" t="s">
        <v>178</v>
      </c>
      <c r="H163" s="13"/>
      <c r="I163" s="332">
        <v>122</v>
      </c>
      <c r="K163" s="16">
        <v>274.02300000000002</v>
      </c>
      <c r="L163" s="16"/>
      <c r="M163" s="221"/>
      <c r="N163" s="221">
        <v>336</v>
      </c>
      <c r="O163" s="222">
        <v>362</v>
      </c>
      <c r="P163" s="290"/>
      <c r="Q163" s="225">
        <v>199</v>
      </c>
      <c r="R163" s="225"/>
      <c r="S163" s="226"/>
      <c r="T163" s="226">
        <v>244</v>
      </c>
      <c r="U163" s="227">
        <v>263</v>
      </c>
      <c r="V163" s="228"/>
      <c r="Y163" s="320" t="s">
        <v>818</v>
      </c>
    </row>
    <row r="164" spans="1:29" ht="12.75" customHeight="1">
      <c r="A164" s="13" t="s">
        <v>661</v>
      </c>
      <c r="B164" s="10" t="s">
        <v>828</v>
      </c>
      <c r="C164" s="10" t="s">
        <v>834</v>
      </c>
      <c r="D164" s="13" t="s">
        <v>835</v>
      </c>
      <c r="E164" s="13" t="s">
        <v>836</v>
      </c>
      <c r="F164" s="13" t="s">
        <v>837</v>
      </c>
      <c r="G164" s="13" t="s">
        <v>178</v>
      </c>
      <c r="H164" s="13"/>
      <c r="I164" s="332">
        <v>146</v>
      </c>
      <c r="K164" s="16">
        <v>331.71929999999998</v>
      </c>
      <c r="L164" s="16"/>
      <c r="M164" s="221"/>
      <c r="N164" s="221">
        <v>373</v>
      </c>
      <c r="O164" s="222"/>
      <c r="P164" s="290"/>
      <c r="Q164" s="225">
        <v>241</v>
      </c>
      <c r="R164" s="225"/>
      <c r="S164" s="226"/>
      <c r="T164" s="226">
        <v>271</v>
      </c>
      <c r="U164" s="227"/>
      <c r="V164" s="228"/>
      <c r="Y164" s="320" t="s">
        <v>818</v>
      </c>
    </row>
    <row r="165" spans="1:29" ht="13.5" customHeight="1">
      <c r="A165" s="17"/>
      <c r="B165" s="20"/>
      <c r="C165" s="20"/>
      <c r="D165" s="17"/>
      <c r="E165" s="17"/>
      <c r="F165" s="17"/>
      <c r="G165" s="17"/>
      <c r="H165" s="17"/>
      <c r="I165" s="17"/>
      <c r="J165" s="220"/>
      <c r="K165" s="17"/>
      <c r="L165" s="17"/>
      <c r="M165" s="347"/>
      <c r="N165" s="347"/>
      <c r="O165" s="348"/>
      <c r="P165" s="290"/>
      <c r="Q165" s="225"/>
      <c r="R165" s="225"/>
      <c r="S165" s="349"/>
      <c r="T165" s="349"/>
      <c r="U165" s="350"/>
      <c r="V165" s="225"/>
      <c r="W165" s="229"/>
      <c r="Z165" s="229"/>
      <c r="AA165" s="229"/>
      <c r="AB165" s="229"/>
      <c r="AC165" s="229"/>
    </row>
    <row r="166" spans="1:29" s="353" customFormat="1" ht="13.5" customHeight="1">
      <c r="A166" s="351"/>
      <c r="B166" s="351"/>
      <c r="C166" s="352"/>
      <c r="E166" s="351"/>
      <c r="F166" s="351"/>
      <c r="G166" s="351"/>
      <c r="H166" s="351"/>
      <c r="J166" s="354"/>
      <c r="K166" s="355"/>
      <c r="L166" s="351"/>
      <c r="M166" s="356" t="s">
        <v>838</v>
      </c>
      <c r="N166" s="357"/>
      <c r="O166" s="358"/>
      <c r="P166" s="359"/>
      <c r="Q166" s="360"/>
      <c r="R166" s="361"/>
      <c r="S166" s="362" t="s">
        <v>838</v>
      </c>
      <c r="T166" s="363"/>
      <c r="U166" s="364"/>
      <c r="V166" s="365"/>
      <c r="W166" s="366"/>
      <c r="X166" s="367"/>
      <c r="Z166" s="366"/>
      <c r="AA166" s="366"/>
      <c r="AB166" s="366"/>
      <c r="AC166" s="366"/>
    </row>
    <row r="167" spans="1:29" s="45" customFormat="1" ht="13.5" customHeight="1">
      <c r="A167" s="368" t="s">
        <v>662</v>
      </c>
      <c r="B167" s="369" t="s">
        <v>748</v>
      </c>
      <c r="C167" s="369" t="s">
        <v>839</v>
      </c>
      <c r="D167" s="368" t="s">
        <v>269</v>
      </c>
      <c r="E167" s="370" t="s">
        <v>840</v>
      </c>
      <c r="F167" s="368" t="s">
        <v>841</v>
      </c>
      <c r="G167" s="370" t="s">
        <v>217</v>
      </c>
      <c r="H167" s="368">
        <v>1</v>
      </c>
      <c r="I167" s="371">
        <v>10.5</v>
      </c>
      <c r="J167" s="333"/>
      <c r="K167" s="16"/>
      <c r="L167" s="16"/>
      <c r="M167" s="221"/>
      <c r="N167" s="221"/>
      <c r="O167" s="222"/>
      <c r="P167" s="336"/>
      <c r="Q167" s="337">
        <v>15.75</v>
      </c>
      <c r="R167" s="337"/>
      <c r="S167" s="226">
        <v>39</v>
      </c>
      <c r="T167" s="226">
        <v>18.899999999999999</v>
      </c>
      <c r="U167" s="227"/>
      <c r="V167" s="228"/>
      <c r="W167" s="16"/>
      <c r="Z167" s="16"/>
      <c r="AA167" s="16"/>
      <c r="AB167" s="16"/>
      <c r="AC167" s="16"/>
    </row>
    <row r="168" spans="1:29" s="45" customFormat="1" ht="13.5" customHeight="1">
      <c r="A168" s="368" t="s">
        <v>663</v>
      </c>
      <c r="B168" s="369" t="s">
        <v>748</v>
      </c>
      <c r="C168" s="369" t="s">
        <v>839</v>
      </c>
      <c r="D168" s="368" t="s">
        <v>269</v>
      </c>
      <c r="E168" s="370" t="s">
        <v>842</v>
      </c>
      <c r="F168" s="368" t="s">
        <v>843</v>
      </c>
      <c r="G168" s="370" t="s">
        <v>178</v>
      </c>
      <c r="H168" s="368">
        <v>1</v>
      </c>
      <c r="I168" s="371">
        <v>8.5</v>
      </c>
      <c r="J168" s="333"/>
      <c r="K168" s="16"/>
      <c r="L168" s="16"/>
      <c r="M168" s="221"/>
      <c r="N168" s="221"/>
      <c r="O168" s="222"/>
      <c r="P168" s="336"/>
      <c r="Q168" s="337" t="s">
        <v>795</v>
      </c>
      <c r="R168" s="337"/>
      <c r="S168" s="226">
        <v>39</v>
      </c>
      <c r="T168" s="226">
        <v>15</v>
      </c>
      <c r="U168" s="227"/>
      <c r="V168" s="228">
        <v>17.100000000000001</v>
      </c>
      <c r="W168" s="16"/>
      <c r="Z168" s="16"/>
      <c r="AA168" s="16"/>
      <c r="AB168" s="16"/>
      <c r="AC168" s="16"/>
    </row>
    <row r="169" spans="1:29" s="45" customFormat="1" ht="13.5" customHeight="1">
      <c r="A169" s="368" t="s">
        <v>664</v>
      </c>
      <c r="B169" s="369" t="s">
        <v>748</v>
      </c>
      <c r="C169" s="369" t="s">
        <v>844</v>
      </c>
      <c r="D169" s="368" t="s">
        <v>845</v>
      </c>
      <c r="E169" s="370" t="s">
        <v>846</v>
      </c>
      <c r="F169" s="368" t="s">
        <v>847</v>
      </c>
      <c r="G169" s="370" t="s">
        <v>217</v>
      </c>
      <c r="H169" s="368">
        <v>1</v>
      </c>
      <c r="I169" s="371">
        <v>8.7780000000000005</v>
      </c>
      <c r="J169" s="333"/>
      <c r="K169" s="16"/>
      <c r="L169" s="16"/>
      <c r="M169" s="221"/>
      <c r="N169" s="221"/>
      <c r="O169" s="222"/>
      <c r="P169" s="336"/>
      <c r="Q169" s="337" t="s">
        <v>800</v>
      </c>
      <c r="R169" s="337"/>
      <c r="S169" s="226">
        <v>49</v>
      </c>
      <c r="T169" s="226">
        <v>32</v>
      </c>
      <c r="U169" s="227"/>
      <c r="V169" s="228">
        <v>39</v>
      </c>
      <c r="W169" s="16"/>
      <c r="Z169" s="16"/>
      <c r="AA169" s="16"/>
      <c r="AB169" s="16"/>
      <c r="AC169" s="16"/>
    </row>
    <row r="170" spans="1:29" s="45" customFormat="1" ht="13.5" customHeight="1">
      <c r="A170" s="368" t="s">
        <v>665</v>
      </c>
      <c r="B170" s="369" t="s">
        <v>748</v>
      </c>
      <c r="C170" s="369" t="s">
        <v>844</v>
      </c>
      <c r="D170" s="368" t="s">
        <v>848</v>
      </c>
      <c r="E170" s="370" t="s">
        <v>849</v>
      </c>
      <c r="F170" s="368" t="s">
        <v>850</v>
      </c>
      <c r="G170" s="370" t="s">
        <v>178</v>
      </c>
      <c r="H170" s="368">
        <v>0.33</v>
      </c>
      <c r="I170" s="371">
        <v>60</v>
      </c>
      <c r="J170" s="333"/>
      <c r="K170" s="16">
        <v>95.17</v>
      </c>
      <c r="L170" s="16"/>
      <c r="M170" s="221">
        <v>199</v>
      </c>
      <c r="N170" s="221">
        <v>106.86</v>
      </c>
      <c r="O170" s="222"/>
      <c r="P170" s="336"/>
      <c r="Q170" s="337">
        <v>76.19</v>
      </c>
      <c r="R170" s="337"/>
      <c r="S170" s="226">
        <v>149</v>
      </c>
      <c r="T170" s="226">
        <v>82.2</v>
      </c>
      <c r="U170" s="227"/>
      <c r="V170" s="228"/>
      <c r="W170" s="16"/>
      <c r="Z170" s="16"/>
      <c r="AA170" s="16"/>
      <c r="AB170" s="16"/>
      <c r="AC170" s="16"/>
    </row>
    <row r="171" spans="1:29" s="45" customFormat="1" ht="13.5" customHeight="1">
      <c r="A171" s="368" t="s">
        <v>666</v>
      </c>
      <c r="B171" s="369" t="s">
        <v>748</v>
      </c>
      <c r="C171" s="369" t="s">
        <v>844</v>
      </c>
      <c r="D171" s="368" t="s">
        <v>851</v>
      </c>
      <c r="E171" s="370" t="s">
        <v>852</v>
      </c>
      <c r="F171" s="368" t="s">
        <v>853</v>
      </c>
      <c r="G171" s="370" t="s">
        <v>178</v>
      </c>
      <c r="H171" s="368"/>
      <c r="I171" s="371">
        <v>400</v>
      </c>
      <c r="J171" s="333"/>
      <c r="K171" s="16"/>
      <c r="L171" s="16"/>
      <c r="M171" s="221"/>
      <c r="N171" s="221"/>
      <c r="O171" s="222"/>
      <c r="P171" s="336"/>
      <c r="Q171" s="337">
        <f>400*(1+6%+1.4%+4.26%+0.64%+25%)</f>
        <v>549.20000000000005</v>
      </c>
      <c r="R171" s="337"/>
      <c r="S171" s="226">
        <v>800</v>
      </c>
      <c r="T171" s="226">
        <f>800*(1-8%)</f>
        <v>736</v>
      </c>
      <c r="U171" s="227"/>
      <c r="V171" s="228"/>
      <c r="W171" s="16"/>
      <c r="Z171" s="16"/>
      <c r="AA171" s="16"/>
      <c r="AB171" s="16"/>
      <c r="AC171" s="16"/>
    </row>
    <row r="172" spans="1:29" s="45" customFormat="1" ht="13.5" customHeight="1">
      <c r="A172" s="368" t="s">
        <v>667</v>
      </c>
      <c r="B172" s="369" t="s">
        <v>742</v>
      </c>
      <c r="C172" s="369" t="s">
        <v>854</v>
      </c>
      <c r="D172" s="368" t="s">
        <v>855</v>
      </c>
      <c r="E172" s="370" t="s">
        <v>856</v>
      </c>
      <c r="F172" s="368" t="s">
        <v>857</v>
      </c>
      <c r="G172" s="370" t="s">
        <v>217</v>
      </c>
      <c r="H172" s="368"/>
      <c r="I172" s="371"/>
      <c r="J172" s="333"/>
      <c r="K172" s="16">
        <v>23.5</v>
      </c>
      <c r="L172" s="16"/>
      <c r="M172" s="221">
        <v>46.8</v>
      </c>
      <c r="N172" s="221">
        <v>39</v>
      </c>
      <c r="O172" s="222">
        <v>41.79</v>
      </c>
      <c r="P172" s="336"/>
      <c r="Q172" s="337">
        <v>29.6</v>
      </c>
      <c r="R172" s="337"/>
      <c r="S172" s="226">
        <v>49</v>
      </c>
      <c r="T172" s="226">
        <v>39</v>
      </c>
      <c r="U172" s="227">
        <v>43.12</v>
      </c>
      <c r="V172" s="228">
        <v>42</v>
      </c>
      <c r="W172" s="16"/>
      <c r="Z172" s="16"/>
      <c r="AA172" s="16"/>
      <c r="AB172" s="16"/>
      <c r="AC172" s="16"/>
    </row>
    <row r="173" spans="1:29">
      <c r="A173" s="17"/>
      <c r="B173" s="20"/>
      <c r="C173" s="20"/>
      <c r="D173" s="17"/>
      <c r="E173" s="17"/>
      <c r="F173" s="17"/>
      <c r="G173" s="17"/>
      <c r="H173" s="17"/>
      <c r="I173" s="17"/>
      <c r="J173" s="220"/>
      <c r="K173" s="17"/>
      <c r="L173" s="17"/>
      <c r="M173" s="347"/>
      <c r="N173" s="347"/>
      <c r="O173" s="348"/>
      <c r="P173" s="290"/>
      <c r="Q173" s="225"/>
      <c r="R173" s="225"/>
      <c r="S173" s="349"/>
      <c r="T173" s="349"/>
      <c r="U173" s="350"/>
      <c r="V173" s="225"/>
      <c r="W173" s="229"/>
      <c r="Z173" s="229"/>
      <c r="AA173" s="229"/>
      <c r="AB173" s="229"/>
      <c r="AC173" s="229"/>
    </row>
    <row r="174" spans="1:29">
      <c r="A174" s="17"/>
      <c r="B174" s="20"/>
      <c r="C174" s="20"/>
      <c r="D174" s="17"/>
      <c r="E174" s="17"/>
      <c r="F174" s="17"/>
      <c r="G174" s="17"/>
      <c r="H174" s="17"/>
      <c r="I174" s="17"/>
      <c r="J174" s="220"/>
      <c r="K174" s="17"/>
      <c r="L174" s="17"/>
      <c r="M174" s="347"/>
      <c r="N174" s="347"/>
      <c r="O174" s="348"/>
      <c r="P174" s="290"/>
      <c r="Q174" s="225"/>
      <c r="R174" s="225"/>
      <c r="S174" s="349"/>
      <c r="T174" s="349"/>
      <c r="U174" s="350"/>
      <c r="V174" s="225"/>
      <c r="W174" s="229"/>
      <c r="Z174" s="229"/>
      <c r="AA174" s="229"/>
      <c r="AB174" s="229"/>
      <c r="AC174" s="229"/>
    </row>
    <row r="175" spans="1:29">
      <c r="A175" s="17"/>
      <c r="B175" s="20"/>
      <c r="C175" s="20"/>
      <c r="D175" s="17"/>
      <c r="E175" s="17"/>
      <c r="F175" s="17"/>
      <c r="G175" s="17"/>
      <c r="H175" s="17"/>
      <c r="I175" s="17"/>
      <c r="J175" s="220"/>
      <c r="K175" s="17"/>
      <c r="L175" s="17"/>
      <c r="M175" s="347"/>
      <c r="N175" s="347"/>
      <c r="O175" s="348"/>
      <c r="P175" s="290"/>
      <c r="Q175" s="225"/>
      <c r="R175" s="225"/>
      <c r="S175" s="349"/>
      <c r="T175" s="349"/>
      <c r="U175" s="350"/>
      <c r="V175" s="225"/>
      <c r="W175" s="229"/>
      <c r="Z175" s="229"/>
      <c r="AA175" s="229"/>
      <c r="AB175" s="229"/>
      <c r="AC175" s="229"/>
    </row>
    <row r="176" spans="1:29">
      <c r="A176" s="17"/>
      <c r="B176" s="20"/>
      <c r="C176" s="20"/>
      <c r="D176" s="17"/>
      <c r="E176" s="17"/>
      <c r="F176" s="17"/>
      <c r="G176" s="17"/>
      <c r="H176" s="17"/>
      <c r="I176" s="17"/>
      <c r="J176" s="220"/>
      <c r="K176" s="17"/>
      <c r="L176" s="17"/>
      <c r="M176" s="347"/>
      <c r="N176" s="347"/>
      <c r="O176" s="348"/>
      <c r="P176" s="290"/>
      <c r="Q176" s="225"/>
      <c r="R176" s="225"/>
      <c r="S176" s="349"/>
      <c r="T176" s="349"/>
      <c r="U176" s="350"/>
      <c r="V176" s="225"/>
      <c r="W176" s="229"/>
      <c r="Z176" s="229"/>
      <c r="AA176" s="229"/>
      <c r="AB176" s="229"/>
      <c r="AC176" s="229"/>
    </row>
    <row r="177" spans="1:29">
      <c r="A177" s="17"/>
      <c r="B177" s="20"/>
      <c r="C177" s="20"/>
      <c r="D177" s="17"/>
      <c r="E177" s="17"/>
      <c r="F177" s="17"/>
      <c r="G177" s="17"/>
      <c r="H177" s="17"/>
      <c r="I177" s="17"/>
      <c r="J177" s="220"/>
      <c r="K177" s="17"/>
      <c r="L177" s="17"/>
      <c r="M177" s="347"/>
      <c r="N177" s="347"/>
      <c r="O177" s="348"/>
      <c r="P177" s="290"/>
      <c r="Q177" s="225"/>
      <c r="R177" s="225"/>
      <c r="S177" s="349"/>
      <c r="T177" s="349"/>
      <c r="U177" s="350"/>
      <c r="V177" s="225"/>
      <c r="W177" s="229"/>
      <c r="Z177" s="229"/>
      <c r="AA177" s="229"/>
      <c r="AB177" s="229"/>
      <c r="AC177" s="229"/>
    </row>
    <row r="178" spans="1:29">
      <c r="A178" s="17"/>
      <c r="B178" s="20"/>
      <c r="C178" s="20"/>
      <c r="D178" s="17"/>
      <c r="E178" s="17"/>
      <c r="F178" s="17"/>
      <c r="G178" s="17"/>
      <c r="H178" s="17"/>
      <c r="I178" s="17"/>
      <c r="J178" s="220"/>
      <c r="K178" s="17"/>
      <c r="L178" s="17"/>
      <c r="M178" s="347"/>
      <c r="N178" s="347"/>
      <c r="O178" s="348"/>
      <c r="P178" s="290"/>
      <c r="Q178" s="225"/>
      <c r="R178" s="225"/>
      <c r="S178" s="349"/>
      <c r="T178" s="349"/>
      <c r="U178" s="350"/>
      <c r="V178" s="225"/>
      <c r="W178" s="229"/>
      <c r="Z178" s="229"/>
      <c r="AA178" s="229"/>
      <c r="AB178" s="229"/>
      <c r="AC178" s="229"/>
    </row>
    <row r="179" spans="1:29">
      <c r="A179" s="17"/>
      <c r="B179" s="20"/>
      <c r="C179" s="20"/>
      <c r="D179" s="17"/>
      <c r="E179" s="17"/>
      <c r="F179" s="17"/>
      <c r="G179" s="17"/>
      <c r="H179" s="17"/>
      <c r="I179" s="17"/>
      <c r="J179" s="220"/>
      <c r="K179" s="17"/>
      <c r="L179" s="17"/>
      <c r="M179" s="347"/>
      <c r="N179" s="347"/>
      <c r="O179" s="348"/>
      <c r="P179" s="290"/>
      <c r="Q179" s="225"/>
      <c r="R179" s="225"/>
      <c r="S179" s="349"/>
      <c r="T179" s="349"/>
      <c r="U179" s="350"/>
      <c r="V179" s="225"/>
      <c r="W179" s="229"/>
      <c r="Z179" s="229"/>
      <c r="AA179" s="229"/>
      <c r="AB179" s="229"/>
      <c r="AC179" s="229"/>
    </row>
    <row r="180" spans="1:29">
      <c r="A180" s="17"/>
      <c r="B180" s="20"/>
      <c r="C180" s="20"/>
      <c r="D180" s="17"/>
      <c r="E180" s="17"/>
      <c r="F180" s="17"/>
      <c r="G180" s="17"/>
      <c r="H180" s="17"/>
      <c r="I180" s="17"/>
      <c r="J180" s="220"/>
      <c r="K180" s="17"/>
      <c r="L180" s="17"/>
      <c r="M180" s="347"/>
      <c r="N180" s="347"/>
      <c r="O180" s="348"/>
      <c r="P180" s="290"/>
      <c r="Q180" s="225"/>
      <c r="R180" s="225"/>
      <c r="S180" s="349"/>
      <c r="T180" s="349"/>
      <c r="U180" s="350"/>
      <c r="V180" s="225"/>
      <c r="W180" s="229"/>
      <c r="Z180" s="229"/>
      <c r="AA180" s="229"/>
      <c r="AB180" s="229"/>
      <c r="AC180" s="229"/>
    </row>
    <row r="181" spans="1:29">
      <c r="A181" s="17"/>
      <c r="B181" s="20"/>
      <c r="C181" s="20"/>
      <c r="D181" s="17"/>
      <c r="E181" s="17"/>
      <c r="F181" s="17"/>
      <c r="G181" s="17"/>
      <c r="H181" s="17"/>
      <c r="I181" s="17"/>
      <c r="J181" s="220"/>
      <c r="K181" s="17"/>
      <c r="L181" s="17"/>
      <c r="M181" s="347"/>
      <c r="N181" s="347"/>
      <c r="O181" s="348"/>
      <c r="P181" s="290"/>
      <c r="Q181" s="225"/>
      <c r="R181" s="225"/>
      <c r="S181" s="349"/>
      <c r="T181" s="349"/>
      <c r="U181" s="350"/>
      <c r="V181" s="225"/>
      <c r="W181" s="229"/>
      <c r="Z181" s="229"/>
      <c r="AA181" s="229"/>
      <c r="AB181" s="229"/>
      <c r="AC181" s="229"/>
    </row>
    <row r="182" spans="1:29">
      <c r="A182" s="17"/>
      <c r="B182" s="20"/>
      <c r="C182" s="20"/>
      <c r="D182" s="17"/>
      <c r="E182" s="17"/>
      <c r="F182" s="17"/>
      <c r="G182" s="17"/>
      <c r="H182" s="17"/>
      <c r="I182" s="17"/>
      <c r="J182" s="220"/>
      <c r="K182" s="17"/>
      <c r="L182" s="17"/>
      <c r="M182" s="347"/>
      <c r="N182" s="347"/>
      <c r="O182" s="348"/>
      <c r="P182" s="290"/>
      <c r="Q182" s="225"/>
      <c r="R182" s="225"/>
      <c r="S182" s="349"/>
      <c r="T182" s="349"/>
      <c r="U182" s="350"/>
      <c r="V182" s="225"/>
      <c r="W182" s="229"/>
      <c r="Z182" s="229"/>
      <c r="AA182" s="229"/>
      <c r="AB182" s="229"/>
      <c r="AC182" s="229"/>
    </row>
    <row r="183" spans="1:29">
      <c r="A183" s="17"/>
      <c r="B183" s="20"/>
      <c r="C183" s="20"/>
      <c r="D183" s="17"/>
      <c r="E183" s="17"/>
      <c r="F183" s="17"/>
      <c r="G183" s="17"/>
      <c r="H183" s="17"/>
      <c r="I183" s="17"/>
      <c r="J183" s="220"/>
      <c r="K183" s="17"/>
      <c r="L183" s="17"/>
      <c r="M183" s="347"/>
      <c r="N183" s="347"/>
      <c r="O183" s="348"/>
      <c r="P183" s="290"/>
      <c r="Q183" s="225"/>
      <c r="R183" s="225"/>
      <c r="S183" s="349"/>
      <c r="T183" s="349"/>
      <c r="U183" s="350"/>
      <c r="V183" s="225"/>
      <c r="W183" s="229"/>
      <c r="Z183" s="229"/>
      <c r="AA183" s="229"/>
      <c r="AB183" s="229"/>
      <c r="AC183" s="229"/>
    </row>
    <row r="184" spans="1:29">
      <c r="A184" s="17"/>
      <c r="B184" s="20"/>
      <c r="C184" s="20"/>
      <c r="D184" s="17"/>
      <c r="E184" s="17"/>
      <c r="F184" s="17"/>
      <c r="G184" s="17"/>
      <c r="H184" s="17"/>
      <c r="I184" s="17"/>
      <c r="J184" s="220"/>
      <c r="K184" s="17"/>
      <c r="L184" s="17"/>
      <c r="M184" s="347"/>
      <c r="N184" s="347"/>
      <c r="O184" s="348"/>
      <c r="P184" s="290"/>
      <c r="Q184" s="225"/>
      <c r="R184" s="225"/>
      <c r="S184" s="349"/>
      <c r="T184" s="349"/>
      <c r="U184" s="350"/>
      <c r="V184" s="225"/>
      <c r="W184" s="229"/>
      <c r="Z184" s="229"/>
      <c r="AA184" s="229"/>
      <c r="AB184" s="229"/>
      <c r="AC184" s="229"/>
    </row>
    <row r="185" spans="1:29">
      <c r="A185" s="17"/>
      <c r="B185" s="20"/>
      <c r="C185" s="20"/>
      <c r="D185" s="17"/>
      <c r="E185" s="17"/>
      <c r="F185" s="17"/>
      <c r="G185" s="17"/>
      <c r="H185" s="17"/>
      <c r="I185" s="17"/>
      <c r="J185" s="220"/>
      <c r="K185" s="17"/>
      <c r="L185" s="17"/>
      <c r="M185" s="347"/>
      <c r="N185" s="347"/>
      <c r="O185" s="348"/>
      <c r="P185" s="290"/>
      <c r="Q185" s="225"/>
      <c r="R185" s="225"/>
      <c r="S185" s="349"/>
      <c r="T185" s="349"/>
      <c r="U185" s="350"/>
      <c r="V185" s="225"/>
      <c r="W185" s="229"/>
      <c r="Z185" s="229"/>
      <c r="AA185" s="229"/>
      <c r="AB185" s="229"/>
      <c r="AC185" s="229"/>
    </row>
    <row r="186" spans="1:29">
      <c r="A186" s="17"/>
      <c r="B186" s="20"/>
      <c r="C186" s="20"/>
      <c r="D186" s="17"/>
      <c r="E186" s="17"/>
      <c r="F186" s="17"/>
      <c r="G186" s="17"/>
      <c r="H186" s="17"/>
      <c r="I186" s="17"/>
      <c r="J186" s="220"/>
      <c r="K186" s="17"/>
      <c r="L186" s="17"/>
      <c r="M186" s="347"/>
      <c r="N186" s="347"/>
      <c r="O186" s="348"/>
      <c r="P186" s="290"/>
      <c r="Q186" s="225"/>
      <c r="R186" s="225"/>
      <c r="S186" s="349"/>
      <c r="T186" s="349"/>
      <c r="U186" s="350"/>
      <c r="V186" s="225"/>
      <c r="W186" s="229"/>
      <c r="Z186" s="229"/>
      <c r="AA186" s="229"/>
      <c r="AB186" s="229"/>
      <c r="AC186" s="229"/>
    </row>
    <row r="187" spans="1:29">
      <c r="A187" s="17"/>
      <c r="B187" s="20"/>
      <c r="C187" s="20"/>
      <c r="D187" s="17"/>
      <c r="E187" s="17"/>
      <c r="F187" s="17"/>
      <c r="G187" s="17"/>
      <c r="H187" s="17"/>
      <c r="I187" s="17"/>
      <c r="J187" s="220"/>
      <c r="K187" s="17"/>
      <c r="L187" s="17"/>
      <c r="M187" s="347"/>
      <c r="N187" s="347"/>
      <c r="O187" s="348"/>
      <c r="P187" s="290"/>
      <c r="Q187" s="225"/>
      <c r="R187" s="225"/>
      <c r="S187" s="349"/>
      <c r="T187" s="349"/>
      <c r="U187" s="350"/>
      <c r="V187" s="225"/>
      <c r="W187" s="229"/>
      <c r="Z187" s="229"/>
      <c r="AA187" s="229"/>
      <c r="AB187" s="229"/>
      <c r="AC187" s="229"/>
    </row>
    <row r="188" spans="1:29">
      <c r="A188" s="17"/>
      <c r="B188" s="20"/>
      <c r="C188" s="20"/>
      <c r="D188" s="17"/>
      <c r="E188" s="17"/>
      <c r="F188" s="17"/>
      <c r="G188" s="17"/>
      <c r="H188" s="17"/>
      <c r="I188" s="17"/>
      <c r="J188" s="220"/>
      <c r="K188" s="17"/>
      <c r="L188" s="17"/>
      <c r="M188" s="347"/>
      <c r="N188" s="347"/>
      <c r="O188" s="348"/>
      <c r="P188" s="290"/>
      <c r="Q188" s="225"/>
      <c r="R188" s="225"/>
      <c r="S188" s="349"/>
      <c r="T188" s="349"/>
      <c r="U188" s="350"/>
      <c r="V188" s="225"/>
      <c r="W188" s="17"/>
      <c r="Z188" s="17"/>
      <c r="AA188" s="17"/>
      <c r="AB188" s="17"/>
      <c r="AC188" s="17"/>
    </row>
    <row r="189" spans="1:29">
      <c r="A189" s="17"/>
      <c r="B189" s="20"/>
      <c r="C189" s="20"/>
      <c r="D189" s="17"/>
      <c r="E189" s="17"/>
      <c r="F189" s="17"/>
      <c r="G189" s="17"/>
      <c r="H189" s="17"/>
      <c r="I189" s="17"/>
      <c r="J189" s="220"/>
      <c r="K189" s="17"/>
      <c r="L189" s="17"/>
      <c r="M189" s="347"/>
      <c r="N189" s="347"/>
      <c r="O189" s="348"/>
      <c r="P189" s="290"/>
      <c r="Q189" s="225"/>
      <c r="R189" s="225"/>
      <c r="S189" s="349"/>
      <c r="T189" s="349"/>
      <c r="U189" s="350"/>
      <c r="V189" s="225"/>
      <c r="W189" s="17"/>
      <c r="Z189" s="17"/>
      <c r="AA189" s="17"/>
      <c r="AB189" s="17"/>
      <c r="AC189" s="17"/>
    </row>
    <row r="190" spans="1:29">
      <c r="A190" s="17"/>
      <c r="B190" s="20"/>
      <c r="C190" s="20"/>
      <c r="D190" s="17"/>
      <c r="E190" s="17"/>
      <c r="F190" s="17"/>
      <c r="G190" s="17"/>
      <c r="H190" s="17"/>
      <c r="I190" s="17"/>
      <c r="J190" s="220"/>
      <c r="K190" s="17"/>
      <c r="L190" s="17"/>
      <c r="M190" s="347"/>
      <c r="N190" s="347"/>
      <c r="O190" s="348"/>
      <c r="P190" s="290"/>
      <c r="Q190" s="225"/>
      <c r="R190" s="225"/>
      <c r="S190" s="349"/>
      <c r="T190" s="349"/>
      <c r="U190" s="350"/>
      <c r="V190" s="225"/>
      <c r="W190" s="17"/>
      <c r="Z190" s="17"/>
      <c r="AA190" s="17"/>
      <c r="AB190" s="17"/>
      <c r="AC190" s="17"/>
    </row>
    <row r="191" spans="1:29">
      <c r="A191" s="17"/>
      <c r="B191" s="20"/>
      <c r="C191" s="20"/>
      <c r="D191" s="17"/>
      <c r="E191" s="17"/>
      <c r="F191" s="17"/>
      <c r="G191" s="17"/>
      <c r="H191" s="17"/>
      <c r="I191" s="17"/>
      <c r="J191" s="220"/>
      <c r="K191" s="17"/>
      <c r="L191" s="17"/>
      <c r="M191" s="347"/>
      <c r="N191" s="347"/>
      <c r="O191" s="348"/>
      <c r="P191" s="290"/>
      <c r="Q191" s="225"/>
      <c r="R191" s="225"/>
      <c r="S191" s="349"/>
      <c r="T191" s="349"/>
      <c r="U191" s="350"/>
      <c r="V191" s="225"/>
      <c r="W191" s="17"/>
      <c r="Z191" s="17"/>
      <c r="AA191" s="17"/>
      <c r="AB191" s="17"/>
      <c r="AC191" s="17"/>
    </row>
    <row r="192" spans="1:29">
      <c r="A192" s="17"/>
      <c r="B192" s="20"/>
      <c r="C192" s="20"/>
      <c r="D192" s="17"/>
      <c r="E192" s="17"/>
      <c r="F192" s="17"/>
      <c r="G192" s="17"/>
      <c r="H192" s="17"/>
      <c r="I192" s="17"/>
      <c r="J192" s="220"/>
      <c r="K192" s="17"/>
      <c r="L192" s="17"/>
      <c r="M192" s="347"/>
      <c r="N192" s="347"/>
      <c r="O192" s="348"/>
      <c r="P192" s="290"/>
      <c r="Q192" s="225"/>
      <c r="R192" s="225"/>
      <c r="S192" s="349"/>
      <c r="T192" s="349"/>
      <c r="U192" s="350"/>
      <c r="V192" s="225"/>
      <c r="W192" s="17"/>
      <c r="Z192" s="17"/>
      <c r="AA192" s="17"/>
      <c r="AB192" s="17"/>
      <c r="AC192" s="17"/>
    </row>
    <row r="193" spans="1:29">
      <c r="A193" s="17"/>
      <c r="B193" s="20"/>
      <c r="C193" s="20"/>
      <c r="D193" s="17"/>
      <c r="E193" s="17"/>
      <c r="F193" s="17"/>
      <c r="G193" s="17"/>
      <c r="H193" s="17"/>
      <c r="I193" s="17"/>
      <c r="J193" s="220"/>
      <c r="K193" s="17"/>
      <c r="L193" s="17"/>
      <c r="M193" s="347"/>
      <c r="N193" s="347"/>
      <c r="O193" s="348"/>
      <c r="P193" s="290"/>
      <c r="Q193" s="225"/>
      <c r="R193" s="225"/>
      <c r="S193" s="349"/>
      <c r="T193" s="349"/>
      <c r="U193" s="350"/>
      <c r="V193" s="225"/>
      <c r="W193" s="17"/>
      <c r="Z193" s="17"/>
      <c r="AA193" s="17"/>
      <c r="AB193" s="17"/>
      <c r="AC193" s="17"/>
    </row>
    <row r="194" spans="1:29">
      <c r="A194" s="17"/>
      <c r="B194" s="20"/>
      <c r="C194" s="20"/>
      <c r="D194" s="17"/>
      <c r="E194" s="17"/>
      <c r="F194" s="17"/>
      <c r="G194" s="17"/>
      <c r="H194" s="17"/>
      <c r="I194" s="17"/>
      <c r="J194" s="220"/>
      <c r="K194" s="17"/>
      <c r="L194" s="17"/>
      <c r="M194" s="347"/>
      <c r="N194" s="347"/>
      <c r="O194" s="348"/>
      <c r="P194" s="290"/>
      <c r="Q194" s="225"/>
      <c r="R194" s="225"/>
      <c r="S194" s="349"/>
      <c r="T194" s="349"/>
      <c r="U194" s="350"/>
      <c r="V194" s="225"/>
      <c r="W194" s="17"/>
      <c r="Z194" s="17"/>
      <c r="AA194" s="17"/>
      <c r="AB194" s="17"/>
      <c r="AC194" s="17"/>
    </row>
    <row r="195" spans="1:29">
      <c r="A195" s="17"/>
      <c r="B195" s="20"/>
      <c r="C195" s="20"/>
      <c r="D195" s="17"/>
      <c r="E195" s="17"/>
      <c r="F195" s="17"/>
      <c r="G195" s="17"/>
      <c r="H195" s="17"/>
      <c r="I195" s="17"/>
      <c r="J195" s="220"/>
      <c r="K195" s="17"/>
      <c r="L195" s="17"/>
      <c r="M195" s="347"/>
      <c r="N195" s="347"/>
      <c r="O195" s="348"/>
      <c r="P195" s="290"/>
      <c r="Q195" s="225"/>
      <c r="R195" s="225"/>
      <c r="S195" s="349"/>
      <c r="T195" s="349"/>
      <c r="U195" s="350"/>
      <c r="V195" s="225"/>
      <c r="W195" s="17"/>
      <c r="Z195" s="17"/>
      <c r="AA195" s="17"/>
      <c r="AB195" s="17"/>
      <c r="AC195" s="17"/>
    </row>
    <row r="196" spans="1:29">
      <c r="A196" s="17"/>
      <c r="B196" s="20"/>
      <c r="C196" s="20"/>
      <c r="D196" s="17"/>
      <c r="E196" s="17"/>
      <c r="F196" s="17"/>
      <c r="G196" s="17"/>
      <c r="H196" s="17"/>
      <c r="I196" s="17"/>
      <c r="J196" s="220"/>
      <c r="K196" s="17"/>
      <c r="L196" s="17"/>
      <c r="M196" s="347"/>
      <c r="N196" s="347"/>
      <c r="O196" s="348"/>
      <c r="P196" s="290"/>
      <c r="Q196" s="225"/>
      <c r="R196" s="225"/>
      <c r="S196" s="349"/>
      <c r="T196" s="349"/>
      <c r="U196" s="350"/>
      <c r="V196" s="225"/>
      <c r="W196" s="17"/>
      <c r="Z196" s="17"/>
      <c r="AA196" s="17"/>
      <c r="AB196" s="17"/>
      <c r="AC196" s="17"/>
    </row>
    <row r="197" spans="1:29">
      <c r="A197" s="17"/>
      <c r="B197" s="20"/>
      <c r="C197" s="20"/>
      <c r="D197" s="17"/>
      <c r="E197" s="17"/>
      <c r="F197" s="17"/>
      <c r="G197" s="17"/>
      <c r="H197" s="17"/>
      <c r="I197" s="17"/>
      <c r="J197" s="220"/>
      <c r="K197" s="17"/>
      <c r="L197" s="17"/>
      <c r="M197" s="347"/>
      <c r="N197" s="347"/>
      <c r="O197" s="348"/>
      <c r="P197" s="290"/>
      <c r="Q197" s="225"/>
      <c r="R197" s="225"/>
      <c r="S197" s="349"/>
      <c r="T197" s="349"/>
      <c r="U197" s="350"/>
      <c r="V197" s="225"/>
      <c r="W197" s="17"/>
      <c r="Z197" s="17"/>
      <c r="AA197" s="17"/>
      <c r="AB197" s="17"/>
      <c r="AC197" s="17"/>
    </row>
    <row r="198" spans="1:29">
      <c r="A198" s="17"/>
      <c r="B198" s="20"/>
      <c r="C198" s="20"/>
      <c r="D198" s="17"/>
      <c r="E198" s="17"/>
      <c r="F198" s="17"/>
      <c r="G198" s="17"/>
      <c r="H198" s="17"/>
      <c r="I198" s="17"/>
      <c r="J198" s="220"/>
      <c r="K198" s="17"/>
      <c r="L198" s="17"/>
      <c r="M198" s="347"/>
      <c r="N198" s="347"/>
      <c r="O198" s="348"/>
      <c r="P198" s="290"/>
      <c r="Q198" s="225"/>
      <c r="R198" s="225"/>
      <c r="S198" s="349"/>
      <c r="T198" s="349"/>
      <c r="U198" s="350"/>
      <c r="V198" s="225"/>
      <c r="W198" s="17"/>
      <c r="Z198" s="17"/>
      <c r="AA198" s="17"/>
      <c r="AB198" s="17"/>
      <c r="AC198" s="17"/>
    </row>
    <row r="199" spans="1:29">
      <c r="A199" s="17"/>
      <c r="B199" s="20"/>
      <c r="C199" s="20"/>
      <c r="D199" s="17"/>
      <c r="E199" s="17"/>
      <c r="F199" s="17"/>
      <c r="G199" s="17"/>
      <c r="H199" s="17"/>
      <c r="I199" s="17"/>
      <c r="J199" s="220"/>
      <c r="K199" s="17"/>
      <c r="L199" s="17"/>
      <c r="M199" s="347"/>
      <c r="N199" s="347"/>
      <c r="O199" s="348"/>
      <c r="P199" s="290"/>
      <c r="Q199" s="225"/>
      <c r="R199" s="225"/>
      <c r="S199" s="349"/>
      <c r="T199" s="349"/>
      <c r="U199" s="350"/>
      <c r="V199" s="225"/>
      <c r="W199" s="17"/>
      <c r="Z199" s="17"/>
      <c r="AA199" s="17"/>
      <c r="AB199" s="17"/>
      <c r="AC199" s="17"/>
    </row>
    <row r="200" spans="1:29">
      <c r="A200" s="17"/>
      <c r="B200" s="20"/>
      <c r="C200" s="20"/>
      <c r="D200" s="17"/>
      <c r="E200" s="17"/>
      <c r="F200" s="17"/>
      <c r="G200" s="17"/>
      <c r="H200" s="17"/>
      <c r="I200" s="17"/>
      <c r="J200" s="220"/>
      <c r="K200" s="17"/>
      <c r="L200" s="17"/>
      <c r="M200" s="347"/>
      <c r="N200" s="347"/>
      <c r="O200" s="348"/>
      <c r="P200" s="290"/>
      <c r="Q200" s="225"/>
      <c r="R200" s="225"/>
      <c r="S200" s="349"/>
      <c r="T200" s="349"/>
      <c r="U200" s="350"/>
      <c r="V200" s="225"/>
      <c r="W200" s="17"/>
      <c r="Z200" s="17"/>
      <c r="AA200" s="17"/>
      <c r="AB200" s="17"/>
      <c r="AC200" s="17"/>
    </row>
    <row r="201" spans="1:29">
      <c r="A201" s="17"/>
      <c r="B201" s="20"/>
      <c r="C201" s="20"/>
      <c r="D201" s="17"/>
      <c r="E201" s="17"/>
      <c r="F201" s="17"/>
      <c r="G201" s="17"/>
      <c r="H201" s="17"/>
      <c r="I201" s="17"/>
      <c r="J201" s="220"/>
      <c r="K201" s="17"/>
      <c r="L201" s="17"/>
      <c r="M201" s="347"/>
      <c r="N201" s="347"/>
      <c r="O201" s="348"/>
      <c r="P201" s="290"/>
      <c r="Q201" s="225"/>
      <c r="R201" s="225"/>
      <c r="S201" s="349"/>
      <c r="T201" s="349"/>
      <c r="U201" s="350"/>
      <c r="V201" s="225"/>
      <c r="W201" s="17"/>
      <c r="Z201" s="17"/>
      <c r="AA201" s="17"/>
      <c r="AB201" s="17"/>
      <c r="AC201" s="17"/>
    </row>
    <row r="202" spans="1:29">
      <c r="A202" s="17"/>
      <c r="B202" s="20"/>
      <c r="C202" s="20"/>
      <c r="D202" s="17"/>
      <c r="E202" s="17"/>
      <c r="F202" s="17"/>
      <c r="G202" s="17"/>
      <c r="H202" s="17"/>
      <c r="I202" s="17"/>
      <c r="J202" s="220"/>
      <c r="K202" s="17"/>
      <c r="L202" s="17"/>
      <c r="M202" s="347"/>
      <c r="N202" s="347"/>
      <c r="O202" s="348"/>
      <c r="P202" s="290"/>
      <c r="Q202" s="225"/>
      <c r="R202" s="225"/>
      <c r="S202" s="349"/>
      <c r="T202" s="349"/>
      <c r="U202" s="350"/>
      <c r="V202" s="225"/>
      <c r="W202" s="17"/>
      <c r="Z202" s="17"/>
      <c r="AA202" s="17"/>
      <c r="AB202" s="17"/>
      <c r="AC202" s="17"/>
    </row>
    <row r="203" spans="1:29">
      <c r="A203" s="17"/>
      <c r="B203" s="20"/>
      <c r="C203" s="20"/>
      <c r="D203" s="17"/>
      <c r="E203" s="17"/>
      <c r="F203" s="17"/>
      <c r="G203" s="17"/>
      <c r="H203" s="17"/>
      <c r="I203" s="17"/>
      <c r="J203" s="220"/>
      <c r="K203" s="17"/>
      <c r="L203" s="17"/>
      <c r="M203" s="347"/>
      <c r="N203" s="347"/>
      <c r="O203" s="348"/>
      <c r="P203" s="290"/>
      <c r="Q203" s="225"/>
      <c r="R203" s="225"/>
      <c r="S203" s="349"/>
      <c r="T203" s="349"/>
      <c r="U203" s="350"/>
      <c r="V203" s="225"/>
      <c r="W203" s="17"/>
      <c r="Z203" s="17"/>
      <c r="AA203" s="17"/>
      <c r="AB203" s="17"/>
      <c r="AC203" s="17"/>
    </row>
    <row r="204" spans="1:29">
      <c r="A204" s="17"/>
      <c r="B204" s="20"/>
      <c r="C204" s="20"/>
      <c r="D204" s="17"/>
      <c r="E204" s="17"/>
      <c r="F204" s="17"/>
      <c r="G204" s="17"/>
      <c r="H204" s="17"/>
      <c r="I204" s="17"/>
      <c r="J204" s="220"/>
      <c r="K204" s="17"/>
      <c r="L204" s="17"/>
      <c r="M204" s="347"/>
      <c r="N204" s="347"/>
      <c r="O204" s="348"/>
      <c r="P204" s="290"/>
      <c r="Q204" s="225"/>
      <c r="R204" s="225"/>
      <c r="S204" s="349"/>
      <c r="T204" s="349"/>
      <c r="U204" s="350"/>
      <c r="V204" s="225"/>
      <c r="W204" s="17"/>
      <c r="Z204" s="17"/>
      <c r="AA204" s="17"/>
      <c r="AB204" s="17"/>
      <c r="AC204" s="17"/>
    </row>
    <row r="205" spans="1:29">
      <c r="A205" s="17"/>
      <c r="B205" s="20"/>
      <c r="C205" s="20"/>
      <c r="D205" s="17"/>
      <c r="E205" s="17"/>
      <c r="F205" s="17"/>
      <c r="G205" s="17"/>
      <c r="H205" s="17"/>
      <c r="I205" s="17"/>
      <c r="J205" s="220"/>
      <c r="K205" s="17"/>
      <c r="L205" s="17"/>
      <c r="M205" s="347"/>
      <c r="N205" s="347"/>
      <c r="O205" s="348"/>
      <c r="P205" s="290"/>
      <c r="Q205" s="225"/>
      <c r="R205" s="225"/>
      <c r="S205" s="349"/>
      <c r="T205" s="349"/>
      <c r="U205" s="350"/>
      <c r="V205" s="225"/>
      <c r="W205" s="17"/>
      <c r="Z205" s="17"/>
      <c r="AA205" s="17"/>
      <c r="AB205" s="17"/>
      <c r="AC205" s="17"/>
    </row>
    <row r="206" spans="1:29">
      <c r="A206" s="17"/>
      <c r="B206" s="20"/>
      <c r="C206" s="20"/>
      <c r="D206" s="17"/>
      <c r="E206" s="17"/>
      <c r="F206" s="17"/>
      <c r="G206" s="17"/>
      <c r="H206" s="17"/>
      <c r="I206" s="17"/>
      <c r="J206" s="220"/>
      <c r="K206" s="17"/>
      <c r="L206" s="17"/>
      <c r="M206" s="347"/>
      <c r="N206" s="347"/>
      <c r="O206" s="348"/>
      <c r="P206" s="290"/>
      <c r="Q206" s="225"/>
      <c r="R206" s="225"/>
      <c r="S206" s="349"/>
      <c r="T206" s="349"/>
      <c r="U206" s="350"/>
      <c r="V206" s="225"/>
      <c r="W206" s="17"/>
      <c r="Z206" s="17"/>
      <c r="AA206" s="17"/>
      <c r="AB206" s="17"/>
      <c r="AC206" s="17"/>
    </row>
    <row r="207" spans="1:29">
      <c r="A207" s="17"/>
      <c r="B207" s="20"/>
      <c r="C207" s="20"/>
      <c r="D207" s="17"/>
      <c r="E207" s="17"/>
      <c r="F207" s="17"/>
      <c r="G207" s="17"/>
      <c r="H207" s="17"/>
      <c r="I207" s="17"/>
      <c r="J207" s="220"/>
      <c r="K207" s="17"/>
      <c r="L207" s="17"/>
      <c r="M207" s="347"/>
      <c r="N207" s="347"/>
      <c r="O207" s="348"/>
      <c r="P207" s="290"/>
      <c r="Q207" s="225"/>
      <c r="R207" s="225"/>
      <c r="S207" s="349"/>
      <c r="T207" s="349"/>
      <c r="U207" s="350"/>
      <c r="V207" s="225"/>
      <c r="W207" s="17"/>
      <c r="Z207" s="17"/>
      <c r="AA207" s="17"/>
      <c r="AB207" s="17"/>
      <c r="AC207" s="17"/>
    </row>
    <row r="208" spans="1:29">
      <c r="A208" s="17"/>
      <c r="B208" s="20"/>
      <c r="C208" s="20"/>
      <c r="D208" s="17"/>
      <c r="E208" s="17"/>
      <c r="F208" s="17"/>
      <c r="G208" s="17"/>
      <c r="H208" s="17"/>
      <c r="I208" s="17"/>
      <c r="J208" s="220"/>
      <c r="K208" s="17"/>
      <c r="L208" s="17"/>
      <c r="M208" s="347"/>
      <c r="N208" s="347"/>
      <c r="O208" s="348"/>
      <c r="P208" s="290"/>
      <c r="Q208" s="225"/>
      <c r="R208" s="225"/>
      <c r="S208" s="349"/>
      <c r="T208" s="349"/>
      <c r="U208" s="350"/>
      <c r="V208" s="225"/>
      <c r="W208" s="17"/>
      <c r="Z208" s="17"/>
      <c r="AA208" s="17"/>
      <c r="AB208" s="17"/>
      <c r="AC208" s="17"/>
    </row>
    <row r="209" spans="1:29">
      <c r="A209" s="17"/>
      <c r="B209" s="20"/>
      <c r="C209" s="20"/>
      <c r="D209" s="17"/>
      <c r="E209" s="17"/>
      <c r="F209" s="17"/>
      <c r="G209" s="17"/>
      <c r="H209" s="17"/>
      <c r="I209" s="17"/>
      <c r="J209" s="220"/>
      <c r="K209" s="17"/>
      <c r="L209" s="17"/>
      <c r="M209" s="347"/>
      <c r="N209" s="347"/>
      <c r="O209" s="348"/>
      <c r="P209" s="290"/>
      <c r="Q209" s="225"/>
      <c r="R209" s="225"/>
      <c r="S209" s="349"/>
      <c r="T209" s="349"/>
      <c r="U209" s="350"/>
      <c r="V209" s="225"/>
      <c r="W209" s="17"/>
      <c r="Z209" s="17"/>
      <c r="AA209" s="17"/>
      <c r="AB209" s="17"/>
      <c r="AC209" s="17"/>
    </row>
    <row r="210" spans="1:29">
      <c r="A210" s="17"/>
      <c r="B210" s="20"/>
      <c r="C210" s="20"/>
      <c r="D210" s="17"/>
      <c r="E210" s="17"/>
      <c r="F210" s="17"/>
      <c r="G210" s="17"/>
      <c r="H210" s="17"/>
      <c r="I210" s="17"/>
      <c r="J210" s="220"/>
      <c r="K210" s="17"/>
      <c r="L210" s="17"/>
      <c r="M210" s="347"/>
      <c r="N210" s="347"/>
      <c r="O210" s="348"/>
      <c r="P210" s="290"/>
      <c r="Q210" s="225"/>
      <c r="R210" s="225"/>
      <c r="S210" s="349"/>
      <c r="T210" s="349"/>
      <c r="U210" s="350"/>
      <c r="V210" s="225"/>
      <c r="W210" s="17"/>
      <c r="Z210" s="17"/>
      <c r="AA210" s="17"/>
      <c r="AB210" s="17"/>
      <c r="AC210" s="17"/>
    </row>
    <row r="211" spans="1:29">
      <c r="A211" s="17"/>
      <c r="B211" s="20"/>
      <c r="C211" s="20"/>
      <c r="D211" s="17"/>
      <c r="E211" s="17"/>
      <c r="F211" s="17"/>
      <c r="G211" s="17"/>
      <c r="H211" s="17"/>
      <c r="I211" s="17"/>
      <c r="J211" s="220"/>
      <c r="K211" s="17"/>
      <c r="L211" s="17"/>
      <c r="M211" s="347"/>
      <c r="N211" s="347"/>
      <c r="O211" s="348"/>
      <c r="P211" s="290"/>
      <c r="Q211" s="225"/>
      <c r="R211" s="225"/>
      <c r="S211" s="349"/>
      <c r="T211" s="349"/>
      <c r="U211" s="350"/>
      <c r="V211" s="225"/>
      <c r="W211" s="17"/>
      <c r="Z211" s="17"/>
      <c r="AA211" s="17"/>
      <c r="AB211" s="17"/>
      <c r="AC211" s="17"/>
    </row>
    <row r="212" spans="1:29">
      <c r="A212" s="17"/>
      <c r="B212" s="20"/>
      <c r="C212" s="20"/>
      <c r="D212" s="17"/>
      <c r="E212" s="17"/>
      <c r="F212" s="17"/>
      <c r="G212" s="17"/>
      <c r="H212" s="17"/>
      <c r="I212" s="17"/>
      <c r="J212" s="220"/>
      <c r="K212" s="17"/>
      <c r="L212" s="17"/>
      <c r="M212" s="347"/>
      <c r="N212" s="347"/>
      <c r="O212" s="348"/>
      <c r="P212" s="290"/>
      <c r="Q212" s="225"/>
      <c r="R212" s="225"/>
      <c r="S212" s="349"/>
      <c r="T212" s="349"/>
      <c r="U212" s="350"/>
      <c r="V212" s="225"/>
      <c r="W212" s="17"/>
      <c r="Z212" s="17"/>
      <c r="AA212" s="17"/>
      <c r="AB212" s="17"/>
      <c r="AC212" s="17"/>
    </row>
    <row r="213" spans="1:29">
      <c r="A213" s="17"/>
      <c r="B213" s="20"/>
      <c r="C213" s="20"/>
      <c r="D213" s="17"/>
      <c r="E213" s="17"/>
      <c r="F213" s="17"/>
      <c r="G213" s="17"/>
      <c r="H213" s="17"/>
      <c r="I213" s="17"/>
      <c r="J213" s="220"/>
      <c r="K213" s="17"/>
      <c r="L213" s="17"/>
      <c r="M213" s="347"/>
      <c r="N213" s="347"/>
      <c r="O213" s="348"/>
      <c r="P213" s="290"/>
      <c r="Q213" s="225"/>
      <c r="R213" s="225"/>
      <c r="S213" s="349"/>
      <c r="T213" s="349"/>
      <c r="U213" s="350"/>
      <c r="V213" s="225"/>
      <c r="W213" s="17"/>
      <c r="Z213" s="17"/>
      <c r="AA213" s="17"/>
      <c r="AB213" s="17"/>
      <c r="AC213" s="17"/>
    </row>
    <row r="214" spans="1:29">
      <c r="A214" s="17"/>
      <c r="B214" s="20"/>
      <c r="C214" s="20"/>
      <c r="D214" s="17"/>
      <c r="E214" s="17"/>
      <c r="F214" s="17"/>
      <c r="G214" s="17"/>
      <c r="H214" s="17"/>
      <c r="I214" s="17"/>
      <c r="J214" s="220"/>
      <c r="K214" s="17"/>
      <c r="L214" s="17"/>
      <c r="M214" s="347"/>
      <c r="N214" s="347"/>
      <c r="O214" s="348"/>
      <c r="P214" s="290"/>
      <c r="Q214" s="225"/>
      <c r="R214" s="225"/>
      <c r="S214" s="349"/>
      <c r="T214" s="349"/>
      <c r="U214" s="350"/>
      <c r="V214" s="225"/>
      <c r="W214" s="17"/>
      <c r="Z214" s="17"/>
      <c r="AA214" s="17"/>
      <c r="AB214" s="17"/>
      <c r="AC214" s="17"/>
    </row>
    <row r="215" spans="1:29">
      <c r="A215" s="17"/>
      <c r="B215" s="20"/>
      <c r="C215" s="20"/>
      <c r="D215" s="17"/>
      <c r="E215" s="17"/>
      <c r="F215" s="17"/>
      <c r="G215" s="17"/>
      <c r="H215" s="17"/>
      <c r="I215" s="17"/>
      <c r="J215" s="220"/>
      <c r="K215" s="17"/>
      <c r="L215" s="17"/>
      <c r="M215" s="347"/>
      <c r="N215" s="347"/>
      <c r="O215" s="348"/>
      <c r="P215" s="290"/>
      <c r="Q215" s="225"/>
      <c r="R215" s="225"/>
      <c r="S215" s="349"/>
      <c r="T215" s="349"/>
      <c r="U215" s="350"/>
      <c r="V215" s="225"/>
      <c r="W215" s="17"/>
      <c r="Z215" s="17"/>
      <c r="AA215" s="17"/>
      <c r="AB215" s="17"/>
      <c r="AC215" s="17"/>
    </row>
    <row r="216" spans="1:29">
      <c r="A216" s="17"/>
      <c r="B216" s="20"/>
      <c r="C216" s="20"/>
      <c r="D216" s="17"/>
      <c r="E216" s="17"/>
      <c r="F216" s="17"/>
      <c r="G216" s="17"/>
      <c r="H216" s="17"/>
      <c r="I216" s="17"/>
      <c r="J216" s="220"/>
      <c r="K216" s="17"/>
      <c r="L216" s="17"/>
      <c r="M216" s="347"/>
      <c r="N216" s="347"/>
      <c r="O216" s="348"/>
      <c r="P216" s="290"/>
      <c r="Q216" s="225"/>
      <c r="R216" s="225"/>
      <c r="S216" s="349"/>
      <c r="T216" s="349"/>
      <c r="U216" s="350"/>
      <c r="V216" s="225"/>
      <c r="W216" s="17"/>
      <c r="Z216" s="17"/>
      <c r="AA216" s="17"/>
      <c r="AB216" s="17"/>
      <c r="AC216" s="17"/>
    </row>
    <row r="217" spans="1:29">
      <c r="A217" s="17"/>
      <c r="B217" s="20"/>
      <c r="C217" s="20"/>
      <c r="D217" s="17"/>
      <c r="E217" s="17"/>
      <c r="F217" s="17"/>
      <c r="G217" s="17"/>
      <c r="H217" s="17"/>
      <c r="I217" s="17"/>
      <c r="J217" s="220"/>
      <c r="K217" s="17"/>
      <c r="L217" s="17"/>
      <c r="M217" s="347"/>
      <c r="N217" s="347"/>
      <c r="O217" s="348"/>
      <c r="P217" s="290"/>
      <c r="Q217" s="225"/>
      <c r="R217" s="225"/>
      <c r="S217" s="349"/>
      <c r="T217" s="349"/>
      <c r="U217" s="350"/>
      <c r="V217" s="225"/>
      <c r="W217" s="17"/>
      <c r="Z217" s="17"/>
      <c r="AA217" s="17"/>
      <c r="AB217" s="17"/>
      <c r="AC217" s="17"/>
    </row>
    <row r="218" spans="1:29">
      <c r="A218" s="17"/>
      <c r="B218" s="20"/>
      <c r="C218" s="20"/>
      <c r="D218" s="17"/>
      <c r="E218" s="17"/>
      <c r="F218" s="17"/>
      <c r="G218" s="17"/>
      <c r="H218" s="17"/>
      <c r="I218" s="17"/>
      <c r="J218" s="220"/>
      <c r="K218" s="17"/>
      <c r="L218" s="17"/>
      <c r="M218" s="347"/>
      <c r="N218" s="347"/>
      <c r="O218" s="348"/>
      <c r="P218" s="290"/>
      <c r="Q218" s="225"/>
      <c r="R218" s="225"/>
      <c r="S218" s="349"/>
      <c r="T218" s="349"/>
      <c r="U218" s="350"/>
      <c r="V218" s="225"/>
      <c r="W218" s="17"/>
      <c r="Z218" s="17"/>
      <c r="AA218" s="17"/>
      <c r="AB218" s="17"/>
      <c r="AC218" s="17"/>
    </row>
    <row r="219" spans="1:29">
      <c r="A219" s="17"/>
      <c r="B219" s="20"/>
      <c r="C219" s="20"/>
      <c r="D219" s="17"/>
      <c r="E219" s="17"/>
      <c r="F219" s="17"/>
      <c r="G219" s="17"/>
      <c r="H219" s="17"/>
      <c r="I219" s="17"/>
      <c r="J219" s="220"/>
      <c r="K219" s="17"/>
      <c r="L219" s="17"/>
      <c r="M219" s="347"/>
      <c r="N219" s="347"/>
      <c r="O219" s="348"/>
      <c r="P219" s="290"/>
      <c r="Q219" s="225"/>
      <c r="R219" s="225"/>
      <c r="S219" s="349"/>
      <c r="T219" s="349"/>
      <c r="U219" s="350"/>
      <c r="V219" s="225"/>
      <c r="W219" s="17"/>
      <c r="Z219" s="17"/>
      <c r="AA219" s="17"/>
      <c r="AB219" s="17"/>
      <c r="AC219" s="17"/>
    </row>
    <row r="220" spans="1:29">
      <c r="A220" s="17"/>
      <c r="B220" s="20"/>
      <c r="C220" s="20"/>
      <c r="D220" s="17"/>
      <c r="E220" s="17"/>
      <c r="F220" s="17"/>
      <c r="G220" s="17"/>
      <c r="H220" s="17"/>
      <c r="I220" s="17"/>
      <c r="J220" s="220"/>
      <c r="K220" s="17"/>
      <c r="L220" s="17"/>
      <c r="M220" s="347"/>
      <c r="N220" s="347"/>
      <c r="O220" s="348"/>
      <c r="P220" s="290"/>
      <c r="Q220" s="225"/>
      <c r="R220" s="225"/>
      <c r="S220" s="349"/>
      <c r="T220" s="349"/>
      <c r="U220" s="350"/>
      <c r="V220" s="225"/>
      <c r="W220" s="17"/>
      <c r="Z220" s="17"/>
      <c r="AA220" s="17"/>
      <c r="AB220" s="17"/>
      <c r="AC220" s="17"/>
    </row>
    <row r="221" spans="1:29">
      <c r="A221" s="17"/>
      <c r="B221" s="20"/>
      <c r="C221" s="20"/>
      <c r="D221" s="17"/>
      <c r="E221" s="17"/>
      <c r="F221" s="17"/>
      <c r="G221" s="17"/>
      <c r="H221" s="17"/>
      <c r="I221" s="17"/>
      <c r="J221" s="220"/>
      <c r="K221" s="17"/>
      <c r="L221" s="17"/>
      <c r="M221" s="347"/>
      <c r="N221" s="347"/>
      <c r="O221" s="348"/>
      <c r="P221" s="290"/>
      <c r="Q221" s="225"/>
      <c r="R221" s="225"/>
      <c r="S221" s="349"/>
      <c r="T221" s="349"/>
      <c r="U221" s="350"/>
      <c r="V221" s="225"/>
      <c r="W221" s="17"/>
      <c r="Z221" s="17"/>
      <c r="AA221" s="17"/>
      <c r="AB221" s="17"/>
      <c r="AC221" s="17"/>
    </row>
    <row r="222" spans="1:29">
      <c r="A222" s="17"/>
      <c r="B222" s="20"/>
      <c r="C222" s="20"/>
      <c r="D222" s="17"/>
      <c r="E222" s="17"/>
      <c r="F222" s="17"/>
      <c r="G222" s="17"/>
      <c r="H222" s="17"/>
      <c r="I222" s="17"/>
      <c r="J222" s="220"/>
      <c r="K222" s="17"/>
      <c r="L222" s="17"/>
      <c r="M222" s="347"/>
      <c r="N222" s="347"/>
      <c r="O222" s="348"/>
      <c r="P222" s="290"/>
      <c r="Q222" s="225"/>
      <c r="R222" s="225"/>
      <c r="S222" s="349"/>
      <c r="T222" s="349"/>
      <c r="U222" s="350"/>
      <c r="V222" s="225"/>
      <c r="W222" s="17"/>
      <c r="Z222" s="17"/>
      <c r="AA222" s="17"/>
      <c r="AB222" s="17"/>
      <c r="AC222" s="17"/>
    </row>
    <row r="223" spans="1:29">
      <c r="A223" s="17"/>
      <c r="B223" s="20"/>
      <c r="C223" s="20"/>
      <c r="D223" s="17"/>
      <c r="E223" s="17"/>
      <c r="F223" s="17"/>
      <c r="G223" s="17"/>
      <c r="H223" s="17"/>
      <c r="I223" s="17"/>
      <c r="J223" s="220"/>
      <c r="K223" s="17"/>
      <c r="L223" s="17"/>
      <c r="M223" s="347"/>
      <c r="N223" s="347"/>
      <c r="O223" s="348"/>
      <c r="P223" s="290"/>
      <c r="Q223" s="225"/>
      <c r="R223" s="225"/>
      <c r="S223" s="349"/>
      <c r="T223" s="349"/>
      <c r="U223" s="350"/>
      <c r="V223" s="225"/>
      <c r="W223" s="17"/>
      <c r="Z223" s="17"/>
      <c r="AA223" s="17"/>
      <c r="AB223" s="17"/>
      <c r="AC223" s="17"/>
    </row>
    <row r="224" spans="1:29">
      <c r="A224" s="17"/>
      <c r="B224" s="20"/>
      <c r="C224" s="20"/>
      <c r="D224" s="17"/>
      <c r="E224" s="17"/>
      <c r="F224" s="17"/>
      <c r="G224" s="17"/>
      <c r="H224" s="17"/>
      <c r="I224" s="17"/>
      <c r="J224" s="220"/>
      <c r="K224" s="17"/>
      <c r="L224" s="17"/>
      <c r="M224" s="347"/>
      <c r="N224" s="347"/>
      <c r="O224" s="348"/>
      <c r="P224" s="290"/>
      <c r="Q224" s="225"/>
      <c r="R224" s="225"/>
      <c r="S224" s="349"/>
      <c r="T224" s="349"/>
      <c r="U224" s="350"/>
      <c r="V224" s="225"/>
      <c r="W224" s="17"/>
      <c r="Z224" s="17"/>
      <c r="AA224" s="17"/>
      <c r="AB224" s="17"/>
      <c r="AC224" s="17"/>
    </row>
    <row r="225" spans="1:29">
      <c r="A225" s="17"/>
      <c r="B225" s="20"/>
      <c r="C225" s="20"/>
      <c r="D225" s="17"/>
      <c r="E225" s="17"/>
      <c r="F225" s="17"/>
      <c r="G225" s="17"/>
      <c r="H225" s="17"/>
      <c r="I225" s="17"/>
      <c r="J225" s="220"/>
      <c r="K225" s="17"/>
      <c r="L225" s="17"/>
      <c r="M225" s="347"/>
      <c r="N225" s="347"/>
      <c r="O225" s="348"/>
      <c r="P225" s="290"/>
      <c r="Q225" s="225"/>
      <c r="R225" s="225"/>
      <c r="S225" s="349"/>
      <c r="T225" s="349"/>
      <c r="U225" s="350"/>
      <c r="V225" s="225"/>
      <c r="W225" s="17"/>
      <c r="Z225" s="17"/>
      <c r="AA225" s="17"/>
      <c r="AB225" s="17"/>
      <c r="AC225" s="17"/>
    </row>
    <row r="226" spans="1:29">
      <c r="A226" s="17"/>
      <c r="B226" s="20"/>
      <c r="C226" s="20"/>
      <c r="D226" s="17"/>
      <c r="E226" s="17"/>
      <c r="F226" s="17"/>
      <c r="G226" s="17"/>
      <c r="H226" s="17"/>
      <c r="I226" s="17"/>
      <c r="J226" s="220"/>
      <c r="K226" s="17"/>
      <c r="L226" s="17"/>
      <c r="M226" s="347"/>
      <c r="N226" s="347"/>
      <c r="O226" s="348"/>
      <c r="P226" s="290"/>
      <c r="Q226" s="225"/>
      <c r="R226" s="225"/>
      <c r="S226" s="349"/>
      <c r="T226" s="349"/>
      <c r="U226" s="350"/>
      <c r="V226" s="225"/>
      <c r="W226" s="17"/>
      <c r="Z226" s="17"/>
      <c r="AA226" s="17"/>
      <c r="AB226" s="17"/>
      <c r="AC226" s="17"/>
    </row>
    <row r="227" spans="1:29">
      <c r="A227" s="17"/>
      <c r="B227" s="20"/>
      <c r="C227" s="20"/>
      <c r="D227" s="17"/>
      <c r="E227" s="17"/>
      <c r="F227" s="17"/>
      <c r="G227" s="17"/>
      <c r="H227" s="17"/>
      <c r="I227" s="17"/>
      <c r="J227" s="220"/>
      <c r="K227" s="17"/>
      <c r="L227" s="17"/>
      <c r="M227" s="347"/>
      <c r="N227" s="347"/>
      <c r="O227" s="348"/>
      <c r="P227" s="290"/>
      <c r="Q227" s="225"/>
      <c r="R227" s="225"/>
      <c r="S227" s="349"/>
      <c r="T227" s="349"/>
      <c r="U227" s="350"/>
      <c r="V227" s="225"/>
      <c r="W227" s="17"/>
      <c r="Z227" s="17"/>
      <c r="AA227" s="17"/>
      <c r="AB227" s="17"/>
      <c r="AC227" s="17"/>
    </row>
    <row r="228" spans="1:29">
      <c r="A228" s="17"/>
      <c r="B228" s="20"/>
      <c r="C228" s="20"/>
      <c r="D228" s="17"/>
      <c r="E228" s="17"/>
      <c r="F228" s="17"/>
      <c r="G228" s="17"/>
      <c r="H228" s="17"/>
      <c r="I228" s="17"/>
      <c r="J228" s="220"/>
      <c r="K228" s="17"/>
      <c r="L228" s="17"/>
      <c r="M228" s="347"/>
      <c r="N228" s="347"/>
      <c r="O228" s="348"/>
      <c r="P228" s="290"/>
      <c r="Q228" s="225"/>
      <c r="R228" s="225"/>
      <c r="S228" s="349"/>
      <c r="T228" s="349"/>
      <c r="U228" s="350"/>
      <c r="V228" s="225"/>
      <c r="W228" s="17"/>
      <c r="Z228" s="17"/>
      <c r="AA228" s="17"/>
      <c r="AB228" s="17"/>
      <c r="AC228" s="17"/>
    </row>
    <row r="229" spans="1:29">
      <c r="A229" s="17"/>
      <c r="B229" s="20"/>
      <c r="C229" s="20"/>
      <c r="D229" s="17"/>
      <c r="E229" s="17"/>
      <c r="F229" s="17"/>
      <c r="G229" s="17"/>
      <c r="H229" s="17"/>
      <c r="I229" s="17"/>
      <c r="J229" s="220"/>
      <c r="K229" s="17"/>
      <c r="L229" s="17"/>
      <c r="M229" s="347"/>
      <c r="N229" s="347"/>
      <c r="O229" s="348"/>
      <c r="P229" s="290"/>
      <c r="Q229" s="225"/>
      <c r="R229" s="225"/>
      <c r="S229" s="349"/>
      <c r="T229" s="349"/>
      <c r="U229" s="350"/>
      <c r="V229" s="225"/>
      <c r="W229" s="17"/>
      <c r="Z229" s="17"/>
      <c r="AA229" s="17"/>
      <c r="AB229" s="17"/>
      <c r="AC229" s="17"/>
    </row>
    <row r="230" spans="1:29">
      <c r="A230" s="17"/>
      <c r="B230" s="20"/>
      <c r="C230" s="20"/>
      <c r="D230" s="17"/>
      <c r="E230" s="17"/>
      <c r="F230" s="17"/>
      <c r="G230" s="17"/>
      <c r="H230" s="17"/>
      <c r="I230" s="17"/>
      <c r="J230" s="220"/>
      <c r="K230" s="17"/>
      <c r="L230" s="17"/>
      <c r="M230" s="347"/>
      <c r="N230" s="347"/>
      <c r="O230" s="348"/>
      <c r="P230" s="290"/>
      <c r="Q230" s="225"/>
      <c r="R230" s="225"/>
      <c r="S230" s="349"/>
      <c r="T230" s="349"/>
      <c r="U230" s="350"/>
      <c r="V230" s="225"/>
      <c r="W230" s="17"/>
      <c r="Z230" s="17"/>
      <c r="AA230" s="17"/>
      <c r="AB230" s="17"/>
      <c r="AC230" s="17"/>
    </row>
    <row r="231" spans="1:29">
      <c r="A231" s="17"/>
      <c r="B231" s="20"/>
      <c r="C231" s="20"/>
      <c r="D231" s="17"/>
      <c r="E231" s="17"/>
      <c r="F231" s="17"/>
      <c r="G231" s="17"/>
      <c r="H231" s="17"/>
      <c r="I231" s="17"/>
      <c r="J231" s="220"/>
      <c r="K231" s="17"/>
      <c r="L231" s="17"/>
      <c r="M231" s="347"/>
      <c r="N231" s="347"/>
      <c r="O231" s="348"/>
      <c r="P231" s="290"/>
      <c r="Q231" s="225"/>
      <c r="R231" s="225"/>
      <c r="S231" s="349"/>
      <c r="T231" s="349"/>
      <c r="U231" s="350"/>
      <c r="V231" s="225"/>
      <c r="W231" s="17"/>
      <c r="Z231" s="17"/>
      <c r="AA231" s="17"/>
      <c r="AB231" s="17"/>
      <c r="AC231" s="17"/>
    </row>
    <row r="232" spans="1:29">
      <c r="A232" s="17"/>
      <c r="B232" s="20"/>
      <c r="C232" s="20"/>
      <c r="D232" s="17"/>
      <c r="E232" s="17"/>
      <c r="F232" s="17"/>
      <c r="G232" s="17"/>
      <c r="H232" s="17"/>
      <c r="I232" s="17"/>
      <c r="J232" s="220"/>
      <c r="K232" s="17"/>
      <c r="L232" s="17"/>
      <c r="M232" s="347"/>
      <c r="N232" s="347"/>
      <c r="O232" s="348"/>
      <c r="P232" s="290"/>
      <c r="Q232" s="225"/>
      <c r="R232" s="225"/>
      <c r="S232" s="349"/>
      <c r="T232" s="349"/>
      <c r="U232" s="350"/>
      <c r="V232" s="225"/>
      <c r="W232" s="17"/>
      <c r="Z232" s="17"/>
      <c r="AA232" s="17"/>
      <c r="AB232" s="17"/>
      <c r="AC232" s="17"/>
    </row>
    <row r="233" spans="1:29">
      <c r="A233" s="17"/>
      <c r="B233" s="20"/>
      <c r="C233" s="20"/>
      <c r="D233" s="17"/>
      <c r="E233" s="17"/>
      <c r="F233" s="17"/>
      <c r="G233" s="17"/>
      <c r="H233" s="17"/>
      <c r="I233" s="17"/>
      <c r="J233" s="220"/>
      <c r="K233" s="17"/>
      <c r="L233" s="17"/>
      <c r="M233" s="347"/>
      <c r="N233" s="347"/>
      <c r="O233" s="348"/>
      <c r="P233" s="290"/>
      <c r="Q233" s="225"/>
      <c r="R233" s="225"/>
      <c r="S233" s="349"/>
      <c r="T233" s="349"/>
      <c r="U233" s="350"/>
      <c r="V233" s="225"/>
      <c r="W233" s="17"/>
      <c r="Z233" s="17"/>
      <c r="AA233" s="17"/>
      <c r="AB233" s="17"/>
      <c r="AC233" s="17"/>
    </row>
    <row r="234" spans="1:29">
      <c r="A234" s="17"/>
      <c r="B234" s="20"/>
      <c r="C234" s="20"/>
      <c r="D234" s="17"/>
      <c r="E234" s="17"/>
      <c r="F234" s="17"/>
      <c r="G234" s="17"/>
      <c r="H234" s="17"/>
      <c r="I234" s="17"/>
      <c r="J234" s="220"/>
      <c r="K234" s="17"/>
      <c r="L234" s="17"/>
      <c r="M234" s="347"/>
      <c r="N234" s="347"/>
      <c r="O234" s="348"/>
      <c r="P234" s="290"/>
      <c r="Q234" s="225"/>
      <c r="R234" s="225"/>
      <c r="S234" s="349"/>
      <c r="T234" s="349"/>
      <c r="U234" s="350"/>
      <c r="V234" s="225"/>
      <c r="W234" s="17"/>
      <c r="Z234" s="17"/>
      <c r="AA234" s="17"/>
      <c r="AB234" s="17"/>
      <c r="AC234" s="17"/>
    </row>
    <row r="235" spans="1:29">
      <c r="A235" s="17"/>
      <c r="B235" s="20"/>
      <c r="C235" s="20"/>
      <c r="D235" s="17"/>
      <c r="E235" s="17"/>
      <c r="F235" s="17"/>
      <c r="G235" s="17"/>
      <c r="H235" s="17"/>
      <c r="I235" s="17"/>
      <c r="J235" s="220"/>
      <c r="K235" s="17"/>
      <c r="L235" s="17"/>
      <c r="M235" s="347"/>
      <c r="N235" s="347"/>
      <c r="O235" s="348"/>
      <c r="P235" s="290"/>
      <c r="Q235" s="225"/>
      <c r="R235" s="225"/>
      <c r="S235" s="349"/>
      <c r="T235" s="349"/>
      <c r="U235" s="350"/>
      <c r="V235" s="225"/>
      <c r="W235" s="17"/>
      <c r="Z235" s="17"/>
      <c r="AA235" s="17"/>
      <c r="AB235" s="17"/>
      <c r="AC235" s="17"/>
    </row>
    <row r="236" spans="1:29">
      <c r="A236" s="17"/>
      <c r="B236" s="20"/>
      <c r="C236" s="20"/>
      <c r="D236" s="17"/>
      <c r="E236" s="17"/>
      <c r="F236" s="17"/>
      <c r="G236" s="17"/>
      <c r="H236" s="17"/>
      <c r="I236" s="17"/>
      <c r="J236" s="220"/>
      <c r="K236" s="17"/>
      <c r="L236" s="17"/>
      <c r="M236" s="347"/>
      <c r="N236" s="347"/>
      <c r="O236" s="348"/>
      <c r="P236" s="290"/>
      <c r="Q236" s="225"/>
      <c r="R236" s="225"/>
      <c r="S236" s="349"/>
      <c r="T236" s="349"/>
      <c r="U236" s="350"/>
      <c r="V236" s="225"/>
      <c r="W236" s="17"/>
      <c r="Z236" s="17"/>
      <c r="AA236" s="17"/>
      <c r="AB236" s="17"/>
      <c r="AC236" s="17"/>
    </row>
    <row r="237" spans="1:29">
      <c r="A237" s="17"/>
      <c r="B237" s="20"/>
      <c r="C237" s="20"/>
      <c r="D237" s="17"/>
      <c r="E237" s="17"/>
      <c r="F237" s="17"/>
      <c r="G237" s="17"/>
      <c r="H237" s="17"/>
      <c r="I237" s="17"/>
      <c r="J237" s="220"/>
      <c r="K237" s="17"/>
      <c r="L237" s="17"/>
      <c r="M237" s="347"/>
      <c r="N237" s="347"/>
      <c r="O237" s="348"/>
      <c r="P237" s="290"/>
      <c r="Q237" s="225"/>
      <c r="R237" s="225"/>
      <c r="S237" s="349"/>
      <c r="T237" s="349"/>
      <c r="U237" s="350"/>
      <c r="V237" s="225"/>
      <c r="W237" s="17"/>
      <c r="Z237" s="17"/>
      <c r="AA237" s="17"/>
      <c r="AB237" s="17"/>
      <c r="AC237" s="17"/>
    </row>
    <row r="238" spans="1:29">
      <c r="A238" s="17"/>
      <c r="B238" s="20"/>
      <c r="C238" s="20"/>
      <c r="D238" s="17"/>
      <c r="E238" s="17"/>
      <c r="F238" s="17"/>
      <c r="G238" s="17"/>
      <c r="H238" s="17"/>
      <c r="I238" s="17"/>
      <c r="J238" s="220"/>
      <c r="K238" s="17"/>
      <c r="L238" s="17"/>
      <c r="M238" s="347"/>
      <c r="N238" s="347"/>
      <c r="O238" s="348"/>
      <c r="P238" s="290"/>
      <c r="Q238" s="225"/>
      <c r="R238" s="225"/>
      <c r="S238" s="349"/>
      <c r="T238" s="349"/>
      <c r="U238" s="350"/>
      <c r="V238" s="225"/>
      <c r="W238" s="17"/>
      <c r="Z238" s="17"/>
      <c r="AA238" s="17"/>
      <c r="AB238" s="17"/>
      <c r="AC238" s="17"/>
    </row>
    <row r="239" spans="1:29">
      <c r="A239" s="17"/>
      <c r="B239" s="20"/>
      <c r="C239" s="20"/>
      <c r="D239" s="17"/>
      <c r="E239" s="17"/>
      <c r="F239" s="17"/>
      <c r="G239" s="17"/>
      <c r="H239" s="17"/>
      <c r="I239" s="17"/>
      <c r="J239" s="220"/>
      <c r="K239" s="17"/>
      <c r="L239" s="17"/>
      <c r="M239" s="347"/>
      <c r="N239" s="347"/>
      <c r="O239" s="348"/>
      <c r="P239" s="290"/>
      <c r="Q239" s="225"/>
      <c r="R239" s="225"/>
      <c r="S239" s="349"/>
      <c r="T239" s="349"/>
      <c r="U239" s="350"/>
      <c r="V239" s="225"/>
      <c r="W239" s="17"/>
      <c r="Z239" s="17"/>
      <c r="AA239" s="17"/>
      <c r="AB239" s="17"/>
      <c r="AC239" s="17"/>
    </row>
    <row r="240" spans="1:29">
      <c r="A240" s="17"/>
      <c r="B240" s="20"/>
      <c r="C240" s="20"/>
      <c r="D240" s="17"/>
      <c r="E240" s="17"/>
      <c r="F240" s="17"/>
      <c r="G240" s="17"/>
      <c r="H240" s="17"/>
      <c r="I240" s="17"/>
      <c r="J240" s="220"/>
      <c r="K240" s="17"/>
      <c r="L240" s="17"/>
      <c r="M240" s="347"/>
      <c r="N240" s="347"/>
      <c r="O240" s="348"/>
      <c r="P240" s="290"/>
      <c r="Q240" s="225"/>
      <c r="R240" s="225"/>
      <c r="S240" s="349"/>
      <c r="T240" s="349"/>
      <c r="U240" s="350"/>
      <c r="V240" s="225"/>
      <c r="W240" s="17"/>
      <c r="Z240" s="17"/>
      <c r="AA240" s="17"/>
      <c r="AB240" s="17"/>
      <c r="AC240" s="17"/>
    </row>
    <row r="241" spans="1:29">
      <c r="A241" s="17"/>
      <c r="B241" s="20"/>
      <c r="C241" s="20"/>
      <c r="D241" s="17"/>
      <c r="E241" s="17"/>
      <c r="F241" s="17"/>
      <c r="G241" s="17"/>
      <c r="H241" s="17"/>
      <c r="I241" s="17"/>
      <c r="J241" s="220"/>
      <c r="K241" s="17"/>
      <c r="L241" s="17"/>
      <c r="M241" s="347"/>
      <c r="N241" s="347"/>
      <c r="O241" s="348"/>
      <c r="P241" s="290"/>
      <c r="Q241" s="225"/>
      <c r="R241" s="225"/>
      <c r="S241" s="349"/>
      <c r="T241" s="349"/>
      <c r="U241" s="350"/>
      <c r="V241" s="225"/>
      <c r="W241" s="17"/>
      <c r="Z241" s="17"/>
      <c r="AA241" s="17"/>
      <c r="AB241" s="17"/>
      <c r="AC241" s="17"/>
    </row>
    <row r="242" spans="1:29">
      <c r="A242" s="17"/>
      <c r="B242" s="20"/>
      <c r="C242" s="20"/>
      <c r="D242" s="17"/>
      <c r="E242" s="17"/>
      <c r="F242" s="17"/>
      <c r="G242" s="17"/>
      <c r="H242" s="17"/>
      <c r="I242" s="17"/>
      <c r="J242" s="220"/>
      <c r="K242" s="17"/>
      <c r="L242" s="17"/>
      <c r="M242" s="347"/>
      <c r="N242" s="347"/>
      <c r="O242" s="348"/>
      <c r="P242" s="290"/>
      <c r="Q242" s="225"/>
      <c r="R242" s="225"/>
      <c r="S242" s="349"/>
      <c r="T242" s="349"/>
      <c r="U242" s="350"/>
      <c r="V242" s="225"/>
      <c r="W242" s="17"/>
      <c r="Z242" s="17"/>
      <c r="AA242" s="17"/>
      <c r="AB242" s="17"/>
      <c r="AC242" s="17"/>
    </row>
    <row r="243" spans="1:29">
      <c r="A243" s="17"/>
      <c r="B243" s="20"/>
      <c r="C243" s="20"/>
      <c r="D243" s="17"/>
      <c r="E243" s="17"/>
      <c r="F243" s="17"/>
      <c r="G243" s="17"/>
      <c r="H243" s="17"/>
      <c r="I243" s="17"/>
      <c r="J243" s="220"/>
      <c r="K243" s="17"/>
      <c r="L243" s="17"/>
      <c r="M243" s="347"/>
      <c r="N243" s="347"/>
      <c r="O243" s="348"/>
      <c r="P243" s="290"/>
      <c r="Q243" s="225"/>
      <c r="R243" s="225"/>
      <c r="S243" s="349"/>
      <c r="T243" s="349"/>
      <c r="U243" s="350"/>
      <c r="V243" s="225"/>
      <c r="W243" s="17"/>
      <c r="Z243" s="17"/>
      <c r="AA243" s="17"/>
      <c r="AB243" s="17"/>
      <c r="AC243" s="17"/>
    </row>
    <row r="244" spans="1:29">
      <c r="A244" s="17"/>
      <c r="B244" s="20"/>
      <c r="C244" s="20"/>
      <c r="D244" s="17"/>
      <c r="E244" s="17"/>
      <c r="F244" s="17"/>
      <c r="G244" s="17"/>
      <c r="H244" s="17"/>
      <c r="I244" s="17"/>
      <c r="J244" s="220"/>
      <c r="K244" s="17"/>
      <c r="L244" s="17"/>
      <c r="M244" s="347"/>
      <c r="N244" s="347"/>
      <c r="O244" s="348"/>
      <c r="P244" s="290"/>
      <c r="Q244" s="225"/>
      <c r="R244" s="225"/>
      <c r="S244" s="349"/>
      <c r="T244" s="349"/>
      <c r="U244" s="350"/>
      <c r="V244" s="225"/>
      <c r="W244" s="17"/>
      <c r="Z244" s="17"/>
      <c r="AA244" s="17"/>
      <c r="AB244" s="17"/>
      <c r="AC244" s="17"/>
    </row>
    <row r="245" spans="1:29">
      <c r="A245" s="17"/>
      <c r="B245" s="20"/>
      <c r="C245" s="20"/>
      <c r="D245" s="17"/>
      <c r="E245" s="17"/>
      <c r="F245" s="17"/>
      <c r="G245" s="17"/>
      <c r="H245" s="17"/>
      <c r="I245" s="17"/>
      <c r="J245" s="220"/>
      <c r="K245" s="17"/>
      <c r="L245" s="17"/>
      <c r="M245" s="347"/>
      <c r="N245" s="347"/>
      <c r="O245" s="348"/>
      <c r="P245" s="290"/>
      <c r="Q245" s="225"/>
      <c r="R245" s="225"/>
      <c r="S245" s="349"/>
      <c r="T245" s="349"/>
      <c r="U245" s="350"/>
      <c r="V245" s="225"/>
      <c r="W245" s="17"/>
      <c r="Z245" s="17"/>
      <c r="AA245" s="17"/>
      <c r="AB245" s="17"/>
      <c r="AC245" s="17"/>
    </row>
    <row r="246" spans="1:29">
      <c r="A246" s="17"/>
      <c r="B246" s="20"/>
      <c r="C246" s="20"/>
      <c r="D246" s="17"/>
      <c r="E246" s="17"/>
      <c r="F246" s="17"/>
      <c r="G246" s="17"/>
      <c r="H246" s="17"/>
      <c r="I246" s="17"/>
      <c r="J246" s="220"/>
      <c r="K246" s="17"/>
      <c r="L246" s="17"/>
      <c r="M246" s="347"/>
      <c r="N246" s="347"/>
      <c r="O246" s="348"/>
      <c r="P246" s="290"/>
      <c r="Q246" s="225"/>
      <c r="R246" s="225"/>
      <c r="S246" s="349"/>
      <c r="T246" s="349"/>
      <c r="U246" s="350"/>
      <c r="V246" s="225"/>
      <c r="W246" s="17"/>
      <c r="Z246" s="17"/>
      <c r="AA246" s="17"/>
      <c r="AB246" s="17"/>
      <c r="AC246" s="17"/>
    </row>
    <row r="247" spans="1:29">
      <c r="A247" s="17"/>
      <c r="B247" s="20"/>
      <c r="C247" s="20"/>
      <c r="D247" s="17"/>
      <c r="E247" s="17"/>
      <c r="F247" s="17"/>
      <c r="G247" s="17"/>
      <c r="H247" s="17"/>
      <c r="I247" s="17"/>
      <c r="J247" s="220"/>
      <c r="K247" s="17"/>
      <c r="L247" s="17"/>
      <c r="M247" s="347"/>
      <c r="N247" s="347"/>
      <c r="O247" s="348"/>
      <c r="P247" s="290"/>
      <c r="Q247" s="225"/>
      <c r="R247" s="225"/>
      <c r="S247" s="349"/>
      <c r="T247" s="349"/>
      <c r="U247" s="350"/>
      <c r="V247" s="225"/>
      <c r="W247" s="17"/>
      <c r="Z247" s="17"/>
      <c r="AA247" s="17"/>
      <c r="AB247" s="17"/>
      <c r="AC247" s="17"/>
    </row>
    <row r="248" spans="1:29">
      <c r="A248" s="17"/>
      <c r="B248" s="20"/>
      <c r="C248" s="20"/>
      <c r="D248" s="17"/>
      <c r="E248" s="17"/>
      <c r="F248" s="17"/>
      <c r="G248" s="17"/>
      <c r="H248" s="17"/>
      <c r="I248" s="17"/>
      <c r="J248" s="220"/>
      <c r="K248" s="17"/>
      <c r="L248" s="17"/>
      <c r="M248" s="347"/>
      <c r="N248" s="347"/>
      <c r="O248" s="348"/>
      <c r="P248" s="290"/>
      <c r="Q248" s="225"/>
      <c r="R248" s="225"/>
      <c r="S248" s="349"/>
      <c r="T248" s="349"/>
      <c r="U248" s="350"/>
      <c r="V248" s="225"/>
      <c r="W248" s="17"/>
      <c r="Z248" s="17"/>
      <c r="AA248" s="17"/>
      <c r="AB248" s="17"/>
      <c r="AC248" s="17"/>
    </row>
    <row r="249" spans="1:29">
      <c r="A249" s="17"/>
      <c r="B249" s="20"/>
      <c r="C249" s="20"/>
      <c r="D249" s="17"/>
      <c r="E249" s="17"/>
      <c r="F249" s="17"/>
      <c r="G249" s="17"/>
      <c r="H249" s="17"/>
      <c r="I249" s="17"/>
      <c r="J249" s="220"/>
      <c r="K249" s="17"/>
      <c r="L249" s="17"/>
      <c r="M249" s="347"/>
      <c r="N249" s="347"/>
      <c r="O249" s="348"/>
      <c r="P249" s="290"/>
      <c r="Q249" s="225"/>
      <c r="R249" s="225"/>
      <c r="S249" s="349"/>
      <c r="T249" s="349"/>
      <c r="U249" s="350"/>
      <c r="V249" s="225"/>
      <c r="W249" s="17"/>
      <c r="Z249" s="17"/>
      <c r="AA249" s="17"/>
      <c r="AB249" s="17"/>
      <c r="AC249" s="17"/>
    </row>
    <row r="250" spans="1:29">
      <c r="A250" s="17"/>
      <c r="B250" s="20"/>
      <c r="C250" s="20"/>
      <c r="D250" s="17"/>
      <c r="E250" s="17"/>
      <c r="F250" s="17"/>
      <c r="G250" s="17"/>
      <c r="H250" s="17"/>
      <c r="I250" s="17"/>
      <c r="J250" s="220"/>
      <c r="K250" s="17"/>
      <c r="L250" s="17"/>
      <c r="M250" s="347"/>
      <c r="N250" s="347"/>
      <c r="O250" s="348"/>
      <c r="P250" s="290"/>
      <c r="Q250" s="225"/>
      <c r="R250" s="225"/>
      <c r="S250" s="349"/>
      <c r="T250" s="349"/>
      <c r="U250" s="350"/>
      <c r="V250" s="225"/>
      <c r="W250" s="17"/>
      <c r="Z250" s="17"/>
      <c r="AA250" s="17"/>
      <c r="AB250" s="17"/>
      <c r="AC250" s="17"/>
    </row>
    <row r="251" spans="1:29">
      <c r="A251" s="17"/>
      <c r="B251" s="20"/>
      <c r="C251" s="20"/>
      <c r="D251" s="17"/>
      <c r="E251" s="17"/>
      <c r="F251" s="17"/>
      <c r="G251" s="17"/>
      <c r="H251" s="17"/>
      <c r="I251" s="17"/>
      <c r="J251" s="220"/>
      <c r="K251" s="17"/>
      <c r="L251" s="17"/>
      <c r="M251" s="347"/>
      <c r="N251" s="347"/>
      <c r="O251" s="348"/>
      <c r="P251" s="290"/>
      <c r="Q251" s="225"/>
      <c r="R251" s="225"/>
      <c r="S251" s="349"/>
      <c r="T251" s="349"/>
      <c r="U251" s="350"/>
      <c r="V251" s="225"/>
      <c r="W251" s="17"/>
      <c r="Z251" s="17"/>
      <c r="AA251" s="17"/>
      <c r="AB251" s="17"/>
      <c r="AC251" s="17"/>
    </row>
    <row r="252" spans="1:29">
      <c r="A252" s="17"/>
      <c r="B252" s="20"/>
      <c r="C252" s="20"/>
      <c r="D252" s="17"/>
      <c r="E252" s="17"/>
      <c r="F252" s="17"/>
      <c r="G252" s="17"/>
      <c r="H252" s="17"/>
      <c r="I252" s="17"/>
      <c r="J252" s="220"/>
      <c r="K252" s="17"/>
      <c r="L252" s="17"/>
      <c r="M252" s="347"/>
      <c r="N252" s="347"/>
      <c r="O252" s="348"/>
      <c r="P252" s="290"/>
      <c r="Q252" s="225"/>
      <c r="R252" s="225"/>
      <c r="S252" s="349"/>
      <c r="T252" s="349"/>
      <c r="U252" s="350"/>
      <c r="V252" s="225"/>
      <c r="W252" s="17"/>
      <c r="Z252" s="17"/>
      <c r="AA252" s="17"/>
      <c r="AB252" s="17"/>
      <c r="AC252" s="17"/>
    </row>
    <row r="253" spans="1:29">
      <c r="A253" s="17"/>
      <c r="B253" s="20"/>
      <c r="C253" s="20"/>
      <c r="D253" s="17"/>
      <c r="E253" s="17"/>
      <c r="F253" s="17"/>
      <c r="G253" s="17"/>
      <c r="H253" s="17"/>
      <c r="I253" s="17"/>
      <c r="J253" s="220"/>
      <c r="K253" s="17"/>
      <c r="L253" s="17"/>
      <c r="M253" s="347"/>
      <c r="N253" s="347"/>
      <c r="O253" s="348"/>
      <c r="P253" s="290"/>
      <c r="Q253" s="225"/>
      <c r="R253" s="225"/>
      <c r="S253" s="349"/>
      <c r="T253" s="349"/>
      <c r="U253" s="350"/>
      <c r="V253" s="225"/>
      <c r="W253" s="17"/>
      <c r="Z253" s="17"/>
      <c r="AA253" s="17"/>
      <c r="AB253" s="17"/>
      <c r="AC253" s="17"/>
    </row>
    <row r="254" spans="1:29">
      <c r="A254" s="17"/>
      <c r="B254" s="20"/>
      <c r="C254" s="20"/>
      <c r="D254" s="17"/>
      <c r="E254" s="17"/>
      <c r="F254" s="17"/>
      <c r="G254" s="17"/>
      <c r="H254" s="17"/>
      <c r="I254" s="17"/>
      <c r="J254" s="220"/>
      <c r="K254" s="17"/>
      <c r="L254" s="17"/>
      <c r="M254" s="347"/>
      <c r="N254" s="347"/>
      <c r="O254" s="348"/>
      <c r="P254" s="290"/>
      <c r="Q254" s="225"/>
      <c r="R254" s="225"/>
      <c r="S254" s="349"/>
      <c r="T254" s="349"/>
      <c r="U254" s="350"/>
      <c r="V254" s="225"/>
      <c r="W254" s="17"/>
      <c r="Z254" s="17"/>
      <c r="AA254" s="17"/>
      <c r="AB254" s="17"/>
      <c r="AC254" s="17"/>
    </row>
    <row r="255" spans="1:29">
      <c r="A255" s="17"/>
      <c r="B255" s="20"/>
      <c r="C255" s="20"/>
      <c r="D255" s="17"/>
      <c r="E255" s="17"/>
      <c r="F255" s="17"/>
      <c r="G255" s="17"/>
      <c r="H255" s="17"/>
      <c r="I255" s="17"/>
      <c r="J255" s="220"/>
      <c r="K255" s="17"/>
      <c r="L255" s="17"/>
      <c r="M255" s="347"/>
      <c r="N255" s="347"/>
      <c r="O255" s="348"/>
      <c r="P255" s="290"/>
      <c r="Q255" s="225"/>
      <c r="R255" s="225"/>
      <c r="S255" s="349"/>
      <c r="T255" s="349"/>
      <c r="U255" s="350"/>
      <c r="V255" s="225"/>
      <c r="W255" s="17"/>
      <c r="Z255" s="17"/>
      <c r="AA255" s="17"/>
      <c r="AB255" s="17"/>
      <c r="AC255" s="17"/>
    </row>
    <row r="256" spans="1:29">
      <c r="A256" s="17"/>
      <c r="B256" s="20"/>
      <c r="C256" s="20"/>
      <c r="D256" s="17"/>
      <c r="E256" s="17"/>
      <c r="F256" s="17"/>
      <c r="G256" s="17"/>
      <c r="H256" s="17"/>
      <c r="I256" s="17"/>
      <c r="J256" s="220"/>
      <c r="K256" s="17"/>
      <c r="L256" s="17"/>
      <c r="M256" s="347"/>
      <c r="N256" s="347"/>
      <c r="O256" s="348"/>
      <c r="P256" s="290"/>
      <c r="Q256" s="225"/>
      <c r="R256" s="225"/>
      <c r="S256" s="349"/>
      <c r="T256" s="349"/>
      <c r="U256" s="350"/>
      <c r="V256" s="225"/>
      <c r="W256" s="17"/>
      <c r="Z256" s="17"/>
      <c r="AA256" s="17"/>
      <c r="AB256" s="17"/>
      <c r="AC256" s="17"/>
    </row>
    <row r="257" spans="1:29">
      <c r="A257" s="17"/>
      <c r="B257" s="20"/>
      <c r="C257" s="20"/>
      <c r="D257" s="17"/>
      <c r="E257" s="17"/>
      <c r="F257" s="17"/>
      <c r="G257" s="17"/>
      <c r="H257" s="17"/>
      <c r="I257" s="17"/>
      <c r="J257" s="220"/>
      <c r="K257" s="17"/>
      <c r="L257" s="17"/>
      <c r="M257" s="347"/>
      <c r="N257" s="347"/>
      <c r="O257" s="348"/>
      <c r="P257" s="290"/>
      <c r="Q257" s="225"/>
      <c r="R257" s="225"/>
      <c r="S257" s="349"/>
      <c r="T257" s="349"/>
      <c r="U257" s="350"/>
      <c r="V257" s="225"/>
      <c r="W257" s="17"/>
      <c r="Z257" s="17"/>
      <c r="AA257" s="17"/>
      <c r="AB257" s="17"/>
      <c r="AC257" s="17"/>
    </row>
    <row r="258" spans="1:29">
      <c r="A258" s="17"/>
      <c r="B258" s="20"/>
      <c r="C258" s="20"/>
      <c r="D258" s="17"/>
      <c r="E258" s="17"/>
      <c r="F258" s="17"/>
      <c r="G258" s="17"/>
      <c r="H258" s="17"/>
      <c r="I258" s="17"/>
      <c r="J258" s="220"/>
      <c r="K258" s="17"/>
      <c r="L258" s="17"/>
      <c r="M258" s="347"/>
      <c r="N258" s="347"/>
      <c r="O258" s="348"/>
      <c r="P258" s="290"/>
      <c r="Q258" s="225"/>
      <c r="R258" s="225"/>
      <c r="S258" s="349"/>
      <c r="T258" s="349"/>
      <c r="U258" s="350"/>
      <c r="V258" s="225"/>
      <c r="W258" s="17"/>
      <c r="Z258" s="17"/>
      <c r="AA258" s="17"/>
      <c r="AB258" s="17"/>
      <c r="AC258" s="17"/>
    </row>
    <row r="259" spans="1:29">
      <c r="A259" s="17"/>
      <c r="B259" s="20"/>
      <c r="C259" s="20"/>
      <c r="D259" s="17"/>
      <c r="E259" s="17"/>
      <c r="F259" s="17"/>
      <c r="G259" s="17"/>
      <c r="H259" s="17"/>
      <c r="I259" s="17"/>
      <c r="J259" s="220"/>
      <c r="K259" s="17"/>
      <c r="L259" s="17"/>
      <c r="M259" s="347"/>
      <c r="N259" s="347"/>
      <c r="O259" s="348"/>
      <c r="P259" s="290"/>
      <c r="Q259" s="225"/>
      <c r="R259" s="225"/>
      <c r="S259" s="349"/>
      <c r="T259" s="349"/>
      <c r="U259" s="350"/>
      <c r="V259" s="225"/>
      <c r="W259" s="17"/>
      <c r="Z259" s="17"/>
      <c r="AA259" s="17"/>
      <c r="AB259" s="17"/>
      <c r="AC259" s="17"/>
    </row>
    <row r="260" spans="1:29">
      <c r="A260" s="17"/>
      <c r="B260" s="20"/>
      <c r="C260" s="20"/>
      <c r="D260" s="17"/>
      <c r="E260" s="17"/>
      <c r="F260" s="17"/>
      <c r="G260" s="17"/>
      <c r="H260" s="17"/>
      <c r="I260" s="17"/>
      <c r="J260" s="220"/>
      <c r="K260" s="17"/>
      <c r="L260" s="17"/>
      <c r="M260" s="347"/>
      <c r="N260" s="347"/>
      <c r="O260" s="348"/>
      <c r="P260" s="290"/>
      <c r="Q260" s="225"/>
      <c r="R260" s="225"/>
      <c r="S260" s="349"/>
      <c r="T260" s="349"/>
      <c r="U260" s="350"/>
      <c r="V260" s="225"/>
      <c r="W260" s="17"/>
      <c r="Z260" s="17"/>
      <c r="AA260" s="17"/>
      <c r="AB260" s="17"/>
      <c r="AC260" s="17"/>
    </row>
    <row r="261" spans="1:29">
      <c r="A261" s="17"/>
      <c r="B261" s="20"/>
      <c r="C261" s="20"/>
      <c r="D261" s="17"/>
      <c r="E261" s="17"/>
      <c r="F261" s="17"/>
      <c r="G261" s="17"/>
      <c r="H261" s="17"/>
      <c r="I261" s="17"/>
      <c r="J261" s="220"/>
      <c r="K261" s="17"/>
      <c r="L261" s="17"/>
      <c r="M261" s="347"/>
      <c r="N261" s="347"/>
      <c r="O261" s="348"/>
      <c r="P261" s="290"/>
      <c r="Q261" s="225"/>
      <c r="R261" s="225"/>
      <c r="S261" s="349"/>
      <c r="T261" s="349"/>
      <c r="U261" s="350"/>
      <c r="V261" s="225"/>
      <c r="W261" s="17"/>
      <c r="Z261" s="17"/>
      <c r="AA261" s="17"/>
      <c r="AB261" s="17"/>
      <c r="AC261" s="17"/>
    </row>
    <row r="262" spans="1:29">
      <c r="A262" s="17"/>
      <c r="B262" s="20"/>
      <c r="C262" s="20"/>
      <c r="D262" s="17"/>
      <c r="E262" s="17"/>
      <c r="F262" s="17"/>
      <c r="G262" s="17"/>
      <c r="H262" s="17"/>
      <c r="I262" s="17"/>
      <c r="J262" s="220"/>
      <c r="K262" s="17"/>
      <c r="L262" s="17"/>
      <c r="M262" s="347"/>
      <c r="N262" s="347"/>
      <c r="O262" s="348"/>
      <c r="P262" s="290"/>
      <c r="Q262" s="225"/>
      <c r="R262" s="225"/>
      <c r="S262" s="349"/>
      <c r="T262" s="349"/>
      <c r="U262" s="350"/>
      <c r="V262" s="225"/>
      <c r="W262" s="17"/>
      <c r="Z262" s="17"/>
      <c r="AA262" s="17"/>
      <c r="AB262" s="17"/>
      <c r="AC262" s="17"/>
    </row>
    <row r="263" spans="1:29">
      <c r="A263" s="17"/>
      <c r="B263" s="20"/>
      <c r="C263" s="20"/>
      <c r="D263" s="17"/>
      <c r="E263" s="17"/>
      <c r="F263" s="17"/>
      <c r="G263" s="17"/>
      <c r="H263" s="17"/>
      <c r="I263" s="17"/>
      <c r="J263" s="220"/>
      <c r="K263" s="17"/>
      <c r="L263" s="17"/>
      <c r="M263" s="347"/>
      <c r="N263" s="347"/>
      <c r="O263" s="348"/>
      <c r="P263" s="290"/>
      <c r="Q263" s="225"/>
      <c r="R263" s="225"/>
      <c r="S263" s="349"/>
      <c r="T263" s="349"/>
      <c r="U263" s="350"/>
      <c r="V263" s="225"/>
      <c r="W263" s="17"/>
      <c r="Z263" s="17"/>
      <c r="AA263" s="17"/>
      <c r="AB263" s="17"/>
      <c r="AC263" s="17"/>
    </row>
    <row r="264" spans="1:29">
      <c r="A264" s="17"/>
      <c r="B264" s="20"/>
      <c r="C264" s="20"/>
      <c r="D264" s="17"/>
      <c r="E264" s="17"/>
      <c r="F264" s="17"/>
      <c r="G264" s="17"/>
      <c r="H264" s="17"/>
      <c r="I264" s="17"/>
      <c r="J264" s="220"/>
      <c r="K264" s="17"/>
      <c r="L264" s="17"/>
      <c r="M264" s="347"/>
      <c r="N264" s="347"/>
      <c r="O264" s="348"/>
      <c r="P264" s="290"/>
      <c r="Q264" s="225"/>
      <c r="R264" s="225"/>
      <c r="S264" s="349"/>
      <c r="T264" s="349"/>
      <c r="U264" s="350"/>
      <c r="V264" s="225"/>
      <c r="W264" s="17"/>
      <c r="Z264" s="17"/>
      <c r="AA264" s="17"/>
      <c r="AB264" s="17"/>
      <c r="AC264" s="17"/>
    </row>
    <row r="265" spans="1:29">
      <c r="A265" s="17"/>
      <c r="B265" s="20"/>
      <c r="C265" s="20"/>
      <c r="D265" s="17"/>
      <c r="E265" s="17"/>
      <c r="F265" s="17"/>
      <c r="G265" s="17"/>
      <c r="H265" s="17"/>
      <c r="I265" s="17"/>
      <c r="J265" s="220"/>
      <c r="K265" s="17"/>
      <c r="L265" s="17"/>
      <c r="M265" s="347"/>
      <c r="N265" s="347"/>
      <c r="O265" s="348"/>
      <c r="P265" s="290"/>
      <c r="Q265" s="225"/>
      <c r="R265" s="225"/>
      <c r="S265" s="349"/>
      <c r="T265" s="349"/>
      <c r="U265" s="350"/>
      <c r="V265" s="225"/>
      <c r="W265" s="17"/>
      <c r="Z265" s="17"/>
      <c r="AA265" s="17"/>
      <c r="AB265" s="17"/>
      <c r="AC265" s="17"/>
    </row>
    <row r="266" spans="1:29">
      <c r="A266" s="17"/>
      <c r="B266" s="20"/>
      <c r="C266" s="20"/>
      <c r="D266" s="17"/>
      <c r="E266" s="17"/>
      <c r="F266" s="17"/>
      <c r="G266" s="17"/>
      <c r="H266" s="17"/>
      <c r="I266" s="17"/>
      <c r="J266" s="220"/>
      <c r="K266" s="17"/>
      <c r="L266" s="17"/>
      <c r="M266" s="347"/>
      <c r="N266" s="347"/>
      <c r="O266" s="348"/>
      <c r="P266" s="290"/>
      <c r="Q266" s="225"/>
      <c r="R266" s="225"/>
      <c r="S266" s="349"/>
      <c r="T266" s="349"/>
      <c r="U266" s="350"/>
      <c r="V266" s="225"/>
      <c r="W266" s="17"/>
      <c r="Z266" s="17"/>
      <c r="AA266" s="17"/>
      <c r="AB266" s="17"/>
      <c r="AC266" s="17"/>
    </row>
    <row r="267" spans="1:29">
      <c r="A267" s="17"/>
      <c r="B267" s="20"/>
      <c r="C267" s="20"/>
      <c r="D267" s="17"/>
      <c r="E267" s="17"/>
      <c r="F267" s="17"/>
      <c r="G267" s="17"/>
      <c r="H267" s="17"/>
      <c r="I267" s="17"/>
      <c r="J267" s="220"/>
      <c r="K267" s="17"/>
      <c r="L267" s="17"/>
      <c r="M267" s="347"/>
      <c r="N267" s="347"/>
      <c r="O267" s="348"/>
      <c r="P267" s="290"/>
      <c r="Q267" s="225"/>
      <c r="R267" s="225"/>
      <c r="S267" s="349"/>
      <c r="T267" s="349"/>
      <c r="U267" s="350"/>
      <c r="V267" s="225"/>
      <c r="W267" s="17"/>
      <c r="Z267" s="17"/>
      <c r="AA267" s="17"/>
      <c r="AB267" s="17"/>
      <c r="AC267" s="17"/>
    </row>
    <row r="268" spans="1:29">
      <c r="A268" s="17"/>
      <c r="B268" s="20"/>
      <c r="C268" s="20"/>
      <c r="D268" s="17"/>
      <c r="E268" s="17"/>
      <c r="F268" s="17"/>
      <c r="G268" s="17"/>
      <c r="H268" s="17"/>
      <c r="I268" s="17"/>
      <c r="J268" s="220"/>
      <c r="K268" s="17"/>
      <c r="L268" s="17"/>
      <c r="M268" s="347"/>
      <c r="N268" s="347"/>
      <c r="O268" s="348"/>
      <c r="P268" s="290"/>
      <c r="Q268" s="225"/>
      <c r="R268" s="225"/>
      <c r="S268" s="349"/>
      <c r="T268" s="349"/>
      <c r="U268" s="350"/>
      <c r="V268" s="225"/>
      <c r="W268" s="17"/>
      <c r="Z268" s="17"/>
      <c r="AA268" s="17"/>
      <c r="AB268" s="17"/>
      <c r="AC268" s="17"/>
    </row>
    <row r="269" spans="1:29">
      <c r="A269" s="17"/>
      <c r="B269" s="20"/>
      <c r="C269" s="20"/>
      <c r="D269" s="17"/>
      <c r="E269" s="17"/>
      <c r="F269" s="17"/>
      <c r="G269" s="17"/>
      <c r="H269" s="17"/>
      <c r="I269" s="17"/>
      <c r="J269" s="220"/>
      <c r="K269" s="17"/>
      <c r="L269" s="17"/>
      <c r="M269" s="347"/>
      <c r="N269" s="347"/>
      <c r="O269" s="348"/>
      <c r="P269" s="290"/>
      <c r="Q269" s="225"/>
      <c r="R269" s="225"/>
      <c r="S269" s="349"/>
      <c r="T269" s="349"/>
      <c r="U269" s="350"/>
      <c r="V269" s="225"/>
      <c r="W269" s="17"/>
      <c r="Z269" s="17"/>
      <c r="AA269" s="17"/>
      <c r="AB269" s="17"/>
      <c r="AC269" s="17"/>
    </row>
    <row r="270" spans="1:29">
      <c r="A270" s="17"/>
      <c r="B270" s="20"/>
      <c r="C270" s="20"/>
      <c r="D270" s="17"/>
      <c r="E270" s="17"/>
      <c r="F270" s="17"/>
      <c r="G270" s="17"/>
      <c r="H270" s="17"/>
      <c r="I270" s="17"/>
      <c r="J270" s="220"/>
      <c r="K270" s="17"/>
      <c r="L270" s="17"/>
      <c r="M270" s="347"/>
      <c r="N270" s="347"/>
      <c r="O270" s="348"/>
      <c r="P270" s="290"/>
      <c r="Q270" s="225"/>
      <c r="R270" s="225"/>
      <c r="S270" s="349"/>
      <c r="T270" s="349"/>
      <c r="U270" s="350"/>
      <c r="V270" s="225"/>
      <c r="W270" s="17"/>
      <c r="Z270" s="17"/>
      <c r="AA270" s="17"/>
      <c r="AB270" s="17"/>
      <c r="AC270" s="17"/>
    </row>
    <row r="271" spans="1:29">
      <c r="A271" s="17"/>
      <c r="B271" s="20"/>
      <c r="C271" s="20"/>
      <c r="D271" s="17"/>
      <c r="E271" s="17"/>
      <c r="F271" s="17"/>
      <c r="G271" s="17"/>
      <c r="H271" s="17"/>
      <c r="I271" s="17"/>
      <c r="J271" s="220"/>
      <c r="K271" s="17"/>
      <c r="L271" s="17"/>
      <c r="M271" s="347"/>
      <c r="N271" s="347"/>
      <c r="O271" s="348"/>
      <c r="P271" s="290"/>
      <c r="Q271" s="225"/>
      <c r="R271" s="225"/>
      <c r="S271" s="349"/>
      <c r="T271" s="349"/>
      <c r="U271" s="350"/>
      <c r="V271" s="225"/>
      <c r="W271" s="17"/>
      <c r="Z271" s="17"/>
      <c r="AA271" s="17"/>
      <c r="AB271" s="17"/>
      <c r="AC271" s="17"/>
    </row>
    <row r="272" spans="1:29">
      <c r="A272" s="17"/>
      <c r="B272" s="20"/>
      <c r="C272" s="20"/>
      <c r="D272" s="17"/>
      <c r="E272" s="17"/>
      <c r="F272" s="17"/>
      <c r="G272" s="17"/>
      <c r="H272" s="17"/>
      <c r="I272" s="17"/>
      <c r="J272" s="220"/>
      <c r="K272" s="17"/>
      <c r="L272" s="17"/>
      <c r="M272" s="347"/>
      <c r="N272" s="347"/>
      <c r="O272" s="348"/>
      <c r="P272" s="290"/>
      <c r="Q272" s="225"/>
      <c r="R272" s="225"/>
      <c r="S272" s="349"/>
      <c r="T272" s="349"/>
      <c r="U272" s="350"/>
      <c r="V272" s="225"/>
      <c r="W272" s="17"/>
      <c r="Z272" s="17"/>
      <c r="AA272" s="17"/>
      <c r="AB272" s="17"/>
      <c r="AC272" s="17"/>
    </row>
    <row r="273" spans="1:29">
      <c r="A273" s="17"/>
      <c r="B273" s="20"/>
      <c r="C273" s="20"/>
      <c r="D273" s="17"/>
      <c r="E273" s="17"/>
      <c r="F273" s="17"/>
      <c r="G273" s="17"/>
      <c r="H273" s="17"/>
      <c r="I273" s="17"/>
      <c r="J273" s="220"/>
      <c r="K273" s="17"/>
      <c r="L273" s="17"/>
      <c r="M273" s="347"/>
      <c r="N273" s="347"/>
      <c r="O273" s="348"/>
      <c r="P273" s="290"/>
      <c r="Q273" s="225"/>
      <c r="R273" s="225"/>
      <c r="S273" s="349"/>
      <c r="T273" s="349"/>
      <c r="U273" s="350"/>
      <c r="V273" s="225"/>
      <c r="W273" s="17"/>
      <c r="Z273" s="17"/>
      <c r="AA273" s="17"/>
      <c r="AB273" s="17"/>
      <c r="AC273" s="17"/>
    </row>
    <row r="274" spans="1:29">
      <c r="A274" s="17"/>
      <c r="B274" s="20"/>
      <c r="C274" s="20"/>
      <c r="D274" s="17"/>
      <c r="E274" s="17"/>
      <c r="F274" s="17"/>
      <c r="G274" s="17"/>
      <c r="H274" s="17"/>
      <c r="I274" s="17"/>
      <c r="J274" s="220"/>
      <c r="K274" s="17"/>
      <c r="L274" s="17"/>
      <c r="M274" s="347"/>
      <c r="N274" s="347"/>
      <c r="O274" s="348"/>
      <c r="P274" s="290"/>
      <c r="Q274" s="225"/>
      <c r="R274" s="225"/>
      <c r="S274" s="349"/>
      <c r="T274" s="349"/>
      <c r="U274" s="350"/>
      <c r="V274" s="225"/>
      <c r="W274" s="17"/>
      <c r="Z274" s="17"/>
      <c r="AA274" s="17"/>
      <c r="AB274" s="17"/>
      <c r="AC274" s="17"/>
    </row>
    <row r="275" spans="1:29">
      <c r="A275" s="17"/>
      <c r="B275" s="20"/>
      <c r="C275" s="20"/>
      <c r="D275" s="17"/>
      <c r="E275" s="17"/>
      <c r="F275" s="17"/>
      <c r="G275" s="17"/>
      <c r="H275" s="17"/>
      <c r="I275" s="17"/>
      <c r="J275" s="220"/>
      <c r="K275" s="17"/>
      <c r="L275" s="17"/>
      <c r="M275" s="347"/>
      <c r="N275" s="347"/>
      <c r="O275" s="348"/>
      <c r="P275" s="290"/>
      <c r="Q275" s="225"/>
      <c r="R275" s="225"/>
      <c r="S275" s="349"/>
      <c r="T275" s="349"/>
      <c r="U275" s="350"/>
      <c r="V275" s="225"/>
      <c r="W275" s="17"/>
      <c r="Z275" s="17"/>
      <c r="AA275" s="17"/>
      <c r="AB275" s="17"/>
      <c r="AC275" s="17"/>
    </row>
    <row r="276" spans="1:29">
      <c r="A276" s="17"/>
      <c r="B276" s="20"/>
      <c r="C276" s="20"/>
      <c r="D276" s="17"/>
      <c r="E276" s="17"/>
      <c r="F276" s="17"/>
      <c r="G276" s="17"/>
      <c r="H276" s="17"/>
      <c r="I276" s="17"/>
      <c r="J276" s="220"/>
      <c r="K276" s="17"/>
      <c r="L276" s="17"/>
      <c r="M276" s="347"/>
      <c r="N276" s="347"/>
      <c r="O276" s="348"/>
      <c r="P276" s="290"/>
      <c r="Q276" s="225"/>
      <c r="R276" s="225"/>
      <c r="S276" s="349"/>
      <c r="T276" s="349"/>
      <c r="U276" s="350"/>
      <c r="V276" s="225"/>
      <c r="W276" s="17"/>
      <c r="Z276" s="17"/>
      <c r="AA276" s="17"/>
      <c r="AB276" s="17"/>
      <c r="AC276" s="17"/>
    </row>
    <row r="277" spans="1:29">
      <c r="A277" s="17"/>
      <c r="B277" s="20"/>
      <c r="C277" s="20"/>
      <c r="D277" s="17"/>
      <c r="E277" s="17"/>
      <c r="F277" s="17"/>
      <c r="G277" s="17"/>
      <c r="H277" s="17"/>
      <c r="I277" s="17"/>
      <c r="J277" s="220"/>
      <c r="K277" s="17"/>
      <c r="L277" s="17"/>
      <c r="M277" s="347"/>
      <c r="N277" s="347"/>
      <c r="O277" s="348"/>
      <c r="P277" s="290"/>
      <c r="Q277" s="225"/>
      <c r="R277" s="225"/>
      <c r="S277" s="349"/>
      <c r="T277" s="349"/>
      <c r="U277" s="350"/>
      <c r="V277" s="225"/>
      <c r="W277" s="17"/>
      <c r="Z277" s="17"/>
      <c r="AA277" s="17"/>
      <c r="AB277" s="17"/>
      <c r="AC277" s="17"/>
    </row>
    <row r="278" spans="1:29">
      <c r="A278" s="17"/>
      <c r="B278" s="20"/>
      <c r="C278" s="20"/>
      <c r="D278" s="17"/>
      <c r="E278" s="17"/>
      <c r="F278" s="17"/>
      <c r="G278" s="17"/>
      <c r="H278" s="17"/>
      <c r="I278" s="17"/>
      <c r="J278" s="220"/>
      <c r="K278" s="17"/>
      <c r="L278" s="17"/>
      <c r="M278" s="347"/>
      <c r="N278" s="347"/>
      <c r="O278" s="348"/>
      <c r="P278" s="290"/>
      <c r="Q278" s="225"/>
      <c r="R278" s="225"/>
      <c r="S278" s="349"/>
      <c r="T278" s="349"/>
      <c r="U278" s="350"/>
      <c r="V278" s="225"/>
      <c r="W278" s="17"/>
      <c r="Z278" s="17"/>
      <c r="AA278" s="17"/>
      <c r="AB278" s="17"/>
      <c r="AC278" s="17"/>
    </row>
    <row r="279" spans="1:29">
      <c r="A279" s="17"/>
      <c r="B279" s="20"/>
      <c r="C279" s="20"/>
      <c r="D279" s="17"/>
      <c r="E279" s="17"/>
      <c r="F279" s="17"/>
      <c r="G279" s="17"/>
      <c r="H279" s="17"/>
      <c r="I279" s="17"/>
      <c r="J279" s="220"/>
      <c r="K279" s="17"/>
      <c r="L279" s="17"/>
      <c r="M279" s="347"/>
      <c r="N279" s="347"/>
      <c r="O279" s="348"/>
      <c r="P279" s="290"/>
      <c r="Q279" s="225"/>
      <c r="R279" s="225"/>
      <c r="S279" s="349"/>
      <c r="T279" s="349"/>
      <c r="U279" s="350"/>
      <c r="V279" s="225"/>
      <c r="W279" s="17"/>
      <c r="Z279" s="17"/>
      <c r="AA279" s="17"/>
      <c r="AB279" s="17"/>
      <c r="AC279" s="17"/>
    </row>
    <row r="280" spans="1:29">
      <c r="A280" s="17"/>
      <c r="B280" s="20"/>
      <c r="C280" s="20"/>
      <c r="D280" s="17"/>
      <c r="E280" s="17"/>
      <c r="F280" s="17"/>
      <c r="G280" s="17"/>
      <c r="H280" s="17"/>
      <c r="I280" s="17"/>
      <c r="J280" s="220"/>
      <c r="K280" s="17"/>
      <c r="L280" s="17"/>
      <c r="M280" s="347"/>
      <c r="N280" s="347"/>
      <c r="O280" s="348"/>
      <c r="P280" s="290"/>
      <c r="Q280" s="225"/>
      <c r="R280" s="225"/>
      <c r="S280" s="349"/>
      <c r="T280" s="349"/>
      <c r="U280" s="350"/>
      <c r="V280" s="225"/>
      <c r="W280" s="17"/>
      <c r="Z280" s="17"/>
      <c r="AA280" s="17"/>
      <c r="AB280" s="17"/>
      <c r="AC280" s="17"/>
    </row>
    <row r="281" spans="1:29">
      <c r="A281" s="17"/>
      <c r="B281" s="20"/>
      <c r="C281" s="20"/>
      <c r="D281" s="17"/>
      <c r="E281" s="17"/>
      <c r="F281" s="17"/>
      <c r="G281" s="17"/>
      <c r="H281" s="17"/>
      <c r="I281" s="17"/>
      <c r="J281" s="220"/>
      <c r="K281" s="17"/>
      <c r="L281" s="17"/>
      <c r="M281" s="347"/>
      <c r="N281" s="347"/>
      <c r="O281" s="348"/>
      <c r="P281" s="290"/>
      <c r="Q281" s="225"/>
      <c r="R281" s="225"/>
      <c r="S281" s="349"/>
      <c r="T281" s="349"/>
      <c r="U281" s="350"/>
      <c r="V281" s="225"/>
      <c r="W281" s="17"/>
      <c r="Z281" s="17"/>
      <c r="AA281" s="17"/>
      <c r="AB281" s="17"/>
      <c r="AC281" s="17"/>
    </row>
    <row r="282" spans="1:29">
      <c r="A282" s="17"/>
      <c r="B282" s="20"/>
      <c r="C282" s="20"/>
      <c r="D282" s="17"/>
      <c r="E282" s="17"/>
      <c r="F282" s="17"/>
      <c r="G282" s="17"/>
      <c r="H282" s="17"/>
      <c r="I282" s="17"/>
      <c r="J282" s="220"/>
      <c r="K282" s="17"/>
      <c r="L282" s="17"/>
      <c r="M282" s="347"/>
      <c r="N282" s="347"/>
      <c r="O282" s="348"/>
      <c r="P282" s="290"/>
      <c r="Q282" s="225"/>
      <c r="R282" s="225"/>
      <c r="S282" s="349"/>
      <c r="T282" s="349"/>
      <c r="U282" s="350"/>
      <c r="V282" s="225"/>
      <c r="W282" s="17"/>
      <c r="Z282" s="17"/>
      <c r="AA282" s="17"/>
      <c r="AB282" s="17"/>
      <c r="AC282" s="17"/>
    </row>
    <row r="283" spans="1:29">
      <c r="A283" s="17"/>
      <c r="B283" s="20"/>
      <c r="C283" s="20"/>
      <c r="D283" s="17"/>
      <c r="E283" s="17"/>
      <c r="F283" s="17"/>
      <c r="G283" s="17"/>
      <c r="H283" s="17"/>
      <c r="I283" s="17"/>
      <c r="J283" s="220"/>
      <c r="K283" s="17"/>
      <c r="L283" s="17"/>
      <c r="M283" s="347"/>
      <c r="N283" s="347"/>
      <c r="O283" s="348"/>
      <c r="P283" s="290"/>
      <c r="Q283" s="225"/>
      <c r="R283" s="225"/>
      <c r="S283" s="349"/>
      <c r="T283" s="349"/>
      <c r="U283" s="350"/>
      <c r="V283" s="225"/>
      <c r="W283" s="17"/>
      <c r="Z283" s="17"/>
      <c r="AA283" s="17"/>
      <c r="AB283" s="17"/>
      <c r="AC283" s="17"/>
    </row>
    <row r="284" spans="1:29">
      <c r="A284" s="17"/>
      <c r="B284" s="20"/>
      <c r="C284" s="20"/>
      <c r="D284" s="17"/>
      <c r="E284" s="17"/>
      <c r="F284" s="17"/>
      <c r="G284" s="17"/>
      <c r="H284" s="17"/>
      <c r="I284" s="17"/>
      <c r="J284" s="220"/>
      <c r="K284" s="17"/>
      <c r="L284" s="17"/>
      <c r="M284" s="347"/>
      <c r="N284" s="347"/>
      <c r="O284" s="348"/>
      <c r="P284" s="290"/>
      <c r="Q284" s="225"/>
      <c r="R284" s="225"/>
      <c r="S284" s="349"/>
      <c r="T284" s="349"/>
      <c r="U284" s="350"/>
      <c r="V284" s="225"/>
      <c r="W284" s="17"/>
      <c r="Z284" s="17"/>
      <c r="AA284" s="17"/>
      <c r="AB284" s="17"/>
      <c r="AC284" s="17"/>
    </row>
    <row r="285" spans="1:29">
      <c r="A285" s="17"/>
      <c r="B285" s="20"/>
      <c r="C285" s="20"/>
      <c r="D285" s="17"/>
      <c r="E285" s="17"/>
      <c r="F285" s="17"/>
      <c r="G285" s="17"/>
      <c r="H285" s="17"/>
      <c r="I285" s="17"/>
      <c r="J285" s="220"/>
      <c r="K285" s="17"/>
      <c r="L285" s="17"/>
      <c r="M285" s="347"/>
      <c r="N285" s="347"/>
      <c r="O285" s="348"/>
      <c r="P285" s="290"/>
      <c r="Q285" s="225"/>
      <c r="R285" s="225"/>
      <c r="S285" s="349"/>
      <c r="T285" s="349"/>
      <c r="U285" s="350"/>
      <c r="V285" s="225"/>
      <c r="W285" s="17"/>
      <c r="Z285" s="17"/>
      <c r="AA285" s="17"/>
      <c r="AB285" s="17"/>
      <c r="AC285" s="17"/>
    </row>
    <row r="286" spans="1:29">
      <c r="A286" s="17"/>
      <c r="B286" s="20"/>
      <c r="C286" s="20"/>
      <c r="D286" s="17"/>
      <c r="E286" s="17"/>
      <c r="F286" s="17"/>
      <c r="G286" s="17"/>
      <c r="H286" s="17"/>
      <c r="I286" s="17"/>
      <c r="J286" s="220"/>
      <c r="K286" s="17"/>
      <c r="L286" s="17"/>
      <c r="M286" s="347"/>
      <c r="N286" s="347"/>
      <c r="O286" s="348"/>
      <c r="P286" s="290"/>
      <c r="Q286" s="225"/>
      <c r="R286" s="225"/>
      <c r="S286" s="349"/>
      <c r="T286" s="349"/>
      <c r="U286" s="350"/>
      <c r="V286" s="225"/>
      <c r="W286" s="17"/>
      <c r="Z286" s="17"/>
      <c r="AA286" s="17"/>
      <c r="AB286" s="17"/>
      <c r="AC286" s="17"/>
    </row>
    <row r="287" spans="1:29">
      <c r="A287" s="17"/>
      <c r="B287" s="20"/>
      <c r="C287" s="20"/>
      <c r="D287" s="17"/>
      <c r="E287" s="17"/>
      <c r="F287" s="17"/>
      <c r="G287" s="17"/>
      <c r="H287" s="17"/>
      <c r="I287" s="17"/>
      <c r="J287" s="220"/>
      <c r="K287" s="17"/>
      <c r="L287" s="17"/>
      <c r="M287" s="347"/>
      <c r="N287" s="347"/>
      <c r="O287" s="348"/>
      <c r="P287" s="290"/>
      <c r="Q287" s="225"/>
      <c r="R287" s="225"/>
      <c r="S287" s="349"/>
      <c r="T287" s="349"/>
      <c r="U287" s="350"/>
      <c r="V287" s="225"/>
      <c r="W287" s="17"/>
      <c r="Z287" s="17"/>
      <c r="AA287" s="17"/>
      <c r="AB287" s="17"/>
      <c r="AC287" s="17"/>
    </row>
    <row r="288" spans="1:29">
      <c r="A288" s="17"/>
      <c r="B288" s="20"/>
      <c r="C288" s="20"/>
      <c r="D288" s="17"/>
      <c r="E288" s="17"/>
      <c r="F288" s="17"/>
      <c r="G288" s="17"/>
      <c r="H288" s="17"/>
      <c r="I288" s="17"/>
      <c r="J288" s="220"/>
      <c r="K288" s="17"/>
      <c r="L288" s="17"/>
      <c r="M288" s="347"/>
      <c r="N288" s="347"/>
      <c r="O288" s="348"/>
      <c r="P288" s="290"/>
      <c r="Q288" s="225"/>
      <c r="R288" s="225"/>
      <c r="S288" s="349"/>
      <c r="T288" s="349"/>
      <c r="U288" s="350"/>
      <c r="V288" s="225"/>
      <c r="W288" s="17"/>
      <c r="Z288" s="17"/>
      <c r="AA288" s="17"/>
      <c r="AB288" s="17"/>
      <c r="AC288" s="17"/>
    </row>
    <row r="289" spans="1:29">
      <c r="A289" s="17"/>
      <c r="B289" s="20"/>
      <c r="C289" s="20"/>
      <c r="D289" s="17"/>
      <c r="E289" s="17"/>
      <c r="F289" s="17"/>
      <c r="G289" s="17"/>
      <c r="H289" s="17"/>
      <c r="I289" s="17"/>
      <c r="J289" s="220"/>
      <c r="K289" s="17"/>
      <c r="L289" s="17"/>
      <c r="M289" s="347"/>
      <c r="N289" s="347"/>
      <c r="O289" s="348"/>
      <c r="P289" s="290"/>
      <c r="Q289" s="225"/>
      <c r="R289" s="225"/>
      <c r="S289" s="349"/>
      <c r="T289" s="349"/>
      <c r="U289" s="350"/>
      <c r="V289" s="225"/>
      <c r="W289" s="17"/>
      <c r="Z289" s="17"/>
      <c r="AA289" s="17"/>
      <c r="AB289" s="17"/>
      <c r="AC289" s="17"/>
    </row>
    <row r="290" spans="1:29">
      <c r="A290" s="17"/>
      <c r="B290" s="20"/>
      <c r="C290" s="20"/>
      <c r="D290" s="17"/>
      <c r="E290" s="17"/>
      <c r="F290" s="17"/>
      <c r="G290" s="17"/>
      <c r="H290" s="17"/>
      <c r="I290" s="17"/>
      <c r="J290" s="220"/>
      <c r="K290" s="17"/>
      <c r="L290" s="17"/>
      <c r="M290" s="347"/>
      <c r="N290" s="347"/>
      <c r="O290" s="348"/>
      <c r="P290" s="290"/>
      <c r="Q290" s="225"/>
      <c r="R290" s="225"/>
      <c r="S290" s="349"/>
      <c r="T290" s="349"/>
      <c r="U290" s="350"/>
      <c r="V290" s="225"/>
      <c r="W290" s="17"/>
      <c r="Z290" s="17"/>
      <c r="AA290" s="17"/>
      <c r="AB290" s="17"/>
      <c r="AC290" s="17"/>
    </row>
    <row r="291" spans="1:29">
      <c r="A291" s="17"/>
      <c r="B291" s="20"/>
      <c r="C291" s="20"/>
      <c r="D291" s="17"/>
      <c r="E291" s="17"/>
      <c r="F291" s="17"/>
      <c r="G291" s="17"/>
      <c r="H291" s="17"/>
      <c r="I291" s="17"/>
      <c r="J291" s="220"/>
      <c r="K291" s="17"/>
      <c r="L291" s="17"/>
      <c r="M291" s="347"/>
      <c r="N291" s="347"/>
      <c r="O291" s="348"/>
      <c r="P291" s="290"/>
      <c r="Q291" s="225"/>
      <c r="R291" s="225"/>
      <c r="S291" s="349"/>
      <c r="T291" s="349"/>
      <c r="U291" s="350"/>
      <c r="V291" s="225"/>
      <c r="W291" s="17"/>
      <c r="Z291" s="17"/>
      <c r="AA291" s="17"/>
      <c r="AB291" s="17"/>
      <c r="AC291" s="17"/>
    </row>
    <row r="292" spans="1:29">
      <c r="A292" s="17"/>
      <c r="B292" s="20"/>
      <c r="C292" s="20"/>
      <c r="D292" s="17"/>
      <c r="E292" s="17"/>
      <c r="F292" s="17"/>
      <c r="G292" s="17"/>
      <c r="H292" s="17"/>
      <c r="I292" s="17"/>
      <c r="J292" s="220"/>
      <c r="K292" s="17"/>
      <c r="L292" s="17"/>
      <c r="M292" s="347"/>
      <c r="N292" s="347"/>
      <c r="O292" s="348"/>
      <c r="P292" s="290"/>
      <c r="Q292" s="225"/>
      <c r="R292" s="225"/>
      <c r="S292" s="349"/>
      <c r="T292" s="349"/>
      <c r="U292" s="350"/>
      <c r="V292" s="225"/>
      <c r="W292" s="17"/>
      <c r="Z292" s="17"/>
      <c r="AA292" s="17"/>
      <c r="AB292" s="17"/>
      <c r="AC292" s="17"/>
    </row>
    <row r="293" spans="1:29">
      <c r="A293" s="17"/>
      <c r="B293" s="20"/>
      <c r="C293" s="20"/>
      <c r="D293" s="17"/>
      <c r="E293" s="17"/>
      <c r="F293" s="17"/>
      <c r="G293" s="17"/>
      <c r="H293" s="17"/>
      <c r="I293" s="17"/>
      <c r="J293" s="220"/>
      <c r="K293" s="17"/>
      <c r="L293" s="17"/>
      <c r="M293" s="347"/>
      <c r="N293" s="347"/>
      <c r="O293" s="348"/>
      <c r="P293" s="290"/>
      <c r="Q293" s="225"/>
      <c r="R293" s="225"/>
      <c r="S293" s="349"/>
      <c r="T293" s="349"/>
      <c r="U293" s="350"/>
      <c r="V293" s="225"/>
      <c r="W293" s="17"/>
      <c r="Z293" s="17"/>
      <c r="AA293" s="17"/>
      <c r="AB293" s="17"/>
      <c r="AC293" s="17"/>
    </row>
    <row r="294" spans="1:29">
      <c r="A294" s="17"/>
      <c r="B294" s="20"/>
      <c r="C294" s="20"/>
      <c r="D294" s="17"/>
      <c r="E294" s="17"/>
      <c r="F294" s="17"/>
      <c r="G294" s="17"/>
      <c r="H294" s="17"/>
      <c r="I294" s="17"/>
      <c r="J294" s="220"/>
      <c r="K294" s="17"/>
      <c r="L294" s="17"/>
      <c r="M294" s="347"/>
      <c r="N294" s="347"/>
      <c r="O294" s="348"/>
      <c r="P294" s="290"/>
      <c r="Q294" s="225"/>
      <c r="R294" s="225"/>
      <c r="S294" s="349"/>
      <c r="T294" s="349"/>
      <c r="U294" s="350"/>
      <c r="V294" s="225"/>
      <c r="W294" s="17"/>
      <c r="Z294" s="17"/>
      <c r="AA294" s="17"/>
      <c r="AB294" s="17"/>
      <c r="AC294" s="17"/>
    </row>
    <row r="295" spans="1:29">
      <c r="A295" s="17"/>
      <c r="B295" s="20"/>
      <c r="C295" s="20"/>
      <c r="D295" s="17"/>
      <c r="E295" s="17"/>
      <c r="F295" s="17"/>
      <c r="G295" s="17"/>
      <c r="H295" s="17"/>
      <c r="I295" s="17"/>
      <c r="J295" s="220"/>
      <c r="K295" s="17"/>
      <c r="L295" s="17"/>
      <c r="M295" s="347"/>
      <c r="N295" s="347"/>
      <c r="O295" s="348"/>
      <c r="P295" s="290"/>
      <c r="Q295" s="225"/>
      <c r="R295" s="225"/>
      <c r="S295" s="349"/>
      <c r="T295" s="349"/>
      <c r="U295" s="350"/>
      <c r="V295" s="225"/>
      <c r="W295" s="17"/>
      <c r="Z295" s="17"/>
      <c r="AA295" s="17"/>
      <c r="AB295" s="17"/>
      <c r="AC295" s="17"/>
    </row>
    <row r="296" spans="1:29">
      <c r="A296" s="17"/>
      <c r="B296" s="20"/>
      <c r="C296" s="20"/>
      <c r="D296" s="17"/>
      <c r="E296" s="17"/>
      <c r="F296" s="17"/>
      <c r="G296" s="17"/>
      <c r="H296" s="17"/>
      <c r="I296" s="17"/>
      <c r="J296" s="220"/>
      <c r="K296" s="17"/>
      <c r="L296" s="17"/>
      <c r="M296" s="347"/>
      <c r="N296" s="347"/>
      <c r="O296" s="348"/>
      <c r="P296" s="290"/>
      <c r="Q296" s="225"/>
      <c r="R296" s="225"/>
      <c r="S296" s="349"/>
      <c r="T296" s="349"/>
      <c r="U296" s="350"/>
      <c r="V296" s="225"/>
      <c r="W296" s="17"/>
      <c r="Z296" s="17"/>
      <c r="AA296" s="17"/>
      <c r="AB296" s="17"/>
      <c r="AC296" s="17"/>
    </row>
    <row r="297" spans="1:29">
      <c r="A297" s="17"/>
      <c r="B297" s="20"/>
      <c r="C297" s="20"/>
      <c r="D297" s="17"/>
      <c r="E297" s="17"/>
      <c r="F297" s="17"/>
      <c r="G297" s="17"/>
      <c r="H297" s="17"/>
      <c r="I297" s="17"/>
      <c r="J297" s="220"/>
      <c r="K297" s="17"/>
      <c r="L297" s="17"/>
      <c r="M297" s="347"/>
      <c r="N297" s="347"/>
      <c r="O297" s="348"/>
      <c r="P297" s="290"/>
      <c r="Q297" s="225"/>
      <c r="R297" s="225"/>
      <c r="S297" s="349"/>
      <c r="T297" s="349"/>
      <c r="U297" s="350"/>
      <c r="V297" s="225"/>
      <c r="W297" s="17"/>
      <c r="Z297" s="17"/>
      <c r="AA297" s="17"/>
      <c r="AB297" s="17"/>
      <c r="AC297" s="17"/>
    </row>
    <row r="298" spans="1:29">
      <c r="A298" s="17"/>
      <c r="B298" s="20"/>
      <c r="C298" s="20"/>
      <c r="D298" s="17"/>
      <c r="E298" s="17"/>
      <c r="F298" s="17"/>
      <c r="G298" s="17"/>
      <c r="H298" s="17"/>
      <c r="I298" s="17"/>
      <c r="J298" s="220"/>
      <c r="K298" s="17"/>
      <c r="L298" s="17"/>
      <c r="M298" s="347"/>
      <c r="N298" s="347"/>
      <c r="O298" s="348"/>
      <c r="P298" s="290"/>
      <c r="Q298" s="225"/>
      <c r="R298" s="225"/>
      <c r="S298" s="349"/>
      <c r="T298" s="349"/>
      <c r="U298" s="350"/>
      <c r="V298" s="225"/>
      <c r="W298" s="17"/>
      <c r="Z298" s="17"/>
      <c r="AA298" s="17"/>
      <c r="AB298" s="17"/>
      <c r="AC298" s="17"/>
    </row>
    <row r="299" spans="1:29">
      <c r="A299" s="17"/>
      <c r="B299" s="20"/>
      <c r="C299" s="20"/>
      <c r="D299" s="17"/>
      <c r="E299" s="17"/>
      <c r="F299" s="17"/>
      <c r="G299" s="17"/>
      <c r="H299" s="17"/>
      <c r="I299" s="17"/>
      <c r="J299" s="220"/>
      <c r="K299" s="17"/>
      <c r="L299" s="17"/>
      <c r="M299" s="347"/>
      <c r="N299" s="347"/>
      <c r="O299" s="348"/>
      <c r="P299" s="290"/>
      <c r="Q299" s="225"/>
      <c r="R299" s="225"/>
      <c r="S299" s="349"/>
      <c r="T299" s="349"/>
      <c r="U299" s="350"/>
      <c r="V299" s="225"/>
      <c r="W299" s="17"/>
      <c r="Z299" s="17"/>
      <c r="AA299" s="17"/>
      <c r="AB299" s="17"/>
      <c r="AC299" s="17"/>
    </row>
    <row r="300" spans="1:29">
      <c r="A300" s="17"/>
      <c r="B300" s="20"/>
      <c r="C300" s="20"/>
      <c r="D300" s="17"/>
      <c r="E300" s="17"/>
      <c r="F300" s="17"/>
      <c r="G300" s="17"/>
      <c r="H300" s="17"/>
      <c r="I300" s="17"/>
      <c r="J300" s="220"/>
      <c r="K300" s="17"/>
      <c r="L300" s="17"/>
      <c r="M300" s="347"/>
      <c r="N300" s="347"/>
      <c r="O300" s="348"/>
      <c r="P300" s="290"/>
      <c r="Q300" s="225"/>
      <c r="R300" s="225"/>
      <c r="S300" s="349"/>
      <c r="T300" s="349"/>
      <c r="U300" s="350"/>
      <c r="V300" s="225"/>
      <c r="W300" s="17"/>
      <c r="Z300" s="17"/>
      <c r="AA300" s="17"/>
      <c r="AB300" s="17"/>
      <c r="AC300" s="17"/>
    </row>
    <row r="301" spans="1:29">
      <c r="A301" s="17"/>
      <c r="B301" s="20"/>
      <c r="C301" s="20"/>
      <c r="D301" s="17"/>
      <c r="E301" s="17"/>
      <c r="F301" s="17"/>
      <c r="G301" s="17"/>
      <c r="H301" s="17"/>
      <c r="I301" s="17"/>
      <c r="J301" s="220"/>
      <c r="K301" s="17"/>
      <c r="L301" s="17"/>
      <c r="M301" s="347"/>
      <c r="N301" s="347"/>
      <c r="O301" s="348"/>
      <c r="P301" s="290"/>
      <c r="Q301" s="225"/>
      <c r="R301" s="225"/>
      <c r="S301" s="349"/>
      <c r="T301" s="349"/>
      <c r="U301" s="350"/>
      <c r="V301" s="225"/>
      <c r="W301" s="17"/>
      <c r="Z301" s="17"/>
      <c r="AA301" s="17"/>
      <c r="AB301" s="17"/>
      <c r="AC301" s="17"/>
    </row>
    <row r="302" spans="1:29">
      <c r="A302" s="17"/>
      <c r="B302" s="20"/>
      <c r="C302" s="20"/>
      <c r="D302" s="17"/>
      <c r="E302" s="17"/>
      <c r="F302" s="17"/>
      <c r="G302" s="17"/>
      <c r="H302" s="17"/>
      <c r="I302" s="17"/>
      <c r="J302" s="220"/>
      <c r="K302" s="17"/>
      <c r="L302" s="17"/>
      <c r="M302" s="347"/>
      <c r="N302" s="347"/>
      <c r="O302" s="348"/>
      <c r="P302" s="290"/>
      <c r="Q302" s="225"/>
      <c r="R302" s="225"/>
      <c r="S302" s="349"/>
      <c r="T302" s="349"/>
      <c r="U302" s="350"/>
      <c r="V302" s="225"/>
      <c r="W302" s="17"/>
      <c r="Z302" s="17"/>
      <c r="AA302" s="17"/>
      <c r="AB302" s="17"/>
      <c r="AC302" s="17"/>
    </row>
    <row r="303" spans="1:29">
      <c r="A303" s="17"/>
      <c r="B303" s="20"/>
      <c r="C303" s="20"/>
      <c r="D303" s="17"/>
      <c r="E303" s="17"/>
      <c r="F303" s="17"/>
      <c r="G303" s="17"/>
      <c r="H303" s="17"/>
      <c r="I303" s="17"/>
      <c r="J303" s="220"/>
      <c r="K303" s="17"/>
      <c r="L303" s="17"/>
      <c r="M303" s="347"/>
      <c r="N303" s="347"/>
      <c r="O303" s="348"/>
      <c r="P303" s="290"/>
      <c r="Q303" s="225"/>
      <c r="R303" s="225"/>
      <c r="S303" s="349"/>
      <c r="T303" s="349"/>
      <c r="U303" s="350"/>
      <c r="V303" s="225"/>
      <c r="W303" s="17"/>
      <c r="Z303" s="17"/>
      <c r="AA303" s="17"/>
      <c r="AB303" s="17"/>
      <c r="AC303" s="17"/>
    </row>
    <row r="304" spans="1:29">
      <c r="A304" s="17"/>
      <c r="B304" s="20"/>
      <c r="C304" s="20"/>
      <c r="D304" s="17"/>
      <c r="E304" s="17"/>
      <c r="F304" s="17"/>
      <c r="G304" s="17"/>
      <c r="H304" s="17"/>
      <c r="I304" s="17"/>
      <c r="J304" s="220"/>
      <c r="K304" s="17"/>
      <c r="L304" s="17"/>
      <c r="M304" s="347"/>
      <c r="N304" s="347"/>
      <c r="O304" s="348"/>
      <c r="P304" s="290"/>
      <c r="Q304" s="225"/>
      <c r="R304" s="225"/>
      <c r="S304" s="349"/>
      <c r="T304" s="349"/>
      <c r="U304" s="350"/>
      <c r="V304" s="225"/>
      <c r="W304" s="17"/>
      <c r="Z304" s="17"/>
      <c r="AA304" s="17"/>
      <c r="AB304" s="17"/>
      <c r="AC304" s="17"/>
    </row>
    <row r="305" spans="1:29">
      <c r="A305" s="17"/>
      <c r="B305" s="20"/>
      <c r="C305" s="20"/>
      <c r="D305" s="17"/>
      <c r="E305" s="17"/>
      <c r="F305" s="17"/>
      <c r="G305" s="17"/>
      <c r="H305" s="17"/>
      <c r="I305" s="17"/>
      <c r="J305" s="220"/>
      <c r="K305" s="17"/>
      <c r="L305" s="17"/>
      <c r="M305" s="347"/>
      <c r="N305" s="347"/>
      <c r="O305" s="348"/>
      <c r="P305" s="290"/>
      <c r="Q305" s="225"/>
      <c r="R305" s="225"/>
      <c r="S305" s="349"/>
      <c r="T305" s="349"/>
      <c r="U305" s="350"/>
      <c r="V305" s="225"/>
      <c r="W305" s="17"/>
      <c r="Z305" s="17"/>
      <c r="AA305" s="17"/>
      <c r="AB305" s="17"/>
      <c r="AC305" s="17"/>
    </row>
    <row r="306" spans="1:29">
      <c r="A306" s="17"/>
      <c r="B306" s="20"/>
      <c r="C306" s="20"/>
      <c r="D306" s="17"/>
      <c r="E306" s="17"/>
      <c r="F306" s="17"/>
      <c r="G306" s="17"/>
      <c r="H306" s="17"/>
      <c r="I306" s="17"/>
      <c r="J306" s="220"/>
      <c r="K306" s="17"/>
      <c r="L306" s="17"/>
      <c r="M306" s="347"/>
      <c r="N306" s="347"/>
      <c r="O306" s="348"/>
      <c r="P306" s="290"/>
      <c r="Q306" s="225"/>
      <c r="R306" s="225"/>
      <c r="S306" s="349"/>
      <c r="T306" s="349"/>
      <c r="U306" s="350"/>
      <c r="V306" s="225"/>
      <c r="W306" s="17"/>
      <c r="Z306" s="17"/>
      <c r="AA306" s="17"/>
      <c r="AB306" s="17"/>
      <c r="AC306" s="17"/>
    </row>
    <row r="307" spans="1:29">
      <c r="A307" s="17"/>
      <c r="B307" s="20"/>
      <c r="C307" s="20"/>
      <c r="D307" s="17"/>
      <c r="E307" s="17"/>
      <c r="F307" s="17"/>
      <c r="G307" s="17"/>
      <c r="H307" s="17"/>
      <c r="I307" s="17"/>
      <c r="J307" s="220"/>
      <c r="K307" s="17"/>
      <c r="L307" s="17"/>
      <c r="M307" s="347"/>
      <c r="N307" s="347"/>
      <c r="O307" s="348"/>
      <c r="P307" s="290"/>
      <c r="Q307" s="225"/>
      <c r="R307" s="225"/>
      <c r="S307" s="349"/>
      <c r="T307" s="349"/>
      <c r="U307" s="350"/>
      <c r="V307" s="225"/>
      <c r="W307" s="17"/>
      <c r="Z307" s="17"/>
      <c r="AA307" s="17"/>
      <c r="AB307" s="17"/>
      <c r="AC307" s="17"/>
    </row>
    <row r="308" spans="1:29">
      <c r="A308" s="17"/>
      <c r="B308" s="20"/>
      <c r="C308" s="20"/>
      <c r="D308" s="17"/>
      <c r="E308" s="17"/>
      <c r="F308" s="17"/>
      <c r="G308" s="17"/>
      <c r="H308" s="17"/>
      <c r="I308" s="17"/>
      <c r="J308" s="220"/>
      <c r="K308" s="17"/>
      <c r="L308" s="17"/>
      <c r="M308" s="347"/>
      <c r="N308" s="347"/>
      <c r="O308" s="348"/>
      <c r="P308" s="290"/>
      <c r="Q308" s="225"/>
      <c r="R308" s="225"/>
      <c r="S308" s="349"/>
      <c r="T308" s="349"/>
      <c r="U308" s="350"/>
      <c r="V308" s="225"/>
      <c r="W308" s="17"/>
      <c r="Z308" s="17"/>
      <c r="AA308" s="17"/>
      <c r="AB308" s="17"/>
      <c r="AC308" s="17"/>
    </row>
    <row r="309" spans="1:29">
      <c r="A309" s="17"/>
      <c r="B309" s="20"/>
      <c r="C309" s="20"/>
      <c r="D309" s="17"/>
      <c r="E309" s="17"/>
      <c r="F309" s="17"/>
      <c r="G309" s="17"/>
      <c r="H309" s="17"/>
      <c r="I309" s="17"/>
      <c r="J309" s="220"/>
      <c r="K309" s="17"/>
      <c r="L309" s="17"/>
      <c r="M309" s="347"/>
      <c r="N309" s="347"/>
      <c r="O309" s="348"/>
      <c r="P309" s="290"/>
      <c r="Q309" s="225"/>
      <c r="R309" s="225"/>
      <c r="S309" s="349"/>
      <c r="T309" s="349"/>
      <c r="U309" s="350"/>
      <c r="V309" s="225"/>
      <c r="W309" s="17"/>
      <c r="Z309" s="17"/>
      <c r="AA309" s="17"/>
      <c r="AB309" s="17"/>
      <c r="AC309" s="17"/>
    </row>
    <row r="310" spans="1:29">
      <c r="A310" s="17"/>
      <c r="B310" s="20"/>
      <c r="C310" s="20"/>
      <c r="D310" s="17"/>
      <c r="E310" s="17"/>
      <c r="F310" s="17"/>
      <c r="G310" s="17"/>
      <c r="H310" s="17"/>
      <c r="I310" s="17"/>
      <c r="J310" s="220"/>
      <c r="K310" s="17"/>
      <c r="L310" s="17"/>
      <c r="M310" s="347"/>
      <c r="N310" s="347"/>
      <c r="O310" s="348"/>
      <c r="P310" s="290"/>
      <c r="Q310" s="225"/>
      <c r="R310" s="225"/>
      <c r="S310" s="349"/>
      <c r="T310" s="349"/>
      <c r="U310" s="350"/>
      <c r="V310" s="225"/>
      <c r="W310" s="17"/>
      <c r="Z310" s="17"/>
      <c r="AA310" s="17"/>
      <c r="AB310" s="17"/>
      <c r="AC310" s="17"/>
    </row>
    <row r="311" spans="1:29">
      <c r="A311" s="17"/>
      <c r="B311" s="20"/>
      <c r="C311" s="20"/>
      <c r="D311" s="17"/>
      <c r="E311" s="17"/>
      <c r="F311" s="17"/>
      <c r="G311" s="17"/>
      <c r="H311" s="17"/>
      <c r="I311" s="17"/>
      <c r="J311" s="220"/>
      <c r="K311" s="17"/>
      <c r="L311" s="17"/>
      <c r="M311" s="347"/>
      <c r="N311" s="347"/>
      <c r="O311" s="348"/>
      <c r="P311" s="290"/>
      <c r="Q311" s="225"/>
      <c r="R311" s="225"/>
      <c r="S311" s="349"/>
      <c r="T311" s="349"/>
      <c r="U311" s="350"/>
      <c r="V311" s="225"/>
      <c r="W311" s="17"/>
      <c r="Z311" s="17"/>
      <c r="AA311" s="17"/>
      <c r="AB311" s="17"/>
      <c r="AC311" s="17"/>
    </row>
    <row r="312" spans="1:29">
      <c r="A312" s="17"/>
      <c r="B312" s="20"/>
      <c r="C312" s="20"/>
      <c r="D312" s="17"/>
      <c r="E312" s="17"/>
      <c r="F312" s="17"/>
      <c r="G312" s="17"/>
      <c r="H312" s="17"/>
      <c r="I312" s="17"/>
      <c r="J312" s="220"/>
      <c r="K312" s="17"/>
      <c r="L312" s="17"/>
      <c r="M312" s="347"/>
      <c r="N312" s="347"/>
      <c r="O312" s="348"/>
      <c r="P312" s="290"/>
      <c r="Q312" s="225"/>
      <c r="R312" s="225"/>
      <c r="S312" s="349"/>
      <c r="T312" s="349"/>
      <c r="U312" s="350"/>
      <c r="V312" s="225"/>
      <c r="W312" s="17"/>
      <c r="Z312" s="17"/>
      <c r="AA312" s="17"/>
      <c r="AB312" s="17"/>
      <c r="AC312" s="17"/>
    </row>
    <row r="313" spans="1:29">
      <c r="A313" s="17"/>
      <c r="B313" s="20"/>
      <c r="C313" s="20"/>
      <c r="D313" s="17"/>
      <c r="E313" s="17"/>
      <c r="F313" s="17"/>
      <c r="G313" s="17"/>
      <c r="H313" s="17"/>
      <c r="I313" s="17"/>
      <c r="J313" s="220"/>
      <c r="K313" s="17"/>
      <c r="L313" s="17"/>
      <c r="M313" s="347"/>
      <c r="N313" s="347"/>
      <c r="O313" s="348"/>
      <c r="P313" s="290"/>
      <c r="Q313" s="225"/>
      <c r="R313" s="225"/>
      <c r="S313" s="349"/>
      <c r="T313" s="349"/>
      <c r="U313" s="350"/>
      <c r="V313" s="225"/>
      <c r="W313" s="17"/>
      <c r="Z313" s="17"/>
      <c r="AA313" s="17"/>
      <c r="AB313" s="17"/>
      <c r="AC313" s="17"/>
    </row>
    <row r="314" spans="1:29">
      <c r="A314" s="17"/>
      <c r="B314" s="20"/>
      <c r="C314" s="20"/>
      <c r="D314" s="17"/>
      <c r="E314" s="17"/>
      <c r="F314" s="17"/>
      <c r="G314" s="17"/>
      <c r="H314" s="17"/>
      <c r="I314" s="17"/>
      <c r="J314" s="220"/>
      <c r="K314" s="17"/>
      <c r="L314" s="17"/>
      <c r="M314" s="347"/>
      <c r="N314" s="347"/>
      <c r="O314" s="348"/>
      <c r="P314" s="290"/>
      <c r="Q314" s="225"/>
      <c r="R314" s="225"/>
      <c r="S314" s="349"/>
      <c r="T314" s="349"/>
      <c r="U314" s="350"/>
      <c r="V314" s="225"/>
      <c r="W314" s="17"/>
      <c r="Z314" s="17"/>
      <c r="AA314" s="17"/>
      <c r="AB314" s="17"/>
      <c r="AC314" s="17"/>
    </row>
    <row r="315" spans="1:29">
      <c r="A315" s="17"/>
      <c r="B315" s="20"/>
      <c r="C315" s="20"/>
      <c r="D315" s="17"/>
      <c r="E315" s="17"/>
      <c r="F315" s="17"/>
      <c r="G315" s="17"/>
      <c r="H315" s="17"/>
      <c r="I315" s="17"/>
      <c r="J315" s="220"/>
      <c r="K315" s="17"/>
      <c r="L315" s="17"/>
      <c r="M315" s="347"/>
      <c r="N315" s="347"/>
      <c r="O315" s="348"/>
      <c r="P315" s="290"/>
      <c r="Q315" s="225"/>
      <c r="R315" s="225"/>
      <c r="S315" s="349"/>
      <c r="T315" s="349"/>
      <c r="U315" s="350"/>
      <c r="V315" s="225"/>
      <c r="W315" s="17"/>
      <c r="Z315" s="17"/>
      <c r="AA315" s="17"/>
      <c r="AB315" s="17"/>
      <c r="AC315" s="17"/>
    </row>
    <row r="316" spans="1:29">
      <c r="A316" s="17"/>
      <c r="B316" s="20"/>
      <c r="C316" s="20"/>
      <c r="D316" s="17"/>
      <c r="E316" s="17"/>
      <c r="F316" s="17"/>
      <c r="G316" s="17"/>
      <c r="H316" s="17"/>
      <c r="I316" s="17"/>
      <c r="J316" s="220"/>
      <c r="K316" s="17"/>
      <c r="L316" s="17"/>
      <c r="M316" s="347"/>
      <c r="N316" s="347"/>
      <c r="O316" s="348"/>
      <c r="P316" s="290"/>
      <c r="Q316" s="225"/>
      <c r="R316" s="225"/>
      <c r="S316" s="349"/>
      <c r="T316" s="349"/>
      <c r="U316" s="350"/>
      <c r="V316" s="225"/>
      <c r="W316" s="17"/>
      <c r="Z316" s="17"/>
      <c r="AA316" s="17"/>
      <c r="AB316" s="17"/>
      <c r="AC316" s="17"/>
    </row>
    <row r="317" spans="1:29">
      <c r="A317" s="17"/>
      <c r="B317" s="20"/>
      <c r="C317" s="20"/>
      <c r="D317" s="17"/>
      <c r="E317" s="17"/>
      <c r="F317" s="17"/>
      <c r="G317" s="17"/>
      <c r="H317" s="17"/>
      <c r="I317" s="17"/>
      <c r="J317" s="220"/>
      <c r="K317" s="17"/>
      <c r="L317" s="17"/>
      <c r="M317" s="347"/>
      <c r="N317" s="347"/>
      <c r="O317" s="348"/>
      <c r="P317" s="290"/>
      <c r="Q317" s="225"/>
      <c r="R317" s="225"/>
      <c r="S317" s="349"/>
      <c r="T317" s="349"/>
      <c r="U317" s="350"/>
      <c r="V317" s="225"/>
      <c r="W317" s="17"/>
      <c r="Z317" s="17"/>
      <c r="AA317" s="17"/>
      <c r="AB317" s="17"/>
      <c r="AC317" s="17"/>
    </row>
    <row r="318" spans="1:29">
      <c r="A318" s="17"/>
      <c r="B318" s="20"/>
      <c r="C318" s="20"/>
      <c r="D318" s="17"/>
      <c r="E318" s="17"/>
      <c r="F318" s="17"/>
      <c r="G318" s="17"/>
      <c r="H318" s="17"/>
      <c r="I318" s="17"/>
      <c r="J318" s="220"/>
      <c r="K318" s="17"/>
      <c r="L318" s="17"/>
      <c r="M318" s="347"/>
      <c r="N318" s="347"/>
      <c r="O318" s="348"/>
      <c r="P318" s="290"/>
      <c r="Q318" s="225"/>
      <c r="R318" s="225"/>
      <c r="S318" s="349"/>
      <c r="T318" s="349"/>
      <c r="U318" s="350"/>
      <c r="V318" s="225"/>
      <c r="W318" s="17"/>
      <c r="Z318" s="17"/>
      <c r="AA318" s="17"/>
      <c r="AB318" s="17"/>
      <c r="AC318" s="17"/>
    </row>
    <row r="319" spans="1:29">
      <c r="A319" s="17"/>
      <c r="B319" s="20"/>
      <c r="C319" s="20"/>
      <c r="D319" s="17"/>
      <c r="E319" s="17"/>
      <c r="F319" s="17"/>
      <c r="G319" s="17"/>
      <c r="H319" s="17"/>
      <c r="I319" s="17"/>
      <c r="J319" s="220"/>
      <c r="K319" s="17"/>
      <c r="L319" s="17"/>
      <c r="M319" s="347"/>
      <c r="N319" s="347"/>
      <c r="O319" s="348"/>
      <c r="P319" s="290"/>
      <c r="Q319" s="225"/>
      <c r="R319" s="225"/>
      <c r="S319" s="349"/>
      <c r="T319" s="349"/>
      <c r="U319" s="350"/>
      <c r="V319" s="225"/>
      <c r="W319" s="17"/>
      <c r="Z319" s="17"/>
      <c r="AA319" s="17"/>
      <c r="AB319" s="17"/>
      <c r="AC319" s="17"/>
    </row>
    <row r="320" spans="1:29">
      <c r="A320" s="17"/>
      <c r="B320" s="20"/>
      <c r="C320" s="20"/>
      <c r="D320" s="17"/>
      <c r="E320" s="17"/>
      <c r="F320" s="17"/>
      <c r="G320" s="17"/>
      <c r="H320" s="17"/>
      <c r="I320" s="17"/>
      <c r="J320" s="220"/>
      <c r="K320" s="17"/>
      <c r="L320" s="17"/>
      <c r="M320" s="347"/>
      <c r="N320" s="347"/>
      <c r="O320" s="348"/>
      <c r="P320" s="290"/>
      <c r="Q320" s="225"/>
      <c r="R320" s="225"/>
      <c r="S320" s="349"/>
      <c r="T320" s="349"/>
      <c r="U320" s="350"/>
      <c r="V320" s="225"/>
      <c r="W320" s="17"/>
      <c r="Z320" s="17"/>
      <c r="AA320" s="17"/>
      <c r="AB320" s="17"/>
      <c r="AC320" s="17"/>
    </row>
    <row r="321" spans="1:29">
      <c r="A321" s="17"/>
      <c r="B321" s="20"/>
      <c r="C321" s="20"/>
      <c r="D321" s="17"/>
      <c r="E321" s="17"/>
      <c r="F321" s="17"/>
      <c r="G321" s="17"/>
      <c r="H321" s="17"/>
      <c r="I321" s="17"/>
      <c r="J321" s="220"/>
      <c r="K321" s="17"/>
      <c r="L321" s="17"/>
      <c r="M321" s="347"/>
      <c r="N321" s="347"/>
      <c r="O321" s="348"/>
      <c r="P321" s="290"/>
      <c r="Q321" s="225"/>
      <c r="R321" s="225"/>
      <c r="S321" s="349"/>
      <c r="T321" s="349"/>
      <c r="U321" s="350"/>
      <c r="V321" s="225"/>
      <c r="W321" s="17"/>
      <c r="Z321" s="17"/>
      <c r="AA321" s="17"/>
      <c r="AB321" s="17"/>
      <c r="AC321" s="17"/>
    </row>
    <row r="322" spans="1:29">
      <c r="A322" s="17"/>
      <c r="B322" s="20"/>
      <c r="C322" s="20"/>
      <c r="D322" s="17"/>
      <c r="E322" s="17"/>
      <c r="F322" s="17"/>
      <c r="G322" s="17"/>
      <c r="H322" s="17"/>
      <c r="I322" s="17"/>
      <c r="J322" s="220"/>
      <c r="K322" s="17"/>
      <c r="L322" s="17"/>
      <c r="M322" s="347"/>
      <c r="N322" s="347"/>
      <c r="O322" s="348"/>
      <c r="P322" s="290"/>
      <c r="Q322" s="225"/>
      <c r="R322" s="225"/>
      <c r="S322" s="349"/>
      <c r="T322" s="349"/>
      <c r="U322" s="350"/>
      <c r="V322" s="225"/>
      <c r="W322" s="17"/>
      <c r="Z322" s="17"/>
      <c r="AA322" s="17"/>
      <c r="AB322" s="17"/>
      <c r="AC322" s="17"/>
    </row>
    <row r="323" spans="1:29">
      <c r="A323" s="17"/>
      <c r="B323" s="20"/>
      <c r="C323" s="20"/>
      <c r="D323" s="17"/>
      <c r="E323" s="17"/>
      <c r="F323" s="17"/>
      <c r="G323" s="17"/>
      <c r="H323" s="17"/>
      <c r="I323" s="17"/>
      <c r="J323" s="220"/>
      <c r="K323" s="17"/>
      <c r="L323" s="17"/>
      <c r="M323" s="347"/>
      <c r="N323" s="347"/>
      <c r="O323" s="348"/>
      <c r="P323" s="290"/>
      <c r="Q323" s="225"/>
      <c r="R323" s="225"/>
      <c r="S323" s="349"/>
      <c r="T323" s="349"/>
      <c r="U323" s="350"/>
      <c r="V323" s="225"/>
      <c r="W323" s="17"/>
      <c r="Z323" s="17"/>
      <c r="AA323" s="17"/>
      <c r="AB323" s="17"/>
      <c r="AC323" s="17"/>
    </row>
    <row r="324" spans="1:29">
      <c r="A324" s="17"/>
      <c r="B324" s="20"/>
      <c r="C324" s="20"/>
      <c r="D324" s="17"/>
      <c r="E324" s="17"/>
      <c r="F324" s="17"/>
      <c r="G324" s="17"/>
      <c r="H324" s="17"/>
      <c r="I324" s="17"/>
      <c r="J324" s="220"/>
      <c r="K324" s="17"/>
      <c r="L324" s="17"/>
      <c r="M324" s="347"/>
      <c r="N324" s="347"/>
      <c r="O324" s="348"/>
      <c r="P324" s="290"/>
      <c r="Q324" s="225"/>
      <c r="R324" s="225"/>
      <c r="S324" s="349"/>
      <c r="T324" s="349"/>
      <c r="U324" s="350"/>
      <c r="V324" s="225"/>
      <c r="W324" s="17"/>
      <c r="Z324" s="17"/>
      <c r="AA324" s="17"/>
      <c r="AB324" s="17"/>
      <c r="AC324" s="17"/>
    </row>
    <row r="325" spans="1:29">
      <c r="A325" s="17"/>
      <c r="B325" s="20"/>
      <c r="C325" s="20"/>
      <c r="D325" s="17"/>
      <c r="E325" s="17"/>
      <c r="F325" s="17"/>
      <c r="G325" s="17"/>
      <c r="H325" s="17"/>
      <c r="I325" s="17"/>
      <c r="J325" s="220"/>
      <c r="K325" s="17"/>
      <c r="L325" s="17"/>
      <c r="M325" s="347"/>
      <c r="N325" s="347"/>
      <c r="O325" s="348"/>
      <c r="P325" s="290"/>
      <c r="Q325" s="225"/>
      <c r="R325" s="225"/>
      <c r="S325" s="349"/>
      <c r="T325" s="349"/>
      <c r="U325" s="350"/>
      <c r="V325" s="225"/>
      <c r="W325" s="17"/>
      <c r="Z325" s="17"/>
      <c r="AA325" s="17"/>
      <c r="AB325" s="17"/>
      <c r="AC325" s="17"/>
    </row>
    <row r="326" spans="1:29">
      <c r="A326" s="17"/>
      <c r="B326" s="20"/>
      <c r="C326" s="20"/>
      <c r="D326" s="17"/>
      <c r="E326" s="17"/>
      <c r="F326" s="17"/>
      <c r="G326" s="17"/>
      <c r="H326" s="17"/>
      <c r="I326" s="17"/>
      <c r="J326" s="220"/>
      <c r="K326" s="17"/>
      <c r="L326" s="17"/>
      <c r="M326" s="347"/>
      <c r="N326" s="347"/>
      <c r="O326" s="348"/>
      <c r="P326" s="290"/>
      <c r="Q326" s="225"/>
      <c r="R326" s="225"/>
      <c r="S326" s="349"/>
      <c r="T326" s="349"/>
      <c r="U326" s="350"/>
      <c r="V326" s="225"/>
      <c r="W326" s="17"/>
      <c r="Z326" s="17"/>
      <c r="AA326" s="17"/>
      <c r="AB326" s="17"/>
      <c r="AC326" s="17"/>
    </row>
    <row r="327" spans="1:29">
      <c r="A327" s="17"/>
      <c r="B327" s="20"/>
      <c r="C327" s="20"/>
      <c r="D327" s="17"/>
      <c r="E327" s="17"/>
      <c r="F327" s="17"/>
      <c r="G327" s="17"/>
      <c r="H327" s="17"/>
      <c r="I327" s="17"/>
      <c r="J327" s="220"/>
      <c r="K327" s="17"/>
      <c r="L327" s="17"/>
      <c r="M327" s="347"/>
      <c r="N327" s="347"/>
      <c r="O327" s="348"/>
      <c r="P327" s="290"/>
      <c r="Q327" s="225"/>
      <c r="R327" s="225"/>
      <c r="S327" s="349"/>
      <c r="T327" s="349"/>
      <c r="U327" s="350"/>
      <c r="V327" s="225"/>
      <c r="W327" s="17"/>
      <c r="Z327" s="17"/>
      <c r="AA327" s="17"/>
      <c r="AB327" s="17"/>
      <c r="AC327" s="17"/>
    </row>
    <row r="328" spans="1:29">
      <c r="A328" s="17"/>
      <c r="B328" s="20"/>
      <c r="C328" s="20"/>
      <c r="D328" s="17"/>
      <c r="E328" s="17"/>
      <c r="F328" s="17"/>
      <c r="G328" s="17"/>
      <c r="H328" s="17"/>
      <c r="I328" s="17"/>
      <c r="J328" s="220"/>
      <c r="K328" s="17"/>
      <c r="L328" s="17"/>
      <c r="M328" s="347"/>
      <c r="N328" s="347"/>
      <c r="O328" s="348"/>
      <c r="P328" s="290"/>
      <c r="Q328" s="225"/>
      <c r="R328" s="225"/>
      <c r="S328" s="349"/>
      <c r="T328" s="349"/>
      <c r="U328" s="350"/>
      <c r="V328" s="225"/>
      <c r="W328" s="17"/>
      <c r="Z328" s="17"/>
      <c r="AA328" s="17"/>
      <c r="AB328" s="17"/>
      <c r="AC328" s="17"/>
    </row>
    <row r="329" spans="1:29">
      <c r="A329" s="17"/>
      <c r="B329" s="20"/>
      <c r="C329" s="20"/>
      <c r="D329" s="17"/>
      <c r="E329" s="17"/>
      <c r="F329" s="17"/>
      <c r="G329" s="17"/>
      <c r="H329" s="17"/>
      <c r="I329" s="17"/>
      <c r="J329" s="220"/>
      <c r="K329" s="17"/>
      <c r="L329" s="17"/>
      <c r="M329" s="347"/>
      <c r="N329" s="347"/>
      <c r="O329" s="348"/>
      <c r="P329" s="290"/>
      <c r="Q329" s="225"/>
      <c r="R329" s="225"/>
      <c r="S329" s="349"/>
      <c r="T329" s="349"/>
      <c r="U329" s="350"/>
      <c r="V329" s="225"/>
      <c r="W329" s="17"/>
      <c r="Z329" s="17"/>
      <c r="AA329" s="17"/>
      <c r="AB329" s="17"/>
      <c r="AC329" s="17"/>
    </row>
    <row r="330" spans="1:29">
      <c r="A330" s="17"/>
      <c r="B330" s="20"/>
      <c r="C330" s="20"/>
      <c r="D330" s="17"/>
      <c r="E330" s="17"/>
      <c r="F330" s="17"/>
      <c r="G330" s="17"/>
      <c r="H330" s="17"/>
      <c r="I330" s="17"/>
      <c r="J330" s="220"/>
      <c r="K330" s="17"/>
      <c r="L330" s="17"/>
      <c r="M330" s="347"/>
      <c r="N330" s="347"/>
      <c r="O330" s="348"/>
      <c r="P330" s="290"/>
      <c r="Q330" s="225"/>
      <c r="R330" s="225"/>
      <c r="S330" s="349"/>
      <c r="T330" s="349"/>
      <c r="U330" s="350"/>
      <c r="V330" s="225"/>
      <c r="W330" s="17"/>
      <c r="Z330" s="17"/>
      <c r="AA330" s="17"/>
      <c r="AB330" s="17"/>
      <c r="AC330" s="17"/>
    </row>
    <row r="331" spans="1:29">
      <c r="A331" s="17"/>
      <c r="B331" s="20"/>
      <c r="C331" s="20"/>
      <c r="D331" s="17"/>
      <c r="E331" s="17"/>
      <c r="F331" s="17"/>
      <c r="G331" s="17"/>
      <c r="H331" s="17"/>
      <c r="I331" s="17"/>
      <c r="J331" s="220"/>
      <c r="K331" s="17"/>
      <c r="L331" s="17"/>
      <c r="M331" s="347"/>
      <c r="N331" s="347"/>
      <c r="O331" s="348"/>
      <c r="P331" s="290"/>
      <c r="Q331" s="225"/>
      <c r="R331" s="225"/>
      <c r="S331" s="349"/>
      <c r="T331" s="349"/>
      <c r="U331" s="350"/>
      <c r="V331" s="225"/>
      <c r="W331" s="17"/>
      <c r="Z331" s="17"/>
      <c r="AA331" s="17"/>
      <c r="AB331" s="17"/>
      <c r="AC331" s="17"/>
    </row>
    <row r="332" spans="1:29">
      <c r="A332" s="17"/>
      <c r="B332" s="20"/>
      <c r="C332" s="20"/>
      <c r="D332" s="17"/>
      <c r="E332" s="17"/>
      <c r="F332" s="17"/>
      <c r="G332" s="17"/>
      <c r="H332" s="17"/>
      <c r="I332" s="17"/>
      <c r="J332" s="220"/>
      <c r="K332" s="17"/>
      <c r="L332" s="17"/>
      <c r="M332" s="347"/>
      <c r="N332" s="347"/>
      <c r="O332" s="348"/>
      <c r="P332" s="290"/>
      <c r="Q332" s="225"/>
      <c r="R332" s="225"/>
      <c r="S332" s="349"/>
      <c r="T332" s="349"/>
      <c r="U332" s="350"/>
      <c r="V332" s="225"/>
      <c r="W332" s="17"/>
      <c r="Z332" s="17"/>
      <c r="AA332" s="17"/>
      <c r="AB332" s="17"/>
      <c r="AC332" s="17"/>
    </row>
    <row r="333" spans="1:29">
      <c r="A333" s="17"/>
      <c r="B333" s="20"/>
      <c r="C333" s="20"/>
      <c r="D333" s="17"/>
      <c r="E333" s="17"/>
      <c r="F333" s="17"/>
      <c r="G333" s="17"/>
      <c r="H333" s="17"/>
      <c r="I333" s="17"/>
      <c r="J333" s="220"/>
      <c r="K333" s="17"/>
      <c r="L333" s="17"/>
      <c r="M333" s="347"/>
      <c r="N333" s="347"/>
      <c r="O333" s="348"/>
      <c r="P333" s="290"/>
      <c r="Q333" s="225"/>
      <c r="R333" s="225"/>
      <c r="S333" s="349"/>
      <c r="T333" s="349"/>
      <c r="U333" s="350"/>
      <c r="V333" s="225"/>
      <c r="W333" s="17"/>
      <c r="Z333" s="17"/>
      <c r="AA333" s="17"/>
      <c r="AB333" s="17"/>
      <c r="AC333" s="17"/>
    </row>
    <row r="334" spans="1:29">
      <c r="A334" s="17"/>
      <c r="B334" s="20"/>
      <c r="C334" s="20"/>
      <c r="D334" s="17"/>
      <c r="E334" s="17"/>
      <c r="F334" s="17"/>
      <c r="G334" s="17"/>
      <c r="H334" s="17"/>
      <c r="I334" s="17"/>
      <c r="J334" s="220"/>
      <c r="K334" s="17"/>
      <c r="L334" s="17"/>
      <c r="M334" s="347"/>
      <c r="N334" s="347"/>
      <c r="O334" s="348"/>
      <c r="P334" s="290"/>
      <c r="Q334" s="225"/>
      <c r="R334" s="225"/>
      <c r="S334" s="349"/>
      <c r="T334" s="349"/>
      <c r="U334" s="350"/>
      <c r="V334" s="225"/>
      <c r="W334" s="17"/>
      <c r="Z334" s="17"/>
      <c r="AA334" s="17"/>
      <c r="AB334" s="17"/>
      <c r="AC334" s="17"/>
    </row>
    <row r="335" spans="1:29">
      <c r="A335" s="17"/>
      <c r="B335" s="20"/>
      <c r="C335" s="20"/>
      <c r="D335" s="17"/>
      <c r="E335" s="17"/>
      <c r="F335" s="17"/>
      <c r="G335" s="17"/>
      <c r="H335" s="17"/>
      <c r="I335" s="17"/>
      <c r="J335" s="220"/>
      <c r="K335" s="17"/>
      <c r="L335" s="17"/>
      <c r="M335" s="347"/>
      <c r="N335" s="347"/>
      <c r="O335" s="348"/>
      <c r="P335" s="290"/>
      <c r="Q335" s="225"/>
      <c r="R335" s="225"/>
      <c r="S335" s="349"/>
      <c r="T335" s="349"/>
      <c r="U335" s="350"/>
      <c r="V335" s="225"/>
      <c r="W335" s="17"/>
      <c r="Z335" s="17"/>
      <c r="AA335" s="17"/>
      <c r="AB335" s="17"/>
      <c r="AC335" s="17"/>
    </row>
    <row r="336" spans="1:29">
      <c r="A336" s="17"/>
      <c r="B336" s="20"/>
      <c r="C336" s="20"/>
      <c r="D336" s="17"/>
      <c r="E336" s="17"/>
      <c r="F336" s="17"/>
      <c r="G336" s="17"/>
      <c r="H336" s="17"/>
      <c r="I336" s="17"/>
      <c r="J336" s="220"/>
      <c r="K336" s="17"/>
      <c r="L336" s="17"/>
      <c r="M336" s="347"/>
      <c r="N336" s="347"/>
      <c r="O336" s="348"/>
      <c r="P336" s="290"/>
      <c r="Q336" s="225"/>
      <c r="R336" s="225"/>
      <c r="S336" s="349"/>
      <c r="T336" s="349"/>
      <c r="U336" s="350"/>
      <c r="V336" s="225"/>
      <c r="W336" s="17"/>
      <c r="Z336" s="17"/>
      <c r="AA336" s="17"/>
      <c r="AB336" s="17"/>
      <c r="AC336" s="17"/>
    </row>
    <row r="337" spans="1:29">
      <c r="A337" s="17"/>
      <c r="B337" s="20"/>
      <c r="C337" s="20"/>
      <c r="D337" s="17"/>
      <c r="E337" s="17"/>
      <c r="F337" s="17"/>
      <c r="G337" s="17"/>
      <c r="H337" s="17"/>
      <c r="I337" s="17"/>
      <c r="J337" s="220"/>
      <c r="K337" s="17"/>
      <c r="L337" s="17"/>
      <c r="M337" s="347"/>
      <c r="N337" s="347"/>
      <c r="O337" s="348"/>
      <c r="P337" s="290"/>
      <c r="Q337" s="225"/>
      <c r="R337" s="225"/>
      <c r="S337" s="349"/>
      <c r="T337" s="349"/>
      <c r="U337" s="350"/>
      <c r="V337" s="225"/>
      <c r="W337" s="17"/>
      <c r="Z337" s="17"/>
      <c r="AA337" s="17"/>
      <c r="AB337" s="17"/>
      <c r="AC337" s="17"/>
    </row>
    <row r="338" spans="1:29">
      <c r="A338" s="17"/>
      <c r="B338" s="20"/>
      <c r="C338" s="20"/>
      <c r="D338" s="17"/>
      <c r="E338" s="17"/>
      <c r="F338" s="17"/>
      <c r="G338" s="17"/>
      <c r="H338" s="17"/>
      <c r="I338" s="17"/>
      <c r="J338" s="220"/>
      <c r="K338" s="17"/>
      <c r="L338" s="17"/>
      <c r="M338" s="347"/>
      <c r="N338" s="347"/>
      <c r="O338" s="348"/>
      <c r="P338" s="290"/>
      <c r="Q338" s="225"/>
      <c r="R338" s="225"/>
      <c r="S338" s="349"/>
      <c r="T338" s="349"/>
      <c r="U338" s="350"/>
      <c r="V338" s="225"/>
      <c r="W338" s="17"/>
      <c r="Z338" s="17"/>
      <c r="AA338" s="17"/>
      <c r="AB338" s="17"/>
      <c r="AC338" s="17"/>
    </row>
    <row r="339" spans="1:29">
      <c r="A339" s="17"/>
      <c r="B339" s="20"/>
      <c r="C339" s="20"/>
      <c r="D339" s="17"/>
      <c r="E339" s="17"/>
      <c r="F339" s="17"/>
      <c r="G339" s="17"/>
      <c r="H339" s="17"/>
      <c r="I339" s="17"/>
      <c r="J339" s="220"/>
      <c r="K339" s="17"/>
      <c r="L339" s="17"/>
      <c r="M339" s="347"/>
      <c r="N339" s="347"/>
      <c r="O339" s="348"/>
      <c r="P339" s="290"/>
      <c r="Q339" s="225"/>
      <c r="R339" s="225"/>
      <c r="S339" s="349"/>
      <c r="T339" s="349"/>
      <c r="U339" s="350"/>
      <c r="V339" s="225"/>
      <c r="W339" s="17"/>
      <c r="Z339" s="17"/>
      <c r="AA339" s="17"/>
      <c r="AB339" s="17"/>
      <c r="AC339" s="17"/>
    </row>
    <row r="340" spans="1:29">
      <c r="A340" s="17"/>
      <c r="B340" s="20"/>
      <c r="C340" s="20"/>
      <c r="D340" s="17"/>
      <c r="E340" s="17"/>
      <c r="F340" s="17"/>
      <c r="G340" s="17"/>
      <c r="H340" s="17"/>
      <c r="I340" s="17"/>
      <c r="J340" s="220"/>
      <c r="K340" s="17"/>
      <c r="L340" s="17"/>
      <c r="M340" s="347"/>
      <c r="N340" s="347"/>
      <c r="O340" s="348"/>
      <c r="P340" s="290"/>
      <c r="Q340" s="225"/>
      <c r="R340" s="225"/>
      <c r="S340" s="349"/>
      <c r="T340" s="349"/>
      <c r="U340" s="350"/>
      <c r="V340" s="225"/>
      <c r="W340" s="17"/>
      <c r="Z340" s="17"/>
      <c r="AA340" s="17"/>
      <c r="AB340" s="17"/>
      <c r="AC340" s="17"/>
    </row>
    <row r="341" spans="1:29">
      <c r="A341" s="17"/>
      <c r="B341" s="20"/>
      <c r="C341" s="20"/>
      <c r="D341" s="17"/>
      <c r="E341" s="17"/>
      <c r="F341" s="17"/>
      <c r="G341" s="17"/>
      <c r="H341" s="17"/>
      <c r="I341" s="17"/>
      <c r="J341" s="220"/>
      <c r="K341" s="17"/>
      <c r="L341" s="17"/>
      <c r="M341" s="347"/>
      <c r="N341" s="347"/>
      <c r="O341" s="348"/>
      <c r="P341" s="290"/>
      <c r="Q341" s="225"/>
      <c r="R341" s="225"/>
      <c r="S341" s="349"/>
      <c r="T341" s="349"/>
      <c r="U341" s="350"/>
      <c r="V341" s="225"/>
      <c r="W341" s="17"/>
      <c r="Z341" s="17"/>
      <c r="AA341" s="17"/>
      <c r="AB341" s="17"/>
      <c r="AC341" s="17"/>
    </row>
    <row r="342" spans="1:29">
      <c r="A342" s="17"/>
      <c r="B342" s="20"/>
      <c r="C342" s="20"/>
      <c r="D342" s="17"/>
      <c r="E342" s="17"/>
      <c r="F342" s="17"/>
      <c r="G342" s="17"/>
      <c r="H342" s="17"/>
      <c r="I342" s="17"/>
      <c r="J342" s="220"/>
      <c r="K342" s="17"/>
      <c r="L342" s="17"/>
      <c r="M342" s="347"/>
      <c r="N342" s="347"/>
      <c r="O342" s="348"/>
      <c r="P342" s="290"/>
      <c r="Q342" s="225"/>
      <c r="R342" s="225"/>
      <c r="S342" s="349"/>
      <c r="T342" s="349"/>
      <c r="U342" s="350"/>
      <c r="V342" s="225"/>
      <c r="W342" s="17"/>
      <c r="Z342" s="17"/>
      <c r="AA342" s="17"/>
      <c r="AB342" s="17"/>
      <c r="AC342" s="17"/>
    </row>
    <row r="343" spans="1:29">
      <c r="A343" s="17"/>
      <c r="B343" s="20"/>
      <c r="C343" s="20"/>
      <c r="D343" s="17"/>
      <c r="E343" s="17"/>
      <c r="F343" s="17"/>
      <c r="G343" s="17"/>
      <c r="H343" s="17"/>
      <c r="I343" s="17"/>
      <c r="J343" s="220"/>
      <c r="K343" s="17"/>
      <c r="L343" s="17"/>
      <c r="M343" s="347"/>
      <c r="N343" s="347"/>
      <c r="O343" s="348"/>
      <c r="P343" s="290"/>
      <c r="Q343" s="225"/>
      <c r="R343" s="225"/>
      <c r="S343" s="349"/>
      <c r="T343" s="349"/>
      <c r="U343" s="350"/>
      <c r="V343" s="225"/>
      <c r="W343" s="17"/>
      <c r="Z343" s="17"/>
      <c r="AA343" s="17"/>
      <c r="AB343" s="17"/>
      <c r="AC343" s="17"/>
    </row>
    <row r="344" spans="1:29">
      <c r="A344" s="17"/>
      <c r="B344" s="20"/>
      <c r="C344" s="20"/>
      <c r="D344" s="17"/>
      <c r="E344" s="17"/>
      <c r="F344" s="17"/>
      <c r="G344" s="17"/>
      <c r="H344" s="17"/>
      <c r="I344" s="17"/>
      <c r="J344" s="220"/>
      <c r="K344" s="17"/>
      <c r="L344" s="17"/>
      <c r="M344" s="347"/>
      <c r="N344" s="347"/>
      <c r="O344" s="348"/>
      <c r="P344" s="290"/>
      <c r="Q344" s="225"/>
      <c r="R344" s="225"/>
      <c r="S344" s="349"/>
      <c r="T344" s="349"/>
      <c r="U344" s="350"/>
      <c r="V344" s="225"/>
      <c r="W344" s="17"/>
      <c r="Z344" s="17"/>
      <c r="AA344" s="17"/>
      <c r="AB344" s="17"/>
      <c r="AC344" s="17"/>
    </row>
    <row r="345" spans="1:29">
      <c r="A345" s="17"/>
      <c r="B345" s="20"/>
      <c r="C345" s="20"/>
      <c r="D345" s="17"/>
      <c r="E345" s="17"/>
      <c r="F345" s="17"/>
      <c r="G345" s="17"/>
      <c r="H345" s="17"/>
      <c r="I345" s="17"/>
      <c r="J345" s="220"/>
      <c r="K345" s="17"/>
      <c r="L345" s="17"/>
      <c r="M345" s="347"/>
      <c r="N345" s="347"/>
      <c r="O345" s="348"/>
      <c r="P345" s="290"/>
      <c r="Q345" s="225"/>
      <c r="R345" s="225"/>
      <c r="S345" s="349"/>
      <c r="T345" s="349"/>
      <c r="U345" s="350"/>
      <c r="V345" s="225"/>
      <c r="W345" s="17"/>
      <c r="Z345" s="17"/>
      <c r="AA345" s="17"/>
      <c r="AB345" s="17"/>
      <c r="AC345" s="17"/>
    </row>
    <row r="346" spans="1:29">
      <c r="A346" s="17"/>
      <c r="B346" s="20"/>
      <c r="C346" s="20"/>
      <c r="D346" s="17"/>
      <c r="E346" s="17"/>
      <c r="F346" s="17"/>
      <c r="G346" s="17"/>
      <c r="H346" s="17"/>
      <c r="I346" s="17"/>
      <c r="J346" s="220"/>
      <c r="K346" s="17"/>
      <c r="L346" s="17"/>
      <c r="M346" s="347"/>
      <c r="N346" s="347"/>
      <c r="O346" s="348"/>
      <c r="P346" s="290"/>
      <c r="Q346" s="225"/>
      <c r="R346" s="225"/>
      <c r="S346" s="349"/>
      <c r="T346" s="349"/>
      <c r="U346" s="350"/>
      <c r="V346" s="225"/>
      <c r="W346" s="17"/>
      <c r="Z346" s="17"/>
      <c r="AA346" s="17"/>
      <c r="AB346" s="17"/>
      <c r="AC346" s="17"/>
    </row>
    <row r="347" spans="1:29">
      <c r="A347" s="17"/>
      <c r="B347" s="20"/>
      <c r="C347" s="20"/>
      <c r="D347" s="17"/>
      <c r="E347" s="17"/>
      <c r="F347" s="17"/>
      <c r="G347" s="17"/>
      <c r="H347" s="17"/>
      <c r="I347" s="17"/>
      <c r="J347" s="220"/>
      <c r="K347" s="17"/>
      <c r="L347" s="17"/>
      <c r="M347" s="347"/>
      <c r="N347" s="347"/>
      <c r="O347" s="348"/>
      <c r="P347" s="290"/>
      <c r="Q347" s="225"/>
      <c r="R347" s="225"/>
      <c r="S347" s="349"/>
      <c r="T347" s="349"/>
      <c r="U347" s="350"/>
      <c r="V347" s="225"/>
      <c r="W347" s="17"/>
      <c r="Z347" s="17"/>
      <c r="AA347" s="17"/>
      <c r="AB347" s="17"/>
      <c r="AC347" s="17"/>
    </row>
    <row r="348" spans="1:29">
      <c r="A348" s="17"/>
      <c r="B348" s="20"/>
      <c r="C348" s="20"/>
      <c r="D348" s="17"/>
      <c r="E348" s="17"/>
      <c r="F348" s="17"/>
      <c r="G348" s="17"/>
      <c r="H348" s="17"/>
      <c r="I348" s="17"/>
      <c r="J348" s="220"/>
      <c r="K348" s="17"/>
      <c r="L348" s="17"/>
      <c r="M348" s="347"/>
      <c r="N348" s="347"/>
      <c r="O348" s="348"/>
      <c r="P348" s="290"/>
      <c r="Q348" s="225"/>
      <c r="R348" s="225"/>
      <c r="S348" s="349"/>
      <c r="T348" s="349"/>
      <c r="U348" s="350"/>
      <c r="V348" s="225"/>
      <c r="W348" s="17"/>
      <c r="Z348" s="17"/>
      <c r="AA348" s="17"/>
      <c r="AB348" s="17"/>
      <c r="AC348" s="17"/>
    </row>
    <row r="349" spans="1:29">
      <c r="A349" s="17"/>
      <c r="B349" s="20"/>
      <c r="C349" s="20"/>
      <c r="D349" s="17"/>
      <c r="E349" s="17"/>
      <c r="F349" s="17"/>
      <c r="G349" s="17"/>
      <c r="H349" s="17"/>
      <c r="I349" s="17"/>
      <c r="J349" s="220"/>
      <c r="K349" s="17"/>
      <c r="L349" s="17"/>
      <c r="M349" s="347"/>
      <c r="N349" s="347"/>
      <c r="O349" s="348"/>
      <c r="P349" s="290"/>
      <c r="Q349" s="225"/>
      <c r="R349" s="225"/>
      <c r="S349" s="349"/>
      <c r="T349" s="349"/>
      <c r="U349" s="350"/>
      <c r="V349" s="225"/>
      <c r="W349" s="17"/>
      <c r="Z349" s="17"/>
      <c r="AA349" s="17"/>
      <c r="AB349" s="17"/>
      <c r="AC349" s="17"/>
    </row>
    <row r="350" spans="1:29">
      <c r="A350" s="17"/>
      <c r="B350" s="20"/>
      <c r="C350" s="20"/>
      <c r="D350" s="17"/>
      <c r="E350" s="17"/>
      <c r="F350" s="17"/>
      <c r="G350" s="17"/>
      <c r="H350" s="17"/>
      <c r="I350" s="17"/>
      <c r="J350" s="220"/>
      <c r="K350" s="17"/>
      <c r="L350" s="17"/>
      <c r="M350" s="347"/>
      <c r="N350" s="347"/>
      <c r="O350" s="348"/>
      <c r="P350" s="290"/>
      <c r="Q350" s="225"/>
      <c r="R350" s="225"/>
      <c r="S350" s="349"/>
      <c r="T350" s="349"/>
      <c r="U350" s="350"/>
      <c r="V350" s="225"/>
      <c r="W350" s="17"/>
      <c r="Z350" s="17"/>
      <c r="AA350" s="17"/>
      <c r="AB350" s="17"/>
      <c r="AC350" s="17"/>
    </row>
    <row r="351" spans="1:29">
      <c r="A351" s="17"/>
      <c r="B351" s="20"/>
      <c r="C351" s="20"/>
      <c r="D351" s="17"/>
      <c r="E351" s="17"/>
      <c r="F351" s="17"/>
      <c r="G351" s="17"/>
      <c r="H351" s="17"/>
      <c r="I351" s="17"/>
      <c r="J351" s="220"/>
      <c r="K351" s="17"/>
      <c r="L351" s="17"/>
      <c r="M351" s="347"/>
      <c r="N351" s="347"/>
      <c r="O351" s="348"/>
      <c r="P351" s="290"/>
      <c r="Q351" s="225"/>
      <c r="R351" s="225"/>
      <c r="S351" s="349"/>
      <c r="T351" s="349"/>
      <c r="U351" s="350"/>
      <c r="V351" s="225"/>
      <c r="W351" s="17"/>
      <c r="Z351" s="17"/>
      <c r="AA351" s="17"/>
      <c r="AB351" s="17"/>
      <c r="AC351" s="17"/>
    </row>
    <row r="352" spans="1:29">
      <c r="A352" s="17"/>
      <c r="B352" s="20"/>
      <c r="C352" s="20"/>
      <c r="D352" s="17"/>
      <c r="E352" s="17"/>
      <c r="F352" s="17"/>
      <c r="G352" s="17"/>
      <c r="H352" s="17"/>
      <c r="I352" s="17"/>
      <c r="J352" s="220"/>
      <c r="K352" s="17"/>
      <c r="L352" s="17"/>
      <c r="M352" s="347"/>
      <c r="N352" s="347"/>
      <c r="O352" s="348"/>
      <c r="P352" s="290"/>
      <c r="Q352" s="225"/>
      <c r="R352" s="225"/>
      <c r="S352" s="349"/>
      <c r="T352" s="349"/>
      <c r="U352" s="350"/>
      <c r="V352" s="225"/>
      <c r="W352" s="17"/>
      <c r="Z352" s="17"/>
      <c r="AA352" s="17"/>
      <c r="AB352" s="17"/>
      <c r="AC352" s="17"/>
    </row>
    <row r="353" spans="1:29">
      <c r="A353" s="17"/>
      <c r="B353" s="20"/>
      <c r="C353" s="20"/>
      <c r="D353" s="17"/>
      <c r="E353" s="17"/>
      <c r="F353" s="17"/>
      <c r="G353" s="17"/>
      <c r="H353" s="17"/>
      <c r="I353" s="17"/>
      <c r="J353" s="220"/>
      <c r="K353" s="17"/>
      <c r="L353" s="17"/>
      <c r="M353" s="347"/>
      <c r="N353" s="347"/>
      <c r="O353" s="348"/>
      <c r="P353" s="290"/>
      <c r="Q353" s="225"/>
      <c r="R353" s="225"/>
      <c r="S353" s="349"/>
      <c r="T353" s="349"/>
      <c r="U353" s="350"/>
      <c r="V353" s="225"/>
      <c r="W353" s="17"/>
      <c r="Z353" s="17"/>
      <c r="AA353" s="17"/>
      <c r="AB353" s="17"/>
      <c r="AC353" s="17"/>
    </row>
    <row r="354" spans="1:29">
      <c r="A354" s="17"/>
      <c r="B354" s="20"/>
      <c r="C354" s="20"/>
      <c r="D354" s="17"/>
      <c r="E354" s="17"/>
      <c r="F354" s="17"/>
      <c r="G354" s="17"/>
      <c r="H354" s="17"/>
      <c r="I354" s="17"/>
      <c r="J354" s="220"/>
      <c r="K354" s="17"/>
      <c r="L354" s="17"/>
      <c r="M354" s="347"/>
      <c r="N354" s="347"/>
      <c r="O354" s="348"/>
      <c r="P354" s="290"/>
      <c r="Q354" s="225"/>
      <c r="R354" s="225"/>
      <c r="S354" s="349"/>
      <c r="T354" s="349"/>
      <c r="U354" s="350"/>
      <c r="V354" s="225"/>
      <c r="W354" s="17"/>
      <c r="Z354" s="17"/>
      <c r="AA354" s="17"/>
      <c r="AB354" s="17"/>
      <c r="AC354" s="17"/>
    </row>
    <row r="355" spans="1:29">
      <c r="A355" s="17"/>
      <c r="B355" s="20"/>
      <c r="C355" s="20"/>
      <c r="D355" s="17"/>
      <c r="E355" s="17"/>
      <c r="F355" s="17"/>
      <c r="G355" s="17"/>
      <c r="H355" s="17"/>
      <c r="I355" s="17"/>
      <c r="J355" s="220"/>
      <c r="K355" s="17"/>
      <c r="L355" s="17"/>
      <c r="M355" s="347"/>
      <c r="N355" s="347"/>
      <c r="O355" s="348"/>
      <c r="P355" s="290"/>
      <c r="Q355" s="225"/>
      <c r="R355" s="225"/>
      <c r="S355" s="349"/>
      <c r="T355" s="349"/>
      <c r="U355" s="350"/>
      <c r="V355" s="225"/>
      <c r="W355" s="17"/>
      <c r="Z355" s="17"/>
      <c r="AA355" s="17"/>
      <c r="AB355" s="17"/>
      <c r="AC355" s="17"/>
    </row>
    <row r="356" spans="1:29">
      <c r="A356" s="17"/>
      <c r="B356" s="20"/>
      <c r="C356" s="20"/>
      <c r="D356" s="17"/>
      <c r="E356" s="17"/>
      <c r="F356" s="17"/>
      <c r="G356" s="17"/>
      <c r="H356" s="17"/>
      <c r="I356" s="17"/>
      <c r="J356" s="220"/>
      <c r="K356" s="17"/>
      <c r="L356" s="17"/>
      <c r="M356" s="347"/>
      <c r="N356" s="347"/>
      <c r="O356" s="348"/>
      <c r="P356" s="290"/>
      <c r="Q356" s="225"/>
      <c r="R356" s="225"/>
      <c r="S356" s="349"/>
      <c r="T356" s="349"/>
      <c r="U356" s="350"/>
      <c r="V356" s="225"/>
      <c r="W356" s="17"/>
      <c r="Z356" s="17"/>
      <c r="AA356" s="17"/>
      <c r="AB356" s="17"/>
      <c r="AC356" s="17"/>
    </row>
    <row r="357" spans="1:29">
      <c r="A357" s="17"/>
      <c r="B357" s="20"/>
      <c r="C357" s="20"/>
      <c r="D357" s="17"/>
      <c r="E357" s="17"/>
      <c r="F357" s="17"/>
      <c r="G357" s="17"/>
      <c r="H357" s="17"/>
      <c r="I357" s="17"/>
      <c r="J357" s="220"/>
      <c r="K357" s="17"/>
      <c r="L357" s="17"/>
      <c r="M357" s="347"/>
      <c r="N357" s="347"/>
      <c r="O357" s="348"/>
      <c r="P357" s="290"/>
      <c r="Q357" s="225"/>
      <c r="R357" s="225"/>
      <c r="S357" s="349"/>
      <c r="T357" s="349"/>
      <c r="U357" s="350"/>
      <c r="V357" s="225"/>
      <c r="W357" s="17"/>
      <c r="Z357" s="17"/>
      <c r="AA357" s="17"/>
      <c r="AB357" s="17"/>
      <c r="AC357" s="17"/>
    </row>
    <row r="358" spans="1:29">
      <c r="A358" s="17"/>
      <c r="B358" s="20"/>
      <c r="C358" s="20"/>
      <c r="D358" s="17"/>
      <c r="E358" s="17"/>
      <c r="F358" s="17"/>
      <c r="G358" s="17"/>
      <c r="H358" s="17"/>
      <c r="I358" s="17"/>
      <c r="J358" s="220"/>
      <c r="K358" s="17"/>
      <c r="L358" s="17"/>
      <c r="M358" s="347"/>
      <c r="N358" s="347"/>
      <c r="O358" s="348"/>
      <c r="P358" s="290"/>
      <c r="Q358" s="225"/>
      <c r="R358" s="225"/>
      <c r="S358" s="349"/>
      <c r="T358" s="349"/>
      <c r="U358" s="350"/>
      <c r="V358" s="225"/>
      <c r="W358" s="17"/>
      <c r="Z358" s="17"/>
      <c r="AA358" s="17"/>
      <c r="AB358" s="17"/>
      <c r="AC358" s="17"/>
    </row>
    <row r="359" spans="1:29">
      <c r="A359" s="17"/>
      <c r="B359" s="20"/>
      <c r="C359" s="20"/>
      <c r="D359" s="17"/>
      <c r="E359" s="17"/>
      <c r="F359" s="17"/>
      <c r="G359" s="17"/>
      <c r="H359" s="17"/>
      <c r="I359" s="17"/>
      <c r="J359" s="220"/>
      <c r="K359" s="17"/>
      <c r="L359" s="17"/>
      <c r="M359" s="347"/>
      <c r="N359" s="347"/>
      <c r="O359" s="348"/>
      <c r="P359" s="290"/>
      <c r="Q359" s="225"/>
      <c r="R359" s="225"/>
      <c r="S359" s="349"/>
      <c r="T359" s="349"/>
      <c r="U359" s="350"/>
      <c r="V359" s="225"/>
      <c r="W359" s="17"/>
      <c r="Z359" s="17"/>
      <c r="AA359" s="17"/>
      <c r="AB359" s="17"/>
      <c r="AC359" s="17"/>
    </row>
    <row r="360" spans="1:29">
      <c r="A360" s="17"/>
      <c r="B360" s="20"/>
      <c r="C360" s="20"/>
      <c r="D360" s="17"/>
      <c r="E360" s="17"/>
      <c r="F360" s="17"/>
      <c r="G360" s="17"/>
      <c r="H360" s="17"/>
      <c r="I360" s="17"/>
      <c r="J360" s="220"/>
      <c r="K360" s="17"/>
      <c r="L360" s="17"/>
      <c r="M360" s="347"/>
      <c r="N360" s="347"/>
      <c r="O360" s="348"/>
      <c r="P360" s="290"/>
      <c r="Q360" s="225"/>
      <c r="R360" s="225"/>
      <c r="S360" s="349"/>
      <c r="T360" s="349"/>
      <c r="U360" s="350"/>
      <c r="V360" s="225"/>
      <c r="W360" s="17"/>
      <c r="Z360" s="17"/>
      <c r="AA360" s="17"/>
      <c r="AB360" s="17"/>
      <c r="AC360" s="17"/>
    </row>
    <row r="361" spans="1:29">
      <c r="A361" s="17"/>
      <c r="B361" s="20"/>
      <c r="C361" s="20"/>
      <c r="D361" s="17"/>
      <c r="E361" s="17"/>
      <c r="F361" s="17"/>
      <c r="G361" s="17"/>
      <c r="H361" s="17"/>
      <c r="I361" s="17"/>
      <c r="J361" s="220"/>
      <c r="K361" s="17"/>
      <c r="L361" s="17"/>
      <c r="M361" s="347"/>
      <c r="N361" s="347"/>
      <c r="O361" s="348"/>
      <c r="P361" s="290"/>
      <c r="Q361" s="225"/>
      <c r="R361" s="225"/>
      <c r="S361" s="349"/>
      <c r="T361" s="349"/>
      <c r="U361" s="350"/>
      <c r="V361" s="225"/>
      <c r="W361" s="17"/>
      <c r="Z361" s="17"/>
      <c r="AA361" s="17"/>
      <c r="AB361" s="17"/>
      <c r="AC361" s="17"/>
    </row>
    <row r="362" spans="1:29">
      <c r="A362" s="17"/>
      <c r="B362" s="20"/>
      <c r="C362" s="20"/>
      <c r="D362" s="17"/>
      <c r="E362" s="17"/>
      <c r="F362" s="17"/>
      <c r="G362" s="17"/>
      <c r="H362" s="17"/>
      <c r="I362" s="17"/>
      <c r="J362" s="220"/>
      <c r="K362" s="17"/>
      <c r="L362" s="17"/>
      <c r="M362" s="347"/>
      <c r="N362" s="347"/>
      <c r="O362" s="348"/>
      <c r="P362" s="290"/>
      <c r="Q362" s="225"/>
      <c r="R362" s="225"/>
      <c r="S362" s="349"/>
      <c r="T362" s="349"/>
      <c r="U362" s="350"/>
      <c r="V362" s="225"/>
      <c r="W362" s="17"/>
      <c r="Z362" s="17"/>
      <c r="AA362" s="17"/>
      <c r="AB362" s="17"/>
      <c r="AC362" s="17"/>
    </row>
    <row r="363" spans="1:29">
      <c r="A363" s="17"/>
      <c r="B363" s="20"/>
      <c r="C363" s="20"/>
      <c r="D363" s="17"/>
      <c r="E363" s="17"/>
      <c r="F363" s="17"/>
      <c r="G363" s="17"/>
      <c r="H363" s="17"/>
      <c r="I363" s="17"/>
      <c r="J363" s="220"/>
      <c r="K363" s="17"/>
      <c r="L363" s="17"/>
      <c r="M363" s="347"/>
      <c r="N363" s="347"/>
      <c r="O363" s="348"/>
      <c r="P363" s="290"/>
      <c r="Q363" s="225"/>
      <c r="R363" s="225"/>
      <c r="S363" s="349"/>
      <c r="T363" s="349"/>
      <c r="U363" s="350"/>
      <c r="V363" s="225"/>
      <c r="W363" s="17"/>
      <c r="Z363" s="17"/>
      <c r="AA363" s="17"/>
      <c r="AB363" s="17"/>
      <c r="AC363" s="17"/>
    </row>
    <row r="364" spans="1:29">
      <c r="A364" s="17"/>
      <c r="B364" s="20"/>
      <c r="C364" s="20"/>
      <c r="D364" s="17"/>
      <c r="E364" s="17"/>
      <c r="F364" s="17"/>
      <c r="G364" s="17"/>
      <c r="H364" s="17"/>
      <c r="I364" s="17"/>
      <c r="J364" s="220"/>
      <c r="K364" s="17"/>
      <c r="L364" s="17"/>
      <c r="M364" s="347"/>
      <c r="N364" s="347"/>
      <c r="O364" s="348"/>
      <c r="P364" s="290"/>
      <c r="Q364" s="225"/>
      <c r="R364" s="225"/>
      <c r="S364" s="349"/>
      <c r="T364" s="349"/>
      <c r="U364" s="350"/>
      <c r="V364" s="225"/>
      <c r="W364" s="17"/>
      <c r="Z364" s="17"/>
      <c r="AA364" s="17"/>
      <c r="AB364" s="17"/>
      <c r="AC364" s="17"/>
    </row>
    <row r="365" spans="1:29">
      <c r="A365" s="17"/>
      <c r="B365" s="20"/>
      <c r="C365" s="20"/>
      <c r="D365" s="17"/>
      <c r="E365" s="17"/>
      <c r="F365" s="17"/>
      <c r="G365" s="17"/>
      <c r="H365" s="17"/>
      <c r="I365" s="17"/>
      <c r="J365" s="220"/>
      <c r="K365" s="17"/>
      <c r="L365" s="17"/>
      <c r="M365" s="347"/>
      <c r="N365" s="347"/>
      <c r="O365" s="348"/>
      <c r="P365" s="290"/>
      <c r="Q365" s="225"/>
      <c r="R365" s="225"/>
      <c r="S365" s="349"/>
      <c r="T365" s="349"/>
      <c r="U365" s="350"/>
      <c r="V365" s="225"/>
      <c r="W365" s="17"/>
      <c r="Z365" s="17"/>
      <c r="AA365" s="17"/>
      <c r="AB365" s="17"/>
      <c r="AC365" s="17"/>
    </row>
    <row r="366" spans="1:29">
      <c r="A366" s="17"/>
      <c r="B366" s="20"/>
      <c r="C366" s="20"/>
      <c r="D366" s="17"/>
      <c r="E366" s="17"/>
      <c r="F366" s="17"/>
      <c r="G366" s="17"/>
      <c r="H366" s="17"/>
      <c r="I366" s="17"/>
      <c r="J366" s="220"/>
      <c r="K366" s="17"/>
      <c r="L366" s="17"/>
      <c r="M366" s="347"/>
      <c r="N366" s="347"/>
      <c r="O366" s="348"/>
      <c r="P366" s="290"/>
      <c r="Q366" s="225"/>
      <c r="R366" s="225"/>
      <c r="S366" s="349"/>
      <c r="T366" s="349"/>
      <c r="U366" s="350"/>
      <c r="V366" s="225"/>
      <c r="W366" s="17"/>
      <c r="Z366" s="17"/>
      <c r="AA366" s="17"/>
      <c r="AB366" s="17"/>
      <c r="AC366" s="17"/>
    </row>
    <row r="367" spans="1:29">
      <c r="A367" s="17"/>
      <c r="B367" s="20"/>
      <c r="C367" s="20"/>
      <c r="D367" s="17"/>
      <c r="E367" s="17"/>
      <c r="F367" s="17"/>
      <c r="G367" s="17"/>
      <c r="H367" s="17"/>
      <c r="I367" s="17"/>
      <c r="J367" s="220"/>
      <c r="K367" s="17"/>
      <c r="L367" s="17"/>
      <c r="M367" s="347"/>
      <c r="N367" s="347"/>
      <c r="O367" s="348"/>
      <c r="P367" s="290"/>
      <c r="Q367" s="225"/>
      <c r="R367" s="225"/>
      <c r="S367" s="349"/>
      <c r="T367" s="349"/>
      <c r="U367" s="350"/>
      <c r="V367" s="225"/>
      <c r="W367" s="17"/>
      <c r="Z367" s="17"/>
      <c r="AA367" s="17"/>
      <c r="AB367" s="17"/>
      <c r="AC367" s="17"/>
    </row>
    <row r="368" spans="1:29">
      <c r="A368" s="17"/>
      <c r="B368" s="20"/>
      <c r="C368" s="20"/>
      <c r="D368" s="17"/>
      <c r="E368" s="17"/>
      <c r="F368" s="17"/>
      <c r="G368" s="17"/>
      <c r="H368" s="17"/>
      <c r="I368" s="17"/>
      <c r="J368" s="220"/>
      <c r="K368" s="17"/>
      <c r="L368" s="17"/>
      <c r="M368" s="347"/>
      <c r="N368" s="347"/>
      <c r="O368" s="348"/>
      <c r="P368" s="290"/>
      <c r="Q368" s="225"/>
      <c r="R368" s="225"/>
      <c r="S368" s="349"/>
      <c r="T368" s="349"/>
      <c r="U368" s="350"/>
      <c r="V368" s="225"/>
      <c r="W368" s="17"/>
      <c r="Z368" s="17"/>
      <c r="AA368" s="17"/>
      <c r="AB368" s="17"/>
      <c r="AC368" s="17"/>
    </row>
    <row r="369" spans="1:29">
      <c r="A369" s="17"/>
      <c r="B369" s="20"/>
      <c r="C369" s="20"/>
      <c r="D369" s="17"/>
      <c r="E369" s="17"/>
      <c r="F369" s="17"/>
      <c r="G369" s="17"/>
      <c r="H369" s="17"/>
      <c r="I369" s="17"/>
      <c r="J369" s="220"/>
      <c r="K369" s="17"/>
      <c r="L369" s="17"/>
      <c r="M369" s="347"/>
      <c r="N369" s="347"/>
      <c r="O369" s="348"/>
      <c r="P369" s="290"/>
      <c r="Q369" s="225"/>
      <c r="R369" s="225"/>
      <c r="S369" s="349"/>
      <c r="T369" s="349"/>
      <c r="U369" s="350"/>
      <c r="V369" s="225"/>
      <c r="W369" s="17"/>
      <c r="Z369" s="17"/>
      <c r="AA369" s="17"/>
      <c r="AB369" s="17"/>
      <c r="AC369" s="17"/>
    </row>
    <row r="370" spans="1:29">
      <c r="A370" s="17"/>
      <c r="B370" s="20"/>
      <c r="C370" s="20"/>
      <c r="D370" s="17"/>
      <c r="E370" s="17"/>
      <c r="F370" s="17"/>
      <c r="G370" s="17"/>
      <c r="H370" s="17"/>
      <c r="I370" s="17"/>
      <c r="J370" s="220"/>
      <c r="K370" s="17"/>
      <c r="L370" s="17"/>
      <c r="M370" s="347"/>
      <c r="N370" s="347"/>
      <c r="O370" s="348"/>
      <c r="P370" s="290"/>
      <c r="Q370" s="225"/>
      <c r="R370" s="225"/>
      <c r="S370" s="349"/>
      <c r="T370" s="349"/>
      <c r="U370" s="350"/>
      <c r="V370" s="225"/>
      <c r="W370" s="17"/>
      <c r="Z370" s="17"/>
      <c r="AA370" s="17"/>
      <c r="AB370" s="17"/>
      <c r="AC370" s="17"/>
    </row>
    <row r="371" spans="1:29">
      <c r="A371" s="17"/>
      <c r="B371" s="20"/>
      <c r="C371" s="20"/>
      <c r="D371" s="17"/>
      <c r="E371" s="17"/>
      <c r="F371" s="17"/>
      <c r="G371" s="17"/>
      <c r="H371" s="17"/>
      <c r="I371" s="17"/>
      <c r="J371" s="220"/>
      <c r="K371" s="17"/>
      <c r="L371" s="17"/>
      <c r="M371" s="347"/>
      <c r="N371" s="347"/>
      <c r="O371" s="348"/>
      <c r="P371" s="290"/>
      <c r="Q371" s="225"/>
      <c r="R371" s="225"/>
      <c r="S371" s="349"/>
      <c r="T371" s="349"/>
      <c r="U371" s="350"/>
      <c r="V371" s="225"/>
      <c r="W371" s="17"/>
      <c r="Z371" s="17"/>
      <c r="AA371" s="17"/>
      <c r="AB371" s="17"/>
      <c r="AC371" s="17"/>
    </row>
    <row r="372" spans="1:29">
      <c r="A372" s="17"/>
      <c r="B372" s="20"/>
      <c r="C372" s="20"/>
      <c r="D372" s="17"/>
      <c r="E372" s="17"/>
      <c r="F372" s="17"/>
      <c r="G372" s="17"/>
      <c r="H372" s="17"/>
      <c r="I372" s="17"/>
      <c r="J372" s="220"/>
      <c r="K372" s="17"/>
      <c r="L372" s="17"/>
      <c r="M372" s="347"/>
      <c r="N372" s="347"/>
      <c r="O372" s="348"/>
      <c r="P372" s="290"/>
      <c r="Q372" s="225"/>
      <c r="R372" s="225"/>
      <c r="S372" s="349"/>
      <c r="T372" s="349"/>
      <c r="U372" s="350"/>
      <c r="V372" s="225"/>
      <c r="W372" s="17"/>
      <c r="Z372" s="17"/>
      <c r="AA372" s="17"/>
      <c r="AB372" s="17"/>
      <c r="AC372" s="17"/>
    </row>
    <row r="373" spans="1:29">
      <c r="A373" s="17"/>
      <c r="B373" s="20"/>
      <c r="C373" s="20"/>
      <c r="D373" s="17"/>
      <c r="E373" s="17"/>
      <c r="F373" s="17"/>
      <c r="G373" s="17"/>
      <c r="H373" s="17"/>
      <c r="I373" s="17"/>
      <c r="J373" s="220"/>
      <c r="K373" s="17"/>
      <c r="L373" s="17"/>
      <c r="M373" s="347"/>
      <c r="N373" s="347"/>
      <c r="O373" s="348"/>
      <c r="P373" s="290"/>
      <c r="Q373" s="225"/>
      <c r="R373" s="225"/>
      <c r="S373" s="349"/>
      <c r="T373" s="349"/>
      <c r="U373" s="350"/>
      <c r="V373" s="225"/>
      <c r="W373" s="17"/>
      <c r="Z373" s="17"/>
      <c r="AA373" s="17"/>
      <c r="AB373" s="17"/>
      <c r="AC373" s="17"/>
    </row>
    <row r="374" spans="1:29">
      <c r="A374" s="17"/>
      <c r="B374" s="20"/>
      <c r="C374" s="20"/>
      <c r="D374" s="17"/>
      <c r="E374" s="17"/>
      <c r="F374" s="17"/>
      <c r="G374" s="17"/>
      <c r="H374" s="17"/>
      <c r="I374" s="17"/>
      <c r="J374" s="220"/>
      <c r="K374" s="17"/>
      <c r="L374" s="17"/>
      <c r="M374" s="347"/>
      <c r="N374" s="347"/>
      <c r="O374" s="348"/>
      <c r="P374" s="290"/>
      <c r="Q374" s="225"/>
      <c r="R374" s="225"/>
      <c r="S374" s="349"/>
      <c r="T374" s="349"/>
      <c r="U374" s="350"/>
      <c r="V374" s="225"/>
      <c r="W374" s="17"/>
      <c r="Z374" s="17"/>
      <c r="AA374" s="17"/>
      <c r="AB374" s="17"/>
      <c r="AC374" s="17"/>
    </row>
    <row r="375" spans="1:29">
      <c r="A375" s="17"/>
      <c r="B375" s="20"/>
      <c r="C375" s="20"/>
      <c r="D375" s="17"/>
      <c r="E375" s="17"/>
      <c r="F375" s="17"/>
      <c r="G375" s="17"/>
      <c r="H375" s="17"/>
      <c r="I375" s="17"/>
      <c r="J375" s="220"/>
      <c r="K375" s="17"/>
      <c r="L375" s="17"/>
      <c r="M375" s="347"/>
      <c r="N375" s="347"/>
      <c r="O375" s="348"/>
      <c r="P375" s="290"/>
      <c r="Q375" s="225"/>
      <c r="R375" s="225"/>
      <c r="S375" s="349"/>
      <c r="T375" s="349"/>
      <c r="U375" s="350"/>
      <c r="V375" s="225"/>
      <c r="W375" s="17"/>
      <c r="Z375" s="17"/>
      <c r="AA375" s="17"/>
      <c r="AB375" s="17"/>
      <c r="AC375" s="17"/>
    </row>
    <row r="376" spans="1:29">
      <c r="A376" s="17"/>
      <c r="B376" s="20"/>
      <c r="C376" s="20"/>
      <c r="D376" s="17"/>
      <c r="E376" s="17"/>
      <c r="F376" s="17"/>
      <c r="G376" s="17"/>
      <c r="H376" s="17"/>
      <c r="I376" s="17"/>
      <c r="J376" s="220"/>
      <c r="K376" s="17"/>
      <c r="L376" s="17"/>
      <c r="M376" s="347"/>
      <c r="N376" s="347"/>
      <c r="O376" s="348"/>
      <c r="P376" s="290"/>
      <c r="Q376" s="225"/>
      <c r="R376" s="225"/>
      <c r="S376" s="349"/>
      <c r="T376" s="349"/>
      <c r="U376" s="350"/>
      <c r="V376" s="225"/>
      <c r="W376" s="17"/>
      <c r="Z376" s="17"/>
      <c r="AA376" s="17"/>
      <c r="AB376" s="17"/>
      <c r="AC376" s="17"/>
    </row>
    <row r="377" spans="1:29">
      <c r="A377" s="17"/>
      <c r="B377" s="20"/>
      <c r="C377" s="20"/>
      <c r="D377" s="17"/>
      <c r="E377" s="17"/>
      <c r="F377" s="17"/>
      <c r="G377" s="17"/>
      <c r="H377" s="17"/>
      <c r="I377" s="17"/>
      <c r="J377" s="220"/>
      <c r="K377" s="17"/>
      <c r="L377" s="17"/>
      <c r="M377" s="347"/>
      <c r="N377" s="347"/>
      <c r="O377" s="348"/>
      <c r="P377" s="290"/>
      <c r="Q377" s="225"/>
      <c r="R377" s="225"/>
      <c r="S377" s="349"/>
      <c r="T377" s="349"/>
      <c r="U377" s="350"/>
      <c r="V377" s="225"/>
      <c r="W377" s="17"/>
      <c r="Z377" s="17"/>
      <c r="AA377" s="17"/>
      <c r="AB377" s="17"/>
      <c r="AC377" s="17"/>
    </row>
    <row r="378" spans="1:29">
      <c r="A378" s="17"/>
      <c r="B378" s="20"/>
      <c r="C378" s="20"/>
      <c r="D378" s="17"/>
      <c r="E378" s="17"/>
      <c r="F378" s="17"/>
      <c r="G378" s="17"/>
      <c r="H378" s="17"/>
      <c r="I378" s="17"/>
      <c r="J378" s="220"/>
      <c r="K378" s="17"/>
      <c r="L378" s="17"/>
      <c r="M378" s="347"/>
      <c r="N378" s="347"/>
      <c r="O378" s="348"/>
      <c r="P378" s="290"/>
      <c r="Q378" s="225"/>
      <c r="R378" s="225"/>
      <c r="S378" s="349"/>
      <c r="T378" s="349"/>
      <c r="U378" s="350"/>
      <c r="V378" s="225"/>
      <c r="W378" s="17"/>
      <c r="Z378" s="17"/>
      <c r="AA378" s="17"/>
      <c r="AB378" s="17"/>
      <c r="AC378" s="17"/>
    </row>
    <row r="379" spans="1:29">
      <c r="A379" s="17"/>
      <c r="B379" s="20"/>
      <c r="C379" s="20"/>
      <c r="D379" s="17"/>
      <c r="E379" s="17"/>
      <c r="F379" s="17"/>
      <c r="G379" s="17"/>
      <c r="H379" s="17"/>
      <c r="I379" s="17"/>
      <c r="J379" s="220"/>
      <c r="K379" s="17"/>
      <c r="L379" s="17"/>
      <c r="M379" s="347"/>
      <c r="N379" s="347"/>
      <c r="O379" s="348"/>
      <c r="P379" s="290"/>
      <c r="Q379" s="225"/>
      <c r="R379" s="225"/>
      <c r="S379" s="349"/>
      <c r="T379" s="349"/>
      <c r="U379" s="350"/>
      <c r="V379" s="225"/>
      <c r="W379" s="17"/>
      <c r="Z379" s="17"/>
      <c r="AA379" s="17"/>
      <c r="AB379" s="17"/>
      <c r="AC379" s="17"/>
    </row>
    <row r="380" spans="1:29">
      <c r="A380" s="17"/>
      <c r="B380" s="20"/>
      <c r="C380" s="20"/>
      <c r="D380" s="17"/>
      <c r="E380" s="17"/>
      <c r="F380" s="17"/>
      <c r="G380" s="17"/>
      <c r="H380" s="17"/>
      <c r="I380" s="17"/>
      <c r="J380" s="220"/>
      <c r="K380" s="17"/>
      <c r="L380" s="17"/>
      <c r="M380" s="347"/>
      <c r="N380" s="347"/>
      <c r="O380" s="348"/>
      <c r="P380" s="290"/>
      <c r="Q380" s="225"/>
      <c r="R380" s="225"/>
      <c r="S380" s="349"/>
      <c r="T380" s="349"/>
      <c r="U380" s="350"/>
      <c r="V380" s="225"/>
      <c r="W380" s="17"/>
      <c r="Z380" s="17"/>
      <c r="AA380" s="17"/>
      <c r="AB380" s="17"/>
      <c r="AC380" s="17"/>
    </row>
    <row r="381" spans="1:29">
      <c r="A381" s="17"/>
      <c r="B381" s="20"/>
      <c r="C381" s="20"/>
      <c r="D381" s="17"/>
      <c r="E381" s="17"/>
      <c r="F381" s="17"/>
      <c r="G381" s="17"/>
      <c r="H381" s="17"/>
      <c r="I381" s="17"/>
      <c r="J381" s="220"/>
      <c r="K381" s="17"/>
      <c r="L381" s="17"/>
      <c r="M381" s="347"/>
      <c r="N381" s="347"/>
      <c r="O381" s="348"/>
      <c r="P381" s="290"/>
      <c r="Q381" s="225"/>
      <c r="R381" s="225"/>
      <c r="S381" s="349"/>
      <c r="T381" s="349"/>
      <c r="U381" s="350"/>
      <c r="V381" s="225"/>
      <c r="W381" s="17"/>
      <c r="Z381" s="17"/>
      <c r="AA381" s="17"/>
      <c r="AB381" s="17"/>
      <c r="AC381" s="17"/>
    </row>
    <row r="382" spans="1:29">
      <c r="A382" s="17"/>
      <c r="B382" s="20"/>
      <c r="C382" s="20"/>
      <c r="D382" s="17"/>
      <c r="E382" s="17"/>
      <c r="F382" s="17"/>
      <c r="G382" s="17"/>
      <c r="H382" s="17"/>
      <c r="I382" s="17"/>
      <c r="J382" s="220"/>
      <c r="K382" s="17"/>
      <c r="L382" s="17"/>
      <c r="M382" s="347"/>
      <c r="N382" s="347"/>
      <c r="O382" s="348"/>
      <c r="P382" s="290"/>
      <c r="Q382" s="225"/>
      <c r="R382" s="225"/>
      <c r="S382" s="349"/>
      <c r="T382" s="349"/>
      <c r="U382" s="350"/>
      <c r="V382" s="225"/>
      <c r="W382" s="17"/>
      <c r="Z382" s="17"/>
      <c r="AA382" s="17"/>
      <c r="AB382" s="17"/>
      <c r="AC382" s="17"/>
    </row>
    <row r="383" spans="1:29">
      <c r="A383" s="17"/>
      <c r="B383" s="20"/>
      <c r="C383" s="20"/>
      <c r="D383" s="17"/>
      <c r="E383" s="17"/>
      <c r="F383" s="17"/>
      <c r="G383" s="17"/>
      <c r="H383" s="17"/>
      <c r="I383" s="17"/>
      <c r="J383" s="220"/>
      <c r="K383" s="17"/>
      <c r="L383" s="17"/>
      <c r="M383" s="347"/>
      <c r="N383" s="347"/>
      <c r="O383" s="348"/>
      <c r="P383" s="290"/>
      <c r="Q383" s="225"/>
      <c r="R383" s="225"/>
      <c r="S383" s="349"/>
      <c r="T383" s="349"/>
      <c r="U383" s="350"/>
      <c r="V383" s="225"/>
      <c r="W383" s="17"/>
      <c r="Z383" s="17"/>
      <c r="AA383" s="17"/>
      <c r="AB383" s="17"/>
      <c r="AC383" s="17"/>
    </row>
    <row r="384" spans="1:29">
      <c r="A384" s="17"/>
      <c r="B384" s="20"/>
      <c r="C384" s="20"/>
      <c r="D384" s="17"/>
      <c r="E384" s="17"/>
      <c r="F384" s="17"/>
      <c r="G384" s="17"/>
      <c r="H384" s="17"/>
      <c r="I384" s="17"/>
      <c r="J384" s="220"/>
      <c r="K384" s="17"/>
      <c r="L384" s="17"/>
      <c r="M384" s="347"/>
      <c r="N384" s="347"/>
      <c r="O384" s="348"/>
      <c r="P384" s="290"/>
      <c r="Q384" s="225"/>
      <c r="R384" s="225"/>
      <c r="S384" s="349"/>
      <c r="T384" s="349"/>
      <c r="U384" s="350"/>
      <c r="V384" s="225"/>
      <c r="W384" s="17"/>
      <c r="Z384" s="17"/>
      <c r="AA384" s="17"/>
      <c r="AB384" s="17"/>
      <c r="AC384" s="17"/>
    </row>
    <row r="385" spans="1:29">
      <c r="A385" s="17"/>
      <c r="B385" s="20"/>
      <c r="C385" s="20"/>
      <c r="D385" s="17"/>
      <c r="E385" s="17"/>
      <c r="F385" s="17"/>
      <c r="G385" s="17"/>
      <c r="H385" s="17"/>
      <c r="I385" s="17"/>
      <c r="J385" s="220"/>
      <c r="K385" s="17"/>
      <c r="L385" s="17"/>
      <c r="M385" s="347"/>
      <c r="N385" s="347"/>
      <c r="O385" s="348"/>
      <c r="P385" s="290"/>
      <c r="Q385" s="225"/>
      <c r="R385" s="225"/>
      <c r="S385" s="349"/>
      <c r="T385" s="349"/>
      <c r="U385" s="350"/>
      <c r="V385" s="225"/>
      <c r="W385" s="17"/>
      <c r="Z385" s="17"/>
      <c r="AA385" s="17"/>
      <c r="AB385" s="17"/>
      <c r="AC385" s="17"/>
    </row>
    <row r="386" spans="1:29">
      <c r="A386" s="17"/>
      <c r="B386" s="20"/>
      <c r="C386" s="20"/>
      <c r="D386" s="17"/>
      <c r="E386" s="17"/>
      <c r="F386" s="17"/>
      <c r="G386" s="17"/>
      <c r="H386" s="17"/>
      <c r="I386" s="17"/>
      <c r="J386" s="220"/>
      <c r="K386" s="17"/>
      <c r="L386" s="17"/>
      <c r="M386" s="347"/>
      <c r="N386" s="347"/>
      <c r="O386" s="348"/>
      <c r="P386" s="290"/>
      <c r="Q386" s="225"/>
      <c r="R386" s="225"/>
      <c r="S386" s="349"/>
      <c r="T386" s="349"/>
      <c r="U386" s="350"/>
      <c r="V386" s="225"/>
      <c r="W386" s="17"/>
      <c r="Z386" s="17"/>
      <c r="AA386" s="17"/>
      <c r="AB386" s="17"/>
      <c r="AC386" s="17"/>
    </row>
    <row r="387" spans="1:29">
      <c r="A387" s="17"/>
      <c r="B387" s="20"/>
      <c r="C387" s="20"/>
      <c r="D387" s="17"/>
      <c r="E387" s="17"/>
      <c r="F387" s="17"/>
      <c r="G387" s="17"/>
      <c r="H387" s="17"/>
      <c r="I387" s="17"/>
      <c r="J387" s="220"/>
      <c r="K387" s="17"/>
      <c r="L387" s="17"/>
      <c r="M387" s="347"/>
      <c r="N387" s="347"/>
      <c r="O387" s="348"/>
      <c r="P387" s="290"/>
      <c r="Q387" s="225"/>
      <c r="R387" s="225"/>
      <c r="S387" s="349"/>
      <c r="T387" s="349"/>
      <c r="U387" s="350"/>
      <c r="V387" s="225"/>
      <c r="W387" s="17"/>
      <c r="Z387" s="17"/>
      <c r="AA387" s="17"/>
      <c r="AB387" s="17"/>
      <c r="AC387" s="17"/>
    </row>
    <row r="388" spans="1:29">
      <c r="A388" s="17"/>
      <c r="B388" s="20"/>
      <c r="C388" s="20"/>
      <c r="D388" s="17"/>
      <c r="E388" s="17"/>
      <c r="F388" s="17"/>
      <c r="G388" s="17"/>
      <c r="H388" s="17"/>
      <c r="I388" s="17"/>
      <c r="J388" s="220"/>
      <c r="K388" s="17"/>
      <c r="L388" s="17"/>
      <c r="M388" s="347"/>
      <c r="N388" s="347"/>
      <c r="O388" s="348"/>
      <c r="P388" s="290"/>
      <c r="Q388" s="225"/>
      <c r="R388" s="225"/>
      <c r="S388" s="349"/>
      <c r="T388" s="349"/>
      <c r="U388" s="350"/>
      <c r="V388" s="225"/>
      <c r="W388" s="17"/>
      <c r="Z388" s="17"/>
      <c r="AA388" s="17"/>
      <c r="AB388" s="17"/>
      <c r="AC388" s="17"/>
    </row>
    <row r="389" spans="1:29">
      <c r="A389" s="17"/>
      <c r="B389" s="20"/>
      <c r="C389" s="20"/>
      <c r="D389" s="17"/>
      <c r="E389" s="17"/>
      <c r="F389" s="17"/>
      <c r="G389" s="17"/>
      <c r="H389" s="17"/>
      <c r="I389" s="17"/>
      <c r="J389" s="220"/>
      <c r="K389" s="17"/>
      <c r="L389" s="17"/>
      <c r="M389" s="347"/>
      <c r="N389" s="347"/>
      <c r="O389" s="348"/>
      <c r="P389" s="290"/>
      <c r="Q389" s="225"/>
      <c r="R389" s="225"/>
      <c r="S389" s="349"/>
      <c r="T389" s="349"/>
      <c r="U389" s="350"/>
      <c r="V389" s="225"/>
      <c r="W389" s="17"/>
      <c r="Z389" s="17"/>
      <c r="AA389" s="17"/>
      <c r="AB389" s="17"/>
      <c r="AC389" s="17"/>
    </row>
    <row r="390" spans="1:29">
      <c r="A390" s="17"/>
      <c r="B390" s="20"/>
      <c r="C390" s="20"/>
      <c r="D390" s="17"/>
      <c r="E390" s="17"/>
      <c r="F390" s="17"/>
      <c r="G390" s="17"/>
      <c r="H390" s="17"/>
      <c r="I390" s="17"/>
      <c r="J390" s="220"/>
      <c r="K390" s="17"/>
      <c r="L390" s="17"/>
      <c r="M390" s="347"/>
      <c r="N390" s="347"/>
      <c r="O390" s="348"/>
      <c r="P390" s="290"/>
      <c r="Q390" s="225"/>
      <c r="R390" s="225"/>
      <c r="S390" s="349"/>
      <c r="T390" s="349"/>
      <c r="U390" s="350"/>
      <c r="V390" s="225"/>
      <c r="W390" s="17"/>
      <c r="Z390" s="17"/>
      <c r="AA390" s="17"/>
      <c r="AB390" s="17"/>
      <c r="AC390" s="17"/>
    </row>
    <row r="391" spans="1:29">
      <c r="A391" s="17"/>
      <c r="B391" s="20"/>
      <c r="C391" s="20"/>
      <c r="D391" s="17"/>
      <c r="E391" s="17"/>
      <c r="F391" s="17"/>
      <c r="G391" s="17"/>
      <c r="H391" s="17"/>
      <c r="I391" s="17"/>
      <c r="J391" s="220"/>
      <c r="K391" s="17"/>
      <c r="L391" s="17"/>
      <c r="M391" s="347"/>
      <c r="N391" s="347"/>
      <c r="O391" s="348"/>
      <c r="P391" s="290"/>
      <c r="Q391" s="225"/>
      <c r="R391" s="225"/>
      <c r="S391" s="349"/>
      <c r="T391" s="349"/>
      <c r="U391" s="350"/>
      <c r="V391" s="225"/>
      <c r="W391" s="17"/>
      <c r="Z391" s="17"/>
      <c r="AA391" s="17"/>
      <c r="AB391" s="17"/>
      <c r="AC391" s="17"/>
    </row>
    <row r="392" spans="1:29">
      <c r="A392" s="17"/>
      <c r="B392" s="20"/>
      <c r="C392" s="20"/>
      <c r="D392" s="17"/>
      <c r="E392" s="17"/>
      <c r="F392" s="17"/>
      <c r="G392" s="17"/>
      <c r="H392" s="17"/>
      <c r="I392" s="17"/>
      <c r="J392" s="220"/>
      <c r="K392" s="17"/>
      <c r="L392" s="17"/>
      <c r="M392" s="347"/>
      <c r="N392" s="347"/>
      <c r="O392" s="348"/>
      <c r="P392" s="290"/>
      <c r="Q392" s="225"/>
      <c r="R392" s="225"/>
      <c r="S392" s="349"/>
      <c r="T392" s="349"/>
      <c r="U392" s="350"/>
      <c r="V392" s="225"/>
      <c r="W392" s="17"/>
      <c r="Z392" s="17"/>
      <c r="AA392" s="17"/>
      <c r="AB392" s="17"/>
      <c r="AC392" s="17"/>
    </row>
    <row r="393" spans="1:29">
      <c r="A393" s="17"/>
      <c r="B393" s="20"/>
      <c r="C393" s="20"/>
      <c r="D393" s="17"/>
      <c r="E393" s="17"/>
      <c r="F393" s="17"/>
      <c r="G393" s="17"/>
      <c r="H393" s="17"/>
      <c r="I393" s="17"/>
      <c r="J393" s="220"/>
      <c r="K393" s="17"/>
      <c r="L393" s="17"/>
      <c r="M393" s="347"/>
      <c r="N393" s="347"/>
      <c r="O393" s="348"/>
      <c r="P393" s="290"/>
      <c r="Q393" s="225"/>
      <c r="R393" s="225"/>
      <c r="S393" s="349"/>
      <c r="T393" s="349"/>
      <c r="U393" s="350"/>
      <c r="V393" s="225"/>
      <c r="W393" s="17"/>
      <c r="Z393" s="17"/>
      <c r="AA393" s="17"/>
      <c r="AB393" s="17"/>
      <c r="AC393" s="17"/>
    </row>
    <row r="394" spans="1:29">
      <c r="A394" s="17"/>
      <c r="B394" s="20"/>
      <c r="C394" s="20"/>
      <c r="D394" s="17"/>
      <c r="E394" s="17"/>
      <c r="F394" s="17"/>
      <c r="G394" s="17"/>
      <c r="H394" s="17"/>
      <c r="I394" s="17"/>
      <c r="J394" s="220"/>
      <c r="K394" s="17"/>
      <c r="L394" s="17"/>
      <c r="M394" s="347"/>
      <c r="N394" s="347"/>
      <c r="O394" s="348"/>
      <c r="P394" s="290"/>
      <c r="Q394" s="225"/>
      <c r="R394" s="225"/>
      <c r="S394" s="349"/>
      <c r="T394" s="349"/>
      <c r="U394" s="350"/>
      <c r="V394" s="225"/>
      <c r="W394" s="17"/>
      <c r="Z394" s="17"/>
      <c r="AA394" s="17"/>
      <c r="AB394" s="17"/>
      <c r="AC394" s="17"/>
    </row>
    <row r="395" spans="1:29">
      <c r="A395" s="17"/>
      <c r="B395" s="20"/>
      <c r="C395" s="20"/>
      <c r="D395" s="17"/>
      <c r="E395" s="17"/>
      <c r="F395" s="17"/>
      <c r="G395" s="17"/>
      <c r="H395" s="17"/>
      <c r="I395" s="17"/>
      <c r="J395" s="220"/>
      <c r="K395" s="17"/>
      <c r="L395" s="17"/>
      <c r="M395" s="347"/>
      <c r="N395" s="347"/>
      <c r="O395" s="348"/>
      <c r="P395" s="290"/>
      <c r="Q395" s="225"/>
      <c r="R395" s="225"/>
      <c r="S395" s="349"/>
      <c r="T395" s="349"/>
      <c r="U395" s="350"/>
      <c r="V395" s="225"/>
      <c r="W395" s="17"/>
      <c r="Z395" s="17"/>
      <c r="AA395" s="17"/>
      <c r="AB395" s="17"/>
      <c r="AC395" s="17"/>
    </row>
    <row r="396" spans="1:29">
      <c r="A396" s="17"/>
      <c r="B396" s="20"/>
      <c r="C396" s="20"/>
      <c r="D396" s="17"/>
      <c r="E396" s="17"/>
      <c r="F396" s="17"/>
      <c r="G396" s="17"/>
      <c r="H396" s="17"/>
      <c r="I396" s="17"/>
      <c r="J396" s="220"/>
      <c r="K396" s="17"/>
      <c r="L396" s="17"/>
      <c r="M396" s="347"/>
      <c r="N396" s="347"/>
      <c r="O396" s="348"/>
      <c r="P396" s="290"/>
      <c r="Q396" s="225"/>
      <c r="R396" s="225"/>
      <c r="S396" s="349"/>
      <c r="T396" s="349"/>
      <c r="U396" s="350"/>
      <c r="V396" s="225"/>
      <c r="W396" s="17"/>
      <c r="Z396" s="17"/>
      <c r="AA396" s="17"/>
      <c r="AB396" s="17"/>
      <c r="AC396" s="17"/>
    </row>
    <row r="397" spans="1:29">
      <c r="A397" s="17"/>
      <c r="B397" s="20"/>
      <c r="C397" s="20"/>
      <c r="D397" s="17"/>
      <c r="E397" s="17"/>
      <c r="F397" s="17"/>
      <c r="G397" s="17"/>
      <c r="H397" s="17"/>
      <c r="I397" s="17"/>
      <c r="J397" s="220"/>
      <c r="K397" s="17"/>
      <c r="L397" s="17"/>
      <c r="M397" s="347"/>
      <c r="N397" s="347"/>
      <c r="O397" s="348"/>
      <c r="P397" s="290"/>
      <c r="Q397" s="225"/>
      <c r="R397" s="225"/>
      <c r="S397" s="349"/>
      <c r="T397" s="349"/>
      <c r="U397" s="350"/>
      <c r="V397" s="225"/>
      <c r="W397" s="17"/>
      <c r="Z397" s="17"/>
      <c r="AA397" s="17"/>
      <c r="AB397" s="17"/>
      <c r="AC397" s="17"/>
    </row>
    <row r="398" spans="1:29">
      <c r="A398" s="17"/>
      <c r="B398" s="20"/>
      <c r="C398" s="20"/>
      <c r="D398" s="17"/>
      <c r="E398" s="17"/>
      <c r="F398" s="17"/>
      <c r="G398" s="17"/>
      <c r="H398" s="17"/>
      <c r="I398" s="17"/>
      <c r="J398" s="220"/>
      <c r="K398" s="17"/>
      <c r="L398" s="17"/>
      <c r="M398" s="347"/>
      <c r="N398" s="347"/>
      <c r="O398" s="348"/>
      <c r="P398" s="290"/>
      <c r="Q398" s="225"/>
      <c r="R398" s="225"/>
      <c r="S398" s="349"/>
      <c r="T398" s="349"/>
      <c r="U398" s="350"/>
      <c r="V398" s="225"/>
      <c r="W398" s="17"/>
      <c r="Z398" s="17"/>
      <c r="AA398" s="17"/>
      <c r="AB398" s="17"/>
      <c r="AC398" s="17"/>
    </row>
    <row r="399" spans="1:29">
      <c r="A399" s="17"/>
      <c r="B399" s="20"/>
      <c r="C399" s="20"/>
      <c r="D399" s="17"/>
      <c r="E399" s="17"/>
      <c r="F399" s="17"/>
      <c r="G399" s="17"/>
      <c r="H399" s="17"/>
      <c r="I399" s="17"/>
      <c r="J399" s="220"/>
      <c r="K399" s="17"/>
      <c r="L399" s="17"/>
      <c r="M399" s="347"/>
      <c r="N399" s="347"/>
      <c r="O399" s="348"/>
      <c r="P399" s="290"/>
      <c r="Q399" s="225"/>
      <c r="R399" s="225"/>
      <c r="S399" s="349"/>
      <c r="T399" s="349"/>
      <c r="U399" s="350"/>
      <c r="V399" s="225"/>
      <c r="W399" s="17"/>
      <c r="Z399" s="17"/>
      <c r="AA399" s="17"/>
      <c r="AB399" s="17"/>
      <c r="AC399" s="17"/>
    </row>
    <row r="400" spans="1:29">
      <c r="A400" s="17"/>
      <c r="B400" s="20"/>
      <c r="C400" s="20"/>
      <c r="D400" s="17"/>
      <c r="E400" s="17"/>
      <c r="F400" s="17"/>
      <c r="G400" s="17"/>
      <c r="H400" s="17"/>
      <c r="I400" s="17"/>
      <c r="J400" s="220"/>
      <c r="K400" s="17"/>
      <c r="L400" s="17"/>
      <c r="M400" s="347"/>
      <c r="N400" s="347"/>
      <c r="O400" s="348"/>
      <c r="P400" s="290"/>
      <c r="Q400" s="225"/>
      <c r="R400" s="225"/>
      <c r="S400" s="349"/>
      <c r="T400" s="349"/>
      <c r="U400" s="350"/>
      <c r="V400" s="225"/>
      <c r="W400" s="17"/>
      <c r="Z400" s="17"/>
      <c r="AA400" s="17"/>
      <c r="AB400" s="17"/>
      <c r="AC400" s="17"/>
    </row>
    <row r="401" spans="1:29">
      <c r="A401" s="17"/>
      <c r="B401" s="20"/>
      <c r="C401" s="20"/>
      <c r="D401" s="17"/>
      <c r="E401" s="17"/>
      <c r="F401" s="17"/>
      <c r="G401" s="17"/>
      <c r="H401" s="17"/>
      <c r="I401" s="17"/>
      <c r="J401" s="220"/>
      <c r="K401" s="17"/>
      <c r="L401" s="17"/>
      <c r="M401" s="347"/>
      <c r="N401" s="347"/>
      <c r="O401" s="348"/>
      <c r="P401" s="290"/>
      <c r="Q401" s="225"/>
      <c r="R401" s="225"/>
      <c r="S401" s="349"/>
      <c r="T401" s="349"/>
      <c r="U401" s="350"/>
      <c r="V401" s="225"/>
      <c r="W401" s="17"/>
      <c r="Z401" s="17"/>
      <c r="AA401" s="17"/>
      <c r="AB401" s="17"/>
      <c r="AC401" s="17"/>
    </row>
    <row r="402" spans="1:29">
      <c r="A402" s="17"/>
      <c r="B402" s="20"/>
      <c r="C402" s="20"/>
      <c r="D402" s="17"/>
      <c r="E402" s="17"/>
      <c r="F402" s="17"/>
      <c r="G402" s="17"/>
      <c r="H402" s="17"/>
      <c r="I402" s="17"/>
      <c r="J402" s="220"/>
      <c r="K402" s="17"/>
      <c r="L402" s="17"/>
      <c r="M402" s="347"/>
      <c r="N402" s="347"/>
      <c r="O402" s="348"/>
      <c r="P402" s="290"/>
      <c r="Q402" s="225"/>
      <c r="R402" s="225"/>
      <c r="S402" s="349"/>
      <c r="T402" s="349"/>
      <c r="U402" s="350"/>
      <c r="V402" s="225"/>
      <c r="W402" s="17"/>
      <c r="Z402" s="17"/>
      <c r="AA402" s="17"/>
      <c r="AB402" s="17"/>
      <c r="AC402" s="17"/>
    </row>
    <row r="403" spans="1:29">
      <c r="A403" s="17"/>
      <c r="B403" s="20"/>
      <c r="C403" s="20"/>
      <c r="D403" s="17"/>
      <c r="E403" s="17"/>
      <c r="F403" s="17"/>
      <c r="G403" s="17"/>
      <c r="H403" s="17"/>
      <c r="I403" s="17"/>
      <c r="J403" s="220"/>
      <c r="K403" s="17"/>
      <c r="L403" s="17"/>
      <c r="M403" s="347"/>
      <c r="N403" s="347"/>
      <c r="O403" s="348"/>
      <c r="P403" s="290"/>
      <c r="Q403" s="225"/>
      <c r="R403" s="225"/>
      <c r="S403" s="349"/>
      <c r="T403" s="349"/>
      <c r="U403" s="350"/>
      <c r="V403" s="225"/>
      <c r="W403" s="17"/>
      <c r="Z403" s="17"/>
      <c r="AA403" s="17"/>
      <c r="AB403" s="17"/>
      <c r="AC403" s="17"/>
    </row>
    <row r="404" spans="1:29">
      <c r="A404" s="17"/>
      <c r="B404" s="20"/>
      <c r="C404" s="20"/>
      <c r="D404" s="17"/>
      <c r="E404" s="17"/>
      <c r="F404" s="17"/>
      <c r="G404" s="17"/>
      <c r="H404" s="17"/>
      <c r="I404" s="17"/>
      <c r="J404" s="220"/>
      <c r="K404" s="17"/>
      <c r="L404" s="17"/>
      <c r="M404" s="347"/>
      <c r="N404" s="347"/>
      <c r="O404" s="348"/>
      <c r="P404" s="290"/>
      <c r="Q404" s="225"/>
      <c r="R404" s="225"/>
      <c r="S404" s="349"/>
      <c r="T404" s="349"/>
      <c r="U404" s="350"/>
      <c r="V404" s="225"/>
      <c r="W404" s="17"/>
      <c r="Z404" s="17"/>
      <c r="AA404" s="17"/>
      <c r="AB404" s="17"/>
      <c r="AC404" s="17"/>
    </row>
    <row r="405" spans="1:29">
      <c r="A405" s="17"/>
      <c r="B405" s="20"/>
      <c r="C405" s="20"/>
      <c r="D405" s="17"/>
      <c r="E405" s="17"/>
      <c r="F405" s="17"/>
      <c r="G405" s="17"/>
      <c r="H405" s="17"/>
      <c r="I405" s="17"/>
      <c r="J405" s="220"/>
      <c r="K405" s="17"/>
      <c r="L405" s="17"/>
      <c r="M405" s="347"/>
      <c r="N405" s="347"/>
      <c r="O405" s="348"/>
      <c r="P405" s="290"/>
      <c r="Q405" s="225"/>
      <c r="R405" s="225"/>
      <c r="S405" s="349"/>
      <c r="T405" s="349"/>
      <c r="U405" s="350"/>
      <c r="V405" s="225"/>
      <c r="W405" s="17"/>
      <c r="Z405" s="17"/>
      <c r="AA405" s="17"/>
      <c r="AB405" s="17"/>
      <c r="AC405" s="17"/>
    </row>
    <row r="406" spans="1:29">
      <c r="A406" s="17"/>
      <c r="B406" s="20"/>
      <c r="C406" s="20"/>
      <c r="D406" s="17"/>
      <c r="E406" s="17"/>
      <c r="F406" s="17"/>
      <c r="G406" s="17"/>
      <c r="H406" s="17"/>
      <c r="I406" s="17"/>
      <c r="J406" s="220"/>
      <c r="K406" s="17"/>
      <c r="L406" s="17"/>
      <c r="M406" s="347"/>
      <c r="N406" s="347"/>
      <c r="O406" s="348"/>
      <c r="P406" s="290"/>
      <c r="Q406" s="225"/>
      <c r="R406" s="225"/>
      <c r="S406" s="349"/>
      <c r="T406" s="349"/>
      <c r="U406" s="350"/>
      <c r="V406" s="225"/>
      <c r="W406" s="17"/>
      <c r="Z406" s="17"/>
      <c r="AA406" s="17"/>
      <c r="AB406" s="17"/>
      <c r="AC406" s="17"/>
    </row>
    <row r="407" spans="1:29">
      <c r="A407" s="17"/>
      <c r="B407" s="20"/>
      <c r="C407" s="20"/>
      <c r="D407" s="17"/>
      <c r="E407" s="17"/>
      <c r="F407" s="17"/>
      <c r="G407" s="17"/>
      <c r="H407" s="17"/>
      <c r="I407" s="17"/>
      <c r="J407" s="220"/>
      <c r="K407" s="17"/>
      <c r="L407" s="17"/>
      <c r="M407" s="347"/>
      <c r="N407" s="347"/>
      <c r="O407" s="348"/>
      <c r="P407" s="290"/>
      <c r="Q407" s="225"/>
      <c r="R407" s="225"/>
      <c r="S407" s="349"/>
      <c r="T407" s="349"/>
      <c r="U407" s="350"/>
      <c r="V407" s="225"/>
      <c r="W407" s="17"/>
      <c r="Z407" s="17"/>
      <c r="AA407" s="17"/>
      <c r="AB407" s="17"/>
      <c r="AC407" s="17"/>
    </row>
    <row r="408" spans="1:29">
      <c r="A408" s="17"/>
      <c r="B408" s="20"/>
      <c r="C408" s="20"/>
      <c r="D408" s="17"/>
      <c r="E408" s="17"/>
      <c r="F408" s="17"/>
      <c r="G408" s="17"/>
      <c r="H408" s="17"/>
      <c r="I408" s="17"/>
      <c r="J408" s="220"/>
      <c r="K408" s="17"/>
      <c r="L408" s="17"/>
      <c r="M408" s="347"/>
      <c r="N408" s="347"/>
      <c r="O408" s="348"/>
      <c r="P408" s="290"/>
      <c r="Q408" s="225"/>
      <c r="R408" s="225"/>
      <c r="S408" s="349"/>
      <c r="T408" s="349"/>
      <c r="U408" s="350"/>
      <c r="V408" s="225"/>
      <c r="W408" s="17"/>
      <c r="Z408" s="17"/>
      <c r="AA408" s="17"/>
      <c r="AB408" s="17"/>
      <c r="AC408" s="17"/>
    </row>
    <row r="409" spans="1:29">
      <c r="A409" s="17"/>
      <c r="B409" s="20"/>
      <c r="C409" s="20"/>
      <c r="D409" s="17"/>
      <c r="E409" s="17"/>
      <c r="F409" s="17"/>
      <c r="G409" s="17"/>
      <c r="H409" s="17"/>
      <c r="I409" s="17"/>
      <c r="J409" s="220"/>
      <c r="K409" s="17"/>
      <c r="L409" s="17"/>
      <c r="M409" s="347"/>
      <c r="N409" s="347"/>
      <c r="O409" s="348"/>
      <c r="P409" s="290"/>
      <c r="Q409" s="225"/>
      <c r="R409" s="225"/>
      <c r="S409" s="349"/>
      <c r="T409" s="349"/>
      <c r="U409" s="350"/>
      <c r="V409" s="225"/>
      <c r="W409" s="17"/>
      <c r="Z409" s="17"/>
      <c r="AA409" s="17"/>
      <c r="AB409" s="17"/>
      <c r="AC409" s="17"/>
    </row>
    <row r="410" spans="1:29">
      <c r="A410" s="17"/>
      <c r="B410" s="20"/>
      <c r="C410" s="20"/>
      <c r="D410" s="17"/>
      <c r="E410" s="17"/>
      <c r="F410" s="17"/>
      <c r="G410" s="17"/>
      <c r="H410" s="17"/>
      <c r="I410" s="17"/>
      <c r="J410" s="220"/>
      <c r="K410" s="17"/>
      <c r="L410" s="17"/>
      <c r="M410" s="347"/>
      <c r="N410" s="347"/>
      <c r="O410" s="348"/>
      <c r="P410" s="290"/>
      <c r="Q410" s="225"/>
      <c r="R410" s="225"/>
      <c r="S410" s="349"/>
      <c r="T410" s="349"/>
      <c r="U410" s="350"/>
      <c r="V410" s="225"/>
      <c r="W410" s="17"/>
      <c r="Z410" s="17"/>
      <c r="AA410" s="17"/>
      <c r="AB410" s="17"/>
      <c r="AC410" s="17"/>
    </row>
    <row r="411" spans="1:29">
      <c r="A411" s="17"/>
      <c r="B411" s="20"/>
      <c r="C411" s="20"/>
      <c r="D411" s="17"/>
      <c r="E411" s="17"/>
      <c r="F411" s="17"/>
      <c r="G411" s="17"/>
      <c r="H411" s="17"/>
      <c r="I411" s="17"/>
      <c r="J411" s="220"/>
      <c r="K411" s="17"/>
      <c r="L411" s="17"/>
      <c r="M411" s="347"/>
      <c r="N411" s="347"/>
      <c r="O411" s="348"/>
      <c r="P411" s="290"/>
      <c r="Q411" s="225"/>
      <c r="R411" s="225"/>
      <c r="S411" s="349"/>
      <c r="T411" s="349"/>
      <c r="U411" s="350"/>
      <c r="V411" s="225"/>
      <c r="W411" s="17"/>
      <c r="Z411" s="17"/>
      <c r="AA411" s="17"/>
      <c r="AB411" s="17"/>
      <c r="AC411" s="17"/>
    </row>
    <row r="412" spans="1:29">
      <c r="A412" s="17"/>
      <c r="B412" s="20"/>
      <c r="C412" s="20"/>
      <c r="D412" s="17"/>
      <c r="E412" s="17"/>
      <c r="F412" s="17"/>
      <c r="G412" s="17"/>
      <c r="H412" s="17"/>
      <c r="I412" s="17"/>
      <c r="J412" s="220"/>
      <c r="K412" s="17"/>
      <c r="L412" s="17"/>
      <c r="M412" s="347"/>
      <c r="N412" s="347"/>
      <c r="O412" s="348"/>
      <c r="P412" s="290"/>
      <c r="Q412" s="225"/>
      <c r="R412" s="225"/>
      <c r="S412" s="349"/>
      <c r="T412" s="349"/>
      <c r="U412" s="350"/>
      <c r="V412" s="225"/>
      <c r="W412" s="17"/>
      <c r="Z412" s="17"/>
      <c r="AA412" s="17"/>
      <c r="AB412" s="17"/>
      <c r="AC412" s="17"/>
    </row>
    <row r="413" spans="1:29">
      <c r="A413" s="17"/>
      <c r="B413" s="20"/>
      <c r="C413" s="20"/>
      <c r="D413" s="17"/>
      <c r="E413" s="17"/>
      <c r="F413" s="17"/>
      <c r="G413" s="17"/>
      <c r="H413" s="17"/>
      <c r="I413" s="17"/>
      <c r="J413" s="220"/>
      <c r="K413" s="17"/>
      <c r="L413" s="17"/>
      <c r="M413" s="347"/>
      <c r="N413" s="347"/>
      <c r="O413" s="348"/>
      <c r="P413" s="290"/>
      <c r="Q413" s="225"/>
      <c r="R413" s="225"/>
      <c r="S413" s="349"/>
      <c r="T413" s="349"/>
      <c r="U413" s="350"/>
      <c r="V413" s="225"/>
      <c r="W413" s="17"/>
      <c r="Z413" s="17"/>
      <c r="AA413" s="17"/>
      <c r="AB413" s="17"/>
      <c r="AC413" s="17"/>
    </row>
    <row r="414" spans="1:29">
      <c r="A414" s="17"/>
      <c r="B414" s="20"/>
      <c r="C414" s="20"/>
      <c r="D414" s="17"/>
      <c r="E414" s="17"/>
      <c r="F414" s="17"/>
      <c r="G414" s="17"/>
      <c r="H414" s="17"/>
      <c r="I414" s="17"/>
      <c r="J414" s="220"/>
      <c r="K414" s="17"/>
      <c r="L414" s="17"/>
      <c r="M414" s="347"/>
      <c r="N414" s="347"/>
      <c r="O414" s="348"/>
      <c r="P414" s="290"/>
      <c r="Q414" s="225"/>
      <c r="R414" s="225"/>
      <c r="S414" s="349"/>
      <c r="T414" s="349"/>
      <c r="U414" s="350"/>
      <c r="V414" s="225"/>
      <c r="W414" s="17"/>
      <c r="Z414" s="17"/>
      <c r="AA414" s="17"/>
      <c r="AB414" s="17"/>
      <c r="AC414" s="17"/>
    </row>
    <row r="415" spans="1:29">
      <c r="A415" s="17"/>
      <c r="B415" s="20"/>
      <c r="C415" s="20"/>
      <c r="D415" s="17"/>
      <c r="E415" s="17"/>
      <c r="F415" s="17"/>
      <c r="G415" s="17"/>
      <c r="H415" s="17"/>
      <c r="I415" s="17"/>
      <c r="J415" s="220"/>
      <c r="K415" s="17"/>
      <c r="L415" s="17"/>
      <c r="M415" s="347"/>
      <c r="N415" s="347"/>
      <c r="O415" s="348"/>
      <c r="P415" s="290"/>
      <c r="Q415" s="225"/>
      <c r="R415" s="225"/>
      <c r="S415" s="349"/>
      <c r="T415" s="349"/>
      <c r="U415" s="350"/>
      <c r="V415" s="225"/>
      <c r="W415" s="17"/>
      <c r="Z415" s="17"/>
      <c r="AA415" s="17"/>
      <c r="AB415" s="17"/>
      <c r="AC415" s="17"/>
    </row>
    <row r="416" spans="1:29">
      <c r="A416" s="17"/>
      <c r="B416" s="20"/>
      <c r="C416" s="20"/>
      <c r="D416" s="17"/>
      <c r="E416" s="17"/>
      <c r="F416" s="17"/>
      <c r="G416" s="17"/>
      <c r="H416" s="17"/>
      <c r="I416" s="17"/>
      <c r="J416" s="220"/>
      <c r="K416" s="17"/>
      <c r="L416" s="17"/>
      <c r="M416" s="347"/>
      <c r="N416" s="347"/>
      <c r="O416" s="348"/>
      <c r="P416" s="290"/>
      <c r="Q416" s="225"/>
      <c r="R416" s="225"/>
      <c r="S416" s="349"/>
      <c r="T416" s="349"/>
      <c r="U416" s="350"/>
      <c r="V416" s="225"/>
      <c r="W416" s="17"/>
      <c r="Z416" s="17"/>
      <c r="AA416" s="17"/>
      <c r="AB416" s="17"/>
      <c r="AC416" s="17"/>
    </row>
    <row r="417" spans="1:29">
      <c r="A417" s="17"/>
      <c r="B417" s="20"/>
      <c r="C417" s="20"/>
      <c r="D417" s="17"/>
      <c r="E417" s="17"/>
      <c r="F417" s="17"/>
      <c r="G417" s="17"/>
      <c r="H417" s="17"/>
      <c r="I417" s="17"/>
      <c r="J417" s="220"/>
      <c r="K417" s="17"/>
      <c r="L417" s="17"/>
      <c r="M417" s="347"/>
      <c r="N417" s="347"/>
      <c r="O417" s="348"/>
      <c r="P417" s="290"/>
      <c r="Q417" s="225"/>
      <c r="R417" s="225"/>
      <c r="S417" s="349"/>
      <c r="T417" s="349"/>
      <c r="U417" s="350"/>
      <c r="V417" s="225"/>
      <c r="W417" s="17"/>
      <c r="Z417" s="17"/>
      <c r="AA417" s="17"/>
      <c r="AB417" s="17"/>
      <c r="AC417" s="17"/>
    </row>
    <row r="418" spans="1:29">
      <c r="A418" s="17"/>
      <c r="B418" s="20"/>
      <c r="C418" s="20"/>
      <c r="D418" s="17"/>
      <c r="E418" s="17"/>
      <c r="F418" s="17"/>
      <c r="G418" s="17"/>
      <c r="H418" s="17"/>
      <c r="I418" s="17"/>
      <c r="J418" s="220"/>
      <c r="K418" s="17"/>
      <c r="L418" s="17"/>
      <c r="M418" s="347"/>
      <c r="N418" s="347"/>
      <c r="O418" s="348"/>
      <c r="P418" s="290"/>
      <c r="Q418" s="225"/>
      <c r="R418" s="225"/>
      <c r="S418" s="349"/>
      <c r="T418" s="349"/>
      <c r="U418" s="350"/>
      <c r="V418" s="225"/>
      <c r="W418" s="17"/>
      <c r="Z418" s="17"/>
      <c r="AA418" s="17"/>
      <c r="AB418" s="17"/>
      <c r="AC418" s="17"/>
    </row>
    <row r="419" spans="1:29">
      <c r="A419" s="17"/>
      <c r="B419" s="20"/>
      <c r="C419" s="20"/>
      <c r="D419" s="17"/>
      <c r="E419" s="17"/>
      <c r="F419" s="17"/>
      <c r="G419" s="17"/>
      <c r="H419" s="17"/>
      <c r="I419" s="17"/>
      <c r="J419" s="220"/>
      <c r="K419" s="17"/>
      <c r="L419" s="17"/>
      <c r="M419" s="347"/>
      <c r="N419" s="347"/>
      <c r="O419" s="348"/>
      <c r="P419" s="290"/>
      <c r="Q419" s="225"/>
      <c r="R419" s="225"/>
      <c r="S419" s="349"/>
      <c r="T419" s="349"/>
      <c r="U419" s="350"/>
      <c r="V419" s="225"/>
      <c r="W419" s="17"/>
      <c r="Z419" s="17"/>
      <c r="AA419" s="17"/>
      <c r="AB419" s="17"/>
      <c r="AC419" s="17"/>
    </row>
    <row r="420" spans="1:29">
      <c r="A420" s="17"/>
      <c r="B420" s="20"/>
      <c r="C420" s="20"/>
      <c r="D420" s="17"/>
      <c r="E420" s="17"/>
      <c r="F420" s="17"/>
      <c r="G420" s="17"/>
      <c r="H420" s="17"/>
      <c r="I420" s="17"/>
      <c r="J420" s="220"/>
      <c r="K420" s="17"/>
      <c r="L420" s="17"/>
      <c r="M420" s="347"/>
      <c r="N420" s="347"/>
      <c r="O420" s="348"/>
      <c r="P420" s="290"/>
      <c r="Q420" s="225"/>
      <c r="R420" s="225"/>
      <c r="S420" s="349"/>
      <c r="T420" s="349"/>
      <c r="U420" s="350"/>
      <c r="V420" s="225"/>
      <c r="W420" s="17"/>
      <c r="Z420" s="17"/>
      <c r="AA420" s="17"/>
      <c r="AB420" s="17"/>
      <c r="AC420" s="17"/>
    </row>
    <row r="421" spans="1:29">
      <c r="A421" s="17"/>
      <c r="B421" s="20"/>
      <c r="C421" s="20"/>
      <c r="D421" s="17"/>
      <c r="E421" s="17"/>
      <c r="F421" s="17"/>
      <c r="G421" s="17"/>
      <c r="H421" s="17"/>
      <c r="I421" s="17"/>
      <c r="J421" s="220"/>
      <c r="K421" s="17"/>
      <c r="L421" s="17"/>
      <c r="M421" s="347"/>
      <c r="N421" s="347"/>
      <c r="O421" s="348"/>
      <c r="P421" s="290"/>
      <c r="Q421" s="225"/>
      <c r="R421" s="225"/>
      <c r="S421" s="349"/>
      <c r="T421" s="349"/>
      <c r="U421" s="350"/>
      <c r="V421" s="225"/>
      <c r="W421" s="17"/>
      <c r="Z421" s="17"/>
      <c r="AA421" s="17"/>
      <c r="AB421" s="17"/>
      <c r="AC421" s="17"/>
    </row>
    <row r="422" spans="1:29">
      <c r="A422" s="17"/>
      <c r="B422" s="20"/>
      <c r="C422" s="20"/>
      <c r="D422" s="17"/>
      <c r="E422" s="17"/>
      <c r="F422" s="17"/>
      <c r="G422" s="17"/>
      <c r="H422" s="17"/>
      <c r="I422" s="17"/>
      <c r="J422" s="220"/>
      <c r="K422" s="17"/>
      <c r="L422" s="17"/>
      <c r="M422" s="347"/>
      <c r="N422" s="347"/>
      <c r="O422" s="348"/>
      <c r="P422" s="290"/>
      <c r="Q422" s="225"/>
      <c r="R422" s="225"/>
      <c r="S422" s="349"/>
      <c r="T422" s="349"/>
      <c r="U422" s="350"/>
      <c r="V422" s="225"/>
      <c r="W422" s="17"/>
      <c r="Z422" s="17"/>
      <c r="AA422" s="17"/>
      <c r="AB422" s="17"/>
      <c r="AC422" s="17"/>
    </row>
    <row r="423" spans="1:29">
      <c r="A423" s="17"/>
      <c r="B423" s="20"/>
      <c r="C423" s="20"/>
      <c r="D423" s="17"/>
      <c r="E423" s="17"/>
      <c r="F423" s="17"/>
      <c r="G423" s="17"/>
      <c r="H423" s="17"/>
      <c r="I423" s="17"/>
      <c r="J423" s="220"/>
      <c r="K423" s="17"/>
      <c r="L423" s="17"/>
      <c r="M423" s="347"/>
      <c r="N423" s="347"/>
      <c r="O423" s="348"/>
      <c r="P423" s="290"/>
      <c r="Q423" s="225"/>
      <c r="R423" s="225"/>
      <c r="S423" s="349"/>
      <c r="T423" s="349"/>
      <c r="U423" s="350"/>
      <c r="V423" s="225"/>
      <c r="W423" s="17"/>
      <c r="Z423" s="17"/>
      <c r="AA423" s="17"/>
      <c r="AB423" s="17"/>
      <c r="AC423" s="17"/>
    </row>
    <row r="424" spans="1:29">
      <c r="A424" s="17"/>
      <c r="B424" s="20"/>
      <c r="C424" s="20"/>
      <c r="D424" s="17"/>
      <c r="E424" s="17"/>
      <c r="F424" s="17"/>
      <c r="G424" s="17"/>
      <c r="H424" s="17"/>
      <c r="I424" s="17"/>
      <c r="J424" s="220"/>
      <c r="K424" s="17"/>
      <c r="L424" s="17"/>
      <c r="M424" s="347"/>
      <c r="N424" s="347"/>
      <c r="O424" s="348"/>
      <c r="P424" s="290"/>
      <c r="Q424" s="225"/>
      <c r="R424" s="225"/>
      <c r="S424" s="349"/>
      <c r="T424" s="349"/>
      <c r="U424" s="350"/>
      <c r="V424" s="225"/>
      <c r="W424" s="17"/>
      <c r="Z424" s="17"/>
      <c r="AA424" s="17"/>
      <c r="AB424" s="17"/>
      <c r="AC424" s="17"/>
    </row>
    <row r="425" spans="1:29">
      <c r="A425" s="17"/>
      <c r="B425" s="20"/>
      <c r="C425" s="20"/>
      <c r="D425" s="17"/>
      <c r="E425" s="17"/>
      <c r="F425" s="17"/>
      <c r="G425" s="17"/>
      <c r="H425" s="17"/>
      <c r="I425" s="17"/>
      <c r="J425" s="220"/>
      <c r="K425" s="17"/>
      <c r="L425" s="17"/>
      <c r="M425" s="347"/>
      <c r="N425" s="347"/>
      <c r="O425" s="348"/>
      <c r="P425" s="290"/>
      <c r="Q425" s="225"/>
      <c r="R425" s="225"/>
      <c r="S425" s="349"/>
      <c r="T425" s="349"/>
      <c r="U425" s="350"/>
      <c r="V425" s="225"/>
      <c r="W425" s="17"/>
      <c r="Z425" s="17"/>
      <c r="AA425" s="17"/>
      <c r="AB425" s="17"/>
      <c r="AC425" s="17"/>
    </row>
    <row r="426" spans="1:29">
      <c r="A426" s="17"/>
      <c r="B426" s="20"/>
      <c r="C426" s="20"/>
      <c r="D426" s="17"/>
      <c r="E426" s="17"/>
      <c r="F426" s="17"/>
      <c r="G426" s="17"/>
      <c r="H426" s="17"/>
      <c r="I426" s="17"/>
      <c r="J426" s="220"/>
      <c r="K426" s="17"/>
      <c r="L426" s="17"/>
      <c r="M426" s="347"/>
      <c r="N426" s="347"/>
      <c r="O426" s="348"/>
      <c r="P426" s="290"/>
      <c r="Q426" s="225"/>
      <c r="R426" s="225"/>
      <c r="S426" s="349"/>
      <c r="T426" s="349"/>
      <c r="U426" s="350"/>
      <c r="V426" s="225"/>
      <c r="W426" s="17"/>
      <c r="Z426" s="17"/>
      <c r="AA426" s="17"/>
      <c r="AB426" s="17"/>
      <c r="AC426" s="17"/>
    </row>
    <row r="427" spans="1:29">
      <c r="A427" s="17"/>
      <c r="B427" s="20"/>
      <c r="C427" s="20"/>
      <c r="D427" s="17"/>
      <c r="E427" s="17"/>
      <c r="F427" s="17"/>
      <c r="G427" s="17"/>
      <c r="H427" s="17"/>
      <c r="I427" s="17"/>
      <c r="J427" s="220"/>
      <c r="K427" s="17"/>
      <c r="L427" s="17"/>
      <c r="M427" s="347"/>
      <c r="N427" s="347"/>
      <c r="O427" s="348"/>
      <c r="P427" s="290"/>
      <c r="Q427" s="225"/>
      <c r="R427" s="225"/>
      <c r="S427" s="349"/>
      <c r="T427" s="349"/>
      <c r="U427" s="350"/>
      <c r="V427" s="225"/>
      <c r="W427" s="17"/>
      <c r="Z427" s="17"/>
      <c r="AA427" s="17"/>
      <c r="AB427" s="17"/>
      <c r="AC427" s="17"/>
    </row>
    <row r="428" spans="1:29">
      <c r="A428" s="17"/>
      <c r="B428" s="20"/>
      <c r="C428" s="20"/>
      <c r="D428" s="17"/>
      <c r="E428" s="17"/>
      <c r="F428" s="17"/>
      <c r="G428" s="17"/>
      <c r="H428" s="17"/>
      <c r="I428" s="17"/>
      <c r="J428" s="220"/>
      <c r="K428" s="17"/>
      <c r="L428" s="17"/>
      <c r="M428" s="347"/>
      <c r="N428" s="347"/>
      <c r="O428" s="348"/>
      <c r="P428" s="290"/>
      <c r="Q428" s="225"/>
      <c r="R428" s="225"/>
      <c r="S428" s="349"/>
      <c r="T428" s="349"/>
      <c r="U428" s="350"/>
      <c r="V428" s="225"/>
      <c r="W428" s="17"/>
      <c r="Z428" s="17"/>
      <c r="AA428" s="17"/>
      <c r="AB428" s="17"/>
      <c r="AC428" s="17"/>
    </row>
    <row r="429" spans="1:29">
      <c r="A429" s="17"/>
      <c r="B429" s="20"/>
      <c r="C429" s="20"/>
      <c r="D429" s="17"/>
      <c r="E429" s="17"/>
      <c r="F429" s="17"/>
      <c r="G429" s="17"/>
      <c r="H429" s="17"/>
      <c r="I429" s="17"/>
      <c r="J429" s="220"/>
      <c r="K429" s="17"/>
      <c r="L429" s="17"/>
      <c r="M429" s="347"/>
      <c r="N429" s="347"/>
      <c r="O429" s="348"/>
      <c r="P429" s="290"/>
      <c r="Q429" s="225"/>
      <c r="R429" s="225"/>
      <c r="S429" s="349"/>
      <c r="T429" s="349"/>
      <c r="U429" s="350"/>
      <c r="V429" s="225"/>
      <c r="W429" s="17"/>
      <c r="Z429" s="17"/>
      <c r="AA429" s="17"/>
      <c r="AB429" s="17"/>
      <c r="AC429" s="17"/>
    </row>
    <row r="430" spans="1:29">
      <c r="A430" s="17"/>
      <c r="B430" s="20"/>
      <c r="C430" s="20"/>
      <c r="D430" s="17"/>
      <c r="E430" s="17"/>
      <c r="F430" s="17"/>
      <c r="G430" s="17"/>
      <c r="H430" s="17"/>
      <c r="I430" s="17"/>
      <c r="J430" s="220"/>
      <c r="K430" s="17"/>
      <c r="L430" s="17"/>
      <c r="M430" s="347"/>
      <c r="N430" s="347"/>
      <c r="O430" s="348"/>
      <c r="P430" s="290"/>
      <c r="Q430" s="225"/>
      <c r="R430" s="225"/>
      <c r="S430" s="349"/>
      <c r="T430" s="349"/>
      <c r="U430" s="350"/>
      <c r="V430" s="225"/>
      <c r="W430" s="17"/>
      <c r="Z430" s="17"/>
      <c r="AA430" s="17"/>
      <c r="AB430" s="17"/>
      <c r="AC430" s="17"/>
    </row>
    <row r="431" spans="1:29">
      <c r="A431" s="17"/>
      <c r="B431" s="20"/>
      <c r="C431" s="20"/>
      <c r="D431" s="17"/>
      <c r="E431" s="17"/>
      <c r="F431" s="17"/>
      <c r="G431" s="17"/>
      <c r="H431" s="17"/>
      <c r="I431" s="17"/>
      <c r="J431" s="220"/>
      <c r="K431" s="17"/>
      <c r="L431" s="17"/>
      <c r="M431" s="347"/>
      <c r="N431" s="347"/>
      <c r="O431" s="348"/>
      <c r="P431" s="290"/>
      <c r="Q431" s="225"/>
      <c r="R431" s="225"/>
      <c r="S431" s="349"/>
      <c r="T431" s="349"/>
      <c r="U431" s="350"/>
      <c r="V431" s="225"/>
      <c r="W431" s="17"/>
      <c r="Z431" s="17"/>
      <c r="AA431" s="17"/>
      <c r="AB431" s="17"/>
      <c r="AC431" s="17"/>
    </row>
    <row r="432" spans="1:29">
      <c r="A432" s="17"/>
      <c r="B432" s="20"/>
      <c r="C432" s="20"/>
      <c r="D432" s="17"/>
      <c r="E432" s="17"/>
      <c r="F432" s="17"/>
      <c r="G432" s="17"/>
      <c r="H432" s="17"/>
      <c r="I432" s="17"/>
      <c r="J432" s="220"/>
      <c r="K432" s="17"/>
      <c r="L432" s="17"/>
      <c r="M432" s="347"/>
      <c r="N432" s="347"/>
      <c r="O432" s="348"/>
      <c r="P432" s="290"/>
      <c r="Q432" s="225"/>
      <c r="R432" s="225"/>
      <c r="S432" s="349"/>
      <c r="T432" s="349"/>
      <c r="U432" s="350"/>
      <c r="V432" s="225"/>
      <c r="W432" s="17"/>
      <c r="Z432" s="17"/>
      <c r="AA432" s="17"/>
      <c r="AB432" s="17"/>
      <c r="AC432" s="17"/>
    </row>
    <row r="433" spans="1:29">
      <c r="A433" s="17"/>
      <c r="B433" s="20"/>
      <c r="C433" s="20"/>
      <c r="D433" s="17"/>
      <c r="E433" s="17"/>
      <c r="F433" s="17"/>
      <c r="G433" s="17"/>
      <c r="H433" s="17"/>
      <c r="I433" s="17"/>
      <c r="J433" s="220"/>
      <c r="K433" s="17"/>
      <c r="L433" s="17"/>
      <c r="M433" s="347"/>
      <c r="N433" s="347"/>
      <c r="O433" s="348"/>
      <c r="P433" s="290"/>
      <c r="Q433" s="225"/>
      <c r="R433" s="225"/>
      <c r="S433" s="349"/>
      <c r="T433" s="349"/>
      <c r="U433" s="350"/>
      <c r="V433" s="225"/>
      <c r="W433" s="17"/>
      <c r="Z433" s="17"/>
      <c r="AA433" s="17"/>
      <c r="AB433" s="17"/>
      <c r="AC433" s="17"/>
    </row>
    <row r="434" spans="1:29">
      <c r="A434" s="17"/>
      <c r="B434" s="20"/>
      <c r="C434" s="20"/>
      <c r="D434" s="17"/>
      <c r="E434" s="17"/>
      <c r="F434" s="17"/>
      <c r="G434" s="17"/>
      <c r="H434" s="17"/>
      <c r="I434" s="17"/>
      <c r="J434" s="220"/>
      <c r="K434" s="17"/>
      <c r="L434" s="17"/>
      <c r="M434" s="347"/>
      <c r="N434" s="347"/>
      <c r="O434" s="348"/>
      <c r="P434" s="290"/>
      <c r="Q434" s="225"/>
      <c r="R434" s="225"/>
      <c r="S434" s="349"/>
      <c r="T434" s="349"/>
      <c r="U434" s="350"/>
      <c r="V434" s="225"/>
      <c r="W434" s="17"/>
      <c r="Z434" s="17"/>
      <c r="AA434" s="17"/>
      <c r="AB434" s="17"/>
      <c r="AC434" s="17"/>
    </row>
    <row r="435" spans="1:29">
      <c r="A435" s="17"/>
      <c r="B435" s="20"/>
      <c r="C435" s="20"/>
      <c r="D435" s="17"/>
      <c r="E435" s="17"/>
      <c r="F435" s="17"/>
      <c r="G435" s="17"/>
      <c r="H435" s="17"/>
      <c r="I435" s="17"/>
      <c r="J435" s="220"/>
      <c r="K435" s="17"/>
      <c r="L435" s="17"/>
      <c r="M435" s="347"/>
      <c r="N435" s="347"/>
      <c r="O435" s="348"/>
      <c r="P435" s="290"/>
      <c r="Q435" s="225"/>
      <c r="R435" s="225"/>
      <c r="S435" s="349"/>
      <c r="T435" s="349"/>
      <c r="U435" s="350"/>
      <c r="V435" s="225"/>
      <c r="W435" s="17"/>
      <c r="Z435" s="17"/>
      <c r="AA435" s="17"/>
      <c r="AB435" s="17"/>
      <c r="AC435" s="17"/>
    </row>
    <row r="436" spans="1:29">
      <c r="A436" s="17"/>
      <c r="B436" s="20"/>
      <c r="C436" s="20"/>
      <c r="D436" s="17"/>
      <c r="E436" s="17"/>
      <c r="F436" s="17"/>
      <c r="G436" s="17"/>
      <c r="H436" s="17"/>
      <c r="I436" s="17"/>
      <c r="J436" s="220"/>
      <c r="K436" s="17"/>
      <c r="L436" s="17"/>
      <c r="M436" s="347"/>
      <c r="N436" s="347"/>
      <c r="O436" s="348"/>
      <c r="P436" s="290"/>
      <c r="Q436" s="225"/>
      <c r="R436" s="225"/>
      <c r="S436" s="349"/>
      <c r="T436" s="349"/>
      <c r="U436" s="350"/>
      <c r="V436" s="225"/>
      <c r="W436" s="17"/>
      <c r="Z436" s="17"/>
      <c r="AA436" s="17"/>
      <c r="AB436" s="17"/>
      <c r="AC436" s="17"/>
    </row>
    <row r="437" spans="1:29">
      <c r="A437" s="17"/>
      <c r="B437" s="20"/>
      <c r="C437" s="20"/>
      <c r="D437" s="17"/>
      <c r="E437" s="17"/>
      <c r="F437" s="17"/>
      <c r="G437" s="17"/>
      <c r="H437" s="17"/>
      <c r="I437" s="17"/>
      <c r="J437" s="220"/>
      <c r="K437" s="17"/>
      <c r="L437" s="17"/>
      <c r="M437" s="347"/>
      <c r="N437" s="347"/>
      <c r="O437" s="348"/>
      <c r="P437" s="290"/>
      <c r="Q437" s="225"/>
      <c r="R437" s="225"/>
      <c r="S437" s="349"/>
      <c r="T437" s="349"/>
      <c r="U437" s="350"/>
      <c r="V437" s="225"/>
      <c r="W437" s="17"/>
      <c r="Z437" s="17"/>
      <c r="AA437" s="17"/>
      <c r="AB437" s="17"/>
      <c r="AC437" s="17"/>
    </row>
    <row r="438" spans="1:29">
      <c r="A438" s="17"/>
      <c r="B438" s="20"/>
      <c r="C438" s="20"/>
      <c r="D438" s="17"/>
      <c r="E438" s="17"/>
      <c r="F438" s="17"/>
      <c r="G438" s="17"/>
      <c r="H438" s="17"/>
      <c r="I438" s="17"/>
      <c r="J438" s="220"/>
      <c r="K438" s="17"/>
      <c r="L438" s="17"/>
      <c r="M438" s="347"/>
      <c r="N438" s="347"/>
      <c r="O438" s="348"/>
      <c r="P438" s="290"/>
      <c r="Q438" s="225"/>
      <c r="R438" s="225"/>
      <c r="S438" s="349"/>
      <c r="T438" s="349"/>
      <c r="U438" s="350"/>
      <c r="V438" s="225"/>
      <c r="W438" s="17"/>
      <c r="Z438" s="17"/>
      <c r="AA438" s="17"/>
      <c r="AB438" s="17"/>
      <c r="AC438" s="17"/>
    </row>
    <row r="439" spans="1:29">
      <c r="A439" s="17"/>
      <c r="B439" s="20"/>
      <c r="C439" s="20"/>
      <c r="D439" s="17"/>
      <c r="E439" s="17"/>
      <c r="F439" s="17"/>
      <c r="G439" s="17"/>
      <c r="H439" s="17"/>
      <c r="I439" s="17"/>
      <c r="J439" s="220"/>
      <c r="K439" s="17"/>
      <c r="L439" s="17"/>
      <c r="M439" s="347"/>
      <c r="N439" s="347"/>
      <c r="O439" s="348"/>
      <c r="P439" s="290"/>
      <c r="Q439" s="225"/>
      <c r="R439" s="225"/>
      <c r="S439" s="349"/>
      <c r="T439" s="349"/>
      <c r="U439" s="350"/>
      <c r="V439" s="225"/>
      <c r="W439" s="17"/>
      <c r="Z439" s="17"/>
      <c r="AA439" s="17"/>
      <c r="AB439" s="17"/>
      <c r="AC439" s="17"/>
    </row>
    <row r="440" spans="1:29">
      <c r="A440" s="17"/>
      <c r="B440" s="20"/>
      <c r="C440" s="20"/>
      <c r="D440" s="17"/>
      <c r="E440" s="17"/>
      <c r="F440" s="17"/>
      <c r="G440" s="17"/>
      <c r="H440" s="17"/>
      <c r="I440" s="17"/>
      <c r="J440" s="220"/>
      <c r="K440" s="17"/>
      <c r="L440" s="17"/>
      <c r="M440" s="347"/>
      <c r="N440" s="347"/>
      <c r="O440" s="348"/>
      <c r="P440" s="290"/>
      <c r="Q440" s="225"/>
      <c r="R440" s="225"/>
      <c r="S440" s="349"/>
      <c r="T440" s="349"/>
      <c r="U440" s="350"/>
      <c r="V440" s="225"/>
      <c r="W440" s="17"/>
      <c r="Z440" s="17"/>
      <c r="AA440" s="17"/>
      <c r="AB440" s="17"/>
      <c r="AC440" s="17"/>
    </row>
    <row r="441" spans="1:29">
      <c r="A441" s="17"/>
      <c r="B441" s="20"/>
      <c r="C441" s="20"/>
      <c r="D441" s="17"/>
      <c r="E441" s="17"/>
      <c r="F441" s="17"/>
      <c r="G441" s="17"/>
      <c r="H441" s="17"/>
      <c r="I441" s="17"/>
      <c r="J441" s="220"/>
      <c r="K441" s="17"/>
      <c r="L441" s="17"/>
      <c r="M441" s="347"/>
      <c r="N441" s="347"/>
      <c r="O441" s="348"/>
      <c r="P441" s="290"/>
      <c r="Q441" s="225"/>
      <c r="R441" s="225"/>
      <c r="S441" s="349"/>
      <c r="T441" s="349"/>
      <c r="U441" s="350"/>
      <c r="V441" s="225"/>
      <c r="W441" s="17"/>
      <c r="Z441" s="17"/>
      <c r="AA441" s="17"/>
      <c r="AB441" s="17"/>
      <c r="AC441" s="17"/>
    </row>
    <row r="442" spans="1:29">
      <c r="A442" s="17"/>
      <c r="B442" s="20"/>
      <c r="C442" s="20"/>
      <c r="D442" s="17"/>
      <c r="E442" s="17"/>
      <c r="F442" s="17"/>
      <c r="G442" s="17"/>
      <c r="H442" s="17"/>
      <c r="I442" s="17"/>
      <c r="J442" s="220"/>
      <c r="K442" s="17"/>
      <c r="L442" s="17"/>
      <c r="M442" s="347"/>
      <c r="N442" s="347"/>
      <c r="O442" s="348"/>
      <c r="P442" s="290"/>
      <c r="Q442" s="225"/>
      <c r="R442" s="225"/>
      <c r="S442" s="349"/>
      <c r="T442" s="349"/>
      <c r="U442" s="350"/>
      <c r="V442" s="225"/>
      <c r="W442" s="17"/>
      <c r="Z442" s="17"/>
      <c r="AA442" s="17"/>
      <c r="AB442" s="17"/>
      <c r="AC442" s="17"/>
    </row>
    <row r="443" spans="1:29">
      <c r="A443" s="17"/>
      <c r="B443" s="20"/>
      <c r="C443" s="20"/>
      <c r="D443" s="17"/>
      <c r="E443" s="17"/>
      <c r="F443" s="17"/>
      <c r="G443" s="17"/>
      <c r="H443" s="17"/>
      <c r="I443" s="17"/>
      <c r="J443" s="220"/>
      <c r="K443" s="17"/>
      <c r="L443" s="17"/>
      <c r="M443" s="347"/>
      <c r="N443" s="347"/>
      <c r="O443" s="348"/>
      <c r="P443" s="290"/>
      <c r="Q443" s="225"/>
      <c r="R443" s="225"/>
      <c r="S443" s="349"/>
      <c r="T443" s="349"/>
      <c r="U443" s="350"/>
      <c r="V443" s="225"/>
      <c r="W443" s="17"/>
      <c r="Z443" s="17"/>
      <c r="AA443" s="17"/>
      <c r="AB443" s="17"/>
      <c r="AC443" s="17"/>
    </row>
    <row r="444" spans="1:29">
      <c r="A444" s="17"/>
      <c r="B444" s="20"/>
      <c r="C444" s="20"/>
      <c r="D444" s="17"/>
      <c r="E444" s="17"/>
      <c r="F444" s="17"/>
      <c r="G444" s="17"/>
      <c r="H444" s="17"/>
      <c r="I444" s="17"/>
      <c r="J444" s="220"/>
      <c r="K444" s="17"/>
      <c r="L444" s="17"/>
      <c r="M444" s="347"/>
      <c r="N444" s="347"/>
      <c r="O444" s="348"/>
      <c r="P444" s="290"/>
      <c r="Q444" s="225"/>
      <c r="R444" s="225"/>
      <c r="S444" s="349"/>
      <c r="T444" s="349"/>
      <c r="U444" s="350"/>
      <c r="V444" s="225"/>
      <c r="W444" s="17"/>
      <c r="Z444" s="17"/>
      <c r="AA444" s="17"/>
      <c r="AB444" s="17"/>
      <c r="AC444" s="17"/>
    </row>
    <row r="445" spans="1:29">
      <c r="A445" s="17"/>
      <c r="B445" s="20"/>
      <c r="C445" s="20"/>
      <c r="D445" s="17"/>
      <c r="E445" s="17"/>
      <c r="F445" s="17"/>
      <c r="G445" s="17"/>
      <c r="H445" s="17"/>
      <c r="I445" s="17"/>
      <c r="J445" s="220"/>
      <c r="K445" s="17"/>
      <c r="L445" s="17"/>
      <c r="M445" s="347"/>
      <c r="N445" s="347"/>
      <c r="O445" s="348"/>
      <c r="P445" s="290"/>
      <c r="Q445" s="225"/>
      <c r="R445" s="225"/>
      <c r="S445" s="349"/>
      <c r="T445" s="349"/>
      <c r="U445" s="350"/>
      <c r="V445" s="225"/>
      <c r="W445" s="17"/>
      <c r="Z445" s="17"/>
      <c r="AA445" s="17"/>
      <c r="AB445" s="17"/>
      <c r="AC445" s="17"/>
    </row>
    <row r="446" spans="1:29">
      <c r="A446" s="17"/>
      <c r="B446" s="20"/>
      <c r="C446" s="20"/>
      <c r="D446" s="17"/>
      <c r="E446" s="17"/>
      <c r="F446" s="17"/>
      <c r="G446" s="17"/>
      <c r="H446" s="17"/>
      <c r="I446" s="17"/>
      <c r="J446" s="220"/>
      <c r="K446" s="17"/>
      <c r="L446" s="17"/>
      <c r="M446" s="347"/>
      <c r="N446" s="347"/>
      <c r="O446" s="348"/>
      <c r="P446" s="290"/>
      <c r="Q446" s="225"/>
      <c r="R446" s="225"/>
      <c r="S446" s="349"/>
      <c r="T446" s="349"/>
      <c r="U446" s="350"/>
      <c r="V446" s="225"/>
      <c r="W446" s="17"/>
      <c r="Z446" s="17"/>
      <c r="AA446" s="17"/>
      <c r="AB446" s="17"/>
      <c r="AC446" s="17"/>
    </row>
    <row r="447" spans="1:29">
      <c r="A447" s="17"/>
      <c r="B447" s="20"/>
      <c r="C447" s="20"/>
      <c r="D447" s="17"/>
      <c r="E447" s="17"/>
      <c r="F447" s="17"/>
      <c r="G447" s="17"/>
      <c r="H447" s="17"/>
      <c r="I447" s="17"/>
      <c r="J447" s="220"/>
      <c r="K447" s="17"/>
      <c r="L447" s="17"/>
      <c r="M447" s="347"/>
      <c r="N447" s="347"/>
      <c r="O447" s="348"/>
      <c r="P447" s="290"/>
      <c r="Q447" s="225"/>
      <c r="R447" s="225"/>
      <c r="S447" s="349"/>
      <c r="T447" s="349"/>
      <c r="U447" s="350"/>
      <c r="V447" s="225"/>
      <c r="W447" s="17"/>
      <c r="Z447" s="17"/>
      <c r="AA447" s="17"/>
      <c r="AB447" s="17"/>
      <c r="AC447" s="17"/>
    </row>
    <row r="448" spans="1:29">
      <c r="A448" s="17"/>
      <c r="B448" s="20"/>
      <c r="C448" s="20"/>
      <c r="D448" s="17"/>
      <c r="E448" s="17"/>
      <c r="F448" s="17"/>
      <c r="G448" s="17"/>
      <c r="H448" s="17"/>
      <c r="I448" s="17"/>
      <c r="J448" s="220"/>
      <c r="K448" s="17"/>
      <c r="L448" s="17"/>
      <c r="M448" s="347"/>
      <c r="N448" s="347"/>
      <c r="O448" s="348"/>
      <c r="P448" s="290"/>
      <c r="Q448" s="225"/>
      <c r="R448" s="225"/>
      <c r="S448" s="349"/>
      <c r="T448" s="349"/>
      <c r="U448" s="350"/>
      <c r="V448" s="225"/>
      <c r="W448" s="17"/>
      <c r="Z448" s="17"/>
      <c r="AA448" s="17"/>
      <c r="AB448" s="17"/>
      <c r="AC448" s="17"/>
    </row>
    <row r="449" spans="1:29">
      <c r="A449" s="17"/>
      <c r="B449" s="20"/>
      <c r="C449" s="20"/>
      <c r="D449" s="17"/>
      <c r="E449" s="17"/>
      <c r="F449" s="17"/>
      <c r="G449" s="17"/>
      <c r="H449" s="17"/>
      <c r="I449" s="17"/>
      <c r="J449" s="220"/>
      <c r="K449" s="17"/>
      <c r="L449" s="17"/>
      <c r="M449" s="347"/>
      <c r="N449" s="347"/>
      <c r="O449" s="348"/>
      <c r="P449" s="290"/>
      <c r="Q449" s="225"/>
      <c r="R449" s="225"/>
      <c r="S449" s="349"/>
      <c r="T449" s="349"/>
      <c r="U449" s="350"/>
      <c r="V449" s="225"/>
      <c r="W449" s="17"/>
      <c r="Z449" s="17"/>
      <c r="AA449" s="17"/>
      <c r="AB449" s="17"/>
      <c r="AC449" s="17"/>
    </row>
    <row r="450" spans="1:29">
      <c r="A450" s="17"/>
      <c r="B450" s="20"/>
      <c r="C450" s="20"/>
      <c r="D450" s="17"/>
      <c r="E450" s="17"/>
      <c r="F450" s="17"/>
      <c r="G450" s="17"/>
      <c r="H450" s="17"/>
      <c r="I450" s="17"/>
      <c r="J450" s="220"/>
      <c r="K450" s="17"/>
      <c r="L450" s="17"/>
      <c r="M450" s="347"/>
      <c r="N450" s="347"/>
      <c r="O450" s="348"/>
      <c r="P450" s="290"/>
      <c r="Q450" s="225"/>
      <c r="R450" s="225"/>
      <c r="S450" s="349"/>
      <c r="T450" s="349"/>
      <c r="U450" s="350"/>
      <c r="V450" s="225"/>
      <c r="W450" s="17"/>
      <c r="Z450" s="17"/>
      <c r="AA450" s="17"/>
      <c r="AB450" s="17"/>
      <c r="AC450" s="17"/>
    </row>
    <row r="451" spans="1:29">
      <c r="A451" s="17"/>
      <c r="B451" s="20"/>
      <c r="C451" s="20"/>
      <c r="D451" s="17"/>
      <c r="E451" s="17"/>
      <c r="F451" s="17"/>
      <c r="G451" s="17"/>
      <c r="H451" s="17"/>
      <c r="I451" s="17"/>
      <c r="J451" s="220"/>
      <c r="K451" s="17"/>
      <c r="L451" s="17"/>
      <c r="M451" s="347"/>
      <c r="N451" s="347"/>
      <c r="O451" s="348"/>
      <c r="P451" s="290"/>
      <c r="Q451" s="225"/>
      <c r="R451" s="225"/>
      <c r="S451" s="349"/>
      <c r="T451" s="349"/>
      <c r="U451" s="350"/>
      <c r="V451" s="225"/>
      <c r="W451" s="17"/>
      <c r="Z451" s="17"/>
      <c r="AA451" s="17"/>
      <c r="AB451" s="17"/>
      <c r="AC451" s="17"/>
    </row>
    <row r="452" spans="1:29">
      <c r="A452" s="17"/>
      <c r="B452" s="20"/>
      <c r="C452" s="20"/>
      <c r="D452" s="17"/>
      <c r="E452" s="17"/>
      <c r="F452" s="17"/>
      <c r="G452" s="17"/>
      <c r="H452" s="17"/>
      <c r="I452" s="17"/>
      <c r="J452" s="220"/>
      <c r="K452" s="17"/>
      <c r="L452" s="17"/>
      <c r="M452" s="347"/>
      <c r="N452" s="347"/>
      <c r="O452" s="348"/>
      <c r="P452" s="290"/>
      <c r="Q452" s="225"/>
      <c r="R452" s="225"/>
      <c r="S452" s="349"/>
      <c r="T452" s="349"/>
      <c r="U452" s="350"/>
      <c r="V452" s="225"/>
      <c r="W452" s="17"/>
      <c r="Z452" s="17"/>
      <c r="AA452" s="17"/>
      <c r="AB452" s="17"/>
      <c r="AC452" s="17"/>
    </row>
    <row r="453" spans="1:29">
      <c r="A453" s="17"/>
      <c r="B453" s="20"/>
      <c r="C453" s="20"/>
      <c r="D453" s="17"/>
      <c r="E453" s="17"/>
      <c r="F453" s="17"/>
      <c r="G453" s="17"/>
      <c r="H453" s="17"/>
      <c r="I453" s="17"/>
      <c r="J453" s="220"/>
      <c r="K453" s="17"/>
      <c r="L453" s="17"/>
      <c r="M453" s="347"/>
      <c r="N453" s="347"/>
      <c r="O453" s="348"/>
      <c r="P453" s="290"/>
      <c r="Q453" s="225"/>
      <c r="R453" s="225"/>
      <c r="S453" s="349"/>
      <c r="T453" s="349"/>
      <c r="U453" s="350"/>
      <c r="V453" s="225"/>
      <c r="W453" s="17"/>
      <c r="Z453" s="17"/>
      <c r="AA453" s="17"/>
      <c r="AB453" s="17"/>
      <c r="AC453" s="17"/>
    </row>
    <row r="454" spans="1:29">
      <c r="A454" s="17"/>
      <c r="B454" s="20"/>
      <c r="C454" s="20"/>
      <c r="D454" s="17"/>
      <c r="E454" s="17"/>
      <c r="F454" s="17"/>
      <c r="G454" s="17"/>
      <c r="H454" s="17"/>
      <c r="I454" s="17"/>
      <c r="J454" s="220"/>
      <c r="K454" s="17"/>
      <c r="L454" s="17"/>
      <c r="M454" s="347"/>
      <c r="N454" s="347"/>
      <c r="O454" s="348"/>
      <c r="P454" s="290"/>
      <c r="Q454" s="225"/>
      <c r="R454" s="225"/>
      <c r="S454" s="349"/>
      <c r="T454" s="349"/>
      <c r="U454" s="350"/>
      <c r="V454" s="225"/>
      <c r="W454" s="17"/>
      <c r="Z454" s="17"/>
      <c r="AA454" s="17"/>
      <c r="AB454" s="17"/>
      <c r="AC454" s="17"/>
    </row>
    <row r="455" spans="1:29">
      <c r="A455" s="17"/>
      <c r="B455" s="20"/>
      <c r="C455" s="20"/>
      <c r="D455" s="17"/>
      <c r="E455" s="17"/>
      <c r="F455" s="17"/>
      <c r="G455" s="17"/>
      <c r="H455" s="17"/>
      <c r="I455" s="17"/>
      <c r="J455" s="220"/>
      <c r="K455" s="17"/>
      <c r="L455" s="17"/>
      <c r="M455" s="347"/>
      <c r="N455" s="347"/>
      <c r="O455" s="348"/>
      <c r="P455" s="290"/>
      <c r="Q455" s="225"/>
      <c r="R455" s="225"/>
      <c r="S455" s="349"/>
      <c r="T455" s="349"/>
      <c r="U455" s="350"/>
      <c r="V455" s="225"/>
      <c r="W455" s="17"/>
      <c r="Z455" s="17"/>
      <c r="AA455" s="17"/>
      <c r="AB455" s="17"/>
      <c r="AC455" s="17"/>
    </row>
    <row r="456" spans="1:29">
      <c r="A456" s="17"/>
      <c r="B456" s="20"/>
      <c r="C456" s="20"/>
      <c r="D456" s="17"/>
      <c r="E456" s="17"/>
      <c r="F456" s="17"/>
      <c r="G456" s="17"/>
      <c r="H456" s="17"/>
      <c r="I456" s="17"/>
      <c r="J456" s="220"/>
      <c r="K456" s="17"/>
      <c r="L456" s="17"/>
      <c r="M456" s="347"/>
      <c r="N456" s="347"/>
      <c r="O456" s="348"/>
      <c r="P456" s="290"/>
      <c r="Q456" s="225"/>
      <c r="R456" s="225"/>
      <c r="S456" s="349"/>
      <c r="T456" s="349"/>
      <c r="U456" s="350"/>
      <c r="V456" s="225"/>
      <c r="W456" s="17"/>
      <c r="Z456" s="17"/>
      <c r="AA456" s="17"/>
      <c r="AB456" s="17"/>
      <c r="AC456" s="17"/>
    </row>
    <row r="457" spans="1:29">
      <c r="A457" s="17"/>
      <c r="B457" s="20"/>
      <c r="C457" s="20"/>
      <c r="D457" s="17"/>
      <c r="E457" s="17"/>
      <c r="F457" s="17"/>
      <c r="G457" s="17"/>
      <c r="H457" s="17"/>
      <c r="I457" s="17"/>
      <c r="J457" s="220"/>
      <c r="K457" s="17"/>
      <c r="L457" s="17"/>
      <c r="M457" s="347"/>
      <c r="N457" s="347"/>
      <c r="O457" s="348"/>
      <c r="P457" s="290"/>
      <c r="Q457" s="225"/>
      <c r="R457" s="225"/>
      <c r="S457" s="349"/>
      <c r="T457" s="349"/>
      <c r="U457" s="350"/>
      <c r="V457" s="225"/>
      <c r="W457" s="17"/>
      <c r="Z457" s="17"/>
      <c r="AA457" s="17"/>
      <c r="AB457" s="17"/>
      <c r="AC457" s="17"/>
    </row>
    <row r="458" spans="1:29">
      <c r="A458" s="17"/>
      <c r="B458" s="20"/>
      <c r="C458" s="20"/>
      <c r="D458" s="17"/>
      <c r="E458" s="17"/>
      <c r="F458" s="17"/>
      <c r="G458" s="17"/>
      <c r="H458" s="17"/>
      <c r="I458" s="17"/>
      <c r="J458" s="220"/>
      <c r="K458" s="17"/>
      <c r="L458" s="17"/>
      <c r="M458" s="347"/>
      <c r="N458" s="347"/>
      <c r="O458" s="348"/>
      <c r="P458" s="290"/>
      <c r="Q458" s="225"/>
      <c r="R458" s="225"/>
      <c r="S458" s="349"/>
      <c r="T458" s="349"/>
      <c r="U458" s="350"/>
      <c r="V458" s="225"/>
      <c r="W458" s="17"/>
      <c r="Z458" s="17"/>
      <c r="AA458" s="17"/>
      <c r="AB458" s="17"/>
      <c r="AC458" s="17"/>
    </row>
    <row r="459" spans="1:29">
      <c r="A459" s="17"/>
      <c r="B459" s="20"/>
      <c r="C459" s="20"/>
      <c r="D459" s="17"/>
      <c r="E459" s="17"/>
      <c r="F459" s="17"/>
      <c r="G459" s="17"/>
      <c r="H459" s="17"/>
      <c r="I459" s="17"/>
      <c r="J459" s="220"/>
      <c r="K459" s="17"/>
      <c r="L459" s="17"/>
      <c r="M459" s="347"/>
      <c r="N459" s="347"/>
      <c r="O459" s="348"/>
      <c r="P459" s="290"/>
      <c r="Q459" s="225"/>
      <c r="R459" s="225"/>
      <c r="S459" s="349"/>
      <c r="T459" s="349"/>
      <c r="U459" s="350"/>
      <c r="V459" s="225"/>
      <c r="W459" s="17"/>
      <c r="Z459" s="17"/>
      <c r="AA459" s="17"/>
      <c r="AB459" s="17"/>
      <c r="AC459" s="17"/>
    </row>
    <row r="460" spans="1:29">
      <c r="A460" s="17"/>
      <c r="B460" s="20"/>
      <c r="C460" s="20"/>
      <c r="D460" s="17"/>
      <c r="E460" s="17"/>
      <c r="F460" s="17"/>
      <c r="G460" s="17"/>
      <c r="H460" s="17"/>
      <c r="I460" s="17"/>
      <c r="J460" s="220"/>
      <c r="K460" s="17"/>
      <c r="L460" s="17"/>
      <c r="M460" s="347"/>
      <c r="N460" s="347"/>
      <c r="O460" s="348"/>
      <c r="P460" s="290"/>
      <c r="Q460" s="225"/>
      <c r="R460" s="225"/>
      <c r="S460" s="349"/>
      <c r="T460" s="349"/>
      <c r="U460" s="350"/>
      <c r="V460" s="225"/>
      <c r="W460" s="17"/>
      <c r="Z460" s="17"/>
      <c r="AA460" s="17"/>
      <c r="AB460" s="17"/>
      <c r="AC460" s="17"/>
    </row>
    <row r="461" spans="1:29">
      <c r="A461" s="17"/>
      <c r="B461" s="20"/>
      <c r="C461" s="20"/>
      <c r="D461" s="17"/>
      <c r="E461" s="17"/>
      <c r="F461" s="17"/>
      <c r="G461" s="17"/>
      <c r="H461" s="17"/>
      <c r="I461" s="17"/>
      <c r="J461" s="220"/>
      <c r="K461" s="17"/>
      <c r="L461" s="17"/>
      <c r="M461" s="347"/>
      <c r="N461" s="347"/>
      <c r="O461" s="348"/>
      <c r="P461" s="290"/>
      <c r="Q461" s="225"/>
      <c r="R461" s="225"/>
      <c r="S461" s="349"/>
      <c r="T461" s="349"/>
      <c r="U461" s="350"/>
      <c r="V461" s="225"/>
      <c r="W461" s="17"/>
      <c r="Z461" s="17"/>
      <c r="AA461" s="17"/>
      <c r="AB461" s="17"/>
      <c r="AC461" s="17"/>
    </row>
    <row r="462" spans="1:29">
      <c r="A462" s="17"/>
      <c r="B462" s="20"/>
      <c r="C462" s="20"/>
      <c r="D462" s="17"/>
      <c r="E462" s="17"/>
      <c r="F462" s="17"/>
      <c r="G462" s="17"/>
      <c r="H462" s="17"/>
      <c r="I462" s="17"/>
      <c r="J462" s="220"/>
      <c r="K462" s="17"/>
      <c r="L462" s="17"/>
      <c r="M462" s="347"/>
      <c r="N462" s="347"/>
      <c r="O462" s="348"/>
      <c r="P462" s="290"/>
      <c r="Q462" s="225"/>
      <c r="R462" s="225"/>
      <c r="S462" s="349"/>
      <c r="T462" s="349"/>
      <c r="U462" s="350"/>
      <c r="V462" s="225"/>
      <c r="W462" s="17"/>
      <c r="Z462" s="17"/>
      <c r="AA462" s="17"/>
      <c r="AB462" s="17"/>
      <c r="AC462" s="17"/>
    </row>
    <row r="463" spans="1:29">
      <c r="A463" s="17"/>
      <c r="B463" s="20"/>
      <c r="C463" s="20"/>
      <c r="D463" s="17"/>
      <c r="E463" s="17"/>
      <c r="F463" s="17"/>
      <c r="G463" s="17"/>
      <c r="H463" s="17"/>
      <c r="I463" s="17"/>
      <c r="J463" s="220"/>
      <c r="K463" s="17"/>
      <c r="L463" s="17"/>
      <c r="M463" s="347"/>
      <c r="N463" s="347"/>
      <c r="O463" s="348"/>
      <c r="P463" s="290"/>
      <c r="Q463" s="225"/>
      <c r="R463" s="225"/>
      <c r="S463" s="349"/>
      <c r="T463" s="349"/>
      <c r="U463" s="350"/>
      <c r="V463" s="225"/>
      <c r="W463" s="17"/>
      <c r="Z463" s="17"/>
      <c r="AA463" s="17"/>
      <c r="AB463" s="17"/>
      <c r="AC463" s="17"/>
    </row>
    <row r="464" spans="1:29">
      <c r="A464" s="17"/>
      <c r="B464" s="20"/>
      <c r="C464" s="20"/>
      <c r="D464" s="17"/>
      <c r="E464" s="17"/>
      <c r="F464" s="17"/>
      <c r="G464" s="17"/>
      <c r="H464" s="17"/>
      <c r="I464" s="17"/>
      <c r="J464" s="220"/>
      <c r="K464" s="17"/>
      <c r="L464" s="17"/>
      <c r="M464" s="347"/>
      <c r="N464" s="347"/>
      <c r="O464" s="348"/>
      <c r="P464" s="290"/>
      <c r="Q464" s="225"/>
      <c r="R464" s="225"/>
      <c r="S464" s="349"/>
      <c r="T464" s="349"/>
      <c r="U464" s="350"/>
      <c r="V464" s="225"/>
      <c r="W464" s="17"/>
      <c r="Z464" s="17"/>
      <c r="AA464" s="17"/>
      <c r="AB464" s="17"/>
      <c r="AC464" s="17"/>
    </row>
    <row r="465" spans="1:29">
      <c r="A465" s="17"/>
      <c r="B465" s="20"/>
      <c r="C465" s="20"/>
      <c r="D465" s="17"/>
      <c r="E465" s="17"/>
      <c r="F465" s="17"/>
      <c r="G465" s="17"/>
      <c r="H465" s="17"/>
      <c r="I465" s="17"/>
      <c r="J465" s="220"/>
      <c r="K465" s="17"/>
      <c r="L465" s="17"/>
      <c r="M465" s="347"/>
      <c r="N465" s="347"/>
      <c r="O465" s="348"/>
      <c r="P465" s="290"/>
      <c r="Q465" s="225"/>
      <c r="R465" s="225"/>
      <c r="S465" s="349"/>
      <c r="T465" s="349"/>
      <c r="U465" s="350"/>
      <c r="V465" s="225"/>
      <c r="W465" s="17"/>
      <c r="Z465" s="17"/>
      <c r="AA465" s="17"/>
      <c r="AB465" s="17"/>
      <c r="AC465" s="17"/>
    </row>
    <row r="466" spans="1:29">
      <c r="A466" s="17"/>
      <c r="B466" s="20"/>
      <c r="C466" s="20"/>
      <c r="D466" s="17"/>
      <c r="E466" s="17"/>
      <c r="F466" s="17"/>
      <c r="G466" s="17"/>
      <c r="H466" s="17"/>
      <c r="I466" s="17"/>
      <c r="J466" s="220"/>
      <c r="K466" s="17"/>
      <c r="L466" s="17"/>
      <c r="M466" s="347"/>
      <c r="N466" s="347"/>
      <c r="O466" s="348"/>
      <c r="P466" s="290"/>
      <c r="Q466" s="225"/>
      <c r="R466" s="225"/>
      <c r="S466" s="349"/>
      <c r="T466" s="349"/>
      <c r="U466" s="350"/>
      <c r="V466" s="225"/>
      <c r="W466" s="17"/>
      <c r="Z466" s="17"/>
      <c r="AA466" s="17"/>
      <c r="AB466" s="17"/>
      <c r="AC466" s="17"/>
    </row>
    <row r="467" spans="1:29">
      <c r="A467" s="17"/>
      <c r="B467" s="20"/>
      <c r="C467" s="20"/>
      <c r="D467" s="17"/>
      <c r="E467" s="17"/>
      <c r="F467" s="17"/>
      <c r="G467" s="17"/>
      <c r="H467" s="17"/>
      <c r="I467" s="17"/>
      <c r="J467" s="220"/>
      <c r="K467" s="17"/>
      <c r="L467" s="17"/>
      <c r="M467" s="347"/>
      <c r="N467" s="347"/>
      <c r="O467" s="348"/>
      <c r="P467" s="290"/>
      <c r="Q467" s="225"/>
      <c r="R467" s="225"/>
      <c r="S467" s="349"/>
      <c r="T467" s="349"/>
      <c r="U467" s="350"/>
      <c r="V467" s="225"/>
      <c r="W467" s="17"/>
      <c r="Z467" s="17"/>
      <c r="AA467" s="17"/>
      <c r="AB467" s="17"/>
      <c r="AC467" s="17"/>
    </row>
    <row r="468" spans="1:29">
      <c r="A468" s="17"/>
      <c r="B468" s="20"/>
      <c r="C468" s="20"/>
      <c r="D468" s="17"/>
      <c r="E468" s="17"/>
      <c r="F468" s="17"/>
      <c r="G468" s="17"/>
      <c r="H468" s="17"/>
      <c r="I468" s="17"/>
      <c r="J468" s="220"/>
      <c r="K468" s="17"/>
      <c r="L468" s="17"/>
      <c r="M468" s="347"/>
      <c r="N468" s="347"/>
      <c r="O468" s="348"/>
      <c r="P468" s="290"/>
      <c r="Q468" s="225"/>
      <c r="R468" s="225"/>
      <c r="S468" s="349"/>
      <c r="T468" s="349"/>
      <c r="U468" s="350"/>
      <c r="V468" s="225"/>
      <c r="W468" s="17"/>
      <c r="Z468" s="17"/>
      <c r="AA468" s="17"/>
      <c r="AB468" s="17"/>
      <c r="AC468" s="17"/>
    </row>
    <row r="469" spans="1:29">
      <c r="A469" s="17"/>
      <c r="B469" s="20"/>
      <c r="C469" s="20"/>
      <c r="D469" s="17"/>
      <c r="E469" s="17"/>
      <c r="F469" s="17"/>
      <c r="G469" s="17"/>
      <c r="H469" s="17"/>
      <c r="I469" s="17"/>
      <c r="J469" s="220"/>
      <c r="K469" s="17"/>
      <c r="L469" s="17"/>
      <c r="M469" s="347"/>
      <c r="N469" s="347"/>
      <c r="O469" s="348"/>
      <c r="P469" s="290"/>
      <c r="Q469" s="225"/>
      <c r="R469" s="225"/>
      <c r="S469" s="349"/>
      <c r="T469" s="349"/>
      <c r="U469" s="350"/>
      <c r="V469" s="225"/>
      <c r="W469" s="17"/>
      <c r="Z469" s="17"/>
      <c r="AA469" s="17"/>
      <c r="AB469" s="17"/>
      <c r="AC469" s="17"/>
    </row>
    <row r="470" spans="1:29">
      <c r="A470" s="17"/>
      <c r="B470" s="20"/>
      <c r="C470" s="20"/>
      <c r="D470" s="17"/>
      <c r="E470" s="17"/>
      <c r="F470" s="17"/>
      <c r="G470" s="17"/>
      <c r="H470" s="17"/>
      <c r="I470" s="17"/>
      <c r="J470" s="220"/>
      <c r="K470" s="17"/>
      <c r="L470" s="17"/>
      <c r="M470" s="347"/>
      <c r="N470" s="347"/>
      <c r="O470" s="348"/>
      <c r="P470" s="290"/>
      <c r="Q470" s="225"/>
      <c r="R470" s="225"/>
      <c r="S470" s="349"/>
      <c r="T470" s="349"/>
      <c r="U470" s="350"/>
      <c r="V470" s="225"/>
      <c r="W470" s="17"/>
      <c r="Z470" s="17"/>
      <c r="AA470" s="17"/>
      <c r="AB470" s="17"/>
      <c r="AC470" s="17"/>
    </row>
    <row r="471" spans="1:29">
      <c r="A471" s="17"/>
      <c r="B471" s="20"/>
      <c r="C471" s="20"/>
      <c r="D471" s="17"/>
      <c r="E471" s="17"/>
      <c r="F471" s="17"/>
      <c r="G471" s="17"/>
      <c r="H471" s="17"/>
      <c r="I471" s="17"/>
      <c r="J471" s="220"/>
      <c r="K471" s="17"/>
      <c r="L471" s="17"/>
      <c r="M471" s="347"/>
      <c r="N471" s="347"/>
      <c r="O471" s="348"/>
      <c r="P471" s="290"/>
      <c r="Q471" s="225"/>
      <c r="R471" s="225"/>
      <c r="S471" s="349"/>
      <c r="T471" s="349"/>
      <c r="U471" s="350"/>
      <c r="V471" s="225"/>
      <c r="W471" s="17"/>
      <c r="Z471" s="17"/>
      <c r="AA471" s="17"/>
      <c r="AB471" s="17"/>
      <c r="AC471" s="17"/>
    </row>
    <row r="472" spans="1:29">
      <c r="A472" s="17"/>
      <c r="B472" s="20"/>
      <c r="C472" s="20"/>
      <c r="D472" s="17"/>
      <c r="E472" s="17"/>
      <c r="F472" s="17"/>
      <c r="G472" s="17"/>
      <c r="H472" s="17"/>
      <c r="I472" s="17"/>
      <c r="J472" s="220"/>
      <c r="K472" s="17"/>
      <c r="L472" s="17"/>
      <c r="M472" s="347"/>
      <c r="N472" s="347"/>
      <c r="O472" s="348"/>
      <c r="P472" s="290"/>
      <c r="Q472" s="225"/>
      <c r="R472" s="225"/>
      <c r="S472" s="349"/>
      <c r="T472" s="349"/>
      <c r="U472" s="350"/>
      <c r="V472" s="225"/>
      <c r="W472" s="17"/>
      <c r="Z472" s="17"/>
      <c r="AA472" s="17"/>
      <c r="AB472" s="17"/>
      <c r="AC472" s="17"/>
    </row>
    <row r="473" spans="1:29">
      <c r="A473" s="17"/>
      <c r="B473" s="20"/>
      <c r="C473" s="20"/>
      <c r="D473" s="17"/>
      <c r="E473" s="17"/>
      <c r="F473" s="17"/>
      <c r="G473" s="17"/>
      <c r="H473" s="17"/>
      <c r="I473" s="17"/>
      <c r="J473" s="220"/>
      <c r="K473" s="17"/>
      <c r="L473" s="17"/>
      <c r="M473" s="347"/>
      <c r="N473" s="347"/>
      <c r="O473" s="348"/>
      <c r="P473" s="290"/>
      <c r="Q473" s="225"/>
      <c r="R473" s="225"/>
      <c r="S473" s="349"/>
      <c r="T473" s="349"/>
      <c r="U473" s="350"/>
      <c r="V473" s="225"/>
      <c r="W473" s="17"/>
      <c r="Z473" s="17"/>
      <c r="AA473" s="17"/>
      <c r="AB473" s="17"/>
      <c r="AC473" s="17"/>
    </row>
    <row r="474" spans="1:29">
      <c r="A474" s="17"/>
      <c r="B474" s="20"/>
      <c r="C474" s="20"/>
      <c r="D474" s="17"/>
      <c r="E474" s="17"/>
      <c r="F474" s="17"/>
      <c r="G474" s="17"/>
      <c r="H474" s="17"/>
      <c r="I474" s="17"/>
      <c r="J474" s="220"/>
      <c r="K474" s="17"/>
      <c r="L474" s="17"/>
      <c r="M474" s="347"/>
      <c r="N474" s="347"/>
      <c r="O474" s="348"/>
      <c r="P474" s="290"/>
      <c r="Q474" s="225"/>
      <c r="R474" s="225"/>
      <c r="S474" s="349"/>
      <c r="T474" s="349"/>
      <c r="U474" s="350"/>
      <c r="V474" s="225"/>
      <c r="W474" s="17"/>
      <c r="Z474" s="17"/>
      <c r="AA474" s="17"/>
      <c r="AB474" s="17"/>
      <c r="AC474" s="17"/>
    </row>
    <row r="475" spans="1:29">
      <c r="A475" s="17"/>
      <c r="B475" s="20"/>
      <c r="C475" s="20"/>
      <c r="D475" s="17"/>
      <c r="E475" s="17"/>
      <c r="F475" s="17"/>
      <c r="G475" s="17"/>
      <c r="H475" s="17"/>
      <c r="I475" s="17"/>
      <c r="J475" s="220"/>
      <c r="K475" s="17"/>
      <c r="L475" s="17"/>
      <c r="M475" s="347"/>
      <c r="N475" s="347"/>
      <c r="O475" s="348"/>
      <c r="P475" s="290"/>
      <c r="Q475" s="225"/>
      <c r="R475" s="225"/>
      <c r="S475" s="349"/>
      <c r="T475" s="349"/>
      <c r="U475" s="350"/>
      <c r="V475" s="225"/>
      <c r="W475" s="17"/>
      <c r="Z475" s="17"/>
      <c r="AA475" s="17"/>
      <c r="AB475" s="17"/>
      <c r="AC475" s="17"/>
    </row>
    <row r="476" spans="1:29">
      <c r="A476" s="17"/>
      <c r="B476" s="20"/>
      <c r="C476" s="20"/>
      <c r="D476" s="17"/>
      <c r="E476" s="17"/>
      <c r="F476" s="17"/>
      <c r="G476" s="17"/>
      <c r="H476" s="17"/>
      <c r="I476" s="17"/>
      <c r="J476" s="220"/>
      <c r="K476" s="17"/>
      <c r="L476" s="17"/>
      <c r="M476" s="347"/>
      <c r="N476" s="347"/>
      <c r="O476" s="348"/>
      <c r="P476" s="290"/>
      <c r="Q476" s="225"/>
      <c r="R476" s="225"/>
      <c r="S476" s="349"/>
      <c r="T476" s="349"/>
      <c r="U476" s="350"/>
      <c r="V476" s="225"/>
      <c r="W476" s="17"/>
      <c r="Z476" s="17"/>
      <c r="AA476" s="17"/>
      <c r="AB476" s="17"/>
      <c r="AC476" s="17"/>
    </row>
    <row r="477" spans="1:29">
      <c r="A477" s="17"/>
      <c r="B477" s="20"/>
      <c r="C477" s="20"/>
      <c r="D477" s="17"/>
      <c r="E477" s="17"/>
      <c r="F477" s="17"/>
      <c r="G477" s="17"/>
      <c r="H477" s="17"/>
      <c r="I477" s="17"/>
      <c r="J477" s="220"/>
      <c r="K477" s="17"/>
      <c r="L477" s="17"/>
      <c r="M477" s="347"/>
      <c r="N477" s="347"/>
      <c r="O477" s="348"/>
      <c r="P477" s="290"/>
      <c r="Q477" s="225"/>
      <c r="R477" s="225"/>
      <c r="S477" s="349"/>
      <c r="T477" s="349"/>
      <c r="U477" s="350"/>
      <c r="V477" s="225"/>
      <c r="W477" s="17"/>
      <c r="Z477" s="17"/>
      <c r="AA477" s="17"/>
      <c r="AB477" s="17"/>
      <c r="AC477" s="17"/>
    </row>
    <row r="478" spans="1:29">
      <c r="A478" s="17"/>
      <c r="B478" s="20"/>
      <c r="C478" s="20"/>
      <c r="D478" s="17"/>
      <c r="E478" s="17"/>
      <c r="F478" s="17"/>
      <c r="G478" s="17"/>
      <c r="H478" s="17"/>
      <c r="I478" s="17"/>
      <c r="J478" s="220"/>
      <c r="K478" s="17"/>
      <c r="L478" s="17"/>
      <c r="M478" s="347"/>
      <c r="N478" s="347"/>
      <c r="O478" s="348"/>
      <c r="P478" s="290"/>
      <c r="Q478" s="225"/>
      <c r="R478" s="225"/>
      <c r="S478" s="349"/>
      <c r="T478" s="349"/>
      <c r="U478" s="350"/>
      <c r="V478" s="225"/>
      <c r="W478" s="17"/>
      <c r="Z478" s="17"/>
      <c r="AA478" s="17"/>
      <c r="AB478" s="17"/>
      <c r="AC478" s="17"/>
    </row>
    <row r="479" spans="1:29">
      <c r="A479" s="17"/>
      <c r="B479" s="20"/>
      <c r="C479" s="20"/>
      <c r="D479" s="17"/>
      <c r="E479" s="17"/>
      <c r="F479" s="17"/>
      <c r="G479" s="17"/>
      <c r="H479" s="17"/>
      <c r="I479" s="17"/>
      <c r="J479" s="220"/>
      <c r="K479" s="17"/>
      <c r="L479" s="17"/>
      <c r="M479" s="347"/>
      <c r="N479" s="347"/>
      <c r="O479" s="348"/>
      <c r="P479" s="290"/>
      <c r="Q479" s="225"/>
      <c r="R479" s="225"/>
      <c r="S479" s="349"/>
      <c r="T479" s="349"/>
      <c r="U479" s="350"/>
      <c r="V479" s="225"/>
      <c r="W479" s="17"/>
      <c r="Z479" s="17"/>
      <c r="AA479" s="17"/>
      <c r="AB479" s="17"/>
      <c r="AC479" s="17"/>
    </row>
    <row r="480" spans="1:29">
      <c r="A480" s="17"/>
      <c r="B480" s="20"/>
      <c r="C480" s="20"/>
      <c r="D480" s="17"/>
      <c r="E480" s="17"/>
      <c r="F480" s="17"/>
      <c r="G480" s="17"/>
      <c r="H480" s="17"/>
      <c r="I480" s="17"/>
      <c r="J480" s="220"/>
      <c r="K480" s="17"/>
      <c r="L480" s="17"/>
      <c r="M480" s="347"/>
      <c r="N480" s="347"/>
      <c r="O480" s="348"/>
      <c r="P480" s="290"/>
      <c r="Q480" s="225"/>
      <c r="R480" s="225"/>
      <c r="S480" s="349"/>
      <c r="T480" s="349"/>
      <c r="U480" s="350"/>
      <c r="V480" s="225"/>
      <c r="W480" s="17"/>
      <c r="Z480" s="17"/>
      <c r="AA480" s="17"/>
      <c r="AB480" s="17"/>
      <c r="AC480" s="17"/>
    </row>
    <row r="481" spans="1:29">
      <c r="A481" s="17"/>
      <c r="B481" s="20"/>
      <c r="C481" s="20"/>
      <c r="D481" s="17"/>
      <c r="E481" s="17"/>
      <c r="F481" s="17"/>
      <c r="G481" s="17"/>
      <c r="H481" s="17"/>
      <c r="I481" s="17"/>
      <c r="J481" s="220"/>
      <c r="K481" s="17"/>
      <c r="L481" s="17"/>
      <c r="M481" s="347"/>
      <c r="N481" s="347"/>
      <c r="O481" s="348"/>
      <c r="P481" s="290"/>
      <c r="Q481" s="225"/>
      <c r="R481" s="225"/>
      <c r="S481" s="349"/>
      <c r="T481" s="349"/>
      <c r="U481" s="350"/>
      <c r="V481" s="225"/>
      <c r="W481" s="17"/>
      <c r="Z481" s="17"/>
      <c r="AA481" s="17"/>
      <c r="AB481" s="17"/>
      <c r="AC481" s="17"/>
    </row>
    <row r="482" spans="1:29">
      <c r="A482" s="17"/>
      <c r="B482" s="20"/>
      <c r="C482" s="20"/>
      <c r="D482" s="17"/>
      <c r="E482" s="17"/>
      <c r="F482" s="17"/>
      <c r="G482" s="17"/>
      <c r="H482" s="17"/>
      <c r="I482" s="17"/>
      <c r="J482" s="220"/>
      <c r="K482" s="17"/>
      <c r="L482" s="17"/>
      <c r="M482" s="347"/>
      <c r="N482" s="347"/>
      <c r="O482" s="348"/>
      <c r="P482" s="290"/>
      <c r="Q482" s="225"/>
      <c r="R482" s="225"/>
      <c r="S482" s="349"/>
      <c r="T482" s="349"/>
      <c r="U482" s="350"/>
      <c r="V482" s="225"/>
      <c r="W482" s="17"/>
      <c r="Z482" s="17"/>
      <c r="AA482" s="17"/>
      <c r="AB482" s="17"/>
      <c r="AC482" s="17"/>
    </row>
    <row r="483" spans="1:29">
      <c r="A483" s="17"/>
      <c r="B483" s="20"/>
      <c r="C483" s="20"/>
      <c r="D483" s="17"/>
      <c r="E483" s="17"/>
      <c r="F483" s="17"/>
      <c r="G483" s="17"/>
      <c r="H483" s="17"/>
      <c r="I483" s="17"/>
      <c r="J483" s="220"/>
      <c r="K483" s="17"/>
      <c r="L483" s="17"/>
      <c r="M483" s="347"/>
      <c r="N483" s="347"/>
      <c r="O483" s="348"/>
      <c r="P483" s="290"/>
      <c r="Q483" s="225"/>
      <c r="R483" s="225"/>
      <c r="S483" s="349"/>
      <c r="T483" s="349"/>
      <c r="U483" s="350"/>
      <c r="V483" s="225"/>
      <c r="W483" s="17"/>
      <c r="Z483" s="17"/>
      <c r="AA483" s="17"/>
      <c r="AB483" s="17"/>
      <c r="AC483" s="17"/>
    </row>
    <row r="484" spans="1:29">
      <c r="A484" s="17"/>
      <c r="B484" s="20"/>
      <c r="C484" s="20"/>
      <c r="D484" s="17"/>
      <c r="E484" s="17"/>
      <c r="F484" s="17"/>
      <c r="G484" s="17"/>
      <c r="H484" s="17"/>
      <c r="I484" s="17"/>
      <c r="J484" s="220"/>
      <c r="K484" s="17"/>
      <c r="L484" s="17"/>
      <c r="M484" s="347"/>
      <c r="N484" s="347"/>
      <c r="O484" s="348"/>
      <c r="P484" s="290"/>
      <c r="Q484" s="225"/>
      <c r="R484" s="225"/>
      <c r="S484" s="349"/>
      <c r="T484" s="349"/>
      <c r="U484" s="350"/>
      <c r="V484" s="225"/>
      <c r="W484" s="17"/>
      <c r="Z484" s="17"/>
      <c r="AA484" s="17"/>
      <c r="AB484" s="17"/>
      <c r="AC484" s="17"/>
    </row>
    <row r="485" spans="1:29">
      <c r="A485" s="17"/>
      <c r="B485" s="20"/>
      <c r="C485" s="20"/>
      <c r="D485" s="17"/>
      <c r="E485" s="17"/>
      <c r="F485" s="17"/>
      <c r="G485" s="17"/>
      <c r="H485" s="17"/>
      <c r="I485" s="17"/>
      <c r="J485" s="220"/>
      <c r="K485" s="17"/>
      <c r="L485" s="17"/>
      <c r="M485" s="347"/>
      <c r="N485" s="347"/>
      <c r="O485" s="348"/>
      <c r="P485" s="290"/>
      <c r="Q485" s="225"/>
      <c r="R485" s="225"/>
      <c r="S485" s="349"/>
      <c r="T485" s="349"/>
      <c r="U485" s="350"/>
      <c r="V485" s="225"/>
      <c r="W485" s="17"/>
      <c r="Z485" s="17"/>
      <c r="AA485" s="17"/>
      <c r="AB485" s="17"/>
      <c r="AC485" s="17"/>
    </row>
    <row r="486" spans="1:29">
      <c r="A486" s="17"/>
      <c r="B486" s="20"/>
      <c r="C486" s="20"/>
      <c r="D486" s="17"/>
      <c r="E486" s="17"/>
      <c r="F486" s="17"/>
      <c r="G486" s="17"/>
      <c r="H486" s="17"/>
      <c r="I486" s="17"/>
      <c r="J486" s="220"/>
      <c r="K486" s="17"/>
      <c r="L486" s="17"/>
      <c r="M486" s="347"/>
      <c r="N486" s="347"/>
      <c r="O486" s="348"/>
      <c r="P486" s="290"/>
      <c r="Q486" s="225"/>
      <c r="R486" s="225"/>
      <c r="S486" s="349"/>
      <c r="T486" s="349"/>
      <c r="U486" s="350"/>
      <c r="V486" s="225"/>
      <c r="W486" s="17"/>
      <c r="Z486" s="17"/>
      <c r="AA486" s="17"/>
      <c r="AB486" s="17"/>
      <c r="AC486" s="17"/>
    </row>
    <row r="487" spans="1:29">
      <c r="A487" s="17"/>
      <c r="B487" s="20"/>
      <c r="C487" s="20"/>
      <c r="D487" s="17"/>
      <c r="E487" s="17"/>
      <c r="F487" s="17"/>
      <c r="G487" s="17"/>
      <c r="H487" s="17"/>
      <c r="I487" s="17"/>
      <c r="J487" s="220"/>
      <c r="K487" s="17"/>
      <c r="L487" s="17"/>
      <c r="M487" s="347"/>
      <c r="N487" s="347"/>
      <c r="O487" s="348"/>
      <c r="P487" s="290"/>
      <c r="Q487" s="225"/>
      <c r="R487" s="225"/>
      <c r="S487" s="349"/>
      <c r="T487" s="349"/>
      <c r="U487" s="350"/>
      <c r="V487" s="225"/>
      <c r="W487" s="17"/>
      <c r="Z487" s="17"/>
      <c r="AA487" s="17"/>
      <c r="AB487" s="17"/>
      <c r="AC487" s="17"/>
    </row>
    <row r="488" spans="1:29">
      <c r="A488" s="17"/>
      <c r="B488" s="20"/>
      <c r="C488" s="20"/>
      <c r="D488" s="17"/>
      <c r="E488" s="17"/>
      <c r="F488" s="17"/>
      <c r="G488" s="17"/>
      <c r="H488" s="17"/>
      <c r="I488" s="17"/>
      <c r="J488" s="220"/>
      <c r="K488" s="17"/>
      <c r="L488" s="17"/>
      <c r="M488" s="347"/>
      <c r="N488" s="347"/>
      <c r="O488" s="348"/>
      <c r="P488" s="290"/>
      <c r="Q488" s="225"/>
      <c r="R488" s="225"/>
      <c r="S488" s="349"/>
      <c r="T488" s="349"/>
      <c r="U488" s="350"/>
      <c r="V488" s="225"/>
      <c r="W488" s="17"/>
      <c r="Z488" s="17"/>
      <c r="AA488" s="17"/>
      <c r="AB488" s="17"/>
      <c r="AC488" s="17"/>
    </row>
    <row r="489" spans="1:29">
      <c r="A489" s="17"/>
      <c r="B489" s="20"/>
      <c r="C489" s="20"/>
      <c r="D489" s="17"/>
      <c r="E489" s="17"/>
      <c r="F489" s="17"/>
      <c r="G489" s="17"/>
      <c r="H489" s="17"/>
      <c r="I489" s="17"/>
      <c r="J489" s="220"/>
      <c r="K489" s="17"/>
      <c r="L489" s="17"/>
      <c r="M489" s="347"/>
      <c r="N489" s="347"/>
      <c r="O489" s="348"/>
      <c r="P489" s="290"/>
      <c r="Q489" s="225"/>
      <c r="R489" s="225"/>
      <c r="S489" s="349"/>
      <c r="T489" s="349"/>
      <c r="U489" s="350"/>
      <c r="V489" s="225"/>
      <c r="W489" s="17"/>
      <c r="Z489" s="17"/>
      <c r="AA489" s="17"/>
      <c r="AB489" s="17"/>
      <c r="AC489" s="17"/>
    </row>
    <row r="490" spans="1:29">
      <c r="A490" s="17"/>
      <c r="B490" s="20"/>
      <c r="C490" s="20"/>
      <c r="D490" s="17"/>
      <c r="E490" s="17"/>
      <c r="F490" s="17"/>
      <c r="G490" s="17"/>
      <c r="H490" s="17"/>
      <c r="I490" s="17"/>
      <c r="J490" s="220"/>
      <c r="K490" s="17"/>
      <c r="L490" s="17"/>
      <c r="M490" s="347"/>
      <c r="N490" s="347"/>
      <c r="O490" s="348"/>
      <c r="P490" s="290"/>
      <c r="Q490" s="225"/>
      <c r="R490" s="225"/>
      <c r="S490" s="349"/>
      <c r="T490" s="349"/>
      <c r="U490" s="350"/>
      <c r="V490" s="225"/>
      <c r="W490" s="17"/>
      <c r="Z490" s="17"/>
      <c r="AA490" s="17"/>
      <c r="AB490" s="17"/>
      <c r="AC490" s="17"/>
    </row>
    <row r="491" spans="1:29">
      <c r="A491" s="17"/>
      <c r="B491" s="20"/>
      <c r="C491" s="20"/>
      <c r="D491" s="17"/>
      <c r="E491" s="17"/>
      <c r="F491" s="17"/>
      <c r="G491" s="17"/>
      <c r="H491" s="17"/>
      <c r="I491" s="17"/>
      <c r="J491" s="220"/>
      <c r="K491" s="17"/>
      <c r="L491" s="17"/>
      <c r="M491" s="347"/>
      <c r="N491" s="347"/>
      <c r="O491" s="348"/>
      <c r="P491" s="290"/>
      <c r="Q491" s="225"/>
      <c r="R491" s="225"/>
      <c r="S491" s="349"/>
      <c r="T491" s="349"/>
      <c r="U491" s="350"/>
      <c r="V491" s="225"/>
      <c r="W491" s="17"/>
      <c r="Z491" s="17"/>
      <c r="AA491" s="17"/>
      <c r="AB491" s="17"/>
      <c r="AC491" s="17"/>
    </row>
    <row r="492" spans="1:29">
      <c r="A492" s="17"/>
      <c r="B492" s="20"/>
      <c r="C492" s="20"/>
      <c r="D492" s="17"/>
      <c r="E492" s="17"/>
      <c r="F492" s="17"/>
      <c r="G492" s="17"/>
      <c r="H492" s="17"/>
      <c r="I492" s="17"/>
      <c r="J492" s="220"/>
      <c r="K492" s="17"/>
      <c r="L492" s="17"/>
      <c r="M492" s="347"/>
      <c r="N492" s="347"/>
      <c r="O492" s="348"/>
      <c r="P492" s="290"/>
      <c r="Q492" s="225"/>
      <c r="R492" s="225"/>
      <c r="S492" s="349"/>
      <c r="T492" s="349"/>
      <c r="U492" s="350"/>
      <c r="V492" s="225"/>
      <c r="W492" s="17"/>
      <c r="Z492" s="17"/>
      <c r="AA492" s="17"/>
      <c r="AB492" s="17"/>
      <c r="AC492" s="17"/>
    </row>
    <row r="493" spans="1:29">
      <c r="A493" s="17"/>
      <c r="B493" s="20"/>
      <c r="C493" s="20"/>
      <c r="D493" s="17"/>
      <c r="E493" s="17"/>
      <c r="F493" s="17"/>
      <c r="G493" s="17"/>
      <c r="H493" s="17"/>
      <c r="I493" s="17"/>
      <c r="J493" s="220"/>
      <c r="K493" s="17"/>
      <c r="L493" s="17"/>
      <c r="M493" s="347"/>
      <c r="N493" s="347"/>
      <c r="O493" s="348"/>
      <c r="P493" s="290"/>
      <c r="Q493" s="225"/>
      <c r="R493" s="225"/>
      <c r="S493" s="349"/>
      <c r="T493" s="349"/>
      <c r="U493" s="350"/>
      <c r="V493" s="225"/>
      <c r="W493" s="17"/>
      <c r="Z493" s="17"/>
      <c r="AA493" s="17"/>
      <c r="AB493" s="17"/>
      <c r="AC493" s="17"/>
    </row>
    <row r="494" spans="1:29">
      <c r="A494" s="17"/>
      <c r="B494" s="20"/>
      <c r="C494" s="20"/>
      <c r="D494" s="17"/>
      <c r="E494" s="17"/>
      <c r="F494" s="17"/>
      <c r="G494" s="17"/>
      <c r="H494" s="17"/>
      <c r="I494" s="17"/>
      <c r="J494" s="220"/>
      <c r="K494" s="17"/>
      <c r="L494" s="17"/>
      <c r="M494" s="347"/>
      <c r="N494" s="347"/>
      <c r="O494" s="348"/>
      <c r="P494" s="290"/>
      <c r="Q494" s="225"/>
      <c r="R494" s="225"/>
      <c r="S494" s="349"/>
      <c r="T494" s="349"/>
      <c r="U494" s="350"/>
      <c r="V494" s="225"/>
      <c r="W494" s="17"/>
      <c r="Z494" s="17"/>
      <c r="AA494" s="17"/>
      <c r="AB494" s="17"/>
      <c r="AC494" s="17"/>
    </row>
    <row r="495" spans="1:29">
      <c r="A495" s="17"/>
      <c r="B495" s="20"/>
      <c r="C495" s="20"/>
      <c r="D495" s="17"/>
      <c r="E495" s="17"/>
      <c r="F495" s="17"/>
      <c r="G495" s="17"/>
      <c r="H495" s="17"/>
      <c r="I495" s="17"/>
      <c r="J495" s="220"/>
      <c r="K495" s="17"/>
      <c r="L495" s="17"/>
      <c r="M495" s="347"/>
      <c r="N495" s="347"/>
      <c r="O495" s="348"/>
      <c r="P495" s="290"/>
      <c r="Q495" s="225"/>
      <c r="R495" s="225"/>
      <c r="S495" s="349"/>
      <c r="T495" s="349"/>
      <c r="U495" s="350"/>
      <c r="V495" s="225"/>
      <c r="W495" s="17"/>
      <c r="Z495" s="17"/>
      <c r="AA495" s="17"/>
      <c r="AB495" s="17"/>
      <c r="AC495" s="17"/>
    </row>
    <row r="496" spans="1:29">
      <c r="A496" s="17"/>
      <c r="B496" s="20"/>
      <c r="C496" s="20"/>
      <c r="D496" s="17"/>
      <c r="E496" s="17"/>
      <c r="F496" s="17"/>
      <c r="G496" s="17"/>
      <c r="H496" s="17"/>
      <c r="I496" s="17"/>
      <c r="J496" s="220"/>
      <c r="K496" s="17"/>
      <c r="L496" s="17"/>
      <c r="M496" s="347"/>
      <c r="N496" s="347"/>
      <c r="O496" s="348"/>
      <c r="P496" s="290"/>
      <c r="Q496" s="225"/>
      <c r="R496" s="225"/>
      <c r="S496" s="349"/>
      <c r="T496" s="349"/>
      <c r="U496" s="350"/>
      <c r="V496" s="225"/>
      <c r="W496" s="17"/>
      <c r="Z496" s="17"/>
      <c r="AA496" s="17"/>
      <c r="AB496" s="17"/>
      <c r="AC496" s="17"/>
    </row>
    <row r="497" spans="1:29">
      <c r="A497" s="17"/>
      <c r="B497" s="20"/>
      <c r="C497" s="20"/>
      <c r="D497" s="17"/>
      <c r="E497" s="17"/>
      <c r="F497" s="17"/>
      <c r="G497" s="17"/>
      <c r="H497" s="17"/>
      <c r="I497" s="17"/>
      <c r="J497" s="220"/>
      <c r="K497" s="17"/>
      <c r="L497" s="17"/>
      <c r="M497" s="347"/>
      <c r="N497" s="347"/>
      <c r="O497" s="348"/>
      <c r="P497" s="290"/>
      <c r="Q497" s="225"/>
      <c r="R497" s="225"/>
      <c r="S497" s="349"/>
      <c r="T497" s="349"/>
      <c r="U497" s="350"/>
      <c r="V497" s="225"/>
      <c r="W497" s="17"/>
      <c r="Z497" s="17"/>
      <c r="AA497" s="17"/>
      <c r="AB497" s="17"/>
      <c r="AC497" s="17"/>
    </row>
    <row r="498" spans="1:29">
      <c r="A498" s="17"/>
      <c r="B498" s="20"/>
      <c r="C498" s="20"/>
      <c r="D498" s="17"/>
      <c r="E498" s="17"/>
      <c r="F498" s="17"/>
      <c r="G498" s="17"/>
      <c r="H498" s="17"/>
      <c r="I498" s="17"/>
      <c r="J498" s="220"/>
      <c r="K498" s="17"/>
      <c r="L498" s="17"/>
      <c r="M498" s="347"/>
      <c r="N498" s="347"/>
      <c r="O498" s="348"/>
      <c r="P498" s="290"/>
      <c r="Q498" s="225"/>
      <c r="R498" s="225"/>
      <c r="S498" s="349"/>
      <c r="T498" s="349"/>
      <c r="U498" s="350"/>
      <c r="V498" s="225"/>
      <c r="W498" s="17"/>
      <c r="Z498" s="17"/>
      <c r="AA498" s="17"/>
      <c r="AB498" s="17"/>
      <c r="AC498" s="17"/>
    </row>
    <row r="499" spans="1:29">
      <c r="A499" s="17"/>
      <c r="B499" s="20"/>
      <c r="C499" s="20"/>
      <c r="D499" s="17"/>
      <c r="E499" s="17"/>
      <c r="F499" s="17"/>
      <c r="G499" s="17"/>
      <c r="H499" s="17"/>
      <c r="I499" s="17"/>
      <c r="J499" s="220"/>
      <c r="K499" s="17"/>
      <c r="L499" s="17"/>
      <c r="M499" s="347"/>
      <c r="N499" s="347"/>
      <c r="O499" s="348"/>
      <c r="P499" s="290"/>
      <c r="Q499" s="225"/>
      <c r="R499" s="225"/>
      <c r="S499" s="349"/>
      <c r="T499" s="349"/>
      <c r="U499" s="350"/>
      <c r="V499" s="225"/>
      <c r="W499" s="17"/>
      <c r="Z499" s="17"/>
      <c r="AA499" s="17"/>
      <c r="AB499" s="17"/>
      <c r="AC499" s="17"/>
    </row>
    <row r="500" spans="1:29">
      <c r="A500" s="17"/>
      <c r="B500" s="20"/>
      <c r="C500" s="20"/>
      <c r="D500" s="17"/>
      <c r="E500" s="17"/>
      <c r="F500" s="17"/>
      <c r="G500" s="17"/>
      <c r="H500" s="17"/>
      <c r="I500" s="17"/>
      <c r="J500" s="220"/>
      <c r="K500" s="17"/>
      <c r="L500" s="17"/>
      <c r="M500" s="347"/>
      <c r="N500" s="347"/>
      <c r="O500" s="348"/>
      <c r="P500" s="290"/>
      <c r="Q500" s="225"/>
      <c r="R500" s="225"/>
      <c r="S500" s="349"/>
      <c r="T500" s="349"/>
      <c r="U500" s="350"/>
      <c r="V500" s="225"/>
      <c r="W500" s="17"/>
      <c r="Z500" s="17"/>
      <c r="AA500" s="17"/>
      <c r="AB500" s="17"/>
      <c r="AC500" s="17"/>
    </row>
    <row r="501" spans="1:29">
      <c r="A501" s="17"/>
      <c r="B501" s="20"/>
      <c r="C501" s="20"/>
      <c r="D501" s="17"/>
      <c r="E501" s="17"/>
      <c r="F501" s="17"/>
      <c r="G501" s="17"/>
      <c r="H501" s="17"/>
      <c r="I501" s="17"/>
      <c r="J501" s="220"/>
      <c r="K501" s="17"/>
      <c r="L501" s="17"/>
      <c r="M501" s="347"/>
      <c r="N501" s="347"/>
      <c r="O501" s="348"/>
      <c r="P501" s="290"/>
      <c r="Q501" s="225"/>
      <c r="R501" s="225"/>
      <c r="S501" s="349"/>
      <c r="T501" s="349"/>
      <c r="U501" s="350"/>
      <c r="V501" s="225"/>
      <c r="W501" s="17"/>
      <c r="Z501" s="17"/>
      <c r="AA501" s="17"/>
      <c r="AB501" s="17"/>
      <c r="AC501" s="17"/>
    </row>
    <row r="502" spans="1:29">
      <c r="A502" s="17"/>
      <c r="B502" s="20"/>
      <c r="C502" s="20"/>
      <c r="D502" s="17"/>
      <c r="E502" s="17"/>
      <c r="F502" s="17"/>
      <c r="G502" s="17"/>
      <c r="H502" s="17"/>
      <c r="I502" s="17"/>
      <c r="J502" s="220"/>
      <c r="K502" s="17"/>
      <c r="L502" s="17"/>
      <c r="M502" s="347"/>
      <c r="N502" s="347"/>
      <c r="O502" s="348"/>
      <c r="P502" s="290"/>
      <c r="Q502" s="225"/>
      <c r="R502" s="225"/>
      <c r="S502" s="349"/>
      <c r="T502" s="349"/>
      <c r="U502" s="350"/>
      <c r="V502" s="225"/>
      <c r="W502" s="17"/>
      <c r="Z502" s="17"/>
      <c r="AA502" s="17"/>
      <c r="AB502" s="17"/>
      <c r="AC502" s="17"/>
    </row>
    <row r="503" spans="1:29">
      <c r="A503" s="17"/>
      <c r="B503" s="20"/>
      <c r="C503" s="20"/>
      <c r="D503" s="17"/>
      <c r="E503" s="17"/>
      <c r="F503" s="17"/>
      <c r="G503" s="17"/>
      <c r="H503" s="17"/>
      <c r="I503" s="17"/>
      <c r="J503" s="220"/>
      <c r="K503" s="17"/>
      <c r="L503" s="17"/>
      <c r="M503" s="347"/>
      <c r="N503" s="347"/>
      <c r="O503" s="348"/>
      <c r="P503" s="290"/>
      <c r="Q503" s="225"/>
      <c r="R503" s="225"/>
      <c r="S503" s="349"/>
      <c r="T503" s="349"/>
      <c r="U503" s="350"/>
      <c r="V503" s="225"/>
      <c r="W503" s="17"/>
      <c r="Z503" s="17"/>
      <c r="AA503" s="17"/>
      <c r="AB503" s="17"/>
      <c r="AC503" s="17"/>
    </row>
    <row r="504" spans="1:29">
      <c r="A504" s="17"/>
      <c r="B504" s="20"/>
      <c r="C504" s="20"/>
      <c r="D504" s="17"/>
      <c r="E504" s="17"/>
      <c r="F504" s="17"/>
      <c r="G504" s="17"/>
      <c r="H504" s="17"/>
      <c r="I504" s="17"/>
      <c r="J504" s="220"/>
      <c r="K504" s="17"/>
      <c r="L504" s="17"/>
      <c r="M504" s="347"/>
      <c r="N504" s="347"/>
      <c r="O504" s="348"/>
      <c r="P504" s="290"/>
      <c r="Q504" s="225"/>
      <c r="R504" s="225"/>
      <c r="S504" s="349"/>
      <c r="T504" s="349"/>
      <c r="U504" s="350"/>
      <c r="V504" s="225"/>
      <c r="W504" s="17"/>
      <c r="Z504" s="17"/>
      <c r="AA504" s="17"/>
      <c r="AB504" s="17"/>
      <c r="AC504" s="17"/>
    </row>
    <row r="505" spans="1:29">
      <c r="A505" s="17"/>
      <c r="B505" s="20"/>
      <c r="C505" s="20"/>
      <c r="D505" s="17"/>
      <c r="E505" s="17"/>
      <c r="F505" s="17"/>
      <c r="G505" s="17"/>
      <c r="H505" s="17"/>
      <c r="I505" s="17"/>
      <c r="J505" s="220"/>
      <c r="K505" s="17"/>
      <c r="L505" s="17"/>
      <c r="M505" s="347"/>
      <c r="N505" s="347"/>
      <c r="O505" s="348"/>
      <c r="P505" s="290"/>
      <c r="Q505" s="225"/>
      <c r="R505" s="225"/>
      <c r="S505" s="349"/>
      <c r="T505" s="349"/>
      <c r="U505" s="350"/>
      <c r="V505" s="225"/>
      <c r="W505" s="17"/>
      <c r="Z505" s="17"/>
      <c r="AA505" s="17"/>
      <c r="AB505" s="17"/>
      <c r="AC505" s="17"/>
    </row>
    <row r="506" spans="1:29">
      <c r="A506" s="17"/>
      <c r="B506" s="20"/>
      <c r="C506" s="20"/>
      <c r="D506" s="17"/>
      <c r="E506" s="17"/>
      <c r="F506" s="17"/>
      <c r="G506" s="17"/>
      <c r="H506" s="17"/>
      <c r="I506" s="17"/>
      <c r="J506" s="220"/>
      <c r="K506" s="17"/>
      <c r="L506" s="17"/>
      <c r="M506" s="347"/>
      <c r="N506" s="347"/>
      <c r="O506" s="348"/>
      <c r="P506" s="290"/>
      <c r="Q506" s="225"/>
      <c r="R506" s="225"/>
      <c r="S506" s="349"/>
      <c r="T506" s="349"/>
      <c r="U506" s="350"/>
      <c r="V506" s="225"/>
      <c r="W506" s="17"/>
      <c r="Z506" s="17"/>
      <c r="AA506" s="17"/>
      <c r="AB506" s="17"/>
      <c r="AC506" s="17"/>
    </row>
    <row r="507" spans="1:29">
      <c r="A507" s="17"/>
      <c r="B507" s="20"/>
      <c r="C507" s="20"/>
      <c r="D507" s="17"/>
      <c r="E507" s="17"/>
      <c r="F507" s="17"/>
      <c r="G507" s="17"/>
      <c r="H507" s="17"/>
      <c r="I507" s="17"/>
      <c r="J507" s="220"/>
      <c r="K507" s="17"/>
      <c r="L507" s="17"/>
      <c r="M507" s="347"/>
      <c r="N507" s="347"/>
      <c r="O507" s="348"/>
      <c r="P507" s="290"/>
      <c r="Q507" s="225"/>
      <c r="R507" s="225"/>
      <c r="S507" s="349"/>
      <c r="T507" s="349"/>
      <c r="U507" s="350"/>
      <c r="V507" s="225"/>
      <c r="W507" s="17"/>
      <c r="Z507" s="17"/>
      <c r="AA507" s="17"/>
      <c r="AB507" s="17"/>
      <c r="AC507" s="17"/>
    </row>
    <row r="508" spans="1:29">
      <c r="A508" s="17"/>
      <c r="B508" s="20"/>
      <c r="C508" s="20"/>
      <c r="D508" s="17"/>
      <c r="E508" s="17"/>
      <c r="F508" s="17"/>
      <c r="G508" s="17"/>
      <c r="H508" s="17"/>
      <c r="I508" s="17"/>
      <c r="J508" s="220"/>
      <c r="K508" s="17"/>
      <c r="L508" s="17"/>
      <c r="M508" s="347"/>
      <c r="N508" s="347"/>
      <c r="O508" s="348"/>
      <c r="P508" s="290"/>
      <c r="Q508" s="225"/>
      <c r="R508" s="225"/>
      <c r="S508" s="349"/>
      <c r="T508" s="349"/>
      <c r="U508" s="350"/>
      <c r="V508" s="225"/>
      <c r="W508" s="17"/>
      <c r="Z508" s="17"/>
      <c r="AA508" s="17"/>
      <c r="AB508" s="17"/>
      <c r="AC508" s="17"/>
    </row>
    <row r="509" spans="1:29">
      <c r="A509" s="17"/>
      <c r="B509" s="20"/>
      <c r="C509" s="20"/>
      <c r="D509" s="17"/>
      <c r="E509" s="17"/>
      <c r="F509" s="17"/>
      <c r="G509" s="17"/>
      <c r="H509" s="17"/>
      <c r="I509" s="17"/>
      <c r="J509" s="220"/>
      <c r="K509" s="17"/>
      <c r="L509" s="17"/>
      <c r="M509" s="347"/>
      <c r="N509" s="347"/>
      <c r="O509" s="348"/>
      <c r="P509" s="290"/>
      <c r="Q509" s="225"/>
      <c r="R509" s="225"/>
      <c r="S509" s="349"/>
      <c r="T509" s="349"/>
      <c r="U509" s="350"/>
      <c r="V509" s="225"/>
      <c r="W509" s="17"/>
      <c r="Z509" s="17"/>
      <c r="AA509" s="17"/>
      <c r="AB509" s="17"/>
      <c r="AC509" s="17"/>
    </row>
    <row r="510" spans="1:29">
      <c r="A510" s="17"/>
      <c r="B510" s="20"/>
      <c r="C510" s="20"/>
      <c r="D510" s="17"/>
      <c r="E510" s="17"/>
      <c r="F510" s="17"/>
      <c r="G510" s="17"/>
      <c r="H510" s="17"/>
      <c r="I510" s="17"/>
      <c r="J510" s="220"/>
      <c r="K510" s="17"/>
      <c r="L510" s="17"/>
      <c r="M510" s="347"/>
      <c r="N510" s="347"/>
      <c r="O510" s="348"/>
      <c r="P510" s="290"/>
      <c r="Q510" s="225"/>
      <c r="R510" s="225"/>
      <c r="S510" s="349"/>
      <c r="T510" s="349"/>
      <c r="U510" s="350"/>
      <c r="V510" s="225"/>
      <c r="W510" s="17"/>
      <c r="Z510" s="17"/>
      <c r="AA510" s="17"/>
      <c r="AB510" s="17"/>
      <c r="AC510" s="17"/>
    </row>
    <row r="511" spans="1:29">
      <c r="A511" s="17"/>
      <c r="B511" s="20"/>
      <c r="C511" s="20"/>
      <c r="D511" s="17"/>
      <c r="E511" s="17"/>
      <c r="F511" s="17"/>
      <c r="G511" s="17"/>
      <c r="H511" s="17"/>
      <c r="I511" s="17"/>
      <c r="J511" s="220"/>
      <c r="K511" s="17"/>
      <c r="L511" s="17"/>
      <c r="M511" s="347"/>
      <c r="N511" s="347"/>
      <c r="O511" s="348"/>
      <c r="P511" s="290"/>
      <c r="Q511" s="225"/>
      <c r="R511" s="225"/>
      <c r="S511" s="349"/>
      <c r="T511" s="349"/>
      <c r="U511" s="350"/>
      <c r="V511" s="225"/>
      <c r="W511" s="17"/>
      <c r="Z511" s="17"/>
      <c r="AA511" s="17"/>
      <c r="AB511" s="17"/>
      <c r="AC511" s="17"/>
    </row>
    <row r="512" spans="1:29">
      <c r="A512" s="17"/>
      <c r="B512" s="20"/>
      <c r="C512" s="20"/>
      <c r="D512" s="17"/>
      <c r="E512" s="17"/>
      <c r="F512" s="17"/>
      <c r="G512" s="17"/>
      <c r="H512" s="17"/>
      <c r="I512" s="17"/>
      <c r="J512" s="220"/>
      <c r="K512" s="17"/>
      <c r="L512" s="17"/>
      <c r="M512" s="347"/>
      <c r="N512" s="347"/>
      <c r="O512" s="348"/>
      <c r="P512" s="290"/>
      <c r="Q512" s="225"/>
      <c r="R512" s="225"/>
      <c r="S512" s="349"/>
      <c r="T512" s="349"/>
      <c r="U512" s="350"/>
      <c r="V512" s="225"/>
      <c r="W512" s="17"/>
      <c r="Z512" s="17"/>
      <c r="AA512" s="17"/>
      <c r="AB512" s="17"/>
      <c r="AC512" s="17"/>
    </row>
    <row r="513" spans="1:29">
      <c r="A513" s="17"/>
      <c r="B513" s="20"/>
      <c r="C513" s="20"/>
      <c r="D513" s="17"/>
      <c r="E513" s="17"/>
      <c r="F513" s="17"/>
      <c r="G513" s="17"/>
      <c r="H513" s="17"/>
      <c r="I513" s="17"/>
      <c r="J513" s="220"/>
      <c r="K513" s="17"/>
      <c r="L513" s="17"/>
      <c r="M513" s="347"/>
      <c r="N513" s="347"/>
      <c r="O513" s="348"/>
      <c r="P513" s="290"/>
      <c r="Q513" s="225"/>
      <c r="R513" s="225"/>
      <c r="S513" s="349"/>
      <c r="T513" s="349"/>
      <c r="U513" s="350"/>
      <c r="V513" s="225"/>
      <c r="W513" s="17"/>
      <c r="Z513" s="17"/>
      <c r="AA513" s="17"/>
      <c r="AB513" s="17"/>
      <c r="AC513" s="17"/>
    </row>
    <row r="514" spans="1:29">
      <c r="A514" s="17"/>
      <c r="B514" s="20"/>
      <c r="C514" s="20"/>
      <c r="D514" s="17"/>
      <c r="E514" s="17"/>
      <c r="F514" s="17"/>
      <c r="G514" s="17"/>
      <c r="H514" s="17"/>
      <c r="I514" s="17"/>
      <c r="J514" s="220"/>
      <c r="K514" s="17"/>
      <c r="L514" s="17"/>
      <c r="M514" s="347"/>
      <c r="N514" s="347"/>
      <c r="O514" s="348"/>
      <c r="P514" s="290"/>
      <c r="Q514" s="225"/>
      <c r="R514" s="225"/>
      <c r="S514" s="349"/>
      <c r="T514" s="349"/>
      <c r="U514" s="350"/>
      <c r="V514" s="225"/>
      <c r="W514" s="17"/>
      <c r="Z514" s="17"/>
      <c r="AA514" s="17"/>
      <c r="AB514" s="17"/>
      <c r="AC514" s="17"/>
    </row>
    <row r="515" spans="1:29">
      <c r="A515" s="17"/>
      <c r="B515" s="20"/>
      <c r="C515" s="20"/>
      <c r="D515" s="17"/>
      <c r="E515" s="17"/>
      <c r="F515" s="17"/>
      <c r="G515" s="17"/>
      <c r="H515" s="17"/>
      <c r="I515" s="17"/>
      <c r="J515" s="220"/>
      <c r="K515" s="17"/>
      <c r="L515" s="17"/>
      <c r="M515" s="347"/>
      <c r="N515" s="347"/>
      <c r="O515" s="348"/>
      <c r="P515" s="290"/>
      <c r="Q515" s="225"/>
      <c r="R515" s="225"/>
      <c r="S515" s="349"/>
      <c r="T515" s="349"/>
      <c r="U515" s="350"/>
      <c r="V515" s="225"/>
      <c r="W515" s="17"/>
      <c r="Z515" s="17"/>
      <c r="AA515" s="17"/>
      <c r="AB515" s="17"/>
      <c r="AC515" s="17"/>
    </row>
    <row r="516" spans="1:29">
      <c r="A516" s="17"/>
      <c r="B516" s="20"/>
      <c r="C516" s="20"/>
      <c r="D516" s="17"/>
      <c r="E516" s="17"/>
      <c r="F516" s="17"/>
      <c r="G516" s="17"/>
      <c r="H516" s="17"/>
      <c r="I516" s="17"/>
      <c r="J516" s="220"/>
      <c r="K516" s="17"/>
      <c r="L516" s="17"/>
      <c r="M516" s="347"/>
      <c r="N516" s="347"/>
      <c r="O516" s="348"/>
      <c r="P516" s="290"/>
      <c r="Q516" s="225"/>
      <c r="R516" s="225"/>
      <c r="S516" s="349"/>
      <c r="T516" s="349"/>
      <c r="U516" s="350"/>
      <c r="V516" s="225"/>
      <c r="W516" s="17"/>
      <c r="Z516" s="17"/>
      <c r="AA516" s="17"/>
      <c r="AB516" s="17"/>
      <c r="AC516" s="17"/>
    </row>
    <row r="517" spans="1:29">
      <c r="A517" s="17"/>
      <c r="B517" s="20"/>
      <c r="C517" s="20"/>
      <c r="D517" s="17"/>
      <c r="E517" s="17"/>
      <c r="F517" s="17"/>
      <c r="G517" s="17"/>
      <c r="H517" s="17"/>
      <c r="I517" s="17"/>
      <c r="J517" s="220"/>
      <c r="K517" s="17"/>
      <c r="L517" s="17"/>
      <c r="M517" s="347"/>
      <c r="N517" s="347"/>
      <c r="O517" s="348"/>
      <c r="P517" s="290"/>
      <c r="Q517" s="225"/>
      <c r="R517" s="225"/>
      <c r="S517" s="349"/>
      <c r="T517" s="349"/>
      <c r="U517" s="350"/>
      <c r="V517" s="225"/>
      <c r="W517" s="17"/>
      <c r="Z517" s="17"/>
      <c r="AA517" s="17"/>
      <c r="AB517" s="17"/>
      <c r="AC517" s="17"/>
    </row>
    <row r="518" spans="1:29">
      <c r="A518" s="17"/>
      <c r="B518" s="20"/>
      <c r="C518" s="20"/>
      <c r="D518" s="17"/>
      <c r="E518" s="17"/>
      <c r="F518" s="17"/>
      <c r="G518" s="17"/>
      <c r="H518" s="17"/>
      <c r="I518" s="17"/>
      <c r="J518" s="220"/>
      <c r="K518" s="17"/>
      <c r="L518" s="17"/>
      <c r="M518" s="347"/>
      <c r="N518" s="347"/>
      <c r="O518" s="348"/>
      <c r="P518" s="290"/>
      <c r="Q518" s="225"/>
      <c r="R518" s="225"/>
      <c r="S518" s="349"/>
      <c r="T518" s="349"/>
      <c r="U518" s="350"/>
      <c r="V518" s="225"/>
      <c r="W518" s="17"/>
      <c r="Z518" s="17"/>
      <c r="AA518" s="17"/>
      <c r="AB518" s="17"/>
      <c r="AC518" s="17"/>
    </row>
    <row r="519" spans="1:29">
      <c r="A519" s="17"/>
      <c r="B519" s="20"/>
      <c r="C519" s="20"/>
      <c r="D519" s="17"/>
      <c r="E519" s="17"/>
      <c r="F519" s="17"/>
      <c r="G519" s="17"/>
      <c r="H519" s="17"/>
      <c r="I519" s="17"/>
      <c r="J519" s="220"/>
      <c r="K519" s="17"/>
      <c r="L519" s="17"/>
      <c r="M519" s="347"/>
      <c r="N519" s="347"/>
      <c r="O519" s="348"/>
      <c r="P519" s="290"/>
      <c r="Q519" s="225"/>
      <c r="R519" s="225"/>
      <c r="S519" s="349"/>
      <c r="T519" s="349"/>
      <c r="U519" s="350"/>
      <c r="V519" s="225"/>
      <c r="W519" s="17"/>
      <c r="Z519" s="17"/>
      <c r="AA519" s="17"/>
      <c r="AB519" s="17"/>
      <c r="AC519" s="17"/>
    </row>
    <row r="520" spans="1:29">
      <c r="A520" s="17"/>
      <c r="B520" s="20"/>
      <c r="C520" s="20"/>
      <c r="D520" s="17"/>
      <c r="E520" s="17"/>
      <c r="F520" s="17"/>
      <c r="G520" s="17"/>
      <c r="H520" s="17"/>
      <c r="I520" s="17"/>
      <c r="J520" s="220"/>
      <c r="K520" s="17"/>
      <c r="L520" s="17"/>
      <c r="M520" s="347"/>
      <c r="N520" s="347"/>
      <c r="O520" s="348"/>
      <c r="P520" s="290"/>
      <c r="Q520" s="225"/>
      <c r="R520" s="225"/>
      <c r="S520" s="349"/>
      <c r="T520" s="349"/>
      <c r="U520" s="350"/>
      <c r="V520" s="225"/>
      <c r="W520" s="17"/>
      <c r="Z520" s="17"/>
      <c r="AA520" s="17"/>
      <c r="AB520" s="17"/>
      <c r="AC520" s="17"/>
    </row>
    <row r="521" spans="1:29">
      <c r="A521" s="17"/>
      <c r="B521" s="20"/>
      <c r="C521" s="20"/>
      <c r="D521" s="17"/>
      <c r="E521" s="17"/>
      <c r="F521" s="17"/>
      <c r="G521" s="17"/>
      <c r="H521" s="17"/>
      <c r="I521" s="17"/>
      <c r="J521" s="220"/>
      <c r="K521" s="17"/>
      <c r="L521" s="17"/>
      <c r="M521" s="347"/>
      <c r="N521" s="347"/>
      <c r="O521" s="348"/>
      <c r="P521" s="290"/>
      <c r="Q521" s="225"/>
      <c r="R521" s="225"/>
      <c r="S521" s="349"/>
      <c r="T521" s="349"/>
      <c r="U521" s="350"/>
      <c r="V521" s="225"/>
      <c r="W521" s="17"/>
      <c r="Z521" s="17"/>
      <c r="AA521" s="17"/>
      <c r="AB521" s="17"/>
      <c r="AC521" s="17"/>
    </row>
    <row r="522" spans="1:29">
      <c r="A522" s="17"/>
      <c r="B522" s="20"/>
      <c r="C522" s="20"/>
      <c r="D522" s="17"/>
      <c r="E522" s="17"/>
      <c r="F522" s="17"/>
      <c r="G522" s="17"/>
      <c r="H522" s="17"/>
      <c r="I522" s="17"/>
      <c r="J522" s="220"/>
      <c r="K522" s="17"/>
      <c r="L522" s="17"/>
      <c r="M522" s="347"/>
      <c r="N522" s="347"/>
      <c r="O522" s="348"/>
      <c r="P522" s="290"/>
      <c r="Q522" s="225"/>
      <c r="R522" s="225"/>
      <c r="S522" s="349"/>
      <c r="T522" s="349"/>
      <c r="U522" s="350"/>
      <c r="V522" s="225"/>
      <c r="W522" s="17"/>
      <c r="Z522" s="17"/>
      <c r="AA522" s="17"/>
      <c r="AB522" s="17"/>
      <c r="AC522" s="17"/>
    </row>
    <row r="523" spans="1:29">
      <c r="A523" s="17"/>
      <c r="B523" s="20"/>
      <c r="C523" s="20"/>
      <c r="D523" s="17"/>
      <c r="E523" s="17"/>
      <c r="F523" s="17"/>
      <c r="G523" s="17"/>
      <c r="H523" s="17"/>
      <c r="I523" s="17"/>
      <c r="J523" s="220"/>
      <c r="K523" s="17"/>
      <c r="L523" s="17"/>
      <c r="M523" s="347"/>
      <c r="N523" s="347"/>
      <c r="O523" s="348"/>
      <c r="P523" s="290"/>
      <c r="Q523" s="225"/>
      <c r="R523" s="225"/>
      <c r="S523" s="349"/>
      <c r="T523" s="349"/>
      <c r="U523" s="350"/>
      <c r="V523" s="225"/>
      <c r="W523" s="17"/>
      <c r="Z523" s="17"/>
      <c r="AA523" s="17"/>
      <c r="AB523" s="17"/>
      <c r="AC523" s="17"/>
    </row>
    <row r="524" spans="1:29">
      <c r="A524" s="17"/>
      <c r="B524" s="20"/>
      <c r="C524" s="20"/>
      <c r="D524" s="17"/>
      <c r="E524" s="17"/>
      <c r="F524" s="17"/>
      <c r="G524" s="17"/>
      <c r="H524" s="17"/>
      <c r="I524" s="17"/>
      <c r="J524" s="220"/>
      <c r="K524" s="17"/>
      <c r="L524" s="17"/>
      <c r="M524" s="347"/>
      <c r="N524" s="347"/>
      <c r="O524" s="348"/>
      <c r="P524" s="290"/>
      <c r="Q524" s="225"/>
      <c r="R524" s="225"/>
      <c r="S524" s="349"/>
      <c r="T524" s="349"/>
      <c r="U524" s="350"/>
      <c r="V524" s="225"/>
      <c r="W524" s="17"/>
      <c r="Z524" s="17"/>
      <c r="AA524" s="17"/>
      <c r="AB524" s="17"/>
      <c r="AC524" s="17"/>
    </row>
    <row r="525" spans="1:29">
      <c r="A525" s="17"/>
      <c r="B525" s="20"/>
      <c r="C525" s="20"/>
      <c r="D525" s="17"/>
      <c r="E525" s="17"/>
      <c r="F525" s="17"/>
      <c r="G525" s="17"/>
      <c r="H525" s="17"/>
      <c r="I525" s="17"/>
      <c r="J525" s="220"/>
      <c r="K525" s="17"/>
      <c r="L525" s="17"/>
      <c r="M525" s="347"/>
      <c r="N525" s="347"/>
      <c r="O525" s="348"/>
      <c r="P525" s="290"/>
      <c r="Q525" s="225"/>
      <c r="R525" s="225"/>
      <c r="S525" s="349"/>
      <c r="T525" s="349"/>
      <c r="U525" s="350"/>
      <c r="V525" s="225"/>
      <c r="W525" s="17"/>
      <c r="Z525" s="17"/>
      <c r="AA525" s="17"/>
      <c r="AB525" s="17"/>
      <c r="AC525" s="17"/>
    </row>
    <row r="526" spans="1:29">
      <c r="A526" s="17"/>
      <c r="B526" s="20"/>
      <c r="C526" s="20"/>
      <c r="D526" s="17"/>
      <c r="E526" s="17"/>
      <c r="F526" s="17"/>
      <c r="G526" s="17"/>
      <c r="H526" s="17"/>
      <c r="I526" s="17"/>
      <c r="J526" s="220"/>
      <c r="K526" s="17"/>
      <c r="L526" s="17"/>
      <c r="M526" s="347"/>
      <c r="N526" s="347"/>
      <c r="O526" s="348"/>
      <c r="P526" s="290"/>
      <c r="Q526" s="225"/>
      <c r="R526" s="225"/>
      <c r="S526" s="349"/>
      <c r="T526" s="349"/>
      <c r="U526" s="350"/>
      <c r="V526" s="225"/>
      <c r="W526" s="17"/>
      <c r="Z526" s="17"/>
      <c r="AA526" s="17"/>
      <c r="AB526" s="17"/>
      <c r="AC526" s="17"/>
    </row>
    <row r="527" spans="1:29">
      <c r="A527" s="17"/>
      <c r="B527" s="20"/>
      <c r="C527" s="20"/>
      <c r="D527" s="17"/>
      <c r="E527" s="17"/>
      <c r="F527" s="17"/>
      <c r="G527" s="17"/>
      <c r="H527" s="17"/>
      <c r="I527" s="17"/>
      <c r="J527" s="220"/>
      <c r="K527" s="17"/>
      <c r="L527" s="17"/>
      <c r="M527" s="347"/>
      <c r="N527" s="347"/>
      <c r="O527" s="348"/>
      <c r="P527" s="290"/>
      <c r="Q527" s="225"/>
      <c r="R527" s="225"/>
      <c r="S527" s="349"/>
      <c r="T527" s="349"/>
      <c r="U527" s="350"/>
      <c r="V527" s="225"/>
      <c r="W527" s="17"/>
      <c r="Z527" s="17"/>
      <c r="AA527" s="17"/>
      <c r="AB527" s="17"/>
      <c r="AC527" s="17"/>
    </row>
    <row r="528" spans="1:29">
      <c r="A528" s="17"/>
      <c r="B528" s="20"/>
      <c r="C528" s="20"/>
      <c r="D528" s="17"/>
      <c r="E528" s="17"/>
      <c r="F528" s="17"/>
      <c r="G528" s="17"/>
      <c r="H528" s="17"/>
      <c r="I528" s="17"/>
      <c r="J528" s="220"/>
      <c r="K528" s="17"/>
      <c r="L528" s="17"/>
      <c r="M528" s="347"/>
      <c r="N528" s="347"/>
      <c r="O528" s="348"/>
      <c r="P528" s="290"/>
      <c r="Q528" s="225"/>
      <c r="R528" s="225"/>
      <c r="S528" s="349"/>
      <c r="T528" s="349"/>
      <c r="U528" s="350"/>
      <c r="V528" s="225"/>
      <c r="W528" s="17"/>
      <c r="Z528" s="17"/>
      <c r="AA528" s="17"/>
      <c r="AB528" s="17"/>
      <c r="AC528" s="17"/>
    </row>
    <row r="529" spans="1:29">
      <c r="A529" s="17"/>
      <c r="B529" s="20"/>
      <c r="C529" s="20"/>
      <c r="D529" s="17"/>
      <c r="E529" s="17"/>
      <c r="F529" s="17"/>
      <c r="G529" s="17"/>
      <c r="H529" s="17"/>
      <c r="I529" s="17"/>
      <c r="J529" s="220"/>
      <c r="K529" s="17"/>
      <c r="L529" s="17"/>
      <c r="M529" s="347"/>
      <c r="N529" s="347"/>
      <c r="O529" s="348"/>
      <c r="P529" s="290"/>
      <c r="Q529" s="225"/>
      <c r="R529" s="225"/>
      <c r="S529" s="349"/>
      <c r="T529" s="349"/>
      <c r="U529" s="350"/>
      <c r="V529" s="225"/>
      <c r="W529" s="17"/>
      <c r="Z529" s="17"/>
      <c r="AA529" s="17"/>
      <c r="AB529" s="17"/>
      <c r="AC529" s="17"/>
    </row>
    <row r="530" spans="1:29">
      <c r="A530" s="17"/>
      <c r="B530" s="20"/>
      <c r="C530" s="20"/>
      <c r="D530" s="17"/>
      <c r="E530" s="17"/>
      <c r="F530" s="17"/>
      <c r="G530" s="17"/>
      <c r="H530" s="17"/>
      <c r="I530" s="17"/>
      <c r="J530" s="220"/>
      <c r="K530" s="17"/>
      <c r="L530" s="17"/>
      <c r="M530" s="347"/>
      <c r="N530" s="347"/>
      <c r="O530" s="348"/>
      <c r="P530" s="290"/>
      <c r="Q530" s="225"/>
      <c r="R530" s="225"/>
      <c r="S530" s="349"/>
      <c r="T530" s="349"/>
      <c r="U530" s="350"/>
      <c r="V530" s="225"/>
      <c r="W530" s="17"/>
      <c r="Z530" s="17"/>
      <c r="AA530" s="17"/>
      <c r="AB530" s="17"/>
      <c r="AC530" s="17"/>
    </row>
    <row r="531" spans="1:29">
      <c r="A531" s="17"/>
      <c r="B531" s="20"/>
      <c r="C531" s="20"/>
      <c r="D531" s="17"/>
      <c r="E531" s="17"/>
      <c r="F531" s="17"/>
      <c r="G531" s="17"/>
      <c r="H531" s="17"/>
      <c r="I531" s="17"/>
      <c r="J531" s="220"/>
      <c r="K531" s="17"/>
      <c r="L531" s="17"/>
      <c r="M531" s="347"/>
      <c r="N531" s="347"/>
      <c r="O531" s="348"/>
      <c r="P531" s="290"/>
      <c r="Q531" s="225"/>
      <c r="R531" s="225"/>
      <c r="S531" s="349"/>
      <c r="T531" s="349"/>
      <c r="U531" s="350"/>
      <c r="V531" s="225"/>
      <c r="W531" s="17"/>
      <c r="Z531" s="17"/>
      <c r="AA531" s="17"/>
      <c r="AB531" s="17"/>
      <c r="AC531" s="17"/>
    </row>
    <row r="532" spans="1:29">
      <c r="A532" s="17"/>
      <c r="B532" s="20"/>
      <c r="C532" s="20"/>
      <c r="D532" s="17"/>
      <c r="E532" s="17"/>
      <c r="F532" s="17"/>
      <c r="G532" s="17"/>
      <c r="H532" s="17"/>
      <c r="I532" s="17"/>
      <c r="J532" s="220"/>
      <c r="K532" s="17"/>
      <c r="L532" s="17"/>
      <c r="M532" s="347"/>
      <c r="N532" s="347"/>
      <c r="O532" s="348"/>
      <c r="P532" s="290"/>
      <c r="Q532" s="225"/>
      <c r="R532" s="225"/>
      <c r="S532" s="349"/>
      <c r="T532" s="349"/>
      <c r="U532" s="350"/>
      <c r="V532" s="225"/>
      <c r="W532" s="17"/>
      <c r="Z532" s="17"/>
      <c r="AA532" s="17"/>
      <c r="AB532" s="17"/>
      <c r="AC532" s="17"/>
    </row>
    <row r="533" spans="1:29">
      <c r="A533" s="17"/>
      <c r="B533" s="20"/>
      <c r="C533" s="20"/>
      <c r="D533" s="17"/>
      <c r="E533" s="17"/>
      <c r="F533" s="17"/>
      <c r="G533" s="17"/>
      <c r="H533" s="17"/>
      <c r="I533" s="17"/>
      <c r="J533" s="220"/>
      <c r="K533" s="17"/>
      <c r="L533" s="17"/>
      <c r="M533" s="347"/>
      <c r="N533" s="347"/>
      <c r="O533" s="348"/>
      <c r="P533" s="290"/>
      <c r="Q533" s="225"/>
      <c r="R533" s="225"/>
      <c r="S533" s="349"/>
      <c r="T533" s="349"/>
      <c r="U533" s="350"/>
      <c r="V533" s="225"/>
      <c r="W533" s="17"/>
      <c r="Z533" s="17"/>
      <c r="AA533" s="17"/>
      <c r="AB533" s="17"/>
      <c r="AC533" s="17"/>
    </row>
    <row r="534" spans="1:29">
      <c r="A534" s="17"/>
      <c r="B534" s="20"/>
      <c r="C534" s="20"/>
      <c r="D534" s="17"/>
      <c r="E534" s="17"/>
      <c r="F534" s="17"/>
      <c r="G534" s="17"/>
      <c r="H534" s="17"/>
      <c r="I534" s="17"/>
      <c r="J534" s="220"/>
      <c r="K534" s="17"/>
      <c r="L534" s="17"/>
      <c r="M534" s="347"/>
      <c r="N534" s="347"/>
      <c r="O534" s="348"/>
      <c r="P534" s="290"/>
      <c r="Q534" s="225"/>
      <c r="R534" s="225"/>
      <c r="S534" s="349"/>
      <c r="T534" s="349"/>
      <c r="U534" s="350"/>
      <c r="V534" s="225"/>
      <c r="W534" s="17"/>
      <c r="Z534" s="17"/>
      <c r="AA534" s="17"/>
      <c r="AB534" s="17"/>
      <c r="AC534" s="17"/>
    </row>
    <row r="535" spans="1:29">
      <c r="A535" s="17"/>
      <c r="B535" s="20"/>
      <c r="C535" s="20"/>
      <c r="D535" s="17"/>
      <c r="E535" s="17"/>
      <c r="F535" s="17"/>
      <c r="G535" s="17"/>
      <c r="H535" s="17"/>
      <c r="I535" s="17"/>
      <c r="J535" s="220"/>
      <c r="K535" s="17"/>
      <c r="L535" s="17"/>
      <c r="M535" s="347"/>
      <c r="N535" s="347"/>
      <c r="O535" s="348"/>
      <c r="P535" s="290"/>
      <c r="Q535" s="225"/>
      <c r="R535" s="225"/>
      <c r="S535" s="349"/>
      <c r="T535" s="349"/>
      <c r="U535" s="350"/>
      <c r="V535" s="225"/>
      <c r="W535" s="17"/>
      <c r="Z535" s="17"/>
      <c r="AA535" s="17"/>
      <c r="AB535" s="17"/>
      <c r="AC535" s="17"/>
    </row>
    <row r="536" spans="1:29">
      <c r="A536" s="17"/>
      <c r="B536" s="20"/>
      <c r="C536" s="20"/>
      <c r="D536" s="17"/>
      <c r="E536" s="17"/>
      <c r="F536" s="17"/>
      <c r="G536" s="17"/>
      <c r="H536" s="17"/>
      <c r="I536" s="17"/>
      <c r="J536" s="220"/>
      <c r="K536" s="17"/>
      <c r="L536" s="17"/>
      <c r="M536" s="347"/>
      <c r="N536" s="347"/>
      <c r="O536" s="348"/>
      <c r="P536" s="290"/>
      <c r="Q536" s="225"/>
      <c r="R536" s="225"/>
      <c r="S536" s="349"/>
      <c r="T536" s="349"/>
      <c r="U536" s="350"/>
      <c r="V536" s="225"/>
      <c r="W536" s="17"/>
      <c r="Z536" s="17"/>
      <c r="AA536" s="17"/>
      <c r="AB536" s="17"/>
      <c r="AC536" s="17"/>
    </row>
    <row r="537" spans="1:29">
      <c r="A537" s="17"/>
      <c r="B537" s="20"/>
      <c r="C537" s="20"/>
      <c r="D537" s="17"/>
      <c r="E537" s="17"/>
      <c r="F537" s="17"/>
      <c r="G537" s="17"/>
      <c r="H537" s="17"/>
      <c r="I537" s="17"/>
      <c r="J537" s="220"/>
      <c r="K537" s="17"/>
      <c r="L537" s="17"/>
      <c r="M537" s="347"/>
      <c r="N537" s="347"/>
      <c r="O537" s="348"/>
      <c r="P537" s="290"/>
      <c r="Q537" s="225"/>
      <c r="R537" s="225"/>
      <c r="S537" s="349"/>
      <c r="T537" s="349"/>
      <c r="U537" s="350"/>
      <c r="V537" s="225"/>
      <c r="W537" s="17"/>
      <c r="Z537" s="17"/>
      <c r="AA537" s="17"/>
      <c r="AB537" s="17"/>
      <c r="AC537" s="17"/>
    </row>
    <row r="538" spans="1:29">
      <c r="A538" s="17"/>
      <c r="B538" s="20"/>
      <c r="C538" s="20"/>
      <c r="D538" s="17"/>
      <c r="E538" s="17"/>
      <c r="F538" s="17"/>
      <c r="G538" s="17"/>
      <c r="H538" s="17"/>
      <c r="I538" s="17"/>
      <c r="J538" s="220"/>
      <c r="K538" s="17"/>
      <c r="L538" s="17"/>
      <c r="M538" s="347"/>
      <c r="N538" s="347"/>
      <c r="O538" s="348"/>
      <c r="P538" s="290"/>
      <c r="Q538" s="225"/>
      <c r="R538" s="225"/>
      <c r="S538" s="349"/>
      <c r="T538" s="349"/>
      <c r="U538" s="350"/>
      <c r="V538" s="225"/>
      <c r="W538" s="17"/>
      <c r="Z538" s="17"/>
      <c r="AA538" s="17"/>
      <c r="AB538" s="17"/>
      <c r="AC538" s="17"/>
    </row>
    <row r="539" spans="1:29">
      <c r="A539" s="17"/>
      <c r="B539" s="20"/>
      <c r="C539" s="20"/>
      <c r="D539" s="17"/>
      <c r="E539" s="17"/>
      <c r="F539" s="17"/>
      <c r="G539" s="17"/>
      <c r="H539" s="17"/>
      <c r="I539" s="17"/>
      <c r="J539" s="220"/>
      <c r="K539" s="17"/>
      <c r="L539" s="17"/>
      <c r="M539" s="347"/>
      <c r="N539" s="347"/>
      <c r="O539" s="348"/>
      <c r="P539" s="290"/>
      <c r="Q539" s="225"/>
      <c r="R539" s="225"/>
      <c r="S539" s="349"/>
      <c r="T539" s="349"/>
      <c r="U539" s="350"/>
      <c r="V539" s="225"/>
      <c r="W539" s="17"/>
      <c r="Z539" s="17"/>
      <c r="AA539" s="17"/>
      <c r="AB539" s="17"/>
      <c r="AC539" s="17"/>
    </row>
    <row r="540" spans="1:29">
      <c r="A540" s="17"/>
      <c r="B540" s="20"/>
      <c r="C540" s="20"/>
      <c r="D540" s="17"/>
      <c r="E540" s="17"/>
      <c r="F540" s="17"/>
      <c r="G540" s="17"/>
      <c r="H540" s="17"/>
      <c r="I540" s="17"/>
      <c r="J540" s="220"/>
      <c r="K540" s="17"/>
      <c r="L540" s="17"/>
      <c r="M540" s="347"/>
      <c r="N540" s="347"/>
      <c r="O540" s="348"/>
      <c r="P540" s="290"/>
      <c r="Q540" s="225"/>
      <c r="R540" s="225"/>
      <c r="S540" s="349"/>
      <c r="T540" s="349"/>
      <c r="U540" s="350"/>
      <c r="V540" s="225"/>
      <c r="W540" s="17"/>
      <c r="Z540" s="17"/>
      <c r="AA540" s="17"/>
      <c r="AB540" s="17"/>
      <c r="AC540" s="17"/>
    </row>
    <row r="541" spans="1:29">
      <c r="A541" s="17"/>
      <c r="B541" s="20"/>
      <c r="C541" s="20"/>
      <c r="D541" s="17"/>
      <c r="E541" s="17"/>
      <c r="F541" s="17"/>
      <c r="G541" s="17"/>
      <c r="H541" s="17"/>
      <c r="I541" s="17"/>
      <c r="J541" s="220"/>
      <c r="K541" s="17"/>
      <c r="L541" s="17"/>
      <c r="M541" s="347"/>
      <c r="N541" s="347"/>
      <c r="O541" s="348"/>
      <c r="P541" s="290"/>
      <c r="Q541" s="225"/>
      <c r="R541" s="225"/>
      <c r="S541" s="349"/>
      <c r="T541" s="349"/>
      <c r="U541" s="350"/>
      <c r="V541" s="225"/>
      <c r="W541" s="17"/>
      <c r="Z541" s="17"/>
      <c r="AA541" s="17"/>
      <c r="AB541" s="17"/>
      <c r="AC541" s="17"/>
    </row>
    <row r="542" spans="1:29">
      <c r="A542" s="17"/>
      <c r="B542" s="20"/>
      <c r="C542" s="20"/>
      <c r="D542" s="17"/>
      <c r="E542" s="17"/>
      <c r="F542" s="17"/>
      <c r="G542" s="17"/>
      <c r="H542" s="17"/>
      <c r="I542" s="17"/>
      <c r="J542" s="220"/>
      <c r="K542" s="17"/>
      <c r="L542" s="17"/>
      <c r="M542" s="347"/>
      <c r="N542" s="347"/>
      <c r="O542" s="348"/>
      <c r="P542" s="290"/>
      <c r="Q542" s="225"/>
      <c r="R542" s="225"/>
      <c r="S542" s="349"/>
      <c r="T542" s="349"/>
      <c r="U542" s="350"/>
      <c r="V542" s="225"/>
      <c r="W542" s="17"/>
      <c r="Z542" s="17"/>
      <c r="AA542" s="17"/>
      <c r="AB542" s="17"/>
      <c r="AC542" s="17"/>
    </row>
    <row r="543" spans="1:29">
      <c r="A543" s="17"/>
      <c r="B543" s="20"/>
      <c r="C543" s="20"/>
      <c r="D543" s="17"/>
      <c r="E543" s="17"/>
      <c r="F543" s="17"/>
      <c r="G543" s="17"/>
      <c r="H543" s="17"/>
      <c r="I543" s="17"/>
      <c r="J543" s="220"/>
      <c r="K543" s="17"/>
      <c r="L543" s="17"/>
      <c r="M543" s="347"/>
      <c r="N543" s="347"/>
      <c r="O543" s="348"/>
      <c r="P543" s="290"/>
      <c r="Q543" s="225"/>
      <c r="R543" s="225"/>
      <c r="S543" s="349"/>
      <c r="T543" s="349"/>
      <c r="U543" s="350"/>
      <c r="V543" s="225"/>
      <c r="W543" s="17"/>
      <c r="Z543" s="17"/>
      <c r="AA543" s="17"/>
      <c r="AB543" s="17"/>
      <c r="AC543" s="17"/>
    </row>
    <row r="544" spans="1:29">
      <c r="A544" s="17"/>
      <c r="B544" s="20"/>
      <c r="C544" s="20"/>
      <c r="D544" s="17"/>
      <c r="E544" s="17"/>
      <c r="F544" s="17"/>
      <c r="G544" s="17"/>
      <c r="H544" s="17"/>
      <c r="I544" s="17"/>
      <c r="J544" s="220"/>
      <c r="K544" s="17"/>
      <c r="L544" s="17"/>
      <c r="M544" s="347"/>
      <c r="N544" s="347"/>
      <c r="O544" s="348"/>
      <c r="P544" s="290"/>
      <c r="Q544" s="225"/>
      <c r="R544" s="225"/>
      <c r="S544" s="349"/>
      <c r="T544" s="349"/>
      <c r="U544" s="350"/>
      <c r="V544" s="225"/>
      <c r="W544" s="17"/>
      <c r="Z544" s="17"/>
      <c r="AA544" s="17"/>
      <c r="AB544" s="17"/>
      <c r="AC544" s="17"/>
    </row>
    <row r="545" spans="1:29">
      <c r="A545" s="17"/>
      <c r="B545" s="20"/>
      <c r="C545" s="20"/>
      <c r="D545" s="17"/>
      <c r="E545" s="17"/>
      <c r="F545" s="17"/>
      <c r="G545" s="17"/>
      <c r="H545" s="17"/>
      <c r="I545" s="17"/>
      <c r="J545" s="220"/>
      <c r="K545" s="17"/>
      <c r="L545" s="17"/>
      <c r="M545" s="347"/>
      <c r="N545" s="347"/>
      <c r="O545" s="348"/>
      <c r="P545" s="290"/>
      <c r="Q545" s="225"/>
      <c r="R545" s="225"/>
      <c r="S545" s="349"/>
      <c r="T545" s="349"/>
      <c r="U545" s="350"/>
      <c r="V545" s="225"/>
      <c r="W545" s="17"/>
      <c r="Z545" s="17"/>
      <c r="AA545" s="17"/>
      <c r="AB545" s="17"/>
      <c r="AC545" s="17"/>
    </row>
    <row r="546" spans="1:29">
      <c r="A546" s="17"/>
      <c r="B546" s="20"/>
      <c r="C546" s="20"/>
      <c r="D546" s="17"/>
      <c r="E546" s="17"/>
      <c r="F546" s="17"/>
      <c r="G546" s="17"/>
      <c r="H546" s="17"/>
      <c r="I546" s="17"/>
      <c r="J546" s="220"/>
      <c r="K546" s="17"/>
      <c r="L546" s="17"/>
      <c r="M546" s="347"/>
      <c r="N546" s="347"/>
      <c r="O546" s="348"/>
      <c r="P546" s="290"/>
      <c r="Q546" s="225"/>
      <c r="R546" s="225"/>
      <c r="S546" s="349"/>
      <c r="T546" s="349"/>
      <c r="U546" s="350"/>
      <c r="V546" s="225"/>
      <c r="W546" s="17"/>
      <c r="Z546" s="17"/>
      <c r="AA546" s="17"/>
      <c r="AB546" s="17"/>
      <c r="AC546" s="17"/>
    </row>
    <row r="547" spans="1:29">
      <c r="A547" s="17"/>
      <c r="B547" s="20"/>
      <c r="C547" s="20"/>
      <c r="D547" s="17"/>
      <c r="E547" s="17"/>
      <c r="F547" s="17"/>
      <c r="G547" s="17"/>
      <c r="H547" s="17"/>
      <c r="I547" s="17"/>
      <c r="J547" s="220"/>
      <c r="K547" s="17"/>
      <c r="L547" s="17"/>
      <c r="M547" s="347"/>
      <c r="N547" s="347"/>
      <c r="O547" s="348"/>
      <c r="P547" s="290"/>
      <c r="Q547" s="225"/>
      <c r="R547" s="225"/>
      <c r="S547" s="349"/>
      <c r="T547" s="349"/>
      <c r="U547" s="350"/>
      <c r="V547" s="225"/>
      <c r="W547" s="17"/>
      <c r="Z547" s="17"/>
      <c r="AA547" s="17"/>
      <c r="AB547" s="17"/>
      <c r="AC547" s="17"/>
    </row>
    <row r="548" spans="1:29">
      <c r="A548" s="17"/>
      <c r="B548" s="20"/>
      <c r="C548" s="20"/>
      <c r="D548" s="17"/>
      <c r="E548" s="17"/>
      <c r="F548" s="17"/>
      <c r="G548" s="17"/>
      <c r="H548" s="17"/>
      <c r="I548" s="17"/>
      <c r="J548" s="220"/>
      <c r="K548" s="17"/>
      <c r="L548" s="17"/>
      <c r="M548" s="347"/>
      <c r="N548" s="347"/>
      <c r="O548" s="348"/>
      <c r="P548" s="290"/>
      <c r="Q548" s="225"/>
      <c r="R548" s="225"/>
      <c r="S548" s="349"/>
      <c r="T548" s="349"/>
      <c r="U548" s="350"/>
      <c r="V548" s="225"/>
      <c r="W548" s="17"/>
      <c r="Z548" s="17"/>
      <c r="AA548" s="17"/>
      <c r="AB548" s="17"/>
      <c r="AC548" s="17"/>
    </row>
    <row r="549" spans="1:29">
      <c r="A549" s="17"/>
      <c r="B549" s="20"/>
      <c r="C549" s="20"/>
      <c r="D549" s="17"/>
      <c r="E549" s="17"/>
      <c r="F549" s="17"/>
      <c r="G549" s="17"/>
      <c r="H549" s="17"/>
      <c r="I549" s="17"/>
      <c r="J549" s="220"/>
      <c r="K549" s="17"/>
      <c r="L549" s="17"/>
      <c r="M549" s="347"/>
      <c r="N549" s="347"/>
      <c r="O549" s="348"/>
      <c r="P549" s="290"/>
      <c r="Q549" s="225"/>
      <c r="R549" s="225"/>
      <c r="S549" s="349"/>
      <c r="T549" s="349"/>
      <c r="U549" s="350"/>
      <c r="V549" s="225"/>
      <c r="W549" s="17"/>
      <c r="Z549" s="17"/>
      <c r="AA549" s="17"/>
      <c r="AB549" s="17"/>
      <c r="AC549" s="17"/>
    </row>
    <row r="550" spans="1:29">
      <c r="A550" s="17"/>
      <c r="B550" s="20"/>
      <c r="C550" s="20"/>
      <c r="D550" s="17"/>
      <c r="E550" s="17"/>
      <c r="F550" s="17"/>
      <c r="G550" s="17"/>
      <c r="H550" s="17"/>
      <c r="I550" s="17"/>
      <c r="J550" s="220"/>
      <c r="K550" s="17"/>
      <c r="L550" s="17"/>
      <c r="M550" s="347"/>
      <c r="N550" s="347"/>
      <c r="O550" s="348"/>
      <c r="P550" s="290"/>
      <c r="Q550" s="225"/>
      <c r="R550" s="225"/>
      <c r="S550" s="349"/>
      <c r="T550" s="349"/>
      <c r="U550" s="350"/>
      <c r="V550" s="225"/>
      <c r="W550" s="17"/>
      <c r="Z550" s="17"/>
      <c r="AA550" s="17"/>
      <c r="AB550" s="17"/>
      <c r="AC550" s="17"/>
    </row>
    <row r="551" spans="1:29">
      <c r="A551" s="17"/>
      <c r="B551" s="20"/>
      <c r="C551" s="20"/>
      <c r="D551" s="17"/>
      <c r="E551" s="17"/>
      <c r="F551" s="17"/>
      <c r="G551" s="17"/>
      <c r="H551" s="17"/>
      <c r="I551" s="17"/>
      <c r="J551" s="220"/>
      <c r="K551" s="17"/>
      <c r="L551" s="17"/>
      <c r="M551" s="347"/>
      <c r="N551" s="347"/>
      <c r="O551" s="348"/>
      <c r="P551" s="290"/>
      <c r="Q551" s="225"/>
      <c r="R551" s="225"/>
      <c r="S551" s="349"/>
      <c r="T551" s="349"/>
      <c r="U551" s="350"/>
      <c r="V551" s="225"/>
      <c r="W551" s="17"/>
      <c r="Z551" s="17"/>
      <c r="AA551" s="17"/>
      <c r="AB551" s="17"/>
      <c r="AC551" s="17"/>
    </row>
    <row r="552" spans="1:29">
      <c r="A552" s="17"/>
      <c r="B552" s="20"/>
      <c r="C552" s="20"/>
      <c r="D552" s="17"/>
      <c r="E552" s="17"/>
      <c r="F552" s="17"/>
      <c r="G552" s="17"/>
      <c r="H552" s="17"/>
      <c r="I552" s="17"/>
      <c r="J552" s="220"/>
      <c r="K552" s="17"/>
      <c r="L552" s="17"/>
      <c r="M552" s="347"/>
      <c r="N552" s="347"/>
      <c r="O552" s="348"/>
      <c r="P552" s="290"/>
      <c r="Q552" s="225"/>
      <c r="R552" s="225"/>
      <c r="S552" s="349"/>
      <c r="T552" s="349"/>
      <c r="U552" s="350"/>
      <c r="V552" s="225"/>
      <c r="W552" s="17"/>
      <c r="Z552" s="17"/>
      <c r="AA552" s="17"/>
      <c r="AB552" s="17"/>
      <c r="AC552" s="17"/>
    </row>
    <row r="553" spans="1:29">
      <c r="A553" s="17"/>
      <c r="B553" s="20"/>
      <c r="C553" s="20"/>
      <c r="D553" s="17"/>
      <c r="E553" s="17"/>
      <c r="F553" s="17"/>
      <c r="G553" s="17"/>
      <c r="H553" s="17"/>
      <c r="I553" s="17"/>
      <c r="J553" s="220"/>
      <c r="K553" s="17"/>
      <c r="L553" s="17"/>
      <c r="M553" s="347"/>
      <c r="N553" s="347"/>
      <c r="O553" s="348"/>
      <c r="P553" s="290"/>
      <c r="Q553" s="225"/>
      <c r="R553" s="225"/>
      <c r="S553" s="349"/>
      <c r="T553" s="349"/>
      <c r="U553" s="350"/>
      <c r="V553" s="225"/>
      <c r="W553" s="17"/>
      <c r="Z553" s="17"/>
      <c r="AA553" s="17"/>
      <c r="AB553" s="17"/>
      <c r="AC553" s="17"/>
    </row>
    <row r="554" spans="1:29">
      <c r="A554" s="17"/>
      <c r="B554" s="20"/>
      <c r="C554" s="20"/>
      <c r="D554" s="17"/>
      <c r="E554" s="17"/>
      <c r="F554" s="17"/>
      <c r="G554" s="17"/>
      <c r="H554" s="17"/>
      <c r="I554" s="17"/>
      <c r="J554" s="220"/>
      <c r="K554" s="17"/>
      <c r="L554" s="17"/>
      <c r="M554" s="347"/>
      <c r="N554" s="347"/>
      <c r="O554" s="348"/>
      <c r="P554" s="290"/>
      <c r="Q554" s="225"/>
      <c r="R554" s="225"/>
      <c r="S554" s="349"/>
      <c r="T554" s="349"/>
      <c r="U554" s="350"/>
      <c r="V554" s="225"/>
      <c r="W554" s="17"/>
      <c r="Z554" s="17"/>
      <c r="AA554" s="17"/>
      <c r="AB554" s="17"/>
      <c r="AC554" s="17"/>
    </row>
    <row r="555" spans="1:29">
      <c r="A555" s="17"/>
      <c r="B555" s="20"/>
      <c r="C555" s="20"/>
      <c r="D555" s="17"/>
      <c r="E555" s="17"/>
      <c r="F555" s="17"/>
      <c r="G555" s="17"/>
      <c r="H555" s="17"/>
      <c r="I555" s="17"/>
      <c r="J555" s="220"/>
      <c r="K555" s="17"/>
      <c r="L555" s="17"/>
      <c r="M555" s="347"/>
      <c r="N555" s="347"/>
      <c r="O555" s="348"/>
      <c r="P555" s="290"/>
      <c r="Q555" s="225"/>
      <c r="R555" s="225"/>
      <c r="S555" s="349"/>
      <c r="T555" s="349"/>
      <c r="U555" s="350"/>
      <c r="V555" s="225"/>
      <c r="W555" s="17"/>
      <c r="Z555" s="17"/>
      <c r="AA555" s="17"/>
      <c r="AB555" s="17"/>
      <c r="AC555" s="17"/>
    </row>
    <row r="556" spans="1:29">
      <c r="A556" s="17"/>
      <c r="B556" s="20"/>
      <c r="C556" s="20"/>
      <c r="D556" s="17"/>
      <c r="E556" s="17"/>
      <c r="F556" s="17"/>
      <c r="G556" s="17"/>
      <c r="H556" s="17"/>
      <c r="I556" s="17"/>
      <c r="J556" s="220"/>
      <c r="K556" s="17"/>
      <c r="L556" s="17"/>
      <c r="M556" s="347"/>
      <c r="N556" s="347"/>
      <c r="O556" s="348"/>
      <c r="P556" s="290"/>
      <c r="Q556" s="225"/>
      <c r="R556" s="225"/>
      <c r="S556" s="349"/>
      <c r="T556" s="349"/>
      <c r="U556" s="350"/>
      <c r="V556" s="225"/>
      <c r="W556" s="17"/>
      <c r="Z556" s="17"/>
      <c r="AA556" s="17"/>
      <c r="AB556" s="17"/>
      <c r="AC556" s="17"/>
    </row>
    <row r="557" spans="1:29">
      <c r="A557" s="17"/>
      <c r="B557" s="20"/>
      <c r="C557" s="20"/>
      <c r="D557" s="17"/>
      <c r="E557" s="17"/>
      <c r="F557" s="17"/>
      <c r="G557" s="17"/>
      <c r="H557" s="17"/>
      <c r="I557" s="17"/>
      <c r="J557" s="220"/>
      <c r="K557" s="17"/>
      <c r="L557" s="17"/>
      <c r="M557" s="347"/>
      <c r="N557" s="347"/>
      <c r="O557" s="348"/>
      <c r="P557" s="290"/>
      <c r="Q557" s="225"/>
      <c r="R557" s="225"/>
      <c r="S557" s="349"/>
      <c r="T557" s="349"/>
      <c r="U557" s="350"/>
      <c r="V557" s="225"/>
      <c r="W557" s="17"/>
      <c r="Z557" s="17"/>
      <c r="AA557" s="17"/>
      <c r="AB557" s="17"/>
      <c r="AC557" s="17"/>
    </row>
    <row r="558" spans="1:29">
      <c r="A558" s="17"/>
      <c r="B558" s="20"/>
      <c r="C558" s="20"/>
      <c r="D558" s="17"/>
      <c r="E558" s="17"/>
      <c r="F558" s="17"/>
      <c r="G558" s="17"/>
      <c r="H558" s="17"/>
      <c r="I558" s="17"/>
      <c r="J558" s="220"/>
      <c r="K558" s="17"/>
      <c r="L558" s="17"/>
      <c r="M558" s="347"/>
      <c r="N558" s="347"/>
      <c r="O558" s="348"/>
      <c r="P558" s="290"/>
      <c r="Q558" s="225"/>
      <c r="R558" s="225"/>
      <c r="S558" s="349"/>
      <c r="T558" s="349"/>
      <c r="U558" s="350"/>
      <c r="V558" s="225"/>
      <c r="W558" s="17"/>
      <c r="Z558" s="17"/>
      <c r="AA558" s="17"/>
      <c r="AB558" s="17"/>
      <c r="AC558" s="17"/>
    </row>
    <row r="559" spans="1:29">
      <c r="A559" s="17"/>
      <c r="B559" s="20"/>
      <c r="C559" s="20"/>
      <c r="D559" s="17"/>
      <c r="E559" s="17"/>
      <c r="F559" s="17"/>
      <c r="G559" s="17"/>
      <c r="H559" s="17"/>
      <c r="I559" s="17"/>
      <c r="J559" s="220"/>
      <c r="K559" s="17"/>
      <c r="L559" s="17"/>
      <c r="M559" s="347"/>
      <c r="N559" s="347"/>
      <c r="O559" s="348"/>
      <c r="P559" s="290"/>
      <c r="Q559" s="225"/>
      <c r="R559" s="225"/>
      <c r="S559" s="349"/>
      <c r="T559" s="349"/>
      <c r="U559" s="350"/>
      <c r="V559" s="225"/>
      <c r="W559" s="17"/>
      <c r="Z559" s="17"/>
      <c r="AA559" s="17"/>
      <c r="AB559" s="17"/>
      <c r="AC559" s="17"/>
    </row>
    <row r="560" spans="1:29">
      <c r="A560" s="17"/>
      <c r="B560" s="20"/>
      <c r="C560" s="20"/>
      <c r="D560" s="17"/>
      <c r="E560" s="17"/>
      <c r="F560" s="17"/>
      <c r="G560" s="17"/>
      <c r="H560" s="17"/>
      <c r="I560" s="17"/>
      <c r="J560" s="220"/>
      <c r="K560" s="17"/>
      <c r="L560" s="17"/>
      <c r="M560" s="347"/>
      <c r="N560" s="347"/>
      <c r="O560" s="348"/>
      <c r="P560" s="290"/>
      <c r="Q560" s="225"/>
      <c r="R560" s="225"/>
      <c r="S560" s="349"/>
      <c r="T560" s="349"/>
      <c r="U560" s="350"/>
      <c r="V560" s="225"/>
      <c r="W560" s="17"/>
      <c r="Z560" s="17"/>
      <c r="AA560" s="17"/>
      <c r="AB560" s="17"/>
      <c r="AC560" s="17"/>
    </row>
    <row r="561" spans="1:29">
      <c r="A561" s="17"/>
      <c r="B561" s="20"/>
      <c r="C561" s="20"/>
      <c r="D561" s="17"/>
      <c r="E561" s="17"/>
      <c r="F561" s="17"/>
      <c r="G561" s="17"/>
      <c r="H561" s="17"/>
      <c r="I561" s="17"/>
      <c r="J561" s="220"/>
      <c r="K561" s="17"/>
      <c r="L561" s="17"/>
      <c r="M561" s="347"/>
      <c r="N561" s="347"/>
      <c r="O561" s="348"/>
      <c r="P561" s="290"/>
      <c r="Q561" s="225"/>
      <c r="R561" s="225"/>
      <c r="S561" s="349"/>
      <c r="T561" s="349"/>
      <c r="U561" s="350"/>
      <c r="V561" s="225"/>
      <c r="W561" s="17"/>
      <c r="Z561" s="17"/>
      <c r="AA561" s="17"/>
      <c r="AB561" s="17"/>
      <c r="AC561" s="17"/>
    </row>
    <row r="562" spans="1:29">
      <c r="A562" s="17"/>
      <c r="B562" s="20"/>
      <c r="C562" s="20"/>
      <c r="D562" s="17"/>
      <c r="E562" s="17"/>
      <c r="F562" s="17"/>
      <c r="G562" s="17"/>
      <c r="H562" s="17"/>
      <c r="I562" s="17"/>
      <c r="J562" s="220"/>
      <c r="K562" s="17"/>
      <c r="L562" s="17"/>
      <c r="M562" s="347"/>
      <c r="N562" s="347"/>
      <c r="O562" s="348"/>
      <c r="P562" s="290"/>
      <c r="Q562" s="225"/>
      <c r="R562" s="225"/>
      <c r="S562" s="349"/>
      <c r="T562" s="349"/>
      <c r="U562" s="350"/>
      <c r="V562" s="225"/>
      <c r="W562" s="17"/>
      <c r="Z562" s="17"/>
      <c r="AA562" s="17"/>
      <c r="AB562" s="17"/>
      <c r="AC562" s="17"/>
    </row>
    <row r="563" spans="1:29">
      <c r="A563" s="17"/>
      <c r="B563" s="20"/>
      <c r="C563" s="20"/>
      <c r="D563" s="17"/>
      <c r="E563" s="17"/>
      <c r="F563" s="17"/>
      <c r="G563" s="17"/>
      <c r="H563" s="17"/>
      <c r="I563" s="17"/>
      <c r="J563" s="220"/>
      <c r="K563" s="17"/>
      <c r="L563" s="17"/>
      <c r="M563" s="347"/>
      <c r="N563" s="347"/>
      <c r="O563" s="348"/>
      <c r="P563" s="290"/>
      <c r="Q563" s="225"/>
      <c r="R563" s="225"/>
      <c r="S563" s="349"/>
      <c r="T563" s="349"/>
      <c r="U563" s="350"/>
      <c r="V563" s="225"/>
      <c r="W563" s="17"/>
      <c r="Z563" s="17"/>
      <c r="AA563" s="17"/>
      <c r="AB563" s="17"/>
      <c r="AC563" s="17"/>
    </row>
    <row r="564" spans="1:29">
      <c r="A564" s="17"/>
      <c r="B564" s="20"/>
      <c r="C564" s="20"/>
      <c r="D564" s="17"/>
      <c r="E564" s="17"/>
      <c r="F564" s="17"/>
      <c r="G564" s="17"/>
      <c r="H564" s="17"/>
      <c r="I564" s="17"/>
      <c r="J564" s="220"/>
      <c r="K564" s="17"/>
      <c r="L564" s="17"/>
      <c r="M564" s="347"/>
      <c r="N564" s="347"/>
      <c r="O564" s="348"/>
      <c r="P564" s="290"/>
      <c r="Q564" s="225"/>
      <c r="R564" s="225"/>
      <c r="S564" s="349"/>
      <c r="T564" s="349"/>
      <c r="U564" s="350"/>
      <c r="V564" s="225"/>
      <c r="W564" s="17"/>
      <c r="Z564" s="17"/>
      <c r="AA564" s="17"/>
      <c r="AB564" s="17"/>
      <c r="AC564" s="17"/>
    </row>
    <row r="565" spans="1:29">
      <c r="A565" s="17"/>
      <c r="B565" s="20"/>
      <c r="C565" s="20"/>
      <c r="D565" s="17"/>
      <c r="E565" s="17"/>
      <c r="F565" s="17"/>
      <c r="G565" s="17"/>
      <c r="H565" s="17"/>
      <c r="I565" s="17"/>
      <c r="J565" s="220"/>
      <c r="K565" s="17"/>
      <c r="L565" s="17"/>
      <c r="M565" s="347"/>
      <c r="N565" s="347"/>
      <c r="O565" s="348"/>
      <c r="P565" s="290"/>
      <c r="Q565" s="225"/>
      <c r="R565" s="225"/>
      <c r="S565" s="349"/>
      <c r="T565" s="349"/>
      <c r="U565" s="350"/>
      <c r="V565" s="225"/>
      <c r="W565" s="17"/>
      <c r="Z565" s="17"/>
      <c r="AA565" s="17"/>
      <c r="AB565" s="17"/>
      <c r="AC565" s="17"/>
    </row>
    <row r="566" spans="1:29">
      <c r="A566" s="17"/>
      <c r="B566" s="20"/>
      <c r="C566" s="20"/>
      <c r="D566" s="17"/>
      <c r="E566" s="17"/>
      <c r="F566" s="17"/>
      <c r="G566" s="17"/>
      <c r="H566" s="17"/>
      <c r="I566" s="17"/>
      <c r="J566" s="220"/>
      <c r="K566" s="17"/>
      <c r="L566" s="17"/>
      <c r="M566" s="347"/>
      <c r="N566" s="347"/>
      <c r="O566" s="348"/>
      <c r="P566" s="290"/>
      <c r="Q566" s="225"/>
      <c r="R566" s="225"/>
      <c r="S566" s="349"/>
      <c r="T566" s="349"/>
      <c r="U566" s="350"/>
      <c r="V566" s="225"/>
      <c r="W566" s="17"/>
      <c r="Z566" s="17"/>
      <c r="AA566" s="17"/>
      <c r="AB566" s="17"/>
      <c r="AC566" s="17"/>
    </row>
    <row r="567" spans="1:29">
      <c r="A567" s="17"/>
      <c r="B567" s="20"/>
      <c r="C567" s="20"/>
      <c r="D567" s="17"/>
      <c r="E567" s="17"/>
      <c r="F567" s="17"/>
      <c r="G567" s="17"/>
      <c r="H567" s="17"/>
      <c r="I567" s="17"/>
      <c r="J567" s="220"/>
      <c r="K567" s="17"/>
      <c r="L567" s="17"/>
      <c r="M567" s="347"/>
      <c r="N567" s="347"/>
      <c r="O567" s="348"/>
      <c r="P567" s="290"/>
      <c r="Q567" s="225"/>
      <c r="R567" s="225"/>
      <c r="S567" s="349"/>
      <c r="T567" s="349"/>
      <c r="U567" s="350"/>
      <c r="V567" s="225"/>
      <c r="W567" s="17"/>
      <c r="Z567" s="17"/>
      <c r="AA567" s="17"/>
      <c r="AB567" s="17"/>
      <c r="AC567" s="17"/>
    </row>
    <row r="568" spans="1:29">
      <c r="A568" s="17"/>
      <c r="B568" s="20"/>
      <c r="C568" s="20"/>
      <c r="D568" s="17"/>
      <c r="E568" s="17"/>
      <c r="F568" s="17"/>
      <c r="G568" s="17"/>
      <c r="H568" s="17"/>
      <c r="I568" s="17"/>
      <c r="J568" s="220"/>
      <c r="K568" s="17"/>
      <c r="L568" s="17"/>
      <c r="M568" s="347"/>
      <c r="N568" s="347"/>
      <c r="O568" s="348"/>
      <c r="P568" s="290"/>
      <c r="Q568" s="225"/>
      <c r="R568" s="225"/>
      <c r="S568" s="349"/>
      <c r="T568" s="349"/>
      <c r="U568" s="350"/>
      <c r="V568" s="225"/>
      <c r="W568" s="17"/>
      <c r="Z568" s="17"/>
      <c r="AA568" s="17"/>
      <c r="AB568" s="17"/>
      <c r="AC568" s="17"/>
    </row>
    <row r="569" spans="1:29">
      <c r="A569" s="17"/>
      <c r="B569" s="20"/>
      <c r="C569" s="20"/>
      <c r="D569" s="17"/>
      <c r="E569" s="17"/>
      <c r="F569" s="17"/>
      <c r="G569" s="17"/>
      <c r="H569" s="17"/>
      <c r="I569" s="17"/>
      <c r="J569" s="220"/>
      <c r="K569" s="17"/>
      <c r="L569" s="17"/>
      <c r="M569" s="347"/>
      <c r="N569" s="347"/>
      <c r="O569" s="348"/>
      <c r="P569" s="290"/>
      <c r="Q569" s="225"/>
      <c r="R569" s="225"/>
      <c r="S569" s="349"/>
      <c r="T569" s="349"/>
      <c r="U569" s="350"/>
      <c r="V569" s="225"/>
      <c r="W569" s="17"/>
      <c r="Z569" s="17"/>
      <c r="AA569" s="17"/>
      <c r="AB569" s="17"/>
      <c r="AC569" s="17"/>
    </row>
    <row r="570" spans="1:29">
      <c r="A570" s="17"/>
      <c r="B570" s="20"/>
      <c r="C570" s="20"/>
      <c r="D570" s="17"/>
      <c r="E570" s="17"/>
      <c r="F570" s="17"/>
      <c r="G570" s="17"/>
      <c r="H570" s="17"/>
      <c r="I570" s="17"/>
      <c r="J570" s="220"/>
      <c r="K570" s="17"/>
      <c r="L570" s="17"/>
      <c r="M570" s="347"/>
      <c r="N570" s="347"/>
      <c r="O570" s="348"/>
      <c r="P570" s="290"/>
      <c r="Q570" s="225"/>
      <c r="R570" s="225"/>
      <c r="S570" s="349"/>
      <c r="T570" s="349"/>
      <c r="U570" s="350"/>
      <c r="V570" s="225"/>
      <c r="W570" s="17"/>
      <c r="Z570" s="17"/>
      <c r="AA570" s="17"/>
      <c r="AB570" s="17"/>
      <c r="AC570" s="17"/>
    </row>
    <row r="571" spans="1:29">
      <c r="A571" s="17"/>
      <c r="B571" s="20"/>
      <c r="C571" s="20"/>
      <c r="D571" s="17"/>
      <c r="E571" s="17"/>
      <c r="F571" s="17"/>
      <c r="G571" s="17"/>
      <c r="H571" s="17"/>
      <c r="I571" s="17"/>
      <c r="J571" s="220"/>
      <c r="K571" s="17"/>
      <c r="L571" s="17"/>
      <c r="M571" s="347"/>
      <c r="N571" s="347"/>
      <c r="O571" s="348"/>
      <c r="P571" s="290"/>
      <c r="Q571" s="225"/>
      <c r="R571" s="225"/>
      <c r="S571" s="349"/>
      <c r="T571" s="349"/>
      <c r="U571" s="350"/>
      <c r="V571" s="225"/>
      <c r="W571" s="17"/>
      <c r="Z571" s="17"/>
      <c r="AA571" s="17"/>
      <c r="AB571" s="17"/>
      <c r="AC571" s="17"/>
    </row>
    <row r="572" spans="1:29">
      <c r="A572" s="17"/>
      <c r="B572" s="20"/>
      <c r="C572" s="20"/>
      <c r="D572" s="17"/>
      <c r="E572" s="17"/>
      <c r="F572" s="17"/>
      <c r="G572" s="17"/>
      <c r="H572" s="17"/>
      <c r="I572" s="17"/>
      <c r="J572" s="220"/>
      <c r="K572" s="17"/>
      <c r="L572" s="17"/>
      <c r="M572" s="347"/>
      <c r="N572" s="347"/>
      <c r="O572" s="348"/>
      <c r="P572" s="290"/>
      <c r="Q572" s="225"/>
      <c r="R572" s="225"/>
      <c r="S572" s="349"/>
      <c r="T572" s="349"/>
      <c r="U572" s="350"/>
      <c r="V572" s="225"/>
      <c r="W572" s="17"/>
      <c r="Z572" s="17"/>
      <c r="AA572" s="17"/>
      <c r="AB572" s="17"/>
      <c r="AC572" s="17"/>
    </row>
    <row r="573" spans="1:29">
      <c r="A573" s="17"/>
      <c r="B573" s="20"/>
      <c r="C573" s="20"/>
      <c r="D573" s="17"/>
      <c r="E573" s="17"/>
      <c r="F573" s="17"/>
      <c r="G573" s="17"/>
      <c r="H573" s="17"/>
      <c r="I573" s="17"/>
      <c r="J573" s="220"/>
      <c r="K573" s="17"/>
      <c r="L573" s="17"/>
      <c r="M573" s="347"/>
      <c r="N573" s="347"/>
      <c r="O573" s="348"/>
      <c r="P573" s="290"/>
      <c r="Q573" s="225"/>
      <c r="R573" s="225"/>
      <c r="S573" s="349"/>
      <c r="T573" s="349"/>
      <c r="U573" s="350"/>
      <c r="V573" s="225"/>
      <c r="W573" s="17"/>
      <c r="Z573" s="17"/>
      <c r="AA573" s="17"/>
      <c r="AB573" s="17"/>
      <c r="AC573" s="17"/>
    </row>
    <row r="574" spans="1:29">
      <c r="A574" s="17"/>
      <c r="B574" s="20"/>
      <c r="C574" s="20"/>
      <c r="D574" s="17"/>
      <c r="E574" s="17"/>
      <c r="F574" s="17"/>
      <c r="G574" s="17"/>
      <c r="H574" s="17"/>
      <c r="I574" s="17"/>
      <c r="J574" s="220"/>
      <c r="K574" s="17"/>
      <c r="L574" s="17"/>
      <c r="M574" s="347"/>
      <c r="N574" s="347"/>
      <c r="O574" s="348"/>
      <c r="P574" s="290"/>
      <c r="Q574" s="225"/>
      <c r="R574" s="225"/>
      <c r="S574" s="349"/>
      <c r="T574" s="349"/>
      <c r="U574" s="350"/>
      <c r="V574" s="225"/>
      <c r="W574" s="17"/>
      <c r="Z574" s="17"/>
      <c r="AA574" s="17"/>
      <c r="AB574" s="17"/>
      <c r="AC574" s="17"/>
    </row>
    <row r="575" spans="1:29">
      <c r="A575" s="17"/>
      <c r="B575" s="20"/>
      <c r="C575" s="20"/>
      <c r="D575" s="17"/>
      <c r="E575" s="17"/>
      <c r="F575" s="17"/>
      <c r="G575" s="17"/>
      <c r="H575" s="17"/>
      <c r="I575" s="17"/>
      <c r="J575" s="220"/>
      <c r="K575" s="17"/>
      <c r="L575" s="17"/>
      <c r="M575" s="347"/>
      <c r="N575" s="347"/>
      <c r="O575" s="348"/>
      <c r="P575" s="290"/>
      <c r="Q575" s="225"/>
      <c r="R575" s="225"/>
      <c r="S575" s="349"/>
      <c r="T575" s="349"/>
      <c r="U575" s="350"/>
      <c r="V575" s="225"/>
      <c r="W575" s="17"/>
      <c r="Z575" s="17"/>
      <c r="AA575" s="17"/>
      <c r="AB575" s="17"/>
      <c r="AC575" s="17"/>
    </row>
    <row r="576" spans="1:29">
      <c r="A576" s="17"/>
      <c r="B576" s="20"/>
      <c r="C576" s="20"/>
      <c r="D576" s="17"/>
      <c r="E576" s="17"/>
      <c r="F576" s="17"/>
      <c r="G576" s="17"/>
      <c r="H576" s="17"/>
      <c r="I576" s="17"/>
      <c r="J576" s="220"/>
      <c r="K576" s="17"/>
      <c r="L576" s="17"/>
      <c r="M576" s="347"/>
      <c r="N576" s="347"/>
      <c r="O576" s="348"/>
      <c r="P576" s="290"/>
      <c r="Q576" s="225"/>
      <c r="R576" s="225"/>
      <c r="S576" s="349"/>
      <c r="T576" s="349"/>
      <c r="U576" s="350"/>
      <c r="V576" s="225"/>
      <c r="W576" s="17"/>
      <c r="Z576" s="17"/>
      <c r="AA576" s="17"/>
      <c r="AB576" s="17"/>
      <c r="AC576" s="17"/>
    </row>
    <row r="577" spans="1:29">
      <c r="A577" s="17"/>
      <c r="B577" s="20"/>
      <c r="C577" s="20"/>
      <c r="D577" s="17"/>
      <c r="E577" s="17"/>
      <c r="F577" s="17"/>
      <c r="G577" s="17"/>
      <c r="H577" s="17"/>
      <c r="I577" s="17"/>
      <c r="J577" s="220"/>
      <c r="K577" s="17"/>
      <c r="L577" s="17"/>
      <c r="M577" s="347"/>
      <c r="N577" s="347"/>
      <c r="O577" s="348"/>
      <c r="P577" s="290"/>
      <c r="Q577" s="225"/>
      <c r="R577" s="225"/>
      <c r="S577" s="349"/>
      <c r="T577" s="349"/>
      <c r="U577" s="350"/>
      <c r="V577" s="225"/>
      <c r="W577" s="17"/>
      <c r="Z577" s="17"/>
      <c r="AA577" s="17"/>
      <c r="AB577" s="17"/>
      <c r="AC577" s="17"/>
    </row>
    <row r="578" spans="1:29">
      <c r="A578" s="17"/>
      <c r="B578" s="20"/>
      <c r="C578" s="20"/>
      <c r="D578" s="17"/>
      <c r="E578" s="17"/>
      <c r="F578" s="17"/>
      <c r="G578" s="17"/>
      <c r="H578" s="17"/>
      <c r="I578" s="17"/>
      <c r="J578" s="220"/>
      <c r="K578" s="17"/>
      <c r="L578" s="17"/>
      <c r="M578" s="347"/>
      <c r="N578" s="347"/>
      <c r="O578" s="348"/>
      <c r="P578" s="290"/>
      <c r="Q578" s="225"/>
      <c r="R578" s="225"/>
      <c r="S578" s="349"/>
      <c r="T578" s="349"/>
      <c r="U578" s="350"/>
      <c r="V578" s="225"/>
      <c r="W578" s="17"/>
      <c r="Z578" s="17"/>
      <c r="AA578" s="17"/>
      <c r="AB578" s="17"/>
      <c r="AC578" s="17"/>
    </row>
    <row r="579" spans="1:29">
      <c r="A579" s="17"/>
      <c r="B579" s="20"/>
      <c r="C579" s="20"/>
      <c r="D579" s="17"/>
      <c r="E579" s="17"/>
      <c r="F579" s="17"/>
      <c r="G579" s="17"/>
      <c r="H579" s="17"/>
      <c r="I579" s="17"/>
      <c r="J579" s="220"/>
      <c r="K579" s="17"/>
      <c r="L579" s="17"/>
      <c r="M579" s="347"/>
      <c r="N579" s="347"/>
      <c r="O579" s="348"/>
      <c r="P579" s="290"/>
      <c r="Q579" s="225"/>
      <c r="R579" s="225"/>
      <c r="S579" s="349"/>
      <c r="T579" s="349"/>
      <c r="U579" s="350"/>
      <c r="V579" s="225"/>
      <c r="W579" s="17"/>
      <c r="Z579" s="17"/>
      <c r="AA579" s="17"/>
      <c r="AB579" s="17"/>
      <c r="AC579" s="17"/>
    </row>
    <row r="580" spans="1:29">
      <c r="A580" s="17"/>
      <c r="B580" s="20"/>
      <c r="C580" s="20"/>
      <c r="D580" s="17"/>
      <c r="E580" s="17"/>
      <c r="F580" s="17"/>
      <c r="G580" s="17"/>
      <c r="H580" s="17"/>
      <c r="I580" s="17"/>
      <c r="J580" s="220"/>
      <c r="K580" s="17"/>
      <c r="L580" s="17"/>
      <c r="M580" s="347"/>
      <c r="N580" s="347"/>
      <c r="O580" s="348"/>
      <c r="P580" s="290"/>
      <c r="Q580" s="225"/>
      <c r="R580" s="225"/>
      <c r="S580" s="349"/>
      <c r="T580" s="349"/>
      <c r="U580" s="350"/>
      <c r="V580" s="225"/>
      <c r="W580" s="17"/>
      <c r="Z580" s="17"/>
      <c r="AA580" s="17"/>
      <c r="AB580" s="17"/>
      <c r="AC580" s="17"/>
    </row>
    <row r="581" spans="1:29">
      <c r="A581" s="17"/>
      <c r="B581" s="20"/>
      <c r="C581" s="20"/>
      <c r="D581" s="17"/>
      <c r="E581" s="17"/>
      <c r="F581" s="17"/>
      <c r="G581" s="17"/>
      <c r="H581" s="17"/>
      <c r="I581" s="17"/>
      <c r="J581" s="220"/>
      <c r="K581" s="17"/>
      <c r="L581" s="17"/>
      <c r="M581" s="347"/>
      <c r="N581" s="347"/>
      <c r="O581" s="348"/>
      <c r="P581" s="290"/>
      <c r="Q581" s="225"/>
      <c r="R581" s="225"/>
      <c r="S581" s="349"/>
      <c r="T581" s="349"/>
      <c r="U581" s="350"/>
      <c r="V581" s="225"/>
      <c r="W581" s="17"/>
      <c r="Z581" s="17"/>
      <c r="AA581" s="17"/>
      <c r="AB581" s="17"/>
      <c r="AC581" s="17"/>
    </row>
    <row r="582" spans="1:29">
      <c r="A582" s="17"/>
      <c r="B582" s="20"/>
      <c r="C582" s="20"/>
      <c r="D582" s="17"/>
      <c r="E582" s="17"/>
      <c r="F582" s="17"/>
      <c r="G582" s="17"/>
      <c r="H582" s="17"/>
      <c r="I582" s="17"/>
      <c r="J582" s="220"/>
      <c r="K582" s="17"/>
      <c r="L582" s="17"/>
      <c r="M582" s="347"/>
      <c r="N582" s="347"/>
      <c r="O582" s="348"/>
      <c r="P582" s="290"/>
      <c r="Q582" s="225"/>
      <c r="R582" s="225"/>
      <c r="S582" s="349"/>
      <c r="T582" s="349"/>
      <c r="U582" s="350"/>
      <c r="V582" s="225"/>
      <c r="W582" s="17"/>
      <c r="Z582" s="17"/>
      <c r="AA582" s="17"/>
      <c r="AB582" s="17"/>
      <c r="AC582" s="17"/>
    </row>
    <row r="583" spans="1:29">
      <c r="A583" s="17"/>
      <c r="B583" s="20"/>
      <c r="C583" s="20"/>
      <c r="D583" s="17"/>
      <c r="E583" s="17"/>
      <c r="F583" s="17"/>
      <c r="G583" s="17"/>
      <c r="H583" s="17"/>
      <c r="I583" s="17"/>
      <c r="J583" s="220"/>
      <c r="K583" s="17"/>
      <c r="L583" s="17"/>
      <c r="M583" s="347"/>
      <c r="N583" s="347"/>
      <c r="O583" s="348"/>
      <c r="P583" s="290"/>
      <c r="Q583" s="225"/>
      <c r="R583" s="225"/>
      <c r="S583" s="349"/>
      <c r="T583" s="349"/>
      <c r="U583" s="350"/>
      <c r="V583" s="225"/>
      <c r="W583" s="17"/>
      <c r="Z583" s="17"/>
      <c r="AA583" s="17"/>
      <c r="AB583" s="17"/>
      <c r="AC583" s="17"/>
    </row>
    <row r="584" spans="1:29">
      <c r="A584" s="17"/>
      <c r="B584" s="20"/>
      <c r="C584" s="20"/>
      <c r="D584" s="17"/>
      <c r="E584" s="17"/>
      <c r="F584" s="17"/>
      <c r="G584" s="17"/>
      <c r="H584" s="17"/>
      <c r="I584" s="17"/>
      <c r="J584" s="220"/>
      <c r="K584" s="17"/>
      <c r="L584" s="17"/>
      <c r="M584" s="347"/>
      <c r="N584" s="347"/>
      <c r="O584" s="348"/>
      <c r="P584" s="290"/>
      <c r="Q584" s="225"/>
      <c r="R584" s="225"/>
      <c r="S584" s="349"/>
      <c r="T584" s="349"/>
      <c r="U584" s="350"/>
      <c r="V584" s="225"/>
      <c r="W584" s="17"/>
      <c r="Z584" s="17"/>
      <c r="AA584" s="17"/>
      <c r="AB584" s="17"/>
      <c r="AC584" s="17"/>
    </row>
    <row r="585" spans="1:29">
      <c r="A585" s="17"/>
      <c r="B585" s="20"/>
      <c r="C585" s="20"/>
      <c r="D585" s="17"/>
      <c r="E585" s="17"/>
      <c r="F585" s="17"/>
      <c r="G585" s="17"/>
      <c r="H585" s="17"/>
      <c r="I585" s="17"/>
      <c r="J585" s="220"/>
      <c r="K585" s="17"/>
      <c r="L585" s="17"/>
      <c r="M585" s="347"/>
      <c r="N585" s="347"/>
      <c r="O585" s="348"/>
      <c r="P585" s="290"/>
      <c r="Q585" s="225"/>
      <c r="R585" s="225"/>
      <c r="S585" s="349"/>
      <c r="T585" s="349"/>
      <c r="U585" s="350"/>
      <c r="V585" s="225"/>
      <c r="W585" s="17"/>
      <c r="Z585" s="17"/>
      <c r="AA585" s="17"/>
      <c r="AB585" s="17"/>
      <c r="AC585" s="17"/>
    </row>
    <row r="586" spans="1:29">
      <c r="A586" s="17"/>
      <c r="B586" s="20"/>
      <c r="C586" s="20"/>
      <c r="D586" s="17"/>
      <c r="E586" s="17"/>
      <c r="F586" s="17"/>
      <c r="G586" s="17"/>
      <c r="H586" s="17"/>
      <c r="I586" s="17"/>
      <c r="J586" s="220"/>
      <c r="K586" s="17"/>
      <c r="L586" s="17"/>
      <c r="M586" s="347"/>
      <c r="N586" s="347"/>
      <c r="O586" s="348"/>
      <c r="P586" s="290"/>
      <c r="Q586" s="225"/>
      <c r="R586" s="225"/>
      <c r="S586" s="349"/>
      <c r="T586" s="349"/>
      <c r="U586" s="350"/>
      <c r="V586" s="225"/>
      <c r="W586" s="17"/>
      <c r="Z586" s="17"/>
      <c r="AA586" s="17"/>
      <c r="AB586" s="17"/>
      <c r="AC586" s="17"/>
    </row>
    <row r="587" spans="1:29">
      <c r="A587" s="17"/>
      <c r="B587" s="20"/>
      <c r="C587" s="20"/>
      <c r="D587" s="17"/>
      <c r="E587" s="17"/>
      <c r="F587" s="17"/>
      <c r="G587" s="17"/>
      <c r="H587" s="17"/>
      <c r="I587" s="17"/>
      <c r="J587" s="220"/>
      <c r="K587" s="17"/>
      <c r="L587" s="17"/>
      <c r="M587" s="347"/>
      <c r="N587" s="347"/>
      <c r="O587" s="348"/>
      <c r="P587" s="290"/>
      <c r="Q587" s="225"/>
      <c r="R587" s="225"/>
      <c r="S587" s="349"/>
      <c r="T587" s="349"/>
      <c r="U587" s="350"/>
      <c r="V587" s="225"/>
      <c r="W587" s="17"/>
      <c r="Z587" s="17"/>
      <c r="AA587" s="17"/>
      <c r="AB587" s="17"/>
      <c r="AC587" s="17"/>
    </row>
    <row r="588" spans="1:29">
      <c r="A588" s="17"/>
      <c r="B588" s="20"/>
      <c r="C588" s="20"/>
      <c r="D588" s="17"/>
      <c r="E588" s="17"/>
      <c r="F588" s="17"/>
      <c r="G588" s="17"/>
      <c r="H588" s="17"/>
      <c r="I588" s="17"/>
      <c r="J588" s="220"/>
      <c r="K588" s="17"/>
      <c r="L588" s="17"/>
      <c r="M588" s="347"/>
      <c r="N588" s="347"/>
      <c r="O588" s="348"/>
      <c r="P588" s="290"/>
      <c r="Q588" s="225"/>
      <c r="R588" s="225"/>
      <c r="S588" s="349"/>
      <c r="T588" s="349"/>
      <c r="U588" s="350"/>
      <c r="V588" s="225"/>
      <c r="W588" s="17"/>
      <c r="Z588" s="17"/>
      <c r="AA588" s="17"/>
      <c r="AB588" s="17"/>
      <c r="AC588" s="17"/>
    </row>
    <row r="589" spans="1:29">
      <c r="A589" s="17"/>
      <c r="B589" s="20"/>
      <c r="C589" s="20"/>
      <c r="D589" s="17"/>
      <c r="E589" s="17"/>
      <c r="F589" s="17"/>
      <c r="G589" s="17"/>
      <c r="H589" s="17"/>
      <c r="I589" s="17"/>
      <c r="J589" s="220"/>
      <c r="K589" s="17"/>
      <c r="L589" s="17"/>
      <c r="M589" s="347"/>
      <c r="N589" s="347"/>
      <c r="O589" s="348"/>
      <c r="P589" s="290"/>
      <c r="Q589" s="225"/>
      <c r="R589" s="225"/>
      <c r="S589" s="349"/>
      <c r="T589" s="349"/>
      <c r="U589" s="350"/>
      <c r="V589" s="225"/>
      <c r="W589" s="17"/>
      <c r="Z589" s="17"/>
      <c r="AA589" s="17"/>
      <c r="AB589" s="17"/>
      <c r="AC589" s="17"/>
    </row>
    <row r="590" spans="1:29">
      <c r="A590" s="17"/>
      <c r="B590" s="20"/>
      <c r="C590" s="20"/>
      <c r="D590" s="17"/>
      <c r="E590" s="17"/>
      <c r="F590" s="17"/>
      <c r="G590" s="17"/>
      <c r="H590" s="17"/>
      <c r="I590" s="17"/>
      <c r="J590" s="220"/>
      <c r="K590" s="17"/>
      <c r="L590" s="17"/>
      <c r="M590" s="347"/>
      <c r="N590" s="347"/>
      <c r="O590" s="348"/>
      <c r="P590" s="290"/>
      <c r="Q590" s="225"/>
      <c r="R590" s="225"/>
      <c r="S590" s="349"/>
      <c r="T590" s="349"/>
      <c r="U590" s="350"/>
      <c r="V590" s="225"/>
      <c r="W590" s="17"/>
      <c r="Z590" s="17"/>
      <c r="AA590" s="17"/>
      <c r="AB590" s="17"/>
      <c r="AC590" s="17"/>
    </row>
    <row r="591" spans="1:29">
      <c r="A591" s="17"/>
      <c r="B591" s="20"/>
      <c r="C591" s="20"/>
      <c r="D591" s="17"/>
      <c r="E591" s="17"/>
      <c r="F591" s="17"/>
      <c r="G591" s="17"/>
      <c r="H591" s="17"/>
      <c r="I591" s="17"/>
      <c r="J591" s="220"/>
      <c r="K591" s="17"/>
      <c r="L591" s="17"/>
      <c r="M591" s="347"/>
      <c r="N591" s="347"/>
      <c r="O591" s="348"/>
      <c r="P591" s="290"/>
      <c r="Q591" s="225"/>
      <c r="R591" s="225"/>
      <c r="S591" s="349"/>
      <c r="T591" s="349"/>
      <c r="U591" s="350"/>
      <c r="V591" s="225"/>
      <c r="W591" s="17"/>
      <c r="Z591" s="17"/>
      <c r="AA591" s="17"/>
      <c r="AB591" s="17"/>
      <c r="AC591" s="17"/>
    </row>
    <row r="592" spans="1:29">
      <c r="A592" s="17"/>
      <c r="B592" s="20"/>
      <c r="C592" s="20"/>
      <c r="D592" s="17"/>
      <c r="E592" s="17"/>
      <c r="F592" s="17"/>
      <c r="G592" s="17"/>
      <c r="H592" s="17"/>
      <c r="I592" s="17"/>
      <c r="J592" s="220"/>
      <c r="K592" s="17"/>
      <c r="L592" s="17"/>
      <c r="M592" s="347"/>
      <c r="N592" s="347"/>
      <c r="O592" s="348"/>
      <c r="P592" s="290"/>
      <c r="Q592" s="225"/>
      <c r="R592" s="225"/>
      <c r="S592" s="349"/>
      <c r="T592" s="349"/>
      <c r="U592" s="350"/>
      <c r="V592" s="225"/>
      <c r="W592" s="17"/>
      <c r="Z592" s="17"/>
      <c r="AA592" s="17"/>
      <c r="AB592" s="17"/>
      <c r="AC592" s="17"/>
    </row>
    <row r="593" spans="1:29">
      <c r="A593" s="17"/>
      <c r="B593" s="20"/>
      <c r="C593" s="20"/>
      <c r="D593" s="17"/>
      <c r="E593" s="17"/>
      <c r="F593" s="17"/>
      <c r="G593" s="17"/>
      <c r="H593" s="17"/>
      <c r="I593" s="17"/>
      <c r="J593" s="220"/>
      <c r="K593" s="17"/>
      <c r="L593" s="17"/>
      <c r="M593" s="347"/>
      <c r="N593" s="347"/>
      <c r="O593" s="348"/>
      <c r="P593" s="290"/>
      <c r="Q593" s="225"/>
      <c r="R593" s="225"/>
      <c r="S593" s="349"/>
      <c r="T593" s="349"/>
      <c r="U593" s="350"/>
      <c r="V593" s="225"/>
      <c r="W593" s="17"/>
      <c r="Z593" s="17"/>
      <c r="AA593" s="17"/>
      <c r="AB593" s="17"/>
      <c r="AC593" s="17"/>
    </row>
    <row r="594" spans="1:29">
      <c r="A594" s="17"/>
      <c r="B594" s="20"/>
      <c r="C594" s="20"/>
      <c r="D594" s="17"/>
      <c r="E594" s="17"/>
      <c r="F594" s="17"/>
      <c r="G594" s="17"/>
      <c r="H594" s="17"/>
      <c r="I594" s="17"/>
      <c r="J594" s="220"/>
      <c r="K594" s="17"/>
      <c r="L594" s="17"/>
      <c r="M594" s="347"/>
      <c r="N594" s="347"/>
      <c r="O594" s="348"/>
      <c r="P594" s="290"/>
      <c r="Q594" s="225"/>
      <c r="R594" s="225"/>
      <c r="S594" s="349"/>
      <c r="T594" s="349"/>
      <c r="U594" s="350"/>
      <c r="V594" s="225"/>
      <c r="W594" s="17"/>
      <c r="Z594" s="17"/>
      <c r="AA594" s="17"/>
      <c r="AB594" s="17"/>
      <c r="AC594" s="17"/>
    </row>
    <row r="595" spans="1:29">
      <c r="A595" s="17"/>
      <c r="B595" s="20"/>
      <c r="C595" s="20"/>
      <c r="D595" s="17"/>
      <c r="E595" s="17"/>
      <c r="F595" s="17"/>
      <c r="G595" s="17"/>
      <c r="H595" s="17"/>
      <c r="I595" s="17"/>
      <c r="J595" s="220"/>
      <c r="K595" s="17"/>
      <c r="L595" s="17"/>
      <c r="M595" s="347"/>
      <c r="N595" s="347"/>
      <c r="O595" s="348"/>
      <c r="P595" s="290"/>
      <c r="Q595" s="225"/>
      <c r="R595" s="225"/>
      <c r="S595" s="349"/>
      <c r="T595" s="349"/>
      <c r="U595" s="350"/>
      <c r="V595" s="225"/>
      <c r="W595" s="17"/>
      <c r="Z595" s="17"/>
      <c r="AA595" s="17"/>
      <c r="AB595" s="17"/>
      <c r="AC595" s="17"/>
    </row>
    <row r="596" spans="1:29">
      <c r="A596" s="17"/>
      <c r="B596" s="20"/>
      <c r="C596" s="20"/>
      <c r="D596" s="17"/>
      <c r="E596" s="17"/>
      <c r="F596" s="17"/>
      <c r="G596" s="17"/>
      <c r="H596" s="17"/>
      <c r="I596" s="17"/>
      <c r="J596" s="220"/>
      <c r="K596" s="17"/>
      <c r="L596" s="17"/>
      <c r="M596" s="347"/>
      <c r="N596" s="347"/>
      <c r="O596" s="348"/>
      <c r="P596" s="290"/>
      <c r="Q596" s="225"/>
      <c r="R596" s="225"/>
      <c r="S596" s="349"/>
      <c r="T596" s="349"/>
      <c r="U596" s="350"/>
      <c r="V596" s="225"/>
      <c r="W596" s="17"/>
      <c r="Z596" s="17"/>
      <c r="AA596" s="17"/>
      <c r="AB596" s="17"/>
      <c r="AC596" s="17"/>
    </row>
    <row r="597" spans="1:29">
      <c r="A597" s="17"/>
      <c r="B597" s="20"/>
      <c r="C597" s="20"/>
      <c r="D597" s="17"/>
      <c r="E597" s="17"/>
      <c r="F597" s="17"/>
      <c r="G597" s="17"/>
      <c r="H597" s="17"/>
      <c r="I597" s="17"/>
      <c r="J597" s="220"/>
      <c r="K597" s="17"/>
      <c r="L597" s="17"/>
      <c r="M597" s="347"/>
      <c r="N597" s="347"/>
      <c r="O597" s="348"/>
      <c r="P597" s="290"/>
      <c r="Q597" s="225"/>
      <c r="R597" s="225"/>
      <c r="S597" s="349"/>
      <c r="T597" s="349"/>
      <c r="U597" s="350"/>
      <c r="V597" s="225"/>
      <c r="W597" s="17"/>
      <c r="Z597" s="17"/>
      <c r="AA597" s="17"/>
      <c r="AB597" s="17"/>
      <c r="AC597" s="17"/>
    </row>
    <row r="598" spans="1:29">
      <c r="A598" s="17"/>
      <c r="B598" s="20"/>
      <c r="C598" s="20"/>
      <c r="D598" s="17"/>
      <c r="E598" s="17"/>
      <c r="F598" s="17"/>
      <c r="G598" s="17"/>
      <c r="H598" s="17"/>
      <c r="I598" s="17"/>
      <c r="J598" s="220"/>
      <c r="K598" s="17"/>
      <c r="L598" s="17"/>
      <c r="M598" s="347"/>
      <c r="N598" s="347"/>
      <c r="O598" s="348"/>
      <c r="P598" s="290"/>
      <c r="Q598" s="225"/>
      <c r="R598" s="225"/>
      <c r="S598" s="349"/>
      <c r="T598" s="349"/>
      <c r="U598" s="350"/>
      <c r="V598" s="225"/>
      <c r="W598" s="17"/>
      <c r="Z598" s="17"/>
      <c r="AA598" s="17"/>
      <c r="AB598" s="17"/>
      <c r="AC598" s="17"/>
    </row>
    <row r="599" spans="1:29">
      <c r="A599" s="17"/>
      <c r="B599" s="20"/>
      <c r="C599" s="20"/>
      <c r="D599" s="17"/>
      <c r="E599" s="17"/>
      <c r="F599" s="17"/>
      <c r="G599" s="17"/>
      <c r="H599" s="17"/>
      <c r="I599" s="17"/>
      <c r="J599" s="220"/>
      <c r="K599" s="17"/>
      <c r="L599" s="17"/>
      <c r="M599" s="347"/>
      <c r="N599" s="347"/>
      <c r="O599" s="348"/>
      <c r="P599" s="290"/>
      <c r="Q599" s="225"/>
      <c r="R599" s="225"/>
      <c r="S599" s="349"/>
      <c r="T599" s="349"/>
      <c r="U599" s="350"/>
      <c r="V599" s="225"/>
      <c r="W599" s="17"/>
      <c r="Z599" s="17"/>
      <c r="AA599" s="17"/>
      <c r="AB599" s="17"/>
      <c r="AC599" s="17"/>
    </row>
    <row r="600" spans="1:29">
      <c r="A600" s="17"/>
      <c r="B600" s="20"/>
      <c r="C600" s="20"/>
      <c r="D600" s="17"/>
      <c r="E600" s="17"/>
      <c r="F600" s="17"/>
      <c r="G600" s="17"/>
      <c r="H600" s="17"/>
      <c r="I600" s="17"/>
      <c r="J600" s="220"/>
      <c r="K600" s="17"/>
      <c r="L600" s="17"/>
      <c r="M600" s="347"/>
      <c r="N600" s="347"/>
      <c r="O600" s="348"/>
      <c r="P600" s="290"/>
      <c r="Q600" s="225"/>
      <c r="R600" s="225"/>
      <c r="S600" s="349"/>
      <c r="T600" s="349"/>
      <c r="U600" s="350"/>
      <c r="V600" s="225"/>
      <c r="W600" s="17"/>
      <c r="Z600" s="17"/>
      <c r="AA600" s="17"/>
      <c r="AB600" s="17"/>
      <c r="AC600" s="17"/>
    </row>
    <row r="601" spans="1:29">
      <c r="A601" s="17"/>
      <c r="B601" s="20"/>
      <c r="C601" s="20"/>
      <c r="D601" s="17"/>
      <c r="E601" s="17"/>
      <c r="F601" s="17"/>
      <c r="G601" s="17"/>
      <c r="H601" s="17"/>
      <c r="I601" s="17"/>
      <c r="J601" s="220"/>
      <c r="K601" s="17"/>
      <c r="L601" s="17"/>
      <c r="M601" s="347"/>
      <c r="N601" s="347"/>
      <c r="O601" s="348"/>
      <c r="P601" s="290"/>
      <c r="Q601" s="225"/>
      <c r="R601" s="225"/>
      <c r="S601" s="349"/>
      <c r="T601" s="349"/>
      <c r="U601" s="350"/>
      <c r="V601" s="225"/>
      <c r="W601" s="17"/>
      <c r="Z601" s="17"/>
      <c r="AA601" s="17"/>
      <c r="AB601" s="17"/>
      <c r="AC601" s="17"/>
    </row>
    <row r="602" spans="1:29">
      <c r="A602" s="17"/>
      <c r="B602" s="20"/>
      <c r="C602" s="20"/>
      <c r="D602" s="17"/>
      <c r="E602" s="17"/>
      <c r="F602" s="17"/>
      <c r="G602" s="17"/>
      <c r="H602" s="17"/>
      <c r="I602" s="17"/>
      <c r="J602" s="220"/>
      <c r="K602" s="17"/>
      <c r="L602" s="17"/>
      <c r="M602" s="347"/>
      <c r="N602" s="347"/>
      <c r="O602" s="348"/>
      <c r="P602" s="290"/>
      <c r="Q602" s="225"/>
      <c r="R602" s="225"/>
      <c r="S602" s="349"/>
      <c r="T602" s="349"/>
      <c r="U602" s="350"/>
      <c r="V602" s="225"/>
      <c r="W602" s="17"/>
      <c r="Z602" s="17"/>
      <c r="AA602" s="17"/>
      <c r="AB602" s="17"/>
      <c r="AC602" s="17"/>
    </row>
    <row r="603" spans="1:29">
      <c r="A603" s="17"/>
      <c r="B603" s="20"/>
      <c r="C603" s="20"/>
      <c r="D603" s="17"/>
      <c r="E603" s="17"/>
      <c r="F603" s="17"/>
      <c r="G603" s="17"/>
      <c r="H603" s="17"/>
      <c r="I603" s="17"/>
      <c r="J603" s="220"/>
      <c r="K603" s="17"/>
      <c r="L603" s="17"/>
      <c r="M603" s="347"/>
      <c r="N603" s="347"/>
      <c r="O603" s="348"/>
      <c r="P603" s="290"/>
      <c r="Q603" s="225"/>
      <c r="R603" s="225"/>
      <c r="S603" s="349"/>
      <c r="T603" s="349"/>
      <c r="U603" s="350"/>
      <c r="V603" s="225"/>
      <c r="W603" s="17"/>
      <c r="Z603" s="17"/>
      <c r="AA603" s="17"/>
      <c r="AB603" s="17"/>
      <c r="AC603" s="17"/>
    </row>
    <row r="604" spans="1:29">
      <c r="A604" s="17"/>
      <c r="B604" s="20"/>
      <c r="C604" s="20"/>
      <c r="D604" s="17"/>
      <c r="E604" s="17"/>
      <c r="F604" s="17"/>
      <c r="G604" s="17"/>
      <c r="H604" s="17"/>
      <c r="I604" s="17"/>
      <c r="J604" s="220"/>
      <c r="K604" s="17"/>
      <c r="L604" s="17"/>
      <c r="M604" s="347"/>
      <c r="N604" s="347"/>
      <c r="O604" s="348"/>
      <c r="P604" s="290"/>
      <c r="Q604" s="225"/>
      <c r="R604" s="225"/>
      <c r="S604" s="349"/>
      <c r="T604" s="349"/>
      <c r="U604" s="350"/>
      <c r="V604" s="225"/>
      <c r="W604" s="17"/>
      <c r="Z604" s="17"/>
      <c r="AA604" s="17"/>
      <c r="AB604" s="17"/>
      <c r="AC604" s="17"/>
    </row>
    <row r="605" spans="1:29">
      <c r="A605" s="17"/>
      <c r="B605" s="20"/>
      <c r="C605" s="20"/>
      <c r="D605" s="17"/>
      <c r="E605" s="17"/>
      <c r="F605" s="17"/>
      <c r="G605" s="17"/>
      <c r="H605" s="17"/>
      <c r="I605" s="17"/>
      <c r="J605" s="220"/>
      <c r="K605" s="17"/>
      <c r="L605" s="17"/>
      <c r="M605" s="347"/>
      <c r="N605" s="347"/>
      <c r="O605" s="348"/>
      <c r="P605" s="290"/>
      <c r="Q605" s="225"/>
      <c r="R605" s="225"/>
      <c r="S605" s="349"/>
      <c r="T605" s="349"/>
      <c r="U605" s="350"/>
      <c r="V605" s="225"/>
      <c r="W605" s="17"/>
      <c r="Z605" s="17"/>
      <c r="AA605" s="17"/>
      <c r="AB605" s="17"/>
      <c r="AC605" s="17"/>
    </row>
    <row r="606" spans="1:29">
      <c r="A606" s="17"/>
      <c r="B606" s="20"/>
      <c r="C606" s="20"/>
      <c r="D606" s="17"/>
      <c r="E606" s="17"/>
      <c r="F606" s="17"/>
      <c r="G606" s="17"/>
      <c r="H606" s="17"/>
      <c r="I606" s="17"/>
      <c r="J606" s="220"/>
      <c r="K606" s="17"/>
      <c r="L606" s="17"/>
      <c r="M606" s="347"/>
      <c r="N606" s="347"/>
      <c r="O606" s="348"/>
      <c r="P606" s="290"/>
      <c r="Q606" s="225"/>
      <c r="R606" s="225"/>
      <c r="S606" s="349"/>
      <c r="T606" s="349"/>
      <c r="U606" s="350"/>
      <c r="V606" s="225"/>
      <c r="W606" s="17"/>
      <c r="Z606" s="17"/>
      <c r="AA606" s="17"/>
      <c r="AB606" s="17"/>
      <c r="AC606" s="17"/>
    </row>
    <row r="607" spans="1:29">
      <c r="A607" s="17"/>
      <c r="B607" s="20"/>
      <c r="C607" s="20"/>
      <c r="D607" s="17"/>
      <c r="E607" s="17"/>
      <c r="F607" s="17"/>
      <c r="G607" s="17"/>
      <c r="H607" s="17"/>
      <c r="I607" s="17"/>
      <c r="J607" s="220"/>
      <c r="K607" s="17"/>
      <c r="L607" s="17"/>
      <c r="M607" s="347"/>
      <c r="N607" s="347"/>
      <c r="O607" s="348"/>
      <c r="P607" s="290"/>
      <c r="Q607" s="225"/>
      <c r="R607" s="225"/>
      <c r="S607" s="349"/>
      <c r="T607" s="349"/>
      <c r="U607" s="350"/>
      <c r="V607" s="225"/>
      <c r="W607" s="17"/>
      <c r="Z607" s="17"/>
      <c r="AA607" s="17"/>
      <c r="AB607" s="17"/>
      <c r="AC607" s="17"/>
    </row>
    <row r="608" spans="1:29">
      <c r="A608" s="17"/>
      <c r="B608" s="20"/>
      <c r="C608" s="20"/>
      <c r="D608" s="17"/>
      <c r="E608" s="17"/>
      <c r="F608" s="17"/>
      <c r="G608" s="17"/>
      <c r="H608" s="17"/>
      <c r="I608" s="17"/>
      <c r="J608" s="220"/>
      <c r="K608" s="17"/>
      <c r="L608" s="17"/>
      <c r="M608" s="347"/>
      <c r="N608" s="347"/>
      <c r="O608" s="348"/>
      <c r="P608" s="290"/>
      <c r="Q608" s="225"/>
      <c r="R608" s="225"/>
      <c r="S608" s="349"/>
      <c r="T608" s="349"/>
      <c r="U608" s="350"/>
      <c r="V608" s="225"/>
      <c r="W608" s="17"/>
      <c r="Z608" s="17"/>
      <c r="AA608" s="17"/>
      <c r="AB608" s="17"/>
      <c r="AC608" s="17"/>
    </row>
    <row r="609" spans="1:29">
      <c r="A609" s="17"/>
      <c r="B609" s="20"/>
      <c r="C609" s="20"/>
      <c r="D609" s="17"/>
      <c r="E609" s="17"/>
      <c r="F609" s="17"/>
      <c r="G609" s="17"/>
      <c r="H609" s="17"/>
      <c r="I609" s="17"/>
      <c r="J609" s="220"/>
      <c r="K609" s="17"/>
      <c r="L609" s="17"/>
      <c r="M609" s="347"/>
      <c r="N609" s="347"/>
      <c r="O609" s="348"/>
      <c r="P609" s="290"/>
      <c r="Q609" s="225"/>
      <c r="R609" s="225"/>
      <c r="S609" s="349"/>
      <c r="T609" s="349"/>
      <c r="U609" s="350"/>
      <c r="V609" s="225"/>
      <c r="W609" s="17"/>
      <c r="Z609" s="17"/>
      <c r="AA609" s="17"/>
      <c r="AB609" s="17"/>
      <c r="AC609" s="17"/>
    </row>
    <row r="610" spans="1:29">
      <c r="A610" s="17"/>
      <c r="B610" s="20"/>
      <c r="C610" s="20"/>
      <c r="D610" s="17"/>
      <c r="E610" s="17"/>
      <c r="F610" s="17"/>
      <c r="G610" s="17"/>
      <c r="H610" s="17"/>
      <c r="I610" s="17"/>
      <c r="J610" s="220"/>
      <c r="K610" s="17"/>
      <c r="L610" s="17"/>
      <c r="M610" s="347"/>
      <c r="N610" s="347"/>
      <c r="O610" s="348"/>
      <c r="P610" s="290"/>
      <c r="Q610" s="225"/>
      <c r="R610" s="225"/>
      <c r="S610" s="349"/>
      <c r="T610" s="349"/>
      <c r="U610" s="350"/>
      <c r="V610" s="225"/>
      <c r="W610" s="17"/>
      <c r="Z610" s="17"/>
      <c r="AA610" s="17"/>
      <c r="AB610" s="17"/>
      <c r="AC610" s="17"/>
    </row>
    <row r="611" spans="1:29">
      <c r="A611" s="17"/>
      <c r="B611" s="20"/>
      <c r="C611" s="20"/>
      <c r="D611" s="17"/>
      <c r="E611" s="17"/>
      <c r="F611" s="17"/>
      <c r="G611" s="17"/>
      <c r="H611" s="17"/>
      <c r="I611" s="17"/>
      <c r="J611" s="220"/>
      <c r="K611" s="17"/>
      <c r="L611" s="17"/>
      <c r="M611" s="347"/>
      <c r="N611" s="347"/>
      <c r="O611" s="348"/>
      <c r="P611" s="290"/>
      <c r="Q611" s="225"/>
      <c r="R611" s="225"/>
      <c r="S611" s="349"/>
      <c r="T611" s="349"/>
      <c r="U611" s="350"/>
      <c r="V611" s="225"/>
      <c r="W611" s="17"/>
      <c r="Z611" s="17"/>
      <c r="AA611" s="17"/>
      <c r="AB611" s="17"/>
      <c r="AC611" s="17"/>
    </row>
    <row r="612" spans="1:29">
      <c r="A612" s="17"/>
      <c r="B612" s="20"/>
      <c r="C612" s="20"/>
      <c r="D612" s="17"/>
      <c r="E612" s="17"/>
      <c r="F612" s="17"/>
      <c r="G612" s="17"/>
      <c r="H612" s="17"/>
      <c r="I612" s="17"/>
      <c r="J612" s="220"/>
      <c r="K612" s="17"/>
      <c r="L612" s="17"/>
      <c r="M612" s="347"/>
      <c r="N612" s="347"/>
      <c r="O612" s="348"/>
      <c r="P612" s="290"/>
      <c r="Q612" s="225"/>
      <c r="R612" s="225"/>
      <c r="S612" s="349"/>
      <c r="T612" s="349"/>
      <c r="U612" s="350"/>
      <c r="V612" s="225"/>
      <c r="W612" s="17"/>
      <c r="Z612" s="17"/>
      <c r="AA612" s="17"/>
      <c r="AB612" s="17"/>
      <c r="AC612" s="17"/>
    </row>
    <row r="613" spans="1:29">
      <c r="A613" s="17"/>
      <c r="B613" s="20"/>
      <c r="C613" s="20"/>
      <c r="D613" s="17"/>
      <c r="E613" s="17"/>
      <c r="F613" s="17"/>
      <c r="G613" s="17"/>
      <c r="H613" s="17"/>
      <c r="I613" s="17"/>
      <c r="J613" s="220"/>
      <c r="K613" s="17"/>
      <c r="L613" s="17"/>
      <c r="M613" s="347"/>
      <c r="N613" s="347"/>
      <c r="O613" s="348"/>
      <c r="P613" s="290"/>
      <c r="Q613" s="225"/>
      <c r="R613" s="225"/>
      <c r="S613" s="349"/>
      <c r="T613" s="349"/>
      <c r="U613" s="350"/>
      <c r="V613" s="225"/>
      <c r="W613" s="17"/>
      <c r="Z613" s="17"/>
      <c r="AA613" s="17"/>
      <c r="AB613" s="17"/>
      <c r="AC613" s="17"/>
    </row>
    <row r="614" spans="1:29">
      <c r="A614" s="17"/>
      <c r="B614" s="20"/>
      <c r="C614" s="20"/>
      <c r="D614" s="17"/>
      <c r="E614" s="17"/>
      <c r="F614" s="17"/>
      <c r="G614" s="17"/>
      <c r="H614" s="17"/>
      <c r="I614" s="17"/>
      <c r="J614" s="220"/>
      <c r="K614" s="17"/>
      <c r="L614" s="17"/>
      <c r="M614" s="347"/>
      <c r="N614" s="347"/>
      <c r="O614" s="348"/>
      <c r="P614" s="290"/>
      <c r="Q614" s="225"/>
      <c r="R614" s="225"/>
      <c r="S614" s="349"/>
      <c r="T614" s="349"/>
      <c r="U614" s="350"/>
      <c r="V614" s="225"/>
      <c r="W614" s="17"/>
      <c r="Z614" s="17"/>
      <c r="AA614" s="17"/>
      <c r="AB614" s="17"/>
      <c r="AC614" s="17"/>
    </row>
    <row r="615" spans="1:29">
      <c r="A615" s="17"/>
      <c r="B615" s="20"/>
      <c r="C615" s="20"/>
      <c r="D615" s="17"/>
      <c r="E615" s="17"/>
      <c r="F615" s="17"/>
      <c r="G615" s="17"/>
      <c r="H615" s="17"/>
      <c r="I615" s="17"/>
      <c r="J615" s="220"/>
      <c r="K615" s="17"/>
      <c r="L615" s="17"/>
      <c r="M615" s="347"/>
      <c r="N615" s="347"/>
      <c r="O615" s="348"/>
      <c r="P615" s="290"/>
      <c r="Q615" s="225"/>
      <c r="R615" s="225"/>
      <c r="S615" s="349"/>
      <c r="T615" s="349"/>
      <c r="U615" s="350"/>
      <c r="V615" s="225"/>
      <c r="W615" s="17"/>
      <c r="Z615" s="17"/>
      <c r="AA615" s="17"/>
      <c r="AB615" s="17"/>
      <c r="AC615" s="17"/>
    </row>
    <row r="616" spans="1:29">
      <c r="A616" s="17"/>
      <c r="B616" s="20"/>
      <c r="C616" s="20"/>
      <c r="D616" s="17"/>
      <c r="E616" s="17"/>
      <c r="F616" s="17"/>
      <c r="G616" s="17"/>
      <c r="H616" s="17"/>
      <c r="I616" s="17"/>
      <c r="J616" s="220"/>
      <c r="K616" s="17"/>
      <c r="L616" s="17"/>
      <c r="M616" s="347"/>
      <c r="N616" s="347"/>
      <c r="O616" s="348"/>
      <c r="P616" s="290"/>
      <c r="Q616" s="225"/>
      <c r="R616" s="225"/>
      <c r="S616" s="349"/>
      <c r="T616" s="349"/>
      <c r="U616" s="350"/>
      <c r="V616" s="225"/>
      <c r="W616" s="17"/>
      <c r="Z616" s="17"/>
      <c r="AA616" s="17"/>
      <c r="AB616" s="17"/>
      <c r="AC616" s="17"/>
    </row>
    <row r="617" spans="1:29">
      <c r="A617" s="17"/>
      <c r="B617" s="20"/>
      <c r="C617" s="20"/>
      <c r="D617" s="17"/>
      <c r="E617" s="17"/>
      <c r="F617" s="17"/>
      <c r="G617" s="17"/>
      <c r="H617" s="17"/>
      <c r="I617" s="17"/>
      <c r="J617" s="220"/>
      <c r="K617" s="17"/>
      <c r="L617" s="17"/>
      <c r="M617" s="347"/>
      <c r="N617" s="347"/>
      <c r="O617" s="348"/>
      <c r="P617" s="290"/>
      <c r="Q617" s="225"/>
      <c r="R617" s="225"/>
      <c r="S617" s="349"/>
      <c r="T617" s="349"/>
      <c r="U617" s="350"/>
      <c r="V617" s="225"/>
      <c r="W617" s="17"/>
      <c r="Z617" s="17"/>
      <c r="AA617" s="17"/>
      <c r="AB617" s="17"/>
      <c r="AC617" s="17"/>
    </row>
    <row r="618" spans="1:29">
      <c r="A618" s="17"/>
      <c r="B618" s="20"/>
      <c r="C618" s="20"/>
      <c r="D618" s="17"/>
      <c r="E618" s="17"/>
      <c r="F618" s="17"/>
      <c r="G618" s="17"/>
      <c r="H618" s="17"/>
      <c r="I618" s="17"/>
      <c r="J618" s="220"/>
      <c r="K618" s="17"/>
      <c r="L618" s="17"/>
      <c r="M618" s="347"/>
      <c r="N618" s="347"/>
      <c r="O618" s="348"/>
      <c r="P618" s="290"/>
      <c r="Q618" s="225"/>
      <c r="R618" s="225"/>
      <c r="S618" s="349"/>
      <c r="T618" s="349"/>
      <c r="U618" s="350"/>
      <c r="V618" s="225"/>
      <c r="W618" s="17"/>
      <c r="Z618" s="17"/>
      <c r="AA618" s="17"/>
      <c r="AB618" s="17"/>
      <c r="AC618" s="17"/>
    </row>
    <row r="619" spans="1:29">
      <c r="A619" s="17"/>
      <c r="B619" s="20"/>
      <c r="C619" s="20"/>
      <c r="D619" s="17"/>
      <c r="E619" s="17"/>
      <c r="F619" s="17"/>
      <c r="G619" s="17"/>
      <c r="H619" s="17"/>
      <c r="I619" s="17"/>
      <c r="J619" s="220"/>
      <c r="K619" s="17"/>
      <c r="L619" s="17"/>
      <c r="M619" s="347"/>
      <c r="N619" s="347"/>
      <c r="O619" s="348"/>
      <c r="P619" s="290"/>
      <c r="Q619" s="225"/>
      <c r="R619" s="225"/>
      <c r="S619" s="349"/>
      <c r="T619" s="349"/>
      <c r="U619" s="350"/>
      <c r="V619" s="225"/>
      <c r="W619" s="17"/>
      <c r="Z619" s="17"/>
      <c r="AA619" s="17"/>
      <c r="AB619" s="17"/>
      <c r="AC619" s="17"/>
    </row>
    <row r="620" spans="1:29">
      <c r="A620" s="17"/>
      <c r="B620" s="20"/>
      <c r="C620" s="20"/>
      <c r="D620" s="17"/>
      <c r="E620" s="17"/>
      <c r="F620" s="17"/>
      <c r="G620" s="17"/>
      <c r="H620" s="17"/>
      <c r="I620" s="17"/>
      <c r="J620" s="220"/>
      <c r="K620" s="17"/>
      <c r="L620" s="17"/>
      <c r="M620" s="347"/>
      <c r="N620" s="347"/>
      <c r="O620" s="348"/>
      <c r="P620" s="290"/>
      <c r="Q620" s="225"/>
      <c r="R620" s="225"/>
      <c r="S620" s="349"/>
      <c r="T620" s="349"/>
      <c r="U620" s="350"/>
      <c r="V620" s="225"/>
      <c r="W620" s="17"/>
      <c r="Z620" s="17"/>
      <c r="AA620" s="17"/>
      <c r="AB620" s="17"/>
      <c r="AC620" s="17"/>
    </row>
    <row r="621" spans="1:29">
      <c r="A621" s="17"/>
      <c r="B621" s="20"/>
      <c r="C621" s="20"/>
      <c r="D621" s="17"/>
      <c r="E621" s="17"/>
      <c r="F621" s="17"/>
      <c r="G621" s="17"/>
      <c r="H621" s="17"/>
      <c r="I621" s="17"/>
      <c r="J621" s="220"/>
      <c r="K621" s="17"/>
      <c r="L621" s="17"/>
      <c r="M621" s="347"/>
      <c r="N621" s="347"/>
      <c r="O621" s="348"/>
      <c r="P621" s="290"/>
      <c r="Q621" s="225"/>
      <c r="R621" s="225"/>
      <c r="S621" s="349"/>
      <c r="T621" s="349"/>
      <c r="U621" s="350"/>
      <c r="V621" s="225"/>
      <c r="W621" s="17"/>
      <c r="Z621" s="17"/>
      <c r="AA621" s="17"/>
      <c r="AB621" s="17"/>
      <c r="AC621" s="17"/>
    </row>
    <row r="622" spans="1:29">
      <c r="A622" s="17"/>
      <c r="B622" s="20"/>
      <c r="C622" s="20"/>
      <c r="D622" s="17"/>
      <c r="E622" s="17"/>
      <c r="F622" s="17"/>
      <c r="G622" s="17"/>
      <c r="H622" s="17"/>
      <c r="I622" s="17"/>
      <c r="J622" s="220"/>
      <c r="K622" s="17"/>
      <c r="L622" s="17"/>
      <c r="M622" s="347"/>
      <c r="N622" s="347"/>
      <c r="O622" s="348"/>
      <c r="P622" s="290"/>
      <c r="Q622" s="225"/>
      <c r="R622" s="225"/>
      <c r="S622" s="349"/>
      <c r="T622" s="349"/>
      <c r="U622" s="350"/>
      <c r="V622" s="225"/>
      <c r="W622" s="17"/>
      <c r="Z622" s="17"/>
      <c r="AA622" s="17"/>
      <c r="AB622" s="17"/>
      <c r="AC622" s="17"/>
    </row>
    <row r="623" spans="1:29">
      <c r="A623" s="17"/>
      <c r="B623" s="20"/>
      <c r="C623" s="20"/>
      <c r="D623" s="17"/>
      <c r="E623" s="17"/>
      <c r="F623" s="17"/>
      <c r="G623" s="17"/>
      <c r="H623" s="17"/>
      <c r="I623" s="17"/>
      <c r="J623" s="220"/>
      <c r="K623" s="17"/>
      <c r="L623" s="17"/>
      <c r="M623" s="347"/>
      <c r="N623" s="347"/>
      <c r="O623" s="348"/>
      <c r="P623" s="290"/>
      <c r="Q623" s="225"/>
      <c r="R623" s="225"/>
      <c r="S623" s="349"/>
      <c r="T623" s="349"/>
      <c r="U623" s="350"/>
      <c r="V623" s="225"/>
      <c r="W623" s="17"/>
      <c r="Z623" s="17"/>
      <c r="AA623" s="17"/>
      <c r="AB623" s="17"/>
      <c r="AC623" s="17"/>
    </row>
    <row r="624" spans="1:29">
      <c r="A624" s="17"/>
      <c r="B624" s="20"/>
      <c r="C624" s="20"/>
      <c r="D624" s="17"/>
      <c r="E624" s="17"/>
      <c r="F624" s="17"/>
      <c r="G624" s="17"/>
      <c r="H624" s="17"/>
      <c r="I624" s="17"/>
      <c r="J624" s="220"/>
      <c r="K624" s="17"/>
      <c r="L624" s="17"/>
      <c r="M624" s="347"/>
      <c r="N624" s="347"/>
      <c r="O624" s="348"/>
      <c r="P624" s="290"/>
      <c r="Q624" s="225"/>
      <c r="R624" s="225"/>
      <c r="S624" s="349"/>
      <c r="T624" s="349"/>
      <c r="U624" s="350"/>
      <c r="V624" s="225"/>
      <c r="W624" s="17"/>
      <c r="Z624" s="17"/>
      <c r="AA624" s="17"/>
      <c r="AB624" s="17"/>
      <c r="AC624" s="17"/>
    </row>
    <row r="625" spans="1:29">
      <c r="A625" s="17"/>
      <c r="B625" s="20"/>
      <c r="C625" s="20"/>
      <c r="D625" s="17"/>
      <c r="E625" s="17"/>
      <c r="F625" s="17"/>
      <c r="G625" s="17"/>
      <c r="H625" s="17"/>
      <c r="I625" s="17"/>
      <c r="J625" s="220"/>
      <c r="K625" s="17"/>
      <c r="L625" s="17"/>
      <c r="M625" s="347"/>
      <c r="N625" s="347"/>
      <c r="O625" s="348"/>
      <c r="P625" s="290"/>
      <c r="Q625" s="225"/>
      <c r="R625" s="225"/>
      <c r="S625" s="349"/>
      <c r="T625" s="349"/>
      <c r="U625" s="350"/>
      <c r="V625" s="225"/>
      <c r="W625" s="17"/>
      <c r="Z625" s="17"/>
      <c r="AA625" s="17"/>
      <c r="AB625" s="17"/>
      <c r="AC625" s="17"/>
    </row>
    <row r="626" spans="1:29">
      <c r="A626" s="17"/>
      <c r="B626" s="20"/>
      <c r="C626" s="20"/>
      <c r="D626" s="17"/>
      <c r="E626" s="17"/>
      <c r="F626" s="17"/>
      <c r="G626" s="17"/>
      <c r="H626" s="17"/>
      <c r="I626" s="17"/>
      <c r="J626" s="220"/>
      <c r="K626" s="17"/>
      <c r="L626" s="17"/>
      <c r="M626" s="347"/>
      <c r="N626" s="347"/>
      <c r="O626" s="348"/>
      <c r="P626" s="290"/>
      <c r="Q626" s="225"/>
      <c r="R626" s="225"/>
      <c r="S626" s="349"/>
      <c r="T626" s="349"/>
      <c r="U626" s="350"/>
      <c r="V626" s="225"/>
      <c r="W626" s="17"/>
      <c r="Z626" s="17"/>
      <c r="AA626" s="17"/>
      <c r="AB626" s="17"/>
      <c r="AC626" s="17"/>
    </row>
    <row r="627" spans="1:29">
      <c r="A627" s="17"/>
      <c r="B627" s="20"/>
      <c r="C627" s="20"/>
      <c r="D627" s="17"/>
      <c r="E627" s="17"/>
      <c r="F627" s="17"/>
      <c r="G627" s="17"/>
      <c r="H627" s="17"/>
      <c r="I627" s="17"/>
      <c r="J627" s="220"/>
      <c r="K627" s="17"/>
      <c r="L627" s="17"/>
      <c r="M627" s="347"/>
      <c r="N627" s="347"/>
      <c r="O627" s="348"/>
      <c r="P627" s="290"/>
      <c r="Q627" s="225"/>
      <c r="R627" s="225"/>
      <c r="S627" s="349"/>
      <c r="T627" s="349"/>
      <c r="U627" s="350"/>
      <c r="V627" s="225"/>
      <c r="W627" s="17"/>
      <c r="Z627" s="17"/>
      <c r="AA627" s="17"/>
      <c r="AB627" s="17"/>
      <c r="AC627" s="17"/>
    </row>
    <row r="628" spans="1:29">
      <c r="A628" s="17"/>
      <c r="B628" s="20"/>
      <c r="C628" s="20"/>
      <c r="D628" s="17"/>
      <c r="E628" s="17"/>
      <c r="F628" s="17"/>
      <c r="G628" s="17"/>
      <c r="H628" s="17"/>
      <c r="I628" s="17"/>
      <c r="J628" s="220"/>
      <c r="K628" s="17"/>
      <c r="L628" s="17"/>
      <c r="M628" s="347"/>
      <c r="N628" s="347"/>
      <c r="O628" s="348"/>
      <c r="P628" s="290"/>
      <c r="Q628" s="225"/>
      <c r="R628" s="225"/>
      <c r="S628" s="349"/>
      <c r="T628" s="349"/>
      <c r="U628" s="350"/>
      <c r="V628" s="225"/>
      <c r="W628" s="17"/>
      <c r="Z628" s="17"/>
      <c r="AA628" s="17"/>
      <c r="AB628" s="17"/>
      <c r="AC628" s="17"/>
    </row>
    <row r="629" spans="1:29">
      <c r="A629" s="17"/>
      <c r="B629" s="20"/>
      <c r="C629" s="20"/>
      <c r="D629" s="17"/>
      <c r="E629" s="17"/>
      <c r="F629" s="17"/>
      <c r="G629" s="17"/>
      <c r="H629" s="17"/>
      <c r="I629" s="17"/>
      <c r="J629" s="220"/>
      <c r="K629" s="17"/>
      <c r="L629" s="17"/>
      <c r="M629" s="347"/>
      <c r="N629" s="347"/>
      <c r="O629" s="348"/>
      <c r="P629" s="290"/>
      <c r="Q629" s="225"/>
      <c r="R629" s="225"/>
      <c r="S629" s="349"/>
      <c r="T629" s="349"/>
      <c r="U629" s="350"/>
      <c r="V629" s="225"/>
      <c r="W629" s="17"/>
      <c r="Z629" s="17"/>
      <c r="AA629" s="17"/>
      <c r="AB629" s="17"/>
      <c r="AC629" s="17"/>
    </row>
    <row r="630" spans="1:29">
      <c r="A630" s="17"/>
      <c r="B630" s="20"/>
      <c r="C630" s="20"/>
      <c r="D630" s="17"/>
      <c r="E630" s="17"/>
      <c r="F630" s="17"/>
      <c r="G630" s="17"/>
      <c r="H630" s="17"/>
      <c r="I630" s="17"/>
      <c r="J630" s="220"/>
      <c r="K630" s="17"/>
      <c r="L630" s="17"/>
      <c r="M630" s="347"/>
      <c r="N630" s="347"/>
      <c r="O630" s="348"/>
      <c r="P630" s="290"/>
      <c r="Q630" s="225"/>
      <c r="R630" s="225"/>
      <c r="S630" s="349"/>
      <c r="T630" s="349"/>
      <c r="U630" s="350"/>
      <c r="V630" s="225"/>
      <c r="W630" s="17"/>
      <c r="Z630" s="17"/>
      <c r="AA630" s="17"/>
      <c r="AB630" s="17"/>
      <c r="AC630" s="17"/>
    </row>
    <row r="631" spans="1:29">
      <c r="A631" s="17"/>
      <c r="B631" s="20"/>
      <c r="C631" s="20"/>
      <c r="D631" s="17"/>
      <c r="E631" s="17"/>
      <c r="F631" s="17"/>
      <c r="G631" s="17"/>
      <c r="H631" s="17"/>
      <c r="I631" s="17"/>
      <c r="J631" s="220"/>
      <c r="K631" s="17"/>
      <c r="L631" s="17"/>
      <c r="M631" s="347"/>
      <c r="N631" s="347"/>
      <c r="O631" s="348"/>
      <c r="P631" s="290"/>
      <c r="Q631" s="225"/>
      <c r="R631" s="225"/>
      <c r="S631" s="349"/>
      <c r="T631" s="349"/>
      <c r="U631" s="350"/>
      <c r="V631" s="225"/>
      <c r="W631" s="17"/>
      <c r="Z631" s="17"/>
      <c r="AA631" s="17"/>
      <c r="AB631" s="17"/>
      <c r="AC631" s="17"/>
    </row>
    <row r="632" spans="1:29">
      <c r="A632" s="17"/>
      <c r="B632" s="20"/>
      <c r="C632" s="20"/>
      <c r="D632" s="17"/>
      <c r="E632" s="17"/>
      <c r="F632" s="17"/>
      <c r="G632" s="17"/>
      <c r="H632" s="17"/>
      <c r="I632" s="17"/>
      <c r="J632" s="220"/>
      <c r="K632" s="17"/>
      <c r="L632" s="17"/>
      <c r="M632" s="347"/>
      <c r="N632" s="347"/>
      <c r="O632" s="348"/>
      <c r="P632" s="290"/>
      <c r="Q632" s="225"/>
      <c r="R632" s="225"/>
      <c r="S632" s="349"/>
      <c r="T632" s="349"/>
      <c r="U632" s="350"/>
      <c r="V632" s="225"/>
      <c r="W632" s="17"/>
      <c r="Z632" s="17"/>
      <c r="AA632" s="17"/>
      <c r="AB632" s="17"/>
      <c r="AC632" s="17"/>
    </row>
    <row r="633" spans="1:29">
      <c r="A633" s="17"/>
      <c r="B633" s="20"/>
      <c r="C633" s="20"/>
      <c r="D633" s="17"/>
      <c r="E633" s="17"/>
      <c r="F633" s="17"/>
      <c r="G633" s="17"/>
      <c r="H633" s="17"/>
      <c r="I633" s="17"/>
      <c r="J633" s="220"/>
      <c r="K633" s="17"/>
      <c r="L633" s="17"/>
      <c r="M633" s="347"/>
      <c r="N633" s="347"/>
      <c r="O633" s="348"/>
      <c r="P633" s="290"/>
      <c r="Q633" s="225"/>
      <c r="R633" s="225"/>
      <c r="S633" s="349"/>
      <c r="T633" s="349"/>
      <c r="U633" s="350"/>
      <c r="V633" s="225"/>
      <c r="W633" s="17"/>
      <c r="Z633" s="17"/>
      <c r="AA633" s="17"/>
      <c r="AB633" s="17"/>
      <c r="AC633" s="17"/>
    </row>
    <row r="634" spans="1:29">
      <c r="A634" s="17"/>
      <c r="B634" s="20"/>
      <c r="C634" s="20"/>
      <c r="D634" s="17"/>
      <c r="E634" s="17"/>
      <c r="F634" s="17"/>
      <c r="G634" s="17"/>
      <c r="H634" s="17"/>
      <c r="I634" s="17"/>
      <c r="J634" s="220"/>
      <c r="K634" s="17"/>
      <c r="L634" s="17"/>
      <c r="M634" s="347"/>
      <c r="N634" s="347"/>
      <c r="O634" s="348"/>
      <c r="P634" s="290"/>
      <c r="Q634" s="225"/>
      <c r="R634" s="225"/>
      <c r="S634" s="349"/>
      <c r="T634" s="349"/>
      <c r="U634" s="350"/>
      <c r="V634" s="225"/>
      <c r="W634" s="17"/>
      <c r="Z634" s="17"/>
      <c r="AA634" s="17"/>
      <c r="AB634" s="17"/>
      <c r="AC634" s="17"/>
    </row>
    <row r="635" spans="1:29">
      <c r="A635" s="17"/>
      <c r="B635" s="20"/>
      <c r="C635" s="20"/>
      <c r="D635" s="17"/>
      <c r="E635" s="17"/>
      <c r="F635" s="17"/>
      <c r="G635" s="17"/>
      <c r="H635" s="17"/>
      <c r="I635" s="17"/>
      <c r="J635" s="220"/>
      <c r="K635" s="17"/>
      <c r="L635" s="17"/>
      <c r="M635" s="347"/>
      <c r="N635" s="347"/>
      <c r="O635" s="348"/>
      <c r="P635" s="290"/>
      <c r="Q635" s="225"/>
      <c r="R635" s="225"/>
      <c r="S635" s="349"/>
      <c r="T635" s="349"/>
      <c r="U635" s="350"/>
      <c r="V635" s="225"/>
      <c r="W635" s="17"/>
      <c r="Z635" s="17"/>
      <c r="AA635" s="17"/>
      <c r="AB635" s="17"/>
      <c r="AC635" s="17"/>
    </row>
    <row r="636" spans="1:29">
      <c r="A636" s="17"/>
      <c r="B636" s="20"/>
      <c r="C636" s="20"/>
      <c r="D636" s="17"/>
      <c r="E636" s="17"/>
      <c r="F636" s="17"/>
      <c r="G636" s="17"/>
      <c r="H636" s="17"/>
      <c r="I636" s="17"/>
      <c r="J636" s="220"/>
      <c r="K636" s="17"/>
      <c r="L636" s="17"/>
      <c r="M636" s="347"/>
      <c r="N636" s="347"/>
      <c r="O636" s="348"/>
      <c r="P636" s="290"/>
      <c r="Q636" s="225"/>
      <c r="R636" s="225"/>
      <c r="S636" s="349"/>
      <c r="T636" s="349"/>
      <c r="U636" s="350"/>
      <c r="V636" s="225"/>
      <c r="W636" s="17"/>
      <c r="Z636" s="17"/>
      <c r="AA636" s="17"/>
      <c r="AB636" s="17"/>
      <c r="AC636" s="17"/>
    </row>
    <row r="637" spans="1:29">
      <c r="A637" s="17"/>
      <c r="B637" s="20"/>
      <c r="C637" s="20"/>
      <c r="D637" s="17"/>
      <c r="E637" s="17"/>
      <c r="F637" s="17"/>
      <c r="G637" s="17"/>
      <c r="H637" s="17"/>
      <c r="I637" s="17"/>
      <c r="J637" s="220"/>
      <c r="K637" s="17"/>
      <c r="L637" s="17"/>
      <c r="M637" s="347"/>
      <c r="N637" s="347"/>
      <c r="O637" s="348"/>
      <c r="P637" s="290"/>
      <c r="Q637" s="225"/>
      <c r="R637" s="225"/>
      <c r="S637" s="349"/>
      <c r="T637" s="349"/>
      <c r="U637" s="350"/>
      <c r="V637" s="225"/>
      <c r="W637" s="17"/>
      <c r="Z637" s="17"/>
      <c r="AA637" s="17"/>
      <c r="AB637" s="17"/>
      <c r="AC637" s="17"/>
    </row>
    <row r="638" spans="1:29">
      <c r="A638" s="17"/>
      <c r="B638" s="20"/>
      <c r="C638" s="20"/>
      <c r="D638" s="17"/>
      <c r="E638" s="17"/>
      <c r="F638" s="17"/>
      <c r="G638" s="17"/>
      <c r="H638" s="17"/>
      <c r="I638" s="17"/>
      <c r="J638" s="220"/>
      <c r="K638" s="17"/>
      <c r="L638" s="17"/>
      <c r="M638" s="347"/>
      <c r="N638" s="347"/>
      <c r="O638" s="348"/>
      <c r="P638" s="290"/>
      <c r="Q638" s="225"/>
      <c r="R638" s="225"/>
      <c r="S638" s="349"/>
      <c r="T638" s="349"/>
      <c r="U638" s="350"/>
      <c r="V638" s="225"/>
      <c r="W638" s="17"/>
      <c r="Z638" s="17"/>
      <c r="AA638" s="17"/>
      <c r="AB638" s="17"/>
      <c r="AC638" s="17"/>
    </row>
    <row r="639" spans="1:29">
      <c r="A639" s="17"/>
      <c r="B639" s="20"/>
      <c r="C639" s="20"/>
      <c r="D639" s="17"/>
      <c r="E639" s="17"/>
      <c r="F639" s="17"/>
      <c r="G639" s="17"/>
      <c r="H639" s="17"/>
      <c r="I639" s="17"/>
      <c r="J639" s="220"/>
      <c r="K639" s="17"/>
      <c r="L639" s="17"/>
      <c r="M639" s="347"/>
      <c r="N639" s="347"/>
      <c r="O639" s="348"/>
      <c r="P639" s="290"/>
      <c r="Q639" s="225"/>
      <c r="R639" s="225"/>
      <c r="S639" s="349"/>
      <c r="T639" s="349"/>
      <c r="U639" s="350"/>
      <c r="V639" s="225"/>
      <c r="W639" s="17"/>
      <c r="Z639" s="17"/>
      <c r="AA639" s="17"/>
      <c r="AB639" s="17"/>
      <c r="AC639" s="17"/>
    </row>
    <row r="640" spans="1:29">
      <c r="A640" s="17"/>
      <c r="B640" s="20"/>
      <c r="C640" s="20"/>
      <c r="D640" s="17"/>
      <c r="E640" s="17"/>
      <c r="F640" s="17"/>
      <c r="G640" s="17"/>
      <c r="H640" s="17"/>
      <c r="I640" s="17"/>
      <c r="J640" s="220"/>
      <c r="K640" s="17"/>
      <c r="L640" s="17"/>
      <c r="M640" s="347"/>
      <c r="N640" s="347"/>
      <c r="O640" s="348"/>
      <c r="P640" s="290"/>
      <c r="Q640" s="225"/>
      <c r="R640" s="225"/>
      <c r="S640" s="349"/>
      <c r="T640" s="349"/>
      <c r="U640" s="350"/>
      <c r="V640" s="225"/>
      <c r="W640" s="17"/>
      <c r="Z640" s="17"/>
      <c r="AA640" s="17"/>
      <c r="AB640" s="17"/>
      <c r="AC640" s="17"/>
    </row>
    <row r="641" spans="1:29">
      <c r="A641" s="17"/>
      <c r="B641" s="20"/>
      <c r="C641" s="20"/>
      <c r="D641" s="17"/>
      <c r="E641" s="17"/>
      <c r="F641" s="17"/>
      <c r="G641" s="17"/>
      <c r="H641" s="17"/>
      <c r="I641" s="17"/>
      <c r="J641" s="220"/>
      <c r="K641" s="17"/>
      <c r="L641" s="17"/>
      <c r="M641" s="347"/>
      <c r="N641" s="347"/>
      <c r="O641" s="348"/>
      <c r="P641" s="290"/>
      <c r="Q641" s="225"/>
      <c r="R641" s="225"/>
      <c r="S641" s="349"/>
      <c r="T641" s="349"/>
      <c r="U641" s="350"/>
      <c r="V641" s="225"/>
      <c r="W641" s="17"/>
      <c r="Z641" s="17"/>
      <c r="AA641" s="17"/>
      <c r="AB641" s="17"/>
      <c r="AC641" s="17"/>
    </row>
    <row r="642" spans="1:29">
      <c r="A642" s="17"/>
      <c r="B642" s="20"/>
      <c r="C642" s="20"/>
      <c r="D642" s="17"/>
      <c r="E642" s="17"/>
      <c r="F642" s="17"/>
      <c r="G642" s="17"/>
      <c r="H642" s="17"/>
      <c r="I642" s="17"/>
      <c r="J642" s="220"/>
      <c r="K642" s="17"/>
      <c r="L642" s="17"/>
      <c r="M642" s="347"/>
      <c r="N642" s="347"/>
      <c r="O642" s="348"/>
      <c r="P642" s="290"/>
      <c r="Q642" s="225"/>
      <c r="R642" s="225"/>
      <c r="S642" s="349"/>
      <c r="T642" s="349"/>
      <c r="U642" s="350"/>
      <c r="V642" s="225"/>
      <c r="W642" s="17"/>
      <c r="Z642" s="17"/>
      <c r="AA642" s="17"/>
      <c r="AB642" s="17"/>
      <c r="AC642" s="17"/>
    </row>
    <row r="643" spans="1:29">
      <c r="A643" s="17"/>
      <c r="B643" s="20"/>
      <c r="C643" s="20"/>
      <c r="D643" s="17"/>
      <c r="E643" s="17"/>
      <c r="F643" s="17"/>
      <c r="G643" s="17"/>
      <c r="H643" s="17"/>
      <c r="I643" s="17"/>
      <c r="J643" s="220"/>
      <c r="K643" s="17"/>
      <c r="L643" s="17"/>
      <c r="M643" s="347"/>
      <c r="N643" s="347"/>
      <c r="O643" s="348"/>
      <c r="P643" s="290"/>
      <c r="Q643" s="225"/>
      <c r="R643" s="225"/>
      <c r="S643" s="349"/>
      <c r="T643" s="349"/>
      <c r="U643" s="350"/>
      <c r="V643" s="225"/>
      <c r="W643" s="17"/>
      <c r="Z643" s="17"/>
      <c r="AA643" s="17"/>
      <c r="AB643" s="17"/>
      <c r="AC643" s="17"/>
    </row>
    <row r="644" spans="1:29">
      <c r="A644" s="17"/>
      <c r="B644" s="20"/>
      <c r="C644" s="20"/>
      <c r="D644" s="17"/>
      <c r="E644" s="17"/>
      <c r="F644" s="17"/>
      <c r="G644" s="17"/>
      <c r="H644" s="17"/>
      <c r="I644" s="17"/>
      <c r="J644" s="220"/>
      <c r="K644" s="17"/>
      <c r="L644" s="17"/>
      <c r="M644" s="347"/>
      <c r="N644" s="347"/>
      <c r="O644" s="348"/>
      <c r="P644" s="290"/>
      <c r="Q644" s="225"/>
      <c r="R644" s="225"/>
      <c r="S644" s="349"/>
      <c r="T644" s="349"/>
      <c r="U644" s="350"/>
      <c r="V644" s="225"/>
      <c r="W644" s="17"/>
      <c r="Z644" s="17"/>
      <c r="AA644" s="17"/>
      <c r="AB644" s="17"/>
      <c r="AC644" s="17"/>
    </row>
    <row r="645" spans="1:29">
      <c r="A645" s="17"/>
      <c r="B645" s="20"/>
      <c r="C645" s="20"/>
      <c r="D645" s="17"/>
      <c r="E645" s="17"/>
      <c r="F645" s="17"/>
      <c r="G645" s="17"/>
      <c r="H645" s="17"/>
      <c r="I645" s="17"/>
      <c r="J645" s="220"/>
      <c r="K645" s="17"/>
      <c r="L645" s="17"/>
      <c r="M645" s="347"/>
      <c r="N645" s="347"/>
      <c r="O645" s="348"/>
      <c r="P645" s="290"/>
      <c r="Q645" s="225"/>
      <c r="R645" s="225"/>
      <c r="S645" s="349"/>
      <c r="T645" s="349"/>
      <c r="U645" s="350"/>
      <c r="V645" s="225"/>
      <c r="W645" s="17"/>
      <c r="Z645" s="17"/>
      <c r="AA645" s="17"/>
      <c r="AB645" s="17"/>
      <c r="AC645" s="17"/>
    </row>
    <row r="646" spans="1:29">
      <c r="A646" s="17"/>
      <c r="B646" s="20"/>
      <c r="C646" s="20"/>
      <c r="D646" s="17"/>
      <c r="E646" s="17"/>
      <c r="F646" s="17"/>
      <c r="G646" s="17"/>
      <c r="H646" s="17"/>
      <c r="I646" s="17"/>
      <c r="J646" s="220"/>
      <c r="K646" s="17"/>
      <c r="L646" s="17"/>
      <c r="M646" s="347"/>
      <c r="N646" s="347"/>
      <c r="O646" s="348"/>
      <c r="P646" s="290"/>
      <c r="Q646" s="225"/>
      <c r="R646" s="225"/>
      <c r="S646" s="349"/>
      <c r="T646" s="349"/>
      <c r="U646" s="350"/>
      <c r="V646" s="225"/>
      <c r="W646" s="17"/>
      <c r="Z646" s="17"/>
      <c r="AA646" s="17"/>
      <c r="AB646" s="17"/>
      <c r="AC646" s="17"/>
    </row>
    <row r="647" spans="1:29">
      <c r="A647" s="17"/>
      <c r="B647" s="20"/>
      <c r="C647" s="20"/>
      <c r="D647" s="17"/>
      <c r="E647" s="17"/>
      <c r="F647" s="17"/>
      <c r="G647" s="17"/>
      <c r="H647" s="17"/>
      <c r="I647" s="17"/>
      <c r="J647" s="220"/>
      <c r="K647" s="17"/>
      <c r="L647" s="17"/>
      <c r="M647" s="347"/>
      <c r="N647" s="347"/>
      <c r="O647" s="348"/>
      <c r="P647" s="290"/>
      <c r="Q647" s="225"/>
      <c r="R647" s="225"/>
      <c r="S647" s="349"/>
      <c r="T647" s="349"/>
      <c r="U647" s="350"/>
      <c r="V647" s="225"/>
      <c r="W647" s="17"/>
      <c r="Z647" s="17"/>
      <c r="AA647" s="17"/>
      <c r="AB647" s="17"/>
      <c r="AC647" s="17"/>
    </row>
    <row r="648" spans="1:29">
      <c r="A648" s="17"/>
      <c r="B648" s="20"/>
      <c r="C648" s="20"/>
      <c r="D648" s="17"/>
      <c r="E648" s="17"/>
      <c r="F648" s="17"/>
      <c r="G648" s="17"/>
      <c r="H648" s="17"/>
      <c r="I648" s="17"/>
      <c r="J648" s="220"/>
      <c r="K648" s="17"/>
      <c r="L648" s="17"/>
      <c r="M648" s="347"/>
      <c r="N648" s="347"/>
      <c r="O648" s="348"/>
      <c r="P648" s="290"/>
      <c r="Q648" s="225"/>
      <c r="R648" s="225"/>
      <c r="S648" s="349"/>
      <c r="T648" s="349"/>
      <c r="U648" s="350"/>
      <c r="V648" s="225"/>
      <c r="W648" s="17"/>
      <c r="Z648" s="17"/>
      <c r="AA648" s="17"/>
      <c r="AB648" s="17"/>
      <c r="AC648" s="17"/>
    </row>
    <row r="649" spans="1:29">
      <c r="A649" s="17"/>
      <c r="B649" s="20"/>
      <c r="C649" s="20"/>
      <c r="D649" s="17"/>
      <c r="E649" s="17"/>
      <c r="F649" s="17"/>
      <c r="G649" s="17"/>
      <c r="H649" s="17"/>
      <c r="I649" s="17"/>
      <c r="J649" s="220"/>
      <c r="K649" s="17"/>
      <c r="L649" s="17"/>
      <c r="M649" s="347"/>
      <c r="N649" s="347"/>
      <c r="O649" s="348"/>
      <c r="P649" s="290"/>
      <c r="Q649" s="225"/>
      <c r="R649" s="225"/>
      <c r="S649" s="349"/>
      <c r="T649" s="349"/>
      <c r="U649" s="350"/>
      <c r="V649" s="225"/>
      <c r="W649" s="17"/>
      <c r="Z649" s="17"/>
      <c r="AA649" s="17"/>
      <c r="AB649" s="17"/>
      <c r="AC649" s="17"/>
    </row>
    <row r="650" spans="1:29">
      <c r="A650" s="17"/>
      <c r="B650" s="20"/>
      <c r="C650" s="20"/>
      <c r="D650" s="17"/>
      <c r="E650" s="17"/>
      <c r="F650" s="17"/>
      <c r="G650" s="17"/>
      <c r="H650" s="17"/>
      <c r="I650" s="17"/>
      <c r="J650" s="220"/>
      <c r="K650" s="17"/>
      <c r="L650" s="17"/>
      <c r="M650" s="347"/>
      <c r="N650" s="347"/>
      <c r="O650" s="348"/>
      <c r="P650" s="290"/>
      <c r="Q650" s="225"/>
      <c r="R650" s="225"/>
      <c r="S650" s="349"/>
      <c r="T650" s="349"/>
      <c r="U650" s="350"/>
      <c r="V650" s="225"/>
      <c r="W650" s="17"/>
      <c r="Z650" s="17"/>
      <c r="AA650" s="17"/>
      <c r="AB650" s="17"/>
      <c r="AC650" s="17"/>
    </row>
    <row r="651" spans="1:29">
      <c r="A651" s="17"/>
      <c r="B651" s="20"/>
      <c r="C651" s="20"/>
      <c r="D651" s="17"/>
      <c r="E651" s="17"/>
      <c r="F651" s="17"/>
      <c r="G651" s="17"/>
      <c r="H651" s="17"/>
      <c r="I651" s="17"/>
      <c r="J651" s="220"/>
      <c r="K651" s="17"/>
      <c r="L651" s="17"/>
      <c r="M651" s="347"/>
      <c r="N651" s="347"/>
      <c r="O651" s="348"/>
      <c r="P651" s="290"/>
      <c r="Q651" s="225"/>
      <c r="R651" s="225"/>
      <c r="S651" s="349"/>
      <c r="T651" s="349"/>
      <c r="U651" s="350"/>
      <c r="V651" s="225"/>
      <c r="W651" s="17"/>
      <c r="Z651" s="17"/>
      <c r="AA651" s="17"/>
      <c r="AB651" s="17"/>
      <c r="AC651" s="17"/>
    </row>
    <row r="652" spans="1:29">
      <c r="A652" s="17"/>
      <c r="B652" s="20"/>
      <c r="C652" s="20"/>
      <c r="D652" s="17"/>
      <c r="E652" s="17"/>
      <c r="F652" s="17"/>
      <c r="G652" s="17"/>
      <c r="H652" s="17"/>
      <c r="I652" s="17"/>
      <c r="J652" s="220"/>
      <c r="K652" s="17"/>
      <c r="L652" s="17"/>
      <c r="M652" s="347"/>
      <c r="N652" s="347"/>
      <c r="O652" s="348"/>
      <c r="P652" s="290"/>
      <c r="Q652" s="225"/>
      <c r="R652" s="225"/>
      <c r="S652" s="349"/>
      <c r="T652" s="349"/>
      <c r="U652" s="350"/>
      <c r="V652" s="225"/>
      <c r="W652" s="17"/>
      <c r="Z652" s="17"/>
      <c r="AA652" s="17"/>
      <c r="AB652" s="17"/>
      <c r="AC652" s="17"/>
    </row>
    <row r="653" spans="1:29">
      <c r="A653" s="17"/>
      <c r="B653" s="20"/>
      <c r="C653" s="20"/>
      <c r="D653" s="17"/>
      <c r="E653" s="17"/>
      <c r="F653" s="17"/>
      <c r="G653" s="17"/>
      <c r="H653" s="17"/>
      <c r="I653" s="17"/>
      <c r="J653" s="220"/>
      <c r="K653" s="17"/>
      <c r="L653" s="17"/>
      <c r="M653" s="347"/>
      <c r="N653" s="347"/>
      <c r="O653" s="348"/>
      <c r="P653" s="290"/>
      <c r="Q653" s="225"/>
      <c r="R653" s="225"/>
      <c r="S653" s="349"/>
      <c r="T653" s="349"/>
      <c r="U653" s="350"/>
      <c r="V653" s="225"/>
      <c r="W653" s="17"/>
      <c r="Z653" s="17"/>
      <c r="AA653" s="17"/>
      <c r="AB653" s="17"/>
      <c r="AC653" s="17"/>
    </row>
    <row r="654" spans="1:29">
      <c r="A654" s="17"/>
      <c r="B654" s="20"/>
      <c r="C654" s="20"/>
      <c r="D654" s="17"/>
      <c r="E654" s="17"/>
      <c r="F654" s="17"/>
      <c r="G654" s="17"/>
      <c r="H654" s="17"/>
      <c r="I654" s="17"/>
      <c r="J654" s="220"/>
      <c r="K654" s="17"/>
      <c r="L654" s="17"/>
      <c r="M654" s="347"/>
      <c r="N654" s="347"/>
      <c r="O654" s="348"/>
      <c r="P654" s="290"/>
      <c r="Q654" s="225"/>
      <c r="R654" s="225"/>
      <c r="S654" s="349"/>
      <c r="T654" s="349"/>
      <c r="U654" s="350"/>
      <c r="V654" s="225"/>
      <c r="W654" s="17"/>
      <c r="Z654" s="17"/>
      <c r="AA654" s="17"/>
      <c r="AB654" s="17"/>
      <c r="AC654" s="17"/>
    </row>
    <row r="655" spans="1:29">
      <c r="A655" s="17"/>
      <c r="B655" s="20"/>
      <c r="C655" s="20"/>
      <c r="D655" s="17"/>
      <c r="E655" s="17"/>
      <c r="F655" s="17"/>
      <c r="G655" s="17"/>
      <c r="H655" s="17"/>
      <c r="I655" s="17"/>
      <c r="J655" s="220"/>
      <c r="K655" s="17"/>
      <c r="L655" s="17"/>
      <c r="M655" s="347"/>
      <c r="N655" s="347"/>
      <c r="O655" s="348"/>
      <c r="P655" s="290"/>
      <c r="Q655" s="225"/>
      <c r="R655" s="225"/>
      <c r="S655" s="349"/>
      <c r="T655" s="349"/>
      <c r="U655" s="350"/>
      <c r="V655" s="225"/>
      <c r="W655" s="17"/>
      <c r="Z655" s="17"/>
      <c r="AA655" s="17"/>
      <c r="AB655" s="17"/>
      <c r="AC655" s="17"/>
    </row>
    <row r="656" spans="1:29">
      <c r="A656" s="17"/>
      <c r="B656" s="20"/>
      <c r="C656" s="20"/>
      <c r="D656" s="17"/>
      <c r="E656" s="17"/>
      <c r="F656" s="17"/>
      <c r="G656" s="17"/>
      <c r="H656" s="17"/>
      <c r="I656" s="17"/>
      <c r="J656" s="220"/>
      <c r="K656" s="17"/>
      <c r="L656" s="17"/>
      <c r="M656" s="347"/>
      <c r="N656" s="347"/>
      <c r="O656" s="348"/>
      <c r="P656" s="290"/>
      <c r="Q656" s="225"/>
      <c r="R656" s="225"/>
      <c r="S656" s="349"/>
      <c r="T656" s="349"/>
      <c r="U656" s="350"/>
      <c r="V656" s="225"/>
      <c r="W656" s="17"/>
      <c r="Z656" s="17"/>
      <c r="AA656" s="17"/>
      <c r="AB656" s="17"/>
      <c r="AC656" s="17"/>
    </row>
    <row r="657" spans="1:29">
      <c r="A657" s="17"/>
      <c r="B657" s="20"/>
      <c r="C657" s="20"/>
      <c r="D657" s="17"/>
      <c r="E657" s="17"/>
      <c r="F657" s="17"/>
      <c r="G657" s="17"/>
      <c r="H657" s="17"/>
      <c r="I657" s="17"/>
      <c r="J657" s="220"/>
      <c r="K657" s="17"/>
      <c r="L657" s="17"/>
      <c r="M657" s="347"/>
      <c r="N657" s="347"/>
      <c r="O657" s="348"/>
      <c r="P657" s="290"/>
      <c r="Q657" s="225"/>
      <c r="R657" s="225"/>
      <c r="S657" s="349"/>
      <c r="T657" s="349"/>
      <c r="U657" s="350"/>
      <c r="V657" s="225"/>
      <c r="W657" s="17"/>
      <c r="Z657" s="17"/>
      <c r="AA657" s="17"/>
      <c r="AB657" s="17"/>
      <c r="AC657" s="17"/>
    </row>
    <row r="658" spans="1:29">
      <c r="A658" s="17"/>
      <c r="B658" s="20"/>
      <c r="C658" s="20"/>
      <c r="D658" s="17"/>
      <c r="E658" s="17"/>
      <c r="F658" s="17"/>
      <c r="G658" s="17"/>
      <c r="H658" s="17"/>
      <c r="I658" s="17"/>
      <c r="J658" s="220"/>
      <c r="K658" s="17"/>
      <c r="L658" s="17"/>
      <c r="M658" s="347"/>
      <c r="N658" s="347"/>
      <c r="O658" s="348"/>
      <c r="P658" s="290"/>
      <c r="Q658" s="225"/>
      <c r="R658" s="225"/>
      <c r="S658" s="349"/>
      <c r="T658" s="349"/>
      <c r="U658" s="350"/>
      <c r="V658" s="225"/>
      <c r="W658" s="17"/>
      <c r="Z658" s="17"/>
      <c r="AA658" s="17"/>
      <c r="AB658" s="17"/>
      <c r="AC658" s="17"/>
    </row>
    <row r="659" spans="1:29">
      <c r="A659" s="17"/>
      <c r="B659" s="20"/>
      <c r="C659" s="20"/>
      <c r="D659" s="17"/>
      <c r="E659" s="17"/>
      <c r="F659" s="17"/>
      <c r="G659" s="17"/>
      <c r="H659" s="17"/>
      <c r="I659" s="17"/>
      <c r="J659" s="220"/>
      <c r="K659" s="17"/>
      <c r="L659" s="17"/>
      <c r="M659" s="347"/>
      <c r="N659" s="347"/>
      <c r="O659" s="348"/>
      <c r="P659" s="290"/>
      <c r="Q659" s="225"/>
      <c r="R659" s="225"/>
      <c r="S659" s="349"/>
      <c r="T659" s="349"/>
      <c r="U659" s="350"/>
      <c r="V659" s="225"/>
      <c r="W659" s="17"/>
      <c r="Z659" s="17"/>
      <c r="AA659" s="17"/>
      <c r="AB659" s="17"/>
      <c r="AC659" s="17"/>
    </row>
    <row r="660" spans="1:29">
      <c r="A660" s="17"/>
      <c r="B660" s="20"/>
      <c r="C660" s="20"/>
      <c r="D660" s="17"/>
      <c r="E660" s="17"/>
      <c r="F660" s="17"/>
      <c r="G660" s="17"/>
      <c r="H660" s="17"/>
      <c r="I660" s="17"/>
      <c r="J660" s="220"/>
      <c r="K660" s="17"/>
      <c r="L660" s="17"/>
      <c r="M660" s="347"/>
      <c r="N660" s="347"/>
      <c r="O660" s="348"/>
      <c r="P660" s="290"/>
      <c r="Q660" s="225"/>
      <c r="R660" s="225"/>
      <c r="S660" s="349"/>
      <c r="T660" s="349"/>
      <c r="U660" s="350"/>
      <c r="V660" s="225"/>
      <c r="W660" s="17"/>
      <c r="Z660" s="17"/>
      <c r="AA660" s="17"/>
      <c r="AB660" s="17"/>
      <c r="AC660" s="17"/>
    </row>
    <row r="661" spans="1:29">
      <c r="A661" s="17"/>
      <c r="B661" s="20"/>
      <c r="C661" s="20"/>
      <c r="D661" s="17"/>
      <c r="E661" s="17"/>
      <c r="F661" s="17"/>
      <c r="G661" s="17"/>
      <c r="H661" s="17"/>
      <c r="I661" s="17"/>
      <c r="J661" s="220"/>
      <c r="K661" s="17"/>
      <c r="L661" s="17"/>
      <c r="M661" s="347"/>
      <c r="N661" s="347"/>
      <c r="O661" s="348"/>
      <c r="P661" s="290"/>
      <c r="Q661" s="225"/>
      <c r="R661" s="225"/>
      <c r="S661" s="349"/>
      <c r="T661" s="349"/>
      <c r="U661" s="350"/>
      <c r="V661" s="225"/>
      <c r="W661" s="17"/>
      <c r="Z661" s="17"/>
      <c r="AA661" s="17"/>
      <c r="AB661" s="17"/>
      <c r="AC661" s="17"/>
    </row>
    <row r="662" spans="1:29">
      <c r="A662" s="17"/>
      <c r="B662" s="20"/>
      <c r="C662" s="20"/>
      <c r="D662" s="17"/>
      <c r="E662" s="17"/>
      <c r="F662" s="17"/>
      <c r="G662" s="17"/>
      <c r="H662" s="17"/>
      <c r="I662" s="17"/>
      <c r="J662" s="220"/>
      <c r="K662" s="17"/>
      <c r="L662" s="17"/>
      <c r="M662" s="347"/>
      <c r="N662" s="347"/>
      <c r="O662" s="348"/>
      <c r="P662" s="290"/>
      <c r="Q662" s="225"/>
      <c r="R662" s="225"/>
      <c r="S662" s="349"/>
      <c r="T662" s="349"/>
      <c r="U662" s="350"/>
      <c r="V662" s="225"/>
      <c r="W662" s="17"/>
      <c r="Z662" s="17"/>
      <c r="AA662" s="17"/>
      <c r="AB662" s="17"/>
      <c r="AC662" s="17"/>
    </row>
    <row r="663" spans="1:29">
      <c r="A663" s="17"/>
      <c r="B663" s="20"/>
      <c r="C663" s="20"/>
      <c r="D663" s="17"/>
      <c r="E663" s="17"/>
      <c r="F663" s="17"/>
      <c r="G663" s="17"/>
      <c r="H663" s="17"/>
      <c r="I663" s="17"/>
      <c r="J663" s="220"/>
      <c r="K663" s="17"/>
      <c r="L663" s="17"/>
      <c r="M663" s="347"/>
      <c r="N663" s="347"/>
      <c r="O663" s="348"/>
      <c r="P663" s="290"/>
      <c r="Q663" s="225"/>
      <c r="R663" s="225"/>
      <c r="S663" s="349"/>
      <c r="T663" s="349"/>
      <c r="U663" s="350"/>
      <c r="V663" s="225"/>
      <c r="W663" s="17"/>
      <c r="Z663" s="17"/>
      <c r="AA663" s="17"/>
      <c r="AB663" s="17"/>
      <c r="AC663" s="17"/>
    </row>
    <row r="664" spans="1:29">
      <c r="A664" s="17"/>
      <c r="B664" s="20"/>
      <c r="C664" s="20"/>
      <c r="D664" s="17"/>
      <c r="E664" s="17"/>
      <c r="F664" s="17"/>
      <c r="G664" s="17"/>
      <c r="H664" s="17"/>
      <c r="I664" s="17"/>
      <c r="J664" s="220"/>
      <c r="K664" s="17"/>
      <c r="L664" s="17"/>
      <c r="M664" s="347"/>
      <c r="N664" s="347"/>
      <c r="O664" s="348"/>
      <c r="P664" s="290"/>
      <c r="Q664" s="225"/>
      <c r="R664" s="225"/>
      <c r="S664" s="349"/>
      <c r="T664" s="349"/>
      <c r="U664" s="350"/>
      <c r="V664" s="225"/>
      <c r="W664" s="17"/>
      <c r="Z664" s="17"/>
      <c r="AA664" s="17"/>
      <c r="AB664" s="17"/>
      <c r="AC664" s="17"/>
    </row>
    <row r="665" spans="1:29">
      <c r="A665" s="17"/>
      <c r="B665" s="20"/>
      <c r="C665" s="20"/>
      <c r="D665" s="17"/>
      <c r="E665" s="17"/>
      <c r="F665" s="17"/>
      <c r="G665" s="17"/>
      <c r="H665" s="17"/>
      <c r="I665" s="17"/>
      <c r="J665" s="220"/>
      <c r="K665" s="17"/>
      <c r="L665" s="17"/>
      <c r="M665" s="347"/>
      <c r="N665" s="347"/>
      <c r="O665" s="348"/>
      <c r="P665" s="290"/>
      <c r="Q665" s="225"/>
      <c r="R665" s="225"/>
      <c r="S665" s="349"/>
      <c r="T665" s="349"/>
      <c r="U665" s="350"/>
      <c r="V665" s="225"/>
      <c r="W665" s="17"/>
      <c r="Z665" s="17"/>
      <c r="AA665" s="17"/>
      <c r="AB665" s="17"/>
      <c r="AC665" s="17"/>
    </row>
    <row r="666" spans="1:29">
      <c r="A666" s="17"/>
      <c r="B666" s="20"/>
      <c r="C666" s="20"/>
      <c r="D666" s="17"/>
      <c r="E666" s="17"/>
      <c r="F666" s="17"/>
      <c r="G666" s="17"/>
      <c r="H666" s="17"/>
      <c r="I666" s="17"/>
      <c r="J666" s="220"/>
      <c r="K666" s="17"/>
      <c r="L666" s="17"/>
      <c r="M666" s="347"/>
      <c r="N666" s="347"/>
      <c r="O666" s="348"/>
      <c r="P666" s="290"/>
      <c r="Q666" s="225"/>
      <c r="R666" s="225"/>
      <c r="S666" s="349"/>
      <c r="T666" s="349"/>
      <c r="U666" s="350"/>
      <c r="V666" s="225"/>
      <c r="W666" s="17"/>
      <c r="Z666" s="17"/>
      <c r="AA666" s="17"/>
      <c r="AB666" s="17"/>
      <c r="AC666" s="17"/>
    </row>
    <row r="667" spans="1:29">
      <c r="A667" s="17"/>
      <c r="B667" s="20"/>
      <c r="C667" s="20"/>
      <c r="D667" s="17"/>
      <c r="E667" s="17"/>
      <c r="F667" s="17"/>
      <c r="G667" s="17"/>
      <c r="H667" s="17"/>
      <c r="I667" s="17"/>
      <c r="J667" s="220"/>
      <c r="K667" s="17"/>
      <c r="L667" s="17"/>
      <c r="M667" s="347"/>
      <c r="N667" s="347"/>
      <c r="O667" s="348"/>
      <c r="P667" s="290"/>
      <c r="Q667" s="225"/>
      <c r="R667" s="225"/>
      <c r="S667" s="349"/>
      <c r="T667" s="349"/>
      <c r="U667" s="350"/>
      <c r="V667" s="225"/>
      <c r="W667" s="17"/>
      <c r="Z667" s="17"/>
      <c r="AA667" s="17"/>
      <c r="AB667" s="17"/>
      <c r="AC667" s="17"/>
    </row>
    <row r="668" spans="1:29">
      <c r="A668" s="17"/>
      <c r="B668" s="20"/>
      <c r="C668" s="20"/>
      <c r="D668" s="17"/>
      <c r="E668" s="17"/>
      <c r="F668" s="17"/>
      <c r="G668" s="17"/>
      <c r="H668" s="17"/>
      <c r="I668" s="17"/>
      <c r="J668" s="220"/>
      <c r="K668" s="17"/>
      <c r="L668" s="17"/>
      <c r="M668" s="347"/>
      <c r="N668" s="347"/>
      <c r="O668" s="348"/>
      <c r="P668" s="290"/>
      <c r="Q668" s="225"/>
      <c r="R668" s="225"/>
      <c r="S668" s="349"/>
      <c r="T668" s="349"/>
      <c r="U668" s="350"/>
      <c r="V668" s="225"/>
      <c r="W668" s="17"/>
      <c r="Z668" s="17"/>
      <c r="AA668" s="17"/>
      <c r="AB668" s="17"/>
      <c r="AC668" s="17"/>
    </row>
    <row r="669" spans="1:29">
      <c r="A669" s="17"/>
      <c r="B669" s="20"/>
      <c r="C669" s="20"/>
      <c r="D669" s="17"/>
      <c r="E669" s="17"/>
      <c r="F669" s="17"/>
      <c r="G669" s="17"/>
      <c r="H669" s="17"/>
      <c r="I669" s="17"/>
      <c r="J669" s="220"/>
      <c r="K669" s="17"/>
      <c r="L669" s="17"/>
      <c r="M669" s="347"/>
      <c r="N669" s="347"/>
      <c r="O669" s="348"/>
      <c r="P669" s="290"/>
      <c r="Q669" s="225"/>
      <c r="R669" s="225"/>
      <c r="S669" s="349"/>
      <c r="T669" s="349"/>
      <c r="U669" s="350"/>
      <c r="V669" s="225"/>
      <c r="W669" s="17"/>
      <c r="Z669" s="17"/>
      <c r="AA669" s="17"/>
      <c r="AB669" s="17"/>
      <c r="AC669" s="17"/>
    </row>
    <row r="670" spans="1:29">
      <c r="A670" s="17"/>
      <c r="B670" s="20"/>
      <c r="C670" s="20"/>
      <c r="D670" s="17"/>
      <c r="E670" s="17"/>
      <c r="F670" s="17"/>
      <c r="G670" s="17"/>
      <c r="H670" s="17"/>
      <c r="I670" s="17"/>
      <c r="J670" s="220"/>
      <c r="K670" s="17"/>
      <c r="L670" s="17"/>
      <c r="M670" s="347"/>
      <c r="N670" s="347"/>
      <c r="O670" s="348"/>
      <c r="P670" s="290"/>
      <c r="Q670" s="225"/>
      <c r="R670" s="225"/>
      <c r="S670" s="349"/>
      <c r="T670" s="349"/>
      <c r="U670" s="350"/>
      <c r="V670" s="225"/>
      <c r="W670" s="17"/>
      <c r="Z670" s="17"/>
      <c r="AA670" s="17"/>
      <c r="AB670" s="17"/>
      <c r="AC670" s="17"/>
    </row>
    <row r="671" spans="1:29">
      <c r="A671" s="17"/>
      <c r="B671" s="20"/>
      <c r="C671" s="20"/>
      <c r="D671" s="17"/>
      <c r="E671" s="17"/>
      <c r="F671" s="17"/>
      <c r="G671" s="17"/>
      <c r="H671" s="17"/>
      <c r="I671" s="17"/>
      <c r="J671" s="220"/>
      <c r="K671" s="17"/>
      <c r="L671" s="17"/>
      <c r="M671" s="347"/>
      <c r="N671" s="347"/>
      <c r="O671" s="348"/>
      <c r="P671" s="290"/>
      <c r="Q671" s="225"/>
      <c r="R671" s="225"/>
      <c r="S671" s="349"/>
      <c r="T671" s="349"/>
      <c r="U671" s="350"/>
      <c r="V671" s="225"/>
      <c r="W671" s="17"/>
      <c r="Z671" s="17"/>
      <c r="AA671" s="17"/>
      <c r="AB671" s="17"/>
      <c r="AC671" s="17"/>
    </row>
    <row r="672" spans="1:29">
      <c r="A672" s="17"/>
      <c r="B672" s="20"/>
      <c r="C672" s="20"/>
      <c r="D672" s="17"/>
      <c r="E672" s="17"/>
      <c r="F672" s="17"/>
      <c r="G672" s="17"/>
      <c r="H672" s="17"/>
      <c r="I672" s="17"/>
      <c r="J672" s="220"/>
      <c r="K672" s="17"/>
      <c r="L672" s="17"/>
      <c r="M672" s="347"/>
      <c r="N672" s="347"/>
      <c r="O672" s="348"/>
      <c r="P672" s="290"/>
      <c r="Q672" s="225"/>
      <c r="R672" s="225"/>
      <c r="S672" s="349"/>
      <c r="T672" s="349"/>
      <c r="U672" s="350"/>
      <c r="V672" s="225"/>
      <c r="W672" s="17"/>
      <c r="Z672" s="17"/>
      <c r="AA672" s="17"/>
      <c r="AB672" s="17"/>
      <c r="AC672" s="17"/>
    </row>
    <row r="673" spans="1:29">
      <c r="A673" s="17"/>
      <c r="B673" s="20"/>
      <c r="C673" s="20"/>
      <c r="D673" s="17"/>
      <c r="E673" s="17"/>
      <c r="F673" s="17"/>
      <c r="G673" s="17"/>
      <c r="H673" s="17"/>
      <c r="I673" s="17"/>
      <c r="J673" s="220"/>
      <c r="K673" s="17"/>
      <c r="L673" s="17"/>
      <c r="M673" s="347"/>
      <c r="N673" s="347"/>
      <c r="O673" s="348"/>
      <c r="P673" s="290"/>
      <c r="Q673" s="225"/>
      <c r="R673" s="225"/>
      <c r="S673" s="349"/>
      <c r="T673" s="349"/>
      <c r="U673" s="350"/>
      <c r="V673" s="225"/>
      <c r="W673" s="17"/>
      <c r="Z673" s="17"/>
      <c r="AA673" s="17"/>
      <c r="AB673" s="17"/>
      <c r="AC673" s="17"/>
    </row>
    <row r="674" spans="1:29">
      <c r="A674" s="17"/>
      <c r="B674" s="20"/>
      <c r="C674" s="20"/>
      <c r="D674" s="17"/>
      <c r="E674" s="17"/>
      <c r="F674" s="17"/>
      <c r="G674" s="17"/>
      <c r="H674" s="17"/>
      <c r="I674" s="17"/>
      <c r="J674" s="220"/>
      <c r="K674" s="17"/>
      <c r="L674" s="17"/>
      <c r="M674" s="347"/>
      <c r="N674" s="347"/>
      <c r="O674" s="348"/>
      <c r="P674" s="290"/>
      <c r="Q674" s="225"/>
      <c r="R674" s="225"/>
      <c r="S674" s="349"/>
      <c r="T674" s="349"/>
      <c r="U674" s="350"/>
      <c r="V674" s="225"/>
      <c r="W674" s="17"/>
      <c r="Z674" s="17"/>
      <c r="AA674" s="17"/>
      <c r="AB674" s="17"/>
      <c r="AC674" s="17"/>
    </row>
    <row r="675" spans="1:29">
      <c r="A675" s="17"/>
      <c r="B675" s="20"/>
      <c r="C675" s="20"/>
      <c r="D675" s="17"/>
      <c r="E675" s="17"/>
      <c r="F675" s="17"/>
      <c r="G675" s="17"/>
      <c r="H675" s="17"/>
      <c r="I675" s="17"/>
      <c r="J675" s="220"/>
      <c r="K675" s="17"/>
      <c r="L675" s="17"/>
      <c r="M675" s="347"/>
      <c r="N675" s="347"/>
      <c r="O675" s="348"/>
      <c r="P675" s="290"/>
      <c r="Q675" s="225"/>
      <c r="R675" s="225"/>
      <c r="S675" s="349"/>
      <c r="T675" s="349"/>
      <c r="U675" s="350"/>
      <c r="V675" s="225"/>
      <c r="W675" s="17"/>
      <c r="Z675" s="17"/>
      <c r="AA675" s="17"/>
      <c r="AB675" s="17"/>
      <c r="AC675" s="17"/>
    </row>
    <row r="676" spans="1:29">
      <c r="A676" s="17"/>
      <c r="B676" s="20"/>
      <c r="C676" s="20"/>
      <c r="D676" s="17"/>
      <c r="E676" s="17"/>
      <c r="F676" s="17"/>
      <c r="G676" s="17"/>
      <c r="H676" s="17"/>
      <c r="I676" s="17"/>
      <c r="J676" s="220"/>
      <c r="K676" s="17"/>
      <c r="L676" s="17"/>
      <c r="M676" s="347"/>
      <c r="N676" s="347"/>
      <c r="O676" s="348"/>
      <c r="P676" s="290"/>
      <c r="Q676" s="225"/>
      <c r="R676" s="225"/>
      <c r="S676" s="349"/>
      <c r="T676" s="349"/>
      <c r="U676" s="350"/>
      <c r="V676" s="225"/>
      <c r="W676" s="17"/>
      <c r="Z676" s="17"/>
      <c r="AA676" s="17"/>
      <c r="AB676" s="17"/>
      <c r="AC676" s="17"/>
    </row>
    <row r="677" spans="1:29">
      <c r="A677" s="17"/>
      <c r="B677" s="20"/>
      <c r="C677" s="20"/>
      <c r="D677" s="17"/>
      <c r="E677" s="17"/>
      <c r="F677" s="17"/>
      <c r="G677" s="17"/>
      <c r="H677" s="17"/>
      <c r="I677" s="17"/>
      <c r="J677" s="220"/>
      <c r="K677" s="17"/>
      <c r="L677" s="17"/>
      <c r="M677" s="347"/>
      <c r="N677" s="347"/>
      <c r="O677" s="348"/>
      <c r="P677" s="290"/>
      <c r="Q677" s="225"/>
      <c r="R677" s="225"/>
      <c r="S677" s="349"/>
      <c r="T677" s="349"/>
      <c r="U677" s="350"/>
      <c r="V677" s="225"/>
      <c r="W677" s="17"/>
      <c r="Z677" s="17"/>
      <c r="AA677" s="17"/>
      <c r="AB677" s="17"/>
      <c r="AC677" s="17"/>
    </row>
    <row r="678" spans="1:29">
      <c r="A678" s="17"/>
      <c r="B678" s="20"/>
      <c r="C678" s="20"/>
      <c r="D678" s="17"/>
      <c r="E678" s="17"/>
      <c r="F678" s="17"/>
      <c r="G678" s="17"/>
      <c r="H678" s="17"/>
      <c r="I678" s="17"/>
      <c r="J678" s="220"/>
      <c r="K678" s="17"/>
      <c r="L678" s="17"/>
      <c r="M678" s="347"/>
      <c r="N678" s="347"/>
      <c r="O678" s="348"/>
      <c r="P678" s="290"/>
      <c r="Q678" s="225"/>
      <c r="R678" s="225"/>
      <c r="S678" s="349"/>
      <c r="T678" s="349"/>
      <c r="U678" s="350"/>
      <c r="V678" s="225"/>
      <c r="W678" s="17"/>
      <c r="Z678" s="17"/>
      <c r="AA678" s="17"/>
      <c r="AB678" s="17"/>
      <c r="AC678" s="17"/>
    </row>
    <row r="679" spans="1:29">
      <c r="A679" s="17"/>
      <c r="B679" s="20"/>
      <c r="C679" s="20"/>
      <c r="D679" s="17"/>
      <c r="E679" s="17"/>
      <c r="F679" s="17"/>
      <c r="G679" s="17"/>
      <c r="H679" s="17"/>
      <c r="I679" s="17"/>
      <c r="J679" s="220"/>
      <c r="K679" s="17"/>
      <c r="L679" s="17"/>
      <c r="M679" s="347"/>
      <c r="N679" s="347"/>
      <c r="O679" s="348"/>
      <c r="P679" s="290"/>
      <c r="Q679" s="225"/>
      <c r="R679" s="225"/>
      <c r="S679" s="349"/>
      <c r="T679" s="349"/>
      <c r="U679" s="350"/>
      <c r="V679" s="225"/>
      <c r="W679" s="17"/>
      <c r="Z679" s="17"/>
      <c r="AA679" s="17"/>
      <c r="AB679" s="17"/>
      <c r="AC679" s="17"/>
    </row>
    <row r="680" spans="1:29">
      <c r="A680" s="17"/>
      <c r="B680" s="20"/>
      <c r="C680" s="20"/>
      <c r="D680" s="17"/>
      <c r="E680" s="17"/>
      <c r="F680" s="17"/>
      <c r="G680" s="17"/>
      <c r="H680" s="17"/>
      <c r="I680" s="17"/>
      <c r="J680" s="220"/>
      <c r="K680" s="17"/>
      <c r="L680" s="17"/>
      <c r="M680" s="347"/>
      <c r="N680" s="347"/>
      <c r="O680" s="348"/>
      <c r="P680" s="290"/>
      <c r="Q680" s="225"/>
      <c r="R680" s="225"/>
      <c r="S680" s="349"/>
      <c r="T680" s="349"/>
      <c r="U680" s="350"/>
      <c r="V680" s="225"/>
      <c r="W680" s="17"/>
      <c r="Z680" s="17"/>
      <c r="AA680" s="17"/>
      <c r="AB680" s="17"/>
      <c r="AC680" s="17"/>
    </row>
    <row r="681" spans="1:29">
      <c r="A681" s="17"/>
      <c r="B681" s="20"/>
      <c r="C681" s="20"/>
      <c r="D681" s="17"/>
      <c r="E681" s="17"/>
      <c r="F681" s="17"/>
      <c r="G681" s="17"/>
      <c r="H681" s="17"/>
      <c r="I681" s="17"/>
      <c r="J681" s="220"/>
      <c r="K681" s="17"/>
      <c r="L681" s="17"/>
      <c r="M681" s="347"/>
      <c r="N681" s="347"/>
      <c r="O681" s="348"/>
      <c r="P681" s="290"/>
      <c r="Q681" s="225"/>
      <c r="R681" s="225"/>
      <c r="S681" s="349"/>
      <c r="T681" s="349"/>
      <c r="U681" s="350"/>
      <c r="V681" s="225"/>
      <c r="W681" s="17"/>
      <c r="Z681" s="17"/>
      <c r="AA681" s="17"/>
      <c r="AB681" s="17"/>
      <c r="AC681" s="17"/>
    </row>
    <row r="682" spans="1:29">
      <c r="A682" s="17"/>
      <c r="B682" s="20"/>
      <c r="C682" s="20"/>
      <c r="D682" s="17"/>
      <c r="E682" s="17"/>
      <c r="F682" s="17"/>
      <c r="G682" s="17"/>
      <c r="H682" s="17"/>
      <c r="I682" s="17"/>
      <c r="J682" s="220"/>
      <c r="K682" s="17"/>
      <c r="L682" s="17"/>
      <c r="M682" s="347"/>
      <c r="N682" s="347"/>
      <c r="O682" s="348"/>
      <c r="P682" s="290"/>
      <c r="Q682" s="225"/>
      <c r="R682" s="225"/>
      <c r="S682" s="349"/>
      <c r="T682" s="349"/>
      <c r="U682" s="350"/>
      <c r="V682" s="225"/>
      <c r="W682" s="17"/>
      <c r="Z682" s="17"/>
      <c r="AA682" s="17"/>
      <c r="AB682" s="17"/>
      <c r="AC682" s="17"/>
    </row>
    <row r="683" spans="1:29">
      <c r="A683" s="17"/>
      <c r="B683" s="20"/>
      <c r="C683" s="20"/>
      <c r="D683" s="17"/>
      <c r="E683" s="17"/>
      <c r="F683" s="17"/>
      <c r="G683" s="17"/>
      <c r="H683" s="17"/>
      <c r="I683" s="17"/>
      <c r="J683" s="220"/>
      <c r="K683" s="17"/>
      <c r="L683" s="17"/>
      <c r="M683" s="347"/>
      <c r="N683" s="347"/>
      <c r="O683" s="348"/>
      <c r="P683" s="290"/>
      <c r="Q683" s="225"/>
      <c r="R683" s="225"/>
      <c r="S683" s="349"/>
      <c r="T683" s="349"/>
      <c r="U683" s="350"/>
      <c r="V683" s="225"/>
      <c r="W683" s="17"/>
      <c r="Z683" s="17"/>
      <c r="AA683" s="17"/>
      <c r="AB683" s="17"/>
      <c r="AC683" s="17"/>
    </row>
    <row r="684" spans="1:29">
      <c r="A684" s="17"/>
      <c r="B684" s="20"/>
      <c r="C684" s="20"/>
      <c r="D684" s="17"/>
      <c r="E684" s="17"/>
      <c r="F684" s="17"/>
      <c r="G684" s="17"/>
      <c r="H684" s="17"/>
      <c r="I684" s="17"/>
      <c r="J684" s="220"/>
      <c r="K684" s="17"/>
      <c r="L684" s="17"/>
      <c r="M684" s="347"/>
      <c r="N684" s="347"/>
      <c r="O684" s="348"/>
      <c r="P684" s="290"/>
      <c r="Q684" s="225"/>
      <c r="R684" s="225"/>
      <c r="S684" s="349"/>
      <c r="T684" s="349"/>
      <c r="U684" s="350"/>
      <c r="V684" s="225"/>
      <c r="W684" s="17"/>
      <c r="Z684" s="17"/>
      <c r="AA684" s="17"/>
      <c r="AB684" s="17"/>
      <c r="AC684" s="17"/>
    </row>
    <row r="685" spans="1:29">
      <c r="A685" s="17"/>
      <c r="B685" s="20"/>
      <c r="C685" s="20"/>
      <c r="D685" s="17"/>
      <c r="E685" s="17"/>
      <c r="F685" s="17"/>
      <c r="G685" s="17"/>
      <c r="H685" s="17"/>
      <c r="I685" s="17"/>
      <c r="J685" s="220"/>
      <c r="K685" s="17"/>
      <c r="L685" s="17"/>
      <c r="M685" s="347"/>
      <c r="N685" s="347"/>
      <c r="O685" s="348"/>
      <c r="P685" s="290"/>
      <c r="Q685" s="225"/>
      <c r="R685" s="225"/>
      <c r="S685" s="349"/>
      <c r="T685" s="349"/>
      <c r="U685" s="350"/>
      <c r="V685" s="225"/>
      <c r="W685" s="17"/>
      <c r="Z685" s="17"/>
      <c r="AA685" s="17"/>
      <c r="AB685" s="17"/>
      <c r="AC685" s="17"/>
    </row>
    <row r="686" spans="1:29">
      <c r="A686" s="17"/>
      <c r="B686" s="20"/>
      <c r="C686" s="20"/>
      <c r="D686" s="17"/>
      <c r="E686" s="17"/>
      <c r="F686" s="17"/>
      <c r="G686" s="17"/>
      <c r="H686" s="17"/>
      <c r="I686" s="17"/>
      <c r="J686" s="220"/>
      <c r="K686" s="17"/>
      <c r="L686" s="17"/>
      <c r="M686" s="347"/>
      <c r="N686" s="347"/>
      <c r="O686" s="348"/>
      <c r="P686" s="290"/>
      <c r="Q686" s="225"/>
      <c r="R686" s="225"/>
      <c r="S686" s="349"/>
      <c r="T686" s="349"/>
      <c r="U686" s="350"/>
      <c r="V686" s="225"/>
      <c r="W686" s="17"/>
      <c r="Z686" s="17"/>
      <c r="AA686" s="17"/>
      <c r="AB686" s="17"/>
      <c r="AC686" s="17"/>
    </row>
    <row r="687" spans="1:29">
      <c r="A687" s="17"/>
      <c r="B687" s="20"/>
      <c r="C687" s="20"/>
      <c r="D687" s="17"/>
      <c r="E687" s="17"/>
      <c r="F687" s="17"/>
      <c r="G687" s="17"/>
      <c r="H687" s="17"/>
      <c r="I687" s="17"/>
      <c r="J687" s="220"/>
      <c r="K687" s="17"/>
      <c r="L687" s="17"/>
      <c r="M687" s="347"/>
      <c r="N687" s="347"/>
      <c r="O687" s="348"/>
      <c r="P687" s="290"/>
      <c r="Q687" s="225"/>
      <c r="R687" s="225"/>
      <c r="S687" s="349"/>
      <c r="T687" s="349"/>
      <c r="U687" s="350"/>
      <c r="V687" s="225"/>
      <c r="W687" s="17"/>
      <c r="Z687" s="17"/>
      <c r="AA687" s="17"/>
      <c r="AB687" s="17"/>
      <c r="AC687" s="17"/>
    </row>
    <row r="688" spans="1:29">
      <c r="A688" s="17"/>
      <c r="B688" s="20"/>
      <c r="C688" s="20"/>
      <c r="D688" s="17"/>
      <c r="E688" s="17"/>
      <c r="F688" s="17"/>
      <c r="G688" s="17"/>
      <c r="H688" s="17"/>
      <c r="I688" s="17"/>
      <c r="J688" s="220"/>
      <c r="K688" s="17"/>
      <c r="L688" s="17"/>
      <c r="M688" s="347"/>
      <c r="N688" s="347"/>
      <c r="O688" s="348"/>
      <c r="P688" s="290"/>
      <c r="Q688" s="225"/>
      <c r="R688" s="225"/>
      <c r="S688" s="349"/>
      <c r="T688" s="349"/>
      <c r="U688" s="350"/>
      <c r="V688" s="225"/>
      <c r="W688" s="17"/>
      <c r="Z688" s="17"/>
      <c r="AA688" s="17"/>
      <c r="AB688" s="17"/>
      <c r="AC688" s="17"/>
    </row>
    <row r="689" spans="1:29">
      <c r="A689" s="17"/>
      <c r="B689" s="20"/>
      <c r="C689" s="20"/>
      <c r="D689" s="17"/>
      <c r="E689" s="17"/>
      <c r="F689" s="17"/>
      <c r="G689" s="17"/>
      <c r="H689" s="17"/>
      <c r="I689" s="17"/>
      <c r="J689" s="220"/>
      <c r="K689" s="17"/>
      <c r="L689" s="17"/>
      <c r="M689" s="347"/>
      <c r="N689" s="347"/>
      <c r="O689" s="348"/>
      <c r="P689" s="290"/>
      <c r="Q689" s="225"/>
      <c r="R689" s="225"/>
      <c r="S689" s="349"/>
      <c r="T689" s="349"/>
      <c r="U689" s="350"/>
      <c r="V689" s="225"/>
      <c r="W689" s="17"/>
      <c r="Z689" s="17"/>
      <c r="AA689" s="17"/>
      <c r="AB689" s="17"/>
      <c r="AC689" s="17"/>
    </row>
    <row r="690" spans="1:29">
      <c r="A690" s="17"/>
      <c r="B690" s="20"/>
      <c r="C690" s="20"/>
      <c r="D690" s="17"/>
      <c r="E690" s="17"/>
      <c r="F690" s="17"/>
      <c r="G690" s="17"/>
      <c r="H690" s="17"/>
      <c r="I690" s="17"/>
      <c r="J690" s="220"/>
      <c r="K690" s="17"/>
      <c r="L690" s="17"/>
      <c r="M690" s="347"/>
      <c r="N690" s="347"/>
      <c r="O690" s="348"/>
      <c r="P690" s="290"/>
      <c r="Q690" s="225"/>
      <c r="R690" s="225"/>
      <c r="S690" s="349"/>
      <c r="T690" s="349"/>
      <c r="U690" s="350"/>
      <c r="V690" s="225"/>
      <c r="W690" s="17"/>
      <c r="Z690" s="17"/>
      <c r="AA690" s="17"/>
      <c r="AB690" s="17"/>
      <c r="AC690" s="17"/>
    </row>
    <row r="691" spans="1:29">
      <c r="A691" s="17"/>
      <c r="B691" s="20"/>
      <c r="C691" s="20"/>
      <c r="D691" s="17"/>
      <c r="E691" s="17"/>
      <c r="F691" s="17"/>
      <c r="G691" s="17"/>
      <c r="H691" s="17"/>
      <c r="I691" s="17"/>
      <c r="J691" s="220"/>
      <c r="K691" s="17"/>
      <c r="L691" s="17"/>
      <c r="M691" s="347"/>
      <c r="N691" s="347"/>
      <c r="O691" s="348"/>
      <c r="P691" s="290"/>
      <c r="Q691" s="225"/>
      <c r="R691" s="225"/>
      <c r="S691" s="349"/>
      <c r="T691" s="349"/>
      <c r="U691" s="350"/>
      <c r="V691" s="225"/>
      <c r="W691" s="17"/>
      <c r="Z691" s="17"/>
      <c r="AA691" s="17"/>
      <c r="AB691" s="17"/>
      <c r="AC691" s="17"/>
    </row>
    <row r="692" spans="1:29">
      <c r="A692" s="17"/>
      <c r="B692" s="20"/>
      <c r="C692" s="20"/>
      <c r="D692" s="17"/>
      <c r="E692" s="17"/>
      <c r="F692" s="17"/>
      <c r="G692" s="17"/>
      <c r="H692" s="17"/>
      <c r="I692" s="17"/>
      <c r="J692" s="220"/>
      <c r="K692" s="17"/>
      <c r="L692" s="17"/>
      <c r="M692" s="347"/>
      <c r="N692" s="347"/>
      <c r="O692" s="348"/>
      <c r="P692" s="290"/>
      <c r="Q692" s="225"/>
      <c r="R692" s="225"/>
      <c r="S692" s="349"/>
      <c r="T692" s="349"/>
      <c r="U692" s="350"/>
      <c r="V692" s="225"/>
      <c r="W692" s="17"/>
      <c r="Z692" s="17"/>
      <c r="AA692" s="17"/>
      <c r="AB692" s="17"/>
      <c r="AC692" s="17"/>
    </row>
    <row r="693" spans="1:29">
      <c r="A693" s="17"/>
      <c r="B693" s="20"/>
      <c r="C693" s="20"/>
      <c r="D693" s="17"/>
      <c r="E693" s="17"/>
      <c r="F693" s="17"/>
      <c r="G693" s="17"/>
      <c r="H693" s="17"/>
      <c r="I693" s="17"/>
      <c r="J693" s="220"/>
      <c r="K693" s="17"/>
      <c r="L693" s="17"/>
      <c r="M693" s="347"/>
      <c r="N693" s="347"/>
      <c r="O693" s="348"/>
      <c r="P693" s="290"/>
      <c r="Q693" s="225"/>
      <c r="R693" s="225"/>
      <c r="S693" s="349"/>
      <c r="T693" s="349"/>
      <c r="U693" s="350"/>
      <c r="V693" s="225"/>
      <c r="W693" s="17"/>
      <c r="Z693" s="17"/>
      <c r="AA693" s="17"/>
      <c r="AB693" s="17"/>
      <c r="AC693" s="17"/>
    </row>
    <row r="694" spans="1:29">
      <c r="A694" s="17"/>
      <c r="B694" s="20"/>
      <c r="C694" s="20"/>
      <c r="D694" s="17"/>
      <c r="E694" s="17"/>
      <c r="F694" s="17"/>
      <c r="G694" s="17"/>
      <c r="H694" s="17"/>
      <c r="I694" s="17"/>
      <c r="J694" s="220"/>
      <c r="K694" s="17"/>
      <c r="L694" s="17"/>
      <c r="M694" s="347"/>
      <c r="N694" s="347"/>
      <c r="O694" s="348"/>
      <c r="P694" s="290"/>
      <c r="Q694" s="225"/>
      <c r="R694" s="225"/>
      <c r="S694" s="349"/>
      <c r="T694" s="349"/>
      <c r="U694" s="350"/>
      <c r="V694" s="225"/>
      <c r="W694" s="17"/>
      <c r="Z694" s="17"/>
      <c r="AA694" s="17"/>
      <c r="AB694" s="17"/>
      <c r="AC694" s="17"/>
    </row>
    <row r="695" spans="1:29">
      <c r="A695" s="17"/>
      <c r="B695" s="20"/>
      <c r="C695" s="20"/>
      <c r="D695" s="17"/>
      <c r="E695" s="17"/>
      <c r="F695" s="17"/>
      <c r="G695" s="17"/>
      <c r="H695" s="17"/>
      <c r="I695" s="17"/>
      <c r="J695" s="220"/>
      <c r="K695" s="17"/>
      <c r="L695" s="17"/>
      <c r="M695" s="347"/>
      <c r="N695" s="347"/>
      <c r="O695" s="348"/>
      <c r="P695" s="290"/>
      <c r="Q695" s="225"/>
      <c r="R695" s="225"/>
      <c r="S695" s="349"/>
      <c r="T695" s="349"/>
      <c r="U695" s="350"/>
      <c r="V695" s="225"/>
      <c r="W695" s="17"/>
      <c r="Z695" s="17"/>
      <c r="AA695" s="17"/>
      <c r="AB695" s="17"/>
      <c r="AC695" s="17"/>
    </row>
    <row r="696" spans="1:29">
      <c r="A696" s="17"/>
      <c r="B696" s="20"/>
      <c r="C696" s="20"/>
      <c r="D696" s="17"/>
      <c r="E696" s="17"/>
      <c r="F696" s="17"/>
      <c r="G696" s="17"/>
      <c r="H696" s="17"/>
      <c r="I696" s="17"/>
      <c r="J696" s="220"/>
      <c r="K696" s="17"/>
      <c r="L696" s="17"/>
      <c r="M696" s="347"/>
      <c r="N696" s="347"/>
      <c r="O696" s="348"/>
      <c r="P696" s="290"/>
      <c r="Q696" s="225"/>
      <c r="R696" s="225"/>
      <c r="S696" s="349"/>
      <c r="T696" s="349"/>
      <c r="U696" s="350"/>
      <c r="V696" s="225"/>
      <c r="W696" s="17"/>
      <c r="Z696" s="17"/>
      <c r="AA696" s="17"/>
      <c r="AB696" s="17"/>
      <c r="AC696" s="17"/>
    </row>
    <row r="697" spans="1:29">
      <c r="A697" s="17"/>
      <c r="B697" s="20"/>
      <c r="C697" s="20"/>
      <c r="D697" s="17"/>
      <c r="E697" s="17"/>
      <c r="F697" s="17"/>
      <c r="G697" s="17"/>
      <c r="H697" s="17"/>
      <c r="I697" s="17"/>
      <c r="J697" s="220"/>
      <c r="K697" s="17"/>
      <c r="L697" s="17"/>
      <c r="M697" s="347"/>
      <c r="N697" s="347"/>
      <c r="O697" s="348"/>
      <c r="P697" s="290"/>
      <c r="Q697" s="225"/>
      <c r="R697" s="225"/>
      <c r="S697" s="349"/>
      <c r="T697" s="349"/>
      <c r="U697" s="350"/>
      <c r="V697" s="225"/>
      <c r="W697" s="17"/>
      <c r="Z697" s="17"/>
      <c r="AA697" s="17"/>
      <c r="AB697" s="17"/>
      <c r="AC697" s="17"/>
    </row>
    <row r="698" spans="1:29">
      <c r="A698" s="17"/>
      <c r="B698" s="20"/>
      <c r="C698" s="20"/>
      <c r="D698" s="17"/>
      <c r="E698" s="17"/>
      <c r="F698" s="17"/>
      <c r="G698" s="17"/>
      <c r="H698" s="17"/>
      <c r="I698" s="17"/>
      <c r="J698" s="220"/>
      <c r="K698" s="17"/>
      <c r="L698" s="17"/>
      <c r="M698" s="347"/>
      <c r="N698" s="347"/>
      <c r="O698" s="348"/>
      <c r="P698" s="290"/>
      <c r="Q698" s="225"/>
      <c r="R698" s="225"/>
      <c r="S698" s="349"/>
      <c r="T698" s="349"/>
      <c r="U698" s="350"/>
      <c r="V698" s="225"/>
      <c r="W698" s="17"/>
      <c r="Z698" s="17"/>
      <c r="AA698" s="17"/>
      <c r="AB698" s="17"/>
      <c r="AC698" s="17"/>
    </row>
    <row r="699" spans="1:29">
      <c r="A699" s="17"/>
      <c r="B699" s="20"/>
      <c r="C699" s="20"/>
      <c r="D699" s="17"/>
      <c r="E699" s="17"/>
      <c r="F699" s="17"/>
      <c r="G699" s="17"/>
      <c r="H699" s="17"/>
      <c r="I699" s="17"/>
      <c r="J699" s="220"/>
      <c r="K699" s="17"/>
      <c r="L699" s="17"/>
      <c r="M699" s="347"/>
      <c r="N699" s="347"/>
      <c r="O699" s="348"/>
      <c r="P699" s="290"/>
      <c r="Q699" s="225"/>
      <c r="R699" s="225"/>
      <c r="S699" s="349"/>
      <c r="T699" s="349"/>
      <c r="U699" s="350"/>
      <c r="V699" s="225"/>
      <c r="W699" s="17"/>
      <c r="Z699" s="17"/>
      <c r="AA699" s="17"/>
      <c r="AB699" s="17"/>
      <c r="AC699" s="17"/>
    </row>
    <row r="700" spans="1:29">
      <c r="A700" s="17"/>
      <c r="B700" s="20"/>
      <c r="C700" s="20"/>
      <c r="D700" s="17"/>
      <c r="E700" s="17"/>
      <c r="F700" s="17"/>
      <c r="G700" s="17"/>
      <c r="H700" s="17"/>
      <c r="I700" s="17"/>
      <c r="J700" s="220"/>
      <c r="K700" s="17"/>
      <c r="L700" s="17"/>
      <c r="M700" s="347"/>
      <c r="N700" s="347"/>
      <c r="O700" s="348"/>
      <c r="P700" s="290"/>
      <c r="Q700" s="225"/>
      <c r="R700" s="225"/>
      <c r="S700" s="349"/>
      <c r="T700" s="349"/>
      <c r="U700" s="350"/>
      <c r="V700" s="225"/>
      <c r="W700" s="17"/>
      <c r="Z700" s="17"/>
      <c r="AA700" s="17"/>
      <c r="AB700" s="17"/>
      <c r="AC700" s="17"/>
    </row>
    <row r="701" spans="1:29">
      <c r="A701" s="17"/>
      <c r="B701" s="20"/>
      <c r="C701" s="20"/>
      <c r="D701" s="17"/>
      <c r="E701" s="17"/>
      <c r="F701" s="17"/>
      <c r="G701" s="17"/>
      <c r="H701" s="17"/>
      <c r="I701" s="17"/>
      <c r="J701" s="220"/>
      <c r="K701" s="17"/>
      <c r="L701" s="17"/>
      <c r="M701" s="347"/>
      <c r="N701" s="347"/>
      <c r="O701" s="348"/>
      <c r="P701" s="290"/>
      <c r="Q701" s="225"/>
      <c r="R701" s="225"/>
      <c r="S701" s="349"/>
      <c r="T701" s="349"/>
      <c r="U701" s="350"/>
      <c r="V701" s="225"/>
      <c r="W701" s="17"/>
      <c r="Z701" s="17"/>
      <c r="AA701" s="17"/>
      <c r="AB701" s="17"/>
      <c r="AC701" s="17"/>
    </row>
    <row r="702" spans="1:29">
      <c r="A702" s="17"/>
      <c r="B702" s="20"/>
      <c r="C702" s="20"/>
      <c r="D702" s="17"/>
      <c r="E702" s="17"/>
      <c r="F702" s="17"/>
      <c r="G702" s="17"/>
      <c r="H702" s="17"/>
      <c r="I702" s="17"/>
      <c r="J702" s="220"/>
      <c r="K702" s="17"/>
      <c r="L702" s="17"/>
      <c r="M702" s="347"/>
      <c r="N702" s="347"/>
      <c r="O702" s="348"/>
      <c r="P702" s="290"/>
      <c r="Q702" s="225"/>
      <c r="R702" s="225"/>
      <c r="S702" s="349"/>
      <c r="T702" s="349"/>
      <c r="U702" s="350"/>
      <c r="V702" s="225"/>
      <c r="W702" s="17"/>
      <c r="Z702" s="17"/>
      <c r="AA702" s="17"/>
      <c r="AB702" s="17"/>
      <c r="AC702" s="17"/>
    </row>
    <row r="703" spans="1:29">
      <c r="A703" s="17"/>
      <c r="B703" s="20"/>
      <c r="C703" s="20"/>
      <c r="D703" s="17"/>
      <c r="E703" s="17"/>
      <c r="F703" s="17"/>
      <c r="G703" s="17"/>
      <c r="H703" s="17"/>
      <c r="I703" s="17"/>
      <c r="J703" s="220"/>
      <c r="K703" s="17"/>
      <c r="L703" s="17"/>
      <c r="M703" s="347"/>
      <c r="N703" s="347"/>
      <c r="O703" s="348"/>
      <c r="P703" s="290"/>
      <c r="Q703" s="225"/>
      <c r="R703" s="225"/>
      <c r="S703" s="349"/>
      <c r="T703" s="349"/>
      <c r="U703" s="350"/>
      <c r="V703" s="225"/>
      <c r="W703" s="17"/>
      <c r="Z703" s="17"/>
      <c r="AA703" s="17"/>
      <c r="AB703" s="17"/>
      <c r="AC703" s="17"/>
    </row>
    <row r="704" spans="1:29">
      <c r="A704" s="17"/>
      <c r="B704" s="20"/>
      <c r="C704" s="20"/>
      <c r="D704" s="17"/>
      <c r="E704" s="17"/>
      <c r="F704" s="17"/>
      <c r="G704" s="17"/>
      <c r="H704" s="17"/>
      <c r="I704" s="17"/>
      <c r="J704" s="220"/>
      <c r="K704" s="17"/>
      <c r="L704" s="17"/>
      <c r="M704" s="347"/>
      <c r="N704" s="347"/>
      <c r="O704" s="348"/>
      <c r="P704" s="290"/>
      <c r="Q704" s="225"/>
      <c r="R704" s="225"/>
      <c r="S704" s="349"/>
      <c r="T704" s="349"/>
      <c r="U704" s="350"/>
      <c r="V704" s="225"/>
      <c r="W704" s="17"/>
      <c r="Z704" s="17"/>
      <c r="AA704" s="17"/>
      <c r="AB704" s="17"/>
      <c r="AC704" s="17"/>
    </row>
    <row r="705" spans="1:29">
      <c r="A705" s="17"/>
      <c r="B705" s="20"/>
      <c r="C705" s="20"/>
      <c r="D705" s="17"/>
      <c r="E705" s="17"/>
      <c r="F705" s="17"/>
      <c r="G705" s="17"/>
      <c r="H705" s="17"/>
      <c r="I705" s="17"/>
      <c r="J705" s="220"/>
      <c r="K705" s="17"/>
      <c r="L705" s="17"/>
      <c r="M705" s="347"/>
      <c r="N705" s="347"/>
      <c r="O705" s="348"/>
      <c r="P705" s="290"/>
      <c r="Q705" s="225"/>
      <c r="R705" s="225"/>
      <c r="S705" s="349"/>
      <c r="T705" s="349"/>
      <c r="U705" s="350"/>
      <c r="V705" s="225"/>
      <c r="W705" s="17"/>
      <c r="Z705" s="17"/>
      <c r="AA705" s="17"/>
      <c r="AB705" s="17"/>
      <c r="AC705" s="17"/>
    </row>
    <row r="706" spans="1:29">
      <c r="A706" s="17"/>
      <c r="B706" s="20"/>
      <c r="C706" s="20"/>
      <c r="D706" s="17"/>
      <c r="E706" s="17"/>
      <c r="F706" s="17"/>
      <c r="G706" s="17"/>
      <c r="H706" s="17"/>
      <c r="I706" s="17"/>
      <c r="J706" s="220"/>
      <c r="K706" s="17"/>
      <c r="L706" s="17"/>
      <c r="M706" s="347"/>
      <c r="N706" s="347"/>
      <c r="O706" s="348"/>
      <c r="P706" s="290"/>
      <c r="Q706" s="225"/>
      <c r="R706" s="225"/>
      <c r="S706" s="349"/>
      <c r="T706" s="349"/>
      <c r="U706" s="350"/>
      <c r="V706" s="225"/>
      <c r="W706" s="17"/>
      <c r="Z706" s="17"/>
      <c r="AA706" s="17"/>
      <c r="AB706" s="17"/>
      <c r="AC706" s="17"/>
    </row>
    <row r="707" spans="1:29">
      <c r="A707" s="17"/>
      <c r="B707" s="20"/>
      <c r="C707" s="20"/>
      <c r="D707" s="17"/>
      <c r="E707" s="17"/>
      <c r="F707" s="17"/>
      <c r="G707" s="17"/>
      <c r="H707" s="17"/>
      <c r="I707" s="17"/>
      <c r="J707" s="220"/>
      <c r="K707" s="17"/>
      <c r="L707" s="17"/>
      <c r="M707" s="347"/>
      <c r="N707" s="347"/>
      <c r="O707" s="348"/>
      <c r="P707" s="290"/>
      <c r="Q707" s="225"/>
      <c r="R707" s="225"/>
      <c r="S707" s="349"/>
      <c r="T707" s="349"/>
      <c r="U707" s="350"/>
      <c r="V707" s="225"/>
      <c r="W707" s="17"/>
      <c r="Z707" s="17"/>
      <c r="AA707" s="17"/>
      <c r="AB707" s="17"/>
      <c r="AC707" s="17"/>
    </row>
    <row r="708" spans="1:29">
      <c r="A708" s="17"/>
      <c r="B708" s="20"/>
      <c r="C708" s="20"/>
      <c r="D708" s="17"/>
      <c r="E708" s="17"/>
      <c r="F708" s="17"/>
      <c r="G708" s="17"/>
      <c r="H708" s="17"/>
      <c r="I708" s="17"/>
      <c r="J708" s="220"/>
      <c r="K708" s="17"/>
      <c r="L708" s="17"/>
      <c r="M708" s="347"/>
      <c r="N708" s="347"/>
      <c r="O708" s="348"/>
      <c r="P708" s="290"/>
      <c r="Q708" s="225"/>
      <c r="R708" s="225"/>
      <c r="S708" s="349"/>
      <c r="T708" s="349"/>
      <c r="U708" s="350"/>
      <c r="V708" s="225"/>
      <c r="W708" s="17"/>
      <c r="Z708" s="17"/>
      <c r="AA708" s="17"/>
      <c r="AB708" s="17"/>
      <c r="AC708" s="17"/>
    </row>
    <row r="709" spans="1:29">
      <c r="A709" s="17"/>
      <c r="B709" s="20"/>
      <c r="C709" s="20"/>
      <c r="D709" s="17"/>
      <c r="E709" s="17"/>
      <c r="F709" s="17"/>
      <c r="G709" s="17"/>
      <c r="H709" s="17"/>
      <c r="I709" s="17"/>
      <c r="J709" s="220"/>
      <c r="K709" s="17"/>
      <c r="L709" s="17"/>
      <c r="M709" s="347"/>
      <c r="N709" s="347"/>
      <c r="O709" s="348"/>
      <c r="P709" s="290"/>
      <c r="Q709" s="225"/>
      <c r="R709" s="225"/>
      <c r="S709" s="349"/>
      <c r="T709" s="349"/>
      <c r="U709" s="350"/>
      <c r="V709" s="225"/>
      <c r="W709" s="17"/>
      <c r="Z709" s="17"/>
      <c r="AA709" s="17"/>
      <c r="AB709" s="17"/>
      <c r="AC709" s="17"/>
    </row>
    <row r="710" spans="1:29">
      <c r="A710" s="17"/>
      <c r="B710" s="20"/>
      <c r="C710" s="20"/>
      <c r="D710" s="17"/>
      <c r="E710" s="17"/>
      <c r="F710" s="17"/>
      <c r="G710" s="17"/>
      <c r="H710" s="17"/>
      <c r="I710" s="17"/>
      <c r="J710" s="220"/>
      <c r="K710" s="17"/>
      <c r="L710" s="17"/>
      <c r="M710" s="347"/>
      <c r="N710" s="347"/>
      <c r="O710" s="348"/>
      <c r="P710" s="290"/>
      <c r="Q710" s="225"/>
      <c r="R710" s="225"/>
      <c r="S710" s="349"/>
      <c r="T710" s="349"/>
      <c r="U710" s="350"/>
      <c r="V710" s="225"/>
      <c r="W710" s="17"/>
      <c r="Z710" s="17"/>
      <c r="AA710" s="17"/>
      <c r="AB710" s="17"/>
      <c r="AC710" s="17"/>
    </row>
    <row r="711" spans="1:29">
      <c r="A711" s="17"/>
      <c r="B711" s="20"/>
      <c r="C711" s="20"/>
      <c r="D711" s="17"/>
      <c r="E711" s="17"/>
      <c r="F711" s="17"/>
      <c r="G711" s="17"/>
      <c r="H711" s="17"/>
      <c r="I711" s="17"/>
      <c r="J711" s="220"/>
      <c r="K711" s="17"/>
      <c r="L711" s="17"/>
      <c r="M711" s="347"/>
      <c r="N711" s="347"/>
      <c r="O711" s="348"/>
      <c r="P711" s="290"/>
      <c r="Q711" s="225"/>
      <c r="R711" s="225"/>
      <c r="S711" s="349"/>
      <c r="T711" s="349"/>
      <c r="U711" s="350"/>
      <c r="V711" s="225"/>
      <c r="W711" s="17"/>
      <c r="Z711" s="17"/>
      <c r="AA711" s="17"/>
      <c r="AB711" s="17"/>
      <c r="AC711" s="17"/>
    </row>
    <row r="712" spans="1:29">
      <c r="A712" s="17"/>
      <c r="B712" s="20"/>
      <c r="C712" s="20"/>
      <c r="D712" s="17"/>
      <c r="E712" s="17"/>
      <c r="F712" s="17"/>
      <c r="G712" s="17"/>
      <c r="H712" s="17"/>
      <c r="I712" s="17"/>
      <c r="J712" s="220"/>
      <c r="K712" s="17"/>
      <c r="L712" s="17"/>
      <c r="M712" s="347"/>
      <c r="N712" s="347"/>
      <c r="O712" s="348"/>
      <c r="P712" s="290"/>
      <c r="Q712" s="225"/>
      <c r="R712" s="225"/>
      <c r="S712" s="349"/>
      <c r="T712" s="349"/>
      <c r="U712" s="350"/>
      <c r="V712" s="225"/>
      <c r="W712" s="17"/>
      <c r="Z712" s="17"/>
      <c r="AA712" s="17"/>
      <c r="AB712" s="17"/>
      <c r="AC712" s="17"/>
    </row>
    <row r="713" spans="1:29">
      <c r="A713" s="17"/>
      <c r="B713" s="20"/>
      <c r="C713" s="20"/>
      <c r="D713" s="17"/>
      <c r="E713" s="17"/>
      <c r="F713" s="17"/>
      <c r="G713" s="17"/>
      <c r="H713" s="17"/>
      <c r="I713" s="17"/>
      <c r="J713" s="220"/>
      <c r="K713" s="17"/>
      <c r="L713" s="17"/>
      <c r="M713" s="347"/>
      <c r="N713" s="347"/>
      <c r="O713" s="348"/>
      <c r="P713" s="290"/>
      <c r="Q713" s="225"/>
      <c r="R713" s="225"/>
      <c r="S713" s="349"/>
      <c r="T713" s="349"/>
      <c r="U713" s="350"/>
      <c r="V713" s="225"/>
      <c r="W713" s="17"/>
      <c r="Z713" s="17"/>
      <c r="AA713" s="17"/>
      <c r="AB713" s="17"/>
      <c r="AC713" s="17"/>
    </row>
    <row r="714" spans="1:29">
      <c r="A714" s="17"/>
      <c r="B714" s="20"/>
      <c r="C714" s="20"/>
      <c r="D714" s="17"/>
      <c r="E714" s="17"/>
      <c r="F714" s="17"/>
      <c r="G714" s="17"/>
      <c r="H714" s="17"/>
      <c r="I714" s="17"/>
      <c r="J714" s="220"/>
      <c r="K714" s="17"/>
      <c r="L714" s="17"/>
      <c r="M714" s="347"/>
      <c r="N714" s="347"/>
      <c r="O714" s="348"/>
      <c r="P714" s="290"/>
      <c r="Q714" s="225"/>
      <c r="R714" s="225"/>
      <c r="S714" s="349"/>
      <c r="T714" s="349"/>
      <c r="U714" s="350"/>
      <c r="V714" s="225"/>
      <c r="W714" s="17"/>
      <c r="Z714" s="17"/>
      <c r="AA714" s="17"/>
      <c r="AB714" s="17"/>
      <c r="AC714" s="17"/>
    </row>
    <row r="715" spans="1:29">
      <c r="A715" s="17"/>
      <c r="B715" s="20"/>
      <c r="C715" s="20"/>
      <c r="D715" s="17"/>
      <c r="E715" s="17"/>
      <c r="F715" s="17"/>
      <c r="G715" s="17"/>
      <c r="H715" s="17"/>
      <c r="I715" s="17"/>
      <c r="J715" s="220"/>
      <c r="K715" s="17"/>
      <c r="L715" s="17"/>
      <c r="M715" s="347"/>
      <c r="N715" s="347"/>
      <c r="O715" s="348"/>
      <c r="P715" s="290"/>
      <c r="Q715" s="225"/>
      <c r="R715" s="225"/>
      <c r="S715" s="349"/>
      <c r="T715" s="349"/>
      <c r="U715" s="350"/>
      <c r="V715" s="225"/>
      <c r="W715" s="17"/>
      <c r="Z715" s="17"/>
      <c r="AA715" s="17"/>
      <c r="AB715" s="17"/>
      <c r="AC715" s="17"/>
    </row>
    <row r="716" spans="1:29">
      <c r="A716" s="17"/>
      <c r="B716" s="20"/>
      <c r="C716" s="20"/>
      <c r="D716" s="17"/>
      <c r="E716" s="17"/>
      <c r="F716" s="17"/>
      <c r="G716" s="17"/>
      <c r="H716" s="17"/>
      <c r="I716" s="17"/>
      <c r="J716" s="220"/>
      <c r="K716" s="17"/>
      <c r="L716" s="17"/>
      <c r="M716" s="347"/>
      <c r="N716" s="347"/>
      <c r="O716" s="348"/>
      <c r="P716" s="290"/>
      <c r="Q716" s="225"/>
      <c r="R716" s="225"/>
      <c r="S716" s="349"/>
      <c r="T716" s="349"/>
      <c r="U716" s="350"/>
      <c r="V716" s="225"/>
      <c r="W716" s="17"/>
      <c r="Z716" s="17"/>
      <c r="AA716" s="17"/>
      <c r="AB716" s="17"/>
      <c r="AC716" s="17"/>
    </row>
    <row r="717" spans="1:29">
      <c r="A717" s="17"/>
      <c r="B717" s="20"/>
      <c r="C717" s="20"/>
      <c r="D717" s="17"/>
      <c r="E717" s="17"/>
      <c r="F717" s="17"/>
      <c r="G717" s="17"/>
      <c r="H717" s="17"/>
      <c r="I717" s="17"/>
      <c r="J717" s="220"/>
      <c r="K717" s="17"/>
      <c r="L717" s="17"/>
      <c r="M717" s="347"/>
      <c r="N717" s="347"/>
      <c r="O717" s="348"/>
      <c r="P717" s="290"/>
      <c r="Q717" s="225"/>
      <c r="R717" s="225"/>
      <c r="S717" s="349"/>
      <c r="T717" s="349"/>
      <c r="U717" s="350"/>
      <c r="V717" s="225"/>
      <c r="W717" s="17"/>
      <c r="Z717" s="17"/>
      <c r="AA717" s="17"/>
      <c r="AB717" s="17"/>
      <c r="AC717" s="17"/>
    </row>
    <row r="718" spans="1:29">
      <c r="A718" s="17"/>
      <c r="B718" s="20"/>
      <c r="C718" s="20"/>
      <c r="D718" s="17"/>
      <c r="E718" s="17"/>
      <c r="F718" s="17"/>
      <c r="G718" s="17"/>
      <c r="H718" s="17"/>
      <c r="I718" s="17"/>
      <c r="J718" s="220"/>
      <c r="K718" s="17"/>
      <c r="L718" s="17"/>
      <c r="M718" s="347"/>
      <c r="N718" s="347"/>
      <c r="O718" s="348"/>
      <c r="P718" s="290"/>
      <c r="Q718" s="225"/>
      <c r="R718" s="225"/>
      <c r="S718" s="349"/>
      <c r="T718" s="349"/>
      <c r="U718" s="350"/>
      <c r="V718" s="225"/>
      <c r="W718" s="17"/>
      <c r="Z718" s="17"/>
      <c r="AA718" s="17"/>
      <c r="AB718" s="17"/>
      <c r="AC718" s="17"/>
    </row>
    <row r="719" spans="1:29">
      <c r="A719" s="17"/>
      <c r="B719" s="20"/>
      <c r="C719" s="20"/>
      <c r="D719" s="17"/>
      <c r="E719" s="17"/>
      <c r="F719" s="17"/>
      <c r="G719" s="17"/>
      <c r="H719" s="17"/>
      <c r="I719" s="17"/>
      <c r="J719" s="220"/>
      <c r="K719" s="17"/>
      <c r="L719" s="17"/>
      <c r="M719" s="347"/>
      <c r="N719" s="347"/>
      <c r="O719" s="348"/>
      <c r="P719" s="290"/>
      <c r="Q719" s="225"/>
      <c r="R719" s="225"/>
      <c r="S719" s="349"/>
      <c r="T719" s="349"/>
      <c r="U719" s="350"/>
      <c r="V719" s="225"/>
      <c r="W719" s="17"/>
      <c r="Z719" s="17"/>
      <c r="AA719" s="17"/>
      <c r="AB719" s="17"/>
      <c r="AC719" s="17"/>
    </row>
    <row r="720" spans="1:29">
      <c r="A720" s="17"/>
      <c r="B720" s="20"/>
      <c r="C720" s="20"/>
      <c r="D720" s="17"/>
      <c r="E720" s="17"/>
      <c r="F720" s="17"/>
      <c r="G720" s="17"/>
      <c r="H720" s="17"/>
      <c r="I720" s="17"/>
      <c r="J720" s="220"/>
      <c r="K720" s="17"/>
      <c r="L720" s="17"/>
      <c r="M720" s="347"/>
      <c r="N720" s="347"/>
      <c r="O720" s="348"/>
      <c r="P720" s="290"/>
      <c r="Q720" s="225"/>
      <c r="R720" s="225"/>
      <c r="S720" s="349"/>
      <c r="T720" s="349"/>
      <c r="U720" s="350"/>
      <c r="V720" s="225"/>
      <c r="W720" s="17"/>
      <c r="Z720" s="17"/>
      <c r="AA720" s="17"/>
      <c r="AB720" s="17"/>
      <c r="AC720" s="17"/>
    </row>
    <row r="721" spans="1:29">
      <c r="A721" s="17"/>
      <c r="B721" s="20"/>
      <c r="C721" s="20"/>
      <c r="D721" s="17"/>
      <c r="E721" s="17"/>
      <c r="F721" s="17"/>
      <c r="G721" s="17"/>
      <c r="H721" s="17"/>
      <c r="I721" s="17"/>
      <c r="J721" s="220"/>
      <c r="K721" s="17"/>
      <c r="L721" s="17"/>
      <c r="M721" s="347"/>
      <c r="N721" s="347"/>
      <c r="O721" s="348"/>
      <c r="P721" s="290"/>
      <c r="Q721" s="225"/>
      <c r="R721" s="225"/>
      <c r="S721" s="349"/>
      <c r="T721" s="349"/>
      <c r="U721" s="350"/>
      <c r="V721" s="225"/>
      <c r="W721" s="17"/>
      <c r="Z721" s="17"/>
      <c r="AA721" s="17"/>
      <c r="AB721" s="17"/>
      <c r="AC721" s="17"/>
    </row>
    <row r="722" spans="1:29">
      <c r="A722" s="17"/>
      <c r="B722" s="20"/>
      <c r="C722" s="20"/>
      <c r="D722" s="17"/>
      <c r="E722" s="17"/>
      <c r="F722" s="17"/>
      <c r="G722" s="17"/>
      <c r="H722" s="17"/>
      <c r="I722" s="17"/>
      <c r="J722" s="220"/>
      <c r="K722" s="17"/>
      <c r="L722" s="17"/>
      <c r="M722" s="347"/>
      <c r="N722" s="347"/>
      <c r="O722" s="348"/>
      <c r="P722" s="290"/>
      <c r="Q722" s="225"/>
      <c r="R722" s="225"/>
      <c r="S722" s="349"/>
      <c r="T722" s="349"/>
      <c r="U722" s="350"/>
      <c r="V722" s="225"/>
      <c r="W722" s="17"/>
      <c r="Z722" s="17"/>
      <c r="AA722" s="17"/>
      <c r="AB722" s="17"/>
      <c r="AC722" s="17"/>
    </row>
    <row r="723" spans="1:29">
      <c r="A723" s="17"/>
      <c r="B723" s="20"/>
      <c r="C723" s="20"/>
      <c r="D723" s="17"/>
      <c r="E723" s="17"/>
      <c r="F723" s="17"/>
      <c r="G723" s="17"/>
      <c r="H723" s="17"/>
      <c r="I723" s="17"/>
      <c r="J723" s="220"/>
      <c r="K723" s="17"/>
      <c r="L723" s="17"/>
      <c r="M723" s="347"/>
      <c r="N723" s="347"/>
      <c r="O723" s="348"/>
      <c r="P723" s="290"/>
      <c r="Q723" s="225"/>
      <c r="R723" s="225"/>
      <c r="S723" s="349"/>
      <c r="T723" s="349"/>
      <c r="U723" s="350"/>
      <c r="V723" s="225"/>
      <c r="W723" s="17"/>
      <c r="Z723" s="17"/>
      <c r="AA723" s="17"/>
      <c r="AB723" s="17"/>
      <c r="AC723" s="17"/>
    </row>
    <row r="724" spans="1:29">
      <c r="A724" s="17"/>
      <c r="B724" s="20"/>
      <c r="C724" s="20"/>
      <c r="D724" s="17"/>
      <c r="E724" s="17"/>
      <c r="F724" s="17"/>
      <c r="G724" s="17"/>
      <c r="H724" s="17"/>
      <c r="I724" s="17"/>
      <c r="J724" s="220"/>
      <c r="K724" s="17"/>
      <c r="L724" s="17"/>
      <c r="M724" s="347"/>
      <c r="N724" s="347"/>
      <c r="O724" s="348"/>
      <c r="P724" s="290"/>
      <c r="Q724" s="225"/>
      <c r="R724" s="225"/>
      <c r="S724" s="349"/>
      <c r="T724" s="349"/>
      <c r="U724" s="350"/>
      <c r="V724" s="225"/>
      <c r="W724" s="17"/>
      <c r="Z724" s="17"/>
      <c r="AA724" s="17"/>
      <c r="AB724" s="17"/>
      <c r="AC724" s="17"/>
    </row>
    <row r="725" spans="1:29">
      <c r="A725" s="17"/>
      <c r="B725" s="20"/>
      <c r="C725" s="20"/>
      <c r="D725" s="17"/>
      <c r="E725" s="17"/>
      <c r="F725" s="17"/>
      <c r="G725" s="17"/>
      <c r="H725" s="17"/>
      <c r="I725" s="17"/>
      <c r="J725" s="220"/>
      <c r="K725" s="17"/>
      <c r="L725" s="17"/>
      <c r="M725" s="347"/>
      <c r="N725" s="347"/>
      <c r="O725" s="348"/>
      <c r="P725" s="290"/>
      <c r="Q725" s="225"/>
      <c r="R725" s="225"/>
      <c r="S725" s="349"/>
      <c r="T725" s="349"/>
      <c r="U725" s="350"/>
      <c r="V725" s="225"/>
      <c r="W725" s="17"/>
      <c r="Z725" s="17"/>
      <c r="AA725" s="17"/>
      <c r="AB725" s="17"/>
      <c r="AC725" s="17"/>
    </row>
    <row r="726" spans="1:29">
      <c r="A726" s="17"/>
      <c r="B726" s="20"/>
      <c r="C726" s="20"/>
      <c r="D726" s="17"/>
      <c r="E726" s="17"/>
      <c r="F726" s="17"/>
      <c r="G726" s="17"/>
      <c r="H726" s="17"/>
      <c r="I726" s="17"/>
      <c r="J726" s="220"/>
      <c r="K726" s="17"/>
      <c r="L726" s="17"/>
      <c r="M726" s="347"/>
      <c r="N726" s="347"/>
      <c r="O726" s="348"/>
      <c r="P726" s="290"/>
      <c r="Q726" s="225"/>
      <c r="R726" s="225"/>
      <c r="S726" s="349"/>
      <c r="T726" s="349"/>
      <c r="U726" s="350"/>
      <c r="V726" s="225"/>
      <c r="W726" s="17"/>
      <c r="Z726" s="17"/>
      <c r="AA726" s="17"/>
      <c r="AB726" s="17"/>
      <c r="AC726" s="17"/>
    </row>
    <row r="727" spans="1:29">
      <c r="A727" s="17"/>
      <c r="B727" s="20"/>
      <c r="C727" s="20"/>
      <c r="D727" s="17"/>
      <c r="E727" s="17"/>
      <c r="F727" s="17"/>
      <c r="G727" s="17"/>
      <c r="H727" s="17"/>
      <c r="I727" s="17"/>
      <c r="J727" s="220"/>
      <c r="K727" s="17"/>
      <c r="L727" s="17"/>
      <c r="M727" s="347"/>
      <c r="N727" s="347"/>
      <c r="O727" s="348"/>
      <c r="P727" s="290"/>
      <c r="Q727" s="225"/>
      <c r="R727" s="225"/>
      <c r="S727" s="349"/>
      <c r="T727" s="349"/>
      <c r="U727" s="350"/>
      <c r="V727" s="225"/>
      <c r="W727" s="17"/>
      <c r="Z727" s="17"/>
      <c r="AA727" s="17"/>
      <c r="AB727" s="17"/>
      <c r="AC727" s="17"/>
    </row>
    <row r="728" spans="1:29">
      <c r="A728" s="17"/>
      <c r="B728" s="20"/>
      <c r="C728" s="20"/>
      <c r="D728" s="17"/>
      <c r="E728" s="17"/>
      <c r="F728" s="17"/>
      <c r="G728" s="17"/>
      <c r="H728" s="17"/>
      <c r="I728" s="17"/>
      <c r="J728" s="220"/>
      <c r="K728" s="17"/>
      <c r="L728" s="17"/>
      <c r="M728" s="347"/>
      <c r="N728" s="347"/>
      <c r="O728" s="348"/>
      <c r="P728" s="290"/>
      <c r="Q728" s="225"/>
      <c r="R728" s="225"/>
      <c r="S728" s="349"/>
      <c r="T728" s="349"/>
      <c r="U728" s="350"/>
      <c r="V728" s="225"/>
      <c r="W728" s="17"/>
      <c r="Z728" s="17"/>
      <c r="AA728" s="17"/>
      <c r="AB728" s="17"/>
      <c r="AC728" s="17"/>
    </row>
    <row r="729" spans="1:29">
      <c r="A729" s="17"/>
      <c r="B729" s="20"/>
      <c r="C729" s="20"/>
      <c r="D729" s="17"/>
      <c r="E729" s="17"/>
      <c r="F729" s="17"/>
      <c r="G729" s="17"/>
      <c r="H729" s="17"/>
      <c r="I729" s="17"/>
      <c r="J729" s="220"/>
      <c r="K729" s="17"/>
      <c r="L729" s="17"/>
      <c r="M729" s="347"/>
      <c r="N729" s="347"/>
      <c r="O729" s="348"/>
      <c r="P729" s="290"/>
      <c r="Q729" s="225"/>
      <c r="R729" s="225"/>
      <c r="S729" s="349"/>
      <c r="T729" s="349"/>
      <c r="U729" s="350"/>
      <c r="V729" s="225"/>
      <c r="W729" s="17"/>
      <c r="Z729" s="17"/>
      <c r="AA729" s="17"/>
      <c r="AB729" s="17"/>
      <c r="AC729" s="17"/>
    </row>
    <row r="730" spans="1:29">
      <c r="A730" s="17"/>
      <c r="B730" s="20"/>
      <c r="C730" s="20"/>
      <c r="D730" s="17"/>
      <c r="E730" s="17"/>
      <c r="F730" s="17"/>
      <c r="G730" s="17"/>
      <c r="H730" s="17"/>
      <c r="I730" s="17"/>
      <c r="J730" s="220"/>
      <c r="K730" s="17"/>
      <c r="L730" s="17"/>
      <c r="M730" s="347"/>
      <c r="N730" s="347"/>
      <c r="O730" s="348"/>
      <c r="P730" s="290"/>
      <c r="Q730" s="225"/>
      <c r="R730" s="225"/>
      <c r="S730" s="349"/>
      <c r="T730" s="349"/>
      <c r="U730" s="350"/>
      <c r="V730" s="225"/>
      <c r="W730" s="17"/>
      <c r="Z730" s="17"/>
      <c r="AA730" s="17"/>
      <c r="AB730" s="17"/>
      <c r="AC730" s="17"/>
    </row>
    <row r="731" spans="1:29">
      <c r="A731" s="17"/>
      <c r="B731" s="20"/>
      <c r="C731" s="20"/>
      <c r="D731" s="17"/>
      <c r="E731" s="17"/>
      <c r="F731" s="17"/>
      <c r="G731" s="17"/>
      <c r="H731" s="17"/>
      <c r="I731" s="17"/>
      <c r="J731" s="220"/>
      <c r="K731" s="17"/>
      <c r="L731" s="17"/>
      <c r="M731" s="347"/>
      <c r="N731" s="347"/>
      <c r="O731" s="348"/>
      <c r="P731" s="290"/>
      <c r="Q731" s="225"/>
      <c r="R731" s="225"/>
      <c r="S731" s="349"/>
      <c r="T731" s="349"/>
      <c r="U731" s="350"/>
      <c r="V731" s="225"/>
      <c r="W731" s="17"/>
      <c r="Z731" s="17"/>
      <c r="AA731" s="17"/>
      <c r="AB731" s="17"/>
      <c r="AC731" s="17"/>
    </row>
    <row r="732" spans="1:29">
      <c r="A732" s="17"/>
      <c r="B732" s="20"/>
      <c r="C732" s="20"/>
      <c r="D732" s="17"/>
      <c r="E732" s="17"/>
      <c r="F732" s="17"/>
      <c r="G732" s="17"/>
      <c r="H732" s="17"/>
      <c r="I732" s="17"/>
      <c r="J732" s="220"/>
      <c r="K732" s="17"/>
      <c r="L732" s="17"/>
      <c r="M732" s="347"/>
      <c r="N732" s="347"/>
      <c r="O732" s="348"/>
      <c r="P732" s="290"/>
      <c r="Q732" s="225"/>
      <c r="R732" s="225"/>
      <c r="S732" s="349"/>
      <c r="T732" s="349"/>
      <c r="U732" s="350"/>
      <c r="V732" s="225"/>
      <c r="W732" s="17"/>
      <c r="Z732" s="17"/>
      <c r="AA732" s="17"/>
      <c r="AB732" s="17"/>
      <c r="AC732" s="17"/>
    </row>
    <row r="733" spans="1:29">
      <c r="A733" s="17"/>
      <c r="B733" s="20"/>
      <c r="C733" s="20"/>
      <c r="D733" s="17"/>
      <c r="E733" s="17"/>
      <c r="F733" s="17"/>
      <c r="G733" s="17"/>
      <c r="H733" s="17"/>
      <c r="I733" s="17"/>
      <c r="J733" s="220"/>
      <c r="K733" s="17"/>
      <c r="L733" s="17"/>
      <c r="M733" s="347"/>
      <c r="N733" s="347"/>
      <c r="O733" s="348"/>
      <c r="P733" s="290"/>
      <c r="Q733" s="225"/>
      <c r="R733" s="225"/>
      <c r="S733" s="349"/>
      <c r="T733" s="349"/>
      <c r="U733" s="350"/>
      <c r="V733" s="225"/>
      <c r="W733" s="17"/>
      <c r="Z733" s="17"/>
      <c r="AA733" s="17"/>
      <c r="AB733" s="17"/>
      <c r="AC733" s="17"/>
    </row>
    <row r="734" spans="1:29">
      <c r="A734" s="17"/>
      <c r="B734" s="20"/>
      <c r="C734" s="20"/>
      <c r="D734" s="17"/>
      <c r="E734" s="17"/>
      <c r="F734" s="17"/>
      <c r="G734" s="17"/>
      <c r="H734" s="17"/>
      <c r="I734" s="17"/>
      <c r="J734" s="220"/>
      <c r="K734" s="17"/>
      <c r="L734" s="17"/>
      <c r="M734" s="347"/>
      <c r="N734" s="347"/>
      <c r="O734" s="348"/>
      <c r="P734" s="290"/>
      <c r="Q734" s="225"/>
      <c r="R734" s="225"/>
      <c r="S734" s="349"/>
      <c r="T734" s="349"/>
      <c r="U734" s="350"/>
      <c r="V734" s="225"/>
      <c r="W734" s="17"/>
      <c r="Z734" s="17"/>
      <c r="AA734" s="17"/>
      <c r="AB734" s="17"/>
      <c r="AC734" s="17"/>
    </row>
    <row r="735" spans="1:29">
      <c r="A735" s="17"/>
      <c r="B735" s="20"/>
      <c r="C735" s="20"/>
      <c r="D735" s="17"/>
      <c r="E735" s="17"/>
      <c r="F735" s="17"/>
      <c r="G735" s="17"/>
      <c r="H735" s="17"/>
      <c r="I735" s="17"/>
      <c r="J735" s="220"/>
      <c r="K735" s="17"/>
      <c r="L735" s="17"/>
      <c r="M735" s="347"/>
      <c r="N735" s="347"/>
      <c r="O735" s="348"/>
      <c r="P735" s="290"/>
      <c r="Q735" s="225"/>
      <c r="R735" s="225"/>
      <c r="S735" s="349"/>
      <c r="T735" s="349"/>
      <c r="U735" s="350"/>
      <c r="V735" s="225"/>
      <c r="W735" s="17"/>
      <c r="Z735" s="17"/>
      <c r="AA735" s="17"/>
      <c r="AB735" s="17"/>
      <c r="AC735" s="17"/>
    </row>
    <row r="736" spans="1:29">
      <c r="A736" s="17"/>
      <c r="B736" s="20"/>
      <c r="C736" s="20"/>
      <c r="D736" s="17"/>
      <c r="E736" s="17"/>
      <c r="F736" s="17"/>
      <c r="G736" s="17"/>
      <c r="H736" s="17"/>
      <c r="I736" s="17"/>
      <c r="J736" s="220"/>
      <c r="K736" s="17"/>
      <c r="L736" s="17"/>
      <c r="M736" s="347"/>
      <c r="N736" s="347"/>
      <c r="O736" s="348"/>
      <c r="P736" s="290"/>
      <c r="Q736" s="225"/>
      <c r="R736" s="225"/>
      <c r="S736" s="349"/>
      <c r="T736" s="349"/>
      <c r="U736" s="350"/>
      <c r="V736" s="225"/>
      <c r="W736" s="17"/>
      <c r="Z736" s="17"/>
      <c r="AA736" s="17"/>
      <c r="AB736" s="17"/>
      <c r="AC736" s="17"/>
    </row>
    <row r="737" spans="1:29">
      <c r="A737" s="17"/>
      <c r="B737" s="20"/>
      <c r="C737" s="20"/>
      <c r="D737" s="17"/>
      <c r="E737" s="17"/>
      <c r="F737" s="17"/>
      <c r="G737" s="17"/>
      <c r="H737" s="17"/>
      <c r="I737" s="17"/>
      <c r="J737" s="220"/>
      <c r="K737" s="17"/>
      <c r="L737" s="17"/>
      <c r="M737" s="347"/>
      <c r="N737" s="347"/>
      <c r="O737" s="348"/>
      <c r="P737" s="290"/>
      <c r="Q737" s="225"/>
      <c r="R737" s="225"/>
      <c r="S737" s="349"/>
      <c r="T737" s="349"/>
      <c r="U737" s="350"/>
      <c r="V737" s="225"/>
      <c r="W737" s="17"/>
      <c r="Z737" s="17"/>
      <c r="AA737" s="17"/>
      <c r="AB737" s="17"/>
      <c r="AC737" s="17"/>
    </row>
    <row r="738" spans="1:29">
      <c r="A738" s="17"/>
      <c r="B738" s="20"/>
      <c r="C738" s="20"/>
      <c r="D738" s="17"/>
      <c r="E738" s="17"/>
      <c r="F738" s="17"/>
      <c r="G738" s="17"/>
      <c r="H738" s="17"/>
      <c r="I738" s="17"/>
      <c r="J738" s="220"/>
      <c r="K738" s="17"/>
      <c r="L738" s="17"/>
      <c r="M738" s="347"/>
      <c r="N738" s="347"/>
      <c r="O738" s="348"/>
      <c r="P738" s="290"/>
      <c r="Q738" s="225"/>
      <c r="R738" s="225"/>
      <c r="S738" s="349"/>
      <c r="T738" s="349"/>
      <c r="U738" s="350"/>
      <c r="V738" s="225"/>
      <c r="W738" s="17"/>
      <c r="Z738" s="17"/>
      <c r="AA738" s="17"/>
      <c r="AB738" s="17"/>
      <c r="AC738" s="17"/>
    </row>
    <row r="739" spans="1:29">
      <c r="A739" s="17"/>
      <c r="B739" s="20"/>
      <c r="C739" s="20"/>
      <c r="D739" s="17"/>
      <c r="E739" s="17"/>
      <c r="F739" s="17"/>
      <c r="G739" s="17"/>
      <c r="H739" s="17"/>
      <c r="I739" s="17"/>
      <c r="J739" s="220"/>
      <c r="K739" s="17"/>
      <c r="L739" s="17"/>
      <c r="M739" s="347"/>
      <c r="N739" s="347"/>
      <c r="O739" s="348"/>
      <c r="P739" s="290"/>
      <c r="Q739" s="225"/>
      <c r="R739" s="225"/>
      <c r="S739" s="349"/>
      <c r="T739" s="349"/>
      <c r="U739" s="350"/>
      <c r="V739" s="225"/>
      <c r="W739" s="17"/>
      <c r="Z739" s="17"/>
      <c r="AA739" s="17"/>
      <c r="AB739" s="17"/>
      <c r="AC739" s="17"/>
    </row>
    <row r="740" spans="1:29">
      <c r="A740" s="17"/>
      <c r="B740" s="20"/>
      <c r="C740" s="20"/>
      <c r="D740" s="17"/>
      <c r="E740" s="17"/>
      <c r="F740" s="17"/>
      <c r="G740" s="17"/>
      <c r="H740" s="17"/>
      <c r="I740" s="17"/>
      <c r="J740" s="220"/>
      <c r="K740" s="17"/>
      <c r="L740" s="17"/>
      <c r="M740" s="347"/>
      <c r="N740" s="347"/>
      <c r="O740" s="348"/>
      <c r="P740" s="290"/>
      <c r="Q740" s="225"/>
      <c r="R740" s="225"/>
      <c r="S740" s="349"/>
      <c r="T740" s="349"/>
      <c r="U740" s="350"/>
      <c r="V740" s="225"/>
      <c r="W740" s="17"/>
      <c r="Z740" s="17"/>
      <c r="AA740" s="17"/>
      <c r="AB740" s="17"/>
      <c r="AC740" s="17"/>
    </row>
    <row r="741" spans="1:29">
      <c r="A741" s="17"/>
      <c r="B741" s="20"/>
      <c r="C741" s="20"/>
      <c r="D741" s="17"/>
      <c r="E741" s="17"/>
      <c r="F741" s="17"/>
      <c r="G741" s="17"/>
      <c r="H741" s="17"/>
      <c r="I741" s="17"/>
      <c r="J741" s="220"/>
      <c r="K741" s="17"/>
      <c r="L741" s="17"/>
      <c r="M741" s="347"/>
      <c r="N741" s="347"/>
      <c r="O741" s="348"/>
      <c r="P741" s="290"/>
      <c r="Q741" s="225"/>
      <c r="R741" s="225"/>
      <c r="S741" s="349"/>
      <c r="T741" s="349"/>
      <c r="U741" s="350"/>
      <c r="V741" s="225"/>
      <c r="W741" s="17"/>
      <c r="Z741" s="17"/>
      <c r="AA741" s="17"/>
      <c r="AB741" s="17"/>
      <c r="AC741" s="17"/>
    </row>
    <row r="742" spans="1:29">
      <c r="A742" s="17"/>
      <c r="B742" s="20"/>
      <c r="C742" s="20"/>
      <c r="D742" s="17"/>
      <c r="E742" s="17"/>
      <c r="F742" s="17"/>
      <c r="G742" s="17"/>
      <c r="H742" s="17"/>
      <c r="I742" s="17"/>
      <c r="J742" s="220"/>
      <c r="K742" s="17"/>
      <c r="L742" s="17"/>
      <c r="M742" s="347"/>
      <c r="N742" s="347"/>
      <c r="O742" s="348"/>
      <c r="P742" s="290"/>
      <c r="Q742" s="225"/>
      <c r="R742" s="225"/>
      <c r="S742" s="349"/>
      <c r="T742" s="349"/>
      <c r="U742" s="350"/>
      <c r="V742" s="225"/>
      <c r="W742" s="17"/>
      <c r="Z742" s="17"/>
      <c r="AA742" s="17"/>
      <c r="AB742" s="17"/>
      <c r="AC742" s="17"/>
    </row>
    <row r="743" spans="1:29">
      <c r="A743" s="17"/>
      <c r="B743" s="20"/>
      <c r="C743" s="20"/>
      <c r="D743" s="17"/>
      <c r="E743" s="17"/>
      <c r="F743" s="17"/>
      <c r="G743" s="17"/>
      <c r="H743" s="17"/>
      <c r="I743" s="17"/>
      <c r="J743" s="220"/>
      <c r="K743" s="17"/>
      <c r="L743" s="17"/>
      <c r="M743" s="347"/>
      <c r="N743" s="347"/>
      <c r="O743" s="348"/>
      <c r="P743" s="290"/>
      <c r="Q743" s="225"/>
      <c r="R743" s="225"/>
      <c r="S743" s="349"/>
      <c r="T743" s="349"/>
      <c r="U743" s="350"/>
      <c r="V743" s="225"/>
      <c r="W743" s="17"/>
      <c r="Z743" s="17"/>
      <c r="AA743" s="17"/>
      <c r="AB743" s="17"/>
      <c r="AC743" s="17"/>
    </row>
    <row r="744" spans="1:29">
      <c r="A744" s="17"/>
      <c r="B744" s="20"/>
      <c r="C744" s="20"/>
      <c r="D744" s="17"/>
      <c r="E744" s="17"/>
      <c r="F744" s="17"/>
      <c r="G744" s="17"/>
      <c r="H744" s="17"/>
      <c r="I744" s="17"/>
      <c r="J744" s="220"/>
      <c r="K744" s="17"/>
      <c r="L744" s="17"/>
      <c r="M744" s="347"/>
      <c r="N744" s="347"/>
      <c r="O744" s="348"/>
      <c r="P744" s="290"/>
      <c r="Q744" s="225"/>
      <c r="R744" s="225"/>
      <c r="S744" s="349"/>
      <c r="T744" s="349"/>
      <c r="U744" s="350"/>
      <c r="V744" s="225"/>
      <c r="W744" s="17"/>
      <c r="Z744" s="17"/>
      <c r="AA744" s="17"/>
      <c r="AB744" s="17"/>
      <c r="AC744" s="17"/>
    </row>
    <row r="745" spans="1:29">
      <c r="A745" s="17"/>
      <c r="B745" s="20"/>
      <c r="C745" s="20"/>
      <c r="D745" s="17"/>
      <c r="E745" s="17"/>
      <c r="F745" s="17"/>
      <c r="G745" s="17"/>
      <c r="H745" s="17"/>
      <c r="I745" s="17"/>
      <c r="J745" s="220"/>
      <c r="K745" s="17"/>
      <c r="L745" s="17"/>
      <c r="M745" s="347"/>
      <c r="N745" s="347"/>
      <c r="O745" s="348"/>
      <c r="P745" s="290"/>
      <c r="Q745" s="225"/>
      <c r="R745" s="225"/>
      <c r="S745" s="349"/>
      <c r="T745" s="349"/>
      <c r="U745" s="350"/>
      <c r="V745" s="225"/>
      <c r="W745" s="17"/>
      <c r="Z745" s="17"/>
      <c r="AA745" s="17"/>
      <c r="AB745" s="17"/>
      <c r="AC745" s="17"/>
    </row>
    <row r="746" spans="1:29">
      <c r="A746" s="17"/>
      <c r="B746" s="20"/>
      <c r="C746" s="20"/>
      <c r="D746" s="17"/>
      <c r="E746" s="17"/>
      <c r="F746" s="17"/>
      <c r="G746" s="17"/>
      <c r="H746" s="17"/>
      <c r="I746" s="17"/>
      <c r="J746" s="220"/>
      <c r="K746" s="17"/>
      <c r="L746" s="17"/>
      <c r="M746" s="347"/>
      <c r="N746" s="347"/>
      <c r="O746" s="348"/>
      <c r="P746" s="290"/>
      <c r="Q746" s="225"/>
      <c r="R746" s="225"/>
      <c r="S746" s="349"/>
      <c r="T746" s="349"/>
      <c r="U746" s="350"/>
      <c r="V746" s="225"/>
      <c r="W746" s="17"/>
      <c r="Z746" s="17"/>
      <c r="AA746" s="17"/>
      <c r="AB746" s="17"/>
      <c r="AC746" s="17"/>
    </row>
    <row r="747" spans="1:29">
      <c r="A747" s="17"/>
      <c r="B747" s="20"/>
      <c r="C747" s="20"/>
      <c r="D747" s="17"/>
      <c r="E747" s="17"/>
      <c r="F747" s="17"/>
      <c r="G747" s="17"/>
      <c r="H747" s="17"/>
      <c r="I747" s="17"/>
      <c r="J747" s="220"/>
      <c r="K747" s="17"/>
      <c r="L747" s="17"/>
      <c r="M747" s="347"/>
      <c r="N747" s="347"/>
      <c r="O747" s="348"/>
      <c r="P747" s="290"/>
      <c r="Q747" s="225"/>
      <c r="R747" s="225"/>
      <c r="S747" s="349"/>
      <c r="T747" s="349"/>
      <c r="U747" s="350"/>
      <c r="V747" s="225"/>
      <c r="W747" s="17"/>
      <c r="Z747" s="17"/>
      <c r="AA747" s="17"/>
      <c r="AB747" s="17"/>
      <c r="AC747" s="17"/>
    </row>
    <row r="748" spans="1:29">
      <c r="A748" s="17"/>
      <c r="B748" s="20"/>
      <c r="C748" s="20"/>
      <c r="D748" s="17"/>
      <c r="E748" s="17"/>
      <c r="F748" s="17"/>
      <c r="G748" s="17"/>
      <c r="H748" s="17"/>
      <c r="I748" s="17"/>
      <c r="J748" s="220"/>
      <c r="K748" s="17"/>
      <c r="L748" s="17"/>
      <c r="M748" s="347"/>
      <c r="N748" s="347"/>
      <c r="O748" s="348"/>
      <c r="P748" s="290"/>
      <c r="Q748" s="225"/>
      <c r="R748" s="225"/>
      <c r="S748" s="349"/>
      <c r="T748" s="349"/>
      <c r="U748" s="350"/>
      <c r="V748" s="225"/>
      <c r="W748" s="17"/>
      <c r="Z748" s="17"/>
      <c r="AA748" s="17"/>
      <c r="AB748" s="17"/>
      <c r="AC748" s="17"/>
    </row>
    <row r="749" spans="1:29">
      <c r="A749" s="17"/>
      <c r="B749" s="20"/>
      <c r="C749" s="20"/>
      <c r="D749" s="17"/>
      <c r="E749" s="17"/>
      <c r="F749" s="17"/>
      <c r="G749" s="17"/>
      <c r="H749" s="17"/>
      <c r="I749" s="17"/>
      <c r="J749" s="220"/>
      <c r="K749" s="17"/>
      <c r="L749" s="17"/>
      <c r="M749" s="347"/>
      <c r="N749" s="347"/>
      <c r="O749" s="348"/>
      <c r="P749" s="290"/>
      <c r="Q749" s="225"/>
      <c r="R749" s="225"/>
      <c r="S749" s="349"/>
      <c r="T749" s="349"/>
      <c r="U749" s="350"/>
      <c r="V749" s="225"/>
      <c r="W749" s="17"/>
      <c r="Z749" s="17"/>
      <c r="AA749" s="17"/>
      <c r="AB749" s="17"/>
      <c r="AC749" s="17"/>
    </row>
    <row r="750" spans="1:29">
      <c r="A750" s="17"/>
      <c r="B750" s="20"/>
      <c r="C750" s="20"/>
      <c r="D750" s="17"/>
      <c r="E750" s="17"/>
      <c r="F750" s="17"/>
      <c r="G750" s="17"/>
      <c r="H750" s="17"/>
      <c r="I750" s="17"/>
      <c r="J750" s="220"/>
      <c r="K750" s="17"/>
      <c r="L750" s="17"/>
      <c r="M750" s="347"/>
      <c r="N750" s="347"/>
      <c r="O750" s="348"/>
      <c r="P750" s="290"/>
      <c r="Q750" s="225"/>
      <c r="R750" s="225"/>
      <c r="S750" s="349"/>
      <c r="T750" s="349"/>
      <c r="U750" s="350"/>
      <c r="V750" s="225"/>
      <c r="W750" s="17"/>
      <c r="Z750" s="17"/>
      <c r="AA750" s="17"/>
      <c r="AB750" s="17"/>
      <c r="AC750" s="17"/>
    </row>
    <row r="751" spans="1:29">
      <c r="A751" s="17"/>
      <c r="B751" s="20"/>
      <c r="C751" s="20"/>
      <c r="D751" s="17"/>
      <c r="E751" s="17"/>
      <c r="F751" s="17"/>
      <c r="G751" s="17"/>
      <c r="H751" s="17"/>
      <c r="I751" s="17"/>
      <c r="J751" s="220"/>
      <c r="K751" s="17"/>
      <c r="L751" s="17"/>
      <c r="M751" s="347"/>
      <c r="N751" s="347"/>
      <c r="O751" s="348"/>
      <c r="P751" s="290"/>
      <c r="Q751" s="225"/>
      <c r="R751" s="225"/>
      <c r="S751" s="349"/>
      <c r="T751" s="349"/>
      <c r="U751" s="350"/>
      <c r="V751" s="225"/>
      <c r="W751" s="17"/>
      <c r="Z751" s="17"/>
      <c r="AA751" s="17"/>
      <c r="AB751" s="17"/>
      <c r="AC751" s="17"/>
    </row>
    <row r="752" spans="1:29">
      <c r="A752" s="17"/>
      <c r="B752" s="20"/>
      <c r="C752" s="20"/>
      <c r="D752" s="17"/>
      <c r="E752" s="17"/>
      <c r="F752" s="17"/>
      <c r="G752" s="17"/>
      <c r="H752" s="17"/>
      <c r="I752" s="17"/>
      <c r="J752" s="220"/>
      <c r="K752" s="17"/>
      <c r="L752" s="17"/>
      <c r="M752" s="347"/>
      <c r="N752" s="347"/>
      <c r="O752" s="348"/>
      <c r="P752" s="290"/>
      <c r="Q752" s="225"/>
      <c r="R752" s="225"/>
      <c r="S752" s="349"/>
      <c r="T752" s="349"/>
      <c r="U752" s="350"/>
      <c r="V752" s="225"/>
      <c r="W752" s="17"/>
      <c r="Z752" s="17"/>
      <c r="AA752" s="17"/>
      <c r="AB752" s="17"/>
      <c r="AC752" s="17"/>
    </row>
    <row r="753" spans="1:29">
      <c r="A753" s="17"/>
      <c r="B753" s="20"/>
      <c r="C753" s="20"/>
      <c r="D753" s="17"/>
      <c r="E753" s="17"/>
      <c r="F753" s="17"/>
      <c r="G753" s="17"/>
      <c r="H753" s="17"/>
      <c r="I753" s="17"/>
      <c r="J753" s="220"/>
      <c r="K753" s="17"/>
      <c r="L753" s="17"/>
      <c r="M753" s="347"/>
      <c r="N753" s="347"/>
      <c r="O753" s="348"/>
      <c r="P753" s="290"/>
      <c r="Q753" s="225"/>
      <c r="R753" s="225"/>
      <c r="S753" s="349"/>
      <c r="T753" s="349"/>
      <c r="U753" s="350"/>
      <c r="V753" s="225"/>
      <c r="W753" s="17"/>
      <c r="Z753" s="17"/>
      <c r="AA753" s="17"/>
      <c r="AB753" s="17"/>
      <c r="AC753" s="17"/>
    </row>
    <row r="754" spans="1:29">
      <c r="A754" s="17"/>
      <c r="B754" s="20"/>
      <c r="C754" s="20"/>
      <c r="D754" s="17"/>
      <c r="E754" s="17"/>
      <c r="F754" s="17"/>
      <c r="G754" s="17"/>
      <c r="H754" s="17"/>
      <c r="I754" s="17"/>
      <c r="J754" s="220"/>
      <c r="K754" s="17"/>
      <c r="L754" s="17"/>
      <c r="M754" s="347"/>
      <c r="N754" s="347"/>
      <c r="O754" s="348"/>
      <c r="P754" s="290"/>
      <c r="Q754" s="225"/>
      <c r="R754" s="225"/>
      <c r="S754" s="349"/>
      <c r="T754" s="349"/>
      <c r="U754" s="350"/>
      <c r="V754" s="225"/>
      <c r="W754" s="17"/>
      <c r="Z754" s="17"/>
      <c r="AA754" s="17"/>
      <c r="AB754" s="17"/>
      <c r="AC754" s="17"/>
    </row>
    <row r="755" spans="1:29">
      <c r="A755" s="17"/>
      <c r="B755" s="20"/>
      <c r="C755" s="20"/>
      <c r="D755" s="17"/>
      <c r="E755" s="17"/>
      <c r="F755" s="17"/>
      <c r="G755" s="17"/>
      <c r="H755" s="17"/>
      <c r="I755" s="17"/>
      <c r="J755" s="220"/>
      <c r="K755" s="17"/>
      <c r="L755" s="17"/>
      <c r="M755" s="347"/>
      <c r="N755" s="347"/>
      <c r="O755" s="348"/>
      <c r="P755" s="290"/>
      <c r="Q755" s="225"/>
      <c r="R755" s="225"/>
      <c r="S755" s="349"/>
      <c r="T755" s="349"/>
      <c r="U755" s="350"/>
      <c r="V755" s="225"/>
      <c r="W755" s="17"/>
      <c r="Z755" s="17"/>
      <c r="AA755" s="17"/>
      <c r="AB755" s="17"/>
      <c r="AC755" s="17"/>
    </row>
    <row r="756" spans="1:29">
      <c r="A756" s="17"/>
      <c r="B756" s="20"/>
      <c r="C756" s="20"/>
      <c r="D756" s="17"/>
      <c r="E756" s="17"/>
      <c r="F756" s="17"/>
      <c r="G756" s="17"/>
      <c r="H756" s="17"/>
      <c r="I756" s="17"/>
      <c r="J756" s="220"/>
      <c r="K756" s="17"/>
      <c r="L756" s="17"/>
      <c r="M756" s="347"/>
      <c r="N756" s="347"/>
      <c r="O756" s="348"/>
      <c r="P756" s="290"/>
      <c r="Q756" s="225"/>
      <c r="R756" s="225"/>
      <c r="S756" s="349"/>
      <c r="T756" s="349"/>
      <c r="U756" s="350"/>
      <c r="V756" s="225"/>
      <c r="W756" s="17"/>
      <c r="Z756" s="17"/>
      <c r="AA756" s="17"/>
      <c r="AB756" s="17"/>
      <c r="AC756" s="17"/>
    </row>
    <row r="757" spans="1:29">
      <c r="A757" s="17"/>
      <c r="B757" s="20"/>
      <c r="C757" s="20"/>
      <c r="D757" s="17"/>
      <c r="E757" s="17"/>
      <c r="F757" s="17"/>
      <c r="G757" s="17"/>
      <c r="H757" s="17"/>
      <c r="I757" s="17"/>
      <c r="J757" s="220"/>
      <c r="K757" s="17"/>
      <c r="L757" s="17"/>
      <c r="M757" s="347"/>
      <c r="N757" s="347"/>
      <c r="O757" s="348"/>
      <c r="P757" s="290"/>
      <c r="Q757" s="225"/>
      <c r="R757" s="225"/>
      <c r="S757" s="349"/>
      <c r="T757" s="349"/>
      <c r="U757" s="350"/>
      <c r="V757" s="225"/>
      <c r="W757" s="17"/>
      <c r="Z757" s="17"/>
      <c r="AA757" s="17"/>
      <c r="AB757" s="17"/>
      <c r="AC757" s="17"/>
    </row>
    <row r="758" spans="1:29">
      <c r="A758" s="17"/>
      <c r="B758" s="20"/>
      <c r="C758" s="20"/>
      <c r="D758" s="17"/>
      <c r="E758" s="17"/>
      <c r="F758" s="17"/>
      <c r="G758" s="17"/>
      <c r="H758" s="17"/>
      <c r="I758" s="17"/>
      <c r="J758" s="220"/>
      <c r="K758" s="17"/>
      <c r="L758" s="17"/>
      <c r="M758" s="347"/>
      <c r="N758" s="347"/>
      <c r="O758" s="348"/>
      <c r="P758" s="290"/>
      <c r="Q758" s="225"/>
      <c r="R758" s="225"/>
      <c r="S758" s="349"/>
      <c r="T758" s="349"/>
      <c r="U758" s="350"/>
      <c r="V758" s="225"/>
      <c r="W758" s="17"/>
      <c r="Z758" s="17"/>
      <c r="AA758" s="17"/>
      <c r="AB758" s="17"/>
      <c r="AC758" s="17"/>
    </row>
    <row r="759" spans="1:29">
      <c r="A759" s="17"/>
      <c r="B759" s="20"/>
      <c r="C759" s="20"/>
      <c r="D759" s="17"/>
      <c r="E759" s="17"/>
      <c r="F759" s="17"/>
      <c r="G759" s="17"/>
      <c r="H759" s="17"/>
      <c r="I759" s="17"/>
      <c r="J759" s="220"/>
      <c r="K759" s="17"/>
      <c r="L759" s="17"/>
      <c r="M759" s="347"/>
      <c r="N759" s="347"/>
      <c r="O759" s="348"/>
      <c r="P759" s="290"/>
      <c r="Q759" s="225"/>
      <c r="R759" s="225"/>
      <c r="S759" s="349"/>
      <c r="T759" s="349"/>
      <c r="U759" s="350"/>
      <c r="V759" s="225"/>
      <c r="W759" s="17"/>
      <c r="Z759" s="17"/>
      <c r="AA759" s="17"/>
      <c r="AB759" s="17"/>
      <c r="AC759" s="17"/>
    </row>
    <row r="760" spans="1:29">
      <c r="A760" s="17"/>
      <c r="B760" s="20"/>
      <c r="C760" s="20"/>
      <c r="D760" s="17"/>
      <c r="E760" s="17"/>
      <c r="F760" s="17"/>
      <c r="G760" s="17"/>
      <c r="H760" s="17"/>
      <c r="I760" s="17"/>
      <c r="J760" s="220"/>
      <c r="K760" s="17"/>
      <c r="L760" s="17"/>
      <c r="M760" s="347"/>
      <c r="N760" s="347"/>
      <c r="O760" s="348"/>
      <c r="P760" s="290"/>
      <c r="Q760" s="225"/>
      <c r="R760" s="225"/>
      <c r="S760" s="349"/>
      <c r="T760" s="349"/>
      <c r="U760" s="350"/>
      <c r="V760" s="225"/>
      <c r="W760" s="17"/>
      <c r="Z760" s="17"/>
      <c r="AA760" s="17"/>
      <c r="AB760" s="17"/>
      <c r="AC760" s="17"/>
    </row>
    <row r="761" spans="1:29">
      <c r="A761" s="17"/>
      <c r="B761" s="20"/>
      <c r="C761" s="20"/>
      <c r="D761" s="17"/>
      <c r="E761" s="17"/>
      <c r="F761" s="17"/>
      <c r="G761" s="17"/>
      <c r="H761" s="17"/>
      <c r="I761" s="17"/>
      <c r="J761" s="220"/>
      <c r="K761" s="17"/>
      <c r="L761" s="17"/>
      <c r="M761" s="347"/>
      <c r="N761" s="347"/>
      <c r="O761" s="348"/>
      <c r="P761" s="290"/>
      <c r="Q761" s="225"/>
      <c r="R761" s="225"/>
      <c r="S761" s="349"/>
      <c r="T761" s="349"/>
      <c r="U761" s="350"/>
      <c r="V761" s="225"/>
      <c r="W761" s="17"/>
      <c r="Z761" s="17"/>
      <c r="AA761" s="17"/>
      <c r="AB761" s="17"/>
      <c r="AC761" s="17"/>
    </row>
    <row r="762" spans="1:29">
      <c r="A762" s="17"/>
      <c r="B762" s="20"/>
      <c r="C762" s="20"/>
      <c r="D762" s="17"/>
      <c r="E762" s="17"/>
      <c r="F762" s="17"/>
      <c r="G762" s="17"/>
      <c r="H762" s="17"/>
      <c r="I762" s="17"/>
      <c r="J762" s="220"/>
      <c r="K762" s="17"/>
      <c r="L762" s="17"/>
      <c r="M762" s="347"/>
      <c r="N762" s="347"/>
      <c r="O762" s="348"/>
      <c r="P762" s="290"/>
      <c r="Q762" s="225"/>
      <c r="R762" s="225"/>
      <c r="S762" s="349"/>
      <c r="T762" s="349"/>
      <c r="U762" s="350"/>
      <c r="V762" s="225"/>
      <c r="W762" s="17"/>
      <c r="Z762" s="17"/>
      <c r="AA762" s="17"/>
      <c r="AB762" s="17"/>
      <c r="AC762" s="17"/>
    </row>
    <row r="763" spans="1:29">
      <c r="A763" s="17"/>
      <c r="B763" s="20"/>
      <c r="C763" s="20"/>
      <c r="D763" s="17"/>
      <c r="E763" s="17"/>
      <c r="F763" s="17"/>
      <c r="G763" s="17"/>
      <c r="H763" s="17"/>
      <c r="I763" s="17"/>
      <c r="J763" s="220"/>
      <c r="K763" s="17"/>
      <c r="L763" s="17"/>
      <c r="M763" s="347"/>
      <c r="N763" s="347"/>
      <c r="O763" s="348"/>
      <c r="P763" s="290"/>
      <c r="Q763" s="225"/>
      <c r="R763" s="225"/>
      <c r="S763" s="349"/>
      <c r="T763" s="349"/>
      <c r="U763" s="350"/>
      <c r="V763" s="225"/>
      <c r="W763" s="17"/>
      <c r="Z763" s="17"/>
      <c r="AA763" s="17"/>
      <c r="AB763" s="17"/>
      <c r="AC763" s="17"/>
    </row>
    <row r="764" spans="1:29">
      <c r="A764" s="17"/>
      <c r="B764" s="20"/>
      <c r="C764" s="20"/>
      <c r="D764" s="17"/>
      <c r="E764" s="17"/>
      <c r="F764" s="17"/>
      <c r="G764" s="17"/>
      <c r="H764" s="17"/>
      <c r="I764" s="17"/>
      <c r="J764" s="220"/>
      <c r="K764" s="17"/>
      <c r="L764" s="17"/>
      <c r="M764" s="347"/>
      <c r="N764" s="347"/>
      <c r="O764" s="348"/>
      <c r="P764" s="290"/>
      <c r="Q764" s="225"/>
      <c r="R764" s="225"/>
      <c r="S764" s="349"/>
      <c r="T764" s="349"/>
      <c r="U764" s="350"/>
      <c r="V764" s="225"/>
      <c r="W764" s="17"/>
      <c r="Z764" s="17"/>
      <c r="AA764" s="17"/>
      <c r="AB764" s="17"/>
      <c r="AC764" s="17"/>
    </row>
    <row r="765" spans="1:29">
      <c r="A765" s="17"/>
      <c r="B765" s="20"/>
      <c r="C765" s="20"/>
      <c r="D765" s="17"/>
      <c r="E765" s="17"/>
      <c r="F765" s="17"/>
      <c r="G765" s="17"/>
      <c r="H765" s="17"/>
      <c r="I765" s="17"/>
      <c r="J765" s="220"/>
      <c r="K765" s="17"/>
      <c r="L765" s="17"/>
      <c r="M765" s="347"/>
      <c r="N765" s="347"/>
      <c r="O765" s="348"/>
      <c r="P765" s="290"/>
      <c r="Q765" s="225"/>
      <c r="R765" s="225"/>
      <c r="S765" s="349"/>
      <c r="T765" s="349"/>
      <c r="U765" s="350"/>
      <c r="V765" s="225"/>
      <c r="W765" s="17"/>
      <c r="Z765" s="17"/>
      <c r="AA765" s="17"/>
      <c r="AB765" s="17"/>
      <c r="AC765" s="17"/>
    </row>
    <row r="766" spans="1:29">
      <c r="A766" s="17"/>
      <c r="B766" s="20"/>
      <c r="C766" s="20"/>
      <c r="D766" s="17"/>
      <c r="E766" s="17"/>
      <c r="F766" s="17"/>
      <c r="G766" s="17"/>
      <c r="H766" s="17"/>
      <c r="I766" s="17"/>
      <c r="J766" s="220"/>
      <c r="K766" s="17"/>
      <c r="L766" s="17"/>
      <c r="M766" s="347"/>
      <c r="N766" s="347"/>
      <c r="O766" s="348"/>
      <c r="P766" s="290"/>
      <c r="Q766" s="225"/>
      <c r="R766" s="225"/>
      <c r="S766" s="349"/>
      <c r="T766" s="349"/>
      <c r="U766" s="350"/>
      <c r="V766" s="225"/>
      <c r="W766" s="17"/>
      <c r="Z766" s="17"/>
      <c r="AA766" s="17"/>
      <c r="AB766" s="17"/>
      <c r="AC766" s="17"/>
    </row>
    <row r="767" spans="1:29">
      <c r="A767" s="17"/>
      <c r="B767" s="20"/>
      <c r="C767" s="20"/>
      <c r="D767" s="17"/>
      <c r="E767" s="17"/>
      <c r="F767" s="17"/>
      <c r="G767" s="17"/>
      <c r="H767" s="17"/>
      <c r="I767" s="17"/>
      <c r="J767" s="220"/>
      <c r="K767" s="17"/>
      <c r="L767" s="17"/>
      <c r="M767" s="347"/>
      <c r="N767" s="347"/>
      <c r="O767" s="348"/>
      <c r="P767" s="290"/>
      <c r="Q767" s="225"/>
      <c r="R767" s="225"/>
      <c r="S767" s="349"/>
      <c r="T767" s="349"/>
      <c r="U767" s="350"/>
      <c r="V767" s="225"/>
      <c r="W767" s="17"/>
      <c r="Z767" s="17"/>
      <c r="AA767" s="17"/>
      <c r="AB767" s="17"/>
      <c r="AC767" s="17"/>
    </row>
    <row r="768" spans="1:29">
      <c r="A768" s="17"/>
      <c r="B768" s="20"/>
      <c r="C768" s="20"/>
      <c r="D768" s="17"/>
      <c r="E768" s="17"/>
      <c r="F768" s="17"/>
      <c r="G768" s="17"/>
      <c r="H768" s="17"/>
      <c r="I768" s="17"/>
      <c r="J768" s="220"/>
      <c r="K768" s="17"/>
      <c r="L768" s="17"/>
      <c r="M768" s="347"/>
      <c r="N768" s="347"/>
      <c r="O768" s="348"/>
      <c r="P768" s="290"/>
      <c r="Q768" s="225"/>
      <c r="R768" s="225"/>
      <c r="S768" s="349"/>
      <c r="T768" s="349"/>
      <c r="U768" s="350"/>
      <c r="V768" s="225"/>
      <c r="W768" s="17"/>
      <c r="Z768" s="17"/>
      <c r="AA768" s="17"/>
      <c r="AB768" s="17"/>
      <c r="AC768" s="17"/>
    </row>
    <row r="769" spans="1:29">
      <c r="A769" s="17"/>
      <c r="B769" s="20"/>
      <c r="C769" s="20"/>
      <c r="D769" s="17"/>
      <c r="E769" s="17"/>
      <c r="F769" s="17"/>
      <c r="G769" s="17"/>
      <c r="H769" s="17"/>
      <c r="I769" s="17"/>
      <c r="J769" s="220"/>
      <c r="K769" s="17"/>
      <c r="L769" s="17"/>
      <c r="M769" s="347"/>
      <c r="N769" s="347"/>
      <c r="O769" s="348"/>
      <c r="P769" s="290"/>
      <c r="Q769" s="225"/>
      <c r="R769" s="225"/>
      <c r="S769" s="349"/>
      <c r="T769" s="349"/>
      <c r="U769" s="350"/>
      <c r="V769" s="225"/>
      <c r="W769" s="17"/>
      <c r="Z769" s="17"/>
      <c r="AA769" s="17"/>
      <c r="AB769" s="17"/>
      <c r="AC769" s="17"/>
    </row>
    <row r="770" spans="1:29">
      <c r="A770" s="17"/>
      <c r="B770" s="20"/>
      <c r="C770" s="20"/>
      <c r="D770" s="17"/>
      <c r="E770" s="17"/>
      <c r="F770" s="17"/>
      <c r="G770" s="17"/>
      <c r="H770" s="17"/>
      <c r="I770" s="17"/>
      <c r="J770" s="220"/>
      <c r="K770" s="17"/>
      <c r="L770" s="17"/>
      <c r="M770" s="347"/>
      <c r="N770" s="347"/>
      <c r="O770" s="348"/>
      <c r="P770" s="290"/>
      <c r="Q770" s="225"/>
      <c r="R770" s="225"/>
      <c r="S770" s="349"/>
      <c r="T770" s="349"/>
      <c r="U770" s="350"/>
      <c r="V770" s="225"/>
      <c r="W770" s="17"/>
      <c r="Z770" s="17"/>
      <c r="AA770" s="17"/>
      <c r="AB770" s="17"/>
      <c r="AC770" s="17"/>
    </row>
    <row r="771" spans="1:29">
      <c r="A771" s="17"/>
      <c r="B771" s="20"/>
      <c r="C771" s="20"/>
      <c r="D771" s="17"/>
      <c r="E771" s="17"/>
      <c r="F771" s="17"/>
      <c r="G771" s="17"/>
      <c r="H771" s="17"/>
      <c r="I771" s="17"/>
      <c r="J771" s="220"/>
      <c r="K771" s="17"/>
      <c r="L771" s="17"/>
      <c r="M771" s="347"/>
      <c r="N771" s="347"/>
      <c r="O771" s="348"/>
      <c r="P771" s="290"/>
      <c r="Q771" s="225"/>
      <c r="R771" s="225"/>
      <c r="S771" s="349"/>
      <c r="T771" s="349"/>
      <c r="U771" s="350"/>
      <c r="V771" s="225"/>
      <c r="W771" s="17"/>
      <c r="Z771" s="17"/>
      <c r="AA771" s="17"/>
      <c r="AB771" s="17"/>
      <c r="AC771" s="17"/>
    </row>
    <row r="772" spans="1:29">
      <c r="A772" s="17"/>
      <c r="B772" s="20"/>
      <c r="C772" s="20"/>
      <c r="D772" s="17"/>
      <c r="E772" s="17"/>
      <c r="F772" s="17"/>
      <c r="G772" s="17"/>
      <c r="H772" s="17"/>
      <c r="I772" s="17"/>
      <c r="J772" s="220"/>
      <c r="K772" s="17"/>
      <c r="L772" s="17"/>
      <c r="M772" s="347"/>
      <c r="N772" s="347"/>
      <c r="O772" s="348"/>
      <c r="P772" s="290"/>
      <c r="Q772" s="225"/>
      <c r="R772" s="225"/>
      <c r="S772" s="349"/>
      <c r="T772" s="349"/>
      <c r="U772" s="350"/>
      <c r="V772" s="225"/>
      <c r="W772" s="17"/>
      <c r="Z772" s="17"/>
      <c r="AA772" s="17"/>
      <c r="AB772" s="17"/>
      <c r="AC772" s="17"/>
    </row>
    <row r="773" spans="1:29">
      <c r="A773" s="17"/>
      <c r="B773" s="20"/>
      <c r="C773" s="20"/>
      <c r="D773" s="17"/>
      <c r="E773" s="17"/>
      <c r="F773" s="17"/>
      <c r="G773" s="17"/>
      <c r="H773" s="17"/>
      <c r="I773" s="17"/>
      <c r="J773" s="220"/>
      <c r="K773" s="17"/>
      <c r="L773" s="17"/>
      <c r="M773" s="347"/>
      <c r="N773" s="347"/>
      <c r="O773" s="348"/>
      <c r="P773" s="290"/>
      <c r="Q773" s="225"/>
      <c r="R773" s="225"/>
      <c r="S773" s="349"/>
      <c r="T773" s="349"/>
      <c r="U773" s="350"/>
      <c r="V773" s="225"/>
      <c r="W773" s="17"/>
      <c r="Z773" s="17"/>
      <c r="AA773" s="17"/>
      <c r="AB773" s="17"/>
      <c r="AC773" s="17"/>
    </row>
    <row r="774" spans="1:29">
      <c r="A774" s="17"/>
      <c r="B774" s="20"/>
      <c r="C774" s="20"/>
      <c r="D774" s="17"/>
      <c r="E774" s="17"/>
      <c r="F774" s="17"/>
      <c r="G774" s="17"/>
      <c r="H774" s="17"/>
      <c r="I774" s="17"/>
      <c r="J774" s="220"/>
      <c r="K774" s="17"/>
      <c r="L774" s="17"/>
      <c r="M774" s="347"/>
      <c r="N774" s="347"/>
      <c r="O774" s="348"/>
      <c r="P774" s="290"/>
      <c r="Q774" s="225"/>
      <c r="R774" s="225"/>
      <c r="S774" s="349"/>
      <c r="T774" s="349"/>
      <c r="U774" s="350"/>
      <c r="V774" s="225"/>
      <c r="W774" s="17"/>
      <c r="Z774" s="17"/>
      <c r="AA774" s="17"/>
      <c r="AB774" s="17"/>
      <c r="AC774" s="17"/>
    </row>
    <row r="775" spans="1:29">
      <c r="A775" s="17"/>
      <c r="B775" s="20"/>
      <c r="C775" s="20"/>
      <c r="D775" s="17"/>
      <c r="E775" s="17"/>
      <c r="F775" s="17"/>
      <c r="G775" s="17"/>
      <c r="H775" s="17"/>
      <c r="I775" s="17"/>
      <c r="J775" s="220"/>
      <c r="K775" s="17"/>
      <c r="L775" s="17"/>
      <c r="M775" s="347"/>
      <c r="N775" s="347"/>
      <c r="O775" s="348"/>
      <c r="P775" s="290"/>
      <c r="Q775" s="225"/>
      <c r="R775" s="225"/>
      <c r="S775" s="349"/>
      <c r="T775" s="349"/>
      <c r="U775" s="350"/>
      <c r="V775" s="225"/>
      <c r="W775" s="17"/>
      <c r="Z775" s="17"/>
      <c r="AA775" s="17"/>
      <c r="AB775" s="17"/>
      <c r="AC775" s="17"/>
    </row>
    <row r="776" spans="1:29">
      <c r="A776" s="17"/>
      <c r="B776" s="20"/>
      <c r="C776" s="20"/>
      <c r="D776" s="17"/>
      <c r="E776" s="17"/>
      <c r="F776" s="17"/>
      <c r="G776" s="17"/>
      <c r="H776" s="17"/>
      <c r="I776" s="17"/>
      <c r="J776" s="220"/>
      <c r="K776" s="17"/>
      <c r="L776" s="17"/>
      <c r="M776" s="347"/>
      <c r="N776" s="347"/>
      <c r="O776" s="348"/>
      <c r="P776" s="290"/>
      <c r="Q776" s="225"/>
      <c r="R776" s="225"/>
      <c r="S776" s="349"/>
      <c r="T776" s="349"/>
      <c r="U776" s="350"/>
      <c r="V776" s="225"/>
      <c r="W776" s="17"/>
      <c r="Z776" s="17"/>
      <c r="AA776" s="17"/>
      <c r="AB776" s="17"/>
      <c r="AC776" s="17"/>
    </row>
    <row r="777" spans="1:29">
      <c r="A777" s="17"/>
      <c r="B777" s="20"/>
      <c r="C777" s="20"/>
      <c r="D777" s="17"/>
      <c r="E777" s="17"/>
      <c r="F777" s="17"/>
      <c r="G777" s="17"/>
      <c r="H777" s="17"/>
      <c r="I777" s="17"/>
      <c r="J777" s="220"/>
      <c r="K777" s="17"/>
      <c r="L777" s="17"/>
      <c r="M777" s="347"/>
      <c r="N777" s="347"/>
      <c r="O777" s="348"/>
      <c r="P777" s="290"/>
      <c r="Q777" s="225"/>
      <c r="R777" s="225"/>
      <c r="S777" s="349"/>
      <c r="T777" s="349"/>
      <c r="U777" s="350"/>
      <c r="V777" s="225"/>
      <c r="W777" s="17"/>
      <c r="Z777" s="17"/>
      <c r="AA777" s="17"/>
      <c r="AB777" s="17"/>
      <c r="AC777" s="17"/>
    </row>
    <row r="778" spans="1:29">
      <c r="A778" s="17"/>
      <c r="B778" s="20"/>
      <c r="C778" s="20"/>
      <c r="D778" s="17"/>
      <c r="E778" s="17"/>
      <c r="F778" s="17"/>
      <c r="G778" s="17"/>
      <c r="H778" s="17"/>
      <c r="I778" s="17"/>
      <c r="J778" s="220"/>
      <c r="K778" s="17"/>
      <c r="L778" s="17"/>
      <c r="M778" s="347"/>
      <c r="N778" s="347"/>
      <c r="O778" s="348"/>
      <c r="P778" s="290"/>
      <c r="Q778" s="225"/>
      <c r="R778" s="225"/>
      <c r="S778" s="349"/>
      <c r="T778" s="349"/>
      <c r="U778" s="350"/>
      <c r="V778" s="225"/>
      <c r="W778" s="17"/>
      <c r="Z778" s="17"/>
      <c r="AA778" s="17"/>
      <c r="AB778" s="17"/>
      <c r="AC778" s="17"/>
    </row>
    <row r="779" spans="1:29">
      <c r="A779" s="17"/>
      <c r="B779" s="20"/>
      <c r="C779" s="20"/>
      <c r="D779" s="17"/>
      <c r="E779" s="17"/>
      <c r="F779" s="17"/>
      <c r="G779" s="17"/>
      <c r="H779" s="17"/>
      <c r="I779" s="17"/>
      <c r="J779" s="220"/>
      <c r="K779" s="17"/>
      <c r="L779" s="17"/>
      <c r="M779" s="347"/>
      <c r="N779" s="347"/>
      <c r="O779" s="348"/>
      <c r="P779" s="290"/>
      <c r="Q779" s="225"/>
      <c r="R779" s="225"/>
      <c r="S779" s="349"/>
      <c r="T779" s="349"/>
      <c r="U779" s="350"/>
      <c r="V779" s="225"/>
      <c r="W779" s="17"/>
      <c r="Z779" s="17"/>
      <c r="AA779" s="17"/>
      <c r="AB779" s="17"/>
      <c r="AC779" s="17"/>
    </row>
    <row r="780" spans="1:29">
      <c r="A780" s="17"/>
      <c r="B780" s="20"/>
      <c r="C780" s="20"/>
      <c r="D780" s="17"/>
      <c r="E780" s="17"/>
      <c r="F780" s="17"/>
      <c r="G780" s="17"/>
      <c r="H780" s="17"/>
      <c r="I780" s="17"/>
      <c r="J780" s="220"/>
      <c r="K780" s="17"/>
      <c r="L780" s="17"/>
      <c r="M780" s="347"/>
      <c r="N780" s="347"/>
      <c r="O780" s="348"/>
      <c r="P780" s="290"/>
      <c r="Q780" s="225"/>
      <c r="R780" s="225"/>
      <c r="S780" s="349"/>
      <c r="T780" s="349"/>
      <c r="U780" s="350"/>
      <c r="V780" s="225"/>
      <c r="W780" s="17"/>
      <c r="Z780" s="17"/>
      <c r="AA780" s="17"/>
      <c r="AB780" s="17"/>
      <c r="AC780" s="17"/>
    </row>
    <row r="781" spans="1:29">
      <c r="A781" s="17"/>
      <c r="B781" s="20"/>
      <c r="C781" s="20"/>
      <c r="D781" s="17"/>
      <c r="E781" s="17"/>
      <c r="F781" s="17"/>
      <c r="G781" s="17"/>
      <c r="H781" s="17"/>
      <c r="I781" s="17"/>
      <c r="J781" s="220"/>
      <c r="K781" s="17"/>
      <c r="L781" s="17"/>
      <c r="M781" s="347"/>
      <c r="N781" s="347"/>
      <c r="O781" s="348"/>
      <c r="P781" s="290"/>
      <c r="Q781" s="225"/>
      <c r="R781" s="225"/>
      <c r="S781" s="349"/>
      <c r="T781" s="349"/>
      <c r="U781" s="350"/>
      <c r="V781" s="225"/>
      <c r="W781" s="17"/>
      <c r="Z781" s="17"/>
      <c r="AA781" s="17"/>
      <c r="AB781" s="17"/>
      <c r="AC781" s="17"/>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C90DF-7169-46EC-B8CB-7EFAC3F733F9}">
  <sheetPr>
    <tabColor theme="4"/>
  </sheetPr>
  <dimension ref="A1:BA664"/>
  <sheetViews>
    <sheetView workbookViewId="0">
      <pane xSplit="2" ySplit="4" topLeftCell="C16" activePane="bottomRight" state="frozen"/>
      <selection activeCell="B3" sqref="B3"/>
      <selection pane="topRight" activeCell="B3" sqref="B3"/>
      <selection pane="bottomLeft" activeCell="B3" sqref="B3"/>
      <selection pane="bottomRight" activeCell="C20" sqref="C20"/>
    </sheetView>
  </sheetViews>
  <sheetFormatPr defaultColWidth="12.44140625" defaultRowHeight="13.8"/>
  <cols>
    <col min="1" max="1" width="13.88671875" style="375" customWidth="1"/>
    <col min="2" max="2" width="23.33203125" style="56" customWidth="1"/>
    <col min="3" max="3" width="29" style="4" customWidth="1"/>
    <col min="4" max="4" width="56.109375" style="68" customWidth="1"/>
    <col min="5" max="5" width="15.6640625" style="56" bestFit="1" customWidth="1"/>
    <col min="6" max="6" width="18.6640625" style="56" customWidth="1"/>
    <col min="7" max="7" width="6.6640625" style="56" hidden="1" customWidth="1"/>
    <col min="8" max="8" width="9.44140625" style="56" hidden="1" customWidth="1"/>
    <col min="9" max="9" width="12.33203125" style="56" hidden="1" customWidth="1"/>
    <col min="10" max="10" width="11.33203125" style="56" hidden="1" customWidth="1"/>
    <col min="11" max="11" width="7.6640625" style="56" hidden="1" customWidth="1"/>
    <col min="12" max="12" width="12" style="151" customWidth="1"/>
    <col min="13" max="13" width="15.33203125" style="151" hidden="1" customWidth="1"/>
    <col min="14" max="14" width="10.109375" style="151" bestFit="1" customWidth="1"/>
    <col min="15" max="15" width="13.33203125" style="152" bestFit="1" customWidth="1"/>
    <col min="16" max="16" width="12.6640625" style="152" hidden="1" customWidth="1"/>
    <col min="17" max="17" width="9.6640625" style="152" customWidth="1"/>
    <col min="18" max="16384" width="12.44140625" style="56"/>
  </cols>
  <sheetData>
    <row r="1" spans="1:53" s="4" customFormat="1">
      <c r="A1" s="375">
        <v>1</v>
      </c>
      <c r="B1" s="4">
        <v>2</v>
      </c>
      <c r="C1" s="4">
        <v>3</v>
      </c>
      <c r="D1" s="4">
        <v>4</v>
      </c>
      <c r="E1" s="4">
        <v>5</v>
      </c>
      <c r="F1" s="4">
        <v>6</v>
      </c>
      <c r="G1" s="4">
        <v>7</v>
      </c>
      <c r="H1" s="4">
        <v>8</v>
      </c>
      <c r="I1" s="4">
        <v>9</v>
      </c>
      <c r="J1" s="4">
        <v>10</v>
      </c>
      <c r="K1" s="4">
        <v>11</v>
      </c>
      <c r="L1" s="4">
        <v>12</v>
      </c>
      <c r="M1" s="4">
        <v>13</v>
      </c>
      <c r="N1" s="4">
        <v>14</v>
      </c>
      <c r="O1" s="4">
        <v>15</v>
      </c>
      <c r="P1" s="4">
        <v>16</v>
      </c>
      <c r="Q1" s="4">
        <v>17</v>
      </c>
    </row>
    <row r="2" spans="1:53" ht="27.15" customHeight="1">
      <c r="A2" s="376" t="s">
        <v>655</v>
      </c>
      <c r="B2" s="47">
        <v>46266</v>
      </c>
      <c r="C2" s="47"/>
      <c r="D2" s="48"/>
      <c r="E2" s="49"/>
      <c r="F2" s="49"/>
      <c r="G2" s="50"/>
      <c r="H2" s="50"/>
      <c r="I2" s="51"/>
      <c r="J2" s="52"/>
      <c r="K2" s="51"/>
      <c r="L2" s="53" t="s">
        <v>0</v>
      </c>
      <c r="M2" s="53" t="s">
        <v>1</v>
      </c>
      <c r="N2" s="53"/>
      <c r="O2" s="54" t="s">
        <v>2</v>
      </c>
      <c r="P2" s="54" t="s">
        <v>3</v>
      </c>
      <c r="Q2" s="54"/>
      <c r="R2" s="55"/>
      <c r="S2" s="55"/>
      <c r="T2" s="55"/>
      <c r="U2" s="55"/>
      <c r="V2" s="55"/>
      <c r="W2" s="55"/>
      <c r="X2" s="55"/>
    </row>
    <row r="3" spans="1:53" s="68" customFormat="1" ht="22.5" customHeight="1">
      <c r="A3" s="58" t="s">
        <v>4</v>
      </c>
      <c r="B3" s="57" t="s">
        <v>5</v>
      </c>
      <c r="C3" s="57" t="s">
        <v>6</v>
      </c>
      <c r="D3" s="58" t="s">
        <v>7</v>
      </c>
      <c r="E3" s="57" t="s">
        <v>8</v>
      </c>
      <c r="F3" s="57" t="s">
        <v>9</v>
      </c>
      <c r="G3" s="59" t="s">
        <v>10</v>
      </c>
      <c r="H3" s="59" t="s">
        <v>11</v>
      </c>
      <c r="I3" s="60" t="s">
        <v>858</v>
      </c>
      <c r="J3" s="61" t="s">
        <v>859</v>
      </c>
      <c r="K3" s="61" t="s">
        <v>12</v>
      </c>
      <c r="L3" s="62" t="s">
        <v>13</v>
      </c>
      <c r="M3" s="62" t="s">
        <v>14</v>
      </c>
      <c r="N3" s="63" t="s">
        <v>15</v>
      </c>
      <c r="O3" s="64" t="s">
        <v>656</v>
      </c>
      <c r="P3" s="65" t="s">
        <v>16</v>
      </c>
      <c r="Q3" s="66" t="s">
        <v>17</v>
      </c>
      <c r="R3" s="67"/>
      <c r="S3" s="67"/>
      <c r="T3" s="67"/>
      <c r="U3" s="67"/>
      <c r="V3" s="67"/>
      <c r="W3" s="67" t="s">
        <v>11</v>
      </c>
      <c r="X3" s="67" t="s">
        <v>18</v>
      </c>
    </row>
    <row r="4" spans="1:53" s="78" customFormat="1">
      <c r="A4" s="377"/>
      <c r="B4" s="479" t="s">
        <v>621</v>
      </c>
      <c r="C4" s="479"/>
      <c r="D4" s="70"/>
      <c r="E4" s="71"/>
      <c r="F4" s="69"/>
      <c r="G4" s="72"/>
      <c r="H4" s="73"/>
      <c r="I4" s="72"/>
      <c r="J4" s="74"/>
      <c r="K4" s="72"/>
      <c r="L4" s="75"/>
      <c r="M4" s="75"/>
      <c r="N4" s="75"/>
      <c r="O4" s="76"/>
      <c r="P4" s="76"/>
      <c r="Q4" s="76"/>
      <c r="R4" s="77"/>
      <c r="S4" s="77"/>
      <c r="T4" s="77"/>
      <c r="U4" s="77"/>
      <c r="V4" s="77"/>
      <c r="W4" s="77"/>
      <c r="X4" s="77"/>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row>
    <row r="5" spans="1:53" s="88" customFormat="1" ht="27.6">
      <c r="A5" s="378" t="s">
        <v>568</v>
      </c>
      <c r="B5" s="80"/>
      <c r="C5" s="81" t="s">
        <v>567</v>
      </c>
      <c r="D5" s="82" t="s">
        <v>569</v>
      </c>
      <c r="E5" s="79" t="s">
        <v>570</v>
      </c>
      <c r="F5" s="79" t="s">
        <v>178</v>
      </c>
      <c r="G5" s="83"/>
      <c r="H5" s="84"/>
      <c r="I5" s="85"/>
      <c r="J5" s="86">
        <f>L5*(1-15%)</f>
        <v>5.95</v>
      </c>
      <c r="K5" s="85"/>
      <c r="L5" s="75">
        <v>7</v>
      </c>
      <c r="M5" s="75" t="s">
        <v>222</v>
      </c>
      <c r="N5" s="75">
        <v>10</v>
      </c>
      <c r="O5" s="76">
        <v>6</v>
      </c>
      <c r="P5" s="76">
        <v>7</v>
      </c>
      <c r="Q5" s="76">
        <v>8</v>
      </c>
      <c r="R5" s="87"/>
      <c r="S5" s="87"/>
      <c r="T5" s="87"/>
      <c r="U5" s="85"/>
      <c r="V5" s="85"/>
      <c r="W5" s="85"/>
      <c r="X5" s="85"/>
    </row>
    <row r="6" spans="1:53" s="88" customFormat="1" ht="27.6">
      <c r="A6" s="171" t="s">
        <v>572</v>
      </c>
      <c r="B6" s="90"/>
      <c r="C6" s="90" t="s">
        <v>571</v>
      </c>
      <c r="D6" s="91" t="s">
        <v>573</v>
      </c>
      <c r="E6" s="90" t="s">
        <v>574</v>
      </c>
      <c r="F6" s="89" t="s">
        <v>217</v>
      </c>
      <c r="G6" s="92"/>
      <c r="H6" s="93">
        <v>25</v>
      </c>
      <c r="I6" s="85"/>
      <c r="J6" s="85"/>
      <c r="K6" s="85"/>
      <c r="L6" s="75">
        <v>70</v>
      </c>
      <c r="M6" s="75">
        <v>95</v>
      </c>
      <c r="N6" s="75">
        <v>98</v>
      </c>
      <c r="O6" s="76">
        <v>55</v>
      </c>
      <c r="P6" s="76">
        <v>68</v>
      </c>
      <c r="Q6" s="76">
        <v>77</v>
      </c>
      <c r="R6" s="87"/>
      <c r="S6" s="87"/>
      <c r="T6" s="87"/>
      <c r="U6" s="85"/>
      <c r="V6" s="85"/>
      <c r="W6" s="85"/>
      <c r="X6" s="85"/>
    </row>
    <row r="7" spans="1:53" s="100" customFormat="1" ht="27.6">
      <c r="A7" s="171" t="s">
        <v>575</v>
      </c>
      <c r="B7" s="90"/>
      <c r="C7" s="90" t="s">
        <v>236</v>
      </c>
      <c r="D7" s="91" t="s">
        <v>576</v>
      </c>
      <c r="E7" s="89" t="s">
        <v>237</v>
      </c>
      <c r="F7" s="90" t="s">
        <v>178</v>
      </c>
      <c r="G7" s="94"/>
      <c r="H7" s="95" t="s">
        <v>238</v>
      </c>
      <c r="I7" s="96"/>
      <c r="J7" s="97">
        <v>25</v>
      </c>
      <c r="K7" s="96"/>
      <c r="L7" s="75">
        <v>49</v>
      </c>
      <c r="M7" s="98">
        <v>62</v>
      </c>
      <c r="N7" s="75">
        <v>63</v>
      </c>
      <c r="O7" s="76">
        <v>39</v>
      </c>
      <c r="P7" s="76">
        <v>44</v>
      </c>
      <c r="Q7" s="76">
        <v>50</v>
      </c>
      <c r="R7" s="87"/>
      <c r="S7" s="87"/>
      <c r="T7" s="87"/>
      <c r="U7" s="99"/>
      <c r="V7" s="99"/>
      <c r="W7" s="99"/>
      <c r="X7" s="99"/>
    </row>
    <row r="8" spans="1:53" s="4" customFormat="1" ht="27.15" customHeight="1">
      <c r="A8" s="378" t="s">
        <v>224</v>
      </c>
      <c r="B8" s="79"/>
      <c r="C8" s="81" t="s">
        <v>225</v>
      </c>
      <c r="D8" s="91" t="s">
        <v>226</v>
      </c>
      <c r="E8" s="81" t="s">
        <v>577</v>
      </c>
      <c r="F8" s="79" t="s">
        <v>217</v>
      </c>
      <c r="G8" s="79"/>
      <c r="H8" s="101">
        <v>23.8</v>
      </c>
      <c r="I8" s="4" t="s">
        <v>223</v>
      </c>
      <c r="J8" s="9" t="s">
        <v>223</v>
      </c>
      <c r="L8" s="75">
        <v>55</v>
      </c>
      <c r="M8" s="98">
        <v>66</v>
      </c>
      <c r="N8" s="75">
        <v>69</v>
      </c>
      <c r="O8" s="76">
        <v>43</v>
      </c>
      <c r="P8" s="76">
        <v>47</v>
      </c>
      <c r="Q8" s="76">
        <v>54</v>
      </c>
      <c r="R8" s="87"/>
      <c r="S8" s="87"/>
      <c r="T8" s="87"/>
      <c r="U8" s="5"/>
      <c r="V8" s="5"/>
      <c r="W8" s="5"/>
      <c r="X8" s="5"/>
    </row>
    <row r="9" spans="1:53" s="88" customFormat="1" ht="27.6">
      <c r="A9" s="378" t="s">
        <v>579</v>
      </c>
      <c r="B9" s="81"/>
      <c r="C9" s="81" t="s">
        <v>578</v>
      </c>
      <c r="D9" s="82" t="s">
        <v>580</v>
      </c>
      <c r="E9" s="79" t="s">
        <v>581</v>
      </c>
      <c r="F9" s="81" t="s">
        <v>178</v>
      </c>
      <c r="G9" s="79"/>
      <c r="H9" s="101">
        <v>115</v>
      </c>
      <c r="I9" s="85"/>
      <c r="J9" s="85"/>
      <c r="K9" s="85"/>
      <c r="L9" s="75">
        <v>279</v>
      </c>
      <c r="M9" s="98">
        <v>405</v>
      </c>
      <c r="N9" s="75">
        <v>419</v>
      </c>
      <c r="O9" s="76">
        <v>299</v>
      </c>
      <c r="P9" s="76">
        <v>289</v>
      </c>
      <c r="Q9" s="76">
        <v>329</v>
      </c>
      <c r="R9" s="87"/>
      <c r="S9" s="87"/>
      <c r="T9" s="87"/>
      <c r="U9" s="85"/>
      <c r="V9" s="85"/>
      <c r="W9" s="85"/>
      <c r="X9" s="85"/>
    </row>
    <row r="10" spans="1:53" s="108" customFormat="1" ht="27.15" hidden="1" customHeight="1">
      <c r="A10" s="103" t="s">
        <v>668</v>
      </c>
      <c r="B10" s="102" t="s">
        <v>669</v>
      </c>
      <c r="C10" s="102" t="s">
        <v>670</v>
      </c>
      <c r="D10" s="103"/>
      <c r="E10" s="102"/>
      <c r="F10" s="102"/>
      <c r="G10" s="102"/>
      <c r="H10" s="104"/>
      <c r="I10" s="105"/>
      <c r="J10" s="105"/>
      <c r="K10" s="105"/>
      <c r="L10" s="75">
        <v>280</v>
      </c>
      <c r="M10" s="106">
        <v>339</v>
      </c>
      <c r="N10" s="75">
        <v>350</v>
      </c>
      <c r="O10" s="76">
        <v>220</v>
      </c>
      <c r="P10" s="76">
        <v>242</v>
      </c>
      <c r="Q10" s="76">
        <v>275</v>
      </c>
      <c r="R10" s="87"/>
      <c r="S10" s="87"/>
      <c r="T10" s="87"/>
      <c r="U10" s="107"/>
      <c r="V10" s="107"/>
      <c r="W10" s="107"/>
      <c r="X10" s="107"/>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row>
    <row r="11" spans="1:53" s="124" customFormat="1" ht="14.25" customHeight="1">
      <c r="A11" s="379" t="s">
        <v>622</v>
      </c>
      <c r="B11" s="379"/>
      <c r="C11" s="379"/>
      <c r="D11" s="380"/>
      <c r="E11" s="381"/>
      <c r="F11" s="382"/>
      <c r="G11" s="382"/>
      <c r="H11" s="383"/>
      <c r="I11" s="382"/>
      <c r="J11" s="382"/>
      <c r="K11" s="382"/>
      <c r="L11" s="384"/>
      <c r="M11" s="384"/>
      <c r="N11" s="384"/>
      <c r="O11" s="385"/>
      <c r="P11" s="385"/>
      <c r="Q11" s="385"/>
      <c r="R11" s="386"/>
      <c r="S11" s="386"/>
      <c r="T11" s="386"/>
      <c r="U11" s="387"/>
      <c r="V11" s="387"/>
      <c r="W11" s="387"/>
      <c r="X11" s="387"/>
    </row>
    <row r="12" spans="1:53" ht="27.6">
      <c r="A12" s="378" t="s">
        <v>227</v>
      </c>
      <c r="B12" s="81"/>
      <c r="C12" s="81" t="s">
        <v>228</v>
      </c>
      <c r="D12" s="82" t="s">
        <v>582</v>
      </c>
      <c r="E12" s="79" t="s">
        <v>229</v>
      </c>
      <c r="F12" s="90" t="s">
        <v>178</v>
      </c>
      <c r="G12" s="81"/>
      <c r="H12" s="109" t="s">
        <v>230</v>
      </c>
      <c r="I12" s="2"/>
      <c r="J12" s="8">
        <v>32.5</v>
      </c>
      <c r="K12" s="2"/>
      <c r="L12" s="75">
        <v>42</v>
      </c>
      <c r="M12" s="106">
        <v>55</v>
      </c>
      <c r="N12" s="75">
        <v>56</v>
      </c>
      <c r="O12" s="76">
        <v>33</v>
      </c>
      <c r="P12" s="76">
        <v>39</v>
      </c>
      <c r="Q12" s="76">
        <v>44</v>
      </c>
      <c r="R12" s="87"/>
      <c r="S12" s="87"/>
      <c r="T12" s="87"/>
      <c r="U12" s="8"/>
      <c r="V12" s="8"/>
      <c r="W12" s="8"/>
      <c r="X12" s="8"/>
    </row>
    <row r="13" spans="1:53" s="88" customFormat="1" ht="27.6">
      <c r="A13" s="378" t="s">
        <v>583</v>
      </c>
      <c r="B13" s="81"/>
      <c r="C13" s="81" t="s">
        <v>228</v>
      </c>
      <c r="D13" s="82" t="s">
        <v>582</v>
      </c>
      <c r="E13" s="79" t="s">
        <v>229</v>
      </c>
      <c r="F13" s="90" t="s">
        <v>178</v>
      </c>
      <c r="G13" s="80"/>
      <c r="H13" s="110" t="s">
        <v>230</v>
      </c>
      <c r="I13" s="86"/>
      <c r="J13" s="86">
        <v>32.5</v>
      </c>
      <c r="K13" s="86"/>
      <c r="L13" s="75">
        <v>42</v>
      </c>
      <c r="M13" s="106">
        <v>55</v>
      </c>
      <c r="N13" s="75">
        <v>56</v>
      </c>
      <c r="O13" s="76">
        <v>33</v>
      </c>
      <c r="P13" s="76">
        <v>39</v>
      </c>
      <c r="Q13" s="76">
        <v>44</v>
      </c>
      <c r="R13" s="87"/>
      <c r="S13" s="87"/>
      <c r="T13" s="87"/>
      <c r="U13" s="86"/>
      <c r="V13" s="86"/>
      <c r="W13" s="86"/>
      <c r="X13" s="86"/>
    </row>
    <row r="14" spans="1:53" s="88" customFormat="1" ht="27.6">
      <c r="A14" s="378" t="s">
        <v>584</v>
      </c>
      <c r="B14" s="81"/>
      <c r="C14" s="81" t="s">
        <v>228</v>
      </c>
      <c r="D14" s="82" t="s">
        <v>582</v>
      </c>
      <c r="E14" s="79" t="s">
        <v>229</v>
      </c>
      <c r="F14" s="90" t="s">
        <v>178</v>
      </c>
      <c r="G14" s="80"/>
      <c r="H14" s="110" t="s">
        <v>230</v>
      </c>
      <c r="I14" s="86"/>
      <c r="J14" s="86">
        <v>32.5</v>
      </c>
      <c r="K14" s="86"/>
      <c r="L14" s="75">
        <v>42</v>
      </c>
      <c r="M14" s="106">
        <v>55</v>
      </c>
      <c r="N14" s="75">
        <v>56</v>
      </c>
      <c r="O14" s="76">
        <v>33</v>
      </c>
      <c r="P14" s="76">
        <v>39</v>
      </c>
      <c r="Q14" s="76">
        <v>44</v>
      </c>
      <c r="R14" s="87"/>
      <c r="S14" s="87"/>
      <c r="T14" s="87"/>
      <c r="U14" s="86"/>
      <c r="V14" s="86"/>
      <c r="W14" s="86"/>
      <c r="X14" s="86"/>
    </row>
    <row r="15" spans="1:53" ht="27.15" customHeight="1">
      <c r="A15" s="378" t="s">
        <v>231</v>
      </c>
      <c r="B15" s="81"/>
      <c r="C15" s="81" t="s">
        <v>232</v>
      </c>
      <c r="D15" s="82" t="s">
        <v>233</v>
      </c>
      <c r="E15" s="79" t="s">
        <v>234</v>
      </c>
      <c r="F15" s="90" t="s">
        <v>178</v>
      </c>
      <c r="G15" s="81"/>
      <c r="H15" s="109" t="s">
        <v>235</v>
      </c>
      <c r="I15" s="2"/>
      <c r="J15" s="8">
        <f>L15*(1-15%)</f>
        <v>237.15</v>
      </c>
      <c r="K15" s="2"/>
      <c r="L15" s="75">
        <v>279</v>
      </c>
      <c r="M15" s="106">
        <v>337</v>
      </c>
      <c r="N15" s="75">
        <v>349</v>
      </c>
      <c r="O15" s="76">
        <v>219</v>
      </c>
      <c r="P15" s="76">
        <v>241</v>
      </c>
      <c r="Q15" s="76">
        <v>274</v>
      </c>
      <c r="R15" s="87"/>
      <c r="S15" s="87"/>
      <c r="T15" s="87"/>
      <c r="U15" s="8"/>
      <c r="V15" s="8"/>
      <c r="W15" s="8"/>
      <c r="X15" s="8"/>
    </row>
    <row r="16" spans="1:53" s="100" customFormat="1" ht="27.6">
      <c r="A16" s="91" t="s">
        <v>586</v>
      </c>
      <c r="B16" s="9"/>
      <c r="C16" s="90" t="s">
        <v>585</v>
      </c>
      <c r="D16" s="91" t="s">
        <v>587</v>
      </c>
      <c r="E16" s="90" t="s">
        <v>588</v>
      </c>
      <c r="F16" s="90" t="s">
        <v>178</v>
      </c>
      <c r="G16" s="90"/>
      <c r="H16" s="111" t="s">
        <v>671</v>
      </c>
      <c r="I16" s="99"/>
      <c r="J16" s="99">
        <v>39</v>
      </c>
      <c r="K16" s="99"/>
      <c r="L16" s="75">
        <v>84</v>
      </c>
      <c r="M16" s="98">
        <v>102</v>
      </c>
      <c r="N16" s="75">
        <v>105</v>
      </c>
      <c r="O16" s="76">
        <v>66</v>
      </c>
      <c r="P16" s="76">
        <v>73</v>
      </c>
      <c r="Q16" s="76">
        <v>83</v>
      </c>
      <c r="R16" s="87"/>
      <c r="S16" s="87"/>
      <c r="T16" s="87"/>
      <c r="U16" s="107"/>
      <c r="V16" s="107"/>
      <c r="W16" s="107"/>
      <c r="X16" s="107"/>
    </row>
    <row r="17" spans="1:53" s="100" customFormat="1" ht="27.6">
      <c r="A17" s="388" t="s">
        <v>589</v>
      </c>
      <c r="B17" s="9"/>
      <c r="C17" s="112" t="s">
        <v>585</v>
      </c>
      <c r="D17" s="113" t="s">
        <v>587</v>
      </c>
      <c r="E17" s="112" t="s">
        <v>588</v>
      </c>
      <c r="F17" s="112" t="s">
        <v>178</v>
      </c>
      <c r="G17" s="8"/>
      <c r="H17" s="114"/>
      <c r="I17" s="99"/>
      <c r="J17" s="99"/>
      <c r="K17" s="99"/>
      <c r="L17" s="75">
        <v>84</v>
      </c>
      <c r="M17" s="98">
        <v>102</v>
      </c>
      <c r="N17" s="75">
        <v>105</v>
      </c>
      <c r="O17" s="76">
        <v>66</v>
      </c>
      <c r="P17" s="76">
        <v>73</v>
      </c>
      <c r="Q17" s="76">
        <v>83</v>
      </c>
      <c r="R17" s="87"/>
      <c r="S17" s="87"/>
      <c r="T17" s="87"/>
      <c r="U17" s="107"/>
      <c r="V17" s="107"/>
      <c r="W17" s="107"/>
      <c r="X17" s="107"/>
    </row>
    <row r="18" spans="1:53" s="390" customFormat="1" ht="14.25" customHeight="1">
      <c r="A18" s="389" t="s">
        <v>623</v>
      </c>
      <c r="B18" s="389"/>
      <c r="D18" s="391"/>
      <c r="E18" s="392"/>
      <c r="F18" s="393"/>
      <c r="G18" s="393"/>
      <c r="H18" s="394"/>
      <c r="I18" s="393"/>
      <c r="J18" s="393"/>
      <c r="K18" s="393"/>
      <c r="L18" s="395"/>
      <c r="M18" s="395"/>
      <c r="N18" s="395"/>
      <c r="O18" s="396"/>
      <c r="P18" s="396"/>
      <c r="Q18" s="396"/>
      <c r="R18" s="397"/>
      <c r="S18" s="397"/>
      <c r="T18" s="397"/>
      <c r="U18" s="398"/>
      <c r="V18" s="398"/>
      <c r="W18" s="398"/>
      <c r="X18" s="398"/>
    </row>
    <row r="19" spans="1:53" ht="27.15" customHeight="1">
      <c r="A19" s="399" t="s">
        <v>591</v>
      </c>
      <c r="B19" s="81"/>
      <c r="C19" s="115" t="s">
        <v>590</v>
      </c>
      <c r="D19" s="82" t="s">
        <v>672</v>
      </c>
      <c r="E19" s="79" t="s">
        <v>592</v>
      </c>
      <c r="F19" s="79" t="s">
        <v>178</v>
      </c>
      <c r="G19" s="79"/>
      <c r="H19" s="101">
        <v>600</v>
      </c>
      <c r="I19" s="4"/>
      <c r="J19" s="116">
        <f t="shared" ref="J19" si="0">ROUNDUP(L19*(1-15%),0)</f>
        <v>1428</v>
      </c>
      <c r="K19" s="4"/>
      <c r="L19" s="75">
        <v>1679</v>
      </c>
      <c r="M19" s="106">
        <v>2031</v>
      </c>
      <c r="N19" s="75">
        <v>2099</v>
      </c>
      <c r="O19" s="76">
        <v>1319</v>
      </c>
      <c r="P19" s="76">
        <v>1451</v>
      </c>
      <c r="Q19" s="76">
        <v>1649</v>
      </c>
      <c r="R19" s="87"/>
      <c r="S19" s="87"/>
      <c r="T19" s="87"/>
      <c r="U19" s="9"/>
      <c r="V19" s="9"/>
      <c r="W19" s="9"/>
      <c r="X19" s="9"/>
    </row>
    <row r="20" spans="1:53" ht="27.15" customHeight="1">
      <c r="A20" s="399" t="s">
        <v>862</v>
      </c>
      <c r="B20" s="478"/>
      <c r="C20" s="115" t="s">
        <v>863</v>
      </c>
      <c r="D20" s="82" t="s">
        <v>864</v>
      </c>
      <c r="E20" s="79" t="s">
        <v>865</v>
      </c>
      <c r="F20" s="79" t="s">
        <v>178</v>
      </c>
      <c r="G20" s="79"/>
      <c r="H20" s="101"/>
      <c r="I20" s="4"/>
      <c r="J20" s="116"/>
      <c r="K20" s="4"/>
      <c r="L20" s="75">
        <v>1190</v>
      </c>
      <c r="M20" s="106">
        <v>1355</v>
      </c>
      <c r="N20" s="75">
        <v>1400</v>
      </c>
      <c r="O20" s="76">
        <v>968</v>
      </c>
      <c r="P20" s="76">
        <v>1059</v>
      </c>
      <c r="Q20" s="76">
        <v>1100</v>
      </c>
      <c r="R20" s="87"/>
      <c r="S20" s="87"/>
      <c r="T20" s="87"/>
      <c r="U20" s="9"/>
      <c r="V20" s="9"/>
      <c r="W20" s="9"/>
      <c r="X20" s="9"/>
    </row>
    <row r="21" spans="1:53" ht="33.75" customHeight="1">
      <c r="A21" s="171" t="s">
        <v>673</v>
      </c>
      <c r="B21" s="472"/>
      <c r="C21" s="89" t="s">
        <v>675</v>
      </c>
      <c r="D21" s="91" t="s">
        <v>676</v>
      </c>
      <c r="E21" s="89" t="s">
        <v>677</v>
      </c>
      <c r="F21" s="89" t="s">
        <v>178</v>
      </c>
      <c r="G21" s="117"/>
      <c r="H21" s="118"/>
      <c r="I21" s="4"/>
      <c r="J21" s="6"/>
      <c r="K21" s="4"/>
      <c r="L21" s="75">
        <f>O21*1.4</f>
        <v>1057</v>
      </c>
      <c r="M21" s="75">
        <f t="shared" ref="M21:N21" si="1">P21*1.4</f>
        <v>1216.1739130434783</v>
      </c>
      <c r="N21" s="75">
        <f t="shared" si="1"/>
        <v>1398.6</v>
      </c>
      <c r="O21" s="76">
        <v>755</v>
      </c>
      <c r="P21" s="76">
        <f>Q21/1.15</f>
        <v>868.69565217391312</v>
      </c>
      <c r="Q21" s="76">
        <v>999</v>
      </c>
      <c r="R21" s="87"/>
      <c r="S21" s="87"/>
      <c r="T21" s="87"/>
      <c r="U21" s="9"/>
      <c r="V21" s="9"/>
      <c r="W21" s="9"/>
      <c r="X21" s="9"/>
    </row>
    <row r="22" spans="1:53" s="124" customFormat="1" ht="27.15" customHeight="1">
      <c r="A22" s="400" t="s">
        <v>594</v>
      </c>
      <c r="B22" s="119"/>
      <c r="C22" s="120" t="s">
        <v>593</v>
      </c>
      <c r="D22" s="7" t="s">
        <v>646</v>
      </c>
      <c r="E22" s="3" t="s">
        <v>595</v>
      </c>
      <c r="F22" s="117" t="s">
        <v>178</v>
      </c>
      <c r="G22" s="46"/>
      <c r="H22" s="121"/>
      <c r="I22" s="85"/>
      <c r="J22" s="122"/>
      <c r="K22" s="85"/>
      <c r="L22" s="75">
        <v>594</v>
      </c>
      <c r="M22" s="106">
        <v>699</v>
      </c>
      <c r="N22" s="75">
        <v>794</v>
      </c>
      <c r="O22" s="76">
        <v>424</v>
      </c>
      <c r="P22" s="76">
        <v>499</v>
      </c>
      <c r="Q22" s="76">
        <v>567</v>
      </c>
      <c r="R22" s="87"/>
      <c r="S22" s="87"/>
      <c r="T22" s="87"/>
      <c r="U22" s="9"/>
      <c r="V22" s="9"/>
      <c r="W22" s="9"/>
      <c r="X22" s="9"/>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row>
    <row r="23" spans="1:53" s="390" customFormat="1" ht="15" customHeight="1">
      <c r="A23" s="401" t="s">
        <v>624</v>
      </c>
      <c r="C23" s="401"/>
      <c r="D23" s="391"/>
      <c r="E23" s="392"/>
      <c r="F23" s="393"/>
      <c r="G23" s="393"/>
      <c r="H23" s="394"/>
      <c r="I23" s="393"/>
      <c r="J23" s="393"/>
      <c r="K23" s="393"/>
      <c r="L23" s="395"/>
      <c r="M23" s="395"/>
      <c r="N23" s="395"/>
      <c r="O23" s="396"/>
      <c r="P23" s="396"/>
      <c r="Q23" s="396"/>
      <c r="R23" s="397"/>
      <c r="S23" s="397"/>
      <c r="T23" s="397"/>
      <c r="U23" s="398"/>
      <c r="V23" s="398"/>
      <c r="W23" s="398"/>
      <c r="X23" s="398"/>
    </row>
    <row r="24" spans="1:53" s="88" customFormat="1" ht="27.15" customHeight="1">
      <c r="A24" s="171" t="s">
        <v>597</v>
      </c>
      <c r="B24" s="125"/>
      <c r="C24" s="89" t="s">
        <v>596</v>
      </c>
      <c r="D24" s="91" t="s">
        <v>598</v>
      </c>
      <c r="E24" s="89" t="s">
        <v>599</v>
      </c>
      <c r="F24" s="89" t="s">
        <v>178</v>
      </c>
      <c r="G24" s="92"/>
      <c r="H24" s="93">
        <v>130</v>
      </c>
      <c r="I24" s="85"/>
      <c r="J24" s="122">
        <v>319</v>
      </c>
      <c r="K24" s="85"/>
      <c r="L24" s="75">
        <v>699</v>
      </c>
      <c r="M24" s="75">
        <v>822</v>
      </c>
      <c r="N24" s="75">
        <v>934</v>
      </c>
      <c r="O24" s="76">
        <v>499</v>
      </c>
      <c r="P24" s="76">
        <v>587</v>
      </c>
      <c r="Q24" s="76">
        <v>667</v>
      </c>
      <c r="R24" s="87"/>
      <c r="S24" s="87"/>
      <c r="T24" s="87"/>
      <c r="U24" s="85"/>
      <c r="V24" s="85"/>
      <c r="W24" s="85"/>
      <c r="X24" s="85"/>
    </row>
    <row r="25" spans="1:53" ht="27.6">
      <c r="A25" s="82" t="s">
        <v>239</v>
      </c>
      <c r="B25" s="83"/>
      <c r="C25" s="81" t="s">
        <v>240</v>
      </c>
      <c r="D25" s="82" t="s">
        <v>600</v>
      </c>
      <c r="E25" s="81" t="s">
        <v>241</v>
      </c>
      <c r="F25" s="79" t="s">
        <v>178</v>
      </c>
      <c r="G25" s="81"/>
      <c r="H25" s="109">
        <v>310</v>
      </c>
      <c r="I25" s="8"/>
      <c r="J25" s="116">
        <f t="shared" ref="J25" si="2">ROUNDUP(L25*(1-15%),0)</f>
        <v>761</v>
      </c>
      <c r="K25" s="2"/>
      <c r="L25" s="75">
        <v>895</v>
      </c>
      <c r="M25" s="106">
        <v>1082</v>
      </c>
      <c r="N25" s="75">
        <v>1119</v>
      </c>
      <c r="O25" s="76">
        <v>703</v>
      </c>
      <c r="P25" s="76">
        <v>773</v>
      </c>
      <c r="Q25" s="76">
        <v>879</v>
      </c>
      <c r="R25" s="87"/>
      <c r="S25" s="87"/>
      <c r="T25" s="87"/>
      <c r="U25" s="5"/>
      <c r="V25" s="5"/>
      <c r="W25" s="5"/>
      <c r="X25" s="5"/>
    </row>
    <row r="26" spans="1:53" s="124" customFormat="1" ht="27.15" customHeight="1">
      <c r="A26" s="402" t="s">
        <v>678</v>
      </c>
      <c r="B26" s="126" t="s">
        <v>674</v>
      </c>
      <c r="C26" s="126" t="s">
        <v>679</v>
      </c>
      <c r="D26" s="127" t="s">
        <v>680</v>
      </c>
      <c r="E26" s="126" t="s">
        <v>249</v>
      </c>
      <c r="F26" s="126" t="s">
        <v>178</v>
      </c>
      <c r="G26" s="128"/>
      <c r="H26" s="129"/>
      <c r="I26" s="130"/>
      <c r="J26" s="130"/>
      <c r="K26" s="130"/>
      <c r="L26" s="75">
        <v>1080</v>
      </c>
      <c r="M26" s="75">
        <v>1311</v>
      </c>
      <c r="N26" s="75">
        <v>1489</v>
      </c>
      <c r="O26" s="76">
        <v>745</v>
      </c>
      <c r="P26" s="76">
        <v>904</v>
      </c>
      <c r="Q26" s="76">
        <v>1027</v>
      </c>
      <c r="R26" s="87"/>
      <c r="S26" s="87"/>
      <c r="T26" s="87"/>
      <c r="U26" s="9"/>
      <c r="V26" s="9"/>
      <c r="W26" s="9"/>
      <c r="X26" s="9"/>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row>
    <row r="27" spans="1:53" s="124" customFormat="1" ht="27.15" customHeight="1">
      <c r="A27" s="402" t="s">
        <v>681</v>
      </c>
      <c r="B27" s="126" t="s">
        <v>674</v>
      </c>
      <c r="C27" s="126" t="s">
        <v>682</v>
      </c>
      <c r="D27" s="127" t="s">
        <v>683</v>
      </c>
      <c r="E27" s="126" t="s">
        <v>249</v>
      </c>
      <c r="F27" s="126" t="s">
        <v>178</v>
      </c>
      <c r="G27" s="128"/>
      <c r="H27" s="129"/>
      <c r="I27" s="130"/>
      <c r="J27" s="130"/>
      <c r="K27" s="130"/>
      <c r="L27" s="75">
        <v>1080</v>
      </c>
      <c r="M27" s="75">
        <v>1311</v>
      </c>
      <c r="N27" s="75">
        <v>1489</v>
      </c>
      <c r="O27" s="76">
        <v>745</v>
      </c>
      <c r="P27" s="76">
        <v>904</v>
      </c>
      <c r="Q27" s="76">
        <v>1027</v>
      </c>
      <c r="R27" s="87"/>
      <c r="S27" s="87"/>
      <c r="T27" s="87"/>
      <c r="U27" s="9"/>
      <c r="V27" s="9"/>
      <c r="W27" s="9"/>
      <c r="X27" s="9"/>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row>
    <row r="28" spans="1:53" s="124" customFormat="1" ht="27.6">
      <c r="A28" s="402" t="s">
        <v>248</v>
      </c>
      <c r="B28" s="126" t="s">
        <v>674</v>
      </c>
      <c r="C28" s="126" t="s">
        <v>684</v>
      </c>
      <c r="D28" s="127" t="s">
        <v>685</v>
      </c>
      <c r="E28" s="126" t="s">
        <v>249</v>
      </c>
      <c r="F28" s="126" t="s">
        <v>178</v>
      </c>
      <c r="G28" s="128" t="s">
        <v>250</v>
      </c>
      <c r="H28" s="129">
        <v>355</v>
      </c>
      <c r="I28" s="130"/>
      <c r="J28" s="130"/>
      <c r="K28" s="130"/>
      <c r="L28" s="75">
        <v>689</v>
      </c>
      <c r="M28" s="106">
        <v>1032</v>
      </c>
      <c r="N28" s="75">
        <v>1173</v>
      </c>
      <c r="O28" s="76">
        <v>475</v>
      </c>
      <c r="P28" s="76">
        <v>712</v>
      </c>
      <c r="Q28" s="76">
        <v>809</v>
      </c>
      <c r="R28" s="87"/>
      <c r="S28" s="87"/>
      <c r="T28" s="87"/>
      <c r="U28" s="9"/>
      <c r="V28" s="9"/>
      <c r="W28" s="9"/>
      <c r="X28" s="9"/>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row>
    <row r="29" spans="1:53" s="124" customFormat="1" ht="27.15" customHeight="1">
      <c r="A29" s="402" t="s">
        <v>251</v>
      </c>
      <c r="B29" s="126" t="s">
        <v>674</v>
      </c>
      <c r="C29" s="126" t="s">
        <v>686</v>
      </c>
      <c r="D29" s="127" t="s">
        <v>687</v>
      </c>
      <c r="E29" s="126" t="s">
        <v>249</v>
      </c>
      <c r="F29" s="126" t="s">
        <v>178</v>
      </c>
      <c r="G29" s="90" t="s">
        <v>252</v>
      </c>
      <c r="H29" s="131" t="s">
        <v>253</v>
      </c>
      <c r="I29" s="8"/>
      <c r="J29" s="8"/>
      <c r="K29" s="8"/>
      <c r="L29" s="75">
        <v>1662</v>
      </c>
      <c r="M29" s="98">
        <v>2203</v>
      </c>
      <c r="N29" s="75">
        <v>2503</v>
      </c>
      <c r="O29" s="76">
        <v>1146</v>
      </c>
      <c r="P29" s="76">
        <v>1519</v>
      </c>
      <c r="Q29" s="76">
        <v>1726</v>
      </c>
      <c r="R29" s="87"/>
      <c r="S29" s="87"/>
      <c r="T29" s="87"/>
      <c r="U29" s="8"/>
      <c r="V29" s="8"/>
      <c r="W29" s="8"/>
      <c r="X29" s="8"/>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row>
    <row r="30" spans="1:53" s="124" customFormat="1" ht="27.15" customHeight="1">
      <c r="A30" s="402" t="s">
        <v>254</v>
      </c>
      <c r="B30" s="126" t="s">
        <v>674</v>
      </c>
      <c r="C30" s="126" t="s">
        <v>688</v>
      </c>
      <c r="D30" s="127" t="s">
        <v>689</v>
      </c>
      <c r="E30" s="126" t="s">
        <v>249</v>
      </c>
      <c r="F30" s="126" t="s">
        <v>178</v>
      </c>
      <c r="G30" s="90" t="s">
        <v>252</v>
      </c>
      <c r="H30" s="131" t="s">
        <v>253</v>
      </c>
      <c r="I30" s="8"/>
      <c r="J30" s="8"/>
      <c r="K30" s="8"/>
      <c r="L30" s="75">
        <v>1662</v>
      </c>
      <c r="M30" s="98">
        <v>2203</v>
      </c>
      <c r="N30" s="75">
        <v>2503</v>
      </c>
      <c r="O30" s="76">
        <v>1146</v>
      </c>
      <c r="P30" s="76">
        <v>1519</v>
      </c>
      <c r="Q30" s="76">
        <v>1726</v>
      </c>
      <c r="R30" s="87"/>
      <c r="S30" s="87"/>
      <c r="T30" s="87"/>
      <c r="U30" s="8"/>
      <c r="V30" s="8"/>
      <c r="W30" s="8"/>
      <c r="X30" s="8"/>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row>
    <row r="31" spans="1:53" s="124" customFormat="1" ht="27.15" customHeight="1">
      <c r="A31" s="402" t="s">
        <v>690</v>
      </c>
      <c r="B31" s="126" t="s">
        <v>674</v>
      </c>
      <c r="C31" s="126" t="s">
        <v>691</v>
      </c>
      <c r="D31" s="127" t="s">
        <v>692</v>
      </c>
      <c r="E31" s="126" t="s">
        <v>249</v>
      </c>
      <c r="F31" s="126" t="s">
        <v>178</v>
      </c>
      <c r="G31" s="128"/>
      <c r="H31" s="129">
        <v>691</v>
      </c>
      <c r="I31" s="130"/>
      <c r="J31" s="130"/>
      <c r="K31" s="130"/>
      <c r="L31" s="75">
        <v>1460</v>
      </c>
      <c r="M31" s="75">
        <v>1753</v>
      </c>
      <c r="N31" s="75">
        <v>1992</v>
      </c>
      <c r="O31" s="76">
        <v>1007</v>
      </c>
      <c r="P31" s="76">
        <v>1209</v>
      </c>
      <c r="Q31" s="76">
        <v>1374</v>
      </c>
      <c r="R31" s="87"/>
      <c r="S31" s="87"/>
      <c r="T31" s="87"/>
      <c r="U31" s="8"/>
      <c r="V31" s="8"/>
      <c r="W31" s="8"/>
      <c r="X31" s="8"/>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row>
    <row r="32" spans="1:53" s="124" customFormat="1" ht="27.15" customHeight="1">
      <c r="A32" s="402" t="s">
        <v>693</v>
      </c>
      <c r="B32" s="126" t="s">
        <v>674</v>
      </c>
      <c r="C32" s="126" t="s">
        <v>694</v>
      </c>
      <c r="D32" s="127" t="s">
        <v>695</v>
      </c>
      <c r="E32" s="126" t="s">
        <v>249</v>
      </c>
      <c r="F32" s="126" t="s">
        <v>178</v>
      </c>
      <c r="G32" s="128"/>
      <c r="H32" s="129">
        <v>691</v>
      </c>
      <c r="I32" s="130"/>
      <c r="J32" s="130"/>
      <c r="K32" s="130"/>
      <c r="L32" s="75">
        <v>1460</v>
      </c>
      <c r="M32" s="75">
        <v>1753</v>
      </c>
      <c r="N32" s="75">
        <v>1992</v>
      </c>
      <c r="O32" s="76">
        <v>1007</v>
      </c>
      <c r="P32" s="76">
        <v>1209</v>
      </c>
      <c r="Q32" s="76">
        <v>1374</v>
      </c>
      <c r="R32" s="87"/>
      <c r="S32" s="87"/>
      <c r="T32" s="87"/>
      <c r="U32" s="8"/>
      <c r="V32" s="8"/>
      <c r="W32" s="8"/>
      <c r="X32" s="8"/>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row>
    <row r="33" spans="1:53" s="124" customFormat="1" ht="27.6">
      <c r="A33" s="402" t="s">
        <v>696</v>
      </c>
      <c r="B33" s="126" t="s">
        <v>674</v>
      </c>
      <c r="C33" s="126" t="s">
        <v>697</v>
      </c>
      <c r="D33" s="127" t="s">
        <v>698</v>
      </c>
      <c r="E33" s="126" t="s">
        <v>249</v>
      </c>
      <c r="F33" s="126" t="s">
        <v>178</v>
      </c>
      <c r="G33" s="128"/>
      <c r="H33" s="129">
        <v>1609</v>
      </c>
      <c r="I33" s="130"/>
      <c r="J33" s="130"/>
      <c r="K33" s="130"/>
      <c r="L33" s="75">
        <v>3252</v>
      </c>
      <c r="M33" s="75">
        <v>4137</v>
      </c>
      <c r="N33" s="75">
        <v>4701</v>
      </c>
      <c r="O33" s="76">
        <v>2243</v>
      </c>
      <c r="P33" s="76">
        <v>2853</v>
      </c>
      <c r="Q33" s="76">
        <v>3242</v>
      </c>
      <c r="R33" s="87"/>
      <c r="S33" s="87"/>
      <c r="T33" s="87"/>
      <c r="U33" s="8"/>
      <c r="V33" s="8"/>
      <c r="W33" s="8"/>
      <c r="X33" s="8"/>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row>
    <row r="34" spans="1:53" s="124" customFormat="1" ht="41.4">
      <c r="A34" s="402" t="s">
        <v>699</v>
      </c>
      <c r="B34" s="126" t="s">
        <v>674</v>
      </c>
      <c r="C34" s="126" t="s">
        <v>700</v>
      </c>
      <c r="D34" s="127" t="s">
        <v>701</v>
      </c>
      <c r="E34" s="126" t="s">
        <v>249</v>
      </c>
      <c r="F34" s="126" t="s">
        <v>178</v>
      </c>
      <c r="G34" s="128"/>
      <c r="H34" s="129">
        <v>1648</v>
      </c>
      <c r="I34" s="130"/>
      <c r="J34" s="130"/>
      <c r="K34" s="130"/>
      <c r="L34" s="75">
        <v>2517</v>
      </c>
      <c r="M34" s="75">
        <v>4633</v>
      </c>
      <c r="N34" s="75">
        <v>5264</v>
      </c>
      <c r="O34" s="76">
        <v>1736</v>
      </c>
      <c r="P34" s="76">
        <v>3195</v>
      </c>
      <c r="Q34" s="76">
        <v>3631</v>
      </c>
      <c r="R34" s="87"/>
      <c r="S34" s="87"/>
      <c r="T34" s="87"/>
      <c r="U34" s="8"/>
      <c r="V34" s="8"/>
      <c r="W34" s="8"/>
      <c r="X34" s="8"/>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row>
    <row r="35" spans="1:53" s="124" customFormat="1" ht="27.6">
      <c r="A35" s="402" t="s">
        <v>702</v>
      </c>
      <c r="B35" s="126" t="s">
        <v>674</v>
      </c>
      <c r="C35" s="126" t="s">
        <v>703</v>
      </c>
      <c r="D35" s="127" t="s">
        <v>704</v>
      </c>
      <c r="E35" s="126" t="s">
        <v>249</v>
      </c>
      <c r="F35" s="126" t="s">
        <v>178</v>
      </c>
      <c r="G35" s="90"/>
      <c r="H35" s="131">
        <v>854</v>
      </c>
      <c r="I35" s="8"/>
      <c r="J35" s="8"/>
      <c r="K35" s="8"/>
      <c r="L35" s="75">
        <v>1924</v>
      </c>
      <c r="M35" s="98">
        <v>2590</v>
      </c>
      <c r="N35" s="75">
        <v>2944</v>
      </c>
      <c r="O35" s="76">
        <v>1327</v>
      </c>
      <c r="P35" s="76">
        <v>1786</v>
      </c>
      <c r="Q35" s="76">
        <v>2030</v>
      </c>
      <c r="R35" s="87"/>
      <c r="S35" s="87"/>
      <c r="T35" s="87"/>
      <c r="U35" s="8"/>
      <c r="V35" s="8"/>
      <c r="W35" s="8"/>
      <c r="X35" s="8"/>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row>
    <row r="36" spans="1:53" s="124" customFormat="1" ht="31.5" customHeight="1">
      <c r="A36" s="402" t="s">
        <v>705</v>
      </c>
      <c r="B36" s="126" t="s">
        <v>674</v>
      </c>
      <c r="C36" s="126" t="s">
        <v>706</v>
      </c>
      <c r="D36" s="127" t="s">
        <v>707</v>
      </c>
      <c r="E36" s="126" t="s">
        <v>249</v>
      </c>
      <c r="F36" s="126" t="s">
        <v>178</v>
      </c>
      <c r="G36" s="128"/>
      <c r="H36" s="129">
        <v>1672</v>
      </c>
      <c r="I36" s="130"/>
      <c r="J36" s="130"/>
      <c r="K36" s="130"/>
      <c r="L36" s="75">
        <v>3452</v>
      </c>
      <c r="M36" s="106">
        <v>4340</v>
      </c>
      <c r="N36" s="75">
        <v>4931</v>
      </c>
      <c r="O36" s="76">
        <v>2381</v>
      </c>
      <c r="P36" s="76">
        <v>2993</v>
      </c>
      <c r="Q36" s="76">
        <v>3401</v>
      </c>
      <c r="R36" s="87"/>
      <c r="S36" s="87"/>
      <c r="T36" s="87"/>
      <c r="U36" s="8"/>
      <c r="V36" s="8"/>
      <c r="W36" s="8"/>
      <c r="X36" s="8"/>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row>
    <row r="37" spans="1:53" s="124" customFormat="1" ht="31.5" customHeight="1">
      <c r="A37" s="403" t="s">
        <v>708</v>
      </c>
      <c r="B37" s="126" t="s">
        <v>674</v>
      </c>
      <c r="C37" s="132" t="s">
        <v>709</v>
      </c>
      <c r="D37" s="133" t="s">
        <v>710</v>
      </c>
      <c r="E37" s="132" t="s">
        <v>249</v>
      </c>
      <c r="F37" s="132" t="s">
        <v>178</v>
      </c>
      <c r="G37" s="134"/>
      <c r="H37" s="135">
        <v>631</v>
      </c>
      <c r="I37" s="130"/>
      <c r="J37" s="130"/>
      <c r="K37" s="130"/>
      <c r="L37" s="75">
        <v>1475</v>
      </c>
      <c r="M37" s="106">
        <v>1768</v>
      </c>
      <c r="N37" s="75">
        <v>2008</v>
      </c>
      <c r="O37" s="76">
        <v>1017</v>
      </c>
      <c r="P37" s="76">
        <v>1219</v>
      </c>
      <c r="Q37" s="76">
        <v>1385</v>
      </c>
      <c r="R37" s="87"/>
      <c r="S37" s="87"/>
      <c r="T37" s="87"/>
      <c r="U37" s="8"/>
      <c r="V37" s="8"/>
      <c r="W37" s="8"/>
      <c r="X37" s="8"/>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row>
    <row r="38" spans="1:53" s="124" customFormat="1" ht="31.5" customHeight="1">
      <c r="A38" s="403" t="s">
        <v>711</v>
      </c>
      <c r="B38" s="126" t="s">
        <v>674</v>
      </c>
      <c r="C38" s="132" t="s">
        <v>712</v>
      </c>
      <c r="D38" s="133" t="s">
        <v>713</v>
      </c>
      <c r="E38" s="132" t="s">
        <v>249</v>
      </c>
      <c r="F38" s="132" t="s">
        <v>178</v>
      </c>
      <c r="G38" s="134"/>
      <c r="H38" s="135">
        <v>631</v>
      </c>
      <c r="I38" s="130"/>
      <c r="J38" s="130"/>
      <c r="K38" s="130"/>
      <c r="L38" s="75">
        <v>1475</v>
      </c>
      <c r="M38" s="106">
        <v>1768</v>
      </c>
      <c r="N38" s="75">
        <v>2008</v>
      </c>
      <c r="O38" s="76">
        <v>1017</v>
      </c>
      <c r="P38" s="76">
        <v>1219</v>
      </c>
      <c r="Q38" s="76">
        <v>1385</v>
      </c>
      <c r="R38" s="87"/>
      <c r="S38" s="87"/>
      <c r="T38" s="87"/>
      <c r="U38" s="8"/>
      <c r="V38" s="8"/>
      <c r="W38" s="8"/>
      <c r="X38" s="8"/>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row>
    <row r="39" spans="1:53" s="141" customFormat="1" ht="27.15" customHeight="1">
      <c r="A39" s="404" t="s">
        <v>602</v>
      </c>
      <c r="B39" s="136"/>
      <c r="C39" s="136" t="s">
        <v>601</v>
      </c>
      <c r="D39" s="137" t="s">
        <v>603</v>
      </c>
      <c r="E39" s="138" t="s">
        <v>249</v>
      </c>
      <c r="F39" s="138" t="s">
        <v>178</v>
      </c>
      <c r="G39" s="139"/>
      <c r="H39" s="140">
        <v>631</v>
      </c>
      <c r="I39" s="86"/>
      <c r="J39" s="86"/>
      <c r="K39" s="86"/>
      <c r="L39" s="75">
        <v>579</v>
      </c>
      <c r="M39" s="106">
        <v>637</v>
      </c>
      <c r="N39" s="75">
        <v>724</v>
      </c>
      <c r="O39" s="76">
        <v>399</v>
      </c>
      <c r="P39" s="76">
        <v>439</v>
      </c>
      <c r="Q39" s="76">
        <v>499</v>
      </c>
      <c r="R39" s="87"/>
      <c r="S39" s="87"/>
      <c r="T39" s="87"/>
      <c r="U39" s="86"/>
      <c r="V39" s="86"/>
      <c r="W39" s="86"/>
      <c r="X39" s="86"/>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row>
    <row r="40" spans="1:53" s="141" customFormat="1" ht="27.15" customHeight="1">
      <c r="A40" s="404" t="s">
        <v>605</v>
      </c>
      <c r="B40" s="477"/>
      <c r="C40" s="136" t="s">
        <v>604</v>
      </c>
      <c r="D40" s="137" t="s">
        <v>606</v>
      </c>
      <c r="E40" s="136" t="s">
        <v>607</v>
      </c>
      <c r="F40" s="136" t="s">
        <v>178</v>
      </c>
      <c r="G40" s="139"/>
      <c r="H40" s="140"/>
      <c r="I40" s="86"/>
      <c r="J40" s="86"/>
      <c r="K40" s="86"/>
      <c r="L40" s="143">
        <v>1119</v>
      </c>
      <c r="M40" s="144">
        <v>1490</v>
      </c>
      <c r="N40" s="143">
        <v>1539</v>
      </c>
      <c r="O40" s="143">
        <v>1099</v>
      </c>
      <c r="P40" s="143">
        <v>1232</v>
      </c>
      <c r="Q40" s="143">
        <v>1400</v>
      </c>
      <c r="R40" s="87"/>
      <c r="S40" s="87"/>
      <c r="T40" s="87"/>
      <c r="U40" s="86"/>
      <c r="V40" s="86"/>
      <c r="W40" s="86"/>
      <c r="X40" s="86"/>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row>
    <row r="41" spans="1:53" s="141" customFormat="1" ht="27.15" customHeight="1">
      <c r="A41" s="405" t="s">
        <v>609</v>
      </c>
      <c r="B41" s="142"/>
      <c r="C41" s="138" t="s">
        <v>608</v>
      </c>
      <c r="D41" s="145" t="s">
        <v>610</v>
      </c>
      <c r="E41" s="138"/>
      <c r="F41" s="138" t="s">
        <v>178</v>
      </c>
      <c r="G41" s="139"/>
      <c r="H41" s="140"/>
      <c r="I41" s="86"/>
      <c r="J41" s="86"/>
      <c r="K41" s="86"/>
      <c r="L41" s="75">
        <v>69</v>
      </c>
      <c r="M41" s="98">
        <v>94</v>
      </c>
      <c r="N41" s="75">
        <v>97</v>
      </c>
      <c r="O41" s="76">
        <v>54</v>
      </c>
      <c r="P41" s="76">
        <v>67</v>
      </c>
      <c r="Q41" s="76">
        <v>76</v>
      </c>
      <c r="R41" s="87"/>
      <c r="S41" s="87"/>
      <c r="T41" s="87"/>
      <c r="U41" s="86"/>
      <c r="V41" s="86"/>
      <c r="W41" s="86"/>
      <c r="X41" s="86"/>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row>
    <row r="42" spans="1:53" s="124" customFormat="1" ht="13.5" customHeight="1">
      <c r="A42" s="406" t="s">
        <v>625</v>
      </c>
      <c r="B42" s="407"/>
      <c r="D42" s="408"/>
      <c r="E42" s="409"/>
      <c r="F42" s="410"/>
      <c r="G42" s="410"/>
      <c r="H42" s="411"/>
      <c r="I42" s="393"/>
      <c r="J42" s="393"/>
      <c r="K42" s="393"/>
      <c r="L42" s="395"/>
      <c r="M42" s="395"/>
      <c r="N42" s="395"/>
      <c r="O42" s="396"/>
      <c r="P42" s="396"/>
      <c r="Q42" s="396"/>
      <c r="R42" s="386"/>
      <c r="S42" s="386"/>
      <c r="T42" s="386"/>
      <c r="U42" s="398"/>
      <c r="V42" s="398"/>
      <c r="W42" s="398"/>
      <c r="X42" s="398"/>
    </row>
    <row r="43" spans="1:53" ht="27.15" customHeight="1">
      <c r="A43" s="82" t="s">
        <v>611</v>
      </c>
      <c r="B43" s="81"/>
      <c r="C43" s="81" t="s">
        <v>242</v>
      </c>
      <c r="D43" s="82" t="s">
        <v>243</v>
      </c>
      <c r="E43" s="81" t="s">
        <v>244</v>
      </c>
      <c r="F43" s="79" t="s">
        <v>178</v>
      </c>
      <c r="G43" s="81"/>
      <c r="H43" s="109">
        <v>45</v>
      </c>
      <c r="I43" s="8"/>
      <c r="J43" s="116">
        <v>90</v>
      </c>
      <c r="K43" s="2"/>
      <c r="L43" s="75">
        <v>139</v>
      </c>
      <c r="M43" s="106">
        <v>148</v>
      </c>
      <c r="N43" s="75">
        <v>153</v>
      </c>
      <c r="O43" s="76">
        <v>109</v>
      </c>
      <c r="P43" s="76">
        <v>106</v>
      </c>
      <c r="Q43" s="76">
        <v>120</v>
      </c>
      <c r="R43" s="87"/>
      <c r="S43" s="87"/>
      <c r="T43" s="87"/>
      <c r="U43" s="5"/>
      <c r="V43" s="5"/>
      <c r="W43" s="5"/>
      <c r="X43" s="5"/>
    </row>
    <row r="44" spans="1:53" ht="27.15" customHeight="1">
      <c r="A44" s="173" t="s">
        <v>612</v>
      </c>
      <c r="B44" s="81"/>
      <c r="C44" s="81" t="s">
        <v>245</v>
      </c>
      <c r="D44" s="82" t="s">
        <v>246</v>
      </c>
      <c r="E44" s="81" t="s">
        <v>247</v>
      </c>
      <c r="F44" s="79" t="s">
        <v>178</v>
      </c>
      <c r="G44" s="81"/>
      <c r="H44" s="109"/>
      <c r="I44" s="2"/>
      <c r="J44" s="116">
        <f>ROUNDUP(L44*(1-15%),0)</f>
        <v>476</v>
      </c>
      <c r="K44" s="2"/>
      <c r="L44" s="75">
        <v>559</v>
      </c>
      <c r="M44" s="106">
        <v>676</v>
      </c>
      <c r="N44" s="75">
        <v>699</v>
      </c>
      <c r="O44" s="76">
        <v>439</v>
      </c>
      <c r="P44" s="76">
        <v>483</v>
      </c>
      <c r="Q44" s="76">
        <v>549</v>
      </c>
      <c r="R44" s="87"/>
      <c r="S44" s="87"/>
      <c r="T44" s="87"/>
      <c r="U44" s="5"/>
      <c r="V44" s="5"/>
      <c r="W44" s="5"/>
      <c r="X44" s="5"/>
    </row>
    <row r="45" spans="1:53" s="88" customFormat="1" ht="41.4">
      <c r="A45" s="173" t="s">
        <v>614</v>
      </c>
      <c r="B45" s="146"/>
      <c r="C45" s="9" t="s">
        <v>613</v>
      </c>
      <c r="D45" s="147" t="s">
        <v>615</v>
      </c>
      <c r="E45" s="123" t="s">
        <v>616</v>
      </c>
      <c r="F45" s="79" t="s">
        <v>178</v>
      </c>
      <c r="L45" s="75">
        <v>599</v>
      </c>
      <c r="M45" s="106">
        <v>699</v>
      </c>
      <c r="N45" s="75">
        <v>749</v>
      </c>
      <c r="O45" s="76">
        <v>559</v>
      </c>
      <c r="P45" s="76">
        <v>571</v>
      </c>
      <c r="Q45" s="76">
        <v>649</v>
      </c>
      <c r="R45" s="87"/>
      <c r="S45" s="87"/>
      <c r="T45" s="87"/>
    </row>
    <row r="46" spans="1:53" s="88" customFormat="1" ht="41.4">
      <c r="A46" s="173" t="s">
        <v>648</v>
      </c>
      <c r="B46" s="146"/>
      <c r="C46" s="9" t="s">
        <v>613</v>
      </c>
      <c r="D46" s="147" t="s">
        <v>615</v>
      </c>
      <c r="E46" s="123" t="s">
        <v>616</v>
      </c>
      <c r="F46" s="79" t="s">
        <v>178</v>
      </c>
      <c r="L46" s="75">
        <v>599</v>
      </c>
      <c r="M46" s="106">
        <v>699</v>
      </c>
      <c r="N46" s="75">
        <v>749</v>
      </c>
      <c r="O46" s="76">
        <v>559</v>
      </c>
      <c r="P46" s="76">
        <v>571</v>
      </c>
      <c r="Q46" s="76">
        <v>649</v>
      </c>
      <c r="R46" s="87"/>
      <c r="S46" s="87"/>
      <c r="T46" s="87"/>
    </row>
    <row r="47" spans="1:53" ht="27.15" customHeight="1">
      <c r="A47" s="173" t="s">
        <v>618</v>
      </c>
      <c r="B47" s="9" t="s">
        <v>626</v>
      </c>
      <c r="C47" s="9" t="s">
        <v>617</v>
      </c>
      <c r="D47" s="147" t="s">
        <v>619</v>
      </c>
      <c r="E47" s="123" t="s">
        <v>620</v>
      </c>
      <c r="F47" s="79" t="s">
        <v>178</v>
      </c>
      <c r="G47" s="123"/>
      <c r="H47" s="123"/>
      <c r="I47" s="123"/>
      <c r="J47" s="123"/>
      <c r="K47" s="123"/>
      <c r="L47" s="75">
        <v>42</v>
      </c>
      <c r="M47" s="75">
        <v>62</v>
      </c>
      <c r="N47" s="75">
        <v>63</v>
      </c>
      <c r="O47" s="76">
        <v>33</v>
      </c>
      <c r="P47" s="76">
        <v>44</v>
      </c>
      <c r="Q47" s="76">
        <v>50</v>
      </c>
      <c r="R47" s="87"/>
      <c r="S47" s="87"/>
      <c r="T47" s="87"/>
      <c r="U47" s="123"/>
      <c r="V47" s="123"/>
      <c r="W47" s="123"/>
      <c r="X47" s="123"/>
    </row>
    <row r="48" spans="1:53" s="88" customFormat="1" ht="27.15" customHeight="1">
      <c r="A48" s="412" t="s">
        <v>714</v>
      </c>
      <c r="B48" s="387" t="s">
        <v>715</v>
      </c>
      <c r="C48" s="387" t="s">
        <v>716</v>
      </c>
      <c r="D48" s="130" t="s">
        <v>717</v>
      </c>
      <c r="E48" s="387" t="s">
        <v>100</v>
      </c>
      <c r="F48" s="387" t="s">
        <v>222</v>
      </c>
      <c r="L48" s="148" t="s">
        <v>222</v>
      </c>
      <c r="M48" s="148" t="s">
        <v>222</v>
      </c>
      <c r="N48" s="75" t="s">
        <v>222</v>
      </c>
      <c r="O48" s="149" t="s">
        <v>222</v>
      </c>
      <c r="P48" s="149" t="s">
        <v>222</v>
      </c>
      <c r="Q48" s="149" t="s">
        <v>222</v>
      </c>
      <c r="R48" s="87"/>
      <c r="S48" s="87"/>
      <c r="T48" s="87"/>
    </row>
    <row r="49" spans="1:24" ht="27.15" customHeight="1">
      <c r="A49" s="413" t="s">
        <v>718</v>
      </c>
      <c r="B49" s="414" t="s">
        <v>715</v>
      </c>
      <c r="C49" s="414" t="s">
        <v>719</v>
      </c>
      <c r="D49" s="415" t="s">
        <v>719</v>
      </c>
      <c r="E49" s="414" t="s">
        <v>100</v>
      </c>
      <c r="F49" s="414" t="s">
        <v>222</v>
      </c>
      <c r="G49" s="123"/>
      <c r="H49" s="123"/>
      <c r="I49" s="123"/>
      <c r="J49" s="123"/>
      <c r="K49" s="123"/>
      <c r="L49" s="148" t="s">
        <v>222</v>
      </c>
      <c r="M49" s="148" t="s">
        <v>222</v>
      </c>
      <c r="N49" s="75" t="s">
        <v>222</v>
      </c>
      <c r="O49" s="149" t="s">
        <v>222</v>
      </c>
      <c r="P49" s="149" t="s">
        <v>222</v>
      </c>
      <c r="Q49" s="149" t="s">
        <v>222</v>
      </c>
      <c r="R49" s="87"/>
      <c r="S49" s="87"/>
      <c r="T49" s="87"/>
      <c r="U49" s="123"/>
      <c r="V49" s="123"/>
      <c r="W49" s="123"/>
      <c r="X49" s="123"/>
    </row>
    <row r="50" spans="1:24" ht="27.15" customHeight="1">
      <c r="A50" s="173"/>
      <c r="B50" s="123"/>
      <c r="C50" s="9"/>
      <c r="D50" s="147"/>
      <c r="E50" s="123"/>
      <c r="F50" s="123"/>
      <c r="G50" s="123"/>
      <c r="H50" s="123"/>
      <c r="I50" s="123"/>
      <c r="J50" s="123"/>
      <c r="K50" s="123"/>
      <c r="L50" s="53"/>
      <c r="M50" s="53"/>
      <c r="N50" s="53"/>
      <c r="O50" s="54"/>
      <c r="P50" s="54"/>
      <c r="Q50" s="54"/>
      <c r="R50" s="123"/>
      <c r="S50" s="123"/>
      <c r="T50" s="123"/>
      <c r="U50" s="123"/>
      <c r="V50" s="123"/>
      <c r="W50" s="123"/>
      <c r="X50" s="123"/>
    </row>
    <row r="51" spans="1:24" ht="27.15" customHeight="1">
      <c r="A51" s="173"/>
      <c r="B51" s="123"/>
      <c r="C51" s="9"/>
      <c r="D51" s="147"/>
      <c r="E51" s="123"/>
      <c r="F51" s="123"/>
      <c r="G51" s="123"/>
      <c r="H51" s="123"/>
      <c r="I51" s="123"/>
      <c r="J51" s="123"/>
      <c r="K51" s="123"/>
      <c r="L51" s="53"/>
      <c r="M51" s="53"/>
      <c r="N51" s="53"/>
      <c r="O51" s="54"/>
      <c r="P51" s="54"/>
      <c r="Q51" s="54"/>
      <c r="R51" s="123"/>
      <c r="S51" s="123"/>
      <c r="T51" s="123"/>
      <c r="U51" s="123"/>
      <c r="V51" s="123"/>
      <c r="W51" s="123"/>
      <c r="X51" s="123"/>
    </row>
    <row r="52" spans="1:24" ht="27.15" customHeight="1">
      <c r="A52" s="173"/>
      <c r="B52" s="123"/>
      <c r="C52" s="9"/>
      <c r="D52" s="147"/>
      <c r="E52" s="123"/>
      <c r="F52" s="123"/>
      <c r="G52" s="123"/>
      <c r="H52" s="123"/>
      <c r="I52" s="123"/>
      <c r="J52" s="123"/>
      <c r="K52" s="123"/>
      <c r="L52" s="53"/>
      <c r="M52" s="53"/>
      <c r="N52" s="53"/>
      <c r="O52" s="54"/>
      <c r="P52" s="54"/>
      <c r="Q52" s="54"/>
      <c r="R52" s="123"/>
      <c r="S52" s="123"/>
      <c r="T52" s="123"/>
      <c r="U52" s="123"/>
      <c r="V52" s="123"/>
      <c r="W52" s="123"/>
      <c r="X52" s="123"/>
    </row>
    <row r="53" spans="1:24" ht="27.15" customHeight="1">
      <c r="A53" s="173"/>
      <c r="B53" s="123"/>
      <c r="C53" s="9"/>
      <c r="D53" s="147"/>
      <c r="E53" s="123"/>
      <c r="F53" s="123"/>
      <c r="G53" s="123"/>
      <c r="H53" s="123"/>
      <c r="I53" s="123"/>
      <c r="J53" s="123"/>
      <c r="K53" s="123"/>
      <c r="L53" s="53"/>
      <c r="M53" s="53"/>
      <c r="N53" s="53"/>
      <c r="O53" s="54"/>
      <c r="P53" s="54"/>
      <c r="Q53" s="54"/>
      <c r="R53" s="123"/>
      <c r="S53" s="123"/>
      <c r="T53" s="123"/>
      <c r="U53" s="123"/>
      <c r="V53" s="123"/>
      <c r="W53" s="123"/>
      <c r="X53" s="123"/>
    </row>
    <row r="54" spans="1:24" ht="27.15" customHeight="1">
      <c r="A54" s="173"/>
      <c r="B54" s="123"/>
      <c r="C54" s="9"/>
      <c r="D54" s="147"/>
      <c r="E54" s="123"/>
      <c r="F54" s="123"/>
      <c r="G54" s="123"/>
      <c r="H54" s="123"/>
      <c r="I54" s="123"/>
      <c r="J54" s="123"/>
      <c r="K54" s="123"/>
      <c r="L54" s="53"/>
      <c r="M54" s="53"/>
      <c r="N54" s="53"/>
      <c r="O54" s="54"/>
      <c r="P54" s="54"/>
      <c r="Q54" s="54"/>
      <c r="R54" s="123"/>
      <c r="S54" s="123"/>
      <c r="T54" s="123"/>
      <c r="U54" s="123"/>
      <c r="V54" s="123"/>
      <c r="W54" s="123"/>
      <c r="X54" s="123"/>
    </row>
    <row r="55" spans="1:24" ht="27.15" customHeight="1">
      <c r="A55" s="173"/>
      <c r="B55" s="123"/>
      <c r="C55" s="9"/>
      <c r="D55" s="147"/>
      <c r="E55" s="123"/>
      <c r="F55" s="123"/>
      <c r="G55" s="123"/>
      <c r="H55" s="123"/>
      <c r="I55" s="123"/>
      <c r="J55" s="123"/>
      <c r="K55" s="123"/>
      <c r="L55" s="53"/>
      <c r="M55" s="53"/>
      <c r="N55" s="53"/>
      <c r="O55" s="54"/>
      <c r="P55" s="54"/>
      <c r="Q55" s="54"/>
      <c r="R55" s="123"/>
      <c r="S55" s="123"/>
      <c r="T55" s="123"/>
      <c r="U55" s="123"/>
      <c r="V55" s="123"/>
      <c r="W55" s="123"/>
      <c r="X55" s="123"/>
    </row>
    <row r="56" spans="1:24" ht="27.15" customHeight="1">
      <c r="A56" s="173"/>
      <c r="B56" s="123"/>
      <c r="C56" s="9"/>
      <c r="D56" s="147"/>
      <c r="E56" s="123"/>
      <c r="F56" s="123"/>
      <c r="G56" s="123"/>
      <c r="H56" s="123"/>
      <c r="I56" s="123"/>
      <c r="J56" s="123"/>
      <c r="K56" s="123"/>
      <c r="L56" s="53"/>
      <c r="M56" s="53"/>
      <c r="N56" s="53"/>
      <c r="O56" s="54"/>
      <c r="P56" s="54"/>
      <c r="Q56" s="54"/>
      <c r="R56" s="123"/>
      <c r="S56" s="123"/>
      <c r="T56" s="123"/>
      <c r="U56" s="123"/>
      <c r="V56" s="123"/>
      <c r="W56" s="123"/>
      <c r="X56" s="123"/>
    </row>
    <row r="57" spans="1:24" ht="27.15" customHeight="1">
      <c r="A57" s="173"/>
      <c r="B57" s="123"/>
      <c r="C57" s="9"/>
      <c r="D57" s="147"/>
      <c r="E57" s="123"/>
      <c r="F57" s="123"/>
      <c r="G57" s="123"/>
      <c r="H57" s="123"/>
      <c r="I57" s="123"/>
      <c r="J57" s="123"/>
      <c r="K57" s="123"/>
      <c r="L57" s="53"/>
      <c r="M57" s="53"/>
      <c r="N57" s="53"/>
      <c r="O57" s="54"/>
      <c r="P57" s="54"/>
      <c r="Q57" s="54"/>
      <c r="R57" s="123"/>
      <c r="S57" s="123"/>
      <c r="T57" s="123"/>
      <c r="U57" s="123"/>
      <c r="V57" s="123"/>
      <c r="W57" s="123"/>
      <c r="X57" s="123"/>
    </row>
    <row r="58" spans="1:24" ht="27.15" customHeight="1">
      <c r="A58" s="173"/>
      <c r="B58" s="123"/>
      <c r="C58" s="9"/>
      <c r="D58" s="147"/>
      <c r="E58" s="123"/>
      <c r="F58" s="123"/>
      <c r="G58" s="123"/>
      <c r="H58" s="123"/>
      <c r="I58" s="123"/>
      <c r="J58" s="123"/>
      <c r="K58" s="123"/>
      <c r="L58" s="53"/>
      <c r="M58" s="53"/>
      <c r="N58" s="53"/>
      <c r="O58" s="54"/>
      <c r="P58" s="54"/>
      <c r="Q58" s="54"/>
      <c r="R58" s="123"/>
      <c r="S58" s="123"/>
      <c r="T58" s="123"/>
      <c r="U58" s="123"/>
      <c r="V58" s="123"/>
      <c r="W58" s="123"/>
      <c r="X58" s="123"/>
    </row>
    <row r="59" spans="1:24" ht="27.15" customHeight="1">
      <c r="A59" s="173"/>
      <c r="B59" s="123"/>
      <c r="C59" s="9"/>
      <c r="D59" s="147"/>
      <c r="E59" s="123"/>
      <c r="F59" s="123"/>
      <c r="G59" s="123"/>
      <c r="H59" s="123"/>
      <c r="I59" s="123"/>
      <c r="J59" s="123"/>
      <c r="K59" s="123"/>
      <c r="L59" s="53"/>
      <c r="M59" s="53"/>
      <c r="N59" s="53"/>
      <c r="O59" s="54"/>
      <c r="P59" s="54"/>
      <c r="Q59" s="54"/>
      <c r="R59" s="123"/>
      <c r="S59" s="123"/>
      <c r="T59" s="123"/>
      <c r="U59" s="123"/>
      <c r="V59" s="123"/>
      <c r="W59" s="123"/>
      <c r="X59" s="123"/>
    </row>
    <row r="60" spans="1:24" ht="27.15" customHeight="1">
      <c r="A60" s="173"/>
      <c r="B60" s="123"/>
      <c r="C60" s="9"/>
      <c r="D60" s="147"/>
      <c r="E60" s="123"/>
      <c r="F60" s="123"/>
      <c r="G60" s="123"/>
      <c r="H60" s="123"/>
      <c r="I60" s="123"/>
      <c r="J60" s="123"/>
      <c r="K60" s="123"/>
      <c r="L60" s="53"/>
      <c r="M60" s="53"/>
      <c r="N60" s="53"/>
      <c r="O60" s="54"/>
      <c r="P60" s="54"/>
      <c r="Q60" s="54"/>
      <c r="R60" s="123"/>
      <c r="S60" s="123"/>
      <c r="T60" s="123"/>
      <c r="U60" s="123"/>
      <c r="V60" s="123"/>
      <c r="W60" s="123"/>
      <c r="X60" s="123"/>
    </row>
    <row r="61" spans="1:24" ht="27.15" customHeight="1">
      <c r="A61" s="173"/>
      <c r="B61" s="123"/>
      <c r="C61" s="9"/>
      <c r="D61" s="147"/>
      <c r="E61" s="123"/>
      <c r="F61" s="123"/>
      <c r="G61" s="123"/>
      <c r="H61" s="123"/>
      <c r="I61" s="123"/>
      <c r="J61" s="123"/>
      <c r="K61" s="123"/>
      <c r="L61" s="53"/>
      <c r="M61" s="53"/>
      <c r="N61" s="53"/>
      <c r="O61" s="54"/>
      <c r="P61" s="54"/>
      <c r="Q61" s="54"/>
      <c r="R61" s="123"/>
      <c r="S61" s="123"/>
      <c r="T61" s="123"/>
      <c r="U61" s="123"/>
      <c r="V61" s="123"/>
      <c r="W61" s="123"/>
      <c r="X61" s="123"/>
    </row>
    <row r="62" spans="1:24" ht="27.15" customHeight="1">
      <c r="A62" s="173"/>
      <c r="B62" s="123"/>
      <c r="C62" s="9"/>
      <c r="D62" s="147"/>
      <c r="E62" s="123"/>
      <c r="F62" s="123"/>
      <c r="G62" s="123"/>
      <c r="H62" s="123"/>
      <c r="I62" s="123"/>
      <c r="J62" s="123"/>
      <c r="K62" s="123"/>
      <c r="L62" s="53"/>
      <c r="M62" s="53"/>
      <c r="N62" s="53"/>
      <c r="O62" s="54"/>
      <c r="P62" s="54"/>
      <c r="Q62" s="54"/>
      <c r="R62" s="123"/>
      <c r="S62" s="123"/>
      <c r="T62" s="123"/>
      <c r="U62" s="123"/>
      <c r="V62" s="123"/>
      <c r="W62" s="123"/>
      <c r="X62" s="123"/>
    </row>
    <row r="63" spans="1:24" ht="27.15" customHeight="1">
      <c r="A63" s="173"/>
      <c r="B63" s="123"/>
      <c r="C63" s="9"/>
      <c r="D63" s="147"/>
      <c r="E63" s="123"/>
      <c r="F63" s="123"/>
      <c r="G63" s="123"/>
      <c r="H63" s="123"/>
      <c r="I63" s="123"/>
      <c r="J63" s="123"/>
      <c r="K63" s="123"/>
      <c r="L63" s="53"/>
      <c r="M63" s="53"/>
      <c r="N63" s="53"/>
      <c r="O63" s="54"/>
      <c r="P63" s="54"/>
      <c r="Q63" s="54"/>
      <c r="R63" s="123"/>
      <c r="S63" s="123"/>
      <c r="T63" s="123"/>
      <c r="U63" s="123"/>
      <c r="V63" s="123"/>
      <c r="W63" s="123"/>
      <c r="X63" s="123"/>
    </row>
    <row r="64" spans="1:24" ht="27.15" customHeight="1">
      <c r="A64" s="173"/>
      <c r="B64" s="123"/>
      <c r="C64" s="9"/>
      <c r="D64" s="147"/>
      <c r="E64" s="123"/>
      <c r="F64" s="123"/>
      <c r="G64" s="123"/>
      <c r="H64" s="123"/>
      <c r="I64" s="123"/>
      <c r="J64" s="123"/>
      <c r="K64" s="123"/>
      <c r="L64" s="53"/>
      <c r="M64" s="53"/>
      <c r="N64" s="53"/>
      <c r="O64" s="54"/>
      <c r="P64" s="54"/>
      <c r="Q64" s="54"/>
      <c r="R64" s="123"/>
      <c r="S64" s="123"/>
      <c r="T64" s="123"/>
      <c r="U64" s="123"/>
      <c r="V64" s="123"/>
      <c r="W64" s="123"/>
      <c r="X64" s="123"/>
    </row>
    <row r="65" spans="1:24" ht="27.15" customHeight="1">
      <c r="A65" s="173"/>
      <c r="B65" s="123"/>
      <c r="C65" s="9"/>
      <c r="D65" s="147"/>
      <c r="E65" s="123"/>
      <c r="F65" s="123"/>
      <c r="G65" s="123"/>
      <c r="H65" s="123"/>
      <c r="I65" s="123"/>
      <c r="J65" s="123"/>
      <c r="K65" s="123"/>
      <c r="L65" s="53"/>
      <c r="M65" s="53"/>
      <c r="N65" s="53"/>
      <c r="O65" s="54"/>
      <c r="P65" s="54"/>
      <c r="Q65" s="54"/>
      <c r="R65" s="123"/>
      <c r="S65" s="123"/>
      <c r="T65" s="123"/>
      <c r="U65" s="123"/>
      <c r="V65" s="123"/>
      <c r="W65" s="123"/>
      <c r="X65" s="123"/>
    </row>
    <row r="66" spans="1:24" ht="27.15" customHeight="1">
      <c r="A66" s="173"/>
      <c r="B66" s="123"/>
      <c r="C66" s="9"/>
      <c r="D66" s="147"/>
      <c r="E66" s="123"/>
      <c r="F66" s="123"/>
      <c r="G66" s="123"/>
      <c r="H66" s="123"/>
      <c r="I66" s="123"/>
      <c r="J66" s="123"/>
      <c r="K66" s="123"/>
      <c r="L66" s="53"/>
      <c r="M66" s="53"/>
      <c r="N66" s="53"/>
      <c r="O66" s="54"/>
      <c r="P66" s="54"/>
      <c r="Q66" s="54"/>
      <c r="R66" s="123"/>
      <c r="S66" s="123"/>
      <c r="T66" s="123"/>
      <c r="U66" s="123"/>
      <c r="V66" s="123"/>
      <c r="W66" s="123"/>
      <c r="X66" s="123"/>
    </row>
    <row r="67" spans="1:24" ht="27.15" customHeight="1">
      <c r="A67" s="173"/>
      <c r="B67" s="123"/>
      <c r="C67" s="9"/>
      <c r="D67" s="147"/>
      <c r="E67" s="123"/>
      <c r="F67" s="123"/>
      <c r="G67" s="123"/>
      <c r="H67" s="123"/>
      <c r="I67" s="123"/>
      <c r="J67" s="123"/>
      <c r="K67" s="123"/>
      <c r="L67" s="53"/>
      <c r="M67" s="53"/>
      <c r="N67" s="53"/>
      <c r="O67" s="54"/>
      <c r="P67" s="54"/>
      <c r="Q67" s="54"/>
      <c r="R67" s="123"/>
      <c r="S67" s="123"/>
      <c r="T67" s="123"/>
      <c r="U67" s="123"/>
      <c r="V67" s="123"/>
      <c r="W67" s="123"/>
      <c r="X67" s="123"/>
    </row>
    <row r="68" spans="1:24" ht="27.15" customHeight="1">
      <c r="A68" s="173"/>
      <c r="B68" s="123"/>
      <c r="C68" s="9"/>
      <c r="D68" s="147"/>
      <c r="E68" s="123"/>
      <c r="F68" s="123"/>
      <c r="G68" s="123"/>
      <c r="H68" s="123"/>
      <c r="I68" s="123"/>
      <c r="J68" s="123"/>
      <c r="K68" s="123"/>
      <c r="L68" s="53"/>
      <c r="M68" s="53"/>
      <c r="N68" s="53"/>
      <c r="O68" s="54"/>
      <c r="P68" s="54"/>
      <c r="Q68" s="54"/>
      <c r="R68" s="123"/>
      <c r="S68" s="123"/>
      <c r="T68" s="123"/>
      <c r="U68" s="123"/>
      <c r="V68" s="123"/>
      <c r="W68" s="123"/>
      <c r="X68" s="123"/>
    </row>
    <row r="69" spans="1:24" ht="27.15" customHeight="1">
      <c r="A69" s="173"/>
      <c r="B69" s="123"/>
      <c r="C69" s="9"/>
      <c r="D69" s="147"/>
      <c r="E69" s="123"/>
      <c r="F69" s="123"/>
      <c r="G69" s="123"/>
      <c r="H69" s="123"/>
      <c r="I69" s="123"/>
      <c r="J69" s="123"/>
      <c r="K69" s="123"/>
      <c r="L69" s="53"/>
      <c r="M69" s="53"/>
      <c r="N69" s="53"/>
      <c r="O69" s="54"/>
      <c r="P69" s="54"/>
      <c r="Q69" s="54"/>
      <c r="R69" s="123"/>
      <c r="S69" s="123"/>
      <c r="T69" s="123"/>
      <c r="U69" s="123"/>
      <c r="V69" s="123"/>
      <c r="W69" s="123"/>
      <c r="X69" s="123"/>
    </row>
    <row r="70" spans="1:24" ht="27.15" customHeight="1">
      <c r="A70" s="173"/>
      <c r="B70" s="123"/>
      <c r="C70" s="9"/>
      <c r="D70" s="147"/>
      <c r="E70" s="123"/>
      <c r="F70" s="123"/>
      <c r="G70" s="123"/>
      <c r="H70" s="123"/>
      <c r="I70" s="123"/>
      <c r="J70" s="123"/>
      <c r="K70" s="123"/>
      <c r="L70" s="53"/>
      <c r="M70" s="53"/>
      <c r="N70" s="53"/>
      <c r="O70" s="54"/>
      <c r="P70" s="54"/>
      <c r="Q70" s="54"/>
      <c r="R70" s="150"/>
      <c r="S70" s="150"/>
      <c r="T70" s="150"/>
      <c r="U70" s="150"/>
      <c r="V70" s="150"/>
      <c r="W70" s="150"/>
      <c r="X70" s="150"/>
    </row>
    <row r="71" spans="1:24" ht="27.15" customHeight="1">
      <c r="A71" s="173"/>
      <c r="B71" s="123"/>
      <c r="C71" s="9"/>
      <c r="D71" s="147"/>
      <c r="E71" s="123"/>
      <c r="F71" s="123"/>
      <c r="G71" s="123"/>
      <c r="H71" s="123"/>
      <c r="I71" s="123"/>
      <c r="J71" s="123"/>
      <c r="K71" s="123"/>
      <c r="L71" s="53"/>
      <c r="M71" s="53"/>
      <c r="N71" s="53"/>
      <c r="O71" s="54"/>
      <c r="P71" s="54"/>
      <c r="Q71" s="54"/>
      <c r="R71" s="123"/>
      <c r="S71" s="123"/>
      <c r="T71" s="123"/>
      <c r="U71" s="123"/>
      <c r="V71" s="123"/>
      <c r="W71" s="123"/>
      <c r="X71" s="123"/>
    </row>
    <row r="72" spans="1:24" ht="27.15" customHeight="1">
      <c r="A72" s="173"/>
      <c r="B72" s="123"/>
      <c r="C72" s="9"/>
      <c r="D72" s="147"/>
      <c r="E72" s="123"/>
      <c r="F72" s="123"/>
      <c r="G72" s="123"/>
      <c r="H72" s="123"/>
      <c r="I72" s="123"/>
      <c r="J72" s="123"/>
      <c r="K72" s="123"/>
      <c r="L72" s="53"/>
      <c r="M72" s="53"/>
      <c r="N72" s="53"/>
      <c r="O72" s="54"/>
      <c r="P72" s="54"/>
      <c r="Q72" s="54"/>
      <c r="R72" s="123"/>
      <c r="S72" s="123"/>
      <c r="T72" s="123"/>
      <c r="U72" s="123"/>
      <c r="V72" s="123"/>
      <c r="W72" s="123"/>
      <c r="X72" s="123"/>
    </row>
    <row r="73" spans="1:24" ht="27.15" customHeight="1">
      <c r="A73" s="173"/>
      <c r="B73" s="123"/>
      <c r="C73" s="9"/>
      <c r="D73" s="147"/>
      <c r="E73" s="123"/>
      <c r="F73" s="123"/>
      <c r="G73" s="123"/>
      <c r="H73" s="123"/>
      <c r="I73" s="123"/>
      <c r="J73" s="123"/>
      <c r="K73" s="123"/>
      <c r="L73" s="53"/>
      <c r="M73" s="53"/>
      <c r="N73" s="53"/>
      <c r="O73" s="54"/>
      <c r="P73" s="54"/>
      <c r="Q73" s="54"/>
      <c r="R73" s="123"/>
      <c r="S73" s="123"/>
      <c r="T73" s="123"/>
      <c r="U73" s="123"/>
      <c r="V73" s="123"/>
      <c r="W73" s="123"/>
      <c r="X73" s="123"/>
    </row>
    <row r="74" spans="1:24" ht="27.15" customHeight="1">
      <c r="A74" s="173"/>
      <c r="B74" s="123"/>
      <c r="C74" s="9"/>
      <c r="D74" s="147"/>
      <c r="E74" s="123"/>
      <c r="F74" s="123"/>
      <c r="G74" s="123"/>
      <c r="H74" s="123"/>
      <c r="I74" s="123"/>
      <c r="J74" s="123"/>
      <c r="K74" s="123"/>
      <c r="L74" s="53"/>
      <c r="M74" s="53"/>
      <c r="N74" s="53"/>
      <c r="O74" s="54"/>
      <c r="P74" s="54"/>
      <c r="Q74" s="54"/>
      <c r="R74" s="123"/>
      <c r="S74" s="123"/>
      <c r="T74" s="123"/>
      <c r="U74" s="123"/>
      <c r="V74" s="123"/>
      <c r="W74" s="123"/>
      <c r="X74" s="123"/>
    </row>
    <row r="75" spans="1:24" ht="27.15" customHeight="1">
      <c r="A75" s="173"/>
      <c r="B75" s="123"/>
      <c r="C75" s="9"/>
      <c r="D75" s="147"/>
      <c r="E75" s="123"/>
      <c r="F75" s="123"/>
      <c r="G75" s="123"/>
      <c r="H75" s="123"/>
      <c r="I75" s="123"/>
      <c r="J75" s="123"/>
      <c r="K75" s="123"/>
      <c r="L75" s="53"/>
      <c r="M75" s="53"/>
      <c r="N75" s="53"/>
      <c r="O75" s="54"/>
      <c r="P75" s="54"/>
      <c r="Q75" s="54"/>
      <c r="R75" s="123"/>
      <c r="S75" s="123"/>
      <c r="T75" s="123"/>
      <c r="U75" s="123"/>
      <c r="V75" s="123"/>
      <c r="W75" s="123"/>
      <c r="X75" s="123"/>
    </row>
    <row r="76" spans="1:24" ht="27.15" customHeight="1">
      <c r="A76" s="173"/>
      <c r="B76" s="123"/>
      <c r="C76" s="9"/>
      <c r="D76" s="147"/>
      <c r="E76" s="123"/>
      <c r="F76" s="123"/>
      <c r="G76" s="123"/>
      <c r="H76" s="123"/>
      <c r="I76" s="123"/>
      <c r="J76" s="123"/>
      <c r="K76" s="123"/>
      <c r="L76" s="53"/>
      <c r="M76" s="53"/>
      <c r="N76" s="53"/>
      <c r="O76" s="54"/>
      <c r="P76" s="54"/>
      <c r="Q76" s="54"/>
      <c r="R76" s="123"/>
      <c r="S76" s="123"/>
      <c r="T76" s="123"/>
      <c r="U76" s="123"/>
      <c r="V76" s="123"/>
      <c r="W76" s="123"/>
      <c r="X76" s="123"/>
    </row>
    <row r="77" spans="1:24" ht="27.15" customHeight="1">
      <c r="A77" s="173"/>
      <c r="B77" s="123"/>
      <c r="C77" s="9"/>
      <c r="D77" s="147"/>
      <c r="E77" s="123"/>
      <c r="F77" s="123"/>
      <c r="G77" s="123"/>
      <c r="H77" s="123"/>
      <c r="I77" s="123"/>
      <c r="J77" s="123"/>
      <c r="K77" s="123"/>
      <c r="L77" s="53"/>
      <c r="M77" s="53"/>
      <c r="N77" s="53"/>
      <c r="O77" s="54"/>
      <c r="P77" s="54"/>
      <c r="Q77" s="54"/>
      <c r="R77" s="123"/>
      <c r="S77" s="123"/>
      <c r="T77" s="123"/>
      <c r="U77" s="123"/>
      <c r="V77" s="123"/>
      <c r="W77" s="123"/>
      <c r="X77" s="123"/>
    </row>
    <row r="78" spans="1:24" ht="27.15" customHeight="1">
      <c r="A78" s="173"/>
      <c r="B78" s="123"/>
      <c r="C78" s="9"/>
      <c r="D78" s="147"/>
      <c r="E78" s="123"/>
      <c r="F78" s="123"/>
      <c r="G78" s="123"/>
      <c r="H78" s="123"/>
      <c r="I78" s="123"/>
      <c r="J78" s="123"/>
      <c r="K78" s="123"/>
      <c r="L78" s="53"/>
      <c r="M78" s="53"/>
      <c r="N78" s="53"/>
      <c r="O78" s="54"/>
      <c r="P78" s="54"/>
      <c r="Q78" s="54"/>
      <c r="R78" s="123"/>
      <c r="S78" s="123"/>
      <c r="T78" s="123"/>
      <c r="U78" s="123"/>
      <c r="V78" s="123"/>
      <c r="W78" s="123"/>
      <c r="X78" s="123"/>
    </row>
    <row r="79" spans="1:24" ht="27.15" customHeight="1">
      <c r="A79" s="173"/>
      <c r="B79" s="123"/>
      <c r="C79" s="9"/>
      <c r="D79" s="147"/>
      <c r="E79" s="123"/>
      <c r="F79" s="123"/>
      <c r="G79" s="123"/>
      <c r="H79" s="123"/>
      <c r="I79" s="123"/>
      <c r="J79" s="123"/>
      <c r="K79" s="123"/>
      <c r="L79" s="53"/>
      <c r="M79" s="53"/>
      <c r="N79" s="53"/>
      <c r="O79" s="54"/>
      <c r="P79" s="54"/>
      <c r="Q79" s="54"/>
      <c r="R79" s="123"/>
      <c r="S79" s="123"/>
      <c r="T79" s="123"/>
      <c r="U79" s="123"/>
      <c r="V79" s="123"/>
      <c r="W79" s="123"/>
      <c r="X79" s="123"/>
    </row>
    <row r="80" spans="1:24" ht="27.15" customHeight="1">
      <c r="A80" s="173"/>
      <c r="B80" s="123"/>
      <c r="C80" s="9"/>
      <c r="D80" s="147"/>
      <c r="E80" s="123"/>
      <c r="F80" s="123"/>
      <c r="G80" s="123"/>
      <c r="H80" s="123"/>
      <c r="I80" s="123"/>
      <c r="J80" s="123"/>
      <c r="K80" s="123"/>
      <c r="L80" s="53"/>
      <c r="M80" s="53"/>
      <c r="N80" s="53"/>
      <c r="O80" s="54"/>
      <c r="P80" s="54"/>
      <c r="Q80" s="54"/>
      <c r="R80" s="123"/>
      <c r="S80" s="123"/>
      <c r="T80" s="123"/>
      <c r="U80" s="123"/>
      <c r="V80" s="123"/>
      <c r="W80" s="123"/>
      <c r="X80" s="123"/>
    </row>
    <row r="81" spans="1:24" ht="27.15" customHeight="1">
      <c r="A81" s="173"/>
      <c r="B81" s="123"/>
      <c r="C81" s="9"/>
      <c r="D81" s="147"/>
      <c r="E81" s="123"/>
      <c r="F81" s="123"/>
      <c r="G81" s="123"/>
      <c r="H81" s="123"/>
      <c r="I81" s="123"/>
      <c r="J81" s="123"/>
      <c r="K81" s="123"/>
      <c r="L81" s="53"/>
      <c r="M81" s="53"/>
      <c r="N81" s="53"/>
      <c r="O81" s="54"/>
      <c r="P81" s="54"/>
      <c r="Q81" s="54"/>
      <c r="R81" s="123"/>
      <c r="S81" s="123"/>
      <c r="T81" s="123"/>
      <c r="U81" s="123"/>
      <c r="V81" s="123"/>
      <c r="W81" s="123"/>
      <c r="X81" s="123"/>
    </row>
    <row r="82" spans="1:24" ht="27.15" customHeight="1">
      <c r="A82" s="173"/>
      <c r="B82" s="123"/>
      <c r="C82" s="9"/>
      <c r="D82" s="147"/>
      <c r="E82" s="123"/>
      <c r="F82" s="123"/>
      <c r="G82" s="123"/>
      <c r="H82" s="123"/>
      <c r="I82" s="123"/>
      <c r="J82" s="123"/>
      <c r="K82" s="123"/>
      <c r="L82" s="53"/>
      <c r="M82" s="53"/>
      <c r="N82" s="53"/>
      <c r="O82" s="54"/>
      <c r="P82" s="54"/>
      <c r="Q82" s="54"/>
      <c r="R82" s="123"/>
      <c r="S82" s="123"/>
      <c r="T82" s="123"/>
      <c r="U82" s="123"/>
      <c r="V82" s="123"/>
      <c r="W82" s="123"/>
      <c r="X82" s="123"/>
    </row>
    <row r="83" spans="1:24" ht="27.15" customHeight="1">
      <c r="A83" s="173"/>
      <c r="B83" s="123"/>
      <c r="C83" s="9"/>
      <c r="D83" s="147"/>
      <c r="E83" s="123"/>
      <c r="F83" s="123"/>
      <c r="G83" s="123"/>
      <c r="H83" s="123"/>
      <c r="I83" s="123"/>
      <c r="J83" s="123"/>
      <c r="K83" s="123"/>
      <c r="L83" s="53"/>
      <c r="M83" s="53"/>
      <c r="N83" s="53"/>
      <c r="O83" s="54"/>
      <c r="P83" s="54"/>
      <c r="Q83" s="54"/>
      <c r="R83" s="123"/>
      <c r="S83" s="123"/>
      <c r="T83" s="123"/>
      <c r="U83" s="123"/>
      <c r="V83" s="123"/>
      <c r="W83" s="123"/>
      <c r="X83" s="123"/>
    </row>
    <row r="84" spans="1:24" ht="27.15" customHeight="1">
      <c r="A84" s="173"/>
      <c r="B84" s="123"/>
      <c r="C84" s="9"/>
      <c r="D84" s="147"/>
      <c r="E84" s="123"/>
      <c r="F84" s="123"/>
      <c r="G84" s="123"/>
      <c r="H84" s="123"/>
      <c r="I84" s="123"/>
      <c r="J84" s="123"/>
      <c r="K84" s="123"/>
      <c r="L84" s="53"/>
      <c r="M84" s="53"/>
      <c r="N84" s="53"/>
      <c r="O84" s="54"/>
      <c r="P84" s="54"/>
      <c r="Q84" s="54"/>
      <c r="R84" s="123"/>
      <c r="S84" s="123"/>
      <c r="T84" s="123"/>
      <c r="U84" s="123"/>
      <c r="V84" s="123"/>
      <c r="W84" s="123"/>
      <c r="X84" s="123"/>
    </row>
    <row r="85" spans="1:24" ht="27.15" customHeight="1">
      <c r="A85" s="173"/>
      <c r="B85" s="123"/>
      <c r="C85" s="9"/>
      <c r="D85" s="147"/>
      <c r="E85" s="123"/>
      <c r="F85" s="123"/>
      <c r="G85" s="123"/>
      <c r="H85" s="123"/>
      <c r="I85" s="123"/>
      <c r="J85" s="123"/>
      <c r="K85" s="123"/>
      <c r="L85" s="53"/>
      <c r="M85" s="53"/>
      <c r="N85" s="53"/>
      <c r="O85" s="54"/>
      <c r="P85" s="54"/>
      <c r="Q85" s="54"/>
      <c r="R85" s="123"/>
      <c r="S85" s="123"/>
      <c r="T85" s="123"/>
      <c r="U85" s="123"/>
      <c r="V85" s="123"/>
      <c r="W85" s="123"/>
      <c r="X85" s="123"/>
    </row>
    <row r="86" spans="1:24" ht="27.15" customHeight="1">
      <c r="A86" s="173"/>
      <c r="B86" s="123"/>
      <c r="C86" s="9"/>
      <c r="D86" s="147"/>
      <c r="E86" s="123"/>
      <c r="F86" s="123"/>
      <c r="G86" s="123"/>
      <c r="H86" s="123"/>
      <c r="I86" s="123"/>
      <c r="J86" s="123"/>
      <c r="K86" s="123"/>
      <c r="L86" s="53"/>
      <c r="M86" s="53"/>
      <c r="N86" s="53"/>
      <c r="O86" s="54"/>
      <c r="P86" s="54"/>
      <c r="Q86" s="54"/>
      <c r="R86" s="123"/>
      <c r="S86" s="123"/>
      <c r="T86" s="123"/>
      <c r="U86" s="123"/>
      <c r="V86" s="123"/>
      <c r="W86" s="123"/>
      <c r="X86" s="123"/>
    </row>
    <row r="87" spans="1:24" ht="27.15" customHeight="1">
      <c r="A87" s="173"/>
      <c r="B87" s="123"/>
      <c r="C87" s="9"/>
      <c r="D87" s="147"/>
      <c r="E87" s="123"/>
      <c r="F87" s="123"/>
      <c r="G87" s="123"/>
      <c r="H87" s="123"/>
      <c r="I87" s="123"/>
      <c r="J87" s="123"/>
      <c r="K87" s="123"/>
      <c r="L87" s="53"/>
      <c r="M87" s="53"/>
      <c r="N87" s="53"/>
      <c r="O87" s="54"/>
      <c r="P87" s="54"/>
      <c r="Q87" s="54"/>
      <c r="R87" s="123"/>
      <c r="S87" s="123"/>
      <c r="T87" s="123"/>
      <c r="U87" s="123"/>
      <c r="V87" s="123"/>
      <c r="W87" s="123"/>
      <c r="X87" s="123"/>
    </row>
    <row r="88" spans="1:24" ht="27.15" customHeight="1">
      <c r="A88" s="173"/>
      <c r="B88" s="123"/>
      <c r="C88" s="9"/>
      <c r="D88" s="147"/>
      <c r="E88" s="123"/>
      <c r="F88" s="123"/>
      <c r="G88" s="123"/>
      <c r="H88" s="123"/>
      <c r="I88" s="123"/>
      <c r="J88" s="123"/>
      <c r="K88" s="123"/>
      <c r="L88" s="53"/>
      <c r="M88" s="53"/>
      <c r="N88" s="53"/>
      <c r="O88" s="54"/>
      <c r="P88" s="54"/>
      <c r="Q88" s="54"/>
      <c r="R88" s="123"/>
      <c r="S88" s="123"/>
      <c r="T88" s="123"/>
      <c r="U88" s="123"/>
      <c r="V88" s="123"/>
      <c r="W88" s="123"/>
      <c r="X88" s="123"/>
    </row>
    <row r="89" spans="1:24" ht="27.15" customHeight="1">
      <c r="A89" s="173"/>
      <c r="B89" s="123"/>
      <c r="C89" s="9"/>
      <c r="D89" s="147"/>
      <c r="E89" s="123"/>
      <c r="F89" s="123"/>
      <c r="G89" s="123"/>
      <c r="H89" s="123"/>
      <c r="I89" s="123"/>
      <c r="J89" s="123"/>
      <c r="K89" s="123"/>
      <c r="L89" s="53"/>
      <c r="M89" s="53"/>
      <c r="N89" s="53"/>
      <c r="O89" s="54"/>
      <c r="P89" s="54"/>
      <c r="Q89" s="54"/>
      <c r="R89" s="123"/>
      <c r="S89" s="123"/>
      <c r="T89" s="123"/>
      <c r="U89" s="123"/>
      <c r="V89" s="123"/>
      <c r="W89" s="123"/>
      <c r="X89" s="123"/>
    </row>
    <row r="90" spans="1:24" ht="27.15" customHeight="1">
      <c r="A90" s="173"/>
      <c r="B90" s="123"/>
      <c r="C90" s="9"/>
      <c r="D90" s="147"/>
      <c r="E90" s="123"/>
      <c r="F90" s="123"/>
      <c r="G90" s="123"/>
      <c r="H90" s="123"/>
      <c r="I90" s="123"/>
      <c r="J90" s="123"/>
      <c r="K90" s="123"/>
      <c r="L90" s="53"/>
      <c r="M90" s="53"/>
      <c r="N90" s="53"/>
      <c r="O90" s="54"/>
      <c r="P90" s="54"/>
      <c r="Q90" s="54"/>
      <c r="R90" s="123"/>
      <c r="S90" s="123"/>
      <c r="T90" s="123"/>
      <c r="U90" s="123"/>
      <c r="V90" s="123"/>
      <c r="W90" s="123"/>
      <c r="X90" s="123"/>
    </row>
    <row r="91" spans="1:24" ht="27.15" customHeight="1">
      <c r="A91" s="173"/>
      <c r="B91" s="123"/>
      <c r="C91" s="9"/>
      <c r="D91" s="147"/>
      <c r="E91" s="123"/>
      <c r="F91" s="123"/>
      <c r="G91" s="123"/>
      <c r="H91" s="123"/>
      <c r="I91" s="123"/>
      <c r="J91" s="123"/>
      <c r="K91" s="123"/>
      <c r="L91" s="53"/>
      <c r="M91" s="53"/>
      <c r="N91" s="53"/>
      <c r="O91" s="54"/>
      <c r="P91" s="54"/>
      <c r="Q91" s="54"/>
      <c r="R91" s="123"/>
      <c r="S91" s="123"/>
      <c r="T91" s="123"/>
      <c r="U91" s="123"/>
      <c r="V91" s="123"/>
      <c r="W91" s="123"/>
      <c r="X91" s="123"/>
    </row>
    <row r="92" spans="1:24" ht="27.15" customHeight="1">
      <c r="A92" s="173"/>
      <c r="B92" s="123"/>
      <c r="C92" s="9"/>
      <c r="D92" s="147"/>
      <c r="E92" s="123"/>
      <c r="F92" s="123"/>
      <c r="G92" s="123"/>
      <c r="H92" s="123"/>
      <c r="I92" s="123"/>
      <c r="J92" s="123"/>
      <c r="K92" s="123"/>
      <c r="L92" s="53"/>
      <c r="M92" s="53"/>
      <c r="N92" s="53"/>
      <c r="O92" s="54"/>
      <c r="P92" s="54"/>
      <c r="Q92" s="54"/>
      <c r="R92" s="123"/>
      <c r="S92" s="123"/>
      <c r="T92" s="123"/>
      <c r="U92" s="123"/>
      <c r="V92" s="123"/>
      <c r="W92" s="123"/>
      <c r="X92" s="123"/>
    </row>
    <row r="93" spans="1:24" ht="27.15" customHeight="1">
      <c r="A93" s="173"/>
      <c r="B93" s="123"/>
      <c r="C93" s="9"/>
      <c r="D93" s="147"/>
      <c r="E93" s="123"/>
      <c r="F93" s="123"/>
      <c r="G93" s="123"/>
      <c r="H93" s="123"/>
      <c r="I93" s="123"/>
      <c r="J93" s="123"/>
      <c r="K93" s="123"/>
      <c r="L93" s="53"/>
      <c r="M93" s="53"/>
      <c r="N93" s="53"/>
      <c r="O93" s="54"/>
      <c r="P93" s="54"/>
      <c r="Q93" s="54"/>
      <c r="R93" s="123"/>
      <c r="S93" s="123"/>
      <c r="T93" s="123"/>
      <c r="U93" s="123"/>
      <c r="V93" s="123"/>
      <c r="W93" s="123"/>
      <c r="X93" s="123"/>
    </row>
    <row r="94" spans="1:24" ht="27.15" customHeight="1">
      <c r="A94" s="173"/>
      <c r="B94" s="123"/>
      <c r="C94" s="9"/>
      <c r="D94" s="147"/>
      <c r="E94" s="123"/>
      <c r="F94" s="123"/>
      <c r="G94" s="123"/>
      <c r="H94" s="123"/>
      <c r="I94" s="123"/>
      <c r="J94" s="123"/>
      <c r="K94" s="123"/>
      <c r="L94" s="53"/>
      <c r="M94" s="53"/>
      <c r="N94" s="53"/>
      <c r="O94" s="54"/>
      <c r="P94" s="54"/>
      <c r="Q94" s="54"/>
      <c r="R94" s="123"/>
      <c r="S94" s="123"/>
      <c r="T94" s="123"/>
      <c r="U94" s="123"/>
      <c r="V94" s="123"/>
      <c r="W94" s="123"/>
      <c r="X94" s="123"/>
    </row>
    <row r="95" spans="1:24" ht="27.15" customHeight="1">
      <c r="A95" s="173"/>
      <c r="B95" s="123"/>
      <c r="C95" s="9"/>
      <c r="D95" s="147"/>
      <c r="E95" s="123"/>
      <c r="F95" s="123"/>
      <c r="G95" s="123"/>
      <c r="H95" s="123"/>
      <c r="I95" s="123"/>
      <c r="J95" s="123"/>
      <c r="K95" s="123"/>
      <c r="L95" s="53"/>
      <c r="M95" s="53"/>
      <c r="N95" s="53"/>
      <c r="O95" s="54"/>
      <c r="P95" s="54"/>
      <c r="Q95" s="54"/>
      <c r="R95" s="123"/>
      <c r="S95" s="123"/>
      <c r="T95" s="123"/>
      <c r="U95" s="123"/>
      <c r="V95" s="123"/>
      <c r="W95" s="123"/>
      <c r="X95" s="123"/>
    </row>
    <row r="96" spans="1:24" ht="27.15" customHeight="1">
      <c r="A96" s="173"/>
      <c r="B96" s="123"/>
      <c r="C96" s="9"/>
      <c r="D96" s="147"/>
      <c r="E96" s="123"/>
      <c r="F96" s="123"/>
      <c r="G96" s="123"/>
      <c r="H96" s="123"/>
      <c r="I96" s="123"/>
      <c r="J96" s="123"/>
      <c r="K96" s="123"/>
      <c r="L96" s="53"/>
      <c r="M96" s="53"/>
      <c r="N96" s="53"/>
      <c r="O96" s="54"/>
      <c r="P96" s="54"/>
      <c r="Q96" s="54"/>
      <c r="R96" s="123"/>
      <c r="S96" s="123"/>
      <c r="T96" s="123"/>
      <c r="U96" s="123"/>
      <c r="V96" s="123"/>
      <c r="W96" s="123"/>
      <c r="X96" s="123"/>
    </row>
    <row r="97" spans="1:24" ht="27.15" customHeight="1">
      <c r="A97" s="173"/>
      <c r="B97" s="123"/>
      <c r="C97" s="9"/>
      <c r="D97" s="147"/>
      <c r="E97" s="123"/>
      <c r="F97" s="123"/>
      <c r="G97" s="123"/>
      <c r="H97" s="123"/>
      <c r="I97" s="123"/>
      <c r="J97" s="123"/>
      <c r="K97" s="123"/>
      <c r="L97" s="53"/>
      <c r="M97" s="53"/>
      <c r="N97" s="53"/>
      <c r="O97" s="54"/>
      <c r="P97" s="54"/>
      <c r="Q97" s="54"/>
      <c r="R97" s="123"/>
      <c r="S97" s="123"/>
      <c r="T97" s="123"/>
      <c r="U97" s="123"/>
      <c r="V97" s="123"/>
      <c r="W97" s="123"/>
      <c r="X97" s="123"/>
    </row>
    <row r="98" spans="1:24" ht="27.15" customHeight="1">
      <c r="A98" s="173"/>
      <c r="B98" s="123"/>
      <c r="C98" s="9"/>
      <c r="D98" s="147"/>
      <c r="E98" s="123"/>
      <c r="F98" s="123"/>
      <c r="G98" s="123"/>
      <c r="H98" s="123"/>
      <c r="I98" s="123"/>
      <c r="J98" s="123"/>
      <c r="K98" s="123"/>
      <c r="L98" s="53"/>
      <c r="M98" s="53"/>
      <c r="N98" s="53"/>
      <c r="O98" s="54"/>
      <c r="P98" s="54"/>
      <c r="Q98" s="54"/>
      <c r="R98" s="123"/>
      <c r="S98" s="123"/>
      <c r="T98" s="123"/>
      <c r="U98" s="123"/>
      <c r="V98" s="123"/>
      <c r="W98" s="123"/>
      <c r="X98" s="123"/>
    </row>
    <row r="99" spans="1:24" ht="27.15" customHeight="1">
      <c r="A99" s="173"/>
      <c r="B99" s="123"/>
      <c r="C99" s="9"/>
      <c r="D99" s="147"/>
      <c r="E99" s="123"/>
      <c r="F99" s="123"/>
      <c r="G99" s="123"/>
      <c r="H99" s="123"/>
      <c r="I99" s="123"/>
      <c r="J99" s="123"/>
      <c r="K99" s="123"/>
      <c r="L99" s="53"/>
      <c r="M99" s="53"/>
      <c r="N99" s="53"/>
      <c r="O99" s="54"/>
      <c r="P99" s="54"/>
      <c r="Q99" s="54"/>
      <c r="R99" s="123"/>
      <c r="S99" s="123"/>
      <c r="T99" s="123"/>
      <c r="U99" s="123"/>
      <c r="V99" s="123"/>
      <c r="W99" s="123"/>
      <c r="X99" s="123"/>
    </row>
    <row r="100" spans="1:24" ht="27.15" customHeight="1">
      <c r="A100" s="173"/>
      <c r="B100" s="123"/>
      <c r="C100" s="9"/>
      <c r="D100" s="147"/>
      <c r="E100" s="123"/>
      <c r="F100" s="123"/>
      <c r="G100" s="123"/>
      <c r="H100" s="123"/>
      <c r="I100" s="123"/>
      <c r="J100" s="123"/>
      <c r="K100" s="123"/>
      <c r="L100" s="53"/>
      <c r="M100" s="53"/>
      <c r="N100" s="53"/>
      <c r="O100" s="54"/>
      <c r="P100" s="54"/>
      <c r="Q100" s="54"/>
      <c r="R100" s="123"/>
      <c r="S100" s="123"/>
      <c r="T100" s="123"/>
      <c r="U100" s="123"/>
      <c r="V100" s="123"/>
      <c r="W100" s="123"/>
      <c r="X100" s="123"/>
    </row>
    <row r="101" spans="1:24" ht="27.15" customHeight="1">
      <c r="A101" s="173"/>
      <c r="B101" s="123"/>
      <c r="C101" s="9"/>
      <c r="D101" s="147"/>
      <c r="E101" s="123"/>
      <c r="F101" s="123"/>
      <c r="G101" s="123"/>
      <c r="H101" s="123"/>
      <c r="I101" s="123"/>
      <c r="J101" s="123"/>
      <c r="K101" s="123"/>
      <c r="L101" s="53"/>
      <c r="M101" s="53"/>
      <c r="N101" s="53"/>
      <c r="O101" s="54"/>
      <c r="P101" s="54"/>
      <c r="Q101" s="54"/>
      <c r="R101" s="123"/>
      <c r="S101" s="123"/>
      <c r="T101" s="123"/>
      <c r="U101" s="123"/>
      <c r="V101" s="123"/>
      <c r="W101" s="123"/>
      <c r="X101" s="123"/>
    </row>
    <row r="102" spans="1:24" ht="27.15" customHeight="1">
      <c r="A102" s="173"/>
      <c r="B102" s="123"/>
      <c r="C102" s="9"/>
      <c r="D102" s="147"/>
      <c r="E102" s="123"/>
      <c r="F102" s="123"/>
      <c r="G102" s="123"/>
      <c r="H102" s="123"/>
      <c r="I102" s="123"/>
      <c r="J102" s="123"/>
      <c r="K102" s="123"/>
      <c r="L102" s="53"/>
      <c r="M102" s="53"/>
      <c r="N102" s="53"/>
      <c r="O102" s="54"/>
      <c r="P102" s="54"/>
      <c r="Q102" s="54"/>
      <c r="R102" s="123"/>
      <c r="S102" s="123"/>
      <c r="T102" s="123"/>
      <c r="U102" s="123"/>
      <c r="V102" s="123"/>
      <c r="W102" s="123"/>
      <c r="X102" s="123"/>
    </row>
    <row r="103" spans="1:24" ht="27.15" customHeight="1">
      <c r="A103" s="173"/>
      <c r="B103" s="123"/>
      <c r="C103" s="9"/>
      <c r="D103" s="147"/>
      <c r="E103" s="123"/>
      <c r="F103" s="123"/>
      <c r="G103" s="123"/>
      <c r="H103" s="123"/>
      <c r="I103" s="123"/>
      <c r="J103" s="123"/>
      <c r="K103" s="123"/>
      <c r="L103" s="53"/>
      <c r="M103" s="53"/>
      <c r="N103" s="53"/>
      <c r="O103" s="54"/>
      <c r="P103" s="54"/>
      <c r="Q103" s="54"/>
      <c r="R103" s="123"/>
      <c r="S103" s="123"/>
      <c r="T103" s="123"/>
      <c r="U103" s="123"/>
      <c r="V103" s="123"/>
      <c r="W103" s="123"/>
      <c r="X103" s="123"/>
    </row>
    <row r="104" spans="1:24" ht="27.15" customHeight="1">
      <c r="A104" s="173"/>
      <c r="B104" s="123"/>
      <c r="C104" s="9"/>
      <c r="D104" s="147"/>
      <c r="E104" s="123"/>
      <c r="F104" s="123"/>
      <c r="G104" s="123"/>
      <c r="H104" s="123"/>
      <c r="I104" s="123"/>
      <c r="J104" s="123"/>
      <c r="K104" s="123"/>
      <c r="L104" s="53"/>
      <c r="M104" s="53"/>
      <c r="N104" s="53"/>
      <c r="O104" s="54"/>
      <c r="P104" s="54"/>
      <c r="Q104" s="54"/>
      <c r="R104" s="123"/>
      <c r="S104" s="123"/>
      <c r="T104" s="123"/>
      <c r="U104" s="123"/>
      <c r="V104" s="123"/>
      <c r="W104" s="123"/>
      <c r="X104" s="123"/>
    </row>
    <row r="105" spans="1:24" ht="27.15" customHeight="1">
      <c r="A105" s="173"/>
      <c r="B105" s="123"/>
      <c r="C105" s="9"/>
      <c r="D105" s="147"/>
      <c r="E105" s="123"/>
      <c r="F105" s="123"/>
      <c r="G105" s="123"/>
      <c r="H105" s="123"/>
      <c r="I105" s="123"/>
      <c r="J105" s="123"/>
      <c r="K105" s="123"/>
      <c r="L105" s="53"/>
      <c r="M105" s="53"/>
      <c r="N105" s="53"/>
      <c r="O105" s="54"/>
      <c r="P105" s="54"/>
      <c r="Q105" s="54"/>
      <c r="R105" s="123"/>
      <c r="S105" s="123"/>
      <c r="T105" s="123"/>
      <c r="U105" s="123"/>
      <c r="V105" s="123"/>
      <c r="W105" s="123"/>
      <c r="X105" s="123"/>
    </row>
    <row r="106" spans="1:24" ht="27.15" customHeight="1">
      <c r="A106" s="173"/>
      <c r="B106" s="123"/>
      <c r="C106" s="9"/>
      <c r="D106" s="147"/>
      <c r="E106" s="123"/>
      <c r="F106" s="123"/>
      <c r="G106" s="123"/>
      <c r="H106" s="123"/>
      <c r="I106" s="123"/>
      <c r="J106" s="123"/>
      <c r="K106" s="123"/>
      <c r="L106" s="53"/>
      <c r="M106" s="53"/>
      <c r="N106" s="53"/>
      <c r="O106" s="54"/>
      <c r="P106" s="54"/>
      <c r="Q106" s="54"/>
      <c r="R106" s="123"/>
      <c r="S106" s="123"/>
      <c r="T106" s="123"/>
      <c r="U106" s="123"/>
      <c r="V106" s="123"/>
      <c r="W106" s="123"/>
      <c r="X106" s="123"/>
    </row>
    <row r="107" spans="1:24" ht="27.15" customHeight="1">
      <c r="A107" s="173"/>
      <c r="B107" s="123"/>
      <c r="C107" s="9"/>
      <c r="D107" s="147"/>
      <c r="E107" s="123"/>
      <c r="F107" s="123"/>
      <c r="G107" s="123"/>
      <c r="H107" s="123"/>
      <c r="I107" s="123"/>
      <c r="J107" s="123"/>
      <c r="K107" s="123"/>
      <c r="L107" s="53"/>
      <c r="M107" s="53"/>
      <c r="N107" s="53"/>
      <c r="O107" s="54"/>
      <c r="P107" s="54"/>
      <c r="Q107" s="54"/>
      <c r="R107" s="123"/>
      <c r="S107" s="123"/>
      <c r="T107" s="123"/>
      <c r="U107" s="123"/>
      <c r="V107" s="123"/>
      <c r="W107" s="123"/>
      <c r="X107" s="123"/>
    </row>
    <row r="108" spans="1:24" ht="27.15" customHeight="1">
      <c r="A108" s="173"/>
      <c r="B108" s="123"/>
      <c r="C108" s="9"/>
      <c r="D108" s="147"/>
      <c r="E108" s="123"/>
      <c r="F108" s="123"/>
      <c r="G108" s="123"/>
      <c r="H108" s="123"/>
      <c r="I108" s="123"/>
      <c r="J108" s="123"/>
      <c r="K108" s="123"/>
      <c r="L108" s="53"/>
      <c r="M108" s="53"/>
      <c r="N108" s="53"/>
      <c r="O108" s="54"/>
      <c r="P108" s="54"/>
      <c r="Q108" s="54"/>
      <c r="R108" s="123"/>
      <c r="S108" s="123"/>
      <c r="T108" s="123"/>
      <c r="U108" s="123"/>
      <c r="V108" s="123"/>
      <c r="W108" s="123"/>
      <c r="X108" s="123"/>
    </row>
    <row r="109" spans="1:24" ht="27.15" customHeight="1">
      <c r="A109" s="173"/>
      <c r="B109" s="123"/>
      <c r="C109" s="9"/>
      <c r="D109" s="147"/>
      <c r="E109" s="123"/>
      <c r="F109" s="123"/>
      <c r="G109" s="123"/>
      <c r="H109" s="123"/>
      <c r="I109" s="123"/>
      <c r="J109" s="123"/>
      <c r="K109" s="123"/>
      <c r="L109" s="53"/>
      <c r="M109" s="53"/>
      <c r="N109" s="53"/>
      <c r="O109" s="54"/>
      <c r="P109" s="54"/>
      <c r="Q109" s="54"/>
      <c r="R109" s="123"/>
      <c r="S109" s="123"/>
      <c r="T109" s="123"/>
      <c r="U109" s="123"/>
      <c r="V109" s="123"/>
      <c r="W109" s="123"/>
      <c r="X109" s="123"/>
    </row>
    <row r="110" spans="1:24" ht="27.15" customHeight="1">
      <c r="A110" s="173"/>
      <c r="B110" s="123"/>
      <c r="C110" s="9"/>
      <c r="D110" s="147"/>
      <c r="E110" s="123"/>
      <c r="F110" s="123"/>
      <c r="G110" s="123"/>
      <c r="H110" s="123"/>
      <c r="I110" s="123"/>
      <c r="J110" s="123"/>
      <c r="K110" s="123"/>
      <c r="L110" s="53"/>
      <c r="M110" s="53"/>
      <c r="N110" s="53"/>
      <c r="O110" s="54"/>
      <c r="P110" s="54"/>
      <c r="Q110" s="54"/>
      <c r="R110" s="123"/>
      <c r="S110" s="123"/>
      <c r="T110" s="123"/>
      <c r="U110" s="123"/>
      <c r="V110" s="123"/>
      <c r="W110" s="123"/>
      <c r="X110" s="123"/>
    </row>
    <row r="111" spans="1:24" ht="27.15" customHeight="1">
      <c r="A111" s="173"/>
      <c r="B111" s="123"/>
      <c r="C111" s="9"/>
      <c r="D111" s="147"/>
      <c r="E111" s="123"/>
      <c r="F111" s="123"/>
      <c r="G111" s="123"/>
      <c r="H111" s="123"/>
      <c r="I111" s="123"/>
      <c r="J111" s="123"/>
      <c r="K111" s="123"/>
      <c r="L111" s="53"/>
      <c r="M111" s="53"/>
      <c r="N111" s="53"/>
      <c r="O111" s="54"/>
      <c r="P111" s="54"/>
      <c r="Q111" s="54"/>
      <c r="R111" s="123"/>
      <c r="S111" s="123"/>
      <c r="T111" s="123"/>
      <c r="U111" s="123"/>
      <c r="V111" s="123"/>
      <c r="W111" s="123"/>
      <c r="X111" s="123"/>
    </row>
    <row r="112" spans="1:24" ht="27.15" customHeight="1">
      <c r="A112" s="173"/>
      <c r="B112" s="123"/>
      <c r="C112" s="9"/>
      <c r="D112" s="147"/>
      <c r="E112" s="123"/>
      <c r="F112" s="123"/>
      <c r="G112" s="123"/>
      <c r="H112" s="123"/>
      <c r="I112" s="123"/>
      <c r="J112" s="123"/>
      <c r="K112" s="123"/>
      <c r="L112" s="53"/>
      <c r="M112" s="53"/>
      <c r="N112" s="53"/>
      <c r="O112" s="54"/>
      <c r="P112" s="54"/>
      <c r="Q112" s="54"/>
      <c r="R112" s="123"/>
      <c r="S112" s="123"/>
      <c r="T112" s="123"/>
      <c r="U112" s="123"/>
      <c r="V112" s="123"/>
      <c r="W112" s="123"/>
      <c r="X112" s="123"/>
    </row>
    <row r="113" spans="1:24" ht="27.15" customHeight="1">
      <c r="A113" s="173"/>
      <c r="B113" s="123"/>
      <c r="C113" s="9"/>
      <c r="D113" s="147"/>
      <c r="E113" s="123"/>
      <c r="F113" s="123"/>
      <c r="G113" s="123"/>
      <c r="H113" s="123"/>
      <c r="I113" s="123"/>
      <c r="J113" s="123"/>
      <c r="K113" s="123"/>
      <c r="L113" s="53"/>
      <c r="M113" s="53"/>
      <c r="N113" s="53"/>
      <c r="O113" s="54"/>
      <c r="P113" s="54"/>
      <c r="Q113" s="54"/>
      <c r="R113" s="123"/>
      <c r="S113" s="123"/>
      <c r="T113" s="123"/>
      <c r="U113" s="123"/>
      <c r="V113" s="123"/>
      <c r="W113" s="123"/>
      <c r="X113" s="123"/>
    </row>
    <row r="114" spans="1:24" ht="27.15" customHeight="1">
      <c r="A114" s="173"/>
      <c r="B114" s="123"/>
      <c r="C114" s="9"/>
      <c r="D114" s="147"/>
      <c r="E114" s="123"/>
      <c r="F114" s="123"/>
      <c r="G114" s="123"/>
      <c r="H114" s="123"/>
      <c r="I114" s="123"/>
      <c r="J114" s="123"/>
      <c r="K114" s="123"/>
      <c r="L114" s="53"/>
      <c r="M114" s="53"/>
      <c r="N114" s="53"/>
      <c r="O114" s="54"/>
      <c r="P114" s="54"/>
      <c r="Q114" s="54"/>
      <c r="R114" s="123"/>
      <c r="S114" s="123"/>
      <c r="T114" s="123"/>
      <c r="U114" s="123"/>
      <c r="V114" s="123"/>
      <c r="W114" s="123"/>
      <c r="X114" s="123"/>
    </row>
    <row r="115" spans="1:24" ht="27.15" customHeight="1">
      <c r="A115" s="173"/>
      <c r="B115" s="123"/>
      <c r="C115" s="9"/>
      <c r="D115" s="147"/>
      <c r="E115" s="123"/>
      <c r="F115" s="123"/>
      <c r="G115" s="123"/>
      <c r="H115" s="123"/>
      <c r="I115" s="123"/>
      <c r="J115" s="123"/>
      <c r="K115" s="123"/>
      <c r="L115" s="53"/>
      <c r="M115" s="53"/>
      <c r="N115" s="53"/>
      <c r="O115" s="54"/>
      <c r="P115" s="54"/>
      <c r="Q115" s="54"/>
      <c r="R115" s="123"/>
      <c r="S115" s="123"/>
      <c r="T115" s="123"/>
      <c r="U115" s="123"/>
      <c r="V115" s="123"/>
      <c r="W115" s="123"/>
      <c r="X115" s="123"/>
    </row>
    <row r="116" spans="1:24" ht="27.15" customHeight="1">
      <c r="A116" s="173"/>
      <c r="B116" s="123"/>
      <c r="C116" s="9"/>
      <c r="D116" s="147"/>
      <c r="E116" s="123"/>
      <c r="F116" s="123"/>
      <c r="G116" s="123"/>
      <c r="H116" s="123"/>
      <c r="I116" s="123"/>
      <c r="J116" s="123"/>
      <c r="K116" s="123"/>
      <c r="L116" s="53"/>
      <c r="M116" s="53"/>
      <c r="N116" s="53"/>
      <c r="O116" s="54"/>
      <c r="P116" s="54"/>
      <c r="Q116" s="54"/>
      <c r="R116" s="123"/>
      <c r="S116" s="123"/>
      <c r="T116" s="123"/>
      <c r="U116" s="123"/>
      <c r="V116" s="123"/>
      <c r="W116" s="123"/>
      <c r="X116" s="123"/>
    </row>
    <row r="117" spans="1:24" ht="27.15" customHeight="1">
      <c r="A117" s="173"/>
      <c r="B117" s="123"/>
      <c r="C117" s="9"/>
      <c r="D117" s="147"/>
      <c r="E117" s="123"/>
      <c r="F117" s="123"/>
      <c r="G117" s="123"/>
      <c r="H117" s="123"/>
      <c r="I117" s="123"/>
      <c r="J117" s="123"/>
      <c r="K117" s="123"/>
      <c r="L117" s="53"/>
      <c r="M117" s="53"/>
      <c r="N117" s="53"/>
      <c r="O117" s="54"/>
      <c r="P117" s="54"/>
      <c r="Q117" s="54"/>
      <c r="R117" s="123"/>
      <c r="S117" s="123"/>
      <c r="T117" s="123"/>
      <c r="U117" s="123"/>
      <c r="V117" s="123"/>
      <c r="W117" s="123"/>
      <c r="X117" s="123"/>
    </row>
    <row r="118" spans="1:24" ht="27.15" customHeight="1">
      <c r="A118" s="173"/>
      <c r="B118" s="123"/>
      <c r="C118" s="9"/>
      <c r="D118" s="147"/>
      <c r="E118" s="123"/>
      <c r="F118" s="123"/>
      <c r="G118" s="123"/>
      <c r="H118" s="123"/>
      <c r="I118" s="123"/>
      <c r="J118" s="123"/>
      <c r="K118" s="123"/>
      <c r="L118" s="53"/>
      <c r="M118" s="53"/>
      <c r="N118" s="53"/>
      <c r="O118" s="54"/>
      <c r="P118" s="54"/>
      <c r="Q118" s="54"/>
      <c r="R118" s="123"/>
      <c r="S118" s="123"/>
      <c r="T118" s="123"/>
      <c r="U118" s="123"/>
      <c r="V118" s="123"/>
      <c r="W118" s="123"/>
      <c r="X118" s="123"/>
    </row>
    <row r="119" spans="1:24" ht="27.15" customHeight="1">
      <c r="A119" s="173"/>
      <c r="B119" s="123"/>
      <c r="C119" s="9"/>
      <c r="D119" s="147"/>
      <c r="E119" s="123"/>
      <c r="F119" s="123"/>
      <c r="G119" s="123"/>
      <c r="H119" s="123"/>
      <c r="I119" s="123"/>
      <c r="J119" s="123"/>
      <c r="K119" s="123"/>
      <c r="L119" s="53"/>
      <c r="M119" s="53"/>
      <c r="N119" s="53"/>
      <c r="O119" s="54"/>
      <c r="P119" s="54"/>
      <c r="Q119" s="54"/>
      <c r="R119" s="123"/>
      <c r="S119" s="123"/>
      <c r="T119" s="123"/>
      <c r="U119" s="123"/>
      <c r="V119" s="123"/>
      <c r="W119" s="123"/>
      <c r="X119" s="123"/>
    </row>
    <row r="120" spans="1:24" ht="27.15" customHeight="1">
      <c r="A120" s="173"/>
      <c r="B120" s="123"/>
      <c r="C120" s="9"/>
      <c r="D120" s="147"/>
      <c r="E120" s="123"/>
      <c r="F120" s="123"/>
      <c r="G120" s="123"/>
      <c r="H120" s="123"/>
      <c r="I120" s="123"/>
      <c r="J120" s="123"/>
      <c r="K120" s="123"/>
      <c r="L120" s="53"/>
      <c r="M120" s="53"/>
      <c r="N120" s="53"/>
      <c r="O120" s="54"/>
      <c r="P120" s="54"/>
      <c r="Q120" s="54"/>
      <c r="R120" s="123"/>
      <c r="S120" s="123"/>
      <c r="T120" s="123"/>
      <c r="U120" s="123"/>
      <c r="V120" s="123"/>
      <c r="W120" s="123"/>
      <c r="X120" s="123"/>
    </row>
    <row r="121" spans="1:24" ht="27.15" customHeight="1">
      <c r="A121" s="173"/>
      <c r="B121" s="123"/>
      <c r="C121" s="9"/>
      <c r="D121" s="147"/>
      <c r="E121" s="123"/>
      <c r="F121" s="123"/>
      <c r="G121" s="123"/>
      <c r="H121" s="123"/>
      <c r="I121" s="123"/>
      <c r="J121" s="123"/>
      <c r="K121" s="123"/>
      <c r="L121" s="53"/>
      <c r="M121" s="53"/>
      <c r="N121" s="53"/>
      <c r="O121" s="54"/>
      <c r="P121" s="54"/>
      <c r="Q121" s="54"/>
      <c r="R121" s="123"/>
      <c r="S121" s="123"/>
      <c r="T121" s="123"/>
      <c r="U121" s="123"/>
      <c r="V121" s="123"/>
      <c r="W121" s="123"/>
      <c r="X121" s="123"/>
    </row>
    <row r="122" spans="1:24" ht="27.15" customHeight="1">
      <c r="A122" s="173"/>
      <c r="B122" s="123"/>
      <c r="C122" s="9"/>
      <c r="D122" s="147"/>
      <c r="E122" s="123"/>
      <c r="F122" s="123"/>
      <c r="G122" s="123"/>
      <c r="H122" s="123"/>
      <c r="I122" s="123"/>
      <c r="J122" s="123"/>
      <c r="K122" s="123"/>
      <c r="L122" s="53"/>
      <c r="M122" s="53"/>
      <c r="N122" s="53"/>
      <c r="O122" s="54"/>
      <c r="P122" s="54"/>
      <c r="Q122" s="54"/>
      <c r="R122" s="123"/>
      <c r="S122" s="123"/>
      <c r="T122" s="123"/>
      <c r="U122" s="123"/>
      <c r="V122" s="123"/>
      <c r="W122" s="123"/>
      <c r="X122" s="123"/>
    </row>
    <row r="123" spans="1:24" ht="27.15" customHeight="1">
      <c r="A123" s="173"/>
      <c r="B123" s="123"/>
      <c r="C123" s="9"/>
      <c r="D123" s="147"/>
      <c r="E123" s="123"/>
      <c r="F123" s="123"/>
      <c r="G123" s="123"/>
      <c r="H123" s="123"/>
      <c r="I123" s="123"/>
      <c r="J123" s="123"/>
      <c r="K123" s="123"/>
      <c r="L123" s="53"/>
      <c r="M123" s="53"/>
      <c r="N123" s="53"/>
      <c r="O123" s="54"/>
      <c r="P123" s="54"/>
      <c r="Q123" s="54"/>
      <c r="R123" s="123"/>
      <c r="S123" s="123"/>
      <c r="T123" s="123"/>
      <c r="U123" s="123"/>
      <c r="V123" s="123"/>
      <c r="W123" s="123"/>
      <c r="X123" s="123"/>
    </row>
    <row r="124" spans="1:24" ht="27.15" customHeight="1">
      <c r="A124" s="173"/>
      <c r="B124" s="123"/>
      <c r="C124" s="9"/>
      <c r="D124" s="147"/>
      <c r="E124" s="123"/>
      <c r="F124" s="123"/>
      <c r="G124" s="123"/>
      <c r="H124" s="123"/>
      <c r="I124" s="123"/>
      <c r="J124" s="123"/>
      <c r="K124" s="123"/>
      <c r="L124" s="53"/>
      <c r="M124" s="53"/>
      <c r="N124" s="53"/>
      <c r="O124" s="54"/>
      <c r="P124" s="54"/>
      <c r="Q124" s="54"/>
      <c r="R124" s="123"/>
      <c r="S124" s="123"/>
      <c r="T124" s="123"/>
      <c r="U124" s="123"/>
      <c r="V124" s="123"/>
      <c r="W124" s="123"/>
      <c r="X124" s="123"/>
    </row>
    <row r="125" spans="1:24" ht="27.15" customHeight="1">
      <c r="A125" s="173"/>
      <c r="B125" s="123"/>
      <c r="C125" s="9"/>
      <c r="D125" s="147"/>
      <c r="E125" s="123"/>
      <c r="F125" s="123"/>
      <c r="G125" s="123"/>
      <c r="H125" s="123"/>
      <c r="I125" s="123"/>
      <c r="J125" s="123"/>
      <c r="K125" s="123"/>
      <c r="L125" s="53"/>
      <c r="M125" s="53"/>
      <c r="N125" s="53"/>
      <c r="O125" s="54"/>
      <c r="P125" s="54"/>
      <c r="Q125" s="54"/>
      <c r="R125" s="123"/>
      <c r="S125" s="123"/>
      <c r="T125" s="123"/>
      <c r="U125" s="123"/>
      <c r="V125" s="123"/>
      <c r="W125" s="123"/>
      <c r="X125" s="123"/>
    </row>
    <row r="126" spans="1:24" ht="27.15" customHeight="1">
      <c r="A126" s="173"/>
      <c r="B126" s="123"/>
      <c r="C126" s="9"/>
      <c r="D126" s="147"/>
      <c r="E126" s="123"/>
      <c r="F126" s="123"/>
      <c r="G126" s="123"/>
      <c r="H126" s="123"/>
      <c r="I126" s="123"/>
      <c r="J126" s="123"/>
      <c r="K126" s="123"/>
      <c r="L126" s="53"/>
      <c r="M126" s="53"/>
      <c r="N126" s="53"/>
      <c r="O126" s="54"/>
      <c r="P126" s="54"/>
      <c r="Q126" s="54"/>
      <c r="R126" s="123"/>
      <c r="S126" s="123"/>
      <c r="T126" s="123"/>
      <c r="U126" s="123"/>
      <c r="V126" s="123"/>
      <c r="W126" s="123"/>
      <c r="X126" s="123"/>
    </row>
    <row r="127" spans="1:24" ht="27.15" customHeight="1">
      <c r="A127" s="173"/>
      <c r="B127" s="123"/>
      <c r="C127" s="9"/>
      <c r="D127" s="147"/>
      <c r="E127" s="123"/>
      <c r="F127" s="123"/>
      <c r="G127" s="123"/>
      <c r="H127" s="123"/>
      <c r="I127" s="123"/>
      <c r="J127" s="123"/>
      <c r="K127" s="123"/>
      <c r="L127" s="53"/>
      <c r="M127" s="53"/>
      <c r="N127" s="53"/>
      <c r="O127" s="54"/>
      <c r="P127" s="54"/>
      <c r="Q127" s="54"/>
      <c r="R127" s="123"/>
      <c r="S127" s="123"/>
      <c r="T127" s="123"/>
      <c r="U127" s="123"/>
      <c r="V127" s="123"/>
      <c r="W127" s="123"/>
      <c r="X127" s="123"/>
    </row>
    <row r="128" spans="1:24" ht="27.15" customHeight="1">
      <c r="A128" s="173"/>
      <c r="B128" s="123"/>
      <c r="C128" s="9"/>
      <c r="D128" s="147"/>
      <c r="E128" s="123"/>
      <c r="F128" s="123"/>
      <c r="G128" s="123"/>
      <c r="H128" s="123"/>
      <c r="I128" s="123"/>
      <c r="J128" s="123"/>
      <c r="K128" s="123"/>
      <c r="L128" s="53"/>
      <c r="M128" s="53"/>
      <c r="N128" s="53"/>
      <c r="O128" s="54"/>
      <c r="P128" s="54"/>
      <c r="Q128" s="54"/>
      <c r="R128" s="123"/>
      <c r="S128" s="123"/>
      <c r="T128" s="123"/>
      <c r="U128" s="123"/>
      <c r="V128" s="123"/>
      <c r="W128" s="123"/>
      <c r="X128" s="123"/>
    </row>
    <row r="129" spans="1:24" ht="27.15" customHeight="1">
      <c r="A129" s="173"/>
      <c r="B129" s="123"/>
      <c r="C129" s="9"/>
      <c r="D129" s="147"/>
      <c r="E129" s="123"/>
      <c r="F129" s="123"/>
      <c r="G129" s="123"/>
      <c r="H129" s="123"/>
      <c r="I129" s="123"/>
      <c r="J129" s="123"/>
      <c r="K129" s="123"/>
      <c r="L129" s="53"/>
      <c r="M129" s="53"/>
      <c r="N129" s="53"/>
      <c r="O129" s="54"/>
      <c r="P129" s="54"/>
      <c r="Q129" s="54"/>
      <c r="R129" s="123"/>
      <c r="S129" s="123"/>
      <c r="T129" s="123"/>
      <c r="U129" s="123"/>
      <c r="V129" s="123"/>
      <c r="W129" s="123"/>
      <c r="X129" s="123"/>
    </row>
    <row r="130" spans="1:24" ht="27.15" customHeight="1">
      <c r="A130" s="173"/>
      <c r="B130" s="123"/>
      <c r="C130" s="9"/>
      <c r="D130" s="147"/>
      <c r="E130" s="123"/>
      <c r="F130" s="123"/>
      <c r="G130" s="123"/>
      <c r="H130" s="123"/>
      <c r="I130" s="123"/>
      <c r="J130" s="123"/>
      <c r="K130" s="123"/>
      <c r="L130" s="53"/>
      <c r="M130" s="53"/>
      <c r="N130" s="53"/>
      <c r="O130" s="54"/>
      <c r="P130" s="54"/>
      <c r="Q130" s="54"/>
      <c r="R130" s="123"/>
      <c r="S130" s="123"/>
      <c r="T130" s="123"/>
      <c r="U130" s="123"/>
      <c r="V130" s="123"/>
      <c r="W130" s="123"/>
      <c r="X130" s="123"/>
    </row>
    <row r="131" spans="1:24" ht="27.15" customHeight="1">
      <c r="A131" s="173"/>
      <c r="B131" s="123"/>
      <c r="C131" s="9"/>
      <c r="D131" s="147"/>
      <c r="E131" s="123"/>
      <c r="F131" s="123"/>
      <c r="G131" s="123"/>
      <c r="H131" s="123"/>
      <c r="I131" s="123"/>
      <c r="J131" s="123"/>
      <c r="K131" s="123"/>
      <c r="L131" s="53"/>
      <c r="M131" s="53"/>
      <c r="N131" s="53"/>
      <c r="O131" s="54"/>
      <c r="P131" s="54"/>
      <c r="Q131" s="54"/>
      <c r="R131" s="123"/>
      <c r="S131" s="123"/>
      <c r="T131" s="123"/>
      <c r="U131" s="123"/>
      <c r="V131" s="123"/>
      <c r="W131" s="123"/>
      <c r="X131" s="123"/>
    </row>
    <row r="132" spans="1:24" ht="27.15" customHeight="1">
      <c r="A132" s="173"/>
      <c r="B132" s="123"/>
      <c r="C132" s="9"/>
      <c r="D132" s="147"/>
      <c r="E132" s="123"/>
      <c r="F132" s="123"/>
      <c r="G132" s="123"/>
      <c r="H132" s="123"/>
      <c r="I132" s="123"/>
      <c r="J132" s="123"/>
      <c r="K132" s="123"/>
      <c r="L132" s="53"/>
      <c r="M132" s="53"/>
      <c r="N132" s="53"/>
      <c r="O132" s="54"/>
      <c r="P132" s="54"/>
      <c r="Q132" s="54"/>
      <c r="R132" s="123"/>
      <c r="S132" s="123"/>
      <c r="T132" s="123"/>
      <c r="U132" s="123"/>
      <c r="V132" s="123"/>
      <c r="W132" s="123"/>
      <c r="X132" s="123"/>
    </row>
    <row r="133" spans="1:24" ht="27.15" customHeight="1">
      <c r="A133" s="173"/>
      <c r="B133" s="123"/>
      <c r="C133" s="9"/>
      <c r="D133" s="147"/>
      <c r="E133" s="123"/>
      <c r="F133" s="123"/>
      <c r="G133" s="123"/>
      <c r="H133" s="123"/>
      <c r="I133" s="123"/>
      <c r="J133" s="123"/>
      <c r="K133" s="123"/>
      <c r="L133" s="53"/>
      <c r="M133" s="53"/>
      <c r="N133" s="53"/>
      <c r="O133" s="54"/>
      <c r="P133" s="54"/>
      <c r="Q133" s="54"/>
      <c r="R133" s="123"/>
      <c r="S133" s="123"/>
      <c r="T133" s="123"/>
      <c r="U133" s="123"/>
      <c r="V133" s="123"/>
      <c r="W133" s="123"/>
      <c r="X133" s="123"/>
    </row>
    <row r="134" spans="1:24" ht="27.15" customHeight="1">
      <c r="A134" s="173"/>
      <c r="B134" s="123"/>
      <c r="C134" s="9"/>
      <c r="D134" s="147"/>
      <c r="E134" s="123"/>
      <c r="F134" s="123"/>
      <c r="G134" s="123"/>
      <c r="H134" s="123"/>
      <c r="I134" s="123"/>
      <c r="J134" s="123"/>
      <c r="K134" s="123"/>
      <c r="L134" s="53"/>
      <c r="M134" s="53"/>
      <c r="N134" s="53"/>
      <c r="O134" s="54"/>
      <c r="P134" s="54"/>
      <c r="Q134" s="54"/>
      <c r="R134" s="123"/>
      <c r="S134" s="123"/>
      <c r="T134" s="123"/>
      <c r="U134" s="123"/>
      <c r="V134" s="123"/>
      <c r="W134" s="123"/>
      <c r="X134" s="123"/>
    </row>
    <row r="135" spans="1:24" ht="27.15" customHeight="1">
      <c r="A135" s="173"/>
      <c r="B135" s="123"/>
      <c r="C135" s="9"/>
      <c r="D135" s="147"/>
      <c r="E135" s="123"/>
      <c r="F135" s="123"/>
      <c r="G135" s="123"/>
      <c r="H135" s="123"/>
      <c r="I135" s="123"/>
      <c r="J135" s="123"/>
      <c r="K135" s="123"/>
      <c r="L135" s="53"/>
      <c r="M135" s="53"/>
      <c r="N135" s="53"/>
      <c r="O135" s="54"/>
      <c r="P135" s="54"/>
      <c r="Q135" s="54"/>
      <c r="R135" s="123"/>
      <c r="S135" s="123"/>
      <c r="T135" s="123"/>
      <c r="U135" s="123"/>
      <c r="V135" s="123"/>
      <c r="W135" s="123"/>
      <c r="X135" s="123"/>
    </row>
    <row r="136" spans="1:24" ht="27.15" customHeight="1">
      <c r="A136" s="173"/>
      <c r="B136" s="123"/>
      <c r="C136" s="9"/>
      <c r="D136" s="147"/>
      <c r="E136" s="123"/>
      <c r="F136" s="123"/>
      <c r="G136" s="123"/>
      <c r="H136" s="123"/>
      <c r="I136" s="123"/>
      <c r="J136" s="123"/>
      <c r="K136" s="123"/>
      <c r="L136" s="53"/>
      <c r="M136" s="53"/>
      <c r="N136" s="53"/>
      <c r="O136" s="54"/>
      <c r="P136" s="54"/>
      <c r="Q136" s="54"/>
      <c r="R136" s="123"/>
      <c r="S136" s="123"/>
      <c r="T136" s="123"/>
      <c r="U136" s="123"/>
      <c r="V136" s="123"/>
      <c r="W136" s="123"/>
      <c r="X136" s="123"/>
    </row>
    <row r="137" spans="1:24" ht="27.15" customHeight="1">
      <c r="A137" s="173"/>
      <c r="B137" s="123"/>
      <c r="C137" s="9"/>
      <c r="D137" s="147"/>
      <c r="E137" s="123"/>
      <c r="F137" s="123"/>
      <c r="G137" s="123"/>
      <c r="H137" s="123"/>
      <c r="I137" s="123"/>
      <c r="J137" s="123"/>
      <c r="K137" s="123"/>
      <c r="L137" s="53"/>
      <c r="M137" s="53"/>
      <c r="N137" s="53"/>
      <c r="O137" s="54"/>
      <c r="P137" s="54"/>
      <c r="Q137" s="54"/>
      <c r="R137" s="123"/>
      <c r="S137" s="123"/>
      <c r="T137" s="123"/>
      <c r="U137" s="123"/>
      <c r="V137" s="123"/>
      <c r="W137" s="123"/>
      <c r="X137" s="123"/>
    </row>
    <row r="138" spans="1:24" ht="27.15" customHeight="1">
      <c r="A138" s="173"/>
      <c r="B138" s="123"/>
      <c r="C138" s="9"/>
      <c r="D138" s="147"/>
      <c r="E138" s="123"/>
      <c r="F138" s="123"/>
      <c r="G138" s="123"/>
      <c r="H138" s="123"/>
      <c r="I138" s="123"/>
      <c r="J138" s="123"/>
      <c r="K138" s="123"/>
      <c r="L138" s="53"/>
      <c r="M138" s="53"/>
      <c r="N138" s="53"/>
      <c r="O138" s="54"/>
      <c r="P138" s="54"/>
      <c r="Q138" s="54"/>
      <c r="R138" s="123"/>
      <c r="S138" s="123"/>
      <c r="T138" s="123"/>
      <c r="U138" s="123"/>
      <c r="V138" s="123"/>
      <c r="W138" s="123"/>
      <c r="X138" s="123"/>
    </row>
    <row r="139" spans="1:24" ht="27.15" customHeight="1">
      <c r="A139" s="173"/>
      <c r="B139" s="123"/>
      <c r="C139" s="9"/>
      <c r="D139" s="147"/>
      <c r="E139" s="123"/>
      <c r="F139" s="123"/>
      <c r="G139" s="123"/>
      <c r="H139" s="123"/>
      <c r="I139" s="123"/>
      <c r="J139" s="123"/>
      <c r="K139" s="123"/>
      <c r="L139" s="53"/>
      <c r="M139" s="53"/>
      <c r="N139" s="53"/>
      <c r="O139" s="54"/>
      <c r="P139" s="54"/>
      <c r="Q139" s="54"/>
      <c r="R139" s="123"/>
      <c r="S139" s="123"/>
      <c r="T139" s="123"/>
      <c r="U139" s="123"/>
      <c r="V139" s="123"/>
      <c r="W139" s="123"/>
      <c r="X139" s="123"/>
    </row>
    <row r="140" spans="1:24" ht="27.15" customHeight="1">
      <c r="A140" s="173"/>
      <c r="B140" s="123"/>
      <c r="C140" s="9"/>
      <c r="D140" s="147"/>
      <c r="E140" s="123"/>
      <c r="F140" s="123"/>
      <c r="G140" s="123"/>
      <c r="H140" s="123"/>
      <c r="I140" s="123"/>
      <c r="J140" s="123"/>
      <c r="K140" s="123"/>
      <c r="L140" s="53"/>
      <c r="M140" s="53"/>
      <c r="N140" s="53"/>
      <c r="O140" s="54"/>
      <c r="P140" s="54"/>
      <c r="Q140" s="54"/>
      <c r="R140" s="123"/>
      <c r="S140" s="123"/>
      <c r="T140" s="123"/>
      <c r="U140" s="123"/>
      <c r="V140" s="123"/>
      <c r="W140" s="123"/>
      <c r="X140" s="123"/>
    </row>
    <row r="141" spans="1:24" ht="27.15" customHeight="1">
      <c r="A141" s="173"/>
      <c r="B141" s="123"/>
      <c r="C141" s="9"/>
      <c r="D141" s="147"/>
      <c r="E141" s="123"/>
      <c r="F141" s="123"/>
      <c r="G141" s="123"/>
      <c r="H141" s="123"/>
      <c r="I141" s="123"/>
      <c r="J141" s="123"/>
      <c r="K141" s="123"/>
      <c r="L141" s="53"/>
      <c r="M141" s="53"/>
      <c r="N141" s="53"/>
      <c r="O141" s="54"/>
      <c r="P141" s="54"/>
      <c r="Q141" s="54"/>
      <c r="R141" s="123"/>
      <c r="S141" s="123"/>
      <c r="T141" s="123"/>
      <c r="U141" s="123"/>
      <c r="V141" s="123"/>
      <c r="W141" s="123"/>
      <c r="X141" s="123"/>
    </row>
    <row r="142" spans="1:24" ht="27.15" customHeight="1">
      <c r="A142" s="173"/>
      <c r="B142" s="123"/>
      <c r="C142" s="9"/>
      <c r="D142" s="147"/>
      <c r="E142" s="123"/>
      <c r="F142" s="123"/>
      <c r="G142" s="123"/>
      <c r="H142" s="123"/>
      <c r="I142" s="123"/>
      <c r="J142" s="123"/>
      <c r="K142" s="123"/>
      <c r="L142" s="53"/>
      <c r="M142" s="53"/>
      <c r="N142" s="53"/>
      <c r="O142" s="54"/>
      <c r="P142" s="54"/>
      <c r="Q142" s="54"/>
      <c r="R142" s="123"/>
      <c r="S142" s="123"/>
      <c r="T142" s="123"/>
      <c r="U142" s="123"/>
      <c r="V142" s="123"/>
      <c r="W142" s="123"/>
      <c r="X142" s="123"/>
    </row>
    <row r="143" spans="1:24" ht="27.15" customHeight="1">
      <c r="A143" s="173"/>
      <c r="B143" s="123"/>
      <c r="C143" s="9"/>
      <c r="D143" s="147"/>
      <c r="E143" s="123"/>
      <c r="F143" s="123"/>
      <c r="G143" s="123"/>
      <c r="H143" s="123"/>
      <c r="I143" s="123"/>
      <c r="J143" s="123"/>
      <c r="K143" s="123"/>
      <c r="L143" s="53"/>
      <c r="M143" s="53"/>
      <c r="N143" s="53"/>
      <c r="O143" s="54"/>
      <c r="P143" s="54"/>
      <c r="Q143" s="54"/>
      <c r="R143" s="123"/>
      <c r="S143" s="123"/>
      <c r="T143" s="123"/>
      <c r="U143" s="123"/>
      <c r="V143" s="123"/>
      <c r="W143" s="123"/>
      <c r="X143" s="123"/>
    </row>
    <row r="144" spans="1:24" ht="27.15" customHeight="1">
      <c r="A144" s="173"/>
      <c r="B144" s="123"/>
      <c r="C144" s="9"/>
      <c r="D144" s="147"/>
      <c r="E144" s="123"/>
      <c r="F144" s="123"/>
      <c r="G144" s="123"/>
      <c r="H144" s="123"/>
      <c r="I144" s="123"/>
      <c r="J144" s="123"/>
      <c r="K144" s="123"/>
      <c r="L144" s="53"/>
      <c r="M144" s="53"/>
      <c r="N144" s="53"/>
      <c r="O144" s="54"/>
      <c r="P144" s="54"/>
      <c r="Q144" s="54"/>
      <c r="R144" s="123"/>
      <c r="S144" s="123"/>
      <c r="T144" s="123"/>
      <c r="U144" s="123"/>
      <c r="V144" s="123"/>
      <c r="W144" s="123"/>
      <c r="X144" s="123"/>
    </row>
    <row r="145" spans="1:24" ht="27.15" customHeight="1">
      <c r="A145" s="173"/>
      <c r="B145" s="123"/>
      <c r="C145" s="9"/>
      <c r="D145" s="147"/>
      <c r="E145" s="123"/>
      <c r="F145" s="123"/>
      <c r="G145" s="123"/>
      <c r="H145" s="123"/>
      <c r="I145" s="123"/>
      <c r="J145" s="123"/>
      <c r="K145" s="123"/>
      <c r="L145" s="53"/>
      <c r="M145" s="53"/>
      <c r="N145" s="53"/>
      <c r="O145" s="54"/>
      <c r="P145" s="54"/>
      <c r="Q145" s="54"/>
      <c r="R145" s="123"/>
      <c r="S145" s="123"/>
      <c r="T145" s="123"/>
      <c r="U145" s="123"/>
      <c r="V145" s="123"/>
      <c r="W145" s="123"/>
      <c r="X145" s="123"/>
    </row>
    <row r="146" spans="1:24" ht="27.15" customHeight="1">
      <c r="A146" s="173"/>
      <c r="B146" s="123"/>
      <c r="C146" s="9"/>
      <c r="D146" s="147"/>
      <c r="E146" s="123"/>
      <c r="F146" s="123"/>
      <c r="G146" s="123"/>
      <c r="H146" s="123"/>
      <c r="I146" s="123"/>
      <c r="J146" s="123"/>
      <c r="K146" s="123"/>
      <c r="L146" s="53"/>
      <c r="M146" s="53"/>
      <c r="N146" s="53"/>
      <c r="O146" s="54"/>
      <c r="P146" s="54"/>
      <c r="Q146" s="54"/>
      <c r="R146" s="123"/>
      <c r="S146" s="123"/>
      <c r="T146" s="123"/>
      <c r="U146" s="123"/>
      <c r="V146" s="123"/>
      <c r="W146" s="123"/>
      <c r="X146" s="123"/>
    </row>
    <row r="147" spans="1:24" ht="27.15" customHeight="1">
      <c r="A147" s="173"/>
      <c r="B147" s="123"/>
      <c r="C147" s="9"/>
      <c r="D147" s="147"/>
      <c r="E147" s="123"/>
      <c r="F147" s="123"/>
      <c r="G147" s="123"/>
      <c r="H147" s="123"/>
      <c r="I147" s="123"/>
      <c r="J147" s="123"/>
      <c r="K147" s="123"/>
      <c r="L147" s="53"/>
      <c r="M147" s="53"/>
      <c r="N147" s="53"/>
      <c r="O147" s="54"/>
      <c r="P147" s="54"/>
      <c r="Q147" s="54"/>
      <c r="R147" s="123"/>
      <c r="S147" s="123"/>
      <c r="T147" s="123"/>
      <c r="U147" s="123"/>
      <c r="V147" s="123"/>
      <c r="W147" s="123"/>
      <c r="X147" s="123"/>
    </row>
    <row r="148" spans="1:24" ht="27.15" customHeight="1">
      <c r="A148" s="173"/>
      <c r="B148" s="123"/>
      <c r="C148" s="9"/>
      <c r="D148" s="147"/>
      <c r="E148" s="123"/>
      <c r="F148" s="123"/>
      <c r="G148" s="123"/>
      <c r="H148" s="123"/>
      <c r="I148" s="123"/>
      <c r="J148" s="123"/>
      <c r="K148" s="123"/>
      <c r="L148" s="53"/>
      <c r="M148" s="53"/>
      <c r="N148" s="53"/>
      <c r="O148" s="54"/>
      <c r="P148" s="54"/>
      <c r="Q148" s="54"/>
      <c r="R148" s="123"/>
      <c r="S148" s="123"/>
      <c r="T148" s="123"/>
      <c r="U148" s="123"/>
      <c r="V148" s="123"/>
      <c r="W148" s="123"/>
      <c r="X148" s="123"/>
    </row>
    <row r="149" spans="1:24" ht="27.15" customHeight="1">
      <c r="A149" s="173"/>
      <c r="B149" s="123"/>
      <c r="C149" s="9"/>
      <c r="D149" s="147"/>
      <c r="E149" s="123"/>
      <c r="F149" s="123"/>
      <c r="G149" s="123"/>
      <c r="H149" s="123"/>
      <c r="I149" s="123"/>
      <c r="J149" s="123"/>
      <c r="K149" s="123"/>
      <c r="L149" s="53"/>
      <c r="M149" s="53"/>
      <c r="N149" s="53"/>
      <c r="O149" s="54"/>
      <c r="P149" s="54"/>
      <c r="Q149" s="54"/>
      <c r="R149" s="123"/>
      <c r="S149" s="123"/>
      <c r="T149" s="123"/>
      <c r="U149" s="123"/>
      <c r="V149" s="123"/>
      <c r="W149" s="123"/>
      <c r="X149" s="123"/>
    </row>
    <row r="150" spans="1:24" ht="27.15" customHeight="1">
      <c r="A150" s="173"/>
      <c r="B150" s="123"/>
      <c r="C150" s="9"/>
      <c r="D150" s="147"/>
      <c r="E150" s="123"/>
      <c r="F150" s="123"/>
      <c r="G150" s="123"/>
      <c r="H150" s="123"/>
      <c r="I150" s="123"/>
      <c r="J150" s="123"/>
      <c r="K150" s="123"/>
      <c r="L150" s="53"/>
      <c r="M150" s="53"/>
      <c r="N150" s="53"/>
      <c r="O150" s="54"/>
      <c r="P150" s="54"/>
      <c r="Q150" s="54"/>
      <c r="R150" s="123"/>
      <c r="S150" s="123"/>
      <c r="T150" s="123"/>
      <c r="U150" s="123"/>
      <c r="V150" s="123"/>
      <c r="W150" s="123"/>
      <c r="X150" s="123"/>
    </row>
    <row r="151" spans="1:24" ht="27.15" customHeight="1">
      <c r="A151" s="173"/>
      <c r="B151" s="123"/>
      <c r="C151" s="9"/>
      <c r="D151" s="147"/>
      <c r="E151" s="123"/>
      <c r="F151" s="123"/>
      <c r="G151" s="123"/>
      <c r="H151" s="123"/>
      <c r="I151" s="123"/>
      <c r="J151" s="123"/>
      <c r="K151" s="123"/>
      <c r="L151" s="53"/>
      <c r="M151" s="53"/>
      <c r="N151" s="53"/>
      <c r="O151" s="54"/>
      <c r="P151" s="54"/>
      <c r="Q151" s="54"/>
      <c r="R151" s="123"/>
      <c r="S151" s="123"/>
      <c r="T151" s="123"/>
      <c r="U151" s="123"/>
      <c r="V151" s="123"/>
      <c r="W151" s="123"/>
      <c r="X151" s="123"/>
    </row>
    <row r="152" spans="1:24" ht="27.15" customHeight="1">
      <c r="A152" s="173"/>
      <c r="B152" s="123"/>
      <c r="C152" s="9"/>
      <c r="D152" s="147"/>
      <c r="E152" s="123"/>
      <c r="F152" s="123"/>
      <c r="G152" s="123"/>
      <c r="H152" s="123"/>
      <c r="I152" s="123"/>
      <c r="J152" s="123"/>
      <c r="K152" s="123"/>
      <c r="L152" s="53"/>
      <c r="M152" s="53"/>
      <c r="N152" s="53"/>
      <c r="O152" s="54"/>
      <c r="P152" s="54"/>
      <c r="Q152" s="54"/>
      <c r="R152" s="123"/>
      <c r="S152" s="123"/>
      <c r="T152" s="123"/>
      <c r="U152" s="123"/>
      <c r="V152" s="123"/>
      <c r="W152" s="123"/>
      <c r="X152" s="123"/>
    </row>
    <row r="153" spans="1:24" ht="27.15" customHeight="1">
      <c r="A153" s="173"/>
      <c r="B153" s="123"/>
      <c r="C153" s="9"/>
      <c r="D153" s="147"/>
      <c r="E153" s="123"/>
      <c r="F153" s="123"/>
      <c r="G153" s="123"/>
      <c r="H153" s="123"/>
      <c r="I153" s="123"/>
      <c r="J153" s="123"/>
      <c r="K153" s="123"/>
      <c r="L153" s="53"/>
      <c r="M153" s="53"/>
      <c r="N153" s="53"/>
      <c r="O153" s="54"/>
      <c r="P153" s="54"/>
      <c r="Q153" s="54"/>
      <c r="R153" s="123"/>
      <c r="S153" s="123"/>
      <c r="T153" s="123"/>
      <c r="U153" s="123"/>
      <c r="V153" s="123"/>
      <c r="W153" s="123"/>
      <c r="X153" s="123"/>
    </row>
    <row r="154" spans="1:24" ht="27.15" customHeight="1">
      <c r="A154" s="173"/>
      <c r="B154" s="123"/>
      <c r="C154" s="9"/>
      <c r="D154" s="147"/>
      <c r="E154" s="123"/>
      <c r="F154" s="123"/>
      <c r="G154" s="123"/>
      <c r="H154" s="123"/>
      <c r="I154" s="123"/>
      <c r="J154" s="123"/>
      <c r="K154" s="123"/>
      <c r="L154" s="53"/>
      <c r="M154" s="53"/>
      <c r="N154" s="53"/>
      <c r="O154" s="54"/>
      <c r="P154" s="54"/>
      <c r="Q154" s="54"/>
      <c r="R154" s="123"/>
      <c r="S154" s="123"/>
      <c r="T154" s="123"/>
      <c r="U154" s="123"/>
      <c r="V154" s="123"/>
      <c r="W154" s="123"/>
      <c r="X154" s="123"/>
    </row>
    <row r="155" spans="1:24" ht="27.15" customHeight="1">
      <c r="A155" s="173"/>
      <c r="B155" s="123"/>
      <c r="C155" s="9"/>
      <c r="D155" s="147"/>
      <c r="E155" s="123"/>
      <c r="F155" s="123"/>
      <c r="G155" s="123"/>
      <c r="H155" s="123"/>
      <c r="I155" s="123"/>
      <c r="J155" s="123"/>
      <c r="K155" s="123"/>
      <c r="L155" s="53"/>
      <c r="M155" s="53"/>
      <c r="N155" s="53"/>
      <c r="O155" s="54"/>
      <c r="P155" s="54"/>
      <c r="Q155" s="54"/>
      <c r="R155" s="123"/>
      <c r="S155" s="123"/>
      <c r="T155" s="123"/>
      <c r="U155" s="123"/>
      <c r="V155" s="123"/>
      <c r="W155" s="123"/>
      <c r="X155" s="123"/>
    </row>
    <row r="156" spans="1:24" ht="27.15" customHeight="1">
      <c r="A156" s="173"/>
      <c r="B156" s="123"/>
      <c r="C156" s="9"/>
      <c r="D156" s="147"/>
      <c r="E156" s="123"/>
      <c r="F156" s="123"/>
      <c r="G156" s="123"/>
      <c r="H156" s="123"/>
      <c r="I156" s="123"/>
      <c r="J156" s="123"/>
      <c r="K156" s="123"/>
      <c r="L156" s="53"/>
      <c r="M156" s="53"/>
      <c r="N156" s="53"/>
      <c r="O156" s="54"/>
      <c r="P156" s="54"/>
      <c r="Q156" s="54"/>
      <c r="R156" s="123"/>
      <c r="S156" s="123"/>
      <c r="T156" s="123"/>
      <c r="U156" s="123"/>
      <c r="V156" s="123"/>
      <c r="W156" s="123"/>
      <c r="X156" s="123"/>
    </row>
    <row r="157" spans="1:24" ht="27.15" customHeight="1">
      <c r="A157" s="173"/>
      <c r="B157" s="123"/>
      <c r="C157" s="9"/>
      <c r="D157" s="147"/>
      <c r="E157" s="123"/>
      <c r="F157" s="123"/>
      <c r="G157" s="123"/>
      <c r="H157" s="123"/>
      <c r="I157" s="123"/>
      <c r="J157" s="123"/>
      <c r="K157" s="123"/>
      <c r="L157" s="53"/>
      <c r="M157" s="53"/>
      <c r="N157" s="53"/>
      <c r="O157" s="54"/>
      <c r="P157" s="54"/>
      <c r="Q157" s="54"/>
      <c r="R157" s="123"/>
      <c r="S157" s="123"/>
      <c r="T157" s="123"/>
      <c r="U157" s="123"/>
      <c r="V157" s="123"/>
      <c r="W157" s="123"/>
      <c r="X157" s="123"/>
    </row>
    <row r="158" spans="1:24" ht="27.15" customHeight="1">
      <c r="A158" s="173"/>
      <c r="B158" s="123"/>
      <c r="C158" s="9"/>
      <c r="D158" s="147"/>
      <c r="E158" s="123"/>
      <c r="F158" s="123"/>
      <c r="G158" s="123"/>
      <c r="H158" s="123"/>
      <c r="I158" s="123"/>
      <c r="J158" s="123"/>
      <c r="K158" s="123"/>
      <c r="L158" s="53"/>
      <c r="M158" s="53"/>
      <c r="N158" s="53"/>
      <c r="O158" s="54"/>
      <c r="P158" s="54"/>
      <c r="Q158" s="54"/>
      <c r="R158" s="123"/>
      <c r="S158" s="123"/>
      <c r="T158" s="123"/>
      <c r="U158" s="123"/>
      <c r="V158" s="123"/>
      <c r="W158" s="123"/>
      <c r="X158" s="123"/>
    </row>
    <row r="159" spans="1:24" ht="27.15" customHeight="1">
      <c r="A159" s="173"/>
      <c r="B159" s="123"/>
      <c r="C159" s="9"/>
      <c r="D159" s="147"/>
      <c r="E159" s="123"/>
      <c r="F159" s="123"/>
      <c r="G159" s="123"/>
      <c r="H159" s="123"/>
      <c r="I159" s="123"/>
      <c r="J159" s="123"/>
      <c r="K159" s="123"/>
      <c r="L159" s="53"/>
      <c r="M159" s="53"/>
      <c r="N159" s="53"/>
      <c r="O159" s="54"/>
      <c r="P159" s="54"/>
      <c r="Q159" s="54"/>
      <c r="R159" s="123"/>
      <c r="S159" s="123"/>
      <c r="T159" s="123"/>
      <c r="U159" s="123"/>
      <c r="V159" s="123"/>
      <c r="W159" s="123"/>
      <c r="X159" s="123"/>
    </row>
    <row r="160" spans="1:24" ht="27.15" customHeight="1">
      <c r="A160" s="173"/>
      <c r="B160" s="123"/>
      <c r="C160" s="9"/>
      <c r="D160" s="147"/>
      <c r="E160" s="123"/>
      <c r="F160" s="123"/>
      <c r="G160" s="123"/>
      <c r="H160" s="123"/>
      <c r="I160" s="123"/>
      <c r="J160" s="123"/>
      <c r="K160" s="123"/>
      <c r="L160" s="53"/>
      <c r="M160" s="53"/>
      <c r="N160" s="53"/>
      <c r="O160" s="54"/>
      <c r="P160" s="54"/>
      <c r="Q160" s="54"/>
      <c r="R160" s="123"/>
      <c r="S160" s="123"/>
      <c r="T160" s="123"/>
      <c r="U160" s="123"/>
      <c r="V160" s="123"/>
      <c r="W160" s="123"/>
      <c r="X160" s="123"/>
    </row>
    <row r="161" spans="1:24" ht="27.15" customHeight="1">
      <c r="A161" s="173"/>
      <c r="B161" s="123"/>
      <c r="C161" s="9"/>
      <c r="D161" s="147"/>
      <c r="E161" s="123"/>
      <c r="F161" s="123"/>
      <c r="G161" s="123"/>
      <c r="H161" s="123"/>
      <c r="I161" s="123"/>
      <c r="J161" s="123"/>
      <c r="K161" s="123"/>
      <c r="L161" s="53"/>
      <c r="M161" s="53"/>
      <c r="N161" s="53"/>
      <c r="O161" s="54"/>
      <c r="P161" s="54"/>
      <c r="Q161" s="54"/>
      <c r="R161" s="123"/>
      <c r="S161" s="123"/>
      <c r="T161" s="123"/>
      <c r="U161" s="123"/>
      <c r="V161" s="123"/>
      <c r="W161" s="123"/>
      <c r="X161" s="123"/>
    </row>
    <row r="162" spans="1:24" ht="27.15" customHeight="1">
      <c r="A162" s="173"/>
      <c r="B162" s="123"/>
      <c r="C162" s="9"/>
      <c r="D162" s="147"/>
      <c r="E162" s="123"/>
      <c r="F162" s="123"/>
      <c r="G162" s="123"/>
      <c r="H162" s="123"/>
      <c r="I162" s="123"/>
      <c r="J162" s="123"/>
      <c r="K162" s="123"/>
      <c r="L162" s="53"/>
      <c r="M162" s="53"/>
      <c r="N162" s="53"/>
      <c r="O162" s="54"/>
      <c r="P162" s="54"/>
      <c r="Q162" s="54"/>
      <c r="R162" s="123"/>
      <c r="S162" s="123"/>
      <c r="T162" s="123"/>
      <c r="U162" s="123"/>
      <c r="V162" s="123"/>
      <c r="W162" s="123"/>
      <c r="X162" s="123"/>
    </row>
    <row r="163" spans="1:24" ht="27.15" customHeight="1">
      <c r="A163" s="173"/>
      <c r="B163" s="123"/>
      <c r="C163" s="9"/>
      <c r="D163" s="147"/>
      <c r="E163" s="123"/>
      <c r="F163" s="123"/>
      <c r="G163" s="123"/>
      <c r="H163" s="123"/>
      <c r="I163" s="123"/>
      <c r="J163" s="123"/>
      <c r="K163" s="123"/>
      <c r="L163" s="53"/>
      <c r="M163" s="53"/>
      <c r="N163" s="53"/>
      <c r="O163" s="54"/>
      <c r="P163" s="54"/>
      <c r="Q163" s="54"/>
      <c r="R163" s="123"/>
      <c r="S163" s="123"/>
      <c r="T163" s="123"/>
      <c r="U163" s="123"/>
      <c r="V163" s="123"/>
      <c r="W163" s="123"/>
      <c r="X163" s="123"/>
    </row>
    <row r="164" spans="1:24" ht="27.15" customHeight="1">
      <c r="A164" s="173"/>
      <c r="B164" s="123"/>
      <c r="C164" s="9"/>
      <c r="D164" s="147"/>
      <c r="E164" s="123"/>
      <c r="F164" s="123"/>
      <c r="G164" s="123"/>
      <c r="H164" s="123"/>
      <c r="I164" s="123"/>
      <c r="J164" s="123"/>
      <c r="K164" s="123"/>
      <c r="L164" s="53"/>
      <c r="M164" s="53"/>
      <c r="N164" s="53"/>
      <c r="O164" s="54"/>
      <c r="P164" s="54"/>
      <c r="Q164" s="54"/>
      <c r="R164" s="123"/>
      <c r="S164" s="123"/>
      <c r="T164" s="123"/>
      <c r="U164" s="123"/>
      <c r="V164" s="123"/>
      <c r="W164" s="123"/>
      <c r="X164" s="123"/>
    </row>
    <row r="165" spans="1:24" ht="27.15" customHeight="1">
      <c r="A165" s="173"/>
      <c r="B165" s="123"/>
      <c r="C165" s="9"/>
      <c r="D165" s="147"/>
      <c r="E165" s="123"/>
      <c r="F165" s="123"/>
      <c r="G165" s="123"/>
      <c r="H165" s="123"/>
      <c r="I165" s="123"/>
      <c r="J165" s="123"/>
      <c r="K165" s="123"/>
      <c r="L165" s="53"/>
      <c r="M165" s="53"/>
      <c r="N165" s="53"/>
      <c r="O165" s="54"/>
      <c r="P165" s="54"/>
      <c r="Q165" s="54"/>
      <c r="R165" s="123"/>
      <c r="S165" s="123"/>
      <c r="T165" s="123"/>
      <c r="U165" s="123"/>
      <c r="V165" s="123"/>
      <c r="W165" s="123"/>
      <c r="X165" s="123"/>
    </row>
    <row r="166" spans="1:24" ht="27.15" customHeight="1">
      <c r="A166" s="173"/>
      <c r="B166" s="123"/>
      <c r="C166" s="9"/>
      <c r="D166" s="147"/>
      <c r="E166" s="123"/>
      <c r="F166" s="123"/>
      <c r="G166" s="123"/>
      <c r="H166" s="123"/>
      <c r="I166" s="123"/>
      <c r="J166" s="123"/>
      <c r="K166" s="123"/>
      <c r="L166" s="53"/>
      <c r="M166" s="53"/>
      <c r="N166" s="53"/>
      <c r="O166" s="54"/>
      <c r="P166" s="54"/>
      <c r="Q166" s="54"/>
      <c r="R166" s="123"/>
      <c r="S166" s="123"/>
      <c r="T166" s="123"/>
      <c r="U166" s="123"/>
      <c r="V166" s="123"/>
      <c r="W166" s="123"/>
      <c r="X166" s="123"/>
    </row>
    <row r="167" spans="1:24" ht="27.15" customHeight="1">
      <c r="A167" s="173"/>
      <c r="B167" s="123"/>
      <c r="C167" s="9"/>
      <c r="D167" s="147"/>
      <c r="E167" s="123"/>
      <c r="F167" s="123"/>
      <c r="G167" s="123"/>
      <c r="H167" s="123"/>
      <c r="I167" s="123"/>
      <c r="J167" s="123"/>
      <c r="K167" s="123"/>
      <c r="L167" s="53"/>
      <c r="M167" s="53"/>
      <c r="N167" s="53"/>
      <c r="O167" s="54"/>
      <c r="P167" s="54"/>
      <c r="Q167" s="54"/>
      <c r="R167" s="123"/>
      <c r="S167" s="123"/>
      <c r="T167" s="123"/>
      <c r="U167" s="123"/>
      <c r="V167" s="123"/>
      <c r="W167" s="123"/>
      <c r="X167" s="123"/>
    </row>
    <row r="168" spans="1:24" ht="27.15" customHeight="1">
      <c r="A168" s="173"/>
      <c r="B168" s="123"/>
      <c r="C168" s="9"/>
      <c r="D168" s="147"/>
      <c r="E168" s="123"/>
      <c r="F168" s="123"/>
      <c r="G168" s="123"/>
      <c r="H168" s="123"/>
      <c r="I168" s="123"/>
      <c r="J168" s="123"/>
      <c r="K168" s="123"/>
      <c r="L168" s="53"/>
      <c r="M168" s="53"/>
      <c r="N168" s="53"/>
      <c r="O168" s="54"/>
      <c r="P168" s="54"/>
      <c r="Q168" s="54"/>
      <c r="R168" s="123"/>
      <c r="S168" s="123"/>
      <c r="T168" s="123"/>
      <c r="U168" s="123"/>
      <c r="V168" s="123"/>
      <c r="W168" s="123"/>
      <c r="X168" s="123"/>
    </row>
    <row r="169" spans="1:24" ht="27.15" customHeight="1">
      <c r="A169" s="173"/>
      <c r="B169" s="123"/>
      <c r="C169" s="9"/>
      <c r="D169" s="147"/>
      <c r="E169" s="123"/>
      <c r="F169" s="123"/>
      <c r="G169" s="123"/>
      <c r="H169" s="123"/>
      <c r="I169" s="123"/>
      <c r="J169" s="123"/>
      <c r="K169" s="123"/>
      <c r="L169" s="53"/>
      <c r="M169" s="53"/>
      <c r="N169" s="53"/>
      <c r="O169" s="54"/>
      <c r="P169" s="54"/>
      <c r="Q169" s="54"/>
      <c r="R169" s="123"/>
      <c r="S169" s="123"/>
      <c r="T169" s="123"/>
      <c r="U169" s="123"/>
      <c r="V169" s="123"/>
      <c r="W169" s="123"/>
      <c r="X169" s="123"/>
    </row>
    <row r="170" spans="1:24" ht="27.15" customHeight="1">
      <c r="A170" s="173"/>
      <c r="B170" s="123"/>
      <c r="C170" s="9"/>
      <c r="D170" s="147"/>
      <c r="E170" s="123"/>
      <c r="F170" s="123"/>
      <c r="G170" s="123"/>
      <c r="H170" s="123"/>
      <c r="I170" s="123"/>
      <c r="J170" s="123"/>
      <c r="K170" s="123"/>
      <c r="L170" s="53"/>
      <c r="M170" s="53"/>
      <c r="N170" s="53"/>
      <c r="O170" s="54"/>
      <c r="P170" s="54"/>
      <c r="Q170" s="54"/>
      <c r="R170" s="123"/>
      <c r="S170" s="123"/>
      <c r="T170" s="123"/>
      <c r="U170" s="123"/>
      <c r="V170" s="123"/>
      <c r="W170" s="123"/>
      <c r="X170" s="123"/>
    </row>
    <row r="171" spans="1:24" ht="27.15" customHeight="1">
      <c r="A171" s="173"/>
      <c r="B171" s="123"/>
      <c r="C171" s="9"/>
      <c r="D171" s="147"/>
      <c r="E171" s="123"/>
      <c r="F171" s="123"/>
      <c r="G171" s="123"/>
      <c r="H171" s="123"/>
      <c r="I171" s="123"/>
      <c r="J171" s="123"/>
      <c r="K171" s="123"/>
      <c r="L171" s="53"/>
      <c r="M171" s="53"/>
      <c r="N171" s="53"/>
      <c r="O171" s="54"/>
      <c r="P171" s="54"/>
      <c r="Q171" s="54"/>
      <c r="R171" s="123"/>
      <c r="S171" s="123"/>
      <c r="T171" s="123"/>
      <c r="U171" s="123"/>
      <c r="V171" s="123"/>
      <c r="W171" s="123"/>
      <c r="X171" s="123"/>
    </row>
    <row r="172" spans="1:24" ht="27.15" customHeight="1">
      <c r="A172" s="173"/>
      <c r="B172" s="123"/>
      <c r="C172" s="9"/>
      <c r="D172" s="147"/>
      <c r="E172" s="123"/>
      <c r="F172" s="123"/>
      <c r="G172" s="123"/>
      <c r="H172" s="123"/>
      <c r="I172" s="123"/>
      <c r="J172" s="123"/>
      <c r="K172" s="123"/>
      <c r="L172" s="53"/>
      <c r="M172" s="53"/>
      <c r="N172" s="53"/>
      <c r="O172" s="54"/>
      <c r="P172" s="54"/>
      <c r="Q172" s="54"/>
      <c r="R172" s="123"/>
      <c r="S172" s="123"/>
      <c r="T172" s="123"/>
      <c r="U172" s="123"/>
      <c r="V172" s="123"/>
      <c r="W172" s="123"/>
      <c r="X172" s="123"/>
    </row>
    <row r="173" spans="1:24" ht="27.15" customHeight="1">
      <c r="A173" s="173"/>
      <c r="B173" s="123"/>
      <c r="C173" s="9"/>
      <c r="D173" s="147"/>
      <c r="E173" s="123"/>
      <c r="F173" s="123"/>
      <c r="G173" s="123"/>
      <c r="H173" s="123"/>
      <c r="I173" s="123"/>
      <c r="J173" s="123"/>
      <c r="K173" s="123"/>
      <c r="L173" s="53"/>
      <c r="M173" s="53"/>
      <c r="N173" s="53"/>
      <c r="O173" s="54"/>
      <c r="P173" s="54"/>
      <c r="Q173" s="54"/>
      <c r="R173" s="123"/>
      <c r="S173" s="123"/>
      <c r="T173" s="123"/>
      <c r="U173" s="123"/>
      <c r="V173" s="123"/>
      <c r="W173" s="123"/>
      <c r="X173" s="123"/>
    </row>
    <row r="174" spans="1:24" ht="27.15" customHeight="1">
      <c r="A174" s="173"/>
      <c r="B174" s="123"/>
      <c r="C174" s="9"/>
      <c r="D174" s="147"/>
      <c r="E174" s="123"/>
      <c r="F174" s="123"/>
      <c r="G174" s="123"/>
      <c r="H174" s="123"/>
      <c r="I174" s="123"/>
      <c r="J174" s="123"/>
      <c r="K174" s="123"/>
      <c r="L174" s="53"/>
      <c r="M174" s="53"/>
      <c r="N174" s="53"/>
      <c r="O174" s="54"/>
      <c r="P174" s="54"/>
      <c r="Q174" s="54"/>
      <c r="R174" s="123"/>
      <c r="S174" s="123"/>
      <c r="T174" s="123"/>
      <c r="U174" s="123"/>
      <c r="V174" s="123"/>
      <c r="W174" s="123"/>
      <c r="X174" s="123"/>
    </row>
    <row r="175" spans="1:24" ht="27.15" customHeight="1">
      <c r="A175" s="173"/>
      <c r="B175" s="123"/>
      <c r="C175" s="9"/>
      <c r="D175" s="147"/>
      <c r="E175" s="123"/>
      <c r="F175" s="123"/>
      <c r="G175" s="123"/>
      <c r="H175" s="123"/>
      <c r="I175" s="123"/>
      <c r="J175" s="123"/>
      <c r="K175" s="123"/>
      <c r="L175" s="53"/>
      <c r="M175" s="53"/>
      <c r="N175" s="53"/>
      <c r="O175" s="54"/>
      <c r="P175" s="54"/>
      <c r="Q175" s="54"/>
      <c r="R175" s="123"/>
      <c r="S175" s="123"/>
      <c r="T175" s="123"/>
      <c r="U175" s="123"/>
      <c r="V175" s="123"/>
      <c r="W175" s="123"/>
      <c r="X175" s="123"/>
    </row>
    <row r="176" spans="1:24" ht="27.15" customHeight="1">
      <c r="A176" s="173"/>
      <c r="B176" s="123"/>
      <c r="C176" s="9"/>
      <c r="D176" s="147"/>
      <c r="E176" s="123"/>
      <c r="F176" s="123"/>
      <c r="G176" s="123"/>
      <c r="H176" s="123"/>
      <c r="I176" s="123"/>
      <c r="J176" s="123"/>
      <c r="K176" s="123"/>
      <c r="L176" s="53"/>
      <c r="M176" s="53"/>
      <c r="N176" s="53"/>
      <c r="O176" s="54"/>
      <c r="P176" s="54"/>
      <c r="Q176" s="54"/>
      <c r="R176" s="123"/>
      <c r="S176" s="123"/>
      <c r="T176" s="123"/>
      <c r="U176" s="123"/>
      <c r="V176" s="123"/>
      <c r="W176" s="123"/>
      <c r="X176" s="123"/>
    </row>
    <row r="177" spans="1:24" ht="27.15" customHeight="1">
      <c r="A177" s="173"/>
      <c r="B177" s="123"/>
      <c r="C177" s="9"/>
      <c r="D177" s="147"/>
      <c r="E177" s="123"/>
      <c r="F177" s="123"/>
      <c r="G177" s="123"/>
      <c r="H177" s="123"/>
      <c r="I177" s="123"/>
      <c r="J177" s="123"/>
      <c r="K177" s="123"/>
      <c r="L177" s="53"/>
      <c r="M177" s="53"/>
      <c r="N177" s="53"/>
      <c r="O177" s="54"/>
      <c r="P177" s="54"/>
      <c r="Q177" s="54"/>
      <c r="R177" s="123"/>
      <c r="S177" s="123"/>
      <c r="T177" s="123"/>
      <c r="U177" s="123"/>
      <c r="V177" s="123"/>
      <c r="W177" s="123"/>
      <c r="X177" s="123"/>
    </row>
    <row r="178" spans="1:24" ht="27.15" customHeight="1">
      <c r="A178" s="173"/>
      <c r="B178" s="123"/>
      <c r="C178" s="9"/>
      <c r="D178" s="147"/>
      <c r="E178" s="123"/>
      <c r="F178" s="123"/>
      <c r="G178" s="123"/>
      <c r="H178" s="123"/>
      <c r="I178" s="123"/>
      <c r="J178" s="123"/>
      <c r="K178" s="123"/>
      <c r="L178" s="53"/>
      <c r="M178" s="53"/>
      <c r="N178" s="53"/>
      <c r="O178" s="54"/>
      <c r="P178" s="54"/>
      <c r="Q178" s="54"/>
      <c r="R178" s="123"/>
      <c r="S178" s="123"/>
      <c r="T178" s="123"/>
      <c r="U178" s="123"/>
      <c r="V178" s="123"/>
      <c r="W178" s="123"/>
      <c r="X178" s="123"/>
    </row>
    <row r="179" spans="1:24" ht="27.15" customHeight="1">
      <c r="A179" s="173"/>
      <c r="B179" s="123"/>
      <c r="C179" s="9"/>
      <c r="D179" s="147"/>
      <c r="E179" s="123"/>
      <c r="F179" s="123"/>
      <c r="G179" s="123"/>
      <c r="H179" s="123"/>
      <c r="I179" s="123"/>
      <c r="J179" s="123"/>
      <c r="K179" s="123"/>
      <c r="L179" s="53"/>
      <c r="M179" s="53"/>
      <c r="N179" s="53"/>
      <c r="O179" s="54"/>
      <c r="P179" s="54"/>
      <c r="Q179" s="54"/>
      <c r="R179" s="123"/>
      <c r="S179" s="123"/>
      <c r="T179" s="123"/>
      <c r="U179" s="123"/>
      <c r="V179" s="123"/>
      <c r="W179" s="123"/>
      <c r="X179" s="123"/>
    </row>
    <row r="180" spans="1:24" ht="27.15" customHeight="1">
      <c r="A180" s="173"/>
      <c r="B180" s="123"/>
      <c r="C180" s="9"/>
      <c r="D180" s="147"/>
      <c r="E180" s="123"/>
      <c r="F180" s="123"/>
      <c r="G180" s="123"/>
      <c r="H180" s="123"/>
      <c r="I180" s="123"/>
      <c r="J180" s="123"/>
      <c r="K180" s="123"/>
      <c r="L180" s="53"/>
      <c r="M180" s="53"/>
      <c r="N180" s="53"/>
      <c r="O180" s="54"/>
      <c r="P180" s="54"/>
      <c r="Q180" s="54"/>
      <c r="R180" s="123"/>
      <c r="S180" s="123"/>
      <c r="T180" s="123"/>
      <c r="U180" s="123"/>
      <c r="V180" s="123"/>
      <c r="W180" s="123"/>
      <c r="X180" s="123"/>
    </row>
    <row r="181" spans="1:24" ht="27.15" customHeight="1">
      <c r="A181" s="173"/>
      <c r="B181" s="123"/>
      <c r="C181" s="9"/>
      <c r="D181" s="147"/>
      <c r="E181" s="123"/>
      <c r="F181" s="123"/>
      <c r="G181" s="123"/>
      <c r="H181" s="123"/>
      <c r="I181" s="123"/>
      <c r="J181" s="123"/>
      <c r="K181" s="123"/>
      <c r="L181" s="53"/>
      <c r="M181" s="53"/>
      <c r="N181" s="53"/>
      <c r="O181" s="54"/>
      <c r="P181" s="54"/>
      <c r="Q181" s="54"/>
      <c r="R181" s="123"/>
      <c r="S181" s="123"/>
      <c r="T181" s="123"/>
      <c r="U181" s="123"/>
      <c r="V181" s="123"/>
      <c r="W181" s="123"/>
      <c r="X181" s="123"/>
    </row>
    <row r="182" spans="1:24" ht="27.15" customHeight="1">
      <c r="A182" s="173"/>
      <c r="B182" s="123"/>
      <c r="C182" s="9"/>
      <c r="D182" s="147"/>
      <c r="E182" s="123"/>
      <c r="F182" s="123"/>
      <c r="G182" s="123"/>
      <c r="H182" s="123"/>
      <c r="I182" s="123"/>
      <c r="J182" s="123"/>
      <c r="K182" s="123"/>
      <c r="L182" s="53"/>
      <c r="M182" s="53"/>
      <c r="N182" s="53"/>
      <c r="O182" s="54"/>
      <c r="P182" s="54"/>
      <c r="Q182" s="54"/>
      <c r="R182" s="123"/>
      <c r="S182" s="123"/>
      <c r="T182" s="123"/>
      <c r="U182" s="123"/>
      <c r="V182" s="123"/>
      <c r="W182" s="123"/>
      <c r="X182" s="123"/>
    </row>
    <row r="183" spans="1:24" ht="27.15" customHeight="1">
      <c r="A183" s="173"/>
      <c r="B183" s="123"/>
      <c r="C183" s="9"/>
      <c r="D183" s="147"/>
      <c r="E183" s="123"/>
      <c r="F183" s="123"/>
      <c r="G183" s="123"/>
      <c r="H183" s="123"/>
      <c r="I183" s="123"/>
      <c r="J183" s="123"/>
      <c r="K183" s="123"/>
      <c r="L183" s="53"/>
      <c r="M183" s="53"/>
      <c r="N183" s="53"/>
      <c r="O183" s="54"/>
      <c r="P183" s="54"/>
      <c r="Q183" s="54"/>
      <c r="R183" s="123"/>
      <c r="S183" s="123"/>
      <c r="T183" s="123"/>
      <c r="U183" s="123"/>
      <c r="V183" s="123"/>
      <c r="W183" s="123"/>
      <c r="X183" s="123"/>
    </row>
    <row r="184" spans="1:24" ht="27.15" customHeight="1">
      <c r="A184" s="173"/>
      <c r="B184" s="123"/>
      <c r="C184" s="9"/>
      <c r="D184" s="147"/>
      <c r="E184" s="123"/>
      <c r="F184" s="123"/>
      <c r="G184" s="123"/>
      <c r="H184" s="123"/>
      <c r="I184" s="123"/>
      <c r="J184" s="123"/>
      <c r="K184" s="123"/>
      <c r="L184" s="53"/>
      <c r="M184" s="53"/>
      <c r="N184" s="53"/>
      <c r="O184" s="54"/>
      <c r="P184" s="54"/>
      <c r="Q184" s="54"/>
      <c r="R184" s="123"/>
      <c r="S184" s="123"/>
      <c r="T184" s="123"/>
      <c r="U184" s="123"/>
      <c r="V184" s="123"/>
      <c r="W184" s="123"/>
      <c r="X184" s="123"/>
    </row>
    <row r="185" spans="1:24" ht="27.15" customHeight="1">
      <c r="A185" s="173"/>
      <c r="B185" s="123"/>
      <c r="C185" s="9"/>
      <c r="D185" s="147"/>
      <c r="E185" s="123"/>
      <c r="F185" s="123"/>
      <c r="G185" s="123"/>
      <c r="H185" s="123"/>
      <c r="I185" s="123"/>
      <c r="J185" s="123"/>
      <c r="K185" s="123"/>
      <c r="L185" s="53"/>
      <c r="M185" s="53"/>
      <c r="N185" s="53"/>
      <c r="O185" s="54"/>
      <c r="P185" s="54"/>
      <c r="Q185" s="54"/>
      <c r="R185" s="123"/>
      <c r="S185" s="123"/>
      <c r="T185" s="123"/>
      <c r="U185" s="123"/>
      <c r="V185" s="123"/>
      <c r="W185" s="123"/>
      <c r="X185" s="123"/>
    </row>
    <row r="186" spans="1:24" ht="27.15" customHeight="1">
      <c r="A186" s="173"/>
      <c r="B186" s="123"/>
      <c r="C186" s="9"/>
      <c r="D186" s="147"/>
      <c r="E186" s="123"/>
      <c r="F186" s="123"/>
      <c r="G186" s="123"/>
      <c r="H186" s="123"/>
      <c r="I186" s="123"/>
      <c r="J186" s="123"/>
      <c r="K186" s="123"/>
      <c r="L186" s="53"/>
      <c r="M186" s="53"/>
      <c r="N186" s="53"/>
      <c r="O186" s="54"/>
      <c r="P186" s="54"/>
      <c r="Q186" s="54"/>
      <c r="R186" s="123"/>
      <c r="S186" s="123"/>
      <c r="T186" s="123"/>
      <c r="U186" s="123"/>
      <c r="V186" s="123"/>
      <c r="W186" s="123"/>
      <c r="X186" s="123"/>
    </row>
    <row r="187" spans="1:24" ht="27.15" customHeight="1">
      <c r="A187" s="173"/>
      <c r="B187" s="123"/>
      <c r="C187" s="9"/>
      <c r="D187" s="147"/>
      <c r="E187" s="123"/>
      <c r="F187" s="123"/>
      <c r="G187" s="123"/>
      <c r="H187" s="123"/>
      <c r="I187" s="123"/>
      <c r="J187" s="123"/>
      <c r="K187" s="123"/>
      <c r="L187" s="53"/>
      <c r="M187" s="53"/>
      <c r="N187" s="53"/>
      <c r="O187" s="54"/>
      <c r="P187" s="54"/>
      <c r="Q187" s="54"/>
      <c r="R187" s="123"/>
      <c r="S187" s="123"/>
      <c r="T187" s="123"/>
      <c r="U187" s="123"/>
      <c r="V187" s="123"/>
      <c r="W187" s="123"/>
      <c r="X187" s="123"/>
    </row>
    <row r="188" spans="1:24" ht="27.15" customHeight="1">
      <c r="A188" s="173"/>
      <c r="B188" s="123"/>
      <c r="C188" s="9"/>
      <c r="D188" s="147"/>
      <c r="E188" s="123"/>
      <c r="F188" s="123"/>
      <c r="G188" s="123"/>
      <c r="H188" s="123"/>
      <c r="I188" s="123"/>
      <c r="J188" s="123"/>
      <c r="K188" s="123"/>
      <c r="L188" s="53"/>
      <c r="M188" s="53"/>
      <c r="N188" s="53"/>
      <c r="O188" s="54"/>
      <c r="P188" s="54"/>
      <c r="Q188" s="54"/>
      <c r="R188" s="123"/>
      <c r="S188" s="123"/>
      <c r="T188" s="123"/>
      <c r="U188" s="123"/>
      <c r="V188" s="123"/>
      <c r="W188" s="123"/>
      <c r="X188" s="123"/>
    </row>
    <row r="189" spans="1:24" ht="27.15" customHeight="1">
      <c r="A189" s="173"/>
      <c r="B189" s="123"/>
      <c r="C189" s="9"/>
      <c r="D189" s="147"/>
      <c r="E189" s="123"/>
      <c r="F189" s="123"/>
      <c r="G189" s="123"/>
      <c r="H189" s="123"/>
      <c r="I189" s="123"/>
      <c r="J189" s="123"/>
      <c r="K189" s="123"/>
      <c r="L189" s="53"/>
      <c r="M189" s="53"/>
      <c r="N189" s="53"/>
      <c r="O189" s="54"/>
      <c r="P189" s="54"/>
      <c r="Q189" s="54"/>
      <c r="R189" s="123"/>
      <c r="S189" s="123"/>
      <c r="T189" s="123"/>
      <c r="U189" s="123"/>
      <c r="V189" s="123"/>
      <c r="W189" s="123"/>
      <c r="X189" s="123"/>
    </row>
    <row r="190" spans="1:24" ht="27.15" customHeight="1">
      <c r="A190" s="173"/>
      <c r="B190" s="123"/>
      <c r="C190" s="9"/>
      <c r="D190" s="147"/>
      <c r="E190" s="123"/>
      <c r="F190" s="123"/>
      <c r="G190" s="123"/>
      <c r="H190" s="123"/>
      <c r="I190" s="123"/>
      <c r="J190" s="123"/>
      <c r="K190" s="123"/>
      <c r="L190" s="53"/>
      <c r="M190" s="53"/>
      <c r="N190" s="53"/>
      <c r="O190" s="54"/>
      <c r="P190" s="54"/>
      <c r="Q190" s="54"/>
      <c r="R190" s="123"/>
      <c r="S190" s="123"/>
      <c r="T190" s="123"/>
      <c r="U190" s="123"/>
      <c r="V190" s="123"/>
      <c r="W190" s="123"/>
      <c r="X190" s="123"/>
    </row>
    <row r="191" spans="1:24" ht="27.15" customHeight="1">
      <c r="A191" s="173"/>
      <c r="B191" s="123"/>
      <c r="C191" s="9"/>
      <c r="D191" s="147"/>
      <c r="E191" s="123"/>
      <c r="F191" s="123"/>
      <c r="G191" s="123"/>
      <c r="H191" s="123"/>
      <c r="I191" s="123"/>
      <c r="J191" s="123"/>
      <c r="K191" s="123"/>
      <c r="L191" s="53"/>
      <c r="M191" s="53"/>
      <c r="N191" s="53"/>
      <c r="O191" s="54"/>
      <c r="P191" s="54"/>
      <c r="Q191" s="54"/>
      <c r="R191" s="123"/>
      <c r="S191" s="123"/>
      <c r="T191" s="123"/>
      <c r="U191" s="123"/>
      <c r="V191" s="123"/>
      <c r="W191" s="123"/>
      <c r="X191" s="123"/>
    </row>
    <row r="192" spans="1:24" ht="27.15" customHeight="1">
      <c r="A192" s="173"/>
      <c r="B192" s="123"/>
      <c r="C192" s="9"/>
      <c r="D192" s="147"/>
      <c r="E192" s="123"/>
      <c r="F192" s="123"/>
      <c r="G192" s="123"/>
      <c r="H192" s="123"/>
      <c r="I192" s="123"/>
      <c r="J192" s="123"/>
      <c r="K192" s="123"/>
      <c r="L192" s="53"/>
      <c r="M192" s="53"/>
      <c r="N192" s="53"/>
      <c r="O192" s="54"/>
      <c r="P192" s="54"/>
      <c r="Q192" s="54"/>
      <c r="R192" s="123"/>
      <c r="S192" s="123"/>
      <c r="T192" s="123"/>
      <c r="U192" s="123"/>
      <c r="V192" s="123"/>
      <c r="W192" s="123"/>
      <c r="X192" s="123"/>
    </row>
    <row r="193" spans="1:24" ht="27.15" customHeight="1">
      <c r="A193" s="173"/>
      <c r="B193" s="123"/>
      <c r="C193" s="9"/>
      <c r="D193" s="147"/>
      <c r="E193" s="123"/>
      <c r="F193" s="123"/>
      <c r="G193" s="123"/>
      <c r="H193" s="123"/>
      <c r="I193" s="123"/>
      <c r="J193" s="123"/>
      <c r="K193" s="123"/>
      <c r="L193" s="53"/>
      <c r="M193" s="53"/>
      <c r="N193" s="53"/>
      <c r="O193" s="54"/>
      <c r="P193" s="54"/>
      <c r="Q193" s="54"/>
      <c r="R193" s="123"/>
      <c r="S193" s="123"/>
      <c r="T193" s="123"/>
      <c r="U193" s="123"/>
      <c r="V193" s="123"/>
      <c r="W193" s="123"/>
      <c r="X193" s="123"/>
    </row>
    <row r="194" spans="1:24" ht="27.15" customHeight="1">
      <c r="A194" s="173"/>
      <c r="B194" s="123"/>
      <c r="C194" s="9"/>
      <c r="D194" s="147"/>
      <c r="E194" s="123"/>
      <c r="F194" s="123"/>
      <c r="G194" s="123"/>
      <c r="H194" s="123"/>
      <c r="I194" s="123"/>
      <c r="J194" s="123"/>
      <c r="K194" s="123"/>
      <c r="L194" s="53"/>
      <c r="M194" s="53"/>
      <c r="N194" s="53"/>
      <c r="O194" s="54"/>
      <c r="P194" s="54"/>
      <c r="Q194" s="54"/>
      <c r="R194" s="123"/>
      <c r="S194" s="123"/>
      <c r="T194" s="123"/>
      <c r="U194" s="123"/>
      <c r="V194" s="123"/>
      <c r="W194" s="123"/>
      <c r="X194" s="123"/>
    </row>
    <row r="195" spans="1:24" ht="27.15" customHeight="1">
      <c r="A195" s="173"/>
      <c r="B195" s="123"/>
      <c r="C195" s="9"/>
      <c r="D195" s="147"/>
      <c r="E195" s="123"/>
      <c r="F195" s="123"/>
      <c r="G195" s="123"/>
      <c r="H195" s="123"/>
      <c r="I195" s="123"/>
      <c r="J195" s="123"/>
      <c r="K195" s="123"/>
      <c r="L195" s="53"/>
      <c r="M195" s="53"/>
      <c r="N195" s="53"/>
      <c r="O195" s="54"/>
      <c r="P195" s="54"/>
      <c r="Q195" s="54"/>
      <c r="R195" s="123"/>
      <c r="S195" s="123"/>
      <c r="T195" s="123"/>
      <c r="U195" s="123"/>
      <c r="V195" s="123"/>
      <c r="W195" s="123"/>
      <c r="X195" s="123"/>
    </row>
    <row r="196" spans="1:24" ht="27.15" customHeight="1">
      <c r="A196" s="173"/>
      <c r="B196" s="123"/>
      <c r="C196" s="9"/>
      <c r="D196" s="147"/>
      <c r="E196" s="123"/>
      <c r="F196" s="123"/>
      <c r="G196" s="123"/>
      <c r="H196" s="123"/>
      <c r="I196" s="123"/>
      <c r="J196" s="123"/>
      <c r="K196" s="123"/>
      <c r="L196" s="53"/>
      <c r="M196" s="53"/>
      <c r="N196" s="53"/>
      <c r="O196" s="54"/>
      <c r="P196" s="54"/>
      <c r="Q196" s="54"/>
      <c r="R196" s="123"/>
      <c r="S196" s="123"/>
      <c r="T196" s="123"/>
      <c r="U196" s="123"/>
      <c r="V196" s="123"/>
      <c r="W196" s="123"/>
      <c r="X196" s="123"/>
    </row>
    <row r="197" spans="1:24" ht="27.15" customHeight="1">
      <c r="A197" s="173"/>
      <c r="B197" s="123"/>
      <c r="C197" s="9"/>
      <c r="D197" s="147"/>
      <c r="E197" s="123"/>
      <c r="F197" s="123"/>
      <c r="G197" s="123"/>
      <c r="H197" s="123"/>
      <c r="I197" s="123"/>
      <c r="J197" s="123"/>
      <c r="K197" s="123"/>
      <c r="L197" s="53"/>
      <c r="M197" s="53"/>
      <c r="N197" s="53"/>
      <c r="O197" s="54"/>
      <c r="P197" s="54"/>
      <c r="Q197" s="54"/>
      <c r="R197" s="123"/>
      <c r="S197" s="123"/>
      <c r="T197" s="123"/>
      <c r="U197" s="123"/>
      <c r="V197" s="123"/>
      <c r="W197" s="123"/>
      <c r="X197" s="123"/>
    </row>
    <row r="198" spans="1:24" ht="27.15" customHeight="1">
      <c r="A198" s="173"/>
      <c r="B198" s="123"/>
      <c r="C198" s="9"/>
      <c r="D198" s="147"/>
      <c r="E198" s="123"/>
      <c r="F198" s="123"/>
      <c r="G198" s="123"/>
      <c r="H198" s="123"/>
      <c r="I198" s="123"/>
      <c r="J198" s="123"/>
      <c r="K198" s="123"/>
      <c r="L198" s="53"/>
      <c r="M198" s="53"/>
      <c r="N198" s="53"/>
      <c r="O198" s="54"/>
      <c r="P198" s="54"/>
      <c r="Q198" s="54"/>
      <c r="R198" s="123"/>
      <c r="S198" s="123"/>
      <c r="T198" s="123"/>
      <c r="U198" s="123"/>
      <c r="V198" s="123"/>
      <c r="W198" s="123"/>
      <c r="X198" s="123"/>
    </row>
    <row r="199" spans="1:24" ht="27.15" customHeight="1">
      <c r="A199" s="173"/>
      <c r="B199" s="123"/>
      <c r="C199" s="9"/>
      <c r="D199" s="147"/>
      <c r="E199" s="123"/>
      <c r="F199" s="123"/>
      <c r="G199" s="123"/>
      <c r="H199" s="123"/>
      <c r="I199" s="123"/>
      <c r="J199" s="123"/>
      <c r="K199" s="123"/>
      <c r="L199" s="53"/>
      <c r="M199" s="53"/>
      <c r="N199" s="53"/>
      <c r="O199" s="54"/>
      <c r="P199" s="54"/>
      <c r="Q199" s="54"/>
      <c r="R199" s="123"/>
      <c r="S199" s="123"/>
      <c r="T199" s="123"/>
      <c r="U199" s="123"/>
      <c r="V199" s="123"/>
      <c r="W199" s="123"/>
      <c r="X199" s="123"/>
    </row>
    <row r="200" spans="1:24" ht="27.15" customHeight="1">
      <c r="A200" s="173"/>
      <c r="B200" s="123"/>
      <c r="C200" s="9"/>
      <c r="D200" s="147"/>
      <c r="E200" s="123"/>
      <c r="F200" s="123"/>
      <c r="G200" s="123"/>
      <c r="H200" s="123"/>
      <c r="I200" s="123"/>
      <c r="J200" s="123"/>
      <c r="K200" s="123"/>
      <c r="L200" s="53"/>
      <c r="M200" s="53"/>
      <c r="N200" s="53"/>
      <c r="O200" s="54"/>
      <c r="P200" s="54"/>
      <c r="Q200" s="54"/>
      <c r="R200" s="123"/>
      <c r="S200" s="123"/>
      <c r="T200" s="123"/>
      <c r="U200" s="123"/>
      <c r="V200" s="123"/>
      <c r="W200" s="123"/>
      <c r="X200" s="123"/>
    </row>
    <row r="201" spans="1:24" ht="27.15" customHeight="1">
      <c r="A201" s="173"/>
      <c r="B201" s="123"/>
      <c r="C201" s="9"/>
      <c r="D201" s="147"/>
      <c r="E201" s="123"/>
      <c r="F201" s="123"/>
      <c r="G201" s="123"/>
      <c r="H201" s="123"/>
      <c r="I201" s="123"/>
      <c r="J201" s="123"/>
      <c r="K201" s="123"/>
      <c r="L201" s="53"/>
      <c r="M201" s="53"/>
      <c r="N201" s="53"/>
      <c r="O201" s="54"/>
      <c r="P201" s="54"/>
      <c r="Q201" s="54"/>
      <c r="R201" s="123"/>
      <c r="S201" s="123"/>
      <c r="T201" s="123"/>
      <c r="U201" s="123"/>
      <c r="V201" s="123"/>
      <c r="W201" s="123"/>
      <c r="X201" s="123"/>
    </row>
    <row r="202" spans="1:24" ht="27.15" customHeight="1">
      <c r="A202" s="173"/>
      <c r="B202" s="123"/>
      <c r="C202" s="9"/>
      <c r="D202" s="147"/>
      <c r="E202" s="123"/>
      <c r="F202" s="123"/>
      <c r="G202" s="123"/>
      <c r="H202" s="123"/>
      <c r="I202" s="123"/>
      <c r="J202" s="123"/>
      <c r="K202" s="123"/>
      <c r="L202" s="53"/>
      <c r="M202" s="53"/>
      <c r="N202" s="53"/>
      <c r="O202" s="54"/>
      <c r="P202" s="54"/>
      <c r="Q202" s="54"/>
      <c r="R202" s="123"/>
      <c r="S202" s="123"/>
      <c r="T202" s="123"/>
      <c r="U202" s="123"/>
      <c r="V202" s="123"/>
      <c r="W202" s="123"/>
      <c r="X202" s="123"/>
    </row>
    <row r="203" spans="1:24" ht="27.15" customHeight="1">
      <c r="A203" s="173"/>
      <c r="B203" s="123"/>
      <c r="C203" s="9"/>
      <c r="D203" s="147"/>
      <c r="E203" s="123"/>
      <c r="F203" s="123"/>
      <c r="G203" s="123"/>
      <c r="H203" s="123"/>
      <c r="I203" s="123"/>
      <c r="J203" s="123"/>
      <c r="K203" s="123"/>
      <c r="L203" s="53"/>
      <c r="M203" s="53"/>
      <c r="N203" s="53"/>
      <c r="O203" s="54"/>
      <c r="P203" s="54"/>
      <c r="Q203" s="54"/>
      <c r="R203" s="123"/>
      <c r="S203" s="123"/>
      <c r="T203" s="123"/>
      <c r="U203" s="123"/>
      <c r="V203" s="123"/>
      <c r="W203" s="123"/>
      <c r="X203" s="123"/>
    </row>
    <row r="204" spans="1:24" ht="27.15" customHeight="1">
      <c r="A204" s="173"/>
      <c r="B204" s="123"/>
      <c r="C204" s="9"/>
      <c r="D204" s="147"/>
      <c r="E204" s="123"/>
      <c r="F204" s="123"/>
      <c r="G204" s="123"/>
      <c r="H204" s="123"/>
      <c r="I204" s="123"/>
      <c r="J204" s="123"/>
      <c r="K204" s="123"/>
      <c r="L204" s="53"/>
      <c r="M204" s="53"/>
      <c r="N204" s="53"/>
      <c r="O204" s="54"/>
      <c r="P204" s="54"/>
      <c r="Q204" s="54"/>
      <c r="R204" s="123"/>
      <c r="S204" s="123"/>
      <c r="T204" s="123"/>
      <c r="U204" s="123"/>
      <c r="V204" s="123"/>
      <c r="W204" s="123"/>
      <c r="X204" s="123"/>
    </row>
    <row r="205" spans="1:24" ht="27.15" customHeight="1">
      <c r="A205" s="173"/>
      <c r="B205" s="123"/>
      <c r="C205" s="9"/>
      <c r="D205" s="147"/>
      <c r="E205" s="123"/>
      <c r="F205" s="123"/>
      <c r="G205" s="123"/>
      <c r="H205" s="123"/>
      <c r="I205" s="123"/>
      <c r="J205" s="123"/>
      <c r="K205" s="123"/>
      <c r="L205" s="53"/>
      <c r="M205" s="53"/>
      <c r="N205" s="53"/>
      <c r="O205" s="54"/>
      <c r="P205" s="54"/>
      <c r="Q205" s="54"/>
      <c r="R205" s="123"/>
      <c r="S205" s="123"/>
      <c r="T205" s="123"/>
      <c r="U205" s="123"/>
      <c r="V205" s="123"/>
      <c r="W205" s="123"/>
      <c r="X205" s="123"/>
    </row>
    <row r="206" spans="1:24" ht="27.15" customHeight="1">
      <c r="A206" s="173"/>
      <c r="B206" s="123"/>
      <c r="C206" s="9"/>
      <c r="D206" s="147"/>
      <c r="E206" s="123"/>
      <c r="F206" s="123"/>
      <c r="G206" s="123"/>
      <c r="H206" s="123"/>
      <c r="I206" s="123"/>
      <c r="J206" s="123"/>
      <c r="K206" s="123"/>
      <c r="L206" s="53"/>
      <c r="M206" s="53"/>
      <c r="N206" s="53"/>
      <c r="O206" s="54"/>
      <c r="P206" s="54"/>
      <c r="Q206" s="54"/>
      <c r="R206" s="123"/>
      <c r="S206" s="123"/>
      <c r="T206" s="123"/>
      <c r="U206" s="123"/>
      <c r="V206" s="123"/>
      <c r="W206" s="123"/>
      <c r="X206" s="123"/>
    </row>
    <row r="207" spans="1:24" ht="27.15" customHeight="1">
      <c r="A207" s="173"/>
      <c r="B207" s="123"/>
      <c r="C207" s="9"/>
      <c r="D207" s="147"/>
      <c r="E207" s="123"/>
      <c r="F207" s="123"/>
      <c r="G207" s="123"/>
      <c r="H207" s="123"/>
      <c r="I207" s="123"/>
      <c r="J207" s="123"/>
      <c r="K207" s="123"/>
      <c r="L207" s="53"/>
      <c r="M207" s="53"/>
      <c r="N207" s="53"/>
      <c r="O207" s="54"/>
      <c r="P207" s="54"/>
      <c r="Q207" s="54"/>
      <c r="R207" s="123"/>
      <c r="S207" s="123"/>
      <c r="T207" s="123"/>
      <c r="U207" s="123"/>
      <c r="V207" s="123"/>
      <c r="W207" s="123"/>
      <c r="X207" s="123"/>
    </row>
    <row r="208" spans="1:24" ht="27.15" customHeight="1">
      <c r="A208" s="173"/>
      <c r="B208" s="123"/>
      <c r="C208" s="9"/>
      <c r="D208" s="147"/>
      <c r="E208" s="123"/>
      <c r="F208" s="123"/>
      <c r="G208" s="123"/>
      <c r="H208" s="123"/>
      <c r="I208" s="123"/>
      <c r="J208" s="123"/>
      <c r="K208" s="123"/>
      <c r="L208" s="53"/>
      <c r="M208" s="53"/>
      <c r="N208" s="53"/>
      <c r="O208" s="54"/>
      <c r="P208" s="54"/>
      <c r="Q208" s="54"/>
      <c r="R208" s="123"/>
      <c r="S208" s="123"/>
      <c r="T208" s="123"/>
      <c r="U208" s="123"/>
      <c r="V208" s="123"/>
      <c r="W208" s="123"/>
      <c r="X208" s="123"/>
    </row>
    <row r="209" spans="1:24" ht="27.15" customHeight="1">
      <c r="A209" s="173"/>
      <c r="B209" s="123"/>
      <c r="C209" s="9"/>
      <c r="D209" s="147"/>
      <c r="E209" s="123"/>
      <c r="F209" s="123"/>
      <c r="G209" s="123"/>
      <c r="H209" s="123"/>
      <c r="I209" s="123"/>
      <c r="J209" s="123"/>
      <c r="K209" s="123"/>
      <c r="L209" s="53"/>
      <c r="M209" s="53"/>
      <c r="N209" s="53"/>
      <c r="O209" s="54"/>
      <c r="P209" s="54"/>
      <c r="Q209" s="54"/>
      <c r="R209" s="123"/>
      <c r="S209" s="123"/>
      <c r="T209" s="123"/>
      <c r="U209" s="123"/>
      <c r="V209" s="123"/>
      <c r="W209" s="123"/>
      <c r="X209" s="123"/>
    </row>
    <row r="210" spans="1:24" ht="27.15" customHeight="1">
      <c r="A210" s="173"/>
      <c r="B210" s="123"/>
      <c r="C210" s="9"/>
      <c r="D210" s="147"/>
      <c r="E210" s="123"/>
      <c r="F210" s="123"/>
      <c r="G210" s="123"/>
      <c r="H210" s="123"/>
      <c r="I210" s="123"/>
      <c r="J210" s="123"/>
      <c r="K210" s="123"/>
      <c r="L210" s="53"/>
      <c r="M210" s="53"/>
      <c r="N210" s="53"/>
      <c r="O210" s="54"/>
      <c r="P210" s="54"/>
      <c r="Q210" s="54"/>
      <c r="R210" s="123"/>
      <c r="S210" s="123"/>
      <c r="T210" s="123"/>
      <c r="U210" s="123"/>
      <c r="V210" s="123"/>
      <c r="W210" s="123"/>
      <c r="X210" s="123"/>
    </row>
    <row r="211" spans="1:24" ht="27.15" customHeight="1">
      <c r="A211" s="173"/>
      <c r="B211" s="123"/>
      <c r="C211" s="9"/>
      <c r="D211" s="147"/>
      <c r="E211" s="123"/>
      <c r="F211" s="123"/>
      <c r="G211" s="123"/>
      <c r="H211" s="123"/>
      <c r="I211" s="123"/>
      <c r="J211" s="123"/>
      <c r="K211" s="123"/>
      <c r="L211" s="53"/>
      <c r="M211" s="53"/>
      <c r="N211" s="53"/>
      <c r="O211" s="54"/>
      <c r="P211" s="54"/>
      <c r="Q211" s="54"/>
      <c r="R211" s="123"/>
      <c r="S211" s="123"/>
      <c r="T211" s="123"/>
      <c r="U211" s="123"/>
      <c r="V211" s="123"/>
      <c r="W211" s="123"/>
      <c r="X211" s="123"/>
    </row>
    <row r="212" spans="1:24" ht="27.15" customHeight="1">
      <c r="A212" s="173"/>
      <c r="B212" s="123"/>
      <c r="C212" s="9"/>
      <c r="D212" s="147"/>
      <c r="E212" s="123"/>
      <c r="F212" s="123"/>
      <c r="G212" s="123"/>
      <c r="H212" s="123"/>
      <c r="I212" s="123"/>
      <c r="J212" s="123"/>
      <c r="K212" s="123"/>
      <c r="L212" s="53"/>
      <c r="M212" s="53"/>
      <c r="N212" s="53"/>
      <c r="O212" s="54"/>
      <c r="P212" s="54"/>
      <c r="Q212" s="54"/>
      <c r="R212" s="123"/>
      <c r="S212" s="123"/>
      <c r="T212" s="123"/>
      <c r="U212" s="123"/>
      <c r="V212" s="123"/>
      <c r="W212" s="123"/>
      <c r="X212" s="123"/>
    </row>
    <row r="213" spans="1:24" ht="27.15" customHeight="1">
      <c r="A213" s="173"/>
      <c r="B213" s="123"/>
      <c r="C213" s="9"/>
      <c r="D213" s="147"/>
      <c r="E213" s="123"/>
      <c r="F213" s="123"/>
      <c r="G213" s="123"/>
      <c r="H213" s="123"/>
      <c r="I213" s="123"/>
      <c r="J213" s="123"/>
      <c r="K213" s="123"/>
      <c r="L213" s="53"/>
      <c r="M213" s="53"/>
      <c r="N213" s="53"/>
      <c r="O213" s="54"/>
      <c r="P213" s="54"/>
      <c r="Q213" s="54"/>
      <c r="R213" s="123"/>
      <c r="S213" s="123"/>
      <c r="T213" s="123"/>
      <c r="U213" s="123"/>
      <c r="V213" s="123"/>
      <c r="W213" s="123"/>
      <c r="X213" s="123"/>
    </row>
    <row r="214" spans="1:24" ht="27.15" customHeight="1">
      <c r="A214" s="173"/>
      <c r="B214" s="123"/>
      <c r="C214" s="9"/>
      <c r="D214" s="147"/>
      <c r="E214" s="123"/>
      <c r="F214" s="123"/>
      <c r="G214" s="123"/>
      <c r="H214" s="123"/>
      <c r="I214" s="123"/>
      <c r="J214" s="123"/>
      <c r="K214" s="123"/>
      <c r="L214" s="53"/>
      <c r="M214" s="53"/>
      <c r="N214" s="53"/>
      <c r="O214" s="54"/>
      <c r="P214" s="54"/>
      <c r="Q214" s="54"/>
      <c r="R214" s="123"/>
      <c r="S214" s="123"/>
      <c r="T214" s="123"/>
      <c r="U214" s="123"/>
      <c r="V214" s="123"/>
      <c r="W214" s="123"/>
      <c r="X214" s="123"/>
    </row>
    <row r="215" spans="1:24" ht="27.15" customHeight="1">
      <c r="A215" s="173"/>
      <c r="B215" s="123"/>
      <c r="C215" s="9"/>
      <c r="D215" s="147"/>
      <c r="E215" s="123"/>
      <c r="F215" s="123"/>
      <c r="G215" s="123"/>
      <c r="H215" s="123"/>
      <c r="I215" s="123"/>
      <c r="J215" s="123"/>
      <c r="K215" s="123"/>
      <c r="L215" s="53"/>
      <c r="M215" s="53"/>
      <c r="N215" s="53"/>
      <c r="O215" s="54"/>
      <c r="P215" s="54"/>
      <c r="Q215" s="54"/>
      <c r="R215" s="123"/>
      <c r="S215" s="123"/>
      <c r="T215" s="123"/>
      <c r="U215" s="123"/>
      <c r="V215" s="123"/>
      <c r="W215" s="123"/>
      <c r="X215" s="123"/>
    </row>
    <row r="216" spans="1:24" ht="27.15" customHeight="1">
      <c r="A216" s="173"/>
      <c r="B216" s="123"/>
      <c r="C216" s="9"/>
      <c r="D216" s="147"/>
      <c r="E216" s="123"/>
      <c r="F216" s="123"/>
      <c r="G216" s="123"/>
      <c r="H216" s="123"/>
      <c r="I216" s="123"/>
      <c r="J216" s="123"/>
      <c r="K216" s="123"/>
      <c r="L216" s="53"/>
      <c r="M216" s="53"/>
      <c r="N216" s="53"/>
      <c r="O216" s="54"/>
      <c r="P216" s="54"/>
      <c r="Q216" s="54"/>
      <c r="R216" s="123"/>
      <c r="S216" s="123"/>
      <c r="T216" s="123"/>
      <c r="U216" s="123"/>
      <c r="V216" s="123"/>
      <c r="W216" s="123"/>
      <c r="X216" s="123"/>
    </row>
    <row r="217" spans="1:24" ht="27.15" customHeight="1">
      <c r="A217" s="173"/>
      <c r="B217" s="123"/>
      <c r="C217" s="9"/>
      <c r="D217" s="147"/>
      <c r="E217" s="123"/>
      <c r="F217" s="123"/>
      <c r="G217" s="123"/>
      <c r="H217" s="123"/>
      <c r="I217" s="123"/>
      <c r="J217" s="123"/>
      <c r="K217" s="123"/>
      <c r="L217" s="53"/>
      <c r="M217" s="53"/>
      <c r="N217" s="53"/>
      <c r="O217" s="54"/>
      <c r="P217" s="54"/>
      <c r="Q217" s="54"/>
      <c r="R217" s="123"/>
      <c r="S217" s="123"/>
      <c r="T217" s="123"/>
      <c r="U217" s="123"/>
      <c r="V217" s="123"/>
      <c r="W217" s="123"/>
      <c r="X217" s="123"/>
    </row>
    <row r="218" spans="1:24" ht="27.15" customHeight="1">
      <c r="A218" s="173"/>
      <c r="B218" s="123"/>
      <c r="C218" s="9"/>
      <c r="D218" s="147"/>
      <c r="E218" s="123"/>
      <c r="F218" s="123"/>
      <c r="G218" s="123"/>
      <c r="H218" s="123"/>
      <c r="I218" s="123"/>
      <c r="J218" s="123"/>
      <c r="K218" s="123"/>
      <c r="L218" s="53"/>
      <c r="M218" s="53"/>
      <c r="N218" s="53"/>
      <c r="O218" s="54"/>
      <c r="P218" s="54"/>
      <c r="Q218" s="54"/>
      <c r="R218" s="123"/>
      <c r="S218" s="123"/>
      <c r="T218" s="123"/>
      <c r="U218" s="123"/>
      <c r="V218" s="123"/>
      <c r="W218" s="123"/>
      <c r="X218" s="123"/>
    </row>
    <row r="219" spans="1:24" ht="27.15" customHeight="1">
      <c r="A219" s="173"/>
      <c r="B219" s="123"/>
      <c r="C219" s="9"/>
      <c r="D219" s="147"/>
      <c r="E219" s="123"/>
      <c r="F219" s="123"/>
      <c r="G219" s="123"/>
      <c r="H219" s="123"/>
      <c r="I219" s="123"/>
      <c r="J219" s="123"/>
      <c r="K219" s="123"/>
      <c r="L219" s="53"/>
      <c r="M219" s="53"/>
      <c r="N219" s="53"/>
      <c r="O219" s="54"/>
      <c r="P219" s="54"/>
      <c r="Q219" s="54"/>
      <c r="R219" s="123"/>
      <c r="S219" s="123"/>
      <c r="T219" s="123"/>
      <c r="U219" s="123"/>
      <c r="V219" s="123"/>
      <c r="W219" s="123"/>
      <c r="X219" s="123"/>
    </row>
    <row r="220" spans="1:24" ht="27.15" customHeight="1">
      <c r="A220" s="173"/>
      <c r="B220" s="123"/>
      <c r="C220" s="9"/>
      <c r="D220" s="147"/>
      <c r="E220" s="123"/>
      <c r="F220" s="123"/>
      <c r="G220" s="123"/>
      <c r="H220" s="123"/>
      <c r="I220" s="123"/>
      <c r="J220" s="123"/>
      <c r="K220" s="123"/>
      <c r="L220" s="53"/>
      <c r="M220" s="53"/>
      <c r="N220" s="53"/>
      <c r="O220" s="54"/>
      <c r="P220" s="54"/>
      <c r="Q220" s="54"/>
      <c r="R220" s="123"/>
      <c r="S220" s="123"/>
      <c r="T220" s="123"/>
      <c r="U220" s="123"/>
      <c r="V220" s="123"/>
      <c r="W220" s="123"/>
      <c r="X220" s="123"/>
    </row>
    <row r="221" spans="1:24" ht="27.15" customHeight="1">
      <c r="A221" s="173"/>
      <c r="B221" s="123"/>
      <c r="C221" s="9"/>
      <c r="D221" s="147"/>
      <c r="E221" s="123"/>
      <c r="F221" s="123"/>
      <c r="G221" s="123"/>
      <c r="H221" s="123"/>
      <c r="I221" s="123"/>
      <c r="J221" s="123"/>
      <c r="K221" s="123"/>
      <c r="L221" s="53"/>
      <c r="M221" s="53"/>
      <c r="N221" s="53"/>
      <c r="O221" s="54"/>
      <c r="P221" s="54"/>
      <c r="Q221" s="54"/>
      <c r="R221" s="123"/>
      <c r="S221" s="123"/>
      <c r="T221" s="123"/>
      <c r="U221" s="123"/>
      <c r="V221" s="123"/>
      <c r="W221" s="123"/>
      <c r="X221" s="123"/>
    </row>
    <row r="222" spans="1:24" ht="27.15" customHeight="1">
      <c r="A222" s="173"/>
      <c r="B222" s="123"/>
      <c r="C222" s="9"/>
      <c r="D222" s="147"/>
      <c r="E222" s="123"/>
      <c r="F222" s="123"/>
      <c r="G222" s="123"/>
      <c r="H222" s="123"/>
      <c r="I222" s="123"/>
      <c r="J222" s="123"/>
      <c r="K222" s="123"/>
      <c r="L222" s="53"/>
      <c r="M222" s="53"/>
      <c r="N222" s="53"/>
      <c r="O222" s="54"/>
      <c r="P222" s="54"/>
      <c r="Q222" s="54"/>
      <c r="R222" s="123"/>
      <c r="S222" s="123"/>
      <c r="T222" s="123"/>
      <c r="U222" s="123"/>
      <c r="V222" s="123"/>
      <c r="W222" s="123"/>
      <c r="X222" s="123"/>
    </row>
    <row r="223" spans="1:24" ht="27.15" customHeight="1">
      <c r="A223" s="173"/>
      <c r="B223" s="123"/>
      <c r="C223" s="9"/>
      <c r="D223" s="147"/>
      <c r="E223" s="123"/>
      <c r="F223" s="123"/>
      <c r="G223" s="123"/>
      <c r="H223" s="123"/>
      <c r="I223" s="123"/>
      <c r="J223" s="123"/>
      <c r="K223" s="123"/>
      <c r="L223" s="53"/>
      <c r="M223" s="53"/>
      <c r="N223" s="53"/>
      <c r="O223" s="54"/>
      <c r="P223" s="54"/>
      <c r="Q223" s="54"/>
      <c r="R223" s="123"/>
      <c r="S223" s="123"/>
      <c r="T223" s="123"/>
      <c r="U223" s="123"/>
      <c r="V223" s="123"/>
      <c r="W223" s="123"/>
      <c r="X223" s="123"/>
    </row>
    <row r="224" spans="1:24" ht="27.15" customHeight="1">
      <c r="A224" s="173"/>
      <c r="B224" s="123"/>
      <c r="C224" s="9"/>
      <c r="D224" s="147"/>
      <c r="E224" s="123"/>
      <c r="F224" s="123"/>
      <c r="G224" s="123"/>
      <c r="H224" s="123"/>
      <c r="I224" s="123"/>
      <c r="J224" s="123"/>
      <c r="K224" s="123"/>
      <c r="L224" s="53"/>
      <c r="M224" s="53"/>
      <c r="N224" s="53"/>
      <c r="O224" s="54"/>
      <c r="P224" s="54"/>
      <c r="Q224" s="54"/>
      <c r="R224" s="123"/>
      <c r="S224" s="123"/>
      <c r="T224" s="123"/>
      <c r="U224" s="123"/>
      <c r="V224" s="123"/>
      <c r="W224" s="123"/>
      <c r="X224" s="123"/>
    </row>
    <row r="225" spans="1:24" ht="27.15" customHeight="1">
      <c r="A225" s="173"/>
      <c r="B225" s="123"/>
      <c r="C225" s="9"/>
      <c r="D225" s="147"/>
      <c r="E225" s="123"/>
      <c r="F225" s="123"/>
      <c r="G225" s="123"/>
      <c r="H225" s="123"/>
      <c r="I225" s="123"/>
      <c r="J225" s="123"/>
      <c r="K225" s="123"/>
      <c r="L225" s="53"/>
      <c r="M225" s="53"/>
      <c r="N225" s="53"/>
      <c r="O225" s="54"/>
      <c r="P225" s="54"/>
      <c r="Q225" s="54"/>
      <c r="R225" s="123"/>
      <c r="S225" s="123"/>
      <c r="T225" s="123"/>
      <c r="U225" s="123"/>
      <c r="V225" s="123"/>
      <c r="W225" s="123"/>
      <c r="X225" s="123"/>
    </row>
    <row r="226" spans="1:24" ht="27.15" customHeight="1">
      <c r="A226" s="173"/>
      <c r="B226" s="123"/>
      <c r="C226" s="9"/>
      <c r="D226" s="147"/>
      <c r="E226" s="123"/>
      <c r="F226" s="123"/>
      <c r="G226" s="123"/>
      <c r="H226" s="123"/>
      <c r="I226" s="123"/>
      <c r="J226" s="123"/>
      <c r="K226" s="123"/>
      <c r="L226" s="53"/>
      <c r="M226" s="53"/>
      <c r="N226" s="53"/>
      <c r="O226" s="54"/>
      <c r="P226" s="54"/>
      <c r="Q226" s="54"/>
      <c r="R226" s="123"/>
      <c r="S226" s="123"/>
      <c r="T226" s="123"/>
      <c r="U226" s="123"/>
      <c r="V226" s="123"/>
      <c r="W226" s="123"/>
      <c r="X226" s="123"/>
    </row>
    <row r="227" spans="1:24" ht="27.15" customHeight="1">
      <c r="A227" s="173"/>
      <c r="B227" s="123"/>
      <c r="C227" s="9"/>
      <c r="D227" s="147"/>
      <c r="E227" s="123"/>
      <c r="F227" s="123"/>
      <c r="G227" s="123"/>
      <c r="H227" s="123"/>
      <c r="I227" s="123"/>
      <c r="J227" s="123"/>
      <c r="K227" s="123"/>
      <c r="L227" s="53"/>
      <c r="M227" s="53"/>
      <c r="N227" s="53"/>
      <c r="O227" s="54"/>
      <c r="P227" s="54"/>
      <c r="Q227" s="54"/>
      <c r="R227" s="123"/>
      <c r="S227" s="123"/>
      <c r="T227" s="123"/>
      <c r="U227" s="123"/>
      <c r="V227" s="123"/>
      <c r="W227" s="123"/>
      <c r="X227" s="123"/>
    </row>
    <row r="228" spans="1:24" ht="27.15" customHeight="1">
      <c r="A228" s="173"/>
      <c r="B228" s="123"/>
      <c r="C228" s="9"/>
      <c r="D228" s="147"/>
      <c r="E228" s="123"/>
      <c r="F228" s="123"/>
      <c r="G228" s="123"/>
      <c r="H228" s="123"/>
      <c r="I228" s="123"/>
      <c r="J228" s="123"/>
      <c r="K228" s="123"/>
      <c r="L228" s="53"/>
      <c r="M228" s="53"/>
      <c r="N228" s="53"/>
      <c r="O228" s="54"/>
      <c r="P228" s="54"/>
      <c r="Q228" s="54"/>
      <c r="R228" s="123"/>
      <c r="S228" s="123"/>
      <c r="T228" s="123"/>
      <c r="U228" s="123"/>
      <c r="V228" s="123"/>
      <c r="W228" s="123"/>
      <c r="X228" s="123"/>
    </row>
    <row r="229" spans="1:24" ht="27.15" customHeight="1">
      <c r="A229" s="173"/>
      <c r="B229" s="123"/>
      <c r="C229" s="9"/>
      <c r="D229" s="147"/>
      <c r="E229" s="123"/>
      <c r="F229" s="123"/>
      <c r="G229" s="123"/>
      <c r="H229" s="123"/>
      <c r="I229" s="123"/>
      <c r="J229" s="123"/>
      <c r="K229" s="123"/>
      <c r="L229" s="53"/>
      <c r="M229" s="53"/>
      <c r="N229" s="53"/>
      <c r="O229" s="54"/>
      <c r="P229" s="54"/>
      <c r="Q229" s="54"/>
      <c r="R229" s="123"/>
      <c r="S229" s="123"/>
      <c r="T229" s="123"/>
      <c r="U229" s="123"/>
      <c r="V229" s="123"/>
      <c r="W229" s="123"/>
      <c r="X229" s="123"/>
    </row>
    <row r="230" spans="1:24" ht="27.15" customHeight="1">
      <c r="A230" s="173"/>
      <c r="B230" s="123"/>
      <c r="C230" s="9"/>
      <c r="D230" s="147"/>
      <c r="E230" s="123"/>
      <c r="F230" s="123"/>
      <c r="G230" s="123"/>
      <c r="H230" s="123"/>
      <c r="I230" s="123"/>
      <c r="J230" s="123"/>
      <c r="K230" s="123"/>
      <c r="L230" s="53"/>
      <c r="M230" s="53"/>
      <c r="N230" s="53"/>
      <c r="O230" s="54"/>
      <c r="P230" s="54"/>
      <c r="Q230" s="54"/>
      <c r="R230" s="123"/>
      <c r="S230" s="123"/>
      <c r="T230" s="123"/>
      <c r="U230" s="123"/>
      <c r="V230" s="123"/>
      <c r="W230" s="123"/>
      <c r="X230" s="123"/>
    </row>
    <row r="231" spans="1:24" ht="27.15" customHeight="1">
      <c r="A231" s="173"/>
      <c r="B231" s="123"/>
      <c r="C231" s="9"/>
      <c r="D231" s="147"/>
      <c r="E231" s="123"/>
      <c r="F231" s="123"/>
      <c r="G231" s="123"/>
      <c r="H231" s="123"/>
      <c r="I231" s="123"/>
      <c r="J231" s="123"/>
      <c r="K231" s="123"/>
      <c r="L231" s="53"/>
      <c r="M231" s="53"/>
      <c r="N231" s="53"/>
      <c r="O231" s="54"/>
      <c r="P231" s="54"/>
      <c r="Q231" s="54"/>
      <c r="R231" s="123"/>
      <c r="S231" s="123"/>
      <c r="T231" s="123"/>
      <c r="U231" s="123"/>
      <c r="V231" s="123"/>
      <c r="W231" s="123"/>
      <c r="X231" s="123"/>
    </row>
    <row r="232" spans="1:24" ht="27.15" customHeight="1">
      <c r="A232" s="173"/>
      <c r="B232" s="123"/>
      <c r="C232" s="9"/>
      <c r="D232" s="147"/>
      <c r="E232" s="123"/>
      <c r="F232" s="123"/>
      <c r="G232" s="123"/>
      <c r="H232" s="123"/>
      <c r="I232" s="123"/>
      <c r="J232" s="123"/>
      <c r="K232" s="123"/>
      <c r="L232" s="53"/>
      <c r="M232" s="53"/>
      <c r="N232" s="53"/>
      <c r="O232" s="54"/>
      <c r="P232" s="54"/>
      <c r="Q232" s="54"/>
      <c r="R232" s="123"/>
      <c r="S232" s="123"/>
      <c r="T232" s="123"/>
      <c r="U232" s="123"/>
      <c r="V232" s="123"/>
      <c r="W232" s="123"/>
      <c r="X232" s="123"/>
    </row>
    <row r="233" spans="1:24" ht="27.15" customHeight="1">
      <c r="A233" s="173"/>
      <c r="B233" s="123"/>
      <c r="C233" s="9"/>
      <c r="D233" s="147"/>
      <c r="E233" s="123"/>
      <c r="F233" s="123"/>
      <c r="G233" s="123"/>
      <c r="H233" s="123"/>
      <c r="I233" s="123"/>
      <c r="J233" s="123"/>
      <c r="K233" s="123"/>
      <c r="L233" s="53"/>
      <c r="M233" s="53"/>
      <c r="N233" s="53"/>
      <c r="O233" s="54"/>
      <c r="P233" s="54"/>
      <c r="Q233" s="54"/>
      <c r="R233" s="123"/>
      <c r="S233" s="123"/>
      <c r="T233" s="123"/>
      <c r="U233" s="123"/>
      <c r="V233" s="123"/>
      <c r="W233" s="123"/>
      <c r="X233" s="123"/>
    </row>
    <row r="234" spans="1:24" ht="27.15" customHeight="1">
      <c r="A234" s="173"/>
      <c r="B234" s="123"/>
      <c r="C234" s="9"/>
      <c r="D234" s="147"/>
      <c r="E234" s="123"/>
      <c r="F234" s="123"/>
      <c r="G234" s="123"/>
      <c r="H234" s="123"/>
      <c r="I234" s="123"/>
      <c r="J234" s="123"/>
      <c r="K234" s="123"/>
      <c r="L234" s="53"/>
      <c r="M234" s="53"/>
      <c r="N234" s="53"/>
      <c r="O234" s="54"/>
      <c r="P234" s="54"/>
      <c r="Q234" s="54"/>
      <c r="R234" s="123"/>
      <c r="S234" s="123"/>
      <c r="T234" s="123"/>
      <c r="U234" s="123"/>
      <c r="V234" s="123"/>
      <c r="W234" s="123"/>
      <c r="X234" s="123"/>
    </row>
    <row r="235" spans="1:24" ht="27.15" customHeight="1">
      <c r="A235" s="173"/>
      <c r="B235" s="123"/>
      <c r="C235" s="9"/>
      <c r="D235" s="147"/>
      <c r="E235" s="123"/>
      <c r="F235" s="123"/>
      <c r="G235" s="123"/>
      <c r="H235" s="123"/>
      <c r="I235" s="123"/>
      <c r="J235" s="123"/>
      <c r="K235" s="123"/>
      <c r="L235" s="53"/>
      <c r="M235" s="53"/>
      <c r="N235" s="53"/>
      <c r="O235" s="54"/>
      <c r="P235" s="54"/>
      <c r="Q235" s="54"/>
      <c r="R235" s="123"/>
      <c r="S235" s="123"/>
      <c r="T235" s="123"/>
      <c r="U235" s="123"/>
      <c r="V235" s="123"/>
      <c r="W235" s="123"/>
      <c r="X235" s="123"/>
    </row>
    <row r="236" spans="1:24" ht="27.15" customHeight="1">
      <c r="A236" s="173"/>
      <c r="B236" s="123"/>
      <c r="C236" s="9"/>
      <c r="D236" s="147"/>
      <c r="E236" s="123"/>
      <c r="F236" s="123"/>
      <c r="G236" s="123"/>
      <c r="H236" s="123"/>
      <c r="I236" s="123"/>
      <c r="J236" s="123"/>
      <c r="K236" s="123"/>
      <c r="L236" s="53"/>
      <c r="M236" s="53"/>
      <c r="N236" s="53"/>
      <c r="O236" s="54"/>
      <c r="P236" s="54"/>
      <c r="Q236" s="54"/>
      <c r="R236" s="123"/>
      <c r="S236" s="123"/>
      <c r="T236" s="123"/>
      <c r="U236" s="123"/>
      <c r="V236" s="123"/>
      <c r="W236" s="123"/>
      <c r="X236" s="123"/>
    </row>
    <row r="237" spans="1:24" ht="27.15" customHeight="1">
      <c r="A237" s="173"/>
      <c r="B237" s="123"/>
      <c r="C237" s="9"/>
      <c r="D237" s="147"/>
      <c r="E237" s="123"/>
      <c r="F237" s="123"/>
      <c r="G237" s="123"/>
      <c r="H237" s="123"/>
      <c r="I237" s="123"/>
      <c r="J237" s="123"/>
      <c r="K237" s="123"/>
      <c r="L237" s="53"/>
      <c r="M237" s="53"/>
      <c r="N237" s="53"/>
      <c r="O237" s="54"/>
      <c r="P237" s="54"/>
      <c r="Q237" s="54"/>
      <c r="R237" s="123"/>
      <c r="S237" s="123"/>
      <c r="T237" s="123"/>
      <c r="U237" s="123"/>
      <c r="V237" s="123"/>
      <c r="W237" s="123"/>
      <c r="X237" s="123"/>
    </row>
    <row r="238" spans="1:24" ht="27.15" customHeight="1">
      <c r="A238" s="173"/>
      <c r="B238" s="123"/>
      <c r="C238" s="9"/>
      <c r="D238" s="147"/>
      <c r="E238" s="123"/>
      <c r="F238" s="123"/>
      <c r="G238" s="123"/>
      <c r="H238" s="123"/>
      <c r="I238" s="123"/>
      <c r="J238" s="123"/>
      <c r="K238" s="123"/>
      <c r="L238" s="53"/>
      <c r="M238" s="53"/>
      <c r="N238" s="53"/>
      <c r="O238" s="54"/>
      <c r="P238" s="54"/>
      <c r="Q238" s="54"/>
      <c r="R238" s="123"/>
      <c r="S238" s="123"/>
      <c r="T238" s="123"/>
      <c r="U238" s="123"/>
      <c r="V238" s="123"/>
      <c r="W238" s="123"/>
      <c r="X238" s="123"/>
    </row>
    <row r="239" spans="1:24" ht="27.15" customHeight="1">
      <c r="A239" s="173"/>
      <c r="B239" s="123"/>
      <c r="C239" s="9"/>
      <c r="D239" s="147"/>
      <c r="E239" s="123"/>
      <c r="F239" s="123"/>
      <c r="G239" s="123"/>
      <c r="H239" s="123"/>
      <c r="I239" s="123"/>
      <c r="J239" s="123"/>
      <c r="K239" s="123"/>
      <c r="L239" s="53"/>
      <c r="M239" s="53"/>
      <c r="N239" s="53"/>
      <c r="O239" s="54"/>
      <c r="P239" s="54"/>
      <c r="Q239" s="54"/>
      <c r="R239" s="123"/>
      <c r="S239" s="123"/>
      <c r="T239" s="123"/>
      <c r="U239" s="123"/>
      <c r="V239" s="123"/>
      <c r="W239" s="123"/>
      <c r="X239" s="123"/>
    </row>
    <row r="240" spans="1:24" ht="27.15" customHeight="1">
      <c r="A240" s="173"/>
      <c r="B240" s="123"/>
      <c r="C240" s="9"/>
      <c r="D240" s="147"/>
      <c r="E240" s="123"/>
      <c r="F240" s="123"/>
      <c r="G240" s="123"/>
      <c r="H240" s="123"/>
      <c r="I240" s="123"/>
      <c r="J240" s="123"/>
      <c r="K240" s="123"/>
      <c r="L240" s="53"/>
      <c r="M240" s="53"/>
      <c r="N240" s="53"/>
      <c r="O240" s="54"/>
      <c r="P240" s="54"/>
      <c r="Q240" s="54"/>
      <c r="R240" s="123"/>
      <c r="S240" s="123"/>
      <c r="T240" s="123"/>
      <c r="U240" s="123"/>
      <c r="V240" s="123"/>
      <c r="W240" s="123"/>
      <c r="X240" s="123"/>
    </row>
    <row r="241" spans="1:24" ht="27.15" customHeight="1">
      <c r="A241" s="173"/>
      <c r="B241" s="123"/>
      <c r="C241" s="9"/>
      <c r="D241" s="147"/>
      <c r="E241" s="123"/>
      <c r="F241" s="123"/>
      <c r="G241" s="123"/>
      <c r="H241" s="123"/>
      <c r="I241" s="123"/>
      <c r="J241" s="123"/>
      <c r="K241" s="123"/>
      <c r="L241" s="53"/>
      <c r="M241" s="53"/>
      <c r="N241" s="53"/>
      <c r="O241" s="54"/>
      <c r="P241" s="54"/>
      <c r="Q241" s="54"/>
      <c r="R241" s="123"/>
      <c r="S241" s="123"/>
      <c r="T241" s="123"/>
      <c r="U241" s="123"/>
      <c r="V241" s="123"/>
      <c r="W241" s="123"/>
      <c r="X241" s="123"/>
    </row>
    <row r="242" spans="1:24" ht="27.15" customHeight="1">
      <c r="A242" s="173"/>
      <c r="B242" s="123"/>
      <c r="C242" s="9"/>
      <c r="D242" s="147"/>
      <c r="E242" s="123"/>
      <c r="F242" s="123"/>
      <c r="G242" s="123"/>
      <c r="H242" s="123"/>
      <c r="I242" s="123"/>
      <c r="J242" s="123"/>
      <c r="K242" s="123"/>
      <c r="L242" s="53"/>
      <c r="M242" s="53"/>
      <c r="N242" s="53"/>
      <c r="O242" s="54"/>
      <c r="P242" s="54"/>
      <c r="Q242" s="54"/>
      <c r="R242" s="123"/>
      <c r="S242" s="123"/>
      <c r="T242" s="123"/>
      <c r="U242" s="123"/>
      <c r="V242" s="123"/>
      <c r="W242" s="123"/>
      <c r="X242" s="123"/>
    </row>
    <row r="243" spans="1:24" ht="27.15" customHeight="1">
      <c r="A243" s="173"/>
      <c r="B243" s="123"/>
      <c r="C243" s="9"/>
      <c r="D243" s="147"/>
      <c r="E243" s="123"/>
      <c r="F243" s="123"/>
      <c r="G243" s="123"/>
      <c r="H243" s="123"/>
      <c r="I243" s="123"/>
      <c r="J243" s="123"/>
      <c r="K243" s="123"/>
      <c r="L243" s="53"/>
      <c r="M243" s="53"/>
      <c r="N243" s="53"/>
      <c r="O243" s="54"/>
      <c r="P243" s="54"/>
      <c r="Q243" s="54"/>
      <c r="R243" s="123"/>
      <c r="S243" s="123"/>
      <c r="T243" s="123"/>
      <c r="U243" s="123"/>
      <c r="V243" s="123"/>
      <c r="W243" s="123"/>
      <c r="X243" s="123"/>
    </row>
    <row r="244" spans="1:24" ht="27.15" customHeight="1">
      <c r="A244" s="173"/>
      <c r="B244" s="123"/>
      <c r="C244" s="9"/>
      <c r="D244" s="147"/>
      <c r="E244" s="123"/>
      <c r="F244" s="123"/>
      <c r="G244" s="123"/>
      <c r="H244" s="123"/>
      <c r="I244" s="123"/>
      <c r="J244" s="123"/>
      <c r="K244" s="123"/>
      <c r="L244" s="53"/>
      <c r="M244" s="53"/>
      <c r="N244" s="53"/>
      <c r="O244" s="54"/>
      <c r="P244" s="54"/>
      <c r="Q244" s="54"/>
      <c r="R244" s="123"/>
      <c r="S244" s="123"/>
      <c r="T244" s="123"/>
      <c r="U244" s="123"/>
      <c r="V244" s="123"/>
      <c r="W244" s="123"/>
      <c r="X244" s="123"/>
    </row>
    <row r="245" spans="1:24" ht="27.15" customHeight="1">
      <c r="A245" s="173"/>
      <c r="B245" s="123"/>
      <c r="C245" s="9"/>
      <c r="D245" s="147"/>
      <c r="E245" s="123"/>
      <c r="F245" s="123"/>
      <c r="G245" s="123"/>
      <c r="H245" s="123"/>
      <c r="I245" s="123"/>
      <c r="J245" s="123"/>
      <c r="K245" s="123"/>
      <c r="L245" s="53"/>
      <c r="M245" s="53"/>
      <c r="N245" s="53"/>
      <c r="O245" s="54"/>
      <c r="P245" s="54"/>
      <c r="Q245" s="54"/>
      <c r="R245" s="123"/>
      <c r="S245" s="123"/>
      <c r="T245" s="123"/>
      <c r="U245" s="123"/>
      <c r="V245" s="123"/>
      <c r="W245" s="123"/>
      <c r="X245" s="123"/>
    </row>
    <row r="246" spans="1:24" ht="27.15" customHeight="1">
      <c r="A246" s="173"/>
      <c r="B246" s="123"/>
      <c r="C246" s="9"/>
      <c r="D246" s="147"/>
      <c r="E246" s="123"/>
      <c r="F246" s="123"/>
      <c r="G246" s="123"/>
      <c r="H246" s="123"/>
      <c r="I246" s="123"/>
      <c r="J246" s="123"/>
      <c r="K246" s="123"/>
      <c r="L246" s="53"/>
      <c r="M246" s="53"/>
      <c r="N246" s="53"/>
      <c r="O246" s="54"/>
      <c r="P246" s="54"/>
      <c r="Q246" s="54"/>
      <c r="R246" s="123"/>
      <c r="S246" s="123"/>
      <c r="T246" s="123"/>
      <c r="U246" s="123"/>
      <c r="V246" s="123"/>
      <c r="W246" s="123"/>
      <c r="X246" s="123"/>
    </row>
    <row r="247" spans="1:24" ht="27.15" customHeight="1">
      <c r="A247" s="173"/>
      <c r="B247" s="123"/>
      <c r="C247" s="9"/>
      <c r="D247" s="147"/>
      <c r="E247" s="123"/>
      <c r="F247" s="123"/>
      <c r="G247" s="123"/>
      <c r="H247" s="123"/>
      <c r="I247" s="123"/>
      <c r="J247" s="123"/>
      <c r="K247" s="123"/>
      <c r="L247" s="53"/>
      <c r="M247" s="53"/>
      <c r="N247" s="53"/>
      <c r="O247" s="54"/>
      <c r="P247" s="54"/>
      <c r="Q247" s="54"/>
      <c r="R247" s="123"/>
      <c r="S247" s="123"/>
      <c r="T247" s="123"/>
      <c r="U247" s="123"/>
      <c r="V247" s="123"/>
      <c r="W247" s="123"/>
      <c r="X247" s="123"/>
    </row>
    <row r="248" spans="1:24" ht="27.15" customHeight="1">
      <c r="A248" s="173"/>
      <c r="B248" s="123"/>
      <c r="C248" s="9"/>
      <c r="D248" s="147"/>
      <c r="E248" s="123"/>
      <c r="F248" s="123"/>
      <c r="G248" s="123"/>
      <c r="H248" s="123"/>
      <c r="I248" s="123"/>
      <c r="J248" s="123"/>
      <c r="K248" s="123"/>
      <c r="L248" s="53"/>
      <c r="M248" s="53"/>
      <c r="N248" s="53"/>
      <c r="O248" s="54"/>
      <c r="P248" s="54"/>
      <c r="Q248" s="54"/>
      <c r="R248" s="123"/>
      <c r="S248" s="123"/>
      <c r="T248" s="123"/>
      <c r="U248" s="123"/>
      <c r="V248" s="123"/>
      <c r="W248" s="123"/>
      <c r="X248" s="123"/>
    </row>
    <row r="249" spans="1:24" ht="27.15" customHeight="1">
      <c r="A249" s="173"/>
      <c r="B249" s="123"/>
      <c r="C249" s="9"/>
      <c r="D249" s="147"/>
      <c r="E249" s="123"/>
      <c r="F249" s="123"/>
      <c r="G249" s="123"/>
      <c r="H249" s="123"/>
      <c r="I249" s="123"/>
      <c r="J249" s="123"/>
      <c r="K249" s="123"/>
      <c r="L249" s="53"/>
      <c r="M249" s="53"/>
      <c r="N249" s="53"/>
      <c r="O249" s="54"/>
      <c r="P249" s="54"/>
      <c r="Q249" s="54"/>
      <c r="R249" s="123"/>
      <c r="S249" s="123"/>
      <c r="T249" s="123"/>
      <c r="U249" s="123"/>
      <c r="V249" s="123"/>
      <c r="W249" s="123"/>
      <c r="X249" s="123"/>
    </row>
    <row r="250" spans="1:24" ht="27.15" customHeight="1">
      <c r="A250" s="173"/>
      <c r="B250" s="123"/>
      <c r="C250" s="9"/>
      <c r="D250" s="147"/>
      <c r="E250" s="123"/>
      <c r="F250" s="123"/>
      <c r="G250" s="123"/>
      <c r="H250" s="123"/>
      <c r="I250" s="123"/>
      <c r="J250" s="123"/>
      <c r="K250" s="123"/>
      <c r="L250" s="53"/>
      <c r="M250" s="53"/>
      <c r="N250" s="53"/>
      <c r="O250" s="54"/>
      <c r="P250" s="54"/>
      <c r="Q250" s="54"/>
      <c r="R250" s="123"/>
      <c r="S250" s="123"/>
      <c r="T250" s="123"/>
      <c r="U250" s="123"/>
      <c r="V250" s="123"/>
      <c r="W250" s="123"/>
      <c r="X250" s="123"/>
    </row>
    <row r="251" spans="1:24" ht="27.15" customHeight="1">
      <c r="A251" s="173"/>
      <c r="B251" s="123"/>
      <c r="C251" s="9"/>
      <c r="D251" s="147"/>
      <c r="E251" s="123"/>
      <c r="F251" s="123"/>
      <c r="G251" s="123"/>
      <c r="H251" s="123"/>
      <c r="I251" s="123"/>
      <c r="J251" s="123"/>
      <c r="K251" s="123"/>
      <c r="L251" s="53"/>
      <c r="M251" s="53"/>
      <c r="N251" s="53"/>
      <c r="O251" s="54"/>
      <c r="P251" s="54"/>
      <c r="Q251" s="54"/>
      <c r="R251" s="123"/>
      <c r="S251" s="123"/>
      <c r="T251" s="123"/>
      <c r="U251" s="123"/>
      <c r="V251" s="123"/>
      <c r="W251" s="123"/>
      <c r="X251" s="123"/>
    </row>
    <row r="252" spans="1:24" ht="27.15" customHeight="1">
      <c r="A252" s="173"/>
      <c r="B252" s="123"/>
      <c r="C252" s="9"/>
      <c r="D252" s="147"/>
      <c r="E252" s="123"/>
      <c r="F252" s="123"/>
      <c r="G252" s="123"/>
      <c r="H252" s="123"/>
      <c r="I252" s="123"/>
      <c r="J252" s="123"/>
      <c r="K252" s="123"/>
      <c r="L252" s="53"/>
      <c r="M252" s="53"/>
      <c r="N252" s="53"/>
      <c r="O252" s="54"/>
      <c r="P252" s="54"/>
      <c r="Q252" s="54"/>
      <c r="R252" s="123"/>
      <c r="S252" s="123"/>
      <c r="T252" s="123"/>
      <c r="U252" s="123"/>
      <c r="V252" s="123"/>
      <c r="W252" s="123"/>
      <c r="X252" s="123"/>
    </row>
    <row r="253" spans="1:24" ht="27.15" customHeight="1">
      <c r="A253" s="173"/>
      <c r="B253" s="123"/>
      <c r="C253" s="9"/>
      <c r="D253" s="147"/>
      <c r="E253" s="123"/>
      <c r="F253" s="123"/>
      <c r="G253" s="123"/>
      <c r="H253" s="123"/>
      <c r="I253" s="123"/>
      <c r="J253" s="123"/>
      <c r="K253" s="123"/>
      <c r="L253" s="53"/>
      <c r="M253" s="53"/>
      <c r="N253" s="53"/>
      <c r="O253" s="54"/>
      <c r="P253" s="54"/>
      <c r="Q253" s="54"/>
      <c r="R253" s="123"/>
      <c r="S253" s="123"/>
      <c r="T253" s="123"/>
      <c r="U253" s="123"/>
      <c r="V253" s="123"/>
      <c r="W253" s="123"/>
      <c r="X253" s="123"/>
    </row>
    <row r="254" spans="1:24" ht="27.15" customHeight="1">
      <c r="A254" s="173"/>
      <c r="B254" s="123"/>
      <c r="C254" s="9"/>
      <c r="D254" s="147"/>
      <c r="E254" s="123"/>
      <c r="F254" s="123"/>
      <c r="G254" s="123"/>
      <c r="H254" s="123"/>
      <c r="I254" s="123"/>
      <c r="J254" s="123"/>
      <c r="K254" s="123"/>
      <c r="L254" s="53"/>
      <c r="M254" s="53"/>
      <c r="N254" s="53"/>
      <c r="O254" s="54"/>
      <c r="P254" s="54"/>
      <c r="Q254" s="54"/>
      <c r="R254" s="123"/>
      <c r="S254" s="123"/>
      <c r="T254" s="123"/>
      <c r="U254" s="123"/>
      <c r="V254" s="123"/>
      <c r="W254" s="123"/>
      <c r="X254" s="123"/>
    </row>
    <row r="255" spans="1:24" ht="27.15" customHeight="1">
      <c r="A255" s="173"/>
      <c r="B255" s="123"/>
      <c r="C255" s="9"/>
      <c r="D255" s="147"/>
      <c r="E255" s="123"/>
      <c r="F255" s="123"/>
      <c r="G255" s="123"/>
      <c r="H255" s="123"/>
      <c r="I255" s="123"/>
      <c r="J255" s="123"/>
      <c r="K255" s="123"/>
      <c r="L255" s="53"/>
      <c r="M255" s="53"/>
      <c r="N255" s="53"/>
      <c r="O255" s="54"/>
      <c r="P255" s="54"/>
      <c r="Q255" s="54"/>
      <c r="R255" s="123"/>
      <c r="S255" s="123"/>
      <c r="T255" s="123"/>
      <c r="U255" s="123"/>
      <c r="V255" s="123"/>
      <c r="W255" s="123"/>
      <c r="X255" s="123"/>
    </row>
    <row r="256" spans="1:24" ht="27.15" customHeight="1">
      <c r="A256" s="173"/>
      <c r="B256" s="123"/>
      <c r="C256" s="9"/>
      <c r="D256" s="147"/>
      <c r="E256" s="123"/>
      <c r="F256" s="123"/>
      <c r="G256" s="123"/>
      <c r="H256" s="123"/>
      <c r="I256" s="123"/>
      <c r="J256" s="123"/>
      <c r="K256" s="123"/>
      <c r="L256" s="53"/>
      <c r="M256" s="53"/>
      <c r="N256" s="53"/>
      <c r="O256" s="54"/>
      <c r="P256" s="54"/>
      <c r="Q256" s="54"/>
      <c r="R256" s="123"/>
      <c r="S256" s="123"/>
      <c r="T256" s="123"/>
      <c r="U256" s="123"/>
      <c r="V256" s="123"/>
      <c r="W256" s="123"/>
      <c r="X256" s="123"/>
    </row>
    <row r="257" spans="1:24" ht="27.15" customHeight="1">
      <c r="A257" s="173"/>
      <c r="B257" s="123"/>
      <c r="C257" s="9"/>
      <c r="D257" s="147"/>
      <c r="E257" s="123"/>
      <c r="F257" s="123"/>
      <c r="G257" s="123"/>
      <c r="H257" s="123"/>
      <c r="I257" s="123"/>
      <c r="J257" s="123"/>
      <c r="K257" s="123"/>
      <c r="L257" s="53"/>
      <c r="M257" s="53"/>
      <c r="N257" s="53"/>
      <c r="O257" s="54"/>
      <c r="P257" s="54"/>
      <c r="Q257" s="54"/>
      <c r="R257" s="123"/>
      <c r="S257" s="123"/>
      <c r="T257" s="123"/>
      <c r="U257" s="123"/>
      <c r="V257" s="123"/>
      <c r="W257" s="123"/>
      <c r="X257" s="123"/>
    </row>
    <row r="258" spans="1:24" ht="27.15" customHeight="1">
      <c r="A258" s="173"/>
      <c r="B258" s="123"/>
      <c r="C258" s="9"/>
      <c r="D258" s="147"/>
      <c r="E258" s="123"/>
      <c r="F258" s="123"/>
      <c r="G258" s="123"/>
      <c r="H258" s="123"/>
      <c r="I258" s="123"/>
      <c r="J258" s="123"/>
      <c r="K258" s="123"/>
      <c r="L258" s="53"/>
      <c r="M258" s="53"/>
      <c r="N258" s="53"/>
      <c r="O258" s="54"/>
      <c r="P258" s="54"/>
      <c r="Q258" s="54"/>
      <c r="R258" s="123"/>
      <c r="S258" s="123"/>
      <c r="T258" s="123"/>
      <c r="U258" s="123"/>
      <c r="V258" s="123"/>
      <c r="W258" s="123"/>
      <c r="X258" s="123"/>
    </row>
    <row r="259" spans="1:24" ht="27.15" customHeight="1">
      <c r="A259" s="173"/>
      <c r="B259" s="123"/>
      <c r="C259" s="9"/>
      <c r="D259" s="147"/>
      <c r="E259" s="123"/>
      <c r="F259" s="123"/>
      <c r="G259" s="123"/>
      <c r="H259" s="123"/>
      <c r="I259" s="123"/>
      <c r="J259" s="123"/>
      <c r="K259" s="123"/>
      <c r="L259" s="53"/>
      <c r="M259" s="53"/>
      <c r="N259" s="53"/>
      <c r="O259" s="54"/>
      <c r="P259" s="54"/>
      <c r="Q259" s="54"/>
      <c r="R259" s="123"/>
      <c r="S259" s="123"/>
      <c r="T259" s="123"/>
      <c r="U259" s="123"/>
      <c r="V259" s="123"/>
      <c r="W259" s="123"/>
      <c r="X259" s="123"/>
    </row>
    <row r="260" spans="1:24" ht="27.15" customHeight="1">
      <c r="A260" s="173"/>
      <c r="B260" s="123"/>
      <c r="C260" s="9"/>
      <c r="D260" s="147"/>
      <c r="E260" s="123"/>
      <c r="F260" s="123"/>
      <c r="G260" s="123"/>
      <c r="H260" s="123"/>
      <c r="I260" s="123"/>
      <c r="J260" s="123"/>
      <c r="K260" s="123"/>
      <c r="L260" s="53"/>
      <c r="M260" s="53"/>
      <c r="N260" s="53"/>
      <c r="O260" s="54"/>
      <c r="P260" s="54"/>
      <c r="Q260" s="54"/>
      <c r="R260" s="123"/>
      <c r="S260" s="123"/>
      <c r="T260" s="123"/>
      <c r="U260" s="123"/>
      <c r="V260" s="123"/>
      <c r="W260" s="123"/>
      <c r="X260" s="123"/>
    </row>
    <row r="261" spans="1:24" ht="27.15" customHeight="1">
      <c r="A261" s="173"/>
      <c r="B261" s="123"/>
      <c r="C261" s="9"/>
      <c r="D261" s="147"/>
      <c r="E261" s="123"/>
      <c r="F261" s="123"/>
      <c r="G261" s="123"/>
      <c r="H261" s="123"/>
      <c r="I261" s="123"/>
      <c r="J261" s="123"/>
      <c r="K261" s="123"/>
      <c r="L261" s="53"/>
      <c r="M261" s="53"/>
      <c r="N261" s="53"/>
      <c r="O261" s="54"/>
      <c r="P261" s="54"/>
      <c r="Q261" s="54"/>
      <c r="R261" s="123"/>
      <c r="S261" s="123"/>
      <c r="T261" s="123"/>
      <c r="U261" s="123"/>
      <c r="V261" s="123"/>
      <c r="W261" s="123"/>
      <c r="X261" s="123"/>
    </row>
    <row r="262" spans="1:24" ht="27.15" customHeight="1">
      <c r="A262" s="173"/>
      <c r="B262" s="123"/>
      <c r="C262" s="9"/>
      <c r="D262" s="147"/>
      <c r="E262" s="123"/>
      <c r="F262" s="123"/>
      <c r="G262" s="123"/>
      <c r="H262" s="123"/>
      <c r="I262" s="123"/>
      <c r="J262" s="123"/>
      <c r="K262" s="123"/>
      <c r="L262" s="53"/>
      <c r="M262" s="53"/>
      <c r="N262" s="53"/>
      <c r="O262" s="54"/>
      <c r="P262" s="54"/>
      <c r="Q262" s="54"/>
      <c r="R262" s="123"/>
      <c r="S262" s="123"/>
      <c r="T262" s="123"/>
      <c r="U262" s="123"/>
      <c r="V262" s="123"/>
      <c r="W262" s="123"/>
      <c r="X262" s="123"/>
    </row>
    <row r="263" spans="1:24" ht="27.15" customHeight="1">
      <c r="A263" s="173"/>
      <c r="B263" s="123"/>
      <c r="C263" s="9"/>
      <c r="D263" s="147"/>
      <c r="E263" s="123"/>
      <c r="F263" s="123"/>
      <c r="G263" s="123"/>
      <c r="H263" s="123"/>
      <c r="I263" s="123"/>
      <c r="J263" s="123"/>
      <c r="K263" s="123"/>
      <c r="L263" s="53"/>
      <c r="M263" s="53"/>
      <c r="N263" s="53"/>
      <c r="O263" s="54"/>
      <c r="P263" s="54"/>
      <c r="Q263" s="54"/>
      <c r="R263" s="123"/>
      <c r="S263" s="123"/>
      <c r="T263" s="123"/>
      <c r="U263" s="123"/>
      <c r="V263" s="123"/>
      <c r="W263" s="123"/>
      <c r="X263" s="123"/>
    </row>
    <row r="264" spans="1:24" ht="27.15" customHeight="1">
      <c r="A264" s="173"/>
      <c r="B264" s="123"/>
      <c r="C264" s="9"/>
      <c r="D264" s="147"/>
      <c r="E264" s="123"/>
      <c r="F264" s="123"/>
      <c r="G264" s="123"/>
      <c r="H264" s="123"/>
      <c r="I264" s="123"/>
      <c r="J264" s="123"/>
      <c r="K264" s="123"/>
      <c r="L264" s="53"/>
      <c r="M264" s="53"/>
      <c r="N264" s="53"/>
      <c r="O264" s="54"/>
      <c r="P264" s="54"/>
      <c r="Q264" s="54"/>
      <c r="R264" s="123"/>
      <c r="S264" s="123"/>
      <c r="T264" s="123"/>
      <c r="U264" s="123"/>
      <c r="V264" s="123"/>
      <c r="W264" s="123"/>
      <c r="X264" s="123"/>
    </row>
    <row r="265" spans="1:24" ht="27.15" customHeight="1">
      <c r="A265" s="173"/>
      <c r="B265" s="123"/>
      <c r="C265" s="9"/>
      <c r="D265" s="147"/>
      <c r="E265" s="123"/>
      <c r="F265" s="123"/>
      <c r="G265" s="123"/>
      <c r="H265" s="123"/>
      <c r="I265" s="123"/>
      <c r="J265" s="123"/>
      <c r="K265" s="123"/>
      <c r="L265" s="53"/>
      <c r="M265" s="53"/>
      <c r="N265" s="53"/>
      <c r="O265" s="54"/>
      <c r="P265" s="54"/>
      <c r="Q265" s="54"/>
      <c r="R265" s="123"/>
      <c r="S265" s="123"/>
      <c r="T265" s="123"/>
      <c r="U265" s="123"/>
      <c r="V265" s="123"/>
      <c r="W265" s="123"/>
      <c r="X265" s="123"/>
    </row>
    <row r="266" spans="1:24" ht="27.15" customHeight="1">
      <c r="A266" s="173"/>
      <c r="B266" s="123"/>
      <c r="C266" s="9"/>
      <c r="D266" s="147"/>
      <c r="E266" s="123"/>
      <c r="F266" s="123"/>
      <c r="G266" s="123"/>
      <c r="H266" s="123"/>
      <c r="I266" s="123"/>
      <c r="J266" s="123"/>
      <c r="K266" s="123"/>
      <c r="L266" s="53"/>
      <c r="M266" s="53"/>
      <c r="N266" s="53"/>
      <c r="O266" s="54"/>
      <c r="P266" s="54"/>
      <c r="Q266" s="54"/>
      <c r="R266" s="123"/>
      <c r="S266" s="123"/>
      <c r="T266" s="123"/>
      <c r="U266" s="123"/>
      <c r="V266" s="123"/>
      <c r="W266" s="123"/>
      <c r="X266" s="123"/>
    </row>
    <row r="267" spans="1:24" ht="27.15" customHeight="1">
      <c r="A267" s="173"/>
      <c r="B267" s="123"/>
      <c r="C267" s="9"/>
      <c r="D267" s="147"/>
      <c r="E267" s="123"/>
      <c r="F267" s="123"/>
      <c r="G267" s="123"/>
      <c r="H267" s="123"/>
      <c r="I267" s="123"/>
      <c r="J267" s="123"/>
      <c r="K267" s="123"/>
      <c r="L267" s="53"/>
      <c r="M267" s="53"/>
      <c r="N267" s="53"/>
      <c r="O267" s="54"/>
      <c r="P267" s="54"/>
      <c r="Q267" s="54"/>
      <c r="R267" s="123"/>
      <c r="S267" s="123"/>
      <c r="T267" s="123"/>
      <c r="U267" s="123"/>
      <c r="V267" s="123"/>
      <c r="W267" s="123"/>
      <c r="X267" s="123"/>
    </row>
    <row r="268" spans="1:24" ht="27.15" customHeight="1">
      <c r="A268" s="173"/>
      <c r="B268" s="123"/>
      <c r="C268" s="9"/>
      <c r="D268" s="147"/>
      <c r="E268" s="123"/>
      <c r="F268" s="123"/>
      <c r="G268" s="123"/>
      <c r="H268" s="123"/>
      <c r="I268" s="123"/>
      <c r="J268" s="123"/>
      <c r="K268" s="123"/>
      <c r="L268" s="53"/>
      <c r="M268" s="53"/>
      <c r="N268" s="53"/>
      <c r="O268" s="54"/>
      <c r="P268" s="54"/>
      <c r="Q268" s="54"/>
      <c r="R268" s="123"/>
      <c r="S268" s="123"/>
      <c r="T268" s="123"/>
      <c r="U268" s="123"/>
      <c r="V268" s="123"/>
      <c r="W268" s="123"/>
      <c r="X268" s="123"/>
    </row>
    <row r="269" spans="1:24" ht="27.15" customHeight="1">
      <c r="A269" s="173"/>
      <c r="B269" s="123"/>
      <c r="C269" s="9"/>
      <c r="D269" s="147"/>
      <c r="E269" s="123"/>
      <c r="F269" s="123"/>
      <c r="G269" s="123"/>
      <c r="H269" s="123"/>
      <c r="I269" s="123"/>
      <c r="J269" s="123"/>
      <c r="K269" s="123"/>
      <c r="L269" s="53"/>
      <c r="M269" s="53"/>
      <c r="N269" s="53"/>
      <c r="O269" s="54"/>
      <c r="P269" s="54"/>
      <c r="Q269" s="54"/>
      <c r="R269" s="123"/>
      <c r="S269" s="123"/>
      <c r="T269" s="123"/>
      <c r="U269" s="123"/>
      <c r="V269" s="123"/>
      <c r="W269" s="123"/>
      <c r="X269" s="123"/>
    </row>
    <row r="270" spans="1:24" ht="27.15" customHeight="1">
      <c r="A270" s="173"/>
      <c r="B270" s="123"/>
      <c r="C270" s="9"/>
      <c r="D270" s="147"/>
      <c r="E270" s="123"/>
      <c r="F270" s="123"/>
      <c r="G270" s="123"/>
      <c r="H270" s="123"/>
      <c r="I270" s="123"/>
      <c r="J270" s="123"/>
      <c r="K270" s="123"/>
      <c r="L270" s="53"/>
      <c r="M270" s="53"/>
      <c r="N270" s="53"/>
      <c r="O270" s="54"/>
      <c r="P270" s="54"/>
      <c r="Q270" s="54"/>
      <c r="R270" s="123"/>
      <c r="S270" s="123"/>
      <c r="T270" s="123"/>
      <c r="U270" s="123"/>
      <c r="V270" s="123"/>
      <c r="W270" s="123"/>
      <c r="X270" s="123"/>
    </row>
    <row r="271" spans="1:24" ht="27.15" customHeight="1">
      <c r="A271" s="173"/>
      <c r="B271" s="123"/>
      <c r="C271" s="9"/>
      <c r="D271" s="147"/>
      <c r="E271" s="123"/>
      <c r="F271" s="123"/>
      <c r="G271" s="123"/>
      <c r="H271" s="123"/>
      <c r="I271" s="123"/>
      <c r="J271" s="123"/>
      <c r="K271" s="123"/>
      <c r="L271" s="53"/>
      <c r="M271" s="53"/>
      <c r="N271" s="53"/>
      <c r="O271" s="54"/>
      <c r="P271" s="54"/>
      <c r="Q271" s="54"/>
      <c r="R271" s="123"/>
      <c r="S271" s="123"/>
      <c r="T271" s="123"/>
      <c r="U271" s="123"/>
      <c r="V271" s="123"/>
      <c r="W271" s="123"/>
      <c r="X271" s="123"/>
    </row>
    <row r="272" spans="1:24" ht="27.15" customHeight="1">
      <c r="A272" s="173"/>
      <c r="B272" s="123"/>
      <c r="C272" s="9"/>
      <c r="D272" s="147"/>
      <c r="E272" s="123"/>
      <c r="F272" s="123"/>
      <c r="G272" s="123"/>
      <c r="H272" s="123"/>
      <c r="I272" s="123"/>
      <c r="J272" s="123"/>
      <c r="K272" s="123"/>
      <c r="L272" s="53"/>
      <c r="M272" s="53"/>
      <c r="N272" s="53"/>
      <c r="O272" s="54"/>
      <c r="P272" s="54"/>
      <c r="Q272" s="54"/>
      <c r="R272" s="123"/>
      <c r="S272" s="123"/>
      <c r="T272" s="123"/>
      <c r="U272" s="123"/>
      <c r="V272" s="123"/>
      <c r="W272" s="123"/>
      <c r="X272" s="123"/>
    </row>
    <row r="273" spans="1:24" ht="27.15" customHeight="1">
      <c r="A273" s="173"/>
      <c r="B273" s="123"/>
      <c r="C273" s="9"/>
      <c r="D273" s="147"/>
      <c r="E273" s="123"/>
      <c r="F273" s="123"/>
      <c r="G273" s="123"/>
      <c r="H273" s="123"/>
      <c r="I273" s="123"/>
      <c r="J273" s="123"/>
      <c r="K273" s="123"/>
      <c r="L273" s="53"/>
      <c r="M273" s="53"/>
      <c r="N273" s="53"/>
      <c r="O273" s="54"/>
      <c r="P273" s="54"/>
      <c r="Q273" s="54"/>
      <c r="R273" s="123"/>
      <c r="S273" s="123"/>
      <c r="T273" s="123"/>
      <c r="U273" s="123"/>
      <c r="V273" s="123"/>
      <c r="W273" s="123"/>
      <c r="X273" s="123"/>
    </row>
    <row r="274" spans="1:24" ht="27.15" customHeight="1">
      <c r="A274" s="173"/>
      <c r="B274" s="123"/>
      <c r="C274" s="9"/>
      <c r="D274" s="147"/>
      <c r="E274" s="123"/>
      <c r="F274" s="123"/>
      <c r="G274" s="123"/>
      <c r="H274" s="123"/>
      <c r="I274" s="123"/>
      <c r="J274" s="123"/>
      <c r="K274" s="123"/>
      <c r="L274" s="53"/>
      <c r="M274" s="53"/>
      <c r="N274" s="53"/>
      <c r="O274" s="54"/>
      <c r="P274" s="54"/>
      <c r="Q274" s="54"/>
      <c r="R274" s="123"/>
      <c r="S274" s="123"/>
      <c r="T274" s="123"/>
      <c r="U274" s="123"/>
      <c r="V274" s="123"/>
      <c r="W274" s="123"/>
      <c r="X274" s="123"/>
    </row>
    <row r="275" spans="1:24" ht="27.15" customHeight="1">
      <c r="A275" s="173"/>
      <c r="B275" s="123"/>
      <c r="C275" s="9"/>
      <c r="D275" s="147"/>
      <c r="E275" s="123"/>
      <c r="F275" s="123"/>
      <c r="G275" s="123"/>
      <c r="H275" s="123"/>
      <c r="I275" s="123"/>
      <c r="J275" s="123"/>
      <c r="K275" s="123"/>
      <c r="L275" s="53"/>
      <c r="M275" s="53"/>
      <c r="N275" s="53"/>
      <c r="O275" s="54"/>
      <c r="P275" s="54"/>
      <c r="Q275" s="54"/>
      <c r="R275" s="123"/>
      <c r="S275" s="123"/>
      <c r="T275" s="123"/>
      <c r="U275" s="123"/>
      <c r="V275" s="123"/>
      <c r="W275" s="123"/>
      <c r="X275" s="123"/>
    </row>
    <row r="276" spans="1:24" ht="27.15" customHeight="1">
      <c r="A276" s="173"/>
      <c r="B276" s="123"/>
      <c r="C276" s="9"/>
      <c r="D276" s="147"/>
      <c r="E276" s="123"/>
      <c r="F276" s="123"/>
      <c r="G276" s="123"/>
      <c r="H276" s="123"/>
      <c r="I276" s="123"/>
      <c r="J276" s="123"/>
      <c r="K276" s="123"/>
      <c r="L276" s="53"/>
      <c r="M276" s="53"/>
      <c r="N276" s="53"/>
      <c r="O276" s="54"/>
      <c r="P276" s="54"/>
      <c r="Q276" s="54"/>
      <c r="R276" s="123"/>
      <c r="S276" s="123"/>
      <c r="T276" s="123"/>
      <c r="U276" s="123"/>
      <c r="V276" s="123"/>
      <c r="W276" s="123"/>
      <c r="X276" s="123"/>
    </row>
    <row r="277" spans="1:24" ht="27.15" customHeight="1">
      <c r="A277" s="173"/>
      <c r="B277" s="123"/>
      <c r="C277" s="9"/>
      <c r="D277" s="147"/>
      <c r="E277" s="123"/>
      <c r="F277" s="123"/>
      <c r="G277" s="123"/>
      <c r="H277" s="123"/>
      <c r="I277" s="123"/>
      <c r="J277" s="123"/>
      <c r="K277" s="123"/>
      <c r="L277" s="53"/>
      <c r="M277" s="53"/>
      <c r="N277" s="53"/>
      <c r="O277" s="54"/>
      <c r="P277" s="54"/>
      <c r="Q277" s="54"/>
      <c r="R277" s="123"/>
      <c r="S277" s="123"/>
      <c r="T277" s="123"/>
      <c r="U277" s="123"/>
      <c r="V277" s="123"/>
      <c r="W277" s="123"/>
      <c r="X277" s="123"/>
    </row>
    <row r="278" spans="1:24" ht="27.15" customHeight="1">
      <c r="A278" s="173"/>
      <c r="B278" s="123"/>
      <c r="C278" s="9"/>
      <c r="D278" s="147"/>
      <c r="E278" s="123"/>
      <c r="F278" s="123"/>
      <c r="G278" s="123"/>
      <c r="H278" s="123"/>
      <c r="I278" s="123"/>
      <c r="J278" s="123"/>
      <c r="K278" s="123"/>
      <c r="L278" s="53"/>
      <c r="M278" s="53"/>
      <c r="N278" s="53"/>
      <c r="O278" s="54"/>
      <c r="P278" s="54"/>
      <c r="Q278" s="54"/>
      <c r="R278" s="123"/>
      <c r="S278" s="123"/>
      <c r="T278" s="123"/>
      <c r="U278" s="123"/>
      <c r="V278" s="123"/>
      <c r="W278" s="123"/>
      <c r="X278" s="123"/>
    </row>
    <row r="279" spans="1:24" ht="27.15" customHeight="1">
      <c r="A279" s="173"/>
      <c r="B279" s="123"/>
      <c r="C279" s="9"/>
      <c r="D279" s="147"/>
      <c r="E279" s="123"/>
      <c r="F279" s="123"/>
      <c r="G279" s="123"/>
      <c r="H279" s="123"/>
      <c r="I279" s="123"/>
      <c r="J279" s="123"/>
      <c r="K279" s="123"/>
      <c r="L279" s="53"/>
      <c r="M279" s="53"/>
      <c r="N279" s="53"/>
      <c r="O279" s="54"/>
      <c r="P279" s="54"/>
      <c r="Q279" s="54"/>
      <c r="R279" s="123"/>
      <c r="S279" s="123"/>
      <c r="T279" s="123"/>
      <c r="U279" s="123"/>
      <c r="V279" s="123"/>
      <c r="W279" s="123"/>
      <c r="X279" s="123"/>
    </row>
    <row r="280" spans="1:24" ht="27.15" customHeight="1">
      <c r="A280" s="173"/>
      <c r="B280" s="123"/>
      <c r="C280" s="9"/>
      <c r="D280" s="147"/>
      <c r="E280" s="123"/>
      <c r="F280" s="123"/>
      <c r="G280" s="123"/>
      <c r="H280" s="123"/>
      <c r="I280" s="123"/>
      <c r="J280" s="123"/>
      <c r="K280" s="123"/>
      <c r="L280" s="53"/>
      <c r="M280" s="53"/>
      <c r="N280" s="53"/>
      <c r="O280" s="54"/>
      <c r="P280" s="54"/>
      <c r="Q280" s="54"/>
      <c r="R280" s="123"/>
      <c r="S280" s="123"/>
      <c r="T280" s="123"/>
      <c r="U280" s="123"/>
      <c r="V280" s="123"/>
      <c r="W280" s="123"/>
      <c r="X280" s="123"/>
    </row>
    <row r="281" spans="1:24" ht="27.15" customHeight="1">
      <c r="A281" s="173"/>
      <c r="B281" s="123"/>
      <c r="C281" s="9"/>
      <c r="D281" s="147"/>
      <c r="E281" s="123"/>
      <c r="F281" s="123"/>
      <c r="G281" s="123"/>
      <c r="H281" s="123"/>
      <c r="I281" s="123"/>
      <c r="J281" s="123"/>
      <c r="K281" s="123"/>
      <c r="L281" s="53"/>
      <c r="M281" s="53"/>
      <c r="N281" s="53"/>
      <c r="O281" s="54"/>
      <c r="P281" s="54"/>
      <c r="Q281" s="54"/>
      <c r="R281" s="123"/>
      <c r="S281" s="123"/>
      <c r="T281" s="123"/>
      <c r="U281" s="123"/>
      <c r="V281" s="123"/>
      <c r="W281" s="123"/>
      <c r="X281" s="123"/>
    </row>
    <row r="282" spans="1:24" ht="27.15" customHeight="1">
      <c r="A282" s="173"/>
      <c r="B282" s="123"/>
      <c r="C282" s="9"/>
      <c r="D282" s="147"/>
      <c r="E282" s="123"/>
      <c r="F282" s="123"/>
      <c r="G282" s="123"/>
      <c r="H282" s="123"/>
      <c r="I282" s="123"/>
      <c r="J282" s="123"/>
      <c r="K282" s="123"/>
      <c r="L282" s="53"/>
      <c r="M282" s="53"/>
      <c r="N282" s="53"/>
      <c r="O282" s="54"/>
      <c r="P282" s="54"/>
      <c r="Q282" s="54"/>
      <c r="R282" s="123"/>
      <c r="S282" s="123"/>
      <c r="T282" s="123"/>
      <c r="U282" s="123"/>
      <c r="V282" s="123"/>
      <c r="W282" s="123"/>
      <c r="X282" s="123"/>
    </row>
    <row r="283" spans="1:24" ht="27.15" customHeight="1">
      <c r="A283" s="173"/>
      <c r="B283" s="123"/>
      <c r="C283" s="9"/>
      <c r="D283" s="147"/>
      <c r="E283" s="123"/>
      <c r="F283" s="123"/>
      <c r="G283" s="123"/>
      <c r="H283" s="123"/>
      <c r="I283" s="123"/>
      <c r="J283" s="123"/>
      <c r="K283" s="123"/>
      <c r="L283" s="53"/>
      <c r="M283" s="53"/>
      <c r="N283" s="53"/>
      <c r="O283" s="54"/>
      <c r="P283" s="54"/>
      <c r="Q283" s="54"/>
      <c r="R283" s="123"/>
      <c r="S283" s="123"/>
      <c r="T283" s="123"/>
      <c r="U283" s="123"/>
      <c r="V283" s="123"/>
      <c r="W283" s="123"/>
      <c r="X283" s="123"/>
    </row>
    <row r="284" spans="1:24" ht="27.15" customHeight="1">
      <c r="A284" s="173"/>
      <c r="B284" s="123"/>
      <c r="C284" s="9"/>
      <c r="D284" s="147"/>
      <c r="E284" s="123"/>
      <c r="F284" s="123"/>
      <c r="G284" s="123"/>
      <c r="H284" s="123"/>
      <c r="I284" s="123"/>
      <c r="J284" s="123"/>
      <c r="K284" s="123"/>
      <c r="L284" s="53"/>
      <c r="M284" s="53"/>
      <c r="N284" s="53"/>
      <c r="O284" s="54"/>
      <c r="P284" s="54"/>
      <c r="Q284" s="54"/>
      <c r="R284" s="123"/>
      <c r="S284" s="123"/>
      <c r="T284" s="123"/>
      <c r="U284" s="123"/>
      <c r="V284" s="123"/>
      <c r="W284" s="123"/>
      <c r="X284" s="123"/>
    </row>
    <row r="285" spans="1:24" ht="27.15" customHeight="1">
      <c r="A285" s="173"/>
      <c r="B285" s="123"/>
      <c r="C285" s="9"/>
      <c r="D285" s="147"/>
      <c r="E285" s="123"/>
      <c r="F285" s="123"/>
      <c r="G285" s="123"/>
      <c r="H285" s="123"/>
      <c r="I285" s="123"/>
      <c r="J285" s="123"/>
      <c r="K285" s="123"/>
      <c r="L285" s="53"/>
      <c r="M285" s="53"/>
      <c r="N285" s="53"/>
      <c r="O285" s="54"/>
      <c r="P285" s="54"/>
      <c r="Q285" s="54"/>
      <c r="R285" s="123"/>
      <c r="S285" s="123"/>
      <c r="T285" s="123"/>
      <c r="U285" s="123"/>
      <c r="V285" s="123"/>
      <c r="W285" s="123"/>
      <c r="X285" s="123"/>
    </row>
    <row r="286" spans="1:24" ht="27.15" customHeight="1">
      <c r="A286" s="173"/>
      <c r="B286" s="123"/>
      <c r="C286" s="9"/>
      <c r="D286" s="147"/>
      <c r="E286" s="123"/>
      <c r="F286" s="123"/>
      <c r="G286" s="123"/>
      <c r="H286" s="123"/>
      <c r="I286" s="123"/>
      <c r="J286" s="123"/>
      <c r="K286" s="123"/>
      <c r="L286" s="53"/>
      <c r="M286" s="53"/>
      <c r="N286" s="53"/>
      <c r="O286" s="54"/>
      <c r="P286" s="54"/>
      <c r="Q286" s="54"/>
      <c r="R286" s="123"/>
      <c r="S286" s="123"/>
      <c r="T286" s="123"/>
      <c r="U286" s="123"/>
      <c r="V286" s="123"/>
      <c r="W286" s="123"/>
      <c r="X286" s="123"/>
    </row>
    <row r="287" spans="1:24" ht="27.15" customHeight="1">
      <c r="A287" s="173"/>
      <c r="B287" s="123"/>
      <c r="C287" s="9"/>
      <c r="D287" s="147"/>
      <c r="E287" s="123"/>
      <c r="F287" s="123"/>
      <c r="G287" s="123"/>
      <c r="H287" s="123"/>
      <c r="I287" s="123"/>
      <c r="J287" s="123"/>
      <c r="K287" s="123"/>
      <c r="L287" s="53"/>
      <c r="M287" s="53"/>
      <c r="N287" s="53"/>
      <c r="O287" s="54"/>
      <c r="P287" s="54"/>
      <c r="Q287" s="54"/>
      <c r="R287" s="123"/>
      <c r="S287" s="123"/>
      <c r="T287" s="123"/>
      <c r="U287" s="123"/>
      <c r="V287" s="123"/>
      <c r="W287" s="123"/>
      <c r="X287" s="123"/>
    </row>
    <row r="288" spans="1:24" ht="27.15" customHeight="1">
      <c r="A288" s="173"/>
      <c r="B288" s="123"/>
      <c r="C288" s="9"/>
      <c r="D288" s="147"/>
      <c r="E288" s="123"/>
      <c r="F288" s="123"/>
      <c r="G288" s="123"/>
      <c r="H288" s="123"/>
      <c r="I288" s="123"/>
      <c r="J288" s="123"/>
      <c r="K288" s="123"/>
      <c r="L288" s="53"/>
      <c r="M288" s="53"/>
      <c r="N288" s="53"/>
      <c r="O288" s="54"/>
      <c r="P288" s="54"/>
      <c r="Q288" s="54"/>
      <c r="R288" s="123"/>
      <c r="S288" s="123"/>
      <c r="T288" s="123"/>
      <c r="U288" s="123"/>
      <c r="V288" s="123"/>
      <c r="W288" s="123"/>
      <c r="X288" s="123"/>
    </row>
    <row r="289" spans="1:24" ht="27.15" customHeight="1">
      <c r="A289" s="173"/>
      <c r="B289" s="123"/>
      <c r="C289" s="9"/>
      <c r="D289" s="147"/>
      <c r="E289" s="123"/>
      <c r="F289" s="123"/>
      <c r="G289" s="123"/>
      <c r="H289" s="123"/>
      <c r="I289" s="123"/>
      <c r="J289" s="123"/>
      <c r="K289" s="123"/>
      <c r="L289" s="53"/>
      <c r="M289" s="53"/>
      <c r="N289" s="53"/>
      <c r="O289" s="54"/>
      <c r="P289" s="54"/>
      <c r="Q289" s="54"/>
      <c r="R289" s="123"/>
      <c r="S289" s="123"/>
      <c r="T289" s="123"/>
      <c r="U289" s="123"/>
      <c r="V289" s="123"/>
      <c r="W289" s="123"/>
      <c r="X289" s="123"/>
    </row>
    <row r="290" spans="1:24" ht="27.15" customHeight="1">
      <c r="A290" s="173"/>
      <c r="B290" s="123"/>
      <c r="C290" s="9"/>
      <c r="D290" s="147"/>
      <c r="E290" s="123"/>
      <c r="F290" s="123"/>
      <c r="G290" s="123"/>
      <c r="H290" s="123"/>
      <c r="I290" s="123"/>
      <c r="J290" s="123"/>
      <c r="K290" s="123"/>
      <c r="L290" s="53"/>
      <c r="M290" s="53"/>
      <c r="N290" s="53"/>
      <c r="O290" s="54"/>
      <c r="P290" s="54"/>
      <c r="Q290" s="54"/>
      <c r="R290" s="123"/>
      <c r="S290" s="123"/>
      <c r="T290" s="123"/>
      <c r="U290" s="123"/>
      <c r="V290" s="123"/>
      <c r="W290" s="123"/>
      <c r="X290" s="123"/>
    </row>
    <row r="291" spans="1:24" ht="27.15" customHeight="1">
      <c r="A291" s="173"/>
      <c r="B291" s="123"/>
      <c r="C291" s="9"/>
      <c r="D291" s="147"/>
      <c r="E291" s="123"/>
      <c r="F291" s="123"/>
      <c r="G291" s="123"/>
      <c r="H291" s="123"/>
      <c r="I291" s="123"/>
      <c r="J291" s="123"/>
      <c r="K291" s="123"/>
      <c r="L291" s="53"/>
      <c r="M291" s="53"/>
      <c r="N291" s="53"/>
      <c r="O291" s="54"/>
      <c r="P291" s="54"/>
      <c r="Q291" s="54"/>
      <c r="R291" s="123"/>
      <c r="S291" s="123"/>
      <c r="T291" s="123"/>
      <c r="U291" s="123"/>
      <c r="V291" s="123"/>
      <c r="W291" s="123"/>
      <c r="X291" s="123"/>
    </row>
    <row r="292" spans="1:24" ht="27.15" customHeight="1">
      <c r="A292" s="173"/>
      <c r="B292" s="123"/>
      <c r="C292" s="9"/>
      <c r="D292" s="147"/>
      <c r="E292" s="123"/>
      <c r="F292" s="123"/>
      <c r="G292" s="123"/>
      <c r="H292" s="123"/>
      <c r="I292" s="123"/>
      <c r="J292" s="123"/>
      <c r="K292" s="123"/>
      <c r="L292" s="53"/>
      <c r="M292" s="53"/>
      <c r="N292" s="53"/>
      <c r="O292" s="54"/>
      <c r="P292" s="54"/>
      <c r="Q292" s="54"/>
      <c r="R292" s="123"/>
      <c r="S292" s="123"/>
      <c r="T292" s="123"/>
      <c r="U292" s="123"/>
      <c r="V292" s="123"/>
      <c r="W292" s="123"/>
      <c r="X292" s="123"/>
    </row>
    <row r="293" spans="1:24" ht="27.15" customHeight="1">
      <c r="A293" s="173"/>
      <c r="B293" s="123"/>
      <c r="C293" s="9"/>
      <c r="D293" s="147"/>
      <c r="E293" s="123"/>
      <c r="F293" s="123"/>
      <c r="G293" s="123"/>
      <c r="H293" s="123"/>
      <c r="I293" s="123"/>
      <c r="J293" s="123"/>
      <c r="K293" s="123"/>
      <c r="L293" s="53"/>
      <c r="M293" s="53"/>
      <c r="N293" s="53"/>
      <c r="O293" s="54"/>
      <c r="P293" s="54"/>
      <c r="Q293" s="54"/>
      <c r="R293" s="123"/>
      <c r="S293" s="123"/>
      <c r="T293" s="123"/>
      <c r="U293" s="123"/>
      <c r="V293" s="123"/>
      <c r="W293" s="123"/>
      <c r="X293" s="123"/>
    </row>
    <row r="294" spans="1:24" ht="27.15" customHeight="1">
      <c r="A294" s="173"/>
      <c r="B294" s="123"/>
      <c r="C294" s="9"/>
      <c r="D294" s="147"/>
      <c r="E294" s="123"/>
      <c r="F294" s="123"/>
      <c r="G294" s="123"/>
      <c r="H294" s="123"/>
      <c r="I294" s="123"/>
      <c r="J294" s="123"/>
      <c r="K294" s="123"/>
      <c r="L294" s="53"/>
      <c r="M294" s="53"/>
      <c r="N294" s="53"/>
      <c r="O294" s="54"/>
      <c r="P294" s="54"/>
      <c r="Q294" s="54"/>
      <c r="R294" s="123"/>
      <c r="S294" s="123"/>
      <c r="T294" s="123"/>
      <c r="U294" s="123"/>
      <c r="V294" s="123"/>
      <c r="W294" s="123"/>
      <c r="X294" s="123"/>
    </row>
    <row r="295" spans="1:24" ht="27.15" customHeight="1">
      <c r="A295" s="173"/>
      <c r="B295" s="123"/>
      <c r="C295" s="9"/>
      <c r="D295" s="147"/>
      <c r="E295" s="123"/>
      <c r="F295" s="123"/>
      <c r="G295" s="123"/>
      <c r="H295" s="123"/>
      <c r="I295" s="123"/>
      <c r="J295" s="123"/>
      <c r="K295" s="123"/>
      <c r="L295" s="53"/>
      <c r="M295" s="53"/>
      <c r="N295" s="53"/>
      <c r="O295" s="54"/>
      <c r="P295" s="54"/>
      <c r="Q295" s="54"/>
      <c r="R295" s="123"/>
      <c r="S295" s="123"/>
      <c r="T295" s="123"/>
      <c r="U295" s="123"/>
      <c r="V295" s="123"/>
      <c r="W295" s="123"/>
      <c r="X295" s="123"/>
    </row>
    <row r="296" spans="1:24" ht="27.15" customHeight="1">
      <c r="A296" s="173"/>
      <c r="B296" s="123"/>
      <c r="C296" s="9"/>
      <c r="D296" s="147"/>
      <c r="E296" s="123"/>
      <c r="F296" s="123"/>
      <c r="G296" s="123"/>
      <c r="H296" s="123"/>
      <c r="I296" s="123"/>
      <c r="J296" s="123"/>
      <c r="K296" s="123"/>
      <c r="L296" s="53"/>
      <c r="M296" s="53"/>
      <c r="N296" s="53"/>
      <c r="O296" s="54"/>
      <c r="P296" s="54"/>
      <c r="Q296" s="54"/>
      <c r="R296" s="123"/>
      <c r="S296" s="123"/>
      <c r="T296" s="123"/>
      <c r="U296" s="123"/>
      <c r="V296" s="123"/>
      <c r="W296" s="123"/>
      <c r="X296" s="123"/>
    </row>
    <row r="297" spans="1:24" ht="27.15" customHeight="1">
      <c r="A297" s="173"/>
      <c r="B297" s="123"/>
      <c r="C297" s="9"/>
      <c r="D297" s="147"/>
      <c r="E297" s="123"/>
      <c r="F297" s="123"/>
      <c r="G297" s="123"/>
      <c r="H297" s="123"/>
      <c r="I297" s="123"/>
      <c r="J297" s="123"/>
      <c r="K297" s="123"/>
      <c r="L297" s="53"/>
      <c r="M297" s="53"/>
      <c r="N297" s="53"/>
      <c r="O297" s="54"/>
      <c r="P297" s="54"/>
      <c r="Q297" s="54"/>
      <c r="R297" s="123"/>
      <c r="S297" s="123"/>
      <c r="T297" s="123"/>
      <c r="U297" s="123"/>
      <c r="V297" s="123"/>
      <c r="W297" s="123"/>
      <c r="X297" s="123"/>
    </row>
    <row r="298" spans="1:24" ht="27.15" customHeight="1">
      <c r="A298" s="173"/>
      <c r="B298" s="123"/>
      <c r="C298" s="9"/>
      <c r="D298" s="147"/>
      <c r="E298" s="123"/>
      <c r="F298" s="123"/>
      <c r="G298" s="123"/>
      <c r="H298" s="123"/>
      <c r="I298" s="123"/>
      <c r="J298" s="123"/>
      <c r="K298" s="123"/>
      <c r="L298" s="53"/>
      <c r="M298" s="53"/>
      <c r="N298" s="53"/>
      <c r="O298" s="54"/>
      <c r="P298" s="54"/>
      <c r="Q298" s="54"/>
      <c r="R298" s="123"/>
      <c r="S298" s="123"/>
      <c r="T298" s="123"/>
      <c r="U298" s="123"/>
      <c r="V298" s="123"/>
      <c r="W298" s="123"/>
      <c r="X298" s="123"/>
    </row>
    <row r="299" spans="1:24" ht="27.15" customHeight="1">
      <c r="A299" s="173"/>
      <c r="B299" s="123"/>
      <c r="C299" s="9"/>
      <c r="D299" s="147"/>
      <c r="E299" s="123"/>
      <c r="F299" s="123"/>
      <c r="G299" s="123"/>
      <c r="H299" s="123"/>
      <c r="I299" s="123"/>
      <c r="J299" s="123"/>
      <c r="K299" s="123"/>
      <c r="L299" s="53"/>
      <c r="M299" s="53"/>
      <c r="N299" s="53"/>
      <c r="O299" s="54"/>
      <c r="P299" s="54"/>
      <c r="Q299" s="54"/>
      <c r="R299" s="123"/>
      <c r="S299" s="123"/>
      <c r="T299" s="123"/>
      <c r="U299" s="123"/>
      <c r="V299" s="123"/>
      <c r="W299" s="123"/>
      <c r="X299" s="123"/>
    </row>
    <row r="300" spans="1:24" ht="27.15" customHeight="1">
      <c r="A300" s="173"/>
      <c r="B300" s="123"/>
      <c r="C300" s="9"/>
      <c r="D300" s="147"/>
      <c r="E300" s="123"/>
      <c r="F300" s="123"/>
      <c r="G300" s="123"/>
      <c r="H300" s="123"/>
      <c r="I300" s="123"/>
      <c r="J300" s="123"/>
      <c r="K300" s="123"/>
      <c r="L300" s="53"/>
      <c r="M300" s="53"/>
      <c r="N300" s="53"/>
      <c r="O300" s="54"/>
      <c r="P300" s="54"/>
      <c r="Q300" s="54"/>
      <c r="R300" s="123"/>
      <c r="S300" s="123"/>
      <c r="T300" s="123"/>
      <c r="U300" s="123"/>
      <c r="V300" s="123"/>
      <c r="W300" s="123"/>
      <c r="X300" s="123"/>
    </row>
    <row r="301" spans="1:24" ht="27.15" customHeight="1">
      <c r="A301" s="173"/>
      <c r="B301" s="123"/>
      <c r="C301" s="9"/>
      <c r="D301" s="147"/>
      <c r="E301" s="123"/>
      <c r="F301" s="123"/>
      <c r="G301" s="123"/>
      <c r="H301" s="123"/>
      <c r="I301" s="123"/>
      <c r="J301" s="123"/>
      <c r="K301" s="123"/>
      <c r="L301" s="53"/>
      <c r="M301" s="53"/>
      <c r="N301" s="53"/>
      <c r="O301" s="54"/>
      <c r="P301" s="54"/>
      <c r="Q301" s="54"/>
      <c r="R301" s="123"/>
      <c r="S301" s="123"/>
      <c r="T301" s="123"/>
      <c r="U301" s="123"/>
      <c r="V301" s="123"/>
      <c r="W301" s="123"/>
      <c r="X301" s="123"/>
    </row>
    <row r="302" spans="1:24" ht="27.15" customHeight="1">
      <c r="A302" s="173"/>
      <c r="B302" s="123"/>
      <c r="C302" s="9"/>
      <c r="D302" s="147"/>
      <c r="E302" s="123"/>
      <c r="F302" s="123"/>
      <c r="G302" s="123"/>
      <c r="H302" s="123"/>
      <c r="I302" s="123"/>
      <c r="J302" s="123"/>
      <c r="K302" s="123"/>
      <c r="L302" s="53"/>
      <c r="M302" s="53"/>
      <c r="N302" s="53"/>
      <c r="O302" s="54"/>
      <c r="P302" s="54"/>
      <c r="Q302" s="54"/>
      <c r="R302" s="123"/>
      <c r="S302" s="123"/>
      <c r="T302" s="123"/>
      <c r="U302" s="123"/>
      <c r="V302" s="123"/>
      <c r="W302" s="123"/>
      <c r="X302" s="123"/>
    </row>
    <row r="303" spans="1:24" ht="27.15" customHeight="1">
      <c r="A303" s="173"/>
      <c r="B303" s="123"/>
      <c r="C303" s="9"/>
      <c r="D303" s="147"/>
      <c r="E303" s="123"/>
      <c r="F303" s="123"/>
      <c r="G303" s="123"/>
      <c r="H303" s="123"/>
      <c r="I303" s="123"/>
      <c r="J303" s="123"/>
      <c r="K303" s="123"/>
      <c r="L303" s="53"/>
      <c r="M303" s="53"/>
      <c r="N303" s="53"/>
      <c r="O303" s="54"/>
      <c r="P303" s="54"/>
      <c r="Q303" s="54"/>
      <c r="R303" s="123"/>
      <c r="S303" s="123"/>
      <c r="T303" s="123"/>
      <c r="U303" s="123"/>
      <c r="V303" s="123"/>
      <c r="W303" s="123"/>
      <c r="X303" s="123"/>
    </row>
    <row r="304" spans="1:24" ht="27.15" customHeight="1">
      <c r="A304" s="173"/>
      <c r="B304" s="123"/>
      <c r="C304" s="9"/>
      <c r="D304" s="147"/>
      <c r="E304" s="123"/>
      <c r="F304" s="123"/>
      <c r="G304" s="123"/>
      <c r="H304" s="123"/>
      <c r="I304" s="123"/>
      <c r="J304" s="123"/>
      <c r="K304" s="123"/>
      <c r="L304" s="53"/>
      <c r="M304" s="53"/>
      <c r="N304" s="53"/>
      <c r="O304" s="54"/>
      <c r="P304" s="54"/>
      <c r="Q304" s="54"/>
      <c r="R304" s="123"/>
      <c r="S304" s="123"/>
      <c r="T304" s="123"/>
      <c r="U304" s="123"/>
      <c r="V304" s="123"/>
      <c r="W304" s="123"/>
      <c r="X304" s="123"/>
    </row>
    <row r="305" spans="1:24" ht="27.15" customHeight="1">
      <c r="A305" s="173"/>
      <c r="B305" s="123"/>
      <c r="C305" s="9"/>
      <c r="D305" s="147"/>
      <c r="E305" s="123"/>
      <c r="F305" s="123"/>
      <c r="G305" s="123"/>
      <c r="H305" s="123"/>
      <c r="I305" s="123"/>
      <c r="J305" s="123"/>
      <c r="K305" s="123"/>
      <c r="L305" s="53"/>
      <c r="M305" s="53"/>
      <c r="N305" s="53"/>
      <c r="O305" s="54"/>
      <c r="P305" s="54"/>
      <c r="Q305" s="54"/>
      <c r="R305" s="123"/>
      <c r="S305" s="123"/>
      <c r="T305" s="123"/>
      <c r="U305" s="123"/>
      <c r="V305" s="123"/>
      <c r="W305" s="123"/>
      <c r="X305" s="123"/>
    </row>
    <row r="306" spans="1:24" ht="27.15" customHeight="1">
      <c r="A306" s="173"/>
      <c r="B306" s="123"/>
      <c r="C306" s="9"/>
      <c r="D306" s="147"/>
      <c r="E306" s="123"/>
      <c r="F306" s="123"/>
      <c r="G306" s="123"/>
      <c r="H306" s="123"/>
      <c r="I306" s="123"/>
      <c r="J306" s="123"/>
      <c r="K306" s="123"/>
      <c r="L306" s="53"/>
      <c r="M306" s="53"/>
      <c r="N306" s="53"/>
      <c r="O306" s="54"/>
      <c r="P306" s="54"/>
      <c r="Q306" s="54"/>
      <c r="R306" s="123"/>
      <c r="S306" s="123"/>
      <c r="T306" s="123"/>
      <c r="U306" s="123"/>
      <c r="V306" s="123"/>
      <c r="W306" s="123"/>
      <c r="X306" s="123"/>
    </row>
    <row r="307" spans="1:24" ht="27.15" customHeight="1">
      <c r="A307" s="173"/>
      <c r="B307" s="123"/>
      <c r="C307" s="9"/>
      <c r="D307" s="147"/>
      <c r="E307" s="123"/>
      <c r="F307" s="123"/>
      <c r="G307" s="123"/>
      <c r="H307" s="123"/>
      <c r="I307" s="123"/>
      <c r="J307" s="123"/>
      <c r="K307" s="123"/>
      <c r="L307" s="53"/>
      <c r="M307" s="53"/>
      <c r="N307" s="53"/>
      <c r="O307" s="54"/>
      <c r="P307" s="54"/>
      <c r="Q307" s="54"/>
      <c r="R307" s="123"/>
      <c r="S307" s="123"/>
      <c r="T307" s="123"/>
      <c r="U307" s="123"/>
      <c r="V307" s="123"/>
      <c r="W307" s="123"/>
      <c r="X307" s="123"/>
    </row>
    <row r="308" spans="1:24" ht="27.15" customHeight="1">
      <c r="A308" s="173"/>
      <c r="B308" s="123"/>
      <c r="C308" s="9"/>
      <c r="D308" s="147"/>
      <c r="E308" s="123"/>
      <c r="F308" s="123"/>
      <c r="G308" s="123"/>
      <c r="H308" s="123"/>
      <c r="I308" s="123"/>
      <c r="J308" s="123"/>
      <c r="K308" s="123"/>
      <c r="L308" s="53"/>
      <c r="M308" s="53"/>
      <c r="N308" s="53"/>
      <c r="O308" s="54"/>
      <c r="P308" s="54"/>
      <c r="Q308" s="54"/>
      <c r="R308" s="123"/>
      <c r="S308" s="123"/>
      <c r="T308" s="123"/>
      <c r="U308" s="123"/>
      <c r="V308" s="123"/>
      <c r="W308" s="123"/>
      <c r="X308" s="123"/>
    </row>
    <row r="309" spans="1:24" ht="27.15" customHeight="1">
      <c r="A309" s="173"/>
      <c r="B309" s="123"/>
      <c r="C309" s="9"/>
      <c r="D309" s="147"/>
      <c r="E309" s="123"/>
      <c r="F309" s="123"/>
      <c r="G309" s="123"/>
      <c r="H309" s="123"/>
      <c r="I309" s="123"/>
      <c r="J309" s="123"/>
      <c r="K309" s="123"/>
      <c r="L309" s="53"/>
      <c r="M309" s="53"/>
      <c r="N309" s="53"/>
      <c r="O309" s="54"/>
      <c r="P309" s="54"/>
      <c r="Q309" s="54"/>
      <c r="R309" s="123"/>
      <c r="S309" s="123"/>
      <c r="T309" s="123"/>
      <c r="U309" s="123"/>
      <c r="V309" s="123"/>
      <c r="W309" s="123"/>
      <c r="X309" s="123"/>
    </row>
    <row r="310" spans="1:24" ht="27.15" customHeight="1">
      <c r="A310" s="173"/>
      <c r="B310" s="123"/>
      <c r="C310" s="9"/>
      <c r="D310" s="147"/>
      <c r="E310" s="123"/>
      <c r="F310" s="123"/>
      <c r="G310" s="123"/>
      <c r="H310" s="123"/>
      <c r="I310" s="123"/>
      <c r="J310" s="123"/>
      <c r="K310" s="123"/>
      <c r="L310" s="53"/>
      <c r="M310" s="53"/>
      <c r="N310" s="53"/>
      <c r="O310" s="54"/>
      <c r="P310" s="54"/>
      <c r="Q310" s="54"/>
      <c r="R310" s="123"/>
      <c r="S310" s="123"/>
      <c r="T310" s="123"/>
      <c r="U310" s="123"/>
      <c r="V310" s="123"/>
      <c r="W310" s="123"/>
      <c r="X310" s="123"/>
    </row>
    <row r="311" spans="1:24" ht="27.15" customHeight="1">
      <c r="A311" s="173"/>
      <c r="B311" s="123"/>
      <c r="C311" s="9"/>
      <c r="D311" s="147"/>
      <c r="E311" s="123"/>
      <c r="F311" s="123"/>
      <c r="G311" s="123"/>
      <c r="H311" s="123"/>
      <c r="I311" s="123"/>
      <c r="J311" s="123"/>
      <c r="K311" s="123"/>
      <c r="L311" s="53"/>
      <c r="M311" s="53"/>
      <c r="N311" s="53"/>
      <c r="O311" s="54"/>
      <c r="P311" s="54"/>
      <c r="Q311" s="54"/>
      <c r="R311" s="123"/>
      <c r="S311" s="123"/>
      <c r="T311" s="123"/>
      <c r="U311" s="123"/>
      <c r="V311" s="123"/>
      <c r="W311" s="123"/>
      <c r="X311" s="123"/>
    </row>
    <row r="312" spans="1:24" ht="27.15" customHeight="1">
      <c r="A312" s="173"/>
      <c r="B312" s="123"/>
      <c r="C312" s="9"/>
      <c r="D312" s="147"/>
      <c r="E312" s="123"/>
      <c r="F312" s="123"/>
      <c r="G312" s="123"/>
      <c r="H312" s="123"/>
      <c r="I312" s="123"/>
      <c r="J312" s="123"/>
      <c r="K312" s="123"/>
      <c r="L312" s="53"/>
      <c r="M312" s="53"/>
      <c r="N312" s="53"/>
      <c r="O312" s="54"/>
      <c r="P312" s="54"/>
      <c r="Q312" s="54"/>
      <c r="R312" s="123"/>
      <c r="S312" s="123"/>
      <c r="T312" s="123"/>
      <c r="U312" s="123"/>
      <c r="V312" s="123"/>
      <c r="W312" s="123"/>
      <c r="X312" s="123"/>
    </row>
    <row r="313" spans="1:24" ht="27.15" customHeight="1">
      <c r="A313" s="173"/>
      <c r="B313" s="123"/>
      <c r="C313" s="9"/>
      <c r="D313" s="147"/>
      <c r="E313" s="123"/>
      <c r="F313" s="123"/>
      <c r="G313" s="123"/>
      <c r="H313" s="123"/>
      <c r="I313" s="123"/>
      <c r="J313" s="123"/>
      <c r="K313" s="123"/>
      <c r="L313" s="53"/>
      <c r="M313" s="53"/>
      <c r="N313" s="53"/>
      <c r="O313" s="54"/>
      <c r="P313" s="54"/>
      <c r="Q313" s="54"/>
      <c r="R313" s="123"/>
      <c r="S313" s="123"/>
      <c r="T313" s="123"/>
      <c r="U313" s="123"/>
      <c r="V313" s="123"/>
      <c r="W313" s="123"/>
      <c r="X313" s="123"/>
    </row>
    <row r="314" spans="1:24" ht="27.15" customHeight="1">
      <c r="A314" s="173"/>
      <c r="B314" s="123"/>
      <c r="C314" s="9"/>
      <c r="D314" s="147"/>
      <c r="E314" s="123"/>
      <c r="F314" s="123"/>
      <c r="G314" s="123"/>
      <c r="H314" s="123"/>
      <c r="I314" s="123"/>
      <c r="J314" s="123"/>
      <c r="K314" s="123"/>
      <c r="L314" s="53"/>
      <c r="M314" s="53"/>
      <c r="N314" s="53"/>
      <c r="O314" s="54"/>
      <c r="P314" s="54"/>
      <c r="Q314" s="54"/>
      <c r="R314" s="123"/>
      <c r="S314" s="123"/>
      <c r="T314" s="123"/>
      <c r="U314" s="123"/>
      <c r="V314" s="123"/>
      <c r="W314" s="123"/>
      <c r="X314" s="123"/>
    </row>
    <row r="315" spans="1:24" ht="27.15" customHeight="1">
      <c r="A315" s="173"/>
      <c r="B315" s="123"/>
      <c r="C315" s="9"/>
      <c r="D315" s="147"/>
      <c r="E315" s="123"/>
      <c r="F315" s="123"/>
      <c r="G315" s="123"/>
      <c r="H315" s="123"/>
      <c r="I315" s="123"/>
      <c r="J315" s="123"/>
      <c r="K315" s="123"/>
      <c r="L315" s="53"/>
      <c r="M315" s="53"/>
      <c r="N315" s="53"/>
      <c r="O315" s="54"/>
      <c r="P315" s="54"/>
      <c r="Q315" s="54"/>
      <c r="R315" s="123"/>
      <c r="S315" s="123"/>
      <c r="T315" s="123"/>
      <c r="U315" s="123"/>
      <c r="V315" s="123"/>
      <c r="W315" s="123"/>
      <c r="X315" s="123"/>
    </row>
    <row r="316" spans="1:24" ht="27.15" customHeight="1">
      <c r="A316" s="173"/>
      <c r="B316" s="123"/>
      <c r="C316" s="9"/>
      <c r="D316" s="147"/>
      <c r="E316" s="123"/>
      <c r="F316" s="123"/>
      <c r="G316" s="123"/>
      <c r="H316" s="123"/>
      <c r="I316" s="123"/>
      <c r="J316" s="123"/>
      <c r="K316" s="123"/>
      <c r="L316" s="53"/>
      <c r="M316" s="53"/>
      <c r="N316" s="53"/>
      <c r="O316" s="54"/>
      <c r="P316" s="54"/>
      <c r="Q316" s="54"/>
      <c r="R316" s="123"/>
      <c r="S316" s="123"/>
      <c r="T316" s="123"/>
      <c r="U316" s="123"/>
      <c r="V316" s="123"/>
      <c r="W316" s="123"/>
      <c r="X316" s="123"/>
    </row>
    <row r="317" spans="1:24" ht="27.15" customHeight="1">
      <c r="A317" s="173"/>
      <c r="B317" s="123"/>
      <c r="C317" s="9"/>
      <c r="D317" s="147"/>
      <c r="E317" s="123"/>
      <c r="F317" s="123"/>
      <c r="G317" s="123"/>
      <c r="H317" s="123"/>
      <c r="I317" s="123"/>
      <c r="J317" s="123"/>
      <c r="K317" s="123"/>
      <c r="L317" s="53"/>
      <c r="M317" s="53"/>
      <c r="N317" s="53"/>
      <c r="O317" s="54"/>
      <c r="P317" s="54"/>
      <c r="Q317" s="54"/>
      <c r="R317" s="123"/>
      <c r="S317" s="123"/>
      <c r="T317" s="123"/>
      <c r="U317" s="123"/>
      <c r="V317" s="123"/>
      <c r="W317" s="123"/>
      <c r="X317" s="123"/>
    </row>
    <row r="318" spans="1:24" ht="27.15" customHeight="1">
      <c r="A318" s="173"/>
      <c r="B318" s="123"/>
      <c r="C318" s="9"/>
      <c r="D318" s="147"/>
      <c r="E318" s="123"/>
      <c r="F318" s="123"/>
      <c r="G318" s="123"/>
      <c r="H318" s="123"/>
      <c r="I318" s="123"/>
      <c r="J318" s="123"/>
      <c r="K318" s="123"/>
      <c r="L318" s="53"/>
      <c r="M318" s="53"/>
      <c r="N318" s="53"/>
      <c r="O318" s="54"/>
      <c r="P318" s="54"/>
      <c r="Q318" s="54"/>
      <c r="R318" s="123"/>
      <c r="S318" s="123"/>
      <c r="T318" s="123"/>
      <c r="U318" s="123"/>
      <c r="V318" s="123"/>
      <c r="W318" s="123"/>
      <c r="X318" s="123"/>
    </row>
    <row r="319" spans="1:24" ht="27.15" customHeight="1">
      <c r="A319" s="173"/>
      <c r="B319" s="123"/>
      <c r="C319" s="9"/>
      <c r="D319" s="147"/>
      <c r="E319" s="123"/>
      <c r="F319" s="123"/>
      <c r="G319" s="123"/>
      <c r="H319" s="123"/>
      <c r="I319" s="123"/>
      <c r="J319" s="123"/>
      <c r="K319" s="123"/>
      <c r="L319" s="53"/>
      <c r="M319" s="53"/>
      <c r="N319" s="53"/>
      <c r="O319" s="54"/>
      <c r="P319" s="54"/>
      <c r="Q319" s="54"/>
      <c r="R319" s="123"/>
      <c r="S319" s="123"/>
      <c r="T319" s="123"/>
      <c r="U319" s="123"/>
      <c r="V319" s="123"/>
      <c r="W319" s="123"/>
      <c r="X319" s="123"/>
    </row>
    <row r="320" spans="1:24" ht="27.15" customHeight="1">
      <c r="A320" s="173"/>
      <c r="B320" s="123"/>
      <c r="C320" s="9"/>
      <c r="D320" s="147"/>
      <c r="E320" s="123"/>
      <c r="F320" s="123"/>
      <c r="G320" s="123"/>
      <c r="H320" s="123"/>
      <c r="I320" s="123"/>
      <c r="J320" s="123"/>
      <c r="K320" s="123"/>
      <c r="L320" s="53"/>
      <c r="M320" s="53"/>
      <c r="N320" s="53"/>
      <c r="O320" s="54"/>
      <c r="P320" s="54"/>
      <c r="Q320" s="54"/>
      <c r="R320" s="123"/>
      <c r="S320" s="123"/>
      <c r="T320" s="123"/>
      <c r="U320" s="123"/>
      <c r="V320" s="123"/>
      <c r="W320" s="123"/>
      <c r="X320" s="123"/>
    </row>
    <row r="321" spans="1:24" ht="27.15" customHeight="1">
      <c r="A321" s="173"/>
      <c r="B321" s="123"/>
      <c r="C321" s="9"/>
      <c r="D321" s="147"/>
      <c r="E321" s="123"/>
      <c r="F321" s="123"/>
      <c r="G321" s="123"/>
      <c r="H321" s="123"/>
      <c r="I321" s="123"/>
      <c r="J321" s="123"/>
      <c r="K321" s="123"/>
      <c r="L321" s="53"/>
      <c r="M321" s="53"/>
      <c r="N321" s="53"/>
      <c r="O321" s="54"/>
      <c r="P321" s="54"/>
      <c r="Q321" s="54"/>
      <c r="R321" s="123"/>
      <c r="S321" s="123"/>
      <c r="T321" s="123"/>
      <c r="U321" s="123"/>
      <c r="V321" s="123"/>
      <c r="W321" s="123"/>
      <c r="X321" s="123"/>
    </row>
    <row r="322" spans="1:24" ht="27.15" customHeight="1">
      <c r="A322" s="173"/>
      <c r="B322" s="123"/>
      <c r="C322" s="9"/>
      <c r="D322" s="147"/>
      <c r="E322" s="123"/>
      <c r="F322" s="123"/>
      <c r="G322" s="123"/>
      <c r="H322" s="123"/>
      <c r="I322" s="123"/>
      <c r="J322" s="123"/>
      <c r="K322" s="123"/>
      <c r="L322" s="53"/>
      <c r="M322" s="53"/>
      <c r="N322" s="53"/>
      <c r="O322" s="54"/>
      <c r="P322" s="54"/>
      <c r="Q322" s="54"/>
      <c r="R322" s="123"/>
      <c r="S322" s="123"/>
      <c r="T322" s="123"/>
      <c r="U322" s="123"/>
      <c r="V322" s="123"/>
      <c r="W322" s="123"/>
      <c r="X322" s="123"/>
    </row>
    <row r="323" spans="1:24" ht="27.15" customHeight="1">
      <c r="A323" s="173"/>
      <c r="B323" s="123"/>
      <c r="C323" s="9"/>
      <c r="D323" s="147"/>
      <c r="E323" s="123"/>
      <c r="F323" s="123"/>
      <c r="G323" s="123"/>
      <c r="H323" s="123"/>
      <c r="I323" s="123"/>
      <c r="J323" s="123"/>
      <c r="K323" s="123"/>
      <c r="L323" s="53"/>
      <c r="M323" s="53"/>
      <c r="N323" s="53"/>
      <c r="O323" s="54"/>
      <c r="P323" s="54"/>
      <c r="Q323" s="54"/>
      <c r="R323" s="123"/>
      <c r="S323" s="123"/>
      <c r="T323" s="123"/>
      <c r="U323" s="123"/>
      <c r="V323" s="123"/>
      <c r="W323" s="123"/>
      <c r="X323" s="123"/>
    </row>
    <row r="324" spans="1:24" ht="27.15" customHeight="1">
      <c r="A324" s="173"/>
      <c r="B324" s="123"/>
      <c r="C324" s="9"/>
      <c r="D324" s="147"/>
      <c r="E324" s="123"/>
      <c r="F324" s="123"/>
      <c r="G324" s="123"/>
      <c r="H324" s="123"/>
      <c r="I324" s="123"/>
      <c r="J324" s="123"/>
      <c r="K324" s="123"/>
      <c r="L324" s="53"/>
      <c r="M324" s="53"/>
      <c r="N324" s="53"/>
      <c r="O324" s="54"/>
      <c r="P324" s="54"/>
      <c r="Q324" s="54"/>
      <c r="R324" s="123"/>
      <c r="S324" s="123"/>
      <c r="T324" s="123"/>
      <c r="U324" s="123"/>
      <c r="V324" s="123"/>
      <c r="W324" s="123"/>
      <c r="X324" s="123"/>
    </row>
    <row r="325" spans="1:24" ht="27.15" customHeight="1">
      <c r="A325" s="173"/>
      <c r="B325" s="123"/>
      <c r="C325" s="9"/>
      <c r="D325" s="147"/>
      <c r="E325" s="123"/>
      <c r="F325" s="123"/>
      <c r="G325" s="123"/>
      <c r="H325" s="123"/>
      <c r="I325" s="123"/>
      <c r="J325" s="123"/>
      <c r="K325" s="123"/>
      <c r="L325" s="53"/>
      <c r="M325" s="53"/>
      <c r="N325" s="53"/>
      <c r="O325" s="54"/>
      <c r="P325" s="54"/>
      <c r="Q325" s="54"/>
      <c r="R325" s="123"/>
      <c r="S325" s="123"/>
      <c r="T325" s="123"/>
      <c r="U325" s="123"/>
      <c r="V325" s="123"/>
      <c r="W325" s="123"/>
      <c r="X325" s="123"/>
    </row>
    <row r="326" spans="1:24" ht="27.15" customHeight="1">
      <c r="A326" s="173"/>
      <c r="B326" s="123"/>
      <c r="C326" s="9"/>
      <c r="D326" s="147"/>
      <c r="E326" s="123"/>
      <c r="F326" s="123"/>
      <c r="G326" s="123"/>
      <c r="H326" s="123"/>
      <c r="I326" s="123"/>
      <c r="J326" s="123"/>
      <c r="K326" s="123"/>
      <c r="L326" s="53"/>
      <c r="M326" s="53"/>
      <c r="N326" s="53"/>
      <c r="O326" s="54"/>
      <c r="P326" s="54"/>
      <c r="Q326" s="54"/>
      <c r="R326" s="123"/>
      <c r="S326" s="123"/>
      <c r="T326" s="123"/>
      <c r="U326" s="123"/>
      <c r="V326" s="123"/>
      <c r="W326" s="123"/>
      <c r="X326" s="123"/>
    </row>
    <row r="327" spans="1:24" ht="27.15" customHeight="1">
      <c r="A327" s="173"/>
      <c r="B327" s="123"/>
      <c r="C327" s="9"/>
      <c r="D327" s="147"/>
      <c r="E327" s="123"/>
      <c r="F327" s="123"/>
      <c r="G327" s="123"/>
      <c r="H327" s="123"/>
      <c r="I327" s="123"/>
      <c r="J327" s="123"/>
      <c r="K327" s="123"/>
      <c r="L327" s="53"/>
      <c r="M327" s="53"/>
      <c r="N327" s="53"/>
      <c r="O327" s="54"/>
      <c r="P327" s="54"/>
      <c r="Q327" s="54"/>
      <c r="R327" s="123"/>
      <c r="S327" s="123"/>
      <c r="T327" s="123"/>
      <c r="U327" s="123"/>
      <c r="V327" s="123"/>
      <c r="W327" s="123"/>
      <c r="X327" s="123"/>
    </row>
    <row r="328" spans="1:24" ht="27.15" customHeight="1">
      <c r="A328" s="173"/>
      <c r="B328" s="123"/>
      <c r="C328" s="9"/>
      <c r="D328" s="147"/>
      <c r="E328" s="123"/>
      <c r="F328" s="123"/>
      <c r="G328" s="123"/>
      <c r="H328" s="123"/>
      <c r="I328" s="123"/>
      <c r="J328" s="123"/>
      <c r="K328" s="123"/>
      <c r="L328" s="53"/>
      <c r="M328" s="53"/>
      <c r="N328" s="53"/>
      <c r="O328" s="54"/>
      <c r="P328" s="54"/>
      <c r="Q328" s="54"/>
      <c r="R328" s="123"/>
      <c r="S328" s="123"/>
      <c r="T328" s="123"/>
      <c r="U328" s="123"/>
      <c r="V328" s="123"/>
      <c r="W328" s="123"/>
      <c r="X328" s="123"/>
    </row>
    <row r="329" spans="1:24" ht="27.15" customHeight="1">
      <c r="A329" s="173"/>
      <c r="B329" s="123"/>
      <c r="C329" s="9"/>
      <c r="D329" s="147"/>
      <c r="E329" s="123"/>
      <c r="F329" s="123"/>
      <c r="G329" s="123"/>
      <c r="H329" s="123"/>
      <c r="I329" s="123"/>
      <c r="J329" s="123"/>
      <c r="K329" s="123"/>
      <c r="L329" s="53"/>
      <c r="M329" s="53"/>
      <c r="N329" s="53"/>
      <c r="O329" s="54"/>
      <c r="P329" s="54"/>
      <c r="Q329" s="54"/>
      <c r="R329" s="123"/>
      <c r="S329" s="123"/>
      <c r="T329" s="123"/>
      <c r="U329" s="123"/>
      <c r="V329" s="123"/>
      <c r="W329" s="123"/>
      <c r="X329" s="123"/>
    </row>
    <row r="330" spans="1:24" ht="27.15" customHeight="1">
      <c r="A330" s="173"/>
      <c r="B330" s="123"/>
      <c r="C330" s="9"/>
      <c r="D330" s="147"/>
      <c r="E330" s="123"/>
      <c r="F330" s="123"/>
      <c r="G330" s="123"/>
      <c r="H330" s="123"/>
      <c r="I330" s="123"/>
      <c r="J330" s="123"/>
      <c r="K330" s="123"/>
      <c r="L330" s="53"/>
      <c r="M330" s="53"/>
      <c r="N330" s="53"/>
      <c r="O330" s="54"/>
      <c r="P330" s="54"/>
      <c r="Q330" s="54"/>
      <c r="R330" s="123"/>
      <c r="S330" s="123"/>
      <c r="T330" s="123"/>
      <c r="U330" s="123"/>
      <c r="V330" s="123"/>
      <c r="W330" s="123"/>
      <c r="X330" s="123"/>
    </row>
    <row r="331" spans="1:24" ht="27.15" customHeight="1">
      <c r="A331" s="173"/>
      <c r="B331" s="123"/>
      <c r="C331" s="9"/>
      <c r="D331" s="147"/>
      <c r="E331" s="123"/>
      <c r="F331" s="123"/>
      <c r="G331" s="123"/>
      <c r="H331" s="123"/>
      <c r="I331" s="123"/>
      <c r="J331" s="123"/>
      <c r="K331" s="123"/>
      <c r="L331" s="53"/>
      <c r="M331" s="53"/>
      <c r="N331" s="53"/>
      <c r="O331" s="54"/>
      <c r="P331" s="54"/>
      <c r="Q331" s="54"/>
      <c r="R331" s="123"/>
      <c r="S331" s="123"/>
      <c r="T331" s="123"/>
      <c r="U331" s="123"/>
      <c r="V331" s="123"/>
      <c r="W331" s="123"/>
      <c r="X331" s="123"/>
    </row>
    <row r="332" spans="1:24" ht="27.15" customHeight="1">
      <c r="A332" s="173"/>
      <c r="B332" s="123"/>
      <c r="C332" s="9"/>
      <c r="D332" s="147"/>
      <c r="E332" s="123"/>
      <c r="F332" s="123"/>
      <c r="G332" s="123"/>
      <c r="H332" s="123"/>
      <c r="I332" s="123"/>
      <c r="J332" s="123"/>
      <c r="K332" s="123"/>
      <c r="L332" s="53"/>
      <c r="M332" s="53"/>
      <c r="N332" s="53"/>
      <c r="O332" s="54"/>
      <c r="P332" s="54"/>
      <c r="Q332" s="54"/>
      <c r="R332" s="123"/>
      <c r="S332" s="123"/>
      <c r="T332" s="123"/>
      <c r="U332" s="123"/>
      <c r="V332" s="123"/>
      <c r="W332" s="123"/>
      <c r="X332" s="123"/>
    </row>
    <row r="333" spans="1:24" ht="27.15" customHeight="1">
      <c r="A333" s="173"/>
      <c r="B333" s="123"/>
      <c r="C333" s="9"/>
      <c r="D333" s="147"/>
      <c r="E333" s="123"/>
      <c r="F333" s="123"/>
      <c r="G333" s="123"/>
      <c r="H333" s="123"/>
      <c r="I333" s="123"/>
      <c r="J333" s="123"/>
      <c r="K333" s="123"/>
      <c r="L333" s="53"/>
      <c r="M333" s="53"/>
      <c r="N333" s="53"/>
      <c r="O333" s="54"/>
      <c r="P333" s="54"/>
      <c r="Q333" s="54"/>
      <c r="R333" s="123"/>
      <c r="S333" s="123"/>
      <c r="T333" s="123"/>
      <c r="U333" s="123"/>
      <c r="V333" s="123"/>
      <c r="W333" s="123"/>
      <c r="X333" s="123"/>
    </row>
    <row r="334" spans="1:24" ht="27.15" customHeight="1">
      <c r="A334" s="173"/>
      <c r="B334" s="123"/>
      <c r="C334" s="9"/>
      <c r="D334" s="147"/>
      <c r="E334" s="123"/>
      <c r="F334" s="123"/>
      <c r="G334" s="123"/>
      <c r="H334" s="123"/>
      <c r="I334" s="123"/>
      <c r="J334" s="123"/>
      <c r="K334" s="123"/>
      <c r="L334" s="53"/>
      <c r="M334" s="53"/>
      <c r="N334" s="53"/>
      <c r="O334" s="54"/>
      <c r="P334" s="54"/>
      <c r="Q334" s="54"/>
      <c r="R334" s="123"/>
      <c r="S334" s="123"/>
      <c r="T334" s="123"/>
      <c r="U334" s="123"/>
      <c r="V334" s="123"/>
      <c r="W334" s="123"/>
      <c r="X334" s="123"/>
    </row>
    <row r="335" spans="1:24" ht="27.15" customHeight="1">
      <c r="A335" s="173"/>
      <c r="B335" s="123"/>
      <c r="C335" s="9"/>
      <c r="D335" s="147"/>
      <c r="E335" s="123"/>
      <c r="F335" s="123"/>
      <c r="G335" s="123"/>
      <c r="H335" s="123"/>
      <c r="I335" s="123"/>
      <c r="J335" s="123"/>
      <c r="K335" s="123"/>
      <c r="L335" s="53"/>
      <c r="M335" s="53"/>
      <c r="N335" s="53"/>
      <c r="O335" s="54"/>
      <c r="P335" s="54"/>
      <c r="Q335" s="54"/>
      <c r="R335" s="123"/>
      <c r="S335" s="123"/>
      <c r="T335" s="123"/>
      <c r="U335" s="123"/>
      <c r="V335" s="123"/>
      <c r="W335" s="123"/>
      <c r="X335" s="123"/>
    </row>
    <row r="336" spans="1:24" ht="27.15" customHeight="1">
      <c r="A336" s="173"/>
      <c r="B336" s="123"/>
      <c r="C336" s="9"/>
      <c r="D336" s="147"/>
      <c r="E336" s="123"/>
      <c r="F336" s="123"/>
      <c r="G336" s="123"/>
      <c r="H336" s="123"/>
      <c r="I336" s="123"/>
      <c r="J336" s="123"/>
      <c r="K336" s="123"/>
      <c r="L336" s="53"/>
      <c r="M336" s="53"/>
      <c r="N336" s="53"/>
      <c r="O336" s="54"/>
      <c r="P336" s="54"/>
      <c r="Q336" s="54"/>
      <c r="R336" s="123"/>
      <c r="S336" s="123"/>
      <c r="T336" s="123"/>
      <c r="U336" s="123"/>
      <c r="V336" s="123"/>
      <c r="W336" s="123"/>
      <c r="X336" s="123"/>
    </row>
    <row r="337" spans="1:24" ht="27.15" customHeight="1">
      <c r="A337" s="173"/>
      <c r="B337" s="123"/>
      <c r="C337" s="9"/>
      <c r="D337" s="147"/>
      <c r="E337" s="123"/>
      <c r="F337" s="123"/>
      <c r="G337" s="123"/>
      <c r="H337" s="123"/>
      <c r="I337" s="123"/>
      <c r="J337" s="123"/>
      <c r="K337" s="123"/>
      <c r="L337" s="53"/>
      <c r="M337" s="53"/>
      <c r="N337" s="53"/>
      <c r="O337" s="54"/>
      <c r="P337" s="54"/>
      <c r="Q337" s="54"/>
      <c r="R337" s="123"/>
      <c r="S337" s="123"/>
      <c r="T337" s="123"/>
      <c r="U337" s="123"/>
      <c r="V337" s="123"/>
      <c r="W337" s="123"/>
      <c r="X337" s="123"/>
    </row>
    <row r="338" spans="1:24" ht="27.15" customHeight="1">
      <c r="A338" s="173"/>
      <c r="B338" s="123"/>
      <c r="C338" s="9"/>
      <c r="D338" s="147"/>
      <c r="E338" s="123"/>
      <c r="F338" s="123"/>
      <c r="G338" s="123"/>
      <c r="H338" s="123"/>
      <c r="I338" s="123"/>
      <c r="J338" s="123"/>
      <c r="K338" s="123"/>
      <c r="L338" s="53"/>
      <c r="M338" s="53"/>
      <c r="N338" s="53"/>
      <c r="O338" s="54"/>
      <c r="P338" s="54"/>
      <c r="Q338" s="54"/>
      <c r="R338" s="123"/>
      <c r="S338" s="123"/>
      <c r="T338" s="123"/>
      <c r="U338" s="123"/>
      <c r="V338" s="123"/>
      <c r="W338" s="123"/>
      <c r="X338" s="123"/>
    </row>
    <row r="339" spans="1:24" ht="27.15" customHeight="1">
      <c r="A339" s="173"/>
      <c r="B339" s="123"/>
      <c r="C339" s="9"/>
      <c r="D339" s="147"/>
      <c r="E339" s="123"/>
      <c r="F339" s="123"/>
      <c r="G339" s="123"/>
      <c r="H339" s="123"/>
      <c r="I339" s="123"/>
      <c r="J339" s="123"/>
      <c r="K339" s="123"/>
      <c r="L339" s="53"/>
      <c r="M339" s="53"/>
      <c r="N339" s="53"/>
      <c r="O339" s="54"/>
      <c r="P339" s="54"/>
      <c r="Q339" s="54"/>
      <c r="R339" s="123"/>
      <c r="S339" s="123"/>
      <c r="T339" s="123"/>
      <c r="U339" s="123"/>
      <c r="V339" s="123"/>
      <c r="W339" s="123"/>
      <c r="X339" s="123"/>
    </row>
    <row r="340" spans="1:24" ht="27.15" customHeight="1">
      <c r="A340" s="173"/>
      <c r="B340" s="123"/>
      <c r="C340" s="9"/>
      <c r="D340" s="147"/>
      <c r="E340" s="123"/>
      <c r="F340" s="123"/>
      <c r="G340" s="123"/>
      <c r="H340" s="123"/>
      <c r="I340" s="123"/>
      <c r="J340" s="123"/>
      <c r="K340" s="123"/>
      <c r="L340" s="53"/>
      <c r="M340" s="53"/>
      <c r="N340" s="53"/>
      <c r="O340" s="54"/>
      <c r="P340" s="54"/>
      <c r="Q340" s="54"/>
      <c r="R340" s="123"/>
      <c r="S340" s="123"/>
      <c r="T340" s="123"/>
      <c r="U340" s="123"/>
      <c r="V340" s="123"/>
      <c r="W340" s="123"/>
      <c r="X340" s="123"/>
    </row>
    <row r="341" spans="1:24" ht="27.15" customHeight="1">
      <c r="A341" s="173"/>
      <c r="B341" s="123"/>
      <c r="C341" s="9"/>
      <c r="D341" s="147"/>
      <c r="E341" s="123"/>
      <c r="F341" s="123"/>
      <c r="G341" s="123"/>
      <c r="H341" s="123"/>
      <c r="I341" s="123"/>
      <c r="J341" s="123"/>
      <c r="K341" s="123"/>
      <c r="L341" s="53"/>
      <c r="M341" s="53"/>
      <c r="N341" s="53"/>
      <c r="O341" s="54"/>
      <c r="P341" s="54"/>
      <c r="Q341" s="54"/>
      <c r="R341" s="123"/>
      <c r="S341" s="123"/>
      <c r="T341" s="123"/>
      <c r="U341" s="123"/>
      <c r="V341" s="123"/>
      <c r="W341" s="123"/>
      <c r="X341" s="123"/>
    </row>
    <row r="342" spans="1:24" ht="27.15" customHeight="1">
      <c r="A342" s="173"/>
      <c r="B342" s="123"/>
      <c r="C342" s="9"/>
      <c r="D342" s="147"/>
      <c r="E342" s="123"/>
      <c r="F342" s="123"/>
      <c r="G342" s="123"/>
      <c r="H342" s="123"/>
      <c r="I342" s="123"/>
      <c r="J342" s="123"/>
      <c r="K342" s="123"/>
      <c r="L342" s="53"/>
      <c r="M342" s="53"/>
      <c r="N342" s="53"/>
      <c r="O342" s="54"/>
      <c r="P342" s="54"/>
      <c r="Q342" s="54"/>
      <c r="R342" s="123"/>
      <c r="S342" s="123"/>
      <c r="T342" s="123"/>
      <c r="U342" s="123"/>
      <c r="V342" s="123"/>
      <c r="W342" s="123"/>
      <c r="X342" s="123"/>
    </row>
    <row r="343" spans="1:24" ht="27.15" customHeight="1">
      <c r="A343" s="173"/>
      <c r="B343" s="123"/>
      <c r="C343" s="9"/>
      <c r="D343" s="147"/>
      <c r="E343" s="123"/>
      <c r="F343" s="123"/>
      <c r="G343" s="123"/>
      <c r="H343" s="123"/>
      <c r="I343" s="123"/>
      <c r="J343" s="123"/>
      <c r="K343" s="123"/>
      <c r="L343" s="53"/>
      <c r="M343" s="53"/>
      <c r="N343" s="53"/>
      <c r="O343" s="54"/>
      <c r="P343" s="54"/>
      <c r="Q343" s="54"/>
      <c r="R343" s="123"/>
      <c r="S343" s="123"/>
      <c r="T343" s="123"/>
      <c r="U343" s="123"/>
      <c r="V343" s="123"/>
      <c r="W343" s="123"/>
      <c r="X343" s="123"/>
    </row>
    <row r="344" spans="1:24" ht="27.15" customHeight="1">
      <c r="A344" s="173"/>
      <c r="B344" s="123"/>
      <c r="C344" s="9"/>
      <c r="D344" s="147"/>
      <c r="E344" s="123"/>
      <c r="F344" s="123"/>
      <c r="G344" s="123"/>
      <c r="H344" s="123"/>
      <c r="I344" s="123"/>
      <c r="J344" s="123"/>
      <c r="K344" s="123"/>
      <c r="L344" s="53"/>
      <c r="M344" s="53"/>
      <c r="N344" s="53"/>
      <c r="O344" s="54"/>
      <c r="P344" s="54"/>
      <c r="Q344" s="54"/>
      <c r="R344" s="123"/>
      <c r="S344" s="123"/>
      <c r="T344" s="123"/>
      <c r="U344" s="123"/>
      <c r="V344" s="123"/>
      <c r="W344" s="123"/>
      <c r="X344" s="123"/>
    </row>
    <row r="345" spans="1:24" ht="27.15" customHeight="1">
      <c r="A345" s="173"/>
      <c r="B345" s="123"/>
      <c r="C345" s="9"/>
      <c r="D345" s="147"/>
      <c r="E345" s="123"/>
      <c r="F345" s="123"/>
      <c r="G345" s="123"/>
      <c r="H345" s="123"/>
      <c r="I345" s="123"/>
      <c r="J345" s="123"/>
      <c r="K345" s="123"/>
      <c r="L345" s="53"/>
      <c r="M345" s="53"/>
      <c r="N345" s="53"/>
      <c r="O345" s="54"/>
      <c r="P345" s="54"/>
      <c r="Q345" s="54"/>
      <c r="R345" s="123"/>
      <c r="S345" s="123"/>
      <c r="T345" s="123"/>
      <c r="U345" s="123"/>
      <c r="V345" s="123"/>
      <c r="W345" s="123"/>
      <c r="X345" s="123"/>
    </row>
    <row r="346" spans="1:24" ht="27.15" customHeight="1">
      <c r="A346" s="173"/>
      <c r="B346" s="123"/>
      <c r="C346" s="9"/>
      <c r="D346" s="147"/>
      <c r="E346" s="123"/>
      <c r="F346" s="123"/>
      <c r="G346" s="123"/>
      <c r="H346" s="123"/>
      <c r="I346" s="123"/>
      <c r="J346" s="123"/>
      <c r="K346" s="123"/>
      <c r="L346" s="53"/>
      <c r="M346" s="53"/>
      <c r="N346" s="53"/>
      <c r="O346" s="54"/>
      <c r="P346" s="54"/>
      <c r="Q346" s="54"/>
      <c r="R346" s="123"/>
      <c r="S346" s="123"/>
      <c r="T346" s="123"/>
      <c r="U346" s="123"/>
      <c r="V346" s="123"/>
      <c r="W346" s="123"/>
      <c r="X346" s="123"/>
    </row>
    <row r="347" spans="1:24" ht="27.15" customHeight="1">
      <c r="A347" s="173"/>
      <c r="B347" s="123"/>
      <c r="C347" s="9"/>
      <c r="D347" s="147"/>
      <c r="E347" s="123"/>
      <c r="F347" s="123"/>
      <c r="G347" s="123"/>
      <c r="H347" s="123"/>
      <c r="I347" s="123"/>
      <c r="J347" s="123"/>
      <c r="K347" s="123"/>
      <c r="L347" s="53"/>
      <c r="M347" s="53"/>
      <c r="N347" s="53"/>
      <c r="O347" s="54"/>
      <c r="P347" s="54"/>
      <c r="Q347" s="54"/>
      <c r="R347" s="123"/>
      <c r="S347" s="123"/>
      <c r="T347" s="123"/>
      <c r="U347" s="123"/>
      <c r="V347" s="123"/>
      <c r="W347" s="123"/>
      <c r="X347" s="123"/>
    </row>
    <row r="348" spans="1:24" ht="27.15" customHeight="1">
      <c r="A348" s="173"/>
      <c r="B348" s="123"/>
      <c r="C348" s="9"/>
      <c r="D348" s="147"/>
      <c r="E348" s="123"/>
      <c r="F348" s="123"/>
      <c r="G348" s="123"/>
      <c r="H348" s="123"/>
      <c r="I348" s="123"/>
      <c r="J348" s="123"/>
      <c r="K348" s="123"/>
      <c r="L348" s="53"/>
      <c r="M348" s="53"/>
      <c r="N348" s="53"/>
      <c r="O348" s="54"/>
      <c r="P348" s="54"/>
      <c r="Q348" s="54"/>
      <c r="R348" s="123"/>
      <c r="S348" s="123"/>
      <c r="T348" s="123"/>
      <c r="U348" s="123"/>
      <c r="V348" s="123"/>
      <c r="W348" s="123"/>
      <c r="X348" s="123"/>
    </row>
    <row r="349" spans="1:24" ht="27.15" customHeight="1">
      <c r="A349" s="173"/>
      <c r="B349" s="123"/>
      <c r="C349" s="9"/>
      <c r="D349" s="147"/>
      <c r="E349" s="123"/>
      <c r="F349" s="123"/>
      <c r="G349" s="123"/>
      <c r="H349" s="123"/>
      <c r="I349" s="123"/>
      <c r="J349" s="123"/>
      <c r="K349" s="123"/>
      <c r="L349" s="53"/>
      <c r="M349" s="53"/>
      <c r="N349" s="53"/>
      <c r="O349" s="54"/>
      <c r="P349" s="54"/>
      <c r="Q349" s="54"/>
      <c r="R349" s="123"/>
      <c r="S349" s="123"/>
      <c r="T349" s="123"/>
      <c r="U349" s="123"/>
      <c r="V349" s="123"/>
      <c r="W349" s="123"/>
      <c r="X349" s="123"/>
    </row>
    <row r="350" spans="1:24" ht="27.15" customHeight="1">
      <c r="A350" s="173"/>
      <c r="B350" s="123"/>
      <c r="C350" s="9"/>
      <c r="D350" s="147"/>
      <c r="E350" s="123"/>
      <c r="F350" s="123"/>
      <c r="G350" s="123"/>
      <c r="H350" s="123"/>
      <c r="I350" s="123"/>
      <c r="J350" s="123"/>
      <c r="K350" s="123"/>
      <c r="L350" s="53"/>
      <c r="M350" s="53"/>
      <c r="N350" s="53"/>
      <c r="O350" s="54"/>
      <c r="P350" s="54"/>
      <c r="Q350" s="54"/>
      <c r="R350" s="123"/>
      <c r="S350" s="123"/>
      <c r="T350" s="123"/>
      <c r="U350" s="123"/>
      <c r="V350" s="123"/>
      <c r="W350" s="123"/>
      <c r="X350" s="123"/>
    </row>
    <row r="351" spans="1:24" ht="27.15" customHeight="1">
      <c r="A351" s="173"/>
      <c r="B351" s="123"/>
      <c r="C351" s="9"/>
      <c r="D351" s="147"/>
      <c r="E351" s="123"/>
      <c r="F351" s="123"/>
      <c r="G351" s="123"/>
      <c r="H351" s="123"/>
      <c r="I351" s="123"/>
      <c r="J351" s="123"/>
      <c r="K351" s="123"/>
      <c r="L351" s="53"/>
      <c r="M351" s="53"/>
      <c r="N351" s="53"/>
      <c r="O351" s="54"/>
      <c r="P351" s="54"/>
      <c r="Q351" s="54"/>
      <c r="R351" s="123"/>
      <c r="S351" s="123"/>
      <c r="T351" s="123"/>
      <c r="U351" s="123"/>
      <c r="V351" s="123"/>
      <c r="W351" s="123"/>
      <c r="X351" s="123"/>
    </row>
    <row r="352" spans="1:24" ht="27.15" customHeight="1">
      <c r="A352" s="173"/>
      <c r="B352" s="123"/>
      <c r="C352" s="9"/>
      <c r="D352" s="147"/>
      <c r="E352" s="123"/>
      <c r="F352" s="123"/>
      <c r="G352" s="123"/>
      <c r="H352" s="123"/>
      <c r="I352" s="123"/>
      <c r="J352" s="123"/>
      <c r="K352" s="123"/>
      <c r="L352" s="53"/>
      <c r="M352" s="53"/>
      <c r="N352" s="53"/>
      <c r="O352" s="54"/>
      <c r="P352" s="54"/>
      <c r="Q352" s="54"/>
      <c r="R352" s="123"/>
      <c r="S352" s="123"/>
      <c r="T352" s="123"/>
      <c r="U352" s="123"/>
      <c r="V352" s="123"/>
      <c r="W352" s="123"/>
      <c r="X352" s="123"/>
    </row>
    <row r="353" spans="1:24" ht="27.15" customHeight="1">
      <c r="A353" s="173"/>
      <c r="B353" s="123"/>
      <c r="C353" s="9"/>
      <c r="D353" s="147"/>
      <c r="E353" s="123"/>
      <c r="F353" s="123"/>
      <c r="G353" s="123"/>
      <c r="H353" s="123"/>
      <c r="I353" s="123"/>
      <c r="J353" s="123"/>
      <c r="K353" s="123"/>
      <c r="L353" s="53"/>
      <c r="M353" s="53"/>
      <c r="N353" s="53"/>
      <c r="O353" s="54"/>
      <c r="P353" s="54"/>
      <c r="Q353" s="54"/>
      <c r="R353" s="123"/>
      <c r="S353" s="123"/>
      <c r="T353" s="123"/>
      <c r="U353" s="123"/>
      <c r="V353" s="123"/>
      <c r="W353" s="123"/>
      <c r="X353" s="123"/>
    </row>
    <row r="354" spans="1:24" ht="27.15" customHeight="1">
      <c r="A354" s="173"/>
      <c r="B354" s="123"/>
      <c r="C354" s="9"/>
      <c r="D354" s="147"/>
      <c r="E354" s="123"/>
      <c r="F354" s="123"/>
      <c r="G354" s="123"/>
      <c r="H354" s="123"/>
      <c r="I354" s="123"/>
      <c r="J354" s="123"/>
      <c r="K354" s="123"/>
      <c r="L354" s="53"/>
      <c r="M354" s="53"/>
      <c r="N354" s="53"/>
      <c r="O354" s="54"/>
      <c r="P354" s="54"/>
      <c r="Q354" s="54"/>
      <c r="R354" s="123"/>
      <c r="S354" s="123"/>
      <c r="T354" s="123"/>
      <c r="U354" s="123"/>
      <c r="V354" s="123"/>
      <c r="W354" s="123"/>
      <c r="X354" s="123"/>
    </row>
    <row r="355" spans="1:24" ht="27.15" customHeight="1">
      <c r="A355" s="173"/>
      <c r="B355" s="123"/>
      <c r="C355" s="9"/>
      <c r="D355" s="147"/>
      <c r="E355" s="123"/>
      <c r="F355" s="123"/>
      <c r="G355" s="123"/>
      <c r="H355" s="123"/>
      <c r="I355" s="123"/>
      <c r="J355" s="123"/>
      <c r="K355" s="123"/>
      <c r="L355" s="53"/>
      <c r="M355" s="53"/>
      <c r="N355" s="53"/>
      <c r="O355" s="54"/>
      <c r="P355" s="54"/>
      <c r="Q355" s="54"/>
      <c r="R355" s="123"/>
      <c r="S355" s="123"/>
      <c r="T355" s="123"/>
      <c r="U355" s="123"/>
      <c r="V355" s="123"/>
      <c r="W355" s="123"/>
      <c r="X355" s="123"/>
    </row>
    <row r="356" spans="1:24" ht="27.15" customHeight="1">
      <c r="A356" s="173"/>
      <c r="B356" s="123"/>
      <c r="C356" s="9"/>
      <c r="D356" s="147"/>
      <c r="E356" s="123"/>
      <c r="F356" s="123"/>
      <c r="G356" s="123"/>
      <c r="H356" s="123"/>
      <c r="I356" s="123"/>
      <c r="J356" s="123"/>
      <c r="K356" s="123"/>
      <c r="L356" s="53"/>
      <c r="M356" s="53"/>
      <c r="N356" s="53"/>
      <c r="O356" s="54"/>
      <c r="P356" s="54"/>
      <c r="Q356" s="54"/>
      <c r="R356" s="123"/>
      <c r="S356" s="123"/>
      <c r="T356" s="123"/>
      <c r="U356" s="123"/>
      <c r="V356" s="123"/>
      <c r="W356" s="123"/>
      <c r="X356" s="123"/>
    </row>
    <row r="357" spans="1:24" ht="27.15" customHeight="1">
      <c r="A357" s="173"/>
      <c r="B357" s="123"/>
      <c r="C357" s="9"/>
      <c r="D357" s="147"/>
      <c r="E357" s="123"/>
      <c r="F357" s="123"/>
      <c r="G357" s="123"/>
      <c r="H357" s="123"/>
      <c r="I357" s="123"/>
      <c r="J357" s="123"/>
      <c r="K357" s="123"/>
      <c r="L357" s="53"/>
      <c r="M357" s="53"/>
      <c r="N357" s="53"/>
      <c r="O357" s="54"/>
      <c r="P357" s="54"/>
      <c r="Q357" s="54"/>
      <c r="R357" s="123"/>
      <c r="S357" s="123"/>
      <c r="T357" s="123"/>
      <c r="U357" s="123"/>
      <c r="V357" s="123"/>
      <c r="W357" s="123"/>
      <c r="X357" s="123"/>
    </row>
    <row r="358" spans="1:24" ht="27.15" customHeight="1">
      <c r="A358" s="173"/>
      <c r="B358" s="123"/>
      <c r="C358" s="9"/>
      <c r="D358" s="147"/>
      <c r="E358" s="123"/>
      <c r="F358" s="123"/>
      <c r="G358" s="123"/>
      <c r="H358" s="123"/>
      <c r="I358" s="123"/>
      <c r="J358" s="123"/>
      <c r="K358" s="123"/>
      <c r="L358" s="53"/>
      <c r="M358" s="53"/>
      <c r="N358" s="53"/>
      <c r="O358" s="54"/>
      <c r="P358" s="54"/>
      <c r="Q358" s="54"/>
      <c r="R358" s="123"/>
      <c r="S358" s="123"/>
      <c r="T358" s="123"/>
      <c r="U358" s="123"/>
      <c r="V358" s="123"/>
      <c r="W358" s="123"/>
      <c r="X358" s="123"/>
    </row>
    <row r="359" spans="1:24" ht="27.15" customHeight="1">
      <c r="A359" s="173"/>
      <c r="B359" s="123"/>
      <c r="C359" s="9"/>
      <c r="D359" s="147"/>
      <c r="E359" s="123"/>
      <c r="F359" s="123"/>
      <c r="G359" s="123"/>
      <c r="H359" s="123"/>
      <c r="I359" s="123"/>
      <c r="J359" s="123"/>
      <c r="K359" s="123"/>
      <c r="L359" s="53"/>
      <c r="M359" s="53"/>
      <c r="N359" s="53"/>
      <c r="O359" s="54"/>
      <c r="P359" s="54"/>
      <c r="Q359" s="54"/>
      <c r="R359" s="123"/>
      <c r="S359" s="123"/>
      <c r="T359" s="123"/>
      <c r="U359" s="123"/>
      <c r="V359" s="123"/>
      <c r="W359" s="123"/>
      <c r="X359" s="123"/>
    </row>
    <row r="360" spans="1:24" ht="27.15" customHeight="1">
      <c r="A360" s="173"/>
      <c r="B360" s="123"/>
      <c r="C360" s="9"/>
      <c r="D360" s="147"/>
      <c r="E360" s="123"/>
      <c r="F360" s="123"/>
      <c r="G360" s="123"/>
      <c r="H360" s="123"/>
      <c r="I360" s="123"/>
      <c r="J360" s="123"/>
      <c r="K360" s="123"/>
      <c r="L360" s="53"/>
      <c r="M360" s="53"/>
      <c r="N360" s="53"/>
      <c r="O360" s="54"/>
      <c r="P360" s="54"/>
      <c r="Q360" s="54"/>
      <c r="R360" s="123"/>
      <c r="S360" s="123"/>
      <c r="T360" s="123"/>
      <c r="U360" s="123"/>
      <c r="V360" s="123"/>
      <c r="W360" s="123"/>
      <c r="X360" s="123"/>
    </row>
    <row r="361" spans="1:24" ht="27.15" customHeight="1">
      <c r="A361" s="173"/>
      <c r="B361" s="123"/>
      <c r="C361" s="9"/>
      <c r="D361" s="147"/>
      <c r="E361" s="123"/>
      <c r="F361" s="123"/>
      <c r="G361" s="123"/>
      <c r="H361" s="123"/>
      <c r="I361" s="123"/>
      <c r="J361" s="123"/>
      <c r="K361" s="123"/>
      <c r="L361" s="53"/>
      <c r="M361" s="53"/>
      <c r="N361" s="53"/>
      <c r="O361" s="54"/>
      <c r="P361" s="54"/>
      <c r="Q361" s="54"/>
      <c r="R361" s="123"/>
      <c r="S361" s="123"/>
      <c r="T361" s="123"/>
      <c r="U361" s="123"/>
      <c r="V361" s="123"/>
      <c r="W361" s="123"/>
      <c r="X361" s="123"/>
    </row>
    <row r="362" spans="1:24" ht="27.15" customHeight="1">
      <c r="A362" s="173"/>
      <c r="B362" s="123"/>
      <c r="C362" s="9"/>
      <c r="D362" s="147"/>
      <c r="E362" s="123"/>
      <c r="F362" s="123"/>
      <c r="G362" s="123"/>
      <c r="H362" s="123"/>
      <c r="I362" s="123"/>
      <c r="J362" s="123"/>
      <c r="K362" s="123"/>
      <c r="L362" s="53"/>
      <c r="M362" s="53"/>
      <c r="N362" s="53"/>
      <c r="O362" s="54"/>
      <c r="P362" s="54"/>
      <c r="Q362" s="54"/>
      <c r="R362" s="123"/>
      <c r="S362" s="123"/>
      <c r="T362" s="123"/>
      <c r="U362" s="123"/>
      <c r="V362" s="123"/>
      <c r="W362" s="123"/>
      <c r="X362" s="123"/>
    </row>
    <row r="363" spans="1:24" ht="27.15" customHeight="1">
      <c r="A363" s="173"/>
      <c r="B363" s="123"/>
      <c r="C363" s="9"/>
      <c r="D363" s="147"/>
      <c r="E363" s="123"/>
      <c r="F363" s="123"/>
      <c r="G363" s="123"/>
      <c r="H363" s="123"/>
      <c r="I363" s="123"/>
      <c r="J363" s="123"/>
      <c r="K363" s="123"/>
      <c r="L363" s="53"/>
      <c r="M363" s="53"/>
      <c r="N363" s="53"/>
      <c r="O363" s="54"/>
      <c r="P363" s="54"/>
      <c r="Q363" s="54"/>
      <c r="R363" s="123"/>
      <c r="S363" s="123"/>
      <c r="T363" s="123"/>
      <c r="U363" s="123"/>
      <c r="V363" s="123"/>
      <c r="W363" s="123"/>
      <c r="X363" s="123"/>
    </row>
    <row r="364" spans="1:24" ht="27.15" customHeight="1">
      <c r="A364" s="173"/>
      <c r="B364" s="123"/>
      <c r="C364" s="9"/>
      <c r="D364" s="147"/>
      <c r="E364" s="123"/>
      <c r="F364" s="123"/>
      <c r="G364" s="123"/>
      <c r="H364" s="123"/>
      <c r="I364" s="123"/>
      <c r="J364" s="123"/>
      <c r="K364" s="123"/>
      <c r="L364" s="53"/>
      <c r="M364" s="53"/>
      <c r="N364" s="53"/>
      <c r="O364" s="54"/>
      <c r="P364" s="54"/>
      <c r="Q364" s="54"/>
      <c r="R364" s="123"/>
      <c r="S364" s="123"/>
      <c r="T364" s="123"/>
      <c r="U364" s="123"/>
      <c r="V364" s="123"/>
      <c r="W364" s="123"/>
      <c r="X364" s="123"/>
    </row>
    <row r="365" spans="1:24" ht="27.15" customHeight="1">
      <c r="A365" s="173"/>
      <c r="B365" s="123"/>
      <c r="C365" s="9"/>
      <c r="D365" s="147"/>
      <c r="E365" s="123"/>
      <c r="F365" s="123"/>
      <c r="G365" s="123"/>
      <c r="H365" s="123"/>
      <c r="I365" s="123"/>
      <c r="J365" s="123"/>
      <c r="K365" s="123"/>
      <c r="L365" s="53"/>
      <c r="M365" s="53"/>
      <c r="N365" s="53"/>
      <c r="O365" s="54"/>
      <c r="P365" s="54"/>
      <c r="Q365" s="54"/>
      <c r="R365" s="123"/>
      <c r="S365" s="123"/>
      <c r="T365" s="123"/>
      <c r="U365" s="123"/>
      <c r="V365" s="123"/>
      <c r="W365" s="123"/>
      <c r="X365" s="123"/>
    </row>
    <row r="366" spans="1:24" ht="27.15" customHeight="1">
      <c r="A366" s="173"/>
      <c r="B366" s="123"/>
      <c r="C366" s="9"/>
      <c r="D366" s="147"/>
      <c r="E366" s="123"/>
      <c r="F366" s="123"/>
      <c r="G366" s="123"/>
      <c r="H366" s="123"/>
      <c r="I366" s="123"/>
      <c r="J366" s="123"/>
      <c r="K366" s="123"/>
      <c r="L366" s="53"/>
      <c r="M366" s="53"/>
      <c r="N366" s="53"/>
      <c r="O366" s="54"/>
      <c r="P366" s="54"/>
      <c r="Q366" s="54"/>
      <c r="R366" s="123"/>
      <c r="S366" s="123"/>
      <c r="T366" s="123"/>
      <c r="U366" s="123"/>
      <c r="V366" s="123"/>
      <c r="W366" s="123"/>
      <c r="X366" s="123"/>
    </row>
    <row r="367" spans="1:24" ht="27.15" customHeight="1">
      <c r="A367" s="173"/>
      <c r="B367" s="123"/>
      <c r="C367" s="9"/>
      <c r="D367" s="147"/>
      <c r="E367" s="123"/>
      <c r="F367" s="123"/>
      <c r="G367" s="123"/>
      <c r="H367" s="123"/>
      <c r="I367" s="123"/>
      <c r="J367" s="123"/>
      <c r="K367" s="123"/>
      <c r="L367" s="53"/>
      <c r="M367" s="53"/>
      <c r="N367" s="53"/>
      <c r="O367" s="54"/>
      <c r="P367" s="54"/>
      <c r="Q367" s="54"/>
      <c r="R367" s="123"/>
      <c r="S367" s="123"/>
      <c r="T367" s="123"/>
      <c r="U367" s="123"/>
      <c r="V367" s="123"/>
      <c r="W367" s="123"/>
      <c r="X367" s="123"/>
    </row>
    <row r="368" spans="1:24" ht="27.15" customHeight="1">
      <c r="A368" s="173"/>
      <c r="B368" s="123"/>
      <c r="C368" s="9"/>
      <c r="D368" s="147"/>
      <c r="E368" s="123"/>
      <c r="F368" s="123"/>
      <c r="G368" s="123"/>
      <c r="H368" s="123"/>
      <c r="I368" s="123"/>
      <c r="J368" s="123"/>
      <c r="K368" s="123"/>
      <c r="L368" s="53"/>
      <c r="M368" s="53"/>
      <c r="N368" s="53"/>
      <c r="O368" s="54"/>
      <c r="P368" s="54"/>
      <c r="Q368" s="54"/>
      <c r="R368" s="123"/>
      <c r="S368" s="123"/>
      <c r="T368" s="123"/>
      <c r="U368" s="123"/>
      <c r="V368" s="123"/>
      <c r="W368" s="123"/>
      <c r="X368" s="123"/>
    </row>
    <row r="369" spans="1:24" ht="27.15" customHeight="1">
      <c r="A369" s="173"/>
      <c r="B369" s="123"/>
      <c r="C369" s="9"/>
      <c r="D369" s="147"/>
      <c r="E369" s="123"/>
      <c r="F369" s="123"/>
      <c r="G369" s="123"/>
      <c r="H369" s="123"/>
      <c r="I369" s="123"/>
      <c r="J369" s="123"/>
      <c r="K369" s="123"/>
      <c r="L369" s="53"/>
      <c r="M369" s="53"/>
      <c r="N369" s="53"/>
      <c r="O369" s="54"/>
      <c r="P369" s="54"/>
      <c r="Q369" s="54"/>
      <c r="R369" s="123"/>
      <c r="S369" s="123"/>
      <c r="T369" s="123"/>
      <c r="U369" s="123"/>
      <c r="V369" s="123"/>
      <c r="W369" s="123"/>
      <c r="X369" s="123"/>
    </row>
    <row r="370" spans="1:24" ht="27.15" customHeight="1">
      <c r="A370" s="173"/>
      <c r="B370" s="123"/>
      <c r="C370" s="9"/>
      <c r="D370" s="147"/>
      <c r="E370" s="123"/>
      <c r="F370" s="123"/>
      <c r="G370" s="123"/>
      <c r="H370" s="123"/>
      <c r="I370" s="123"/>
      <c r="J370" s="123"/>
      <c r="K370" s="123"/>
      <c r="L370" s="53"/>
      <c r="M370" s="53"/>
      <c r="N370" s="53"/>
      <c r="O370" s="54"/>
      <c r="P370" s="54"/>
      <c r="Q370" s="54"/>
      <c r="R370" s="123"/>
      <c r="S370" s="123"/>
      <c r="T370" s="123"/>
      <c r="U370" s="123"/>
      <c r="V370" s="123"/>
      <c r="W370" s="123"/>
      <c r="X370" s="123"/>
    </row>
    <row r="371" spans="1:24" ht="27.15" customHeight="1">
      <c r="A371" s="173"/>
      <c r="B371" s="123"/>
      <c r="C371" s="9"/>
      <c r="D371" s="147"/>
      <c r="E371" s="123"/>
      <c r="F371" s="123"/>
      <c r="G371" s="123"/>
      <c r="H371" s="123"/>
      <c r="I371" s="123"/>
      <c r="J371" s="123"/>
      <c r="K371" s="123"/>
      <c r="L371" s="53"/>
      <c r="M371" s="53"/>
      <c r="N371" s="53"/>
      <c r="O371" s="54"/>
      <c r="P371" s="54"/>
      <c r="Q371" s="54"/>
      <c r="R371" s="123"/>
      <c r="S371" s="123"/>
      <c r="T371" s="123"/>
      <c r="U371" s="123"/>
      <c r="V371" s="123"/>
      <c r="W371" s="123"/>
      <c r="X371" s="123"/>
    </row>
    <row r="372" spans="1:24" ht="27.15" customHeight="1">
      <c r="A372" s="173"/>
      <c r="B372" s="123"/>
      <c r="C372" s="9"/>
      <c r="D372" s="147"/>
      <c r="E372" s="123"/>
      <c r="F372" s="123"/>
      <c r="G372" s="123"/>
      <c r="H372" s="123"/>
      <c r="I372" s="123"/>
      <c r="J372" s="123"/>
      <c r="K372" s="123"/>
      <c r="L372" s="53"/>
      <c r="M372" s="53"/>
      <c r="N372" s="53"/>
      <c r="O372" s="54"/>
      <c r="P372" s="54"/>
      <c r="Q372" s="54"/>
      <c r="R372" s="123"/>
      <c r="S372" s="123"/>
      <c r="T372" s="123"/>
      <c r="U372" s="123"/>
      <c r="V372" s="123"/>
      <c r="W372" s="123"/>
      <c r="X372" s="123"/>
    </row>
    <row r="373" spans="1:24" ht="27.15" customHeight="1">
      <c r="A373" s="173"/>
      <c r="B373" s="123"/>
      <c r="C373" s="9"/>
      <c r="D373" s="147"/>
      <c r="E373" s="123"/>
      <c r="F373" s="123"/>
      <c r="G373" s="123"/>
      <c r="H373" s="123"/>
      <c r="I373" s="123"/>
      <c r="J373" s="123"/>
      <c r="K373" s="123"/>
      <c r="L373" s="53"/>
      <c r="M373" s="53"/>
      <c r="N373" s="53"/>
      <c r="O373" s="54"/>
      <c r="P373" s="54"/>
      <c r="Q373" s="54"/>
      <c r="R373" s="123"/>
      <c r="S373" s="123"/>
      <c r="T373" s="123"/>
      <c r="U373" s="123"/>
      <c r="V373" s="123"/>
      <c r="W373" s="123"/>
      <c r="X373" s="123"/>
    </row>
    <row r="374" spans="1:24" ht="27.15" customHeight="1">
      <c r="A374" s="173"/>
      <c r="B374" s="123"/>
      <c r="C374" s="9"/>
      <c r="D374" s="147"/>
      <c r="E374" s="123"/>
      <c r="F374" s="123"/>
      <c r="G374" s="123"/>
      <c r="H374" s="123"/>
      <c r="I374" s="123"/>
      <c r="J374" s="123"/>
      <c r="K374" s="123"/>
      <c r="L374" s="53"/>
      <c r="M374" s="53"/>
      <c r="N374" s="53"/>
      <c r="O374" s="54"/>
      <c r="P374" s="54"/>
      <c r="Q374" s="54"/>
      <c r="R374" s="123"/>
      <c r="S374" s="123"/>
      <c r="T374" s="123"/>
      <c r="U374" s="123"/>
      <c r="V374" s="123"/>
      <c r="W374" s="123"/>
      <c r="X374" s="123"/>
    </row>
    <row r="375" spans="1:24" ht="27.15" customHeight="1">
      <c r="A375" s="173"/>
      <c r="B375" s="123"/>
      <c r="C375" s="9"/>
      <c r="D375" s="147"/>
      <c r="E375" s="123"/>
      <c r="F375" s="123"/>
      <c r="G375" s="123"/>
      <c r="H375" s="123"/>
      <c r="I375" s="123"/>
      <c r="J375" s="123"/>
      <c r="K375" s="123"/>
      <c r="L375" s="53"/>
      <c r="M375" s="53"/>
      <c r="N375" s="53"/>
      <c r="O375" s="54"/>
      <c r="P375" s="54"/>
      <c r="Q375" s="54"/>
      <c r="R375" s="123"/>
      <c r="S375" s="123"/>
      <c r="T375" s="123"/>
      <c r="U375" s="123"/>
      <c r="V375" s="123"/>
      <c r="W375" s="123"/>
      <c r="X375" s="123"/>
    </row>
    <row r="376" spans="1:24" ht="27.15" customHeight="1">
      <c r="A376" s="173"/>
      <c r="B376" s="123"/>
      <c r="C376" s="9"/>
      <c r="D376" s="147"/>
      <c r="E376" s="123"/>
      <c r="F376" s="123"/>
      <c r="G376" s="123"/>
      <c r="H376" s="123"/>
      <c r="I376" s="123"/>
      <c r="J376" s="123"/>
      <c r="K376" s="123"/>
      <c r="L376" s="53"/>
      <c r="M376" s="53"/>
      <c r="N376" s="53"/>
      <c r="O376" s="54"/>
      <c r="P376" s="54"/>
      <c r="Q376" s="54"/>
      <c r="R376" s="123"/>
      <c r="S376" s="123"/>
      <c r="T376" s="123"/>
      <c r="U376" s="123"/>
      <c r="V376" s="123"/>
      <c r="W376" s="123"/>
      <c r="X376" s="123"/>
    </row>
    <row r="377" spans="1:24" ht="27.15" customHeight="1">
      <c r="A377" s="173"/>
      <c r="B377" s="123"/>
      <c r="C377" s="9"/>
      <c r="D377" s="147"/>
      <c r="E377" s="123"/>
      <c r="F377" s="123"/>
      <c r="G377" s="123"/>
      <c r="H377" s="123"/>
      <c r="I377" s="123"/>
      <c r="J377" s="123"/>
      <c r="K377" s="123"/>
      <c r="L377" s="53"/>
      <c r="M377" s="53"/>
      <c r="N377" s="53"/>
      <c r="O377" s="54"/>
      <c r="P377" s="54"/>
      <c r="Q377" s="54"/>
      <c r="R377" s="123"/>
      <c r="S377" s="123"/>
      <c r="T377" s="123"/>
      <c r="U377" s="123"/>
      <c r="V377" s="123"/>
      <c r="W377" s="123"/>
      <c r="X377" s="123"/>
    </row>
    <row r="378" spans="1:24" ht="27.15" customHeight="1">
      <c r="A378" s="173"/>
      <c r="B378" s="123"/>
      <c r="C378" s="9"/>
      <c r="D378" s="147"/>
      <c r="E378" s="123"/>
      <c r="F378" s="123"/>
      <c r="G378" s="123"/>
      <c r="H378" s="123"/>
      <c r="I378" s="123"/>
      <c r="J378" s="123"/>
      <c r="K378" s="123"/>
      <c r="L378" s="53"/>
      <c r="M378" s="53"/>
      <c r="N378" s="53"/>
      <c r="O378" s="54"/>
      <c r="P378" s="54"/>
      <c r="Q378" s="54"/>
      <c r="R378" s="123"/>
      <c r="S378" s="123"/>
      <c r="T378" s="123"/>
      <c r="U378" s="123"/>
      <c r="V378" s="123"/>
      <c r="W378" s="123"/>
      <c r="X378" s="123"/>
    </row>
    <row r="379" spans="1:24" ht="27.15" customHeight="1">
      <c r="A379" s="173"/>
      <c r="B379" s="123"/>
      <c r="C379" s="9"/>
      <c r="D379" s="147"/>
      <c r="E379" s="123"/>
      <c r="F379" s="123"/>
      <c r="G379" s="123"/>
      <c r="H379" s="123"/>
      <c r="I379" s="123"/>
      <c r="J379" s="123"/>
      <c r="K379" s="123"/>
      <c r="L379" s="53"/>
      <c r="M379" s="53"/>
      <c r="N379" s="53"/>
      <c r="O379" s="54"/>
      <c r="P379" s="54"/>
      <c r="Q379" s="54"/>
      <c r="R379" s="123"/>
      <c r="S379" s="123"/>
      <c r="T379" s="123"/>
      <c r="U379" s="123"/>
      <c r="V379" s="123"/>
      <c r="W379" s="123"/>
      <c r="X379" s="123"/>
    </row>
    <row r="380" spans="1:24" ht="27.15" customHeight="1">
      <c r="A380" s="173"/>
      <c r="B380" s="123"/>
      <c r="C380" s="9"/>
      <c r="D380" s="147"/>
      <c r="E380" s="123"/>
      <c r="F380" s="123"/>
      <c r="G380" s="123"/>
      <c r="H380" s="123"/>
      <c r="I380" s="123"/>
      <c r="J380" s="123"/>
      <c r="K380" s="123"/>
      <c r="L380" s="53"/>
      <c r="M380" s="53"/>
      <c r="N380" s="53"/>
      <c r="O380" s="54"/>
      <c r="P380" s="54"/>
      <c r="Q380" s="54"/>
      <c r="R380" s="123"/>
      <c r="S380" s="123"/>
      <c r="T380" s="123"/>
      <c r="U380" s="123"/>
      <c r="V380" s="123"/>
      <c r="W380" s="123"/>
      <c r="X380" s="123"/>
    </row>
    <row r="381" spans="1:24" ht="27.15" customHeight="1">
      <c r="A381" s="173"/>
      <c r="B381" s="123"/>
      <c r="C381" s="9"/>
      <c r="D381" s="147"/>
      <c r="E381" s="123"/>
      <c r="F381" s="123"/>
      <c r="G381" s="123"/>
      <c r="H381" s="123"/>
      <c r="I381" s="123"/>
      <c r="J381" s="123"/>
      <c r="K381" s="123"/>
      <c r="L381" s="53"/>
      <c r="M381" s="53"/>
      <c r="N381" s="53"/>
      <c r="O381" s="54"/>
      <c r="P381" s="54"/>
      <c r="Q381" s="54"/>
      <c r="R381" s="123"/>
      <c r="S381" s="123"/>
      <c r="T381" s="123"/>
      <c r="U381" s="123"/>
      <c r="V381" s="123"/>
      <c r="W381" s="123"/>
      <c r="X381" s="123"/>
    </row>
    <row r="382" spans="1:24" ht="27.15" customHeight="1">
      <c r="A382" s="173"/>
      <c r="B382" s="123"/>
      <c r="C382" s="9"/>
      <c r="D382" s="147"/>
      <c r="E382" s="123"/>
      <c r="F382" s="123"/>
      <c r="G382" s="123"/>
      <c r="H382" s="123"/>
      <c r="I382" s="123"/>
      <c r="J382" s="123"/>
      <c r="K382" s="123"/>
      <c r="L382" s="53"/>
      <c r="M382" s="53"/>
      <c r="N382" s="53"/>
      <c r="O382" s="54"/>
      <c r="P382" s="54"/>
      <c r="Q382" s="54"/>
      <c r="R382" s="123"/>
      <c r="S382" s="123"/>
      <c r="T382" s="123"/>
      <c r="U382" s="123"/>
      <c r="V382" s="123"/>
      <c r="W382" s="123"/>
      <c r="X382" s="123"/>
    </row>
    <row r="383" spans="1:24" ht="27.15" customHeight="1">
      <c r="A383" s="173"/>
      <c r="B383" s="123"/>
      <c r="C383" s="9"/>
      <c r="D383" s="147"/>
      <c r="E383" s="123"/>
      <c r="F383" s="123"/>
      <c r="G383" s="123"/>
      <c r="H383" s="123"/>
      <c r="I383" s="123"/>
      <c r="J383" s="123"/>
      <c r="K383" s="123"/>
      <c r="L383" s="53"/>
      <c r="M383" s="53"/>
      <c r="N383" s="53"/>
      <c r="O383" s="54"/>
      <c r="P383" s="54"/>
      <c r="Q383" s="54"/>
      <c r="R383" s="123"/>
      <c r="S383" s="123"/>
      <c r="T383" s="123"/>
      <c r="U383" s="123"/>
      <c r="V383" s="123"/>
      <c r="W383" s="123"/>
      <c r="X383" s="123"/>
    </row>
    <row r="384" spans="1:24" ht="27.15" customHeight="1">
      <c r="A384" s="173"/>
      <c r="B384" s="123"/>
      <c r="C384" s="9"/>
      <c r="D384" s="147"/>
      <c r="E384" s="123"/>
      <c r="F384" s="123"/>
      <c r="G384" s="123"/>
      <c r="H384" s="123"/>
      <c r="I384" s="123"/>
      <c r="J384" s="123"/>
      <c r="K384" s="123"/>
      <c r="L384" s="53"/>
      <c r="M384" s="53"/>
      <c r="N384" s="53"/>
      <c r="O384" s="54"/>
      <c r="P384" s="54"/>
      <c r="Q384" s="54"/>
      <c r="R384" s="123"/>
      <c r="S384" s="123"/>
      <c r="T384" s="123"/>
      <c r="U384" s="123"/>
      <c r="V384" s="123"/>
      <c r="W384" s="123"/>
      <c r="X384" s="123"/>
    </row>
    <row r="385" spans="1:24" ht="27.15" customHeight="1">
      <c r="A385" s="173"/>
      <c r="B385" s="123"/>
      <c r="C385" s="9"/>
      <c r="D385" s="147"/>
      <c r="E385" s="123"/>
      <c r="F385" s="123"/>
      <c r="G385" s="123"/>
      <c r="H385" s="123"/>
      <c r="I385" s="123"/>
      <c r="J385" s="123"/>
      <c r="K385" s="123"/>
      <c r="L385" s="53"/>
      <c r="M385" s="53"/>
      <c r="N385" s="53"/>
      <c r="O385" s="54"/>
      <c r="P385" s="54"/>
      <c r="Q385" s="54"/>
      <c r="R385" s="123"/>
      <c r="S385" s="123"/>
      <c r="T385" s="123"/>
      <c r="U385" s="123"/>
      <c r="V385" s="123"/>
      <c r="W385" s="123"/>
      <c r="X385" s="123"/>
    </row>
    <row r="386" spans="1:24" ht="27.15" customHeight="1">
      <c r="A386" s="173"/>
      <c r="B386" s="123"/>
      <c r="C386" s="9"/>
      <c r="D386" s="147"/>
      <c r="E386" s="123"/>
      <c r="F386" s="123"/>
      <c r="G386" s="123"/>
      <c r="H386" s="123"/>
      <c r="I386" s="123"/>
      <c r="J386" s="123"/>
      <c r="K386" s="123"/>
      <c r="L386" s="53"/>
      <c r="M386" s="53"/>
      <c r="N386" s="53"/>
      <c r="O386" s="54"/>
      <c r="P386" s="54"/>
      <c r="Q386" s="54"/>
      <c r="R386" s="123"/>
      <c r="S386" s="123"/>
      <c r="T386" s="123"/>
      <c r="U386" s="123"/>
      <c r="V386" s="123"/>
      <c r="W386" s="123"/>
      <c r="X386" s="123"/>
    </row>
    <row r="387" spans="1:24" ht="27.15" customHeight="1">
      <c r="A387" s="173"/>
      <c r="B387" s="123"/>
      <c r="C387" s="9"/>
      <c r="D387" s="147"/>
      <c r="E387" s="123"/>
      <c r="F387" s="123"/>
      <c r="G387" s="123"/>
      <c r="H387" s="123"/>
      <c r="I387" s="123"/>
      <c r="J387" s="123"/>
      <c r="K387" s="123"/>
      <c r="L387" s="53"/>
      <c r="M387" s="53"/>
      <c r="N387" s="53"/>
      <c r="O387" s="54"/>
      <c r="P387" s="54"/>
      <c r="Q387" s="54"/>
      <c r="R387" s="123"/>
      <c r="S387" s="123"/>
      <c r="T387" s="123"/>
      <c r="U387" s="123"/>
      <c r="V387" s="123"/>
      <c r="W387" s="123"/>
      <c r="X387" s="123"/>
    </row>
    <row r="388" spans="1:24" ht="27.15" customHeight="1">
      <c r="A388" s="173"/>
      <c r="B388" s="123"/>
      <c r="C388" s="9"/>
      <c r="D388" s="147"/>
      <c r="E388" s="123"/>
      <c r="F388" s="123"/>
      <c r="G388" s="123"/>
      <c r="H388" s="123"/>
      <c r="I388" s="123"/>
      <c r="J388" s="123"/>
      <c r="K388" s="123"/>
      <c r="L388" s="53"/>
      <c r="M388" s="53"/>
      <c r="N388" s="53"/>
      <c r="O388" s="54"/>
      <c r="P388" s="54"/>
      <c r="Q388" s="54"/>
      <c r="R388" s="123"/>
      <c r="S388" s="123"/>
      <c r="T388" s="123"/>
      <c r="U388" s="123"/>
      <c r="V388" s="123"/>
      <c r="W388" s="123"/>
      <c r="X388" s="123"/>
    </row>
    <row r="389" spans="1:24" ht="27.15" customHeight="1">
      <c r="A389" s="173"/>
      <c r="B389" s="123"/>
      <c r="C389" s="9"/>
      <c r="D389" s="147"/>
      <c r="E389" s="123"/>
      <c r="F389" s="123"/>
      <c r="G389" s="123"/>
      <c r="H389" s="123"/>
      <c r="I389" s="123"/>
      <c r="J389" s="123"/>
      <c r="K389" s="123"/>
      <c r="L389" s="53"/>
      <c r="M389" s="53"/>
      <c r="N389" s="53"/>
      <c r="O389" s="54"/>
      <c r="P389" s="54"/>
      <c r="Q389" s="54"/>
      <c r="R389" s="123"/>
      <c r="S389" s="123"/>
      <c r="T389" s="123"/>
      <c r="U389" s="123"/>
      <c r="V389" s="123"/>
      <c r="W389" s="123"/>
      <c r="X389" s="123"/>
    </row>
    <row r="390" spans="1:24" ht="27.15" customHeight="1">
      <c r="A390" s="173"/>
      <c r="B390" s="123"/>
      <c r="C390" s="9"/>
      <c r="D390" s="147"/>
      <c r="E390" s="123"/>
      <c r="F390" s="123"/>
      <c r="G390" s="123"/>
      <c r="H390" s="123"/>
      <c r="I390" s="123"/>
      <c r="J390" s="123"/>
      <c r="K390" s="123"/>
      <c r="L390" s="53"/>
      <c r="M390" s="53"/>
      <c r="N390" s="53"/>
      <c r="O390" s="54"/>
      <c r="P390" s="54"/>
      <c r="Q390" s="54"/>
      <c r="R390" s="123"/>
      <c r="S390" s="123"/>
      <c r="T390" s="123"/>
      <c r="U390" s="123"/>
      <c r="V390" s="123"/>
      <c r="W390" s="123"/>
      <c r="X390" s="123"/>
    </row>
    <row r="391" spans="1:24" ht="27.15" customHeight="1">
      <c r="A391" s="173"/>
      <c r="B391" s="123"/>
      <c r="C391" s="9"/>
      <c r="D391" s="147"/>
      <c r="E391" s="123"/>
      <c r="F391" s="123"/>
      <c r="G391" s="123"/>
      <c r="H391" s="123"/>
      <c r="I391" s="123"/>
      <c r="J391" s="123"/>
      <c r="K391" s="123"/>
      <c r="L391" s="53"/>
      <c r="M391" s="53"/>
      <c r="N391" s="53"/>
      <c r="O391" s="54"/>
      <c r="P391" s="54"/>
      <c r="Q391" s="54"/>
      <c r="R391" s="123"/>
      <c r="S391" s="123"/>
      <c r="T391" s="123"/>
      <c r="U391" s="123"/>
      <c r="V391" s="123"/>
      <c r="W391" s="123"/>
      <c r="X391" s="123"/>
    </row>
    <row r="392" spans="1:24" ht="27.15" customHeight="1">
      <c r="A392" s="173"/>
      <c r="B392" s="123"/>
      <c r="C392" s="9"/>
      <c r="D392" s="147"/>
      <c r="E392" s="123"/>
      <c r="F392" s="123"/>
      <c r="G392" s="123"/>
      <c r="H392" s="123"/>
      <c r="I392" s="123"/>
      <c r="J392" s="123"/>
      <c r="K392" s="123"/>
      <c r="L392" s="53"/>
      <c r="M392" s="53"/>
      <c r="N392" s="53"/>
      <c r="O392" s="54"/>
      <c r="P392" s="54"/>
      <c r="Q392" s="54"/>
      <c r="R392" s="123"/>
      <c r="S392" s="123"/>
      <c r="T392" s="123"/>
      <c r="U392" s="123"/>
      <c r="V392" s="123"/>
      <c r="W392" s="123"/>
      <c r="X392" s="123"/>
    </row>
    <row r="393" spans="1:24" ht="27.15" customHeight="1">
      <c r="A393" s="173"/>
      <c r="B393" s="123"/>
      <c r="C393" s="9"/>
      <c r="D393" s="147"/>
      <c r="E393" s="123"/>
      <c r="F393" s="123"/>
      <c r="G393" s="123"/>
      <c r="H393" s="123"/>
      <c r="I393" s="123"/>
      <c r="J393" s="123"/>
      <c r="K393" s="123"/>
      <c r="L393" s="53"/>
      <c r="M393" s="53"/>
      <c r="N393" s="53"/>
      <c r="O393" s="54"/>
      <c r="P393" s="54"/>
      <c r="Q393" s="54"/>
      <c r="R393" s="123"/>
      <c r="S393" s="123"/>
      <c r="T393" s="123"/>
      <c r="U393" s="123"/>
      <c r="V393" s="123"/>
      <c r="W393" s="123"/>
      <c r="X393" s="123"/>
    </row>
    <row r="394" spans="1:24" ht="27.15" customHeight="1">
      <c r="A394" s="173"/>
      <c r="B394" s="123"/>
      <c r="C394" s="9"/>
      <c r="D394" s="147"/>
      <c r="E394" s="123"/>
      <c r="F394" s="123"/>
      <c r="G394" s="123"/>
      <c r="H394" s="123"/>
      <c r="I394" s="123"/>
      <c r="J394" s="123"/>
      <c r="K394" s="123"/>
      <c r="L394" s="53"/>
      <c r="M394" s="53"/>
      <c r="N394" s="53"/>
      <c r="O394" s="54"/>
      <c r="P394" s="54"/>
      <c r="Q394" s="54"/>
      <c r="R394" s="123"/>
      <c r="S394" s="123"/>
      <c r="T394" s="123"/>
      <c r="U394" s="123"/>
      <c r="V394" s="123"/>
      <c r="W394" s="123"/>
      <c r="X394" s="123"/>
    </row>
    <row r="395" spans="1:24" ht="27.15" customHeight="1">
      <c r="A395" s="173"/>
      <c r="B395" s="123"/>
      <c r="C395" s="9"/>
      <c r="D395" s="147"/>
      <c r="E395" s="123"/>
      <c r="F395" s="123"/>
      <c r="G395" s="123"/>
      <c r="H395" s="123"/>
      <c r="I395" s="123"/>
      <c r="J395" s="123"/>
      <c r="K395" s="123"/>
      <c r="L395" s="53"/>
      <c r="M395" s="53"/>
      <c r="N395" s="53"/>
      <c r="O395" s="54"/>
      <c r="P395" s="54"/>
      <c r="Q395" s="54"/>
      <c r="R395" s="123"/>
      <c r="S395" s="123"/>
      <c r="T395" s="123"/>
      <c r="U395" s="123"/>
      <c r="V395" s="123"/>
      <c r="W395" s="123"/>
      <c r="X395" s="123"/>
    </row>
    <row r="396" spans="1:24" ht="27.15" customHeight="1">
      <c r="A396" s="173"/>
      <c r="B396" s="123"/>
      <c r="C396" s="9"/>
      <c r="D396" s="147"/>
      <c r="E396" s="123"/>
      <c r="F396" s="123"/>
      <c r="G396" s="123"/>
      <c r="H396" s="123"/>
      <c r="I396" s="123"/>
      <c r="J396" s="123"/>
      <c r="K396" s="123"/>
      <c r="L396" s="53"/>
      <c r="M396" s="53"/>
      <c r="N396" s="53"/>
      <c r="O396" s="54"/>
      <c r="P396" s="54"/>
      <c r="Q396" s="54"/>
      <c r="R396" s="123"/>
      <c r="S396" s="123"/>
      <c r="T396" s="123"/>
      <c r="U396" s="123"/>
      <c r="V396" s="123"/>
      <c r="W396" s="123"/>
      <c r="X396" s="123"/>
    </row>
    <row r="397" spans="1:24" ht="27.15" customHeight="1">
      <c r="A397" s="173"/>
      <c r="B397" s="123"/>
      <c r="C397" s="9"/>
      <c r="D397" s="147"/>
      <c r="E397" s="123"/>
      <c r="F397" s="123"/>
      <c r="G397" s="123"/>
      <c r="H397" s="123"/>
      <c r="I397" s="123"/>
      <c r="J397" s="123"/>
      <c r="K397" s="123"/>
      <c r="L397" s="53"/>
      <c r="M397" s="53"/>
      <c r="N397" s="53"/>
      <c r="O397" s="54"/>
      <c r="P397" s="54"/>
      <c r="Q397" s="54"/>
      <c r="R397" s="123"/>
      <c r="S397" s="123"/>
      <c r="T397" s="123"/>
      <c r="U397" s="123"/>
      <c r="V397" s="123"/>
      <c r="W397" s="123"/>
      <c r="X397" s="123"/>
    </row>
    <row r="398" spans="1:24" ht="27.15" customHeight="1">
      <c r="A398" s="173"/>
      <c r="B398" s="123"/>
      <c r="C398" s="9"/>
      <c r="D398" s="147"/>
      <c r="E398" s="123"/>
      <c r="F398" s="123"/>
      <c r="G398" s="123"/>
      <c r="H398" s="123"/>
      <c r="I398" s="123"/>
      <c r="J398" s="123"/>
      <c r="K398" s="123"/>
      <c r="L398" s="53"/>
      <c r="M398" s="53"/>
      <c r="N398" s="53"/>
      <c r="O398" s="54"/>
      <c r="P398" s="54"/>
      <c r="Q398" s="54"/>
      <c r="R398" s="123"/>
      <c r="S398" s="123"/>
      <c r="T398" s="123"/>
      <c r="U398" s="123"/>
      <c r="V398" s="123"/>
      <c r="W398" s="123"/>
      <c r="X398" s="123"/>
    </row>
    <row r="399" spans="1:24" ht="27.15" customHeight="1">
      <c r="A399" s="173"/>
      <c r="B399" s="123"/>
      <c r="C399" s="9"/>
      <c r="D399" s="147"/>
      <c r="E399" s="123"/>
      <c r="F399" s="123"/>
      <c r="G399" s="123"/>
      <c r="H399" s="123"/>
      <c r="I399" s="123"/>
      <c r="J399" s="123"/>
      <c r="K399" s="123"/>
      <c r="L399" s="53"/>
      <c r="M399" s="53"/>
      <c r="N399" s="53"/>
      <c r="O399" s="54"/>
      <c r="P399" s="54"/>
      <c r="Q399" s="54"/>
      <c r="R399" s="123"/>
      <c r="S399" s="123"/>
      <c r="T399" s="123"/>
      <c r="U399" s="123"/>
      <c r="V399" s="123"/>
      <c r="W399" s="123"/>
      <c r="X399" s="123"/>
    </row>
    <row r="400" spans="1:24" ht="27.15" customHeight="1">
      <c r="A400" s="173"/>
      <c r="B400" s="123"/>
      <c r="C400" s="9"/>
      <c r="D400" s="147"/>
      <c r="E400" s="123"/>
      <c r="F400" s="123"/>
      <c r="G400" s="123"/>
      <c r="H400" s="123"/>
      <c r="I400" s="123"/>
      <c r="J400" s="123"/>
      <c r="K400" s="123"/>
      <c r="L400" s="53"/>
      <c r="M400" s="53"/>
      <c r="N400" s="53"/>
      <c r="O400" s="54"/>
      <c r="P400" s="54"/>
      <c r="Q400" s="54"/>
      <c r="R400" s="123"/>
      <c r="S400" s="123"/>
      <c r="T400" s="123"/>
      <c r="U400" s="123"/>
      <c r="V400" s="123"/>
      <c r="W400" s="123"/>
      <c r="X400" s="123"/>
    </row>
    <row r="401" spans="1:24" ht="27.15" customHeight="1">
      <c r="A401" s="173"/>
      <c r="B401" s="123"/>
      <c r="C401" s="9"/>
      <c r="D401" s="147"/>
      <c r="E401" s="123"/>
      <c r="F401" s="123"/>
      <c r="G401" s="123"/>
      <c r="H401" s="123"/>
      <c r="I401" s="123"/>
      <c r="J401" s="123"/>
      <c r="K401" s="123"/>
      <c r="L401" s="53"/>
      <c r="M401" s="53"/>
      <c r="N401" s="53"/>
      <c r="O401" s="54"/>
      <c r="P401" s="54"/>
      <c r="Q401" s="54"/>
      <c r="R401" s="123"/>
      <c r="S401" s="123"/>
      <c r="T401" s="123"/>
      <c r="U401" s="123"/>
      <c r="V401" s="123"/>
      <c r="W401" s="123"/>
      <c r="X401" s="123"/>
    </row>
    <row r="402" spans="1:24" ht="27.15" customHeight="1">
      <c r="A402" s="173"/>
      <c r="B402" s="123"/>
      <c r="C402" s="9"/>
      <c r="D402" s="147"/>
      <c r="E402" s="123"/>
      <c r="F402" s="123"/>
      <c r="G402" s="123"/>
      <c r="H402" s="123"/>
      <c r="I402" s="123"/>
      <c r="J402" s="123"/>
      <c r="K402" s="123"/>
      <c r="L402" s="53"/>
      <c r="M402" s="53"/>
      <c r="N402" s="53"/>
      <c r="O402" s="54"/>
      <c r="P402" s="54"/>
      <c r="Q402" s="54"/>
      <c r="R402" s="123"/>
      <c r="S402" s="123"/>
      <c r="T402" s="123"/>
      <c r="U402" s="123"/>
      <c r="V402" s="123"/>
      <c r="W402" s="123"/>
      <c r="X402" s="123"/>
    </row>
    <row r="403" spans="1:24" ht="27.15" customHeight="1">
      <c r="A403" s="173"/>
      <c r="B403" s="123"/>
      <c r="C403" s="9"/>
      <c r="D403" s="147"/>
      <c r="E403" s="123"/>
      <c r="F403" s="123"/>
      <c r="G403" s="123"/>
      <c r="H403" s="123"/>
      <c r="I403" s="123"/>
      <c r="J403" s="123"/>
      <c r="K403" s="123"/>
      <c r="L403" s="53"/>
      <c r="M403" s="53"/>
      <c r="N403" s="53"/>
      <c r="O403" s="54"/>
      <c r="P403" s="54"/>
      <c r="Q403" s="54"/>
      <c r="R403" s="123"/>
      <c r="S403" s="123"/>
      <c r="T403" s="123"/>
      <c r="U403" s="123"/>
      <c r="V403" s="123"/>
      <c r="W403" s="123"/>
      <c r="X403" s="123"/>
    </row>
    <row r="404" spans="1:24" ht="27.15" customHeight="1">
      <c r="A404" s="173"/>
      <c r="B404" s="123"/>
      <c r="C404" s="9"/>
      <c r="D404" s="147"/>
      <c r="E404" s="123"/>
      <c r="F404" s="123"/>
      <c r="G404" s="123"/>
      <c r="H404" s="123"/>
      <c r="I404" s="123"/>
      <c r="J404" s="123"/>
      <c r="K404" s="123"/>
      <c r="L404" s="53"/>
      <c r="M404" s="53"/>
      <c r="N404" s="53"/>
      <c r="O404" s="54"/>
      <c r="P404" s="54"/>
      <c r="Q404" s="54"/>
      <c r="R404" s="123"/>
      <c r="S404" s="123"/>
      <c r="T404" s="123"/>
      <c r="U404" s="123"/>
      <c r="V404" s="123"/>
      <c r="W404" s="123"/>
      <c r="X404" s="123"/>
    </row>
    <row r="405" spans="1:24" ht="27.15" customHeight="1">
      <c r="A405" s="173"/>
      <c r="B405" s="123"/>
      <c r="C405" s="9"/>
      <c r="D405" s="147"/>
      <c r="E405" s="123"/>
      <c r="F405" s="123"/>
      <c r="G405" s="123"/>
      <c r="H405" s="123"/>
      <c r="I405" s="123"/>
      <c r="J405" s="123"/>
      <c r="K405" s="123"/>
      <c r="L405" s="53"/>
      <c r="M405" s="53"/>
      <c r="N405" s="53"/>
      <c r="O405" s="54"/>
      <c r="P405" s="54"/>
      <c r="Q405" s="54"/>
      <c r="R405" s="123"/>
      <c r="S405" s="123"/>
      <c r="T405" s="123"/>
      <c r="U405" s="123"/>
      <c r="V405" s="123"/>
      <c r="W405" s="123"/>
      <c r="X405" s="123"/>
    </row>
    <row r="406" spans="1:24" ht="27.15" customHeight="1">
      <c r="A406" s="173"/>
      <c r="B406" s="123"/>
      <c r="C406" s="9"/>
      <c r="D406" s="147"/>
      <c r="E406" s="123"/>
      <c r="F406" s="123"/>
      <c r="G406" s="123"/>
      <c r="H406" s="123"/>
      <c r="I406" s="123"/>
      <c r="J406" s="123"/>
      <c r="K406" s="123"/>
      <c r="L406" s="53"/>
      <c r="M406" s="53"/>
      <c r="N406" s="53"/>
      <c r="O406" s="54"/>
      <c r="P406" s="54"/>
      <c r="Q406" s="54"/>
      <c r="R406" s="123"/>
      <c r="S406" s="123"/>
      <c r="T406" s="123"/>
      <c r="U406" s="123"/>
      <c r="V406" s="123"/>
      <c r="W406" s="123"/>
      <c r="X406" s="123"/>
    </row>
    <row r="407" spans="1:24" ht="27.15" customHeight="1">
      <c r="A407" s="173"/>
      <c r="B407" s="123"/>
      <c r="C407" s="9"/>
      <c r="D407" s="147"/>
      <c r="E407" s="123"/>
      <c r="F407" s="123"/>
      <c r="G407" s="123"/>
      <c r="H407" s="123"/>
      <c r="I407" s="123"/>
      <c r="J407" s="123"/>
      <c r="K407" s="123"/>
      <c r="L407" s="53"/>
      <c r="M407" s="53"/>
      <c r="N407" s="53"/>
      <c r="O407" s="54"/>
      <c r="P407" s="54"/>
      <c r="Q407" s="54"/>
      <c r="R407" s="123"/>
      <c r="S407" s="123"/>
      <c r="T407" s="123"/>
      <c r="U407" s="123"/>
      <c r="V407" s="123"/>
      <c r="W407" s="123"/>
      <c r="X407" s="123"/>
    </row>
    <row r="408" spans="1:24" ht="27.15" customHeight="1">
      <c r="A408" s="173"/>
      <c r="B408" s="123"/>
      <c r="C408" s="9"/>
      <c r="D408" s="147"/>
      <c r="E408" s="123"/>
      <c r="F408" s="123"/>
      <c r="G408" s="123"/>
      <c r="H408" s="123"/>
      <c r="I408" s="123"/>
      <c r="J408" s="123"/>
      <c r="K408" s="123"/>
      <c r="L408" s="53"/>
      <c r="M408" s="53"/>
      <c r="N408" s="53"/>
      <c r="O408" s="54"/>
      <c r="P408" s="54"/>
      <c r="Q408" s="54"/>
      <c r="R408" s="123"/>
      <c r="S408" s="123"/>
      <c r="T408" s="123"/>
      <c r="U408" s="123"/>
      <c r="V408" s="123"/>
      <c r="W408" s="123"/>
      <c r="X408" s="123"/>
    </row>
    <row r="409" spans="1:24" ht="27.15" customHeight="1">
      <c r="A409" s="173"/>
      <c r="B409" s="123"/>
      <c r="C409" s="9"/>
      <c r="D409" s="147"/>
      <c r="E409" s="123"/>
      <c r="F409" s="123"/>
      <c r="G409" s="123"/>
      <c r="H409" s="123"/>
      <c r="I409" s="123"/>
      <c r="J409" s="123"/>
      <c r="K409" s="123"/>
      <c r="L409" s="53"/>
      <c r="M409" s="53"/>
      <c r="N409" s="53"/>
      <c r="O409" s="54"/>
      <c r="P409" s="54"/>
      <c r="Q409" s="54"/>
      <c r="R409" s="123"/>
      <c r="S409" s="123"/>
      <c r="T409" s="123"/>
      <c r="U409" s="123"/>
      <c r="V409" s="123"/>
      <c r="W409" s="123"/>
      <c r="X409" s="123"/>
    </row>
    <row r="410" spans="1:24" ht="27.15" customHeight="1">
      <c r="A410" s="173"/>
      <c r="B410" s="123"/>
      <c r="C410" s="9"/>
      <c r="D410" s="147"/>
      <c r="E410" s="123"/>
      <c r="F410" s="123"/>
      <c r="G410" s="123"/>
      <c r="H410" s="123"/>
      <c r="I410" s="123"/>
      <c r="J410" s="123"/>
      <c r="K410" s="123"/>
      <c r="L410" s="53"/>
      <c r="M410" s="53"/>
      <c r="N410" s="53"/>
      <c r="O410" s="54"/>
      <c r="P410" s="54"/>
      <c r="Q410" s="54"/>
      <c r="R410" s="123"/>
      <c r="S410" s="123"/>
      <c r="T410" s="123"/>
      <c r="U410" s="123"/>
      <c r="V410" s="123"/>
      <c r="W410" s="123"/>
      <c r="X410" s="123"/>
    </row>
    <row r="411" spans="1:24" ht="27.15" customHeight="1">
      <c r="A411" s="173"/>
      <c r="B411" s="123"/>
      <c r="C411" s="9"/>
      <c r="D411" s="147"/>
      <c r="E411" s="123"/>
      <c r="F411" s="123"/>
      <c r="G411" s="123"/>
      <c r="H411" s="123"/>
      <c r="I411" s="123"/>
      <c r="J411" s="123"/>
      <c r="K411" s="123"/>
      <c r="L411" s="53"/>
      <c r="M411" s="53"/>
      <c r="N411" s="53"/>
      <c r="O411" s="54"/>
      <c r="P411" s="54"/>
      <c r="Q411" s="54"/>
      <c r="R411" s="123"/>
      <c r="S411" s="123"/>
      <c r="T411" s="123"/>
      <c r="U411" s="123"/>
      <c r="V411" s="123"/>
      <c r="W411" s="123"/>
      <c r="X411" s="123"/>
    </row>
    <row r="412" spans="1:24" ht="27.15" customHeight="1">
      <c r="A412" s="173"/>
      <c r="B412" s="123"/>
      <c r="C412" s="9"/>
      <c r="D412" s="147"/>
      <c r="E412" s="123"/>
      <c r="F412" s="123"/>
      <c r="G412" s="123"/>
      <c r="H412" s="123"/>
      <c r="I412" s="123"/>
      <c r="J412" s="123"/>
      <c r="K412" s="123"/>
      <c r="L412" s="53"/>
      <c r="M412" s="53"/>
      <c r="N412" s="53"/>
      <c r="O412" s="54"/>
      <c r="P412" s="54"/>
      <c r="Q412" s="54"/>
      <c r="R412" s="123"/>
      <c r="S412" s="123"/>
      <c r="T412" s="123"/>
      <c r="U412" s="123"/>
      <c r="V412" s="123"/>
      <c r="W412" s="123"/>
      <c r="X412" s="123"/>
    </row>
    <row r="413" spans="1:24" ht="27.15" customHeight="1">
      <c r="A413" s="173"/>
      <c r="B413" s="123"/>
      <c r="C413" s="9"/>
      <c r="D413" s="147"/>
      <c r="E413" s="123"/>
      <c r="F413" s="123"/>
      <c r="G413" s="123"/>
      <c r="H413" s="123"/>
      <c r="I413" s="123"/>
      <c r="J413" s="123"/>
      <c r="K413" s="123"/>
      <c r="L413" s="53"/>
      <c r="M413" s="53"/>
      <c r="N413" s="53"/>
      <c r="O413" s="54"/>
      <c r="P413" s="54"/>
      <c r="Q413" s="54"/>
      <c r="R413" s="123"/>
      <c r="S413" s="123"/>
      <c r="T413" s="123"/>
      <c r="U413" s="123"/>
      <c r="V413" s="123"/>
      <c r="W413" s="123"/>
      <c r="X413" s="123"/>
    </row>
    <row r="414" spans="1:24" ht="27.15" customHeight="1">
      <c r="A414" s="173"/>
      <c r="B414" s="123"/>
      <c r="C414" s="9"/>
      <c r="D414" s="147"/>
      <c r="E414" s="123"/>
      <c r="F414" s="123"/>
      <c r="G414" s="123"/>
      <c r="H414" s="123"/>
      <c r="I414" s="123"/>
      <c r="J414" s="123"/>
      <c r="K414" s="123"/>
      <c r="L414" s="53"/>
      <c r="M414" s="53"/>
      <c r="N414" s="53"/>
      <c r="O414" s="54"/>
      <c r="P414" s="54"/>
      <c r="Q414" s="54"/>
      <c r="R414" s="123"/>
      <c r="S414" s="123"/>
      <c r="T414" s="123"/>
      <c r="U414" s="123"/>
      <c r="V414" s="123"/>
      <c r="W414" s="123"/>
      <c r="X414" s="123"/>
    </row>
    <row r="415" spans="1:24" ht="27.15" customHeight="1">
      <c r="A415" s="173"/>
      <c r="B415" s="123"/>
      <c r="C415" s="9"/>
      <c r="D415" s="147"/>
      <c r="E415" s="123"/>
      <c r="F415" s="123"/>
      <c r="G415" s="123"/>
      <c r="H415" s="123"/>
      <c r="I415" s="123"/>
      <c r="J415" s="123"/>
      <c r="K415" s="123"/>
      <c r="L415" s="53"/>
      <c r="M415" s="53"/>
      <c r="N415" s="53"/>
      <c r="O415" s="54"/>
      <c r="P415" s="54"/>
      <c r="Q415" s="54"/>
      <c r="R415" s="123"/>
      <c r="S415" s="123"/>
      <c r="T415" s="123"/>
      <c r="U415" s="123"/>
      <c r="V415" s="123"/>
      <c r="W415" s="123"/>
      <c r="X415" s="123"/>
    </row>
    <row r="416" spans="1:24" ht="27.15" customHeight="1">
      <c r="A416" s="173"/>
      <c r="B416" s="123"/>
      <c r="C416" s="9"/>
      <c r="D416" s="147"/>
      <c r="E416" s="123"/>
      <c r="F416" s="123"/>
      <c r="G416" s="123"/>
      <c r="H416" s="123"/>
      <c r="I416" s="123"/>
      <c r="J416" s="123"/>
      <c r="K416" s="123"/>
      <c r="L416" s="53"/>
      <c r="M416" s="53"/>
      <c r="N416" s="53"/>
      <c r="O416" s="54"/>
      <c r="P416" s="54"/>
      <c r="Q416" s="54"/>
      <c r="R416" s="123"/>
      <c r="S416" s="123"/>
      <c r="T416" s="123"/>
      <c r="U416" s="123"/>
      <c r="V416" s="123"/>
      <c r="W416" s="123"/>
      <c r="X416" s="123"/>
    </row>
    <row r="417" spans="1:24" ht="27.15" customHeight="1">
      <c r="A417" s="173"/>
      <c r="B417" s="123"/>
      <c r="C417" s="9"/>
      <c r="D417" s="147"/>
      <c r="E417" s="123"/>
      <c r="F417" s="123"/>
      <c r="G417" s="123"/>
      <c r="H417" s="123"/>
      <c r="I417" s="123"/>
      <c r="J417" s="123"/>
      <c r="K417" s="123"/>
      <c r="L417" s="53"/>
      <c r="M417" s="53"/>
      <c r="N417" s="53"/>
      <c r="O417" s="54"/>
      <c r="P417" s="54"/>
      <c r="Q417" s="54"/>
      <c r="R417" s="123"/>
      <c r="S417" s="123"/>
      <c r="T417" s="123"/>
      <c r="U417" s="123"/>
      <c r="V417" s="123"/>
      <c r="W417" s="123"/>
      <c r="X417" s="123"/>
    </row>
    <row r="418" spans="1:24" ht="27.15" customHeight="1">
      <c r="A418" s="173"/>
      <c r="B418" s="123"/>
      <c r="C418" s="9"/>
      <c r="D418" s="147"/>
      <c r="E418" s="123"/>
      <c r="F418" s="123"/>
      <c r="G418" s="123"/>
      <c r="H418" s="123"/>
      <c r="I418" s="123"/>
      <c r="J418" s="123"/>
      <c r="K418" s="123"/>
      <c r="L418" s="53"/>
      <c r="M418" s="53"/>
      <c r="N418" s="53"/>
      <c r="O418" s="54"/>
      <c r="P418" s="54"/>
      <c r="Q418" s="54"/>
      <c r="R418" s="123"/>
      <c r="S418" s="123"/>
      <c r="T418" s="123"/>
      <c r="U418" s="123"/>
      <c r="V418" s="123"/>
      <c r="W418" s="123"/>
      <c r="X418" s="123"/>
    </row>
    <row r="419" spans="1:24" ht="27.15" customHeight="1">
      <c r="A419" s="173"/>
      <c r="B419" s="123"/>
      <c r="C419" s="9"/>
      <c r="D419" s="147"/>
      <c r="E419" s="123"/>
      <c r="F419" s="123"/>
      <c r="G419" s="123"/>
      <c r="H419" s="123"/>
      <c r="I419" s="123"/>
      <c r="J419" s="123"/>
      <c r="K419" s="123"/>
      <c r="L419" s="53"/>
      <c r="M419" s="53"/>
      <c r="N419" s="53"/>
      <c r="O419" s="54"/>
      <c r="P419" s="54"/>
      <c r="Q419" s="54"/>
      <c r="R419" s="123"/>
      <c r="S419" s="123"/>
      <c r="T419" s="123"/>
      <c r="U419" s="123"/>
      <c r="V419" s="123"/>
      <c r="W419" s="123"/>
      <c r="X419" s="123"/>
    </row>
    <row r="420" spans="1:24" ht="27.15" customHeight="1">
      <c r="A420" s="173"/>
      <c r="B420" s="123"/>
      <c r="C420" s="9"/>
      <c r="D420" s="147"/>
      <c r="E420" s="123"/>
      <c r="F420" s="123"/>
      <c r="G420" s="123"/>
      <c r="H420" s="123"/>
      <c r="I420" s="123"/>
      <c r="J420" s="123"/>
      <c r="K420" s="123"/>
      <c r="L420" s="53"/>
      <c r="M420" s="53"/>
      <c r="N420" s="53"/>
      <c r="O420" s="54"/>
      <c r="P420" s="54"/>
      <c r="Q420" s="54"/>
      <c r="R420" s="123"/>
      <c r="S420" s="123"/>
      <c r="T420" s="123"/>
      <c r="U420" s="123"/>
      <c r="V420" s="123"/>
      <c r="W420" s="123"/>
      <c r="X420" s="123"/>
    </row>
    <row r="421" spans="1:24" ht="27.15" customHeight="1">
      <c r="A421" s="173"/>
      <c r="B421" s="123"/>
      <c r="C421" s="9"/>
      <c r="D421" s="147"/>
      <c r="E421" s="123"/>
      <c r="F421" s="123"/>
      <c r="G421" s="123"/>
      <c r="H421" s="123"/>
      <c r="I421" s="123"/>
      <c r="J421" s="123"/>
      <c r="K421" s="123"/>
      <c r="L421" s="53"/>
      <c r="M421" s="53"/>
      <c r="N421" s="53"/>
      <c r="O421" s="54"/>
      <c r="P421" s="54"/>
      <c r="Q421" s="54"/>
      <c r="R421" s="123"/>
      <c r="S421" s="123"/>
      <c r="T421" s="123"/>
      <c r="U421" s="123"/>
      <c r="V421" s="123"/>
      <c r="W421" s="123"/>
      <c r="X421" s="123"/>
    </row>
    <row r="422" spans="1:24" ht="27.15" customHeight="1">
      <c r="A422" s="173"/>
      <c r="B422" s="123"/>
      <c r="C422" s="9"/>
      <c r="D422" s="147"/>
      <c r="E422" s="123"/>
      <c r="F422" s="123"/>
      <c r="G422" s="123"/>
      <c r="H422" s="123"/>
      <c r="I422" s="123"/>
      <c r="J422" s="123"/>
      <c r="K422" s="123"/>
      <c r="L422" s="53"/>
      <c r="M422" s="53"/>
      <c r="N422" s="53"/>
      <c r="O422" s="54"/>
      <c r="P422" s="54"/>
      <c r="Q422" s="54"/>
      <c r="R422" s="123"/>
      <c r="S422" s="123"/>
      <c r="T422" s="123"/>
      <c r="U422" s="123"/>
      <c r="V422" s="123"/>
      <c r="W422" s="123"/>
      <c r="X422" s="123"/>
    </row>
    <row r="423" spans="1:24" ht="27.15" customHeight="1">
      <c r="A423" s="173"/>
      <c r="B423" s="123"/>
      <c r="C423" s="9"/>
      <c r="D423" s="147"/>
      <c r="E423" s="123"/>
      <c r="F423" s="123"/>
      <c r="G423" s="123"/>
      <c r="H423" s="123"/>
      <c r="I423" s="123"/>
      <c r="J423" s="123"/>
      <c r="K423" s="123"/>
      <c r="L423" s="53"/>
      <c r="M423" s="53"/>
      <c r="N423" s="53"/>
      <c r="O423" s="54"/>
      <c r="P423" s="54"/>
      <c r="Q423" s="54"/>
      <c r="R423" s="123"/>
      <c r="S423" s="123"/>
      <c r="T423" s="123"/>
      <c r="U423" s="123"/>
      <c r="V423" s="123"/>
      <c r="W423" s="123"/>
      <c r="X423" s="123"/>
    </row>
    <row r="424" spans="1:24" ht="27.15" customHeight="1">
      <c r="A424" s="173"/>
      <c r="B424" s="123"/>
      <c r="C424" s="9"/>
      <c r="D424" s="147"/>
      <c r="E424" s="123"/>
      <c r="F424" s="123"/>
      <c r="G424" s="123"/>
      <c r="H424" s="123"/>
      <c r="I424" s="123"/>
      <c r="J424" s="123"/>
      <c r="K424" s="123"/>
      <c r="L424" s="53"/>
      <c r="M424" s="53"/>
      <c r="N424" s="53"/>
      <c r="O424" s="54"/>
      <c r="P424" s="54"/>
      <c r="Q424" s="54"/>
      <c r="R424" s="123"/>
      <c r="S424" s="123"/>
      <c r="T424" s="123"/>
      <c r="U424" s="123"/>
      <c r="V424" s="123"/>
      <c r="W424" s="123"/>
      <c r="X424" s="123"/>
    </row>
    <row r="425" spans="1:24" ht="27.15" customHeight="1">
      <c r="A425" s="173"/>
      <c r="B425" s="123"/>
      <c r="C425" s="9"/>
      <c r="D425" s="147"/>
      <c r="E425" s="123"/>
      <c r="F425" s="123"/>
      <c r="G425" s="123"/>
      <c r="H425" s="123"/>
      <c r="I425" s="123"/>
      <c r="J425" s="123"/>
      <c r="K425" s="123"/>
      <c r="L425" s="53"/>
      <c r="M425" s="53"/>
      <c r="N425" s="53"/>
      <c r="O425" s="54"/>
      <c r="P425" s="54"/>
      <c r="Q425" s="54"/>
      <c r="R425" s="123"/>
      <c r="S425" s="123"/>
      <c r="T425" s="123"/>
      <c r="U425" s="123"/>
      <c r="V425" s="123"/>
      <c r="W425" s="123"/>
      <c r="X425" s="123"/>
    </row>
    <row r="426" spans="1:24" ht="27.15" customHeight="1">
      <c r="A426" s="173"/>
      <c r="B426" s="123"/>
      <c r="C426" s="9"/>
      <c r="D426" s="147"/>
      <c r="E426" s="123"/>
      <c r="F426" s="123"/>
      <c r="G426" s="123"/>
      <c r="H426" s="123"/>
      <c r="I426" s="123"/>
      <c r="J426" s="123"/>
      <c r="K426" s="123"/>
      <c r="L426" s="53"/>
      <c r="M426" s="53"/>
      <c r="N426" s="53"/>
      <c r="O426" s="54"/>
      <c r="P426" s="54"/>
      <c r="Q426" s="54"/>
      <c r="R426" s="123"/>
      <c r="S426" s="123"/>
      <c r="T426" s="123"/>
      <c r="U426" s="123"/>
      <c r="V426" s="123"/>
      <c r="W426" s="123"/>
      <c r="X426" s="123"/>
    </row>
    <row r="427" spans="1:24" ht="27.15" customHeight="1">
      <c r="A427" s="173"/>
      <c r="B427" s="123"/>
      <c r="C427" s="9"/>
      <c r="D427" s="147"/>
      <c r="E427" s="123"/>
      <c r="F427" s="123"/>
      <c r="G427" s="123"/>
      <c r="H427" s="123"/>
      <c r="I427" s="123"/>
      <c r="J427" s="123"/>
      <c r="K427" s="123"/>
      <c r="L427" s="53"/>
      <c r="M427" s="53"/>
      <c r="N427" s="53"/>
      <c r="O427" s="54"/>
      <c r="P427" s="54"/>
      <c r="Q427" s="54"/>
      <c r="R427" s="123"/>
      <c r="S427" s="123"/>
      <c r="T427" s="123"/>
      <c r="U427" s="123"/>
      <c r="V427" s="123"/>
      <c r="W427" s="123"/>
      <c r="X427" s="123"/>
    </row>
    <row r="428" spans="1:24" ht="27.15" customHeight="1">
      <c r="A428" s="173"/>
      <c r="B428" s="123"/>
      <c r="C428" s="9"/>
      <c r="D428" s="147"/>
      <c r="E428" s="123"/>
      <c r="F428" s="123"/>
      <c r="G428" s="123"/>
      <c r="H428" s="123"/>
      <c r="I428" s="123"/>
      <c r="J428" s="123"/>
      <c r="K428" s="123"/>
      <c r="L428" s="53"/>
      <c r="M428" s="53"/>
      <c r="N428" s="53"/>
      <c r="O428" s="54"/>
      <c r="P428" s="54"/>
      <c r="Q428" s="54"/>
      <c r="R428" s="123"/>
      <c r="S428" s="123"/>
      <c r="T428" s="123"/>
      <c r="U428" s="123"/>
      <c r="V428" s="123"/>
      <c r="W428" s="123"/>
      <c r="X428" s="123"/>
    </row>
    <row r="429" spans="1:24" ht="27.15" customHeight="1">
      <c r="A429" s="173"/>
      <c r="B429" s="123"/>
      <c r="C429" s="9"/>
      <c r="D429" s="147"/>
      <c r="E429" s="123"/>
      <c r="F429" s="123"/>
      <c r="G429" s="123"/>
      <c r="H429" s="123"/>
      <c r="I429" s="123"/>
      <c r="J429" s="123"/>
      <c r="K429" s="123"/>
      <c r="L429" s="53"/>
      <c r="M429" s="53"/>
      <c r="N429" s="53"/>
      <c r="O429" s="54"/>
      <c r="P429" s="54"/>
      <c r="Q429" s="54"/>
      <c r="R429" s="123"/>
      <c r="S429" s="123"/>
      <c r="T429" s="123"/>
      <c r="U429" s="123"/>
      <c r="V429" s="123"/>
      <c r="W429" s="123"/>
      <c r="X429" s="123"/>
    </row>
    <row r="430" spans="1:24" ht="27.15" customHeight="1">
      <c r="A430" s="173"/>
      <c r="B430" s="123"/>
      <c r="C430" s="9"/>
      <c r="D430" s="147"/>
      <c r="E430" s="123"/>
      <c r="F430" s="123"/>
      <c r="G430" s="123"/>
      <c r="H430" s="123"/>
      <c r="I430" s="123"/>
      <c r="J430" s="123"/>
      <c r="K430" s="123"/>
      <c r="L430" s="53"/>
      <c r="M430" s="53"/>
      <c r="N430" s="53"/>
      <c r="O430" s="54"/>
      <c r="P430" s="54"/>
      <c r="Q430" s="54"/>
      <c r="R430" s="123"/>
      <c r="S430" s="123"/>
      <c r="T430" s="123"/>
      <c r="U430" s="123"/>
      <c r="V430" s="123"/>
      <c r="W430" s="123"/>
      <c r="X430" s="123"/>
    </row>
    <row r="431" spans="1:24" ht="27.15" customHeight="1">
      <c r="A431" s="173"/>
      <c r="B431" s="123"/>
      <c r="C431" s="9"/>
      <c r="D431" s="147"/>
      <c r="E431" s="123"/>
      <c r="F431" s="123"/>
      <c r="G431" s="123"/>
      <c r="H431" s="123"/>
      <c r="I431" s="123"/>
      <c r="J431" s="123"/>
      <c r="K431" s="123"/>
      <c r="L431" s="53"/>
      <c r="M431" s="53"/>
      <c r="N431" s="53"/>
      <c r="O431" s="54"/>
      <c r="P431" s="54"/>
      <c r="Q431" s="54"/>
      <c r="R431" s="123"/>
      <c r="S431" s="123"/>
      <c r="T431" s="123"/>
      <c r="U431" s="123"/>
      <c r="V431" s="123"/>
      <c r="W431" s="123"/>
      <c r="X431" s="123"/>
    </row>
    <row r="432" spans="1:24" ht="27.15" customHeight="1">
      <c r="A432" s="173"/>
      <c r="B432" s="123"/>
      <c r="C432" s="9"/>
      <c r="D432" s="147"/>
      <c r="E432" s="123"/>
      <c r="F432" s="123"/>
      <c r="G432" s="123"/>
      <c r="H432" s="123"/>
      <c r="I432" s="123"/>
      <c r="J432" s="123"/>
      <c r="K432" s="123"/>
      <c r="L432" s="53"/>
      <c r="M432" s="53"/>
      <c r="N432" s="53"/>
      <c r="O432" s="54"/>
      <c r="P432" s="54"/>
      <c r="Q432" s="54"/>
      <c r="R432" s="123"/>
      <c r="S432" s="123"/>
      <c r="T432" s="123"/>
      <c r="U432" s="123"/>
      <c r="V432" s="123"/>
      <c r="W432" s="123"/>
      <c r="X432" s="123"/>
    </row>
    <row r="433" spans="1:24" ht="27.15" customHeight="1">
      <c r="A433" s="173"/>
      <c r="B433" s="123"/>
      <c r="C433" s="9"/>
      <c r="D433" s="147"/>
      <c r="E433" s="123"/>
      <c r="F433" s="123"/>
      <c r="G433" s="123"/>
      <c r="H433" s="123"/>
      <c r="I433" s="123"/>
      <c r="J433" s="123"/>
      <c r="K433" s="123"/>
      <c r="L433" s="53"/>
      <c r="M433" s="53"/>
      <c r="N433" s="53"/>
      <c r="O433" s="54"/>
      <c r="P433" s="54"/>
      <c r="Q433" s="54"/>
      <c r="R433" s="123"/>
      <c r="S433" s="123"/>
      <c r="T433" s="123"/>
      <c r="U433" s="123"/>
      <c r="V433" s="123"/>
      <c r="W433" s="123"/>
      <c r="X433" s="123"/>
    </row>
    <row r="434" spans="1:24" ht="27.15" customHeight="1">
      <c r="A434" s="173"/>
      <c r="B434" s="123"/>
      <c r="C434" s="9"/>
      <c r="D434" s="147"/>
      <c r="E434" s="123"/>
      <c r="F434" s="123"/>
      <c r="G434" s="123"/>
      <c r="H434" s="123"/>
      <c r="I434" s="123"/>
      <c r="J434" s="123"/>
      <c r="K434" s="123"/>
      <c r="L434" s="53"/>
      <c r="M434" s="53"/>
      <c r="N434" s="53"/>
      <c r="O434" s="54"/>
      <c r="P434" s="54"/>
      <c r="Q434" s="54"/>
      <c r="R434" s="123"/>
      <c r="S434" s="123"/>
      <c r="T434" s="123"/>
      <c r="U434" s="123"/>
      <c r="V434" s="123"/>
      <c r="W434" s="123"/>
      <c r="X434" s="123"/>
    </row>
    <row r="435" spans="1:24" ht="27.15" customHeight="1">
      <c r="A435" s="173"/>
      <c r="B435" s="123"/>
      <c r="C435" s="9"/>
      <c r="D435" s="147"/>
      <c r="E435" s="123"/>
      <c r="F435" s="123"/>
      <c r="G435" s="123"/>
      <c r="H435" s="123"/>
      <c r="I435" s="123"/>
      <c r="J435" s="123"/>
      <c r="K435" s="123"/>
      <c r="L435" s="53"/>
      <c r="M435" s="53"/>
      <c r="N435" s="53"/>
      <c r="O435" s="54"/>
      <c r="P435" s="54"/>
      <c r="Q435" s="54"/>
      <c r="R435" s="123"/>
      <c r="S435" s="123"/>
      <c r="T435" s="123"/>
      <c r="U435" s="123"/>
      <c r="V435" s="123"/>
      <c r="W435" s="123"/>
      <c r="X435" s="123"/>
    </row>
    <row r="436" spans="1:24" ht="27.15" customHeight="1">
      <c r="A436" s="173"/>
      <c r="B436" s="123"/>
      <c r="C436" s="9"/>
      <c r="D436" s="147"/>
      <c r="E436" s="123"/>
      <c r="F436" s="123"/>
      <c r="G436" s="123"/>
      <c r="H436" s="123"/>
      <c r="I436" s="123"/>
      <c r="J436" s="123"/>
      <c r="K436" s="123"/>
      <c r="L436" s="53"/>
      <c r="M436" s="53"/>
      <c r="N436" s="53"/>
      <c r="O436" s="54"/>
      <c r="P436" s="54"/>
      <c r="Q436" s="54"/>
      <c r="R436" s="123"/>
      <c r="S436" s="123"/>
      <c r="T436" s="123"/>
      <c r="U436" s="123"/>
      <c r="V436" s="123"/>
      <c r="W436" s="123"/>
      <c r="X436" s="123"/>
    </row>
    <row r="437" spans="1:24" ht="27.15" customHeight="1">
      <c r="A437" s="173"/>
      <c r="B437" s="123"/>
      <c r="C437" s="9"/>
      <c r="D437" s="147"/>
      <c r="E437" s="123"/>
      <c r="F437" s="123"/>
      <c r="G437" s="123"/>
      <c r="H437" s="123"/>
      <c r="I437" s="123"/>
      <c r="J437" s="123"/>
      <c r="K437" s="123"/>
      <c r="L437" s="53"/>
      <c r="M437" s="53"/>
      <c r="N437" s="53"/>
      <c r="O437" s="54"/>
      <c r="P437" s="54"/>
      <c r="Q437" s="54"/>
      <c r="R437" s="123"/>
      <c r="S437" s="123"/>
      <c r="T437" s="123"/>
      <c r="U437" s="123"/>
      <c r="V437" s="123"/>
      <c r="W437" s="123"/>
      <c r="X437" s="123"/>
    </row>
    <row r="438" spans="1:24" ht="27.15" customHeight="1">
      <c r="A438" s="173"/>
      <c r="B438" s="123"/>
      <c r="C438" s="9"/>
      <c r="D438" s="147"/>
      <c r="E438" s="123"/>
      <c r="F438" s="123"/>
      <c r="G438" s="123"/>
      <c r="H438" s="123"/>
      <c r="I438" s="123"/>
      <c r="J438" s="123"/>
      <c r="K438" s="123"/>
      <c r="L438" s="53"/>
      <c r="M438" s="53"/>
      <c r="N438" s="53"/>
      <c r="O438" s="54"/>
      <c r="P438" s="54"/>
      <c r="Q438" s="54"/>
      <c r="R438" s="123"/>
      <c r="S438" s="123"/>
      <c r="T438" s="123"/>
      <c r="U438" s="123"/>
      <c r="V438" s="123"/>
      <c r="W438" s="123"/>
      <c r="X438" s="123"/>
    </row>
    <row r="439" spans="1:24" ht="27.15" customHeight="1">
      <c r="A439" s="173"/>
      <c r="B439" s="123"/>
      <c r="C439" s="9"/>
      <c r="D439" s="147"/>
      <c r="E439" s="123"/>
      <c r="F439" s="123"/>
      <c r="G439" s="123"/>
      <c r="H439" s="123"/>
      <c r="I439" s="123"/>
      <c r="J439" s="123"/>
      <c r="K439" s="123"/>
      <c r="L439" s="53"/>
      <c r="M439" s="53"/>
      <c r="N439" s="53"/>
      <c r="O439" s="54"/>
      <c r="P439" s="54"/>
      <c r="Q439" s="54"/>
      <c r="R439" s="123"/>
      <c r="S439" s="123"/>
      <c r="T439" s="123"/>
      <c r="U439" s="123"/>
      <c r="V439" s="123"/>
      <c r="W439" s="123"/>
      <c r="X439" s="123"/>
    </row>
    <row r="440" spans="1:24" ht="27.15" customHeight="1">
      <c r="A440" s="173"/>
      <c r="B440" s="123"/>
      <c r="C440" s="9"/>
      <c r="D440" s="147"/>
      <c r="E440" s="123"/>
      <c r="F440" s="123"/>
      <c r="G440" s="123"/>
      <c r="H440" s="123"/>
      <c r="I440" s="123"/>
      <c r="J440" s="123"/>
      <c r="K440" s="123"/>
      <c r="L440" s="53"/>
      <c r="M440" s="53"/>
      <c r="N440" s="53"/>
      <c r="O440" s="54"/>
      <c r="P440" s="54"/>
      <c r="Q440" s="54"/>
      <c r="R440" s="123"/>
      <c r="S440" s="123"/>
      <c r="T440" s="123"/>
      <c r="U440" s="123"/>
      <c r="V440" s="123"/>
      <c r="W440" s="123"/>
      <c r="X440" s="123"/>
    </row>
    <row r="441" spans="1:24" ht="27.15" customHeight="1">
      <c r="A441" s="173"/>
      <c r="B441" s="123"/>
      <c r="C441" s="9"/>
      <c r="D441" s="147"/>
      <c r="E441" s="123"/>
      <c r="F441" s="123"/>
      <c r="G441" s="123"/>
      <c r="H441" s="123"/>
      <c r="I441" s="123"/>
      <c r="J441" s="123"/>
      <c r="K441" s="123"/>
      <c r="L441" s="53"/>
      <c r="M441" s="53"/>
      <c r="N441" s="53"/>
      <c r="O441" s="54"/>
      <c r="P441" s="54"/>
      <c r="Q441" s="54"/>
      <c r="R441" s="123"/>
      <c r="S441" s="123"/>
      <c r="T441" s="123"/>
      <c r="U441" s="123"/>
      <c r="V441" s="123"/>
      <c r="W441" s="123"/>
      <c r="X441" s="123"/>
    </row>
    <row r="442" spans="1:24" ht="27.15" customHeight="1">
      <c r="A442" s="173"/>
      <c r="B442" s="123"/>
      <c r="C442" s="9"/>
      <c r="D442" s="147"/>
      <c r="E442" s="123"/>
      <c r="F442" s="123"/>
      <c r="G442" s="123"/>
      <c r="H442" s="123"/>
      <c r="I442" s="123"/>
      <c r="J442" s="123"/>
      <c r="K442" s="123"/>
      <c r="L442" s="53"/>
      <c r="M442" s="53"/>
      <c r="N442" s="53"/>
      <c r="O442" s="54"/>
      <c r="P442" s="54"/>
      <c r="Q442" s="54"/>
      <c r="R442" s="123"/>
      <c r="S442" s="123"/>
      <c r="T442" s="123"/>
      <c r="U442" s="123"/>
      <c r="V442" s="123"/>
      <c r="W442" s="123"/>
      <c r="X442" s="123"/>
    </row>
    <row r="443" spans="1:24" ht="27.15" customHeight="1">
      <c r="A443" s="173"/>
      <c r="B443" s="123"/>
      <c r="C443" s="9"/>
      <c r="D443" s="147"/>
      <c r="E443" s="123"/>
      <c r="F443" s="123"/>
      <c r="G443" s="123"/>
      <c r="H443" s="123"/>
      <c r="I443" s="123"/>
      <c r="J443" s="123"/>
      <c r="K443" s="123"/>
      <c r="L443" s="53"/>
      <c r="M443" s="53"/>
      <c r="N443" s="53"/>
      <c r="O443" s="54"/>
      <c r="P443" s="54"/>
      <c r="Q443" s="54"/>
      <c r="R443" s="123"/>
      <c r="S443" s="123"/>
      <c r="T443" s="123"/>
      <c r="U443" s="123"/>
      <c r="V443" s="123"/>
      <c r="W443" s="123"/>
      <c r="X443" s="123"/>
    </row>
    <row r="444" spans="1:24" ht="27.15" customHeight="1">
      <c r="A444" s="173"/>
      <c r="B444" s="123"/>
      <c r="C444" s="9"/>
      <c r="D444" s="147"/>
      <c r="E444" s="123"/>
      <c r="F444" s="123"/>
      <c r="G444" s="123"/>
      <c r="H444" s="123"/>
      <c r="I444" s="123"/>
      <c r="J444" s="123"/>
      <c r="K444" s="123"/>
      <c r="L444" s="53"/>
      <c r="M444" s="53"/>
      <c r="N444" s="53"/>
      <c r="O444" s="54"/>
      <c r="P444" s="54"/>
      <c r="Q444" s="54"/>
      <c r="R444" s="123"/>
      <c r="S444" s="123"/>
      <c r="T444" s="123"/>
      <c r="U444" s="123"/>
      <c r="V444" s="123"/>
      <c r="W444" s="123"/>
      <c r="X444" s="123"/>
    </row>
    <row r="445" spans="1:24" ht="27.15" customHeight="1">
      <c r="A445" s="173"/>
      <c r="B445" s="123"/>
      <c r="C445" s="9"/>
      <c r="D445" s="147"/>
      <c r="E445" s="123"/>
      <c r="F445" s="123"/>
      <c r="G445" s="123"/>
      <c r="H445" s="123"/>
      <c r="I445" s="123"/>
      <c r="J445" s="123"/>
      <c r="K445" s="123"/>
      <c r="L445" s="53"/>
      <c r="M445" s="53"/>
      <c r="N445" s="53"/>
      <c r="O445" s="54"/>
      <c r="P445" s="54"/>
      <c r="Q445" s="54"/>
      <c r="R445" s="123"/>
      <c r="S445" s="123"/>
      <c r="T445" s="123"/>
      <c r="U445" s="123"/>
      <c r="V445" s="123"/>
      <c r="W445" s="123"/>
      <c r="X445" s="123"/>
    </row>
    <row r="446" spans="1:24" ht="27.15" customHeight="1">
      <c r="A446" s="173"/>
      <c r="B446" s="123"/>
      <c r="C446" s="9"/>
      <c r="D446" s="147"/>
      <c r="E446" s="123"/>
      <c r="F446" s="123"/>
      <c r="G446" s="123"/>
      <c r="H446" s="123"/>
      <c r="I446" s="123"/>
      <c r="J446" s="123"/>
      <c r="K446" s="123"/>
      <c r="L446" s="53"/>
      <c r="M446" s="53"/>
      <c r="N446" s="53"/>
      <c r="O446" s="54"/>
      <c r="P446" s="54"/>
      <c r="Q446" s="54"/>
      <c r="R446" s="123"/>
      <c r="S446" s="123"/>
      <c r="T446" s="123"/>
      <c r="U446" s="123"/>
      <c r="V446" s="123"/>
      <c r="W446" s="123"/>
      <c r="X446" s="123"/>
    </row>
    <row r="447" spans="1:24" ht="27.15" customHeight="1">
      <c r="A447" s="173"/>
      <c r="B447" s="123"/>
      <c r="C447" s="9"/>
      <c r="D447" s="147"/>
      <c r="E447" s="123"/>
      <c r="F447" s="123"/>
      <c r="G447" s="123"/>
      <c r="H447" s="123"/>
      <c r="I447" s="123"/>
      <c r="J447" s="123"/>
      <c r="K447" s="123"/>
      <c r="L447" s="53"/>
      <c r="M447" s="53"/>
      <c r="N447" s="53"/>
      <c r="O447" s="54"/>
      <c r="P447" s="54"/>
      <c r="Q447" s="54"/>
      <c r="R447" s="123"/>
      <c r="S447" s="123"/>
      <c r="T447" s="123"/>
      <c r="U447" s="123"/>
      <c r="V447" s="123"/>
      <c r="W447" s="123"/>
      <c r="X447" s="123"/>
    </row>
    <row r="448" spans="1:24" ht="27.15" customHeight="1">
      <c r="A448" s="173"/>
      <c r="B448" s="123"/>
      <c r="C448" s="9"/>
      <c r="D448" s="147"/>
      <c r="E448" s="123"/>
      <c r="F448" s="123"/>
      <c r="G448" s="123"/>
      <c r="H448" s="123"/>
      <c r="I448" s="123"/>
      <c r="J448" s="123"/>
      <c r="K448" s="123"/>
      <c r="L448" s="53"/>
      <c r="M448" s="53"/>
      <c r="N448" s="53"/>
      <c r="O448" s="54"/>
      <c r="P448" s="54"/>
      <c r="Q448" s="54"/>
      <c r="R448" s="123"/>
      <c r="S448" s="123"/>
      <c r="T448" s="123"/>
      <c r="U448" s="123"/>
      <c r="V448" s="123"/>
      <c r="W448" s="123"/>
      <c r="X448" s="123"/>
    </row>
    <row r="449" spans="1:24" ht="27.15" customHeight="1">
      <c r="A449" s="173"/>
      <c r="B449" s="123"/>
      <c r="C449" s="9"/>
      <c r="D449" s="147"/>
      <c r="E449" s="123"/>
      <c r="F449" s="123"/>
      <c r="G449" s="123"/>
      <c r="H449" s="123"/>
      <c r="I449" s="123"/>
      <c r="J449" s="123"/>
      <c r="K449" s="123"/>
      <c r="L449" s="53"/>
      <c r="M449" s="53"/>
      <c r="N449" s="53"/>
      <c r="O449" s="54"/>
      <c r="P449" s="54"/>
      <c r="Q449" s="54"/>
      <c r="R449" s="123"/>
      <c r="S449" s="123"/>
      <c r="T449" s="123"/>
      <c r="U449" s="123"/>
      <c r="V449" s="123"/>
      <c r="W449" s="123"/>
      <c r="X449" s="123"/>
    </row>
    <row r="450" spans="1:24" ht="27.15" customHeight="1">
      <c r="A450" s="173"/>
      <c r="B450" s="123"/>
      <c r="C450" s="9"/>
      <c r="D450" s="147"/>
      <c r="E450" s="123"/>
      <c r="F450" s="123"/>
      <c r="G450" s="123"/>
      <c r="H450" s="123"/>
      <c r="I450" s="123"/>
      <c r="J450" s="123"/>
      <c r="K450" s="123"/>
      <c r="L450" s="53"/>
      <c r="M450" s="53"/>
      <c r="N450" s="53"/>
      <c r="O450" s="54"/>
      <c r="P450" s="54"/>
      <c r="Q450" s="54"/>
      <c r="R450" s="123"/>
      <c r="S450" s="123"/>
      <c r="T450" s="123"/>
      <c r="U450" s="123"/>
      <c r="V450" s="123"/>
      <c r="W450" s="123"/>
      <c r="X450" s="123"/>
    </row>
    <row r="451" spans="1:24" ht="27.15" customHeight="1">
      <c r="A451" s="173"/>
      <c r="B451" s="123"/>
      <c r="C451" s="9"/>
      <c r="D451" s="147"/>
      <c r="E451" s="123"/>
      <c r="F451" s="123"/>
      <c r="G451" s="123"/>
      <c r="H451" s="123"/>
      <c r="I451" s="123"/>
      <c r="J451" s="123"/>
      <c r="K451" s="123"/>
      <c r="L451" s="53"/>
      <c r="M451" s="53"/>
      <c r="N451" s="53"/>
      <c r="O451" s="54"/>
      <c r="P451" s="54"/>
      <c r="Q451" s="54"/>
      <c r="R451" s="123"/>
      <c r="S451" s="123"/>
      <c r="T451" s="123"/>
      <c r="U451" s="123"/>
      <c r="V451" s="123"/>
      <c r="W451" s="123"/>
      <c r="X451" s="123"/>
    </row>
    <row r="452" spans="1:24" ht="27.15" customHeight="1">
      <c r="A452" s="173"/>
      <c r="B452" s="123"/>
      <c r="C452" s="9"/>
      <c r="D452" s="147"/>
      <c r="E452" s="123"/>
      <c r="F452" s="123"/>
      <c r="G452" s="123"/>
      <c r="H452" s="123"/>
      <c r="I452" s="123"/>
      <c r="J452" s="123"/>
      <c r="K452" s="123"/>
      <c r="L452" s="53"/>
      <c r="M452" s="53"/>
      <c r="N452" s="53"/>
      <c r="O452" s="54"/>
      <c r="P452" s="54"/>
      <c r="Q452" s="54"/>
      <c r="R452" s="123"/>
      <c r="S452" s="123"/>
      <c r="T452" s="123"/>
      <c r="U452" s="123"/>
      <c r="V452" s="123"/>
      <c r="W452" s="123"/>
      <c r="X452" s="123"/>
    </row>
    <row r="453" spans="1:24" ht="27.15" customHeight="1">
      <c r="A453" s="173"/>
      <c r="B453" s="123"/>
      <c r="C453" s="9"/>
      <c r="D453" s="147"/>
      <c r="E453" s="123"/>
      <c r="F453" s="123"/>
      <c r="G453" s="123"/>
      <c r="H453" s="123"/>
      <c r="I453" s="123"/>
      <c r="J453" s="123"/>
      <c r="K453" s="123"/>
      <c r="L453" s="53"/>
      <c r="M453" s="53"/>
      <c r="N453" s="53"/>
      <c r="O453" s="54"/>
      <c r="P453" s="54"/>
      <c r="Q453" s="54"/>
      <c r="R453" s="123"/>
      <c r="S453" s="123"/>
      <c r="T453" s="123"/>
      <c r="U453" s="123"/>
      <c r="V453" s="123"/>
      <c r="W453" s="123"/>
      <c r="X453" s="123"/>
    </row>
    <row r="454" spans="1:24" ht="27.15" customHeight="1">
      <c r="A454" s="173"/>
      <c r="B454" s="123"/>
      <c r="C454" s="9"/>
      <c r="D454" s="147"/>
      <c r="E454" s="123"/>
      <c r="F454" s="123"/>
      <c r="G454" s="123"/>
      <c r="H454" s="123"/>
      <c r="I454" s="123"/>
      <c r="J454" s="123"/>
      <c r="K454" s="123"/>
      <c r="L454" s="53"/>
      <c r="M454" s="53"/>
      <c r="N454" s="53"/>
      <c r="O454" s="54"/>
      <c r="P454" s="54"/>
      <c r="Q454" s="54"/>
      <c r="R454" s="123"/>
      <c r="S454" s="123"/>
      <c r="T454" s="123"/>
      <c r="U454" s="123"/>
      <c r="V454" s="123"/>
      <c r="W454" s="123"/>
      <c r="X454" s="123"/>
    </row>
    <row r="455" spans="1:24" ht="27.15" customHeight="1">
      <c r="A455" s="173"/>
      <c r="B455" s="123"/>
      <c r="C455" s="9"/>
      <c r="D455" s="147"/>
      <c r="E455" s="123"/>
      <c r="F455" s="123"/>
      <c r="G455" s="123"/>
      <c r="H455" s="123"/>
      <c r="I455" s="123"/>
      <c r="J455" s="123"/>
      <c r="K455" s="123"/>
      <c r="L455" s="53"/>
      <c r="M455" s="53"/>
      <c r="N455" s="53"/>
      <c r="O455" s="54"/>
      <c r="P455" s="54"/>
      <c r="Q455" s="54"/>
      <c r="R455" s="123"/>
      <c r="S455" s="123"/>
      <c r="T455" s="123"/>
      <c r="U455" s="123"/>
      <c r="V455" s="123"/>
      <c r="W455" s="123"/>
      <c r="X455" s="123"/>
    </row>
    <row r="456" spans="1:24" ht="27.15" customHeight="1">
      <c r="A456" s="173"/>
      <c r="B456" s="123"/>
      <c r="C456" s="9"/>
      <c r="D456" s="147"/>
      <c r="E456" s="123"/>
      <c r="F456" s="123"/>
      <c r="G456" s="123"/>
      <c r="H456" s="123"/>
      <c r="I456" s="123"/>
      <c r="J456" s="123"/>
      <c r="K456" s="123"/>
      <c r="L456" s="53"/>
      <c r="M456" s="53"/>
      <c r="N456" s="53"/>
      <c r="O456" s="54"/>
      <c r="P456" s="54"/>
      <c r="Q456" s="54"/>
      <c r="R456" s="123"/>
      <c r="S456" s="123"/>
      <c r="T456" s="123"/>
      <c r="U456" s="123"/>
      <c r="V456" s="123"/>
      <c r="W456" s="123"/>
      <c r="X456" s="123"/>
    </row>
    <row r="457" spans="1:24" ht="27.15" customHeight="1">
      <c r="A457" s="173"/>
      <c r="B457" s="123"/>
      <c r="C457" s="9"/>
      <c r="D457" s="147"/>
      <c r="E457" s="123"/>
      <c r="F457" s="123"/>
      <c r="G457" s="123"/>
      <c r="H457" s="123"/>
      <c r="I457" s="123"/>
      <c r="J457" s="123"/>
      <c r="K457" s="123"/>
      <c r="L457" s="53"/>
      <c r="M457" s="53"/>
      <c r="N457" s="53"/>
      <c r="O457" s="54"/>
      <c r="P457" s="54"/>
      <c r="Q457" s="54"/>
      <c r="R457" s="123"/>
      <c r="S457" s="123"/>
      <c r="T457" s="123"/>
      <c r="U457" s="123"/>
      <c r="V457" s="123"/>
      <c r="W457" s="123"/>
      <c r="X457" s="123"/>
    </row>
    <row r="458" spans="1:24" ht="27.15" customHeight="1">
      <c r="A458" s="173"/>
      <c r="B458" s="123"/>
      <c r="C458" s="9"/>
      <c r="D458" s="147"/>
      <c r="E458" s="123"/>
      <c r="F458" s="123"/>
      <c r="G458" s="123"/>
      <c r="H458" s="123"/>
      <c r="I458" s="123"/>
      <c r="J458" s="123"/>
      <c r="K458" s="123"/>
      <c r="L458" s="53"/>
      <c r="M458" s="53"/>
      <c r="N458" s="53"/>
      <c r="O458" s="54"/>
      <c r="P458" s="54"/>
      <c r="Q458" s="54"/>
      <c r="R458" s="123"/>
      <c r="S458" s="123"/>
      <c r="T458" s="123"/>
      <c r="U458" s="123"/>
      <c r="V458" s="123"/>
      <c r="W458" s="123"/>
      <c r="X458" s="123"/>
    </row>
    <row r="459" spans="1:24" ht="27.15" customHeight="1">
      <c r="A459" s="173"/>
      <c r="B459" s="123"/>
      <c r="C459" s="9"/>
      <c r="D459" s="147"/>
      <c r="E459" s="123"/>
      <c r="F459" s="123"/>
      <c r="G459" s="123"/>
      <c r="H459" s="123"/>
      <c r="I459" s="123"/>
      <c r="J459" s="123"/>
      <c r="K459" s="123"/>
      <c r="L459" s="53"/>
      <c r="M459" s="53"/>
      <c r="N459" s="53"/>
      <c r="O459" s="54"/>
      <c r="P459" s="54"/>
      <c r="Q459" s="54"/>
      <c r="R459" s="123"/>
      <c r="S459" s="123"/>
      <c r="T459" s="123"/>
      <c r="U459" s="123"/>
      <c r="V459" s="123"/>
      <c r="W459" s="123"/>
      <c r="X459" s="123"/>
    </row>
    <row r="460" spans="1:24" ht="27.15" customHeight="1">
      <c r="A460" s="173"/>
      <c r="B460" s="123"/>
      <c r="C460" s="9"/>
      <c r="D460" s="147"/>
      <c r="E460" s="123"/>
      <c r="F460" s="123"/>
      <c r="G460" s="123"/>
      <c r="H460" s="123"/>
      <c r="I460" s="123"/>
      <c r="J460" s="123"/>
      <c r="K460" s="123"/>
      <c r="L460" s="53"/>
      <c r="M460" s="53"/>
      <c r="N460" s="53"/>
      <c r="O460" s="54"/>
      <c r="P460" s="54"/>
      <c r="Q460" s="54"/>
      <c r="R460" s="123"/>
      <c r="S460" s="123"/>
      <c r="T460" s="123"/>
      <c r="U460" s="123"/>
      <c r="V460" s="123"/>
      <c r="W460" s="123"/>
      <c r="X460" s="123"/>
    </row>
    <row r="461" spans="1:24" ht="27.15" customHeight="1">
      <c r="A461" s="173"/>
      <c r="B461" s="123"/>
      <c r="C461" s="9"/>
      <c r="D461" s="147"/>
      <c r="E461" s="123"/>
      <c r="F461" s="123"/>
      <c r="G461" s="123"/>
      <c r="H461" s="123"/>
      <c r="I461" s="123"/>
      <c r="J461" s="123"/>
      <c r="K461" s="123"/>
      <c r="L461" s="53"/>
      <c r="M461" s="53"/>
      <c r="N461" s="53"/>
      <c r="O461" s="54"/>
      <c r="P461" s="54"/>
      <c r="Q461" s="54"/>
      <c r="R461" s="123"/>
      <c r="S461" s="123"/>
      <c r="T461" s="123"/>
      <c r="U461" s="123"/>
      <c r="V461" s="123"/>
      <c r="W461" s="123"/>
      <c r="X461" s="123"/>
    </row>
    <row r="462" spans="1:24" ht="27.15" customHeight="1">
      <c r="A462" s="173"/>
      <c r="B462" s="123"/>
      <c r="C462" s="9"/>
      <c r="D462" s="147"/>
      <c r="E462" s="123"/>
      <c r="F462" s="123"/>
      <c r="G462" s="123"/>
      <c r="H462" s="123"/>
      <c r="I462" s="123"/>
      <c r="J462" s="123"/>
      <c r="K462" s="123"/>
      <c r="L462" s="53"/>
      <c r="M462" s="53"/>
      <c r="N462" s="53"/>
      <c r="O462" s="54"/>
      <c r="P462" s="54"/>
      <c r="Q462" s="54"/>
      <c r="R462" s="123"/>
      <c r="S462" s="123"/>
      <c r="T462" s="123"/>
      <c r="U462" s="123"/>
      <c r="V462" s="123"/>
      <c r="W462" s="123"/>
      <c r="X462" s="123"/>
    </row>
    <row r="463" spans="1:24" ht="27.15" customHeight="1">
      <c r="A463" s="173"/>
      <c r="B463" s="123"/>
      <c r="C463" s="9"/>
      <c r="D463" s="147"/>
      <c r="E463" s="123"/>
      <c r="F463" s="123"/>
      <c r="G463" s="123"/>
      <c r="H463" s="123"/>
      <c r="I463" s="123"/>
      <c r="J463" s="123"/>
      <c r="K463" s="123"/>
      <c r="L463" s="53"/>
      <c r="M463" s="53"/>
      <c r="N463" s="53"/>
      <c r="O463" s="54"/>
      <c r="P463" s="54"/>
      <c r="Q463" s="54"/>
      <c r="R463" s="123"/>
      <c r="S463" s="123"/>
      <c r="T463" s="123"/>
      <c r="U463" s="123"/>
      <c r="V463" s="123"/>
      <c r="W463" s="123"/>
      <c r="X463" s="123"/>
    </row>
    <row r="464" spans="1:24" ht="27.15" customHeight="1">
      <c r="A464" s="173"/>
      <c r="B464" s="123"/>
      <c r="C464" s="9"/>
      <c r="D464" s="147"/>
      <c r="E464" s="123"/>
      <c r="F464" s="123"/>
      <c r="G464" s="123"/>
      <c r="H464" s="123"/>
      <c r="I464" s="123"/>
      <c r="J464" s="123"/>
      <c r="K464" s="123"/>
      <c r="L464" s="53"/>
      <c r="M464" s="53"/>
      <c r="N464" s="53"/>
      <c r="O464" s="54"/>
      <c r="P464" s="54"/>
      <c r="Q464" s="54"/>
      <c r="R464" s="123"/>
      <c r="S464" s="123"/>
      <c r="T464" s="123"/>
      <c r="U464" s="123"/>
      <c r="V464" s="123"/>
      <c r="W464" s="123"/>
      <c r="X464" s="123"/>
    </row>
    <row r="465" spans="1:24" ht="27.15" customHeight="1">
      <c r="A465" s="173"/>
      <c r="B465" s="123"/>
      <c r="C465" s="9"/>
      <c r="D465" s="147"/>
      <c r="E465" s="123"/>
      <c r="F465" s="123"/>
      <c r="G465" s="123"/>
      <c r="H465" s="123"/>
      <c r="I465" s="123"/>
      <c r="J465" s="123"/>
      <c r="K465" s="123"/>
      <c r="L465" s="53"/>
      <c r="M465" s="53"/>
      <c r="N465" s="53"/>
      <c r="O465" s="54"/>
      <c r="P465" s="54"/>
      <c r="Q465" s="54"/>
      <c r="R465" s="123"/>
      <c r="S465" s="123"/>
      <c r="T465" s="123"/>
      <c r="U465" s="123"/>
      <c r="V465" s="123"/>
      <c r="W465" s="123"/>
      <c r="X465" s="123"/>
    </row>
    <row r="466" spans="1:24" ht="27.15" customHeight="1">
      <c r="A466" s="173"/>
      <c r="B466" s="123"/>
      <c r="C466" s="9"/>
      <c r="D466" s="147"/>
      <c r="E466" s="123"/>
      <c r="F466" s="123"/>
      <c r="G466" s="123"/>
      <c r="H466" s="123"/>
      <c r="I466" s="123"/>
      <c r="J466" s="123"/>
      <c r="K466" s="123"/>
      <c r="L466" s="53"/>
      <c r="M466" s="53"/>
      <c r="N466" s="53"/>
      <c r="O466" s="54"/>
      <c r="P466" s="54"/>
      <c r="Q466" s="54"/>
      <c r="R466" s="123"/>
      <c r="S466" s="123"/>
      <c r="T466" s="123"/>
      <c r="U466" s="123"/>
      <c r="V466" s="123"/>
      <c r="W466" s="123"/>
      <c r="X466" s="123"/>
    </row>
    <row r="467" spans="1:24" ht="27.15" customHeight="1">
      <c r="A467" s="173"/>
      <c r="B467" s="123"/>
      <c r="C467" s="9"/>
      <c r="D467" s="147"/>
      <c r="E467" s="123"/>
      <c r="F467" s="123"/>
      <c r="G467" s="123"/>
      <c r="H467" s="123"/>
      <c r="I467" s="123"/>
      <c r="J467" s="123"/>
      <c r="K467" s="123"/>
      <c r="L467" s="53"/>
      <c r="M467" s="53"/>
      <c r="N467" s="53"/>
      <c r="O467" s="54"/>
      <c r="P467" s="54"/>
      <c r="Q467" s="54"/>
      <c r="R467" s="123"/>
      <c r="S467" s="123"/>
      <c r="T467" s="123"/>
      <c r="U467" s="123"/>
      <c r="V467" s="123"/>
      <c r="W467" s="123"/>
      <c r="X467" s="123"/>
    </row>
    <row r="468" spans="1:24" ht="27.15" customHeight="1">
      <c r="A468" s="173"/>
      <c r="B468" s="123"/>
      <c r="C468" s="9"/>
      <c r="D468" s="147"/>
      <c r="E468" s="123"/>
      <c r="F468" s="123"/>
      <c r="G468" s="123"/>
      <c r="H468" s="123"/>
      <c r="I468" s="123"/>
      <c r="J468" s="123"/>
      <c r="K468" s="123"/>
      <c r="L468" s="53"/>
      <c r="M468" s="53"/>
      <c r="N468" s="53"/>
      <c r="O468" s="54"/>
      <c r="P468" s="54"/>
      <c r="Q468" s="54"/>
      <c r="R468" s="123"/>
      <c r="S468" s="123"/>
      <c r="T468" s="123"/>
      <c r="U468" s="123"/>
      <c r="V468" s="123"/>
      <c r="W468" s="123"/>
      <c r="X468" s="123"/>
    </row>
    <row r="469" spans="1:24" ht="27.15" customHeight="1">
      <c r="A469" s="173"/>
      <c r="B469" s="123"/>
      <c r="C469" s="9"/>
      <c r="D469" s="147"/>
      <c r="E469" s="123"/>
      <c r="F469" s="123"/>
      <c r="G469" s="123"/>
      <c r="H469" s="123"/>
      <c r="I469" s="123"/>
      <c r="J469" s="123"/>
      <c r="K469" s="123"/>
      <c r="L469" s="53"/>
      <c r="M469" s="53"/>
      <c r="N469" s="53"/>
      <c r="O469" s="54"/>
      <c r="P469" s="54"/>
      <c r="Q469" s="54"/>
      <c r="R469" s="123"/>
      <c r="S469" s="123"/>
      <c r="T469" s="123"/>
      <c r="U469" s="123"/>
      <c r="V469" s="123"/>
      <c r="W469" s="123"/>
      <c r="X469" s="123"/>
    </row>
    <row r="470" spans="1:24" ht="27.15" customHeight="1">
      <c r="A470" s="173"/>
      <c r="B470" s="123"/>
      <c r="C470" s="9"/>
      <c r="D470" s="147"/>
      <c r="E470" s="123"/>
      <c r="F470" s="123"/>
      <c r="G470" s="123"/>
      <c r="H470" s="123"/>
      <c r="I470" s="123"/>
      <c r="J470" s="123"/>
      <c r="K470" s="123"/>
      <c r="L470" s="53"/>
      <c r="M470" s="53"/>
      <c r="N470" s="53"/>
      <c r="O470" s="54"/>
      <c r="P470" s="54"/>
      <c r="Q470" s="54"/>
      <c r="R470" s="123"/>
      <c r="S470" s="123"/>
      <c r="T470" s="123"/>
      <c r="U470" s="123"/>
      <c r="V470" s="123"/>
      <c r="W470" s="123"/>
      <c r="X470" s="123"/>
    </row>
    <row r="471" spans="1:24" ht="27.15" customHeight="1">
      <c r="A471" s="173"/>
      <c r="B471" s="123"/>
      <c r="C471" s="9"/>
      <c r="D471" s="147"/>
      <c r="E471" s="123"/>
      <c r="F471" s="123"/>
      <c r="G471" s="123"/>
      <c r="H471" s="123"/>
      <c r="I471" s="123"/>
      <c r="J471" s="123"/>
      <c r="K471" s="123"/>
      <c r="L471" s="53"/>
      <c r="M471" s="53"/>
      <c r="N471" s="53"/>
      <c r="O471" s="54"/>
      <c r="P471" s="54"/>
      <c r="Q471" s="54"/>
      <c r="R471" s="123"/>
      <c r="S471" s="123"/>
      <c r="T471" s="123"/>
      <c r="U471" s="123"/>
      <c r="V471" s="123"/>
      <c r="W471" s="123"/>
      <c r="X471" s="123"/>
    </row>
    <row r="472" spans="1:24" ht="27.15" customHeight="1">
      <c r="A472" s="173"/>
      <c r="B472" s="123"/>
      <c r="C472" s="9"/>
      <c r="D472" s="147"/>
      <c r="E472" s="123"/>
      <c r="F472" s="123"/>
      <c r="G472" s="123"/>
      <c r="H472" s="123"/>
      <c r="I472" s="123"/>
      <c r="J472" s="123"/>
      <c r="K472" s="123"/>
      <c r="L472" s="53"/>
      <c r="M472" s="53"/>
      <c r="N472" s="53"/>
      <c r="O472" s="54"/>
      <c r="P472" s="54"/>
      <c r="Q472" s="54"/>
      <c r="R472" s="123"/>
      <c r="S472" s="123"/>
      <c r="T472" s="123"/>
      <c r="U472" s="123"/>
      <c r="V472" s="123"/>
      <c r="W472" s="123"/>
      <c r="X472" s="123"/>
    </row>
    <row r="473" spans="1:24" ht="27.15" customHeight="1">
      <c r="A473" s="173"/>
      <c r="B473" s="123"/>
      <c r="C473" s="9"/>
      <c r="D473" s="147"/>
      <c r="E473" s="123"/>
      <c r="F473" s="123"/>
      <c r="G473" s="123"/>
      <c r="H473" s="123"/>
      <c r="I473" s="123"/>
      <c r="J473" s="123"/>
      <c r="K473" s="123"/>
      <c r="L473" s="53"/>
      <c r="M473" s="53"/>
      <c r="N473" s="53"/>
      <c r="O473" s="54"/>
      <c r="P473" s="54"/>
      <c r="Q473" s="54"/>
      <c r="R473" s="123"/>
      <c r="S473" s="123"/>
      <c r="T473" s="123"/>
      <c r="U473" s="123"/>
      <c r="V473" s="123"/>
      <c r="W473" s="123"/>
      <c r="X473" s="123"/>
    </row>
    <row r="474" spans="1:24" ht="27.15" customHeight="1">
      <c r="A474" s="173"/>
      <c r="B474" s="123"/>
      <c r="C474" s="9"/>
      <c r="D474" s="147"/>
      <c r="E474" s="123"/>
      <c r="F474" s="123"/>
      <c r="G474" s="123"/>
      <c r="H474" s="123"/>
      <c r="I474" s="123"/>
      <c r="J474" s="123"/>
      <c r="K474" s="123"/>
      <c r="L474" s="53"/>
      <c r="M474" s="53"/>
      <c r="N474" s="53"/>
      <c r="O474" s="54"/>
      <c r="P474" s="54"/>
      <c r="Q474" s="54"/>
      <c r="R474" s="123"/>
      <c r="S474" s="123"/>
      <c r="T474" s="123"/>
      <c r="U474" s="123"/>
      <c r="V474" s="123"/>
      <c r="W474" s="123"/>
      <c r="X474" s="123"/>
    </row>
    <row r="475" spans="1:24" ht="27.15" customHeight="1">
      <c r="A475" s="173"/>
      <c r="B475" s="123"/>
      <c r="C475" s="9"/>
      <c r="D475" s="147"/>
      <c r="E475" s="123"/>
      <c r="F475" s="123"/>
      <c r="G475" s="123"/>
      <c r="H475" s="123"/>
      <c r="I475" s="123"/>
      <c r="J475" s="123"/>
      <c r="K475" s="123"/>
      <c r="L475" s="53"/>
      <c r="M475" s="53"/>
      <c r="N475" s="53"/>
      <c r="O475" s="54"/>
      <c r="P475" s="54"/>
      <c r="Q475" s="54"/>
      <c r="R475" s="123"/>
      <c r="S475" s="123"/>
      <c r="T475" s="123"/>
      <c r="U475" s="123"/>
      <c r="V475" s="123"/>
      <c r="W475" s="123"/>
      <c r="X475" s="123"/>
    </row>
    <row r="476" spans="1:24" ht="27.15" customHeight="1">
      <c r="A476" s="173"/>
      <c r="B476" s="123"/>
      <c r="C476" s="9"/>
      <c r="D476" s="147"/>
      <c r="E476" s="123"/>
      <c r="F476" s="123"/>
      <c r="G476" s="123"/>
      <c r="H476" s="123"/>
      <c r="I476" s="123"/>
      <c r="J476" s="123"/>
      <c r="K476" s="123"/>
      <c r="L476" s="53"/>
      <c r="M476" s="53"/>
      <c r="N476" s="53"/>
      <c r="O476" s="54"/>
      <c r="P476" s="54"/>
      <c r="Q476" s="54"/>
      <c r="R476" s="123"/>
      <c r="S476" s="123"/>
      <c r="T476" s="123"/>
      <c r="U476" s="123"/>
      <c r="V476" s="123"/>
      <c r="W476" s="123"/>
      <c r="X476" s="123"/>
    </row>
    <row r="477" spans="1:24" ht="27.15" customHeight="1">
      <c r="A477" s="173"/>
      <c r="B477" s="123"/>
      <c r="C477" s="9"/>
      <c r="D477" s="147"/>
      <c r="E477" s="123"/>
      <c r="F477" s="123"/>
      <c r="G477" s="123"/>
      <c r="H477" s="123"/>
      <c r="I477" s="123"/>
      <c r="J477" s="123"/>
      <c r="K477" s="123"/>
      <c r="L477" s="53"/>
      <c r="M477" s="53"/>
      <c r="N477" s="53"/>
      <c r="O477" s="54"/>
      <c r="P477" s="54"/>
      <c r="Q477" s="54"/>
      <c r="R477" s="123"/>
      <c r="S477" s="123"/>
      <c r="T477" s="123"/>
      <c r="U477" s="123"/>
      <c r="V477" s="123"/>
      <c r="W477" s="123"/>
      <c r="X477" s="123"/>
    </row>
    <row r="478" spans="1:24" ht="27.15" customHeight="1">
      <c r="A478" s="173"/>
      <c r="B478" s="123"/>
      <c r="C478" s="9"/>
      <c r="D478" s="147"/>
      <c r="E478" s="123"/>
      <c r="F478" s="123"/>
      <c r="G478" s="123"/>
      <c r="H478" s="123"/>
      <c r="I478" s="123"/>
      <c r="J478" s="123"/>
      <c r="K478" s="123"/>
      <c r="L478" s="53"/>
      <c r="M478" s="53"/>
      <c r="N478" s="53"/>
      <c r="O478" s="54"/>
      <c r="P478" s="54"/>
      <c r="Q478" s="54"/>
      <c r="R478" s="123"/>
      <c r="S478" s="123"/>
      <c r="T478" s="123"/>
      <c r="U478" s="123"/>
      <c r="V478" s="123"/>
      <c r="W478" s="123"/>
      <c r="X478" s="123"/>
    </row>
    <row r="479" spans="1:24" ht="27.15" customHeight="1">
      <c r="A479" s="173"/>
      <c r="B479" s="123"/>
      <c r="C479" s="9"/>
      <c r="D479" s="147"/>
      <c r="E479" s="123"/>
      <c r="F479" s="123"/>
      <c r="G479" s="123"/>
      <c r="H479" s="123"/>
      <c r="I479" s="123"/>
      <c r="J479" s="123"/>
      <c r="K479" s="123"/>
      <c r="L479" s="53"/>
      <c r="M479" s="53"/>
      <c r="N479" s="53"/>
      <c r="O479" s="54"/>
      <c r="P479" s="54"/>
      <c r="Q479" s="54"/>
      <c r="R479" s="123"/>
      <c r="S479" s="123"/>
      <c r="T479" s="123"/>
      <c r="U479" s="123"/>
      <c r="V479" s="123"/>
      <c r="W479" s="123"/>
      <c r="X479" s="123"/>
    </row>
    <row r="480" spans="1:24" ht="27.15" customHeight="1">
      <c r="A480" s="173"/>
      <c r="B480" s="123"/>
      <c r="C480" s="9"/>
      <c r="D480" s="147"/>
      <c r="E480" s="123"/>
      <c r="F480" s="123"/>
      <c r="G480" s="123"/>
      <c r="H480" s="123"/>
      <c r="I480" s="123"/>
      <c r="J480" s="123"/>
      <c r="K480" s="123"/>
      <c r="L480" s="53"/>
      <c r="M480" s="53"/>
      <c r="N480" s="53"/>
      <c r="O480" s="54"/>
      <c r="P480" s="54"/>
      <c r="Q480" s="54"/>
      <c r="R480" s="123"/>
      <c r="S480" s="123"/>
      <c r="T480" s="123"/>
      <c r="U480" s="123"/>
      <c r="V480" s="123"/>
      <c r="W480" s="123"/>
      <c r="X480" s="123"/>
    </row>
    <row r="481" spans="1:24" ht="27.15" customHeight="1">
      <c r="A481" s="173"/>
      <c r="B481" s="123"/>
      <c r="C481" s="9"/>
      <c r="D481" s="147"/>
      <c r="E481" s="123"/>
      <c r="F481" s="123"/>
      <c r="G481" s="123"/>
      <c r="H481" s="123"/>
      <c r="I481" s="123"/>
      <c r="J481" s="123"/>
      <c r="K481" s="123"/>
      <c r="L481" s="53"/>
      <c r="M481" s="53"/>
      <c r="N481" s="53"/>
      <c r="O481" s="54"/>
      <c r="P481" s="54"/>
      <c r="Q481" s="54"/>
      <c r="R481" s="123"/>
      <c r="S481" s="123"/>
      <c r="T481" s="123"/>
      <c r="U481" s="123"/>
      <c r="V481" s="123"/>
      <c r="W481" s="123"/>
      <c r="X481" s="123"/>
    </row>
    <row r="482" spans="1:24" ht="27.15" customHeight="1">
      <c r="A482" s="173"/>
      <c r="B482" s="123"/>
      <c r="C482" s="9"/>
      <c r="D482" s="147"/>
      <c r="E482" s="123"/>
      <c r="F482" s="123"/>
      <c r="G482" s="123"/>
      <c r="H482" s="123"/>
      <c r="I482" s="123"/>
      <c r="J482" s="123"/>
      <c r="K482" s="123"/>
      <c r="L482" s="53"/>
      <c r="M482" s="53"/>
      <c r="N482" s="53"/>
      <c r="O482" s="54"/>
      <c r="P482" s="54"/>
      <c r="Q482" s="54"/>
      <c r="R482" s="123"/>
      <c r="S482" s="123"/>
      <c r="T482" s="123"/>
      <c r="U482" s="123"/>
      <c r="V482" s="123"/>
      <c r="W482" s="123"/>
      <c r="X482" s="123"/>
    </row>
    <row r="483" spans="1:24" ht="27.15" customHeight="1">
      <c r="A483" s="173"/>
      <c r="B483" s="123"/>
      <c r="C483" s="9"/>
      <c r="D483" s="147"/>
      <c r="E483" s="123"/>
      <c r="F483" s="123"/>
      <c r="G483" s="123"/>
      <c r="H483" s="123"/>
      <c r="I483" s="123"/>
      <c r="J483" s="123"/>
      <c r="K483" s="123"/>
      <c r="L483" s="53"/>
      <c r="M483" s="53"/>
      <c r="N483" s="53"/>
      <c r="O483" s="54"/>
      <c r="P483" s="54"/>
      <c r="Q483" s="54"/>
      <c r="R483" s="123"/>
      <c r="S483" s="123"/>
      <c r="T483" s="123"/>
      <c r="U483" s="123"/>
      <c r="V483" s="123"/>
      <c r="W483" s="123"/>
      <c r="X483" s="123"/>
    </row>
    <row r="484" spans="1:24" ht="27.15" customHeight="1">
      <c r="A484" s="173"/>
      <c r="B484" s="123"/>
      <c r="C484" s="9"/>
      <c r="D484" s="147"/>
      <c r="E484" s="123"/>
      <c r="F484" s="123"/>
      <c r="G484" s="123"/>
      <c r="H484" s="123"/>
      <c r="I484" s="123"/>
      <c r="J484" s="123"/>
      <c r="K484" s="123"/>
      <c r="L484" s="53"/>
      <c r="M484" s="53"/>
      <c r="N484" s="53"/>
      <c r="O484" s="54"/>
      <c r="P484" s="54"/>
      <c r="Q484" s="54"/>
      <c r="R484" s="123"/>
      <c r="S484" s="123"/>
      <c r="T484" s="123"/>
      <c r="U484" s="123"/>
      <c r="V484" s="123"/>
      <c r="W484" s="123"/>
      <c r="X484" s="123"/>
    </row>
    <row r="485" spans="1:24" ht="27.15" customHeight="1">
      <c r="A485" s="173"/>
      <c r="B485" s="123"/>
      <c r="C485" s="9"/>
      <c r="D485" s="147"/>
      <c r="E485" s="123"/>
      <c r="F485" s="123"/>
      <c r="G485" s="123"/>
      <c r="H485" s="123"/>
      <c r="I485" s="123"/>
      <c r="J485" s="123"/>
      <c r="K485" s="123"/>
      <c r="L485" s="53"/>
      <c r="M485" s="53"/>
      <c r="N485" s="53"/>
      <c r="O485" s="54"/>
      <c r="P485" s="54"/>
      <c r="Q485" s="54"/>
      <c r="R485" s="123"/>
      <c r="S485" s="123"/>
      <c r="T485" s="123"/>
      <c r="U485" s="123"/>
      <c r="V485" s="123"/>
      <c r="W485" s="123"/>
      <c r="X485" s="123"/>
    </row>
    <row r="486" spans="1:24" ht="27.15" customHeight="1">
      <c r="A486" s="173"/>
      <c r="B486" s="123"/>
      <c r="C486" s="9"/>
      <c r="D486" s="147"/>
      <c r="E486" s="123"/>
      <c r="F486" s="123"/>
      <c r="G486" s="123"/>
      <c r="H486" s="123"/>
      <c r="I486" s="123"/>
      <c r="J486" s="123"/>
      <c r="K486" s="123"/>
      <c r="L486" s="53"/>
      <c r="M486" s="53"/>
      <c r="N486" s="53"/>
      <c r="O486" s="54"/>
      <c r="P486" s="54"/>
      <c r="Q486" s="54"/>
      <c r="R486" s="123"/>
      <c r="S486" s="123"/>
      <c r="T486" s="123"/>
      <c r="U486" s="123"/>
      <c r="V486" s="123"/>
      <c r="W486" s="123"/>
      <c r="X486" s="123"/>
    </row>
    <row r="487" spans="1:24" ht="27.15" customHeight="1">
      <c r="A487" s="173"/>
      <c r="B487" s="123"/>
      <c r="C487" s="9"/>
      <c r="D487" s="147"/>
      <c r="E487" s="123"/>
      <c r="F487" s="123"/>
      <c r="G487" s="123"/>
      <c r="H487" s="123"/>
      <c r="I487" s="123"/>
      <c r="J487" s="123"/>
      <c r="K487" s="123"/>
      <c r="L487" s="53"/>
      <c r="M487" s="53"/>
      <c r="N487" s="53"/>
      <c r="O487" s="54"/>
      <c r="P487" s="54"/>
      <c r="Q487" s="54"/>
      <c r="R487" s="123"/>
      <c r="S487" s="123"/>
      <c r="T487" s="123"/>
      <c r="U487" s="123"/>
      <c r="V487" s="123"/>
      <c r="W487" s="123"/>
      <c r="X487" s="123"/>
    </row>
    <row r="488" spans="1:24" ht="27.15" customHeight="1">
      <c r="A488" s="173"/>
      <c r="B488" s="123"/>
      <c r="C488" s="9"/>
      <c r="D488" s="147"/>
      <c r="E488" s="123"/>
      <c r="F488" s="123"/>
      <c r="G488" s="123"/>
      <c r="H488" s="123"/>
      <c r="I488" s="123"/>
      <c r="J488" s="123"/>
      <c r="K488" s="123"/>
      <c r="L488" s="53"/>
      <c r="M488" s="53"/>
      <c r="N488" s="53"/>
      <c r="O488" s="54"/>
      <c r="P488" s="54"/>
      <c r="Q488" s="54"/>
      <c r="R488" s="123"/>
      <c r="S488" s="123"/>
      <c r="T488" s="123"/>
      <c r="U488" s="123"/>
      <c r="V488" s="123"/>
      <c r="W488" s="123"/>
      <c r="X488" s="123"/>
    </row>
    <row r="489" spans="1:24" ht="27.15" customHeight="1">
      <c r="A489" s="173"/>
      <c r="B489" s="123"/>
      <c r="C489" s="9"/>
      <c r="D489" s="147"/>
      <c r="E489" s="123"/>
      <c r="F489" s="123"/>
      <c r="G489" s="123"/>
      <c r="H489" s="123"/>
      <c r="I489" s="123"/>
      <c r="J489" s="123"/>
      <c r="K489" s="123"/>
      <c r="L489" s="53"/>
      <c r="M489" s="53"/>
      <c r="N489" s="53"/>
      <c r="O489" s="54"/>
      <c r="P489" s="54"/>
      <c r="Q489" s="54"/>
      <c r="R489" s="123"/>
      <c r="S489" s="123"/>
      <c r="T489" s="123"/>
      <c r="U489" s="123"/>
      <c r="V489" s="123"/>
      <c r="W489" s="123"/>
      <c r="X489" s="123"/>
    </row>
    <row r="490" spans="1:24" ht="27.15" customHeight="1">
      <c r="A490" s="173"/>
      <c r="B490" s="123"/>
      <c r="C490" s="9"/>
      <c r="D490" s="147"/>
      <c r="E490" s="123"/>
      <c r="F490" s="123"/>
      <c r="G490" s="123"/>
      <c r="H490" s="123"/>
      <c r="I490" s="123"/>
      <c r="J490" s="123"/>
      <c r="K490" s="123"/>
      <c r="L490" s="53"/>
      <c r="M490" s="53"/>
      <c r="N490" s="53"/>
      <c r="O490" s="54"/>
      <c r="P490" s="54"/>
      <c r="Q490" s="54"/>
      <c r="R490" s="123"/>
      <c r="S490" s="123"/>
      <c r="T490" s="123"/>
      <c r="U490" s="123"/>
      <c r="V490" s="123"/>
      <c r="W490" s="123"/>
      <c r="X490" s="123"/>
    </row>
    <row r="491" spans="1:24" ht="27.15" customHeight="1">
      <c r="A491" s="173"/>
      <c r="B491" s="123"/>
      <c r="C491" s="9"/>
      <c r="D491" s="147"/>
      <c r="E491" s="123"/>
      <c r="F491" s="123"/>
      <c r="G491" s="123"/>
      <c r="H491" s="123"/>
      <c r="I491" s="123"/>
      <c r="J491" s="123"/>
      <c r="K491" s="123"/>
      <c r="L491" s="53"/>
      <c r="M491" s="53"/>
      <c r="N491" s="53"/>
      <c r="O491" s="54"/>
      <c r="P491" s="54"/>
      <c r="Q491" s="54"/>
      <c r="R491" s="123"/>
      <c r="S491" s="123"/>
      <c r="T491" s="123"/>
      <c r="U491" s="123"/>
      <c r="V491" s="123"/>
      <c r="W491" s="123"/>
      <c r="X491" s="123"/>
    </row>
    <row r="492" spans="1:24" ht="27.15" customHeight="1">
      <c r="A492" s="173"/>
      <c r="B492" s="123"/>
      <c r="C492" s="9"/>
      <c r="D492" s="147"/>
      <c r="E492" s="123"/>
      <c r="F492" s="123"/>
      <c r="G492" s="123"/>
      <c r="H492" s="123"/>
      <c r="I492" s="123"/>
      <c r="J492" s="123"/>
      <c r="K492" s="123"/>
      <c r="L492" s="53"/>
      <c r="M492" s="53"/>
      <c r="N492" s="53"/>
      <c r="O492" s="54"/>
      <c r="P492" s="54"/>
      <c r="Q492" s="54"/>
      <c r="R492" s="123"/>
      <c r="S492" s="123"/>
      <c r="T492" s="123"/>
      <c r="U492" s="123"/>
      <c r="V492" s="123"/>
      <c r="W492" s="123"/>
      <c r="X492" s="123"/>
    </row>
    <row r="493" spans="1:24" ht="27.15" customHeight="1">
      <c r="A493" s="173"/>
      <c r="B493" s="123"/>
      <c r="C493" s="9"/>
      <c r="D493" s="147"/>
      <c r="E493" s="123"/>
      <c r="F493" s="123"/>
      <c r="G493" s="123"/>
      <c r="H493" s="123"/>
      <c r="I493" s="123"/>
      <c r="J493" s="123"/>
      <c r="K493" s="123"/>
      <c r="L493" s="53"/>
      <c r="M493" s="53"/>
      <c r="N493" s="53"/>
      <c r="O493" s="54"/>
      <c r="P493" s="54"/>
      <c r="Q493" s="54"/>
      <c r="R493" s="123"/>
      <c r="S493" s="123"/>
      <c r="T493" s="123"/>
      <c r="U493" s="123"/>
      <c r="V493" s="123"/>
      <c r="W493" s="123"/>
      <c r="X493" s="123"/>
    </row>
    <row r="494" spans="1:24" ht="27.15" customHeight="1">
      <c r="A494" s="173"/>
      <c r="B494" s="123"/>
      <c r="C494" s="9"/>
      <c r="D494" s="147"/>
      <c r="E494" s="123"/>
      <c r="F494" s="123"/>
      <c r="G494" s="123"/>
      <c r="H494" s="123"/>
      <c r="I494" s="123"/>
      <c r="J494" s="123"/>
      <c r="K494" s="123"/>
      <c r="L494" s="53"/>
      <c r="M494" s="53"/>
      <c r="N494" s="53"/>
      <c r="O494" s="54"/>
      <c r="P494" s="54"/>
      <c r="Q494" s="54"/>
      <c r="R494" s="123"/>
      <c r="S494" s="123"/>
      <c r="T494" s="123"/>
      <c r="U494" s="123"/>
      <c r="V494" s="123"/>
      <c r="W494" s="123"/>
      <c r="X494" s="123"/>
    </row>
    <row r="495" spans="1:24" ht="27.15" customHeight="1">
      <c r="A495" s="173"/>
      <c r="B495" s="123"/>
      <c r="C495" s="9"/>
      <c r="D495" s="147"/>
      <c r="E495" s="123"/>
      <c r="F495" s="123"/>
      <c r="G495" s="123"/>
      <c r="H495" s="123"/>
      <c r="I495" s="123"/>
      <c r="J495" s="123"/>
      <c r="K495" s="123"/>
      <c r="L495" s="53"/>
      <c r="M495" s="53"/>
      <c r="N495" s="53"/>
      <c r="O495" s="54"/>
      <c r="P495" s="54"/>
      <c r="Q495" s="54"/>
      <c r="R495" s="123"/>
      <c r="S495" s="123"/>
      <c r="T495" s="123"/>
      <c r="U495" s="123"/>
      <c r="V495" s="123"/>
      <c r="W495" s="123"/>
      <c r="X495" s="123"/>
    </row>
    <row r="496" spans="1:24" ht="27.15" customHeight="1">
      <c r="A496" s="173"/>
      <c r="B496" s="123"/>
      <c r="C496" s="9"/>
      <c r="D496" s="147"/>
      <c r="E496" s="123"/>
      <c r="F496" s="123"/>
      <c r="G496" s="123"/>
      <c r="H496" s="123"/>
      <c r="I496" s="123"/>
      <c r="J496" s="123"/>
      <c r="K496" s="123"/>
      <c r="L496" s="53"/>
      <c r="M496" s="53"/>
      <c r="N496" s="53"/>
      <c r="O496" s="54"/>
      <c r="P496" s="54"/>
      <c r="Q496" s="54"/>
      <c r="R496" s="123"/>
      <c r="S496" s="123"/>
      <c r="T496" s="123"/>
      <c r="U496" s="123"/>
      <c r="V496" s="123"/>
      <c r="W496" s="123"/>
      <c r="X496" s="123"/>
    </row>
    <row r="497" spans="1:24" ht="27.15" customHeight="1">
      <c r="A497" s="173"/>
      <c r="B497" s="123"/>
      <c r="C497" s="9"/>
      <c r="D497" s="147"/>
      <c r="E497" s="123"/>
      <c r="F497" s="123"/>
      <c r="G497" s="123"/>
      <c r="H497" s="123"/>
      <c r="I497" s="123"/>
      <c r="J497" s="123"/>
      <c r="K497" s="123"/>
      <c r="L497" s="53"/>
      <c r="M497" s="53"/>
      <c r="N497" s="53"/>
      <c r="O497" s="54"/>
      <c r="P497" s="54"/>
      <c r="Q497" s="54"/>
      <c r="R497" s="123"/>
      <c r="S497" s="123"/>
      <c r="T497" s="123"/>
      <c r="U497" s="123"/>
      <c r="V497" s="123"/>
      <c r="W497" s="123"/>
      <c r="X497" s="123"/>
    </row>
    <row r="498" spans="1:24" ht="27.15" customHeight="1">
      <c r="A498" s="173"/>
      <c r="B498" s="123"/>
      <c r="C498" s="9"/>
      <c r="D498" s="147"/>
      <c r="E498" s="123"/>
      <c r="F498" s="123"/>
      <c r="G498" s="123"/>
      <c r="H498" s="123"/>
      <c r="I498" s="123"/>
      <c r="J498" s="123"/>
      <c r="K498" s="123"/>
      <c r="L498" s="53"/>
      <c r="M498" s="53"/>
      <c r="N498" s="53"/>
      <c r="O498" s="54"/>
      <c r="P498" s="54"/>
      <c r="Q498" s="54"/>
      <c r="R498" s="123"/>
      <c r="S498" s="123"/>
      <c r="T498" s="123"/>
      <c r="U498" s="123"/>
      <c r="V498" s="123"/>
      <c r="W498" s="123"/>
      <c r="X498" s="123"/>
    </row>
    <row r="499" spans="1:24" ht="27.15" customHeight="1">
      <c r="A499" s="173"/>
      <c r="B499" s="123"/>
      <c r="C499" s="9"/>
      <c r="D499" s="147"/>
      <c r="E499" s="123"/>
      <c r="F499" s="123"/>
      <c r="G499" s="123"/>
      <c r="H499" s="123"/>
      <c r="I499" s="123"/>
      <c r="J499" s="123"/>
      <c r="K499" s="123"/>
      <c r="L499" s="53"/>
      <c r="M499" s="53"/>
      <c r="N499" s="53"/>
      <c r="O499" s="54"/>
      <c r="P499" s="54"/>
      <c r="Q499" s="54"/>
      <c r="R499" s="123"/>
      <c r="S499" s="123"/>
      <c r="T499" s="123"/>
      <c r="U499" s="123"/>
      <c r="V499" s="123"/>
      <c r="W499" s="123"/>
      <c r="X499" s="123"/>
    </row>
    <row r="500" spans="1:24" ht="27.15" customHeight="1">
      <c r="A500" s="173"/>
      <c r="B500" s="123"/>
      <c r="C500" s="9"/>
      <c r="D500" s="147"/>
      <c r="E500" s="123"/>
      <c r="F500" s="123"/>
      <c r="G500" s="123"/>
      <c r="H500" s="123"/>
      <c r="I500" s="123"/>
      <c r="J500" s="123"/>
      <c r="K500" s="123"/>
      <c r="L500" s="53"/>
      <c r="M500" s="53"/>
      <c r="N500" s="53"/>
      <c r="O500" s="54"/>
      <c r="P500" s="54"/>
      <c r="Q500" s="54"/>
      <c r="R500" s="123"/>
      <c r="S500" s="123"/>
      <c r="T500" s="123"/>
      <c r="U500" s="123"/>
      <c r="V500" s="123"/>
      <c r="W500" s="123"/>
      <c r="X500" s="123"/>
    </row>
    <row r="501" spans="1:24" ht="27.15" customHeight="1">
      <c r="A501" s="173"/>
      <c r="B501" s="123"/>
      <c r="C501" s="9"/>
      <c r="D501" s="147"/>
      <c r="E501" s="123"/>
      <c r="F501" s="123"/>
      <c r="G501" s="123"/>
      <c r="H501" s="123"/>
      <c r="I501" s="123"/>
      <c r="J501" s="123"/>
      <c r="K501" s="123"/>
      <c r="L501" s="53"/>
      <c r="M501" s="53"/>
      <c r="N501" s="53"/>
      <c r="O501" s="54"/>
      <c r="P501" s="54"/>
      <c r="Q501" s="54"/>
      <c r="R501" s="123"/>
      <c r="S501" s="123"/>
      <c r="T501" s="123"/>
      <c r="U501" s="123"/>
      <c r="V501" s="123"/>
      <c r="W501" s="123"/>
      <c r="X501" s="123"/>
    </row>
    <row r="502" spans="1:24" ht="27.15" customHeight="1">
      <c r="A502" s="173"/>
      <c r="B502" s="123"/>
      <c r="C502" s="9"/>
      <c r="D502" s="147"/>
      <c r="E502" s="123"/>
      <c r="F502" s="123"/>
      <c r="G502" s="123"/>
      <c r="H502" s="123"/>
      <c r="I502" s="123"/>
      <c r="J502" s="123"/>
      <c r="K502" s="123"/>
      <c r="L502" s="53"/>
      <c r="M502" s="53"/>
      <c r="N502" s="53"/>
      <c r="O502" s="54"/>
      <c r="P502" s="54"/>
      <c r="Q502" s="54"/>
      <c r="R502" s="123"/>
      <c r="S502" s="123"/>
      <c r="T502" s="123"/>
      <c r="U502" s="123"/>
      <c r="V502" s="123"/>
      <c r="W502" s="123"/>
      <c r="X502" s="123"/>
    </row>
    <row r="503" spans="1:24" ht="27.15" customHeight="1">
      <c r="A503" s="173"/>
      <c r="B503" s="123"/>
      <c r="C503" s="9"/>
      <c r="D503" s="147"/>
      <c r="E503" s="123"/>
      <c r="F503" s="123"/>
      <c r="G503" s="123"/>
      <c r="H503" s="123"/>
      <c r="I503" s="123"/>
      <c r="J503" s="123"/>
      <c r="K503" s="123"/>
      <c r="L503" s="53"/>
      <c r="M503" s="53"/>
      <c r="N503" s="53"/>
      <c r="O503" s="54"/>
      <c r="P503" s="54"/>
      <c r="Q503" s="54"/>
      <c r="R503" s="123"/>
      <c r="S503" s="123"/>
      <c r="T503" s="123"/>
      <c r="U503" s="123"/>
      <c r="V503" s="123"/>
      <c r="W503" s="123"/>
      <c r="X503" s="123"/>
    </row>
    <row r="504" spans="1:24" ht="27.15" customHeight="1">
      <c r="A504" s="173"/>
      <c r="B504" s="123"/>
      <c r="C504" s="9"/>
      <c r="D504" s="147"/>
      <c r="E504" s="123"/>
      <c r="F504" s="123"/>
      <c r="G504" s="123"/>
      <c r="H504" s="123"/>
      <c r="I504" s="123"/>
      <c r="J504" s="123"/>
      <c r="K504" s="123"/>
      <c r="L504" s="53"/>
      <c r="M504" s="53"/>
      <c r="N504" s="53"/>
      <c r="O504" s="54"/>
      <c r="P504" s="54"/>
      <c r="Q504" s="54"/>
      <c r="R504" s="123"/>
      <c r="S504" s="123"/>
      <c r="T504" s="123"/>
      <c r="U504" s="123"/>
      <c r="V504" s="123"/>
      <c r="W504" s="123"/>
      <c r="X504" s="123"/>
    </row>
    <row r="505" spans="1:24" ht="27.15" customHeight="1">
      <c r="A505" s="173"/>
      <c r="B505" s="123"/>
      <c r="C505" s="9"/>
      <c r="D505" s="147"/>
      <c r="E505" s="123"/>
      <c r="F505" s="123"/>
      <c r="G505" s="123"/>
      <c r="H505" s="123"/>
      <c r="I505" s="123"/>
      <c r="J505" s="123"/>
      <c r="K505" s="123"/>
      <c r="L505" s="53"/>
      <c r="M505" s="53"/>
      <c r="N505" s="53"/>
      <c r="O505" s="54"/>
      <c r="P505" s="54"/>
      <c r="Q505" s="54"/>
      <c r="R505" s="123"/>
      <c r="S505" s="123"/>
      <c r="T505" s="123"/>
      <c r="U505" s="123"/>
      <c r="V505" s="123"/>
      <c r="W505" s="123"/>
      <c r="X505" s="123"/>
    </row>
    <row r="506" spans="1:24" ht="27.15" customHeight="1">
      <c r="A506" s="173"/>
      <c r="B506" s="123"/>
      <c r="C506" s="9"/>
      <c r="D506" s="147"/>
      <c r="E506" s="123"/>
      <c r="F506" s="123"/>
      <c r="G506" s="123"/>
      <c r="H506" s="123"/>
      <c r="I506" s="123"/>
      <c r="J506" s="123"/>
      <c r="K506" s="123"/>
      <c r="L506" s="53"/>
      <c r="M506" s="53"/>
      <c r="N506" s="53"/>
      <c r="O506" s="54"/>
      <c r="P506" s="54"/>
      <c r="Q506" s="54"/>
      <c r="R506" s="123"/>
      <c r="S506" s="123"/>
      <c r="T506" s="123"/>
      <c r="U506" s="123"/>
      <c r="V506" s="123"/>
      <c r="W506" s="123"/>
      <c r="X506" s="123"/>
    </row>
    <row r="507" spans="1:24" ht="27.15" customHeight="1">
      <c r="A507" s="173"/>
      <c r="B507" s="123"/>
      <c r="C507" s="9"/>
      <c r="D507" s="147"/>
      <c r="E507" s="123"/>
      <c r="F507" s="123"/>
      <c r="G507" s="123"/>
      <c r="H507" s="123"/>
      <c r="I507" s="123"/>
      <c r="J507" s="123"/>
      <c r="K507" s="123"/>
      <c r="L507" s="53"/>
      <c r="M507" s="53"/>
      <c r="N507" s="53"/>
      <c r="O507" s="54"/>
      <c r="P507" s="54"/>
      <c r="Q507" s="54"/>
      <c r="R507" s="123"/>
      <c r="S507" s="123"/>
      <c r="T507" s="123"/>
      <c r="U507" s="123"/>
      <c r="V507" s="123"/>
      <c r="W507" s="123"/>
      <c r="X507" s="123"/>
    </row>
    <row r="508" spans="1:24" ht="27.15" customHeight="1">
      <c r="A508" s="173"/>
      <c r="B508" s="123"/>
      <c r="C508" s="9"/>
      <c r="D508" s="147"/>
      <c r="E508" s="123"/>
      <c r="F508" s="123"/>
      <c r="G508" s="123"/>
      <c r="H508" s="123"/>
      <c r="I508" s="123"/>
      <c r="J508" s="123"/>
      <c r="K508" s="123"/>
      <c r="L508" s="53"/>
      <c r="M508" s="53"/>
      <c r="N508" s="53"/>
      <c r="O508" s="54"/>
      <c r="P508" s="54"/>
      <c r="Q508" s="54"/>
      <c r="R508" s="123"/>
      <c r="S508" s="123"/>
      <c r="T508" s="123"/>
      <c r="U508" s="123"/>
      <c r="V508" s="123"/>
      <c r="W508" s="123"/>
      <c r="X508" s="123"/>
    </row>
    <row r="509" spans="1:24" ht="27.15" customHeight="1">
      <c r="A509" s="173"/>
      <c r="B509" s="123"/>
      <c r="C509" s="9"/>
      <c r="D509" s="147"/>
      <c r="E509" s="123"/>
      <c r="F509" s="123"/>
      <c r="G509" s="123"/>
      <c r="H509" s="123"/>
      <c r="I509" s="123"/>
      <c r="J509" s="123"/>
      <c r="K509" s="123"/>
      <c r="L509" s="53"/>
      <c r="M509" s="53"/>
      <c r="N509" s="53"/>
      <c r="O509" s="54"/>
      <c r="P509" s="54"/>
      <c r="Q509" s="54"/>
      <c r="R509" s="123"/>
      <c r="S509" s="123"/>
      <c r="T509" s="123"/>
      <c r="U509" s="123"/>
      <c r="V509" s="123"/>
      <c r="W509" s="123"/>
      <c r="X509" s="123"/>
    </row>
    <row r="510" spans="1:24" ht="27.15" customHeight="1">
      <c r="A510" s="173"/>
      <c r="B510" s="123"/>
      <c r="C510" s="9"/>
      <c r="D510" s="147"/>
      <c r="E510" s="123"/>
      <c r="F510" s="123"/>
      <c r="G510" s="123"/>
      <c r="H510" s="123"/>
      <c r="I510" s="123"/>
      <c r="J510" s="123"/>
      <c r="K510" s="123"/>
      <c r="L510" s="53"/>
      <c r="M510" s="53"/>
      <c r="N510" s="53"/>
      <c r="O510" s="54"/>
      <c r="P510" s="54"/>
      <c r="Q510" s="54"/>
      <c r="R510" s="123"/>
      <c r="S510" s="123"/>
      <c r="T510" s="123"/>
      <c r="U510" s="123"/>
      <c r="V510" s="123"/>
      <c r="W510" s="123"/>
      <c r="X510" s="123"/>
    </row>
    <row r="511" spans="1:24" ht="27.15" customHeight="1">
      <c r="A511" s="173"/>
      <c r="B511" s="123"/>
      <c r="C511" s="9"/>
      <c r="D511" s="147"/>
      <c r="E511" s="123"/>
      <c r="F511" s="123"/>
      <c r="G511" s="123"/>
      <c r="H511" s="123"/>
      <c r="I511" s="123"/>
      <c r="J511" s="123"/>
      <c r="K511" s="123"/>
      <c r="L511" s="53"/>
      <c r="M511" s="53"/>
      <c r="N511" s="53"/>
      <c r="O511" s="54"/>
      <c r="P511" s="54"/>
      <c r="Q511" s="54"/>
      <c r="R511" s="123"/>
      <c r="S511" s="123"/>
      <c r="T511" s="123"/>
      <c r="U511" s="123"/>
      <c r="V511" s="123"/>
      <c r="W511" s="123"/>
      <c r="X511" s="123"/>
    </row>
    <row r="512" spans="1:24" ht="27.15" customHeight="1">
      <c r="A512" s="173"/>
      <c r="B512" s="123"/>
      <c r="C512" s="9"/>
      <c r="D512" s="147"/>
      <c r="E512" s="123"/>
      <c r="F512" s="123"/>
      <c r="G512" s="123"/>
      <c r="H512" s="123"/>
      <c r="I512" s="123"/>
      <c r="J512" s="123"/>
      <c r="K512" s="123"/>
      <c r="L512" s="53"/>
      <c r="M512" s="53"/>
      <c r="N512" s="53"/>
      <c r="O512" s="54"/>
      <c r="P512" s="54"/>
      <c r="Q512" s="54"/>
      <c r="R512" s="123"/>
      <c r="S512" s="123"/>
      <c r="T512" s="123"/>
      <c r="U512" s="123"/>
      <c r="V512" s="123"/>
      <c r="W512" s="123"/>
      <c r="X512" s="123"/>
    </row>
    <row r="513" spans="1:24" ht="27.15" customHeight="1">
      <c r="A513" s="173"/>
      <c r="B513" s="123"/>
      <c r="C513" s="9"/>
      <c r="D513" s="147"/>
      <c r="E513" s="123"/>
      <c r="F513" s="123"/>
      <c r="G513" s="123"/>
      <c r="H513" s="123"/>
      <c r="I513" s="123"/>
      <c r="J513" s="123"/>
      <c r="K513" s="123"/>
      <c r="L513" s="53"/>
      <c r="M513" s="53"/>
      <c r="N513" s="53"/>
      <c r="O513" s="54"/>
      <c r="P513" s="54"/>
      <c r="Q513" s="54"/>
      <c r="R513" s="123"/>
      <c r="S513" s="123"/>
      <c r="T513" s="123"/>
      <c r="U513" s="123"/>
      <c r="V513" s="123"/>
      <c r="W513" s="123"/>
      <c r="X513" s="123"/>
    </row>
    <row r="514" spans="1:24" ht="27.15" customHeight="1">
      <c r="A514" s="173"/>
      <c r="B514" s="123"/>
      <c r="C514" s="9"/>
      <c r="D514" s="147"/>
      <c r="E514" s="123"/>
      <c r="F514" s="123"/>
      <c r="G514" s="123"/>
      <c r="H514" s="123"/>
      <c r="I514" s="123"/>
      <c r="J514" s="123"/>
      <c r="K514" s="123"/>
      <c r="L514" s="53"/>
      <c r="M514" s="53"/>
      <c r="N514" s="53"/>
      <c r="O514" s="54"/>
      <c r="P514" s="54"/>
      <c r="Q514" s="54"/>
      <c r="R514" s="123"/>
      <c r="S514" s="123"/>
      <c r="T514" s="123"/>
      <c r="U514" s="123"/>
      <c r="V514" s="123"/>
      <c r="W514" s="123"/>
      <c r="X514" s="123"/>
    </row>
    <row r="515" spans="1:24" ht="27.15" customHeight="1">
      <c r="A515" s="173"/>
      <c r="B515" s="123"/>
      <c r="C515" s="9"/>
      <c r="D515" s="147"/>
      <c r="E515" s="123"/>
      <c r="F515" s="123"/>
      <c r="G515" s="123"/>
      <c r="H515" s="123"/>
      <c r="I515" s="123"/>
      <c r="J515" s="123"/>
      <c r="K515" s="123"/>
      <c r="L515" s="53"/>
      <c r="M515" s="53"/>
      <c r="N515" s="53"/>
      <c r="O515" s="54"/>
      <c r="P515" s="54"/>
      <c r="Q515" s="54"/>
      <c r="R515" s="123"/>
      <c r="S515" s="123"/>
      <c r="T515" s="123"/>
      <c r="U515" s="123"/>
      <c r="V515" s="123"/>
      <c r="W515" s="123"/>
      <c r="X515" s="123"/>
    </row>
    <row r="516" spans="1:24" ht="27.15" customHeight="1">
      <c r="A516" s="173"/>
      <c r="B516" s="123"/>
      <c r="C516" s="9"/>
      <c r="D516" s="147"/>
      <c r="E516" s="123"/>
      <c r="F516" s="123"/>
      <c r="G516" s="123"/>
      <c r="H516" s="123"/>
      <c r="I516" s="123"/>
      <c r="J516" s="123"/>
      <c r="K516" s="123"/>
      <c r="L516" s="53"/>
      <c r="M516" s="53"/>
      <c r="N516" s="53"/>
      <c r="O516" s="54"/>
      <c r="P516" s="54"/>
      <c r="Q516" s="54"/>
      <c r="R516" s="123"/>
      <c r="S516" s="123"/>
      <c r="T516" s="123"/>
      <c r="U516" s="123"/>
      <c r="V516" s="123"/>
      <c r="W516" s="123"/>
      <c r="X516" s="123"/>
    </row>
    <row r="517" spans="1:24" ht="27.15" customHeight="1">
      <c r="A517" s="173"/>
      <c r="B517" s="123"/>
      <c r="C517" s="9"/>
      <c r="D517" s="147"/>
      <c r="E517" s="123"/>
      <c r="F517" s="123"/>
      <c r="G517" s="123"/>
      <c r="H517" s="123"/>
      <c r="I517" s="123"/>
      <c r="J517" s="123"/>
      <c r="K517" s="123"/>
      <c r="L517" s="53"/>
      <c r="M517" s="53"/>
      <c r="N517" s="53"/>
      <c r="O517" s="54"/>
      <c r="P517" s="54"/>
      <c r="Q517" s="54"/>
      <c r="R517" s="123"/>
      <c r="S517" s="123"/>
      <c r="T517" s="123"/>
      <c r="U517" s="123"/>
      <c r="V517" s="123"/>
      <c r="W517" s="123"/>
      <c r="X517" s="123"/>
    </row>
    <row r="518" spans="1:24" ht="27.15" customHeight="1">
      <c r="A518" s="173"/>
      <c r="B518" s="123"/>
      <c r="C518" s="9"/>
      <c r="D518" s="147"/>
      <c r="E518" s="123"/>
      <c r="F518" s="123"/>
      <c r="G518" s="123"/>
      <c r="H518" s="123"/>
      <c r="I518" s="123"/>
      <c r="J518" s="123"/>
      <c r="K518" s="123"/>
      <c r="L518" s="53"/>
      <c r="M518" s="53"/>
      <c r="N518" s="53"/>
      <c r="O518" s="54"/>
      <c r="P518" s="54"/>
      <c r="Q518" s="54"/>
      <c r="R518" s="123"/>
      <c r="S518" s="123"/>
      <c r="T518" s="123"/>
      <c r="U518" s="123"/>
      <c r="V518" s="123"/>
      <c r="W518" s="123"/>
      <c r="X518" s="123"/>
    </row>
    <row r="519" spans="1:24" ht="27.15" customHeight="1">
      <c r="A519" s="173"/>
      <c r="B519" s="123"/>
      <c r="C519" s="9"/>
      <c r="D519" s="147"/>
      <c r="E519" s="123"/>
      <c r="F519" s="123"/>
      <c r="G519" s="123"/>
      <c r="H519" s="123"/>
      <c r="I519" s="123"/>
      <c r="J519" s="123"/>
      <c r="K519" s="123"/>
      <c r="L519" s="53"/>
      <c r="M519" s="53"/>
      <c r="N519" s="53"/>
      <c r="O519" s="54"/>
      <c r="P519" s="54"/>
      <c r="Q519" s="54"/>
      <c r="R519" s="123"/>
      <c r="S519" s="123"/>
      <c r="T519" s="123"/>
      <c r="U519" s="123"/>
      <c r="V519" s="123"/>
      <c r="W519" s="123"/>
      <c r="X519" s="123"/>
    </row>
    <row r="520" spans="1:24" ht="27.15" customHeight="1">
      <c r="A520" s="173"/>
      <c r="B520" s="123"/>
      <c r="C520" s="9"/>
      <c r="D520" s="147"/>
      <c r="E520" s="123"/>
      <c r="F520" s="123"/>
      <c r="G520" s="123"/>
      <c r="H520" s="123"/>
      <c r="I520" s="123"/>
      <c r="J520" s="123"/>
      <c r="K520" s="123"/>
      <c r="L520" s="53"/>
      <c r="M520" s="53"/>
      <c r="N520" s="53"/>
      <c r="O520" s="54"/>
      <c r="P520" s="54"/>
      <c r="Q520" s="54"/>
      <c r="R520" s="123"/>
      <c r="S520" s="123"/>
      <c r="T520" s="123"/>
      <c r="U520" s="123"/>
      <c r="V520" s="123"/>
      <c r="W520" s="123"/>
      <c r="X520" s="123"/>
    </row>
    <row r="521" spans="1:24" ht="27.15" customHeight="1">
      <c r="A521" s="173"/>
      <c r="B521" s="123"/>
      <c r="C521" s="9"/>
      <c r="D521" s="147"/>
      <c r="E521" s="123"/>
      <c r="F521" s="123"/>
      <c r="G521" s="123"/>
      <c r="H521" s="123"/>
      <c r="I521" s="123"/>
      <c r="J521" s="123"/>
      <c r="K521" s="123"/>
      <c r="L521" s="53"/>
      <c r="M521" s="53"/>
      <c r="N521" s="53"/>
      <c r="O521" s="54"/>
      <c r="P521" s="54"/>
      <c r="Q521" s="54"/>
      <c r="R521" s="123"/>
      <c r="S521" s="123"/>
      <c r="T521" s="123"/>
      <c r="U521" s="123"/>
      <c r="V521" s="123"/>
      <c r="W521" s="123"/>
      <c r="X521" s="123"/>
    </row>
    <row r="522" spans="1:24" ht="27.15" customHeight="1">
      <c r="A522" s="173"/>
      <c r="B522" s="123"/>
      <c r="C522" s="9"/>
      <c r="D522" s="147"/>
      <c r="E522" s="123"/>
      <c r="F522" s="123"/>
      <c r="G522" s="123"/>
      <c r="H522" s="123"/>
      <c r="I522" s="123"/>
      <c r="J522" s="123"/>
      <c r="K522" s="123"/>
      <c r="L522" s="53"/>
      <c r="M522" s="53"/>
      <c r="N522" s="53"/>
      <c r="O522" s="54"/>
      <c r="P522" s="54"/>
      <c r="Q522" s="54"/>
      <c r="R522" s="123"/>
      <c r="S522" s="123"/>
      <c r="T522" s="123"/>
      <c r="U522" s="123"/>
      <c r="V522" s="123"/>
      <c r="W522" s="123"/>
      <c r="X522" s="123"/>
    </row>
    <row r="523" spans="1:24" ht="27.15" customHeight="1">
      <c r="A523" s="173"/>
      <c r="B523" s="123"/>
      <c r="C523" s="9"/>
      <c r="D523" s="147"/>
      <c r="E523" s="123"/>
      <c r="F523" s="123"/>
      <c r="G523" s="123"/>
      <c r="H523" s="123"/>
      <c r="I523" s="123"/>
      <c r="J523" s="123"/>
      <c r="K523" s="123"/>
      <c r="L523" s="53"/>
      <c r="M523" s="53"/>
      <c r="N523" s="53"/>
      <c r="O523" s="54"/>
      <c r="P523" s="54"/>
      <c r="Q523" s="54"/>
      <c r="R523" s="123"/>
      <c r="S523" s="123"/>
      <c r="T523" s="123"/>
      <c r="U523" s="123"/>
      <c r="V523" s="123"/>
      <c r="W523" s="123"/>
      <c r="X523" s="123"/>
    </row>
    <row r="524" spans="1:24" ht="27.15" customHeight="1">
      <c r="A524" s="173"/>
      <c r="B524" s="123"/>
      <c r="C524" s="9"/>
      <c r="D524" s="147"/>
      <c r="E524" s="123"/>
      <c r="F524" s="123"/>
      <c r="G524" s="123"/>
      <c r="H524" s="123"/>
      <c r="I524" s="123"/>
      <c r="J524" s="123"/>
      <c r="K524" s="123"/>
      <c r="L524" s="53"/>
      <c r="M524" s="53"/>
      <c r="N524" s="53"/>
      <c r="O524" s="54"/>
      <c r="P524" s="54"/>
      <c r="Q524" s="54"/>
      <c r="R524" s="123"/>
      <c r="S524" s="123"/>
      <c r="T524" s="123"/>
      <c r="U524" s="123"/>
      <c r="V524" s="123"/>
      <c r="W524" s="123"/>
      <c r="X524" s="123"/>
    </row>
    <row r="525" spans="1:24" ht="27.15" customHeight="1">
      <c r="A525" s="173"/>
      <c r="B525" s="123"/>
      <c r="C525" s="9"/>
      <c r="D525" s="147"/>
      <c r="E525" s="123"/>
      <c r="F525" s="123"/>
      <c r="G525" s="123"/>
      <c r="H525" s="123"/>
      <c r="I525" s="123"/>
      <c r="J525" s="123"/>
      <c r="K525" s="123"/>
      <c r="L525" s="53"/>
      <c r="M525" s="53"/>
      <c r="N525" s="53"/>
      <c r="O525" s="54"/>
      <c r="P525" s="54"/>
      <c r="Q525" s="54"/>
      <c r="R525" s="123"/>
      <c r="S525" s="123"/>
      <c r="T525" s="123"/>
      <c r="U525" s="123"/>
      <c r="V525" s="123"/>
      <c r="W525" s="123"/>
      <c r="X525" s="123"/>
    </row>
    <row r="526" spans="1:24" ht="27.15" customHeight="1">
      <c r="A526" s="173"/>
      <c r="B526" s="123"/>
      <c r="C526" s="9"/>
      <c r="D526" s="147"/>
      <c r="E526" s="123"/>
      <c r="F526" s="123"/>
      <c r="G526" s="123"/>
      <c r="H526" s="123"/>
      <c r="I526" s="123"/>
      <c r="J526" s="123"/>
      <c r="K526" s="123"/>
      <c r="L526" s="53"/>
      <c r="M526" s="53"/>
      <c r="N526" s="53"/>
      <c r="O526" s="54"/>
      <c r="P526" s="54"/>
      <c r="Q526" s="54"/>
      <c r="R526" s="123"/>
      <c r="S526" s="123"/>
      <c r="T526" s="123"/>
      <c r="U526" s="123"/>
      <c r="V526" s="123"/>
      <c r="W526" s="123"/>
      <c r="X526" s="123"/>
    </row>
    <row r="527" spans="1:24" ht="27.15" customHeight="1">
      <c r="A527" s="173"/>
      <c r="B527" s="123"/>
      <c r="C527" s="9"/>
      <c r="D527" s="147"/>
      <c r="E527" s="123"/>
      <c r="F527" s="123"/>
      <c r="G527" s="123"/>
      <c r="H527" s="123"/>
      <c r="I527" s="123"/>
      <c r="J527" s="123"/>
      <c r="K527" s="123"/>
      <c r="L527" s="53"/>
      <c r="M527" s="53"/>
      <c r="N527" s="53"/>
      <c r="O527" s="54"/>
      <c r="P527" s="54"/>
      <c r="Q527" s="54"/>
      <c r="R527" s="123"/>
      <c r="S527" s="123"/>
      <c r="T527" s="123"/>
      <c r="U527" s="123"/>
      <c r="V527" s="123"/>
      <c r="W527" s="123"/>
      <c r="X527" s="123"/>
    </row>
    <row r="528" spans="1:24" ht="27.15" customHeight="1">
      <c r="A528" s="173"/>
      <c r="B528" s="123"/>
      <c r="C528" s="9"/>
      <c r="D528" s="147"/>
      <c r="E528" s="123"/>
      <c r="F528" s="123"/>
      <c r="G528" s="123"/>
      <c r="H528" s="123"/>
      <c r="I528" s="123"/>
      <c r="J528" s="123"/>
      <c r="K528" s="123"/>
      <c r="L528" s="53"/>
      <c r="M528" s="53"/>
      <c r="N528" s="53"/>
      <c r="O528" s="54"/>
      <c r="P528" s="54"/>
      <c r="Q528" s="54"/>
      <c r="R528" s="123"/>
      <c r="S528" s="123"/>
      <c r="T528" s="123"/>
      <c r="U528" s="123"/>
      <c r="V528" s="123"/>
      <c r="W528" s="123"/>
      <c r="X528" s="123"/>
    </row>
    <row r="529" spans="1:24" ht="27.15" customHeight="1">
      <c r="A529" s="173"/>
      <c r="B529" s="123"/>
      <c r="C529" s="9"/>
      <c r="D529" s="147"/>
      <c r="E529" s="123"/>
      <c r="F529" s="123"/>
      <c r="G529" s="123"/>
      <c r="H529" s="123"/>
      <c r="I529" s="123"/>
      <c r="J529" s="123"/>
      <c r="K529" s="123"/>
      <c r="L529" s="53"/>
      <c r="M529" s="53"/>
      <c r="N529" s="53"/>
      <c r="O529" s="54"/>
      <c r="P529" s="54"/>
      <c r="Q529" s="54"/>
      <c r="R529" s="123"/>
      <c r="S529" s="123"/>
      <c r="T529" s="123"/>
      <c r="U529" s="123"/>
      <c r="V529" s="123"/>
      <c r="W529" s="123"/>
      <c r="X529" s="123"/>
    </row>
    <row r="530" spans="1:24" ht="27.15" customHeight="1">
      <c r="A530" s="173"/>
      <c r="B530" s="123"/>
      <c r="C530" s="9"/>
      <c r="D530" s="147"/>
      <c r="E530" s="123"/>
      <c r="F530" s="123"/>
      <c r="G530" s="123"/>
      <c r="H530" s="123"/>
      <c r="I530" s="123"/>
      <c r="J530" s="123"/>
      <c r="K530" s="123"/>
      <c r="L530" s="53"/>
      <c r="M530" s="53"/>
      <c r="N530" s="53"/>
      <c r="O530" s="54"/>
      <c r="P530" s="54"/>
      <c r="Q530" s="54"/>
      <c r="R530" s="123"/>
      <c r="S530" s="123"/>
      <c r="T530" s="123"/>
      <c r="U530" s="123"/>
      <c r="V530" s="123"/>
      <c r="W530" s="123"/>
      <c r="X530" s="123"/>
    </row>
    <row r="531" spans="1:24" ht="27.15" customHeight="1">
      <c r="A531" s="173"/>
      <c r="B531" s="123"/>
      <c r="C531" s="9"/>
      <c r="D531" s="147"/>
      <c r="E531" s="123"/>
      <c r="F531" s="123"/>
      <c r="G531" s="123"/>
      <c r="H531" s="123"/>
      <c r="I531" s="123"/>
      <c r="J531" s="123"/>
      <c r="K531" s="123"/>
      <c r="L531" s="53"/>
      <c r="M531" s="53"/>
      <c r="N531" s="53"/>
      <c r="O531" s="54"/>
      <c r="P531" s="54"/>
      <c r="Q531" s="54"/>
      <c r="R531" s="123"/>
      <c r="S531" s="123"/>
      <c r="T531" s="123"/>
      <c r="U531" s="123"/>
      <c r="V531" s="123"/>
      <c r="W531" s="123"/>
      <c r="X531" s="123"/>
    </row>
    <row r="532" spans="1:24" ht="27.15" customHeight="1">
      <c r="A532" s="173"/>
      <c r="B532" s="123"/>
      <c r="C532" s="9"/>
      <c r="D532" s="147"/>
      <c r="E532" s="123"/>
      <c r="F532" s="123"/>
      <c r="G532" s="123"/>
      <c r="H532" s="123"/>
      <c r="I532" s="123"/>
      <c r="J532" s="123"/>
      <c r="K532" s="123"/>
      <c r="L532" s="53"/>
      <c r="M532" s="53"/>
      <c r="N532" s="53"/>
      <c r="O532" s="54"/>
      <c r="P532" s="54"/>
      <c r="Q532" s="54"/>
      <c r="R532" s="123"/>
      <c r="S532" s="123"/>
      <c r="T532" s="123"/>
      <c r="U532" s="123"/>
      <c r="V532" s="123"/>
      <c r="W532" s="123"/>
      <c r="X532" s="123"/>
    </row>
    <row r="533" spans="1:24" ht="27.15" customHeight="1">
      <c r="A533" s="173"/>
      <c r="B533" s="123"/>
      <c r="C533" s="9"/>
      <c r="D533" s="147"/>
      <c r="E533" s="123"/>
      <c r="F533" s="123"/>
      <c r="G533" s="123"/>
      <c r="H533" s="123"/>
      <c r="I533" s="123"/>
      <c r="J533" s="123"/>
      <c r="K533" s="123"/>
      <c r="L533" s="53"/>
      <c r="M533" s="53"/>
      <c r="N533" s="53"/>
      <c r="O533" s="54"/>
      <c r="P533" s="54"/>
      <c r="Q533" s="54"/>
      <c r="R533" s="123"/>
      <c r="S533" s="123"/>
      <c r="T533" s="123"/>
      <c r="U533" s="123"/>
      <c r="V533" s="123"/>
      <c r="W533" s="123"/>
      <c r="X533" s="123"/>
    </row>
    <row r="534" spans="1:24" ht="27.15" customHeight="1">
      <c r="A534" s="173"/>
      <c r="B534" s="123"/>
      <c r="C534" s="9"/>
      <c r="D534" s="147"/>
      <c r="E534" s="123"/>
      <c r="F534" s="123"/>
      <c r="G534" s="123"/>
      <c r="H534" s="123"/>
      <c r="I534" s="123"/>
      <c r="J534" s="123"/>
      <c r="K534" s="123"/>
      <c r="L534" s="53"/>
      <c r="M534" s="53"/>
      <c r="N534" s="53"/>
      <c r="O534" s="54"/>
      <c r="P534" s="54"/>
      <c r="Q534" s="54"/>
      <c r="R534" s="123"/>
      <c r="S534" s="123"/>
      <c r="T534" s="123"/>
      <c r="U534" s="123"/>
      <c r="V534" s="123"/>
      <c r="W534" s="123"/>
      <c r="X534" s="123"/>
    </row>
    <row r="535" spans="1:24" ht="27.15" customHeight="1">
      <c r="A535" s="173"/>
      <c r="B535" s="123"/>
      <c r="C535" s="9"/>
      <c r="D535" s="147"/>
      <c r="E535" s="123"/>
      <c r="F535" s="123"/>
      <c r="G535" s="123"/>
      <c r="H535" s="123"/>
      <c r="I535" s="123"/>
      <c r="J535" s="123"/>
      <c r="K535" s="123"/>
      <c r="L535" s="53"/>
      <c r="M535" s="53"/>
      <c r="N535" s="53"/>
      <c r="O535" s="54"/>
      <c r="P535" s="54"/>
      <c r="Q535" s="54"/>
      <c r="R535" s="123"/>
      <c r="S535" s="123"/>
      <c r="T535" s="123"/>
      <c r="U535" s="123"/>
      <c r="V535" s="123"/>
      <c r="W535" s="123"/>
      <c r="X535" s="123"/>
    </row>
    <row r="536" spans="1:24" ht="27.15" customHeight="1">
      <c r="A536" s="173"/>
      <c r="B536" s="123"/>
      <c r="C536" s="9"/>
      <c r="D536" s="147"/>
      <c r="E536" s="123"/>
      <c r="F536" s="123"/>
      <c r="G536" s="123"/>
      <c r="H536" s="123"/>
      <c r="I536" s="123"/>
      <c r="J536" s="123"/>
      <c r="K536" s="123"/>
      <c r="L536" s="53"/>
      <c r="M536" s="53"/>
      <c r="N536" s="53"/>
      <c r="O536" s="54"/>
      <c r="P536" s="54"/>
      <c r="Q536" s="54"/>
      <c r="R536" s="123"/>
      <c r="S536" s="123"/>
      <c r="T536" s="123"/>
      <c r="U536" s="123"/>
      <c r="V536" s="123"/>
      <c r="W536" s="123"/>
      <c r="X536" s="123"/>
    </row>
    <row r="537" spans="1:24" ht="27.15" customHeight="1">
      <c r="A537" s="173"/>
      <c r="B537" s="123"/>
      <c r="C537" s="9"/>
      <c r="D537" s="147"/>
      <c r="E537" s="123"/>
      <c r="F537" s="123"/>
      <c r="G537" s="123"/>
      <c r="H537" s="123"/>
      <c r="I537" s="123"/>
      <c r="J537" s="123"/>
      <c r="K537" s="123"/>
      <c r="L537" s="53"/>
      <c r="M537" s="53"/>
      <c r="N537" s="53"/>
      <c r="O537" s="54"/>
      <c r="P537" s="54"/>
      <c r="Q537" s="54"/>
      <c r="R537" s="123"/>
      <c r="S537" s="123"/>
      <c r="T537" s="123"/>
      <c r="U537" s="123"/>
      <c r="V537" s="123"/>
      <c r="W537" s="123"/>
      <c r="X537" s="123"/>
    </row>
    <row r="538" spans="1:24" ht="27.15" customHeight="1">
      <c r="A538" s="173"/>
      <c r="B538" s="123"/>
      <c r="C538" s="9"/>
      <c r="D538" s="147"/>
      <c r="E538" s="123"/>
      <c r="F538" s="123"/>
      <c r="G538" s="123"/>
      <c r="H538" s="123"/>
      <c r="I538" s="123"/>
      <c r="J538" s="123"/>
      <c r="K538" s="123"/>
      <c r="L538" s="53"/>
      <c r="M538" s="53"/>
      <c r="N538" s="53"/>
      <c r="O538" s="54"/>
      <c r="P538" s="54"/>
      <c r="Q538" s="54"/>
      <c r="R538" s="123"/>
      <c r="S538" s="123"/>
      <c r="T538" s="123"/>
      <c r="U538" s="123"/>
      <c r="V538" s="123"/>
      <c r="W538" s="123"/>
      <c r="X538" s="123"/>
    </row>
    <row r="539" spans="1:24" ht="27.15" customHeight="1">
      <c r="A539" s="173"/>
      <c r="B539" s="123"/>
      <c r="C539" s="9"/>
      <c r="D539" s="147"/>
      <c r="E539" s="123"/>
      <c r="F539" s="123"/>
      <c r="G539" s="123"/>
      <c r="H539" s="123"/>
      <c r="I539" s="123"/>
      <c r="J539" s="123"/>
      <c r="K539" s="123"/>
      <c r="L539" s="53"/>
      <c r="M539" s="53"/>
      <c r="N539" s="53"/>
      <c r="O539" s="54"/>
      <c r="P539" s="54"/>
      <c r="Q539" s="54"/>
      <c r="R539" s="123"/>
      <c r="S539" s="123"/>
      <c r="T539" s="123"/>
      <c r="U539" s="123"/>
      <c r="V539" s="123"/>
      <c r="W539" s="123"/>
      <c r="X539" s="123"/>
    </row>
    <row r="540" spans="1:24" ht="27.15" customHeight="1">
      <c r="A540" s="173"/>
      <c r="B540" s="123"/>
      <c r="C540" s="9"/>
      <c r="D540" s="147"/>
      <c r="E540" s="123"/>
      <c r="F540" s="123"/>
      <c r="G540" s="123"/>
      <c r="H540" s="123"/>
      <c r="I540" s="123"/>
      <c r="J540" s="123"/>
      <c r="K540" s="123"/>
      <c r="L540" s="53"/>
      <c r="M540" s="53"/>
      <c r="N540" s="53"/>
      <c r="O540" s="54"/>
      <c r="P540" s="54"/>
      <c r="Q540" s="54"/>
      <c r="R540" s="123"/>
      <c r="S540" s="123"/>
      <c r="T540" s="123"/>
      <c r="U540" s="123"/>
      <c r="V540" s="123"/>
      <c r="W540" s="123"/>
      <c r="X540" s="123"/>
    </row>
    <row r="541" spans="1:24" ht="27.15" customHeight="1">
      <c r="A541" s="173"/>
      <c r="B541" s="123"/>
      <c r="C541" s="9"/>
      <c r="D541" s="147"/>
      <c r="E541" s="123"/>
      <c r="F541" s="123"/>
      <c r="G541" s="123"/>
      <c r="H541" s="123"/>
      <c r="I541" s="123"/>
      <c r="J541" s="123"/>
      <c r="K541" s="123"/>
      <c r="L541" s="53"/>
      <c r="M541" s="53"/>
      <c r="N541" s="53"/>
      <c r="O541" s="54"/>
      <c r="P541" s="54"/>
      <c r="Q541" s="54"/>
      <c r="R541" s="123"/>
      <c r="S541" s="123"/>
      <c r="T541" s="123"/>
      <c r="U541" s="123"/>
      <c r="V541" s="123"/>
      <c r="W541" s="123"/>
      <c r="X541" s="123"/>
    </row>
    <row r="542" spans="1:24" ht="27.15" customHeight="1">
      <c r="A542" s="173"/>
      <c r="B542" s="123"/>
      <c r="C542" s="9"/>
      <c r="D542" s="147"/>
      <c r="E542" s="123"/>
      <c r="F542" s="123"/>
      <c r="G542" s="123"/>
      <c r="H542" s="123"/>
      <c r="I542" s="123"/>
      <c r="J542" s="123"/>
      <c r="K542" s="123"/>
      <c r="L542" s="53"/>
      <c r="M542" s="53"/>
      <c r="N542" s="53"/>
      <c r="O542" s="54"/>
      <c r="P542" s="54"/>
      <c r="Q542" s="54"/>
      <c r="R542" s="123"/>
      <c r="S542" s="123"/>
      <c r="T542" s="123"/>
      <c r="U542" s="123"/>
      <c r="V542" s="123"/>
      <c r="W542" s="123"/>
      <c r="X542" s="123"/>
    </row>
    <row r="543" spans="1:24" ht="27.15" customHeight="1">
      <c r="A543" s="173"/>
      <c r="B543" s="123"/>
      <c r="C543" s="9"/>
      <c r="D543" s="147"/>
      <c r="E543" s="123"/>
      <c r="F543" s="123"/>
      <c r="G543" s="123"/>
      <c r="H543" s="123"/>
      <c r="I543" s="123"/>
      <c r="J543" s="123"/>
      <c r="K543" s="123"/>
      <c r="L543" s="53"/>
      <c r="M543" s="53"/>
      <c r="N543" s="53"/>
      <c r="O543" s="54"/>
      <c r="P543" s="54"/>
      <c r="Q543" s="54"/>
      <c r="R543" s="123"/>
      <c r="S543" s="123"/>
      <c r="T543" s="123"/>
      <c r="U543" s="123"/>
      <c r="V543" s="123"/>
      <c r="W543" s="123"/>
      <c r="X543" s="123"/>
    </row>
    <row r="544" spans="1:24" ht="27.15" customHeight="1">
      <c r="A544" s="173"/>
      <c r="B544" s="123"/>
      <c r="C544" s="9"/>
      <c r="D544" s="147"/>
      <c r="E544" s="123"/>
      <c r="F544" s="123"/>
      <c r="G544" s="123"/>
      <c r="H544" s="123"/>
      <c r="I544" s="123"/>
      <c r="J544" s="123"/>
      <c r="K544" s="123"/>
      <c r="L544" s="53"/>
      <c r="M544" s="53"/>
      <c r="N544" s="53"/>
      <c r="O544" s="54"/>
      <c r="P544" s="54"/>
      <c r="Q544" s="54"/>
      <c r="R544" s="123"/>
      <c r="S544" s="123"/>
      <c r="T544" s="123"/>
      <c r="U544" s="123"/>
      <c r="V544" s="123"/>
      <c r="W544" s="123"/>
      <c r="X544" s="123"/>
    </row>
    <row r="545" spans="1:24" ht="27.15" customHeight="1">
      <c r="A545" s="173"/>
      <c r="B545" s="123"/>
      <c r="C545" s="9"/>
      <c r="D545" s="147"/>
      <c r="E545" s="123"/>
      <c r="F545" s="123"/>
      <c r="G545" s="123"/>
      <c r="H545" s="123"/>
      <c r="I545" s="123"/>
      <c r="J545" s="123"/>
      <c r="K545" s="123"/>
      <c r="L545" s="53"/>
      <c r="M545" s="53"/>
      <c r="N545" s="53"/>
      <c r="O545" s="54"/>
      <c r="P545" s="54"/>
      <c r="Q545" s="54"/>
      <c r="R545" s="123"/>
      <c r="S545" s="123"/>
      <c r="T545" s="123"/>
      <c r="U545" s="123"/>
      <c r="V545" s="123"/>
      <c r="W545" s="123"/>
      <c r="X545" s="123"/>
    </row>
    <row r="546" spans="1:24" ht="27.15" customHeight="1">
      <c r="A546" s="173"/>
      <c r="B546" s="123"/>
      <c r="C546" s="9"/>
      <c r="D546" s="147"/>
      <c r="E546" s="123"/>
      <c r="F546" s="123"/>
      <c r="G546" s="123"/>
      <c r="H546" s="123"/>
      <c r="I546" s="123"/>
      <c r="J546" s="123"/>
      <c r="K546" s="123"/>
      <c r="L546" s="53"/>
      <c r="M546" s="53"/>
      <c r="N546" s="53"/>
      <c r="O546" s="54"/>
      <c r="P546" s="54"/>
      <c r="Q546" s="54"/>
      <c r="R546" s="123"/>
      <c r="S546" s="123"/>
      <c r="T546" s="123"/>
      <c r="U546" s="123"/>
      <c r="V546" s="123"/>
      <c r="W546" s="123"/>
      <c r="X546" s="123"/>
    </row>
    <row r="547" spans="1:24" ht="27.15" customHeight="1">
      <c r="A547" s="173"/>
      <c r="B547" s="123"/>
      <c r="C547" s="9"/>
      <c r="D547" s="147"/>
      <c r="E547" s="123"/>
      <c r="F547" s="123"/>
      <c r="G547" s="123"/>
      <c r="H547" s="123"/>
      <c r="I547" s="123"/>
      <c r="J547" s="123"/>
      <c r="K547" s="123"/>
      <c r="L547" s="53"/>
      <c r="M547" s="53"/>
      <c r="N547" s="53"/>
      <c r="O547" s="54"/>
      <c r="P547" s="54"/>
      <c r="Q547" s="54"/>
      <c r="R547" s="123"/>
      <c r="S547" s="123"/>
      <c r="T547" s="123"/>
      <c r="U547" s="123"/>
      <c r="V547" s="123"/>
      <c r="W547" s="123"/>
      <c r="X547" s="123"/>
    </row>
    <row r="548" spans="1:24" ht="27.15" customHeight="1">
      <c r="A548" s="173"/>
      <c r="B548" s="123"/>
      <c r="C548" s="9"/>
      <c r="D548" s="147"/>
      <c r="E548" s="123"/>
      <c r="F548" s="123"/>
      <c r="G548" s="123"/>
      <c r="H548" s="123"/>
      <c r="I548" s="123"/>
      <c r="J548" s="123"/>
      <c r="K548" s="123"/>
      <c r="L548" s="53"/>
      <c r="M548" s="53"/>
      <c r="N548" s="53"/>
      <c r="O548" s="54"/>
      <c r="P548" s="54"/>
      <c r="Q548" s="54"/>
      <c r="R548" s="123"/>
      <c r="S548" s="123"/>
      <c r="T548" s="123"/>
      <c r="U548" s="123"/>
      <c r="V548" s="123"/>
      <c r="W548" s="123"/>
      <c r="X548" s="123"/>
    </row>
    <row r="549" spans="1:24" ht="27.15" customHeight="1">
      <c r="A549" s="173"/>
      <c r="B549" s="123"/>
      <c r="C549" s="9"/>
      <c r="D549" s="147"/>
      <c r="E549" s="123"/>
      <c r="F549" s="123"/>
      <c r="G549" s="123"/>
      <c r="H549" s="123"/>
      <c r="I549" s="123"/>
      <c r="J549" s="123"/>
      <c r="K549" s="123"/>
      <c r="L549" s="53"/>
      <c r="M549" s="53"/>
      <c r="N549" s="53"/>
      <c r="O549" s="54"/>
      <c r="P549" s="54"/>
      <c r="Q549" s="54"/>
      <c r="R549" s="123"/>
      <c r="S549" s="123"/>
      <c r="T549" s="123"/>
      <c r="U549" s="123"/>
      <c r="V549" s="123"/>
      <c r="W549" s="123"/>
      <c r="X549" s="123"/>
    </row>
    <row r="550" spans="1:24" ht="27.15" customHeight="1">
      <c r="A550" s="173"/>
      <c r="B550" s="123"/>
      <c r="C550" s="9"/>
      <c r="D550" s="147"/>
      <c r="E550" s="123"/>
      <c r="F550" s="123"/>
      <c r="G550" s="123"/>
      <c r="H550" s="123"/>
      <c r="I550" s="123"/>
      <c r="J550" s="123"/>
      <c r="K550" s="123"/>
      <c r="L550" s="53"/>
      <c r="M550" s="53"/>
      <c r="N550" s="53"/>
      <c r="O550" s="54"/>
      <c r="P550" s="54"/>
      <c r="Q550" s="54"/>
      <c r="R550" s="123"/>
      <c r="S550" s="123"/>
      <c r="T550" s="123"/>
      <c r="U550" s="123"/>
      <c r="V550" s="123"/>
      <c r="W550" s="123"/>
      <c r="X550" s="123"/>
    </row>
    <row r="551" spans="1:24" ht="27.15" customHeight="1">
      <c r="A551" s="173"/>
      <c r="B551" s="123"/>
      <c r="C551" s="9"/>
      <c r="D551" s="147"/>
      <c r="E551" s="123"/>
      <c r="F551" s="123"/>
      <c r="G551" s="123"/>
      <c r="H551" s="123"/>
      <c r="I551" s="123"/>
      <c r="J551" s="123"/>
      <c r="K551" s="123"/>
      <c r="L551" s="53"/>
      <c r="M551" s="53"/>
      <c r="N551" s="53"/>
      <c r="O551" s="54"/>
      <c r="P551" s="54"/>
      <c r="Q551" s="54"/>
      <c r="R551" s="123"/>
      <c r="S551" s="123"/>
      <c r="T551" s="123"/>
      <c r="U551" s="123"/>
      <c r="V551" s="123"/>
      <c r="W551" s="123"/>
      <c r="X551" s="123"/>
    </row>
    <row r="552" spans="1:24" ht="27.15" customHeight="1">
      <c r="A552" s="173"/>
      <c r="B552" s="123"/>
      <c r="C552" s="9"/>
      <c r="D552" s="147"/>
      <c r="E552" s="123"/>
      <c r="F552" s="123"/>
      <c r="G552" s="123"/>
      <c r="H552" s="123"/>
      <c r="I552" s="123"/>
      <c r="J552" s="123"/>
      <c r="K552" s="123"/>
      <c r="L552" s="53"/>
      <c r="M552" s="53"/>
      <c r="N552" s="53"/>
      <c r="O552" s="54"/>
      <c r="P552" s="54"/>
      <c r="Q552" s="54"/>
      <c r="R552" s="123"/>
      <c r="S552" s="123"/>
      <c r="T552" s="123"/>
      <c r="U552" s="123"/>
      <c r="V552" s="123"/>
      <c r="W552" s="123"/>
      <c r="X552" s="123"/>
    </row>
    <row r="553" spans="1:24" ht="27.15" customHeight="1">
      <c r="A553" s="173"/>
      <c r="B553" s="123"/>
      <c r="C553" s="9"/>
      <c r="D553" s="147"/>
      <c r="E553" s="123"/>
      <c r="F553" s="123"/>
      <c r="G553" s="123"/>
      <c r="H553" s="123"/>
      <c r="I553" s="123"/>
      <c r="J553" s="123"/>
      <c r="K553" s="123"/>
      <c r="L553" s="53"/>
      <c r="M553" s="53"/>
      <c r="N553" s="53"/>
      <c r="O553" s="54"/>
      <c r="P553" s="54"/>
      <c r="Q553" s="54"/>
      <c r="R553" s="123"/>
      <c r="S553" s="123"/>
      <c r="T553" s="123"/>
      <c r="U553" s="123"/>
      <c r="V553" s="123"/>
      <c r="W553" s="123"/>
      <c r="X553" s="123"/>
    </row>
    <row r="554" spans="1:24" ht="27.15" customHeight="1">
      <c r="A554" s="173"/>
      <c r="B554" s="123"/>
      <c r="C554" s="9"/>
      <c r="D554" s="147"/>
      <c r="E554" s="123"/>
      <c r="F554" s="123"/>
      <c r="G554" s="123"/>
      <c r="H554" s="123"/>
      <c r="I554" s="123"/>
      <c r="J554" s="123"/>
      <c r="K554" s="123"/>
      <c r="L554" s="53"/>
      <c r="M554" s="53"/>
      <c r="N554" s="53"/>
      <c r="O554" s="54"/>
      <c r="P554" s="54"/>
      <c r="Q554" s="54"/>
      <c r="R554" s="123"/>
      <c r="S554" s="123"/>
      <c r="T554" s="123"/>
      <c r="U554" s="123"/>
      <c r="V554" s="123"/>
      <c r="W554" s="123"/>
      <c r="X554" s="123"/>
    </row>
    <row r="555" spans="1:24" ht="27.15" customHeight="1">
      <c r="A555" s="173"/>
      <c r="B555" s="123"/>
      <c r="C555" s="9"/>
      <c r="D555" s="147"/>
      <c r="E555" s="123"/>
      <c r="F555" s="123"/>
      <c r="G555" s="123"/>
      <c r="H555" s="123"/>
      <c r="I555" s="123"/>
      <c r="J555" s="123"/>
      <c r="K555" s="123"/>
      <c r="L555" s="53"/>
      <c r="M555" s="53"/>
      <c r="N555" s="53"/>
      <c r="O555" s="54"/>
      <c r="P555" s="54"/>
      <c r="Q555" s="54"/>
      <c r="R555" s="123"/>
      <c r="S555" s="123"/>
      <c r="T555" s="123"/>
      <c r="U555" s="123"/>
      <c r="V555" s="123"/>
      <c r="W555" s="123"/>
      <c r="X555" s="123"/>
    </row>
    <row r="556" spans="1:24" ht="27.15" customHeight="1">
      <c r="A556" s="173"/>
      <c r="B556" s="123"/>
      <c r="C556" s="9"/>
      <c r="D556" s="147"/>
      <c r="E556" s="123"/>
      <c r="F556" s="123"/>
      <c r="G556" s="123"/>
      <c r="H556" s="123"/>
      <c r="I556" s="123"/>
      <c r="J556" s="123"/>
      <c r="K556" s="123"/>
      <c r="L556" s="53"/>
      <c r="M556" s="53"/>
      <c r="N556" s="53"/>
      <c r="O556" s="54"/>
      <c r="P556" s="54"/>
      <c r="Q556" s="54"/>
      <c r="R556" s="123"/>
      <c r="S556" s="123"/>
      <c r="T556" s="123"/>
      <c r="U556" s="123"/>
      <c r="V556" s="123"/>
      <c r="W556" s="123"/>
      <c r="X556" s="123"/>
    </row>
    <row r="557" spans="1:24" ht="27.15" customHeight="1">
      <c r="A557" s="173"/>
      <c r="B557" s="123"/>
      <c r="C557" s="9"/>
      <c r="D557" s="147"/>
      <c r="E557" s="123"/>
      <c r="F557" s="123"/>
      <c r="G557" s="123"/>
      <c r="H557" s="123"/>
      <c r="I557" s="123"/>
      <c r="J557" s="123"/>
      <c r="K557" s="123"/>
      <c r="L557" s="53"/>
      <c r="M557" s="53"/>
      <c r="N557" s="53"/>
      <c r="O557" s="54"/>
      <c r="P557" s="54"/>
      <c r="Q557" s="54"/>
      <c r="R557" s="123"/>
      <c r="S557" s="123"/>
      <c r="T557" s="123"/>
      <c r="U557" s="123"/>
      <c r="V557" s="123"/>
      <c r="W557" s="123"/>
      <c r="X557" s="123"/>
    </row>
    <row r="558" spans="1:24" ht="27.15" customHeight="1">
      <c r="A558" s="173"/>
      <c r="B558" s="123"/>
      <c r="C558" s="9"/>
      <c r="D558" s="147"/>
      <c r="E558" s="123"/>
      <c r="F558" s="123"/>
      <c r="G558" s="123"/>
      <c r="H558" s="123"/>
      <c r="I558" s="123"/>
      <c r="J558" s="123"/>
      <c r="K558" s="123"/>
      <c r="L558" s="53"/>
      <c r="M558" s="53"/>
      <c r="N558" s="53"/>
      <c r="O558" s="54"/>
      <c r="P558" s="54"/>
      <c r="Q558" s="54"/>
      <c r="R558" s="123"/>
      <c r="S558" s="123"/>
      <c r="T558" s="123"/>
      <c r="U558" s="123"/>
      <c r="V558" s="123"/>
      <c r="W558" s="123"/>
      <c r="X558" s="123"/>
    </row>
    <row r="559" spans="1:24" ht="27.15" customHeight="1">
      <c r="A559" s="173"/>
      <c r="B559" s="123"/>
      <c r="C559" s="9"/>
      <c r="D559" s="147"/>
      <c r="E559" s="123"/>
      <c r="F559" s="123"/>
      <c r="G559" s="123"/>
      <c r="H559" s="123"/>
      <c r="I559" s="123"/>
      <c r="J559" s="123"/>
      <c r="K559" s="123"/>
      <c r="L559" s="53"/>
      <c r="M559" s="53"/>
      <c r="N559" s="53"/>
      <c r="O559" s="54"/>
      <c r="P559" s="54"/>
      <c r="Q559" s="54"/>
      <c r="R559" s="123"/>
      <c r="S559" s="123"/>
      <c r="T559" s="123"/>
      <c r="U559" s="123"/>
      <c r="V559" s="123"/>
      <c r="W559" s="123"/>
      <c r="X559" s="123"/>
    </row>
    <row r="560" spans="1:24" ht="27.15" customHeight="1">
      <c r="A560" s="173"/>
      <c r="B560" s="123"/>
      <c r="C560" s="9"/>
      <c r="D560" s="147"/>
      <c r="E560" s="123"/>
      <c r="F560" s="123"/>
      <c r="G560" s="123"/>
      <c r="H560" s="123"/>
      <c r="I560" s="123"/>
      <c r="J560" s="123"/>
      <c r="K560" s="123"/>
      <c r="L560" s="53"/>
      <c r="M560" s="53"/>
      <c r="N560" s="53"/>
      <c r="O560" s="54"/>
      <c r="P560" s="54"/>
      <c r="Q560" s="54"/>
      <c r="R560" s="123"/>
      <c r="S560" s="123"/>
      <c r="T560" s="123"/>
      <c r="U560" s="123"/>
      <c r="V560" s="123"/>
      <c r="W560" s="123"/>
      <c r="X560" s="123"/>
    </row>
    <row r="561" spans="1:24" ht="27.15" customHeight="1">
      <c r="A561" s="173"/>
      <c r="B561" s="123"/>
      <c r="C561" s="9"/>
      <c r="D561" s="147"/>
      <c r="E561" s="123"/>
      <c r="F561" s="123"/>
      <c r="G561" s="123"/>
      <c r="H561" s="123"/>
      <c r="I561" s="123"/>
      <c r="J561" s="123"/>
      <c r="K561" s="123"/>
      <c r="L561" s="53"/>
      <c r="M561" s="53"/>
      <c r="N561" s="53"/>
      <c r="O561" s="54"/>
      <c r="P561" s="54"/>
      <c r="Q561" s="54"/>
      <c r="R561" s="123"/>
      <c r="S561" s="123"/>
      <c r="T561" s="123"/>
      <c r="U561" s="123"/>
      <c r="V561" s="123"/>
      <c r="W561" s="123"/>
      <c r="X561" s="123"/>
    </row>
    <row r="562" spans="1:24" ht="27.15" customHeight="1">
      <c r="A562" s="173"/>
      <c r="B562" s="123"/>
      <c r="C562" s="9"/>
      <c r="D562" s="147"/>
      <c r="E562" s="123"/>
      <c r="F562" s="123"/>
      <c r="G562" s="123"/>
      <c r="H562" s="123"/>
      <c r="I562" s="123"/>
      <c r="J562" s="123"/>
      <c r="K562" s="123"/>
      <c r="L562" s="53"/>
      <c r="M562" s="53"/>
      <c r="N562" s="53"/>
      <c r="O562" s="54"/>
      <c r="P562" s="54"/>
      <c r="Q562" s="54"/>
      <c r="R562" s="123"/>
      <c r="S562" s="123"/>
      <c r="T562" s="123"/>
      <c r="U562" s="123"/>
      <c r="V562" s="123"/>
      <c r="W562" s="123"/>
      <c r="X562" s="123"/>
    </row>
    <row r="563" spans="1:24" ht="27.15" customHeight="1">
      <c r="A563" s="173"/>
      <c r="B563" s="123"/>
      <c r="C563" s="9"/>
      <c r="D563" s="147"/>
      <c r="E563" s="123"/>
      <c r="F563" s="123"/>
      <c r="G563" s="123"/>
      <c r="H563" s="123"/>
      <c r="I563" s="123"/>
      <c r="J563" s="123"/>
      <c r="K563" s="123"/>
      <c r="L563" s="53"/>
      <c r="M563" s="53"/>
      <c r="N563" s="53"/>
      <c r="O563" s="54"/>
      <c r="P563" s="54"/>
      <c r="Q563" s="54"/>
      <c r="R563" s="123"/>
      <c r="S563" s="123"/>
      <c r="T563" s="123"/>
      <c r="U563" s="123"/>
      <c r="V563" s="123"/>
      <c r="W563" s="123"/>
      <c r="X563" s="123"/>
    </row>
    <row r="564" spans="1:24" ht="27.15" customHeight="1">
      <c r="A564" s="173"/>
      <c r="B564" s="123"/>
      <c r="C564" s="9"/>
      <c r="D564" s="147"/>
      <c r="E564" s="123"/>
      <c r="F564" s="123"/>
      <c r="G564" s="123"/>
      <c r="H564" s="123"/>
      <c r="I564" s="123"/>
      <c r="J564" s="123"/>
      <c r="K564" s="123"/>
      <c r="L564" s="53"/>
      <c r="M564" s="53"/>
      <c r="N564" s="53"/>
      <c r="O564" s="54"/>
      <c r="P564" s="54"/>
      <c r="Q564" s="54"/>
      <c r="R564" s="123"/>
      <c r="S564" s="123"/>
      <c r="T564" s="123"/>
      <c r="U564" s="123"/>
      <c r="V564" s="123"/>
      <c r="W564" s="123"/>
      <c r="X564" s="123"/>
    </row>
    <row r="565" spans="1:24" ht="27.15" customHeight="1">
      <c r="A565" s="173"/>
      <c r="B565" s="123"/>
      <c r="C565" s="9"/>
      <c r="D565" s="147"/>
      <c r="E565" s="123"/>
      <c r="F565" s="123"/>
      <c r="G565" s="123"/>
      <c r="H565" s="123"/>
      <c r="I565" s="123"/>
      <c r="J565" s="123"/>
      <c r="K565" s="123"/>
      <c r="L565" s="53"/>
      <c r="M565" s="53"/>
      <c r="N565" s="53"/>
      <c r="O565" s="54"/>
      <c r="P565" s="54"/>
      <c r="Q565" s="54"/>
      <c r="R565" s="123"/>
      <c r="S565" s="123"/>
      <c r="T565" s="123"/>
      <c r="U565" s="123"/>
      <c r="V565" s="123"/>
      <c r="W565" s="123"/>
      <c r="X565" s="123"/>
    </row>
    <row r="566" spans="1:24" ht="27.15" customHeight="1">
      <c r="A566" s="173"/>
      <c r="B566" s="123"/>
      <c r="C566" s="9"/>
      <c r="D566" s="147"/>
      <c r="E566" s="123"/>
      <c r="F566" s="123"/>
      <c r="G566" s="123"/>
      <c r="H566" s="123"/>
      <c r="I566" s="123"/>
      <c r="J566" s="123"/>
      <c r="K566" s="123"/>
      <c r="L566" s="53"/>
      <c r="M566" s="53"/>
      <c r="N566" s="53"/>
      <c r="O566" s="54"/>
      <c r="P566" s="54"/>
      <c r="Q566" s="54"/>
      <c r="R566" s="123"/>
      <c r="S566" s="123"/>
      <c r="T566" s="123"/>
      <c r="U566" s="123"/>
      <c r="V566" s="123"/>
      <c r="W566" s="123"/>
      <c r="X566" s="123"/>
    </row>
    <row r="567" spans="1:24" ht="27.15" customHeight="1">
      <c r="A567" s="173"/>
      <c r="B567" s="123"/>
      <c r="C567" s="9"/>
      <c r="D567" s="147"/>
      <c r="E567" s="123"/>
      <c r="F567" s="123"/>
      <c r="G567" s="123"/>
      <c r="H567" s="123"/>
      <c r="I567" s="123"/>
      <c r="J567" s="123"/>
      <c r="K567" s="123"/>
      <c r="L567" s="53"/>
      <c r="M567" s="53"/>
      <c r="N567" s="53"/>
      <c r="O567" s="54"/>
      <c r="P567" s="54"/>
      <c r="Q567" s="54"/>
      <c r="R567" s="123"/>
      <c r="S567" s="123"/>
      <c r="T567" s="123"/>
      <c r="U567" s="123"/>
      <c r="V567" s="123"/>
      <c r="W567" s="123"/>
      <c r="X567" s="123"/>
    </row>
    <row r="568" spans="1:24" ht="27.15" customHeight="1">
      <c r="A568" s="173"/>
      <c r="B568" s="123"/>
      <c r="C568" s="9"/>
      <c r="D568" s="147"/>
      <c r="E568" s="123"/>
      <c r="F568" s="123"/>
      <c r="G568" s="123"/>
      <c r="H568" s="123"/>
      <c r="I568" s="123"/>
      <c r="J568" s="123"/>
      <c r="K568" s="123"/>
      <c r="L568" s="53"/>
      <c r="M568" s="53"/>
      <c r="N568" s="53"/>
      <c r="O568" s="54"/>
      <c r="P568" s="54"/>
      <c r="Q568" s="54"/>
      <c r="R568" s="123"/>
      <c r="S568" s="123"/>
      <c r="T568" s="123"/>
      <c r="U568" s="123"/>
      <c r="V568" s="123"/>
      <c r="W568" s="123"/>
      <c r="X568" s="123"/>
    </row>
    <row r="569" spans="1:24" ht="27.15" customHeight="1">
      <c r="A569" s="173"/>
      <c r="B569" s="123"/>
      <c r="C569" s="9"/>
      <c r="D569" s="147"/>
      <c r="E569" s="123"/>
      <c r="F569" s="123"/>
      <c r="G569" s="123"/>
      <c r="H569" s="123"/>
      <c r="I569" s="123"/>
      <c r="J569" s="123"/>
      <c r="K569" s="123"/>
      <c r="L569" s="53"/>
      <c r="M569" s="53"/>
      <c r="N569" s="53"/>
      <c r="O569" s="54"/>
      <c r="P569" s="54"/>
      <c r="Q569" s="54"/>
      <c r="R569" s="123"/>
      <c r="S569" s="123"/>
      <c r="T569" s="123"/>
      <c r="U569" s="123"/>
      <c r="V569" s="123"/>
      <c r="W569" s="123"/>
      <c r="X569" s="123"/>
    </row>
    <row r="570" spans="1:24" ht="27.15" customHeight="1">
      <c r="A570" s="173"/>
      <c r="B570" s="123"/>
      <c r="C570" s="9"/>
      <c r="D570" s="147"/>
      <c r="E570" s="123"/>
      <c r="F570" s="123"/>
      <c r="G570" s="123"/>
      <c r="H570" s="123"/>
      <c r="I570" s="123"/>
      <c r="J570" s="123"/>
      <c r="K570" s="123"/>
      <c r="L570" s="53"/>
      <c r="M570" s="53"/>
      <c r="N570" s="53"/>
      <c r="O570" s="54"/>
      <c r="P570" s="54"/>
      <c r="Q570" s="54"/>
      <c r="R570" s="123"/>
      <c r="S570" s="123"/>
      <c r="T570" s="123"/>
      <c r="U570" s="123"/>
      <c r="V570" s="123"/>
      <c r="W570" s="123"/>
      <c r="X570" s="123"/>
    </row>
    <row r="571" spans="1:24" ht="27.15" customHeight="1">
      <c r="A571" s="173"/>
      <c r="B571" s="123"/>
      <c r="C571" s="9"/>
      <c r="D571" s="147"/>
      <c r="E571" s="123"/>
      <c r="F571" s="123"/>
      <c r="G571" s="123"/>
      <c r="H571" s="123"/>
      <c r="I571" s="123"/>
      <c r="J571" s="123"/>
      <c r="K571" s="123"/>
      <c r="L571" s="53"/>
      <c r="M571" s="53"/>
      <c r="N571" s="53"/>
      <c r="O571" s="54"/>
      <c r="P571" s="54"/>
      <c r="Q571" s="54"/>
      <c r="R571" s="123"/>
      <c r="S571" s="123"/>
      <c r="T571" s="123"/>
      <c r="U571" s="123"/>
      <c r="V571" s="123"/>
      <c r="W571" s="123"/>
      <c r="X571" s="123"/>
    </row>
    <row r="572" spans="1:24" ht="27.15" customHeight="1">
      <c r="A572" s="173"/>
      <c r="B572" s="123"/>
      <c r="C572" s="9"/>
      <c r="D572" s="147"/>
      <c r="E572" s="123"/>
      <c r="F572" s="123"/>
      <c r="G572" s="123"/>
      <c r="H572" s="123"/>
      <c r="I572" s="123"/>
      <c r="J572" s="123"/>
      <c r="K572" s="123"/>
      <c r="L572" s="53"/>
      <c r="M572" s="53"/>
      <c r="N572" s="53"/>
      <c r="O572" s="54"/>
      <c r="P572" s="54"/>
      <c r="Q572" s="54"/>
      <c r="R572" s="123"/>
      <c r="S572" s="123"/>
      <c r="T572" s="123"/>
      <c r="U572" s="123"/>
      <c r="V572" s="123"/>
      <c r="W572" s="123"/>
      <c r="X572" s="123"/>
    </row>
    <row r="573" spans="1:24" ht="27.15" customHeight="1">
      <c r="A573" s="173"/>
      <c r="B573" s="123"/>
      <c r="C573" s="9"/>
      <c r="D573" s="147"/>
      <c r="E573" s="123"/>
      <c r="F573" s="123"/>
      <c r="G573" s="123"/>
      <c r="H573" s="123"/>
      <c r="I573" s="123"/>
      <c r="J573" s="123"/>
      <c r="K573" s="123"/>
      <c r="L573" s="53"/>
      <c r="M573" s="53"/>
      <c r="N573" s="53"/>
      <c r="O573" s="54"/>
      <c r="P573" s="54"/>
      <c r="Q573" s="54"/>
      <c r="R573" s="123"/>
      <c r="S573" s="123"/>
      <c r="T573" s="123"/>
      <c r="U573" s="123"/>
      <c r="V573" s="123"/>
      <c r="W573" s="123"/>
      <c r="X573" s="123"/>
    </row>
    <row r="574" spans="1:24" ht="27.15" customHeight="1">
      <c r="A574" s="173"/>
      <c r="B574" s="123"/>
      <c r="C574" s="9"/>
      <c r="D574" s="147"/>
      <c r="E574" s="123"/>
      <c r="F574" s="123"/>
      <c r="G574" s="123"/>
      <c r="H574" s="123"/>
      <c r="I574" s="123"/>
      <c r="J574" s="123"/>
      <c r="K574" s="123"/>
      <c r="L574" s="53"/>
      <c r="M574" s="53"/>
      <c r="N574" s="53"/>
      <c r="O574" s="54"/>
      <c r="P574" s="54"/>
      <c r="Q574" s="54"/>
      <c r="R574" s="123"/>
      <c r="S574" s="123"/>
      <c r="T574" s="123"/>
      <c r="U574" s="123"/>
      <c r="V574" s="123"/>
      <c r="W574" s="123"/>
      <c r="X574" s="123"/>
    </row>
    <row r="575" spans="1:24" ht="27.15" customHeight="1">
      <c r="A575" s="173"/>
      <c r="B575" s="123"/>
      <c r="C575" s="9"/>
      <c r="D575" s="147"/>
      <c r="E575" s="123"/>
      <c r="F575" s="123"/>
      <c r="G575" s="123"/>
      <c r="H575" s="123"/>
      <c r="I575" s="123"/>
      <c r="J575" s="123"/>
      <c r="K575" s="123"/>
      <c r="L575" s="53"/>
      <c r="M575" s="53"/>
      <c r="N575" s="53"/>
      <c r="O575" s="54"/>
      <c r="P575" s="54"/>
      <c r="Q575" s="54"/>
      <c r="R575" s="123"/>
      <c r="S575" s="123"/>
      <c r="T575" s="123"/>
      <c r="U575" s="123"/>
      <c r="V575" s="123"/>
      <c r="W575" s="123"/>
      <c r="X575" s="123"/>
    </row>
    <row r="576" spans="1:24" ht="27.15" customHeight="1">
      <c r="A576" s="173"/>
      <c r="B576" s="123"/>
      <c r="C576" s="9"/>
      <c r="D576" s="147"/>
      <c r="E576" s="123"/>
      <c r="F576" s="123"/>
      <c r="G576" s="123"/>
      <c r="H576" s="123"/>
      <c r="I576" s="123"/>
      <c r="J576" s="123"/>
      <c r="K576" s="123"/>
      <c r="L576" s="53"/>
      <c r="M576" s="53"/>
      <c r="N576" s="53"/>
      <c r="O576" s="54"/>
      <c r="P576" s="54"/>
      <c r="Q576" s="54"/>
      <c r="R576" s="123"/>
      <c r="S576" s="123"/>
      <c r="T576" s="123"/>
      <c r="U576" s="123"/>
      <c r="V576" s="123"/>
      <c r="W576" s="123"/>
      <c r="X576" s="123"/>
    </row>
    <row r="577" spans="1:24" ht="27.15" customHeight="1">
      <c r="A577" s="173"/>
      <c r="B577" s="123"/>
      <c r="C577" s="9"/>
      <c r="D577" s="147"/>
      <c r="E577" s="123"/>
      <c r="F577" s="123"/>
      <c r="G577" s="123"/>
      <c r="H577" s="123"/>
      <c r="I577" s="123"/>
      <c r="J577" s="123"/>
      <c r="K577" s="123"/>
      <c r="L577" s="53"/>
      <c r="M577" s="53"/>
      <c r="N577" s="53"/>
      <c r="O577" s="54"/>
      <c r="P577" s="54"/>
      <c r="Q577" s="54"/>
      <c r="R577" s="123"/>
      <c r="S577" s="123"/>
      <c r="T577" s="123"/>
      <c r="U577" s="123"/>
      <c r="V577" s="123"/>
      <c r="W577" s="123"/>
      <c r="X577" s="123"/>
    </row>
    <row r="578" spans="1:24" ht="27.15" customHeight="1">
      <c r="A578" s="173"/>
      <c r="B578" s="123"/>
      <c r="C578" s="9"/>
      <c r="D578" s="147"/>
      <c r="E578" s="123"/>
      <c r="F578" s="123"/>
      <c r="G578" s="123"/>
      <c r="H578" s="123"/>
      <c r="I578" s="123"/>
      <c r="J578" s="123"/>
      <c r="K578" s="123"/>
      <c r="L578" s="53"/>
      <c r="M578" s="53"/>
      <c r="N578" s="53"/>
      <c r="O578" s="54"/>
      <c r="P578" s="54"/>
      <c r="Q578" s="54"/>
      <c r="R578" s="123"/>
      <c r="S578" s="123"/>
      <c r="T578" s="123"/>
      <c r="U578" s="123"/>
      <c r="V578" s="123"/>
      <c r="W578" s="123"/>
      <c r="X578" s="123"/>
    </row>
    <row r="579" spans="1:24" ht="27.15" customHeight="1">
      <c r="A579" s="173"/>
      <c r="B579" s="123"/>
      <c r="C579" s="9"/>
      <c r="D579" s="147"/>
      <c r="E579" s="123"/>
      <c r="F579" s="123"/>
      <c r="G579" s="123"/>
      <c r="H579" s="123"/>
      <c r="I579" s="123"/>
      <c r="J579" s="123"/>
      <c r="K579" s="123"/>
      <c r="L579" s="53"/>
      <c r="M579" s="53"/>
      <c r="N579" s="53"/>
      <c r="O579" s="54"/>
      <c r="P579" s="54"/>
      <c r="Q579" s="54"/>
      <c r="R579" s="123"/>
      <c r="S579" s="123"/>
      <c r="T579" s="123"/>
      <c r="U579" s="123"/>
      <c r="V579" s="123"/>
      <c r="W579" s="123"/>
      <c r="X579" s="123"/>
    </row>
    <row r="580" spans="1:24" ht="27.15" customHeight="1">
      <c r="A580" s="173"/>
      <c r="B580" s="123"/>
      <c r="C580" s="9"/>
      <c r="D580" s="147"/>
      <c r="E580" s="123"/>
      <c r="F580" s="123"/>
      <c r="G580" s="123"/>
      <c r="H580" s="123"/>
      <c r="I580" s="123"/>
      <c r="J580" s="123"/>
      <c r="K580" s="123"/>
      <c r="L580" s="53"/>
      <c r="M580" s="53"/>
      <c r="N580" s="53"/>
      <c r="O580" s="54"/>
      <c r="P580" s="54"/>
      <c r="Q580" s="54"/>
      <c r="R580" s="123"/>
      <c r="S580" s="123"/>
      <c r="T580" s="123"/>
      <c r="U580" s="123"/>
      <c r="V580" s="123"/>
      <c r="W580" s="123"/>
      <c r="X580" s="123"/>
    </row>
    <row r="581" spans="1:24" ht="27.15" customHeight="1">
      <c r="A581" s="173"/>
      <c r="B581" s="123"/>
      <c r="C581" s="9"/>
      <c r="D581" s="147"/>
      <c r="E581" s="123"/>
      <c r="F581" s="123"/>
      <c r="G581" s="123"/>
      <c r="H581" s="123"/>
      <c r="I581" s="123"/>
      <c r="J581" s="123"/>
      <c r="K581" s="123"/>
      <c r="L581" s="53"/>
      <c r="M581" s="53"/>
      <c r="N581" s="53"/>
      <c r="O581" s="54"/>
      <c r="P581" s="54"/>
      <c r="Q581" s="54"/>
      <c r="R581" s="123"/>
      <c r="S581" s="123"/>
      <c r="T581" s="123"/>
      <c r="U581" s="123"/>
      <c r="V581" s="123"/>
      <c r="W581" s="123"/>
      <c r="X581" s="123"/>
    </row>
    <row r="582" spans="1:24" ht="27.15" customHeight="1">
      <c r="A582" s="173"/>
      <c r="B582" s="123"/>
      <c r="C582" s="9"/>
      <c r="D582" s="147"/>
      <c r="E582" s="123"/>
      <c r="F582" s="123"/>
      <c r="G582" s="123"/>
      <c r="H582" s="123"/>
      <c r="I582" s="123"/>
      <c r="J582" s="123"/>
      <c r="K582" s="123"/>
      <c r="L582" s="53"/>
      <c r="M582" s="53"/>
      <c r="N582" s="53"/>
      <c r="O582" s="54"/>
      <c r="P582" s="54"/>
      <c r="Q582" s="54"/>
      <c r="R582" s="123"/>
      <c r="S582" s="123"/>
      <c r="T582" s="123"/>
      <c r="U582" s="123"/>
      <c r="V582" s="123"/>
      <c r="W582" s="123"/>
      <c r="X582" s="123"/>
    </row>
    <row r="583" spans="1:24" ht="27.15" customHeight="1">
      <c r="A583" s="173"/>
      <c r="B583" s="123"/>
      <c r="C583" s="9"/>
      <c r="D583" s="147"/>
      <c r="E583" s="123"/>
      <c r="F583" s="123"/>
      <c r="G583" s="123"/>
      <c r="H583" s="123"/>
      <c r="I583" s="123"/>
      <c r="J583" s="123"/>
      <c r="K583" s="123"/>
      <c r="L583" s="53"/>
      <c r="M583" s="53"/>
      <c r="N583" s="53"/>
      <c r="O583" s="54"/>
      <c r="P583" s="54"/>
      <c r="Q583" s="54"/>
      <c r="R583" s="123"/>
      <c r="S583" s="123"/>
      <c r="T583" s="123"/>
      <c r="U583" s="123"/>
      <c r="V583" s="123"/>
      <c r="W583" s="123"/>
      <c r="X583" s="123"/>
    </row>
    <row r="584" spans="1:24" ht="27.15" customHeight="1">
      <c r="A584" s="173"/>
      <c r="B584" s="123"/>
      <c r="C584" s="9"/>
      <c r="D584" s="147"/>
      <c r="E584" s="123"/>
      <c r="F584" s="123"/>
      <c r="G584" s="123"/>
      <c r="H584" s="123"/>
      <c r="I584" s="123"/>
      <c r="J584" s="123"/>
      <c r="K584" s="123"/>
      <c r="L584" s="53"/>
      <c r="M584" s="53"/>
      <c r="N584" s="53"/>
      <c r="O584" s="54"/>
      <c r="P584" s="54"/>
      <c r="Q584" s="54"/>
      <c r="R584" s="123"/>
      <c r="S584" s="123"/>
      <c r="T584" s="123"/>
      <c r="U584" s="123"/>
      <c r="V584" s="123"/>
      <c r="W584" s="123"/>
      <c r="X584" s="123"/>
    </row>
    <row r="585" spans="1:24" ht="27.15" customHeight="1">
      <c r="A585" s="173"/>
      <c r="B585" s="123"/>
      <c r="C585" s="9"/>
      <c r="D585" s="147"/>
      <c r="E585" s="123"/>
      <c r="F585" s="123"/>
      <c r="G585" s="123"/>
      <c r="H585" s="123"/>
      <c r="I585" s="123"/>
      <c r="J585" s="123"/>
      <c r="K585" s="123"/>
      <c r="L585" s="53"/>
      <c r="M585" s="53"/>
      <c r="N585" s="53"/>
      <c r="O585" s="54"/>
      <c r="P585" s="54"/>
      <c r="Q585" s="54"/>
      <c r="R585" s="123"/>
      <c r="S585" s="123"/>
      <c r="T585" s="123"/>
      <c r="U585" s="123"/>
      <c r="V585" s="123"/>
      <c r="W585" s="123"/>
      <c r="X585" s="123"/>
    </row>
    <row r="586" spans="1:24" ht="27.15" customHeight="1">
      <c r="A586" s="173"/>
      <c r="B586" s="123"/>
      <c r="C586" s="9"/>
      <c r="D586" s="147"/>
      <c r="E586" s="123"/>
      <c r="F586" s="123"/>
      <c r="G586" s="123"/>
      <c r="H586" s="123"/>
      <c r="I586" s="123"/>
      <c r="J586" s="123"/>
      <c r="K586" s="123"/>
      <c r="L586" s="53"/>
      <c r="M586" s="53"/>
      <c r="N586" s="53"/>
      <c r="O586" s="54"/>
      <c r="P586" s="54"/>
      <c r="Q586" s="54"/>
      <c r="R586" s="123"/>
      <c r="S586" s="123"/>
      <c r="T586" s="123"/>
      <c r="U586" s="123"/>
      <c r="V586" s="123"/>
      <c r="W586" s="123"/>
      <c r="X586" s="123"/>
    </row>
    <row r="587" spans="1:24" ht="27.15" customHeight="1">
      <c r="A587" s="173"/>
      <c r="B587" s="123"/>
      <c r="C587" s="9"/>
      <c r="D587" s="147"/>
      <c r="E587" s="123"/>
      <c r="F587" s="123"/>
      <c r="G587" s="123"/>
      <c r="H587" s="123"/>
      <c r="I587" s="123"/>
      <c r="J587" s="123"/>
      <c r="K587" s="123"/>
      <c r="L587" s="53"/>
      <c r="M587" s="53"/>
      <c r="N587" s="53"/>
      <c r="O587" s="54"/>
      <c r="P587" s="54"/>
      <c r="Q587" s="54"/>
      <c r="R587" s="123"/>
      <c r="S587" s="123"/>
      <c r="T587" s="123"/>
      <c r="U587" s="123"/>
      <c r="V587" s="123"/>
      <c r="W587" s="123"/>
      <c r="X587" s="123"/>
    </row>
    <row r="588" spans="1:24" ht="27.15" customHeight="1">
      <c r="A588" s="173"/>
      <c r="B588" s="123"/>
      <c r="C588" s="9"/>
      <c r="D588" s="147"/>
      <c r="E588" s="123"/>
      <c r="F588" s="123"/>
      <c r="G588" s="123"/>
      <c r="H588" s="123"/>
      <c r="I588" s="123"/>
      <c r="J588" s="123"/>
      <c r="K588" s="123"/>
      <c r="L588" s="53"/>
      <c r="M588" s="53"/>
      <c r="N588" s="53"/>
      <c r="O588" s="54"/>
      <c r="P588" s="54"/>
      <c r="Q588" s="54"/>
      <c r="R588" s="123"/>
      <c r="S588" s="123"/>
      <c r="T588" s="123"/>
      <c r="U588" s="123"/>
      <c r="V588" s="123"/>
      <c r="W588" s="123"/>
      <c r="X588" s="123"/>
    </row>
    <row r="589" spans="1:24" ht="27.15" customHeight="1">
      <c r="A589" s="173"/>
      <c r="B589" s="123"/>
      <c r="C589" s="9"/>
      <c r="D589" s="147"/>
      <c r="E589" s="123"/>
      <c r="F589" s="123"/>
      <c r="G589" s="123"/>
      <c r="H589" s="123"/>
      <c r="I589" s="123"/>
      <c r="J589" s="123"/>
      <c r="K589" s="123"/>
      <c r="L589" s="53"/>
      <c r="M589" s="53"/>
      <c r="N589" s="53"/>
      <c r="O589" s="54"/>
      <c r="P589" s="54"/>
      <c r="Q589" s="54"/>
      <c r="R589" s="123"/>
      <c r="S589" s="123"/>
      <c r="T589" s="123"/>
      <c r="U589" s="123"/>
      <c r="V589" s="123"/>
      <c r="W589" s="123"/>
      <c r="X589" s="123"/>
    </row>
    <row r="590" spans="1:24" ht="27.15" customHeight="1">
      <c r="A590" s="173"/>
      <c r="B590" s="123"/>
      <c r="C590" s="9"/>
      <c r="D590" s="147"/>
      <c r="E590" s="123"/>
      <c r="F590" s="123"/>
      <c r="G590" s="123"/>
      <c r="H590" s="123"/>
      <c r="I590" s="123"/>
      <c r="J590" s="123"/>
      <c r="K590" s="123"/>
      <c r="L590" s="53"/>
      <c r="M590" s="53"/>
      <c r="N590" s="53"/>
      <c r="O590" s="54"/>
      <c r="P590" s="54"/>
      <c r="Q590" s="54"/>
      <c r="R590" s="123"/>
      <c r="S590" s="123"/>
      <c r="T590" s="123"/>
      <c r="U590" s="123"/>
      <c r="V590" s="123"/>
      <c r="W590" s="123"/>
      <c r="X590" s="123"/>
    </row>
    <row r="591" spans="1:24" ht="27.15" customHeight="1">
      <c r="A591" s="173"/>
      <c r="B591" s="123"/>
      <c r="C591" s="9"/>
      <c r="D591" s="147"/>
      <c r="E591" s="123"/>
      <c r="F591" s="123"/>
      <c r="G591" s="123"/>
      <c r="H591" s="123"/>
      <c r="I591" s="123"/>
      <c r="J591" s="123"/>
      <c r="K591" s="123"/>
      <c r="L591" s="53"/>
      <c r="M591" s="53"/>
      <c r="N591" s="53"/>
      <c r="O591" s="54"/>
      <c r="P591" s="54"/>
      <c r="Q591" s="54"/>
      <c r="R591" s="123"/>
      <c r="S591" s="123"/>
      <c r="T591" s="123"/>
      <c r="U591" s="123"/>
      <c r="V591" s="123"/>
      <c r="W591" s="123"/>
      <c r="X591" s="123"/>
    </row>
    <row r="592" spans="1:24" ht="27.15" customHeight="1">
      <c r="A592" s="173"/>
      <c r="B592" s="123"/>
      <c r="C592" s="9"/>
      <c r="D592" s="147"/>
      <c r="E592" s="123"/>
      <c r="F592" s="123"/>
      <c r="G592" s="123"/>
      <c r="H592" s="123"/>
      <c r="I592" s="123"/>
      <c r="J592" s="123"/>
      <c r="K592" s="123"/>
      <c r="L592" s="53"/>
      <c r="M592" s="53"/>
      <c r="N592" s="53"/>
      <c r="O592" s="54"/>
      <c r="P592" s="54"/>
      <c r="Q592" s="54"/>
      <c r="R592" s="123"/>
      <c r="S592" s="123"/>
      <c r="T592" s="123"/>
      <c r="U592" s="123"/>
      <c r="V592" s="123"/>
      <c r="W592" s="123"/>
      <c r="X592" s="123"/>
    </row>
    <row r="593" spans="1:24" ht="27.15" customHeight="1">
      <c r="A593" s="173"/>
      <c r="B593" s="123"/>
      <c r="C593" s="9"/>
      <c r="D593" s="147"/>
      <c r="E593" s="123"/>
      <c r="F593" s="123"/>
      <c r="G593" s="123"/>
      <c r="H593" s="123"/>
      <c r="I593" s="123"/>
      <c r="J593" s="123"/>
      <c r="K593" s="123"/>
      <c r="L593" s="53"/>
      <c r="M593" s="53"/>
      <c r="N593" s="53"/>
      <c r="O593" s="54"/>
      <c r="P593" s="54"/>
      <c r="Q593" s="54"/>
      <c r="R593" s="123"/>
      <c r="S593" s="123"/>
      <c r="T593" s="123"/>
      <c r="U593" s="123"/>
      <c r="V593" s="123"/>
      <c r="W593" s="123"/>
      <c r="X593" s="123"/>
    </row>
    <row r="594" spans="1:24" ht="27.15" customHeight="1">
      <c r="A594" s="173"/>
      <c r="B594" s="123"/>
      <c r="C594" s="9"/>
      <c r="D594" s="147"/>
      <c r="E594" s="123"/>
      <c r="F594" s="123"/>
      <c r="G594" s="123"/>
      <c r="H594" s="123"/>
      <c r="I594" s="123"/>
      <c r="J594" s="123"/>
      <c r="K594" s="123"/>
      <c r="L594" s="53"/>
      <c r="M594" s="53"/>
      <c r="N594" s="53"/>
      <c r="O594" s="54"/>
      <c r="P594" s="54"/>
      <c r="Q594" s="54"/>
      <c r="R594" s="123"/>
      <c r="S594" s="123"/>
      <c r="T594" s="123"/>
      <c r="U594" s="123"/>
      <c r="V594" s="123"/>
      <c r="W594" s="123"/>
      <c r="X594" s="123"/>
    </row>
    <row r="595" spans="1:24" ht="27.15" customHeight="1">
      <c r="A595" s="173"/>
      <c r="B595" s="123"/>
      <c r="C595" s="9"/>
      <c r="D595" s="147"/>
      <c r="E595" s="123"/>
      <c r="F595" s="123"/>
      <c r="G595" s="123"/>
      <c r="H595" s="123"/>
      <c r="I595" s="123"/>
      <c r="J595" s="123"/>
      <c r="K595" s="123"/>
      <c r="L595" s="53"/>
      <c r="M595" s="53"/>
      <c r="N595" s="53"/>
      <c r="O595" s="54"/>
      <c r="P595" s="54"/>
      <c r="Q595" s="54"/>
      <c r="R595" s="123"/>
      <c r="S595" s="123"/>
      <c r="T595" s="123"/>
      <c r="U595" s="123"/>
      <c r="V595" s="123"/>
      <c r="W595" s="123"/>
      <c r="X595" s="123"/>
    </row>
    <row r="596" spans="1:24" ht="27.15" customHeight="1">
      <c r="A596" s="173"/>
      <c r="B596" s="123"/>
      <c r="C596" s="9"/>
      <c r="D596" s="147"/>
      <c r="E596" s="123"/>
      <c r="F596" s="123"/>
      <c r="G596" s="123"/>
      <c r="H596" s="123"/>
      <c r="I596" s="123"/>
      <c r="J596" s="123"/>
      <c r="K596" s="123"/>
      <c r="L596" s="53"/>
      <c r="M596" s="53"/>
      <c r="N596" s="53"/>
      <c r="O596" s="54"/>
      <c r="P596" s="54"/>
      <c r="Q596" s="54"/>
      <c r="R596" s="123"/>
      <c r="S596" s="123"/>
      <c r="T596" s="123"/>
      <c r="U596" s="123"/>
      <c r="V596" s="123"/>
      <c r="W596" s="123"/>
      <c r="X596" s="123"/>
    </row>
    <row r="597" spans="1:24" ht="27.15" customHeight="1">
      <c r="A597" s="173"/>
      <c r="B597" s="123"/>
      <c r="C597" s="9"/>
      <c r="D597" s="147"/>
      <c r="E597" s="123"/>
      <c r="F597" s="123"/>
      <c r="G597" s="123"/>
      <c r="H597" s="123"/>
      <c r="I597" s="123"/>
      <c r="J597" s="123"/>
      <c r="K597" s="123"/>
      <c r="L597" s="53"/>
      <c r="M597" s="53"/>
      <c r="N597" s="53"/>
      <c r="O597" s="54"/>
      <c r="P597" s="54"/>
      <c r="Q597" s="54"/>
      <c r="R597" s="123"/>
      <c r="S597" s="123"/>
      <c r="T597" s="123"/>
      <c r="U597" s="123"/>
      <c r="V597" s="123"/>
      <c r="W597" s="123"/>
      <c r="X597" s="123"/>
    </row>
    <row r="598" spans="1:24" ht="27.15" customHeight="1">
      <c r="A598" s="173"/>
      <c r="B598" s="123"/>
      <c r="C598" s="9"/>
      <c r="D598" s="147"/>
      <c r="E598" s="123"/>
      <c r="F598" s="123"/>
      <c r="G598" s="123"/>
      <c r="H598" s="123"/>
      <c r="I598" s="123"/>
      <c r="J598" s="123"/>
      <c r="K598" s="123"/>
      <c r="L598" s="53"/>
      <c r="M598" s="53"/>
      <c r="N598" s="53"/>
      <c r="O598" s="54"/>
      <c r="P598" s="54"/>
      <c r="Q598" s="54"/>
      <c r="R598" s="123"/>
      <c r="S598" s="123"/>
      <c r="T598" s="123"/>
      <c r="U598" s="123"/>
      <c r="V598" s="123"/>
      <c r="W598" s="123"/>
      <c r="X598" s="123"/>
    </row>
    <row r="599" spans="1:24" ht="27.15" customHeight="1">
      <c r="A599" s="173"/>
      <c r="B599" s="123"/>
      <c r="C599" s="9"/>
      <c r="D599" s="147"/>
      <c r="E599" s="123"/>
      <c r="F599" s="123"/>
      <c r="G599" s="123"/>
      <c r="H599" s="123"/>
      <c r="I599" s="123"/>
      <c r="J599" s="123"/>
      <c r="K599" s="123"/>
      <c r="L599" s="53"/>
      <c r="M599" s="53"/>
      <c r="N599" s="53"/>
      <c r="O599" s="54"/>
      <c r="P599" s="54"/>
      <c r="Q599" s="54"/>
      <c r="R599" s="123"/>
      <c r="S599" s="123"/>
      <c r="T599" s="123"/>
      <c r="U599" s="123"/>
      <c r="V599" s="123"/>
      <c r="W599" s="123"/>
      <c r="X599" s="123"/>
    </row>
    <row r="600" spans="1:24" ht="27.15" customHeight="1">
      <c r="A600" s="173"/>
      <c r="B600" s="123"/>
      <c r="C600" s="9"/>
      <c r="D600" s="147"/>
      <c r="E600" s="123"/>
      <c r="F600" s="123"/>
      <c r="G600" s="123"/>
      <c r="H600" s="123"/>
      <c r="I600" s="123"/>
      <c r="J600" s="123"/>
      <c r="K600" s="123"/>
      <c r="L600" s="53"/>
      <c r="M600" s="53"/>
      <c r="N600" s="53"/>
      <c r="O600" s="54"/>
      <c r="P600" s="54"/>
      <c r="Q600" s="54"/>
      <c r="R600" s="123"/>
      <c r="S600" s="123"/>
      <c r="T600" s="123"/>
      <c r="U600" s="123"/>
      <c r="V600" s="123"/>
      <c r="W600" s="123"/>
      <c r="X600" s="123"/>
    </row>
    <row r="601" spans="1:24" ht="27.15" customHeight="1">
      <c r="A601" s="173"/>
      <c r="B601" s="123"/>
      <c r="C601" s="9"/>
      <c r="D601" s="147"/>
      <c r="E601" s="123"/>
      <c r="F601" s="123"/>
      <c r="G601" s="123"/>
      <c r="H601" s="123"/>
      <c r="I601" s="123"/>
      <c r="J601" s="123"/>
      <c r="K601" s="123"/>
      <c r="L601" s="53"/>
      <c r="M601" s="53"/>
      <c r="N601" s="53"/>
      <c r="O601" s="54"/>
      <c r="P601" s="54"/>
      <c r="Q601" s="54"/>
      <c r="R601" s="123"/>
      <c r="S601" s="123"/>
      <c r="T601" s="123"/>
      <c r="U601" s="123"/>
      <c r="V601" s="123"/>
      <c r="W601" s="123"/>
      <c r="X601" s="123"/>
    </row>
    <row r="602" spans="1:24" ht="27.15" customHeight="1">
      <c r="A602" s="173"/>
      <c r="B602" s="123"/>
      <c r="C602" s="9"/>
      <c r="D602" s="147"/>
      <c r="E602" s="123"/>
      <c r="F602" s="123"/>
      <c r="G602" s="123"/>
      <c r="H602" s="123"/>
      <c r="I602" s="123"/>
      <c r="J602" s="123"/>
      <c r="K602" s="123"/>
      <c r="L602" s="53"/>
      <c r="M602" s="53"/>
      <c r="N602" s="53"/>
      <c r="O602" s="54"/>
      <c r="P602" s="54"/>
      <c r="Q602" s="54"/>
      <c r="R602" s="123"/>
      <c r="S602" s="123"/>
      <c r="T602" s="123"/>
      <c r="U602" s="123"/>
      <c r="V602" s="123"/>
      <c r="W602" s="123"/>
      <c r="X602" s="123"/>
    </row>
    <row r="603" spans="1:24" ht="27.15" customHeight="1">
      <c r="A603" s="173"/>
      <c r="B603" s="123"/>
      <c r="C603" s="9"/>
      <c r="D603" s="147"/>
      <c r="E603" s="123"/>
      <c r="F603" s="123"/>
      <c r="G603" s="123"/>
      <c r="H603" s="123"/>
      <c r="I603" s="123"/>
      <c r="J603" s="123"/>
      <c r="K603" s="123"/>
      <c r="L603" s="53"/>
      <c r="M603" s="53"/>
      <c r="N603" s="53"/>
      <c r="O603" s="54"/>
      <c r="P603" s="54"/>
      <c r="Q603" s="54"/>
      <c r="R603" s="123"/>
      <c r="S603" s="123"/>
      <c r="T603" s="123"/>
      <c r="U603" s="123"/>
      <c r="V603" s="123"/>
      <c r="W603" s="123"/>
      <c r="X603" s="123"/>
    </row>
    <row r="604" spans="1:24" ht="27.15" customHeight="1">
      <c r="A604" s="173"/>
      <c r="B604" s="123"/>
      <c r="C604" s="9"/>
      <c r="D604" s="147"/>
      <c r="E604" s="123"/>
      <c r="F604" s="123"/>
      <c r="G604" s="123"/>
      <c r="H604" s="123"/>
      <c r="I604" s="123"/>
      <c r="J604" s="123"/>
      <c r="K604" s="123"/>
      <c r="L604" s="53"/>
      <c r="M604" s="53"/>
      <c r="N604" s="53"/>
      <c r="O604" s="54"/>
      <c r="P604" s="54"/>
      <c r="Q604" s="54"/>
      <c r="R604" s="123"/>
      <c r="S604" s="123"/>
      <c r="T604" s="123"/>
      <c r="U604" s="123"/>
      <c r="V604" s="123"/>
      <c r="W604" s="123"/>
      <c r="X604" s="123"/>
    </row>
    <row r="605" spans="1:24" ht="27.15" customHeight="1">
      <c r="A605" s="173"/>
      <c r="B605" s="123"/>
      <c r="C605" s="9"/>
      <c r="D605" s="147"/>
      <c r="E605" s="123"/>
      <c r="F605" s="123"/>
      <c r="G605" s="123"/>
      <c r="H605" s="123"/>
      <c r="I605" s="123"/>
      <c r="J605" s="123"/>
      <c r="K605" s="123"/>
      <c r="L605" s="53"/>
      <c r="M605" s="53"/>
      <c r="N605" s="53"/>
      <c r="O605" s="54"/>
      <c r="P605" s="54"/>
      <c r="Q605" s="54"/>
      <c r="R605" s="123"/>
      <c r="S605" s="123"/>
      <c r="T605" s="123"/>
      <c r="U605" s="123"/>
      <c r="V605" s="123"/>
      <c r="W605" s="123"/>
      <c r="X605" s="123"/>
    </row>
    <row r="606" spans="1:24" ht="27.15" customHeight="1">
      <c r="A606" s="173"/>
      <c r="B606" s="123"/>
      <c r="C606" s="9"/>
      <c r="D606" s="147"/>
      <c r="E606" s="123"/>
      <c r="F606" s="123"/>
      <c r="G606" s="123"/>
      <c r="H606" s="123"/>
      <c r="I606" s="123"/>
      <c r="J606" s="123"/>
      <c r="K606" s="123"/>
      <c r="L606" s="53"/>
      <c r="M606" s="53"/>
      <c r="N606" s="53"/>
      <c r="O606" s="54"/>
      <c r="P606" s="54"/>
      <c r="Q606" s="54"/>
      <c r="R606" s="123"/>
      <c r="S606" s="123"/>
      <c r="T606" s="123"/>
      <c r="U606" s="123"/>
      <c r="V606" s="123"/>
      <c r="W606" s="123"/>
      <c r="X606" s="123"/>
    </row>
    <row r="607" spans="1:24" ht="27.15" customHeight="1">
      <c r="A607" s="173"/>
      <c r="B607" s="123"/>
      <c r="C607" s="9"/>
      <c r="D607" s="147"/>
      <c r="E607" s="123"/>
      <c r="F607" s="123"/>
      <c r="G607" s="123"/>
      <c r="H607" s="123"/>
      <c r="I607" s="123"/>
      <c r="J607" s="123"/>
      <c r="K607" s="123"/>
      <c r="L607" s="53"/>
      <c r="M607" s="53"/>
      <c r="N607" s="53"/>
      <c r="O607" s="54"/>
      <c r="P607" s="54"/>
      <c r="Q607" s="54"/>
      <c r="R607" s="123"/>
      <c r="S607" s="123"/>
      <c r="T607" s="123"/>
      <c r="U607" s="123"/>
      <c r="V607" s="123"/>
      <c r="W607" s="123"/>
      <c r="X607" s="123"/>
    </row>
    <row r="608" spans="1:24" ht="27.15" customHeight="1">
      <c r="A608" s="173"/>
      <c r="B608" s="123"/>
      <c r="C608" s="9"/>
      <c r="D608" s="147"/>
      <c r="E608" s="123"/>
      <c r="F608" s="123"/>
      <c r="G608" s="123"/>
      <c r="H608" s="123"/>
      <c r="I608" s="123"/>
      <c r="J608" s="123"/>
      <c r="K608" s="123"/>
      <c r="L608" s="53"/>
      <c r="M608" s="53"/>
      <c r="N608" s="53"/>
      <c r="O608" s="54"/>
      <c r="P608" s="54"/>
      <c r="Q608" s="54"/>
      <c r="R608" s="123"/>
      <c r="S608" s="123"/>
      <c r="T608" s="123"/>
      <c r="U608" s="123"/>
      <c r="V608" s="123"/>
      <c r="W608" s="123"/>
      <c r="X608" s="123"/>
    </row>
    <row r="609" spans="1:24" ht="27.15" customHeight="1">
      <c r="A609" s="173"/>
      <c r="B609" s="123"/>
      <c r="C609" s="9"/>
      <c r="D609" s="147"/>
      <c r="E609" s="123"/>
      <c r="F609" s="123"/>
      <c r="G609" s="123"/>
      <c r="H609" s="123"/>
      <c r="I609" s="123"/>
      <c r="J609" s="123"/>
      <c r="K609" s="123"/>
      <c r="L609" s="53"/>
      <c r="M609" s="53"/>
      <c r="N609" s="53"/>
      <c r="O609" s="54"/>
      <c r="P609" s="54"/>
      <c r="Q609" s="54"/>
      <c r="R609" s="123"/>
      <c r="S609" s="123"/>
      <c r="T609" s="123"/>
      <c r="U609" s="123"/>
      <c r="V609" s="123"/>
      <c r="W609" s="123"/>
      <c r="X609" s="123"/>
    </row>
    <row r="610" spans="1:24" ht="27.15" customHeight="1">
      <c r="A610" s="173"/>
      <c r="B610" s="123"/>
      <c r="C610" s="9"/>
      <c r="D610" s="147"/>
      <c r="E610" s="123"/>
      <c r="F610" s="123"/>
      <c r="G610" s="123"/>
      <c r="H610" s="123"/>
      <c r="I610" s="123"/>
      <c r="J610" s="123"/>
      <c r="K610" s="123"/>
      <c r="L610" s="53"/>
      <c r="M610" s="53"/>
      <c r="N610" s="53"/>
      <c r="O610" s="54"/>
      <c r="P610" s="54"/>
      <c r="Q610" s="54"/>
      <c r="R610" s="123"/>
      <c r="S610" s="123"/>
      <c r="T610" s="123"/>
      <c r="U610" s="123"/>
      <c r="V610" s="123"/>
      <c r="W610" s="123"/>
      <c r="X610" s="123"/>
    </row>
    <row r="611" spans="1:24" ht="27.15" customHeight="1">
      <c r="A611" s="173"/>
      <c r="B611" s="123"/>
      <c r="C611" s="9"/>
      <c r="D611" s="147"/>
      <c r="E611" s="123"/>
      <c r="F611" s="123"/>
      <c r="G611" s="123"/>
      <c r="H611" s="123"/>
      <c r="I611" s="123"/>
      <c r="J611" s="123"/>
      <c r="K611" s="123"/>
      <c r="L611" s="53"/>
      <c r="M611" s="53"/>
      <c r="N611" s="53"/>
      <c r="O611" s="54"/>
      <c r="P611" s="54"/>
      <c r="Q611" s="54"/>
      <c r="R611" s="123"/>
      <c r="S611" s="123"/>
      <c r="T611" s="123"/>
      <c r="U611" s="123"/>
      <c r="V611" s="123"/>
      <c r="W611" s="123"/>
      <c r="X611" s="123"/>
    </row>
    <row r="612" spans="1:24" ht="27.15" customHeight="1">
      <c r="A612" s="173"/>
      <c r="B612" s="123"/>
      <c r="C612" s="9"/>
      <c r="D612" s="147"/>
      <c r="E612" s="123"/>
      <c r="F612" s="123"/>
      <c r="G612" s="123"/>
      <c r="H612" s="123"/>
      <c r="I612" s="123"/>
      <c r="J612" s="123"/>
      <c r="K612" s="123"/>
      <c r="L612" s="53"/>
      <c r="M612" s="53"/>
      <c r="N612" s="53"/>
      <c r="O612" s="54"/>
      <c r="P612" s="54"/>
      <c r="Q612" s="54"/>
      <c r="R612" s="123"/>
      <c r="S612" s="123"/>
      <c r="T612" s="123"/>
      <c r="U612" s="123"/>
      <c r="V612" s="123"/>
      <c r="W612" s="123"/>
      <c r="X612" s="123"/>
    </row>
    <row r="613" spans="1:24" ht="27.15" customHeight="1">
      <c r="A613" s="173"/>
      <c r="B613" s="123"/>
      <c r="C613" s="9"/>
      <c r="D613" s="147"/>
      <c r="E613" s="123"/>
      <c r="F613" s="123"/>
      <c r="G613" s="123"/>
      <c r="H613" s="123"/>
      <c r="I613" s="123"/>
      <c r="J613" s="123"/>
      <c r="K613" s="123"/>
      <c r="L613" s="53"/>
      <c r="M613" s="53"/>
      <c r="N613" s="53"/>
      <c r="O613" s="54"/>
      <c r="P613" s="54"/>
      <c r="Q613" s="54"/>
      <c r="R613" s="123"/>
      <c r="S613" s="123"/>
      <c r="T613" s="123"/>
      <c r="U613" s="123"/>
      <c r="V613" s="123"/>
      <c r="W613" s="123"/>
      <c r="X613" s="123"/>
    </row>
    <row r="614" spans="1:24" ht="27.15" customHeight="1">
      <c r="A614" s="173"/>
      <c r="B614" s="123"/>
      <c r="C614" s="9"/>
      <c r="D614" s="147"/>
      <c r="E614" s="123"/>
      <c r="F614" s="123"/>
      <c r="G614" s="123"/>
      <c r="H614" s="123"/>
      <c r="I614" s="123"/>
      <c r="J614" s="123"/>
      <c r="K614" s="123"/>
      <c r="L614" s="53"/>
      <c r="M614" s="53"/>
      <c r="N614" s="53"/>
      <c r="O614" s="54"/>
      <c r="P614" s="54"/>
      <c r="Q614" s="54"/>
      <c r="R614" s="123"/>
      <c r="S614" s="123"/>
      <c r="T614" s="123"/>
      <c r="U614" s="123"/>
      <c r="V614" s="123"/>
      <c r="W614" s="123"/>
      <c r="X614" s="123"/>
    </row>
    <row r="615" spans="1:24" ht="27.15" customHeight="1">
      <c r="A615" s="173"/>
      <c r="B615" s="123"/>
      <c r="C615" s="9"/>
      <c r="D615" s="147"/>
      <c r="E615" s="123"/>
      <c r="F615" s="123"/>
      <c r="G615" s="123"/>
      <c r="H615" s="123"/>
      <c r="I615" s="123"/>
      <c r="J615" s="123"/>
      <c r="K615" s="123"/>
      <c r="L615" s="53"/>
      <c r="M615" s="53"/>
      <c r="N615" s="53"/>
      <c r="O615" s="54"/>
      <c r="P615" s="54"/>
      <c r="Q615" s="54"/>
      <c r="R615" s="123"/>
      <c r="S615" s="123"/>
      <c r="T615" s="123"/>
      <c r="U615" s="123"/>
      <c r="V615" s="123"/>
      <c r="W615" s="123"/>
      <c r="X615" s="123"/>
    </row>
    <row r="616" spans="1:24" ht="27.15" customHeight="1">
      <c r="A616" s="173"/>
      <c r="B616" s="123"/>
      <c r="C616" s="9"/>
      <c r="D616" s="147"/>
      <c r="E616" s="123"/>
      <c r="F616" s="123"/>
      <c r="G616" s="123"/>
      <c r="H616" s="123"/>
      <c r="I616" s="123"/>
      <c r="J616" s="123"/>
      <c r="K616" s="123"/>
      <c r="L616" s="53"/>
      <c r="M616" s="53"/>
      <c r="N616" s="53"/>
      <c r="O616" s="54"/>
      <c r="P616" s="54"/>
      <c r="Q616" s="54"/>
      <c r="R616" s="123"/>
      <c r="S616" s="123"/>
      <c r="T616" s="123"/>
      <c r="U616" s="123"/>
      <c r="V616" s="123"/>
      <c r="W616" s="123"/>
      <c r="X616" s="123"/>
    </row>
    <row r="617" spans="1:24" ht="27.15" customHeight="1">
      <c r="A617" s="173"/>
      <c r="B617" s="123"/>
      <c r="C617" s="9"/>
      <c r="D617" s="147"/>
      <c r="E617" s="123"/>
      <c r="F617" s="123"/>
      <c r="G617" s="123"/>
      <c r="H617" s="123"/>
      <c r="I617" s="123"/>
      <c r="J617" s="123"/>
      <c r="K617" s="123"/>
      <c r="L617" s="53"/>
      <c r="M617" s="53"/>
      <c r="N617" s="53"/>
      <c r="O617" s="54"/>
      <c r="P617" s="54"/>
      <c r="Q617" s="54"/>
      <c r="R617" s="123"/>
      <c r="S617" s="123"/>
      <c r="T617" s="123"/>
      <c r="U617" s="123"/>
      <c r="V617" s="123"/>
      <c r="W617" s="123"/>
      <c r="X617" s="123"/>
    </row>
    <row r="618" spans="1:24" ht="27.15" customHeight="1">
      <c r="A618" s="173"/>
      <c r="B618" s="123"/>
      <c r="C618" s="9"/>
      <c r="D618" s="147"/>
      <c r="E618" s="123"/>
      <c r="F618" s="123"/>
      <c r="G618" s="123"/>
      <c r="H618" s="123"/>
      <c r="I618" s="123"/>
      <c r="J618" s="123"/>
      <c r="K618" s="123"/>
      <c r="L618" s="53"/>
      <c r="M618" s="53"/>
      <c r="N618" s="53"/>
      <c r="O618" s="54"/>
      <c r="P618" s="54"/>
      <c r="Q618" s="54"/>
      <c r="R618" s="123"/>
      <c r="S618" s="123"/>
      <c r="T618" s="123"/>
      <c r="U618" s="123"/>
      <c r="V618" s="123"/>
      <c r="W618" s="123"/>
      <c r="X618" s="123"/>
    </row>
    <row r="619" spans="1:24" ht="27.15" customHeight="1">
      <c r="A619" s="173"/>
      <c r="B619" s="123"/>
      <c r="C619" s="9"/>
      <c r="D619" s="147"/>
      <c r="E619" s="123"/>
      <c r="F619" s="123"/>
      <c r="G619" s="123"/>
      <c r="H619" s="123"/>
      <c r="I619" s="123"/>
      <c r="J619" s="123"/>
      <c r="K619" s="123"/>
      <c r="L619" s="53"/>
      <c r="M619" s="53"/>
      <c r="N619" s="53"/>
      <c r="O619" s="54"/>
      <c r="P619" s="54"/>
      <c r="Q619" s="54"/>
      <c r="R619" s="123"/>
      <c r="S619" s="123"/>
      <c r="T619" s="123"/>
      <c r="U619" s="123"/>
      <c r="V619" s="123"/>
      <c r="W619" s="123"/>
      <c r="X619" s="123"/>
    </row>
    <row r="620" spans="1:24" ht="27.15" customHeight="1">
      <c r="A620" s="173"/>
      <c r="B620" s="123"/>
      <c r="C620" s="9"/>
      <c r="D620" s="147"/>
      <c r="E620" s="123"/>
      <c r="F620" s="123"/>
      <c r="G620" s="123"/>
      <c r="H620" s="123"/>
      <c r="I620" s="123"/>
      <c r="J620" s="123"/>
      <c r="K620" s="123"/>
      <c r="L620" s="53"/>
      <c r="M620" s="53"/>
      <c r="N620" s="53"/>
      <c r="O620" s="54"/>
      <c r="P620" s="54"/>
      <c r="Q620" s="54"/>
      <c r="R620" s="123"/>
      <c r="S620" s="123"/>
      <c r="T620" s="123"/>
      <c r="U620" s="123"/>
      <c r="V620" s="123"/>
      <c r="W620" s="123"/>
      <c r="X620" s="123"/>
    </row>
    <row r="621" spans="1:24" ht="27.15" customHeight="1">
      <c r="A621" s="173"/>
      <c r="B621" s="123"/>
      <c r="C621" s="9"/>
      <c r="D621" s="147"/>
      <c r="E621" s="123"/>
      <c r="F621" s="123"/>
      <c r="G621" s="123"/>
      <c r="H621" s="123"/>
      <c r="I621" s="123"/>
      <c r="J621" s="123"/>
      <c r="K621" s="123"/>
      <c r="L621" s="53"/>
      <c r="M621" s="53"/>
      <c r="N621" s="53"/>
      <c r="O621" s="54"/>
      <c r="P621" s="54"/>
      <c r="Q621" s="54"/>
      <c r="R621" s="123"/>
      <c r="S621" s="123"/>
      <c r="T621" s="123"/>
      <c r="U621" s="123"/>
      <c r="V621" s="123"/>
      <c r="W621" s="123"/>
      <c r="X621" s="123"/>
    </row>
    <row r="622" spans="1:24" ht="27.15" customHeight="1">
      <c r="A622" s="173"/>
      <c r="B622" s="123"/>
      <c r="C622" s="9"/>
      <c r="D622" s="147"/>
      <c r="E622" s="123"/>
      <c r="F622" s="123"/>
      <c r="G622" s="123"/>
      <c r="H622" s="123"/>
      <c r="I622" s="123"/>
      <c r="J622" s="123"/>
      <c r="K622" s="123"/>
      <c r="L622" s="53"/>
      <c r="M622" s="53"/>
      <c r="N622" s="53"/>
      <c r="O622" s="54"/>
      <c r="P622" s="54"/>
      <c r="Q622" s="54"/>
      <c r="R622" s="123"/>
      <c r="S622" s="123"/>
      <c r="T622" s="123"/>
      <c r="U622" s="123"/>
      <c r="V622" s="123"/>
      <c r="W622" s="123"/>
      <c r="X622" s="123"/>
    </row>
    <row r="623" spans="1:24" ht="27.15" customHeight="1">
      <c r="A623" s="173"/>
      <c r="B623" s="123"/>
      <c r="C623" s="9"/>
      <c r="D623" s="147"/>
      <c r="E623" s="123"/>
      <c r="F623" s="123"/>
      <c r="G623" s="123"/>
      <c r="H623" s="123"/>
      <c r="I623" s="123"/>
      <c r="J623" s="123"/>
      <c r="K623" s="123"/>
      <c r="L623" s="53"/>
      <c r="M623" s="53"/>
      <c r="N623" s="53"/>
      <c r="O623" s="54"/>
      <c r="P623" s="54"/>
      <c r="Q623" s="54"/>
      <c r="R623" s="123"/>
      <c r="S623" s="123"/>
      <c r="T623" s="123"/>
      <c r="U623" s="123"/>
      <c r="V623" s="123"/>
      <c r="W623" s="123"/>
      <c r="X623" s="123"/>
    </row>
    <row r="624" spans="1:24" ht="27.15" customHeight="1">
      <c r="A624" s="173"/>
      <c r="B624" s="123"/>
      <c r="C624" s="9"/>
      <c r="D624" s="147"/>
      <c r="E624" s="123"/>
      <c r="F624" s="123"/>
      <c r="G624" s="123"/>
      <c r="H624" s="123"/>
      <c r="I624" s="123"/>
      <c r="J624" s="123"/>
      <c r="K624" s="123"/>
      <c r="L624" s="53"/>
      <c r="M624" s="53"/>
      <c r="N624" s="53"/>
      <c r="O624" s="54"/>
      <c r="P624" s="54"/>
      <c r="Q624" s="54"/>
      <c r="R624" s="123"/>
      <c r="S624" s="123"/>
      <c r="T624" s="123"/>
      <c r="U624" s="123"/>
      <c r="V624" s="123"/>
      <c r="W624" s="123"/>
      <c r="X624" s="123"/>
    </row>
    <row r="625" spans="1:24" ht="27.15" customHeight="1">
      <c r="A625" s="173"/>
      <c r="B625" s="123"/>
      <c r="C625" s="9"/>
      <c r="D625" s="147"/>
      <c r="E625" s="123"/>
      <c r="F625" s="123"/>
      <c r="G625" s="123"/>
      <c r="H625" s="123"/>
      <c r="I625" s="123"/>
      <c r="J625" s="123"/>
      <c r="K625" s="123"/>
      <c r="L625" s="53"/>
      <c r="M625" s="53"/>
      <c r="N625" s="53"/>
      <c r="O625" s="54"/>
      <c r="P625" s="54"/>
      <c r="Q625" s="54"/>
      <c r="R625" s="123"/>
      <c r="S625" s="123"/>
      <c r="T625" s="123"/>
      <c r="U625" s="123"/>
      <c r="V625" s="123"/>
      <c r="W625" s="123"/>
      <c r="X625" s="123"/>
    </row>
    <row r="626" spans="1:24" ht="27.15" customHeight="1">
      <c r="A626" s="173"/>
      <c r="B626" s="123"/>
      <c r="C626" s="9"/>
      <c r="D626" s="147"/>
      <c r="E626" s="123"/>
      <c r="F626" s="123"/>
      <c r="G626" s="123"/>
      <c r="H626" s="123"/>
      <c r="I626" s="123"/>
      <c r="J626" s="123"/>
      <c r="K626" s="123"/>
      <c r="L626" s="53"/>
      <c r="M626" s="53"/>
      <c r="N626" s="53"/>
      <c r="O626" s="54"/>
      <c r="P626" s="54"/>
      <c r="Q626" s="54"/>
      <c r="R626" s="123"/>
      <c r="S626" s="123"/>
      <c r="T626" s="123"/>
      <c r="U626" s="123"/>
      <c r="V626" s="123"/>
      <c r="W626" s="123"/>
      <c r="X626" s="123"/>
    </row>
    <row r="627" spans="1:24" ht="27.15" customHeight="1">
      <c r="A627" s="173"/>
      <c r="B627" s="123"/>
      <c r="C627" s="9"/>
      <c r="D627" s="147"/>
      <c r="E627" s="123"/>
      <c r="F627" s="123"/>
      <c r="G627" s="123"/>
      <c r="H627" s="123"/>
      <c r="I627" s="123"/>
      <c r="J627" s="123"/>
      <c r="K627" s="123"/>
      <c r="L627" s="53"/>
      <c r="M627" s="53"/>
      <c r="N627" s="53"/>
      <c r="O627" s="54"/>
      <c r="P627" s="54"/>
      <c r="Q627" s="54"/>
      <c r="R627" s="123"/>
      <c r="S627" s="123"/>
      <c r="T627" s="123"/>
      <c r="U627" s="123"/>
      <c r="V627" s="123"/>
      <c r="W627" s="123"/>
      <c r="X627" s="123"/>
    </row>
    <row r="628" spans="1:24" ht="27.15" customHeight="1">
      <c r="A628" s="173"/>
      <c r="B628" s="123"/>
      <c r="C628" s="9"/>
      <c r="D628" s="147"/>
      <c r="E628" s="123"/>
      <c r="F628" s="123"/>
      <c r="G628" s="123"/>
      <c r="H628" s="123"/>
      <c r="I628" s="123"/>
      <c r="J628" s="123"/>
      <c r="K628" s="123"/>
      <c r="L628" s="53"/>
      <c r="M628" s="53"/>
      <c r="N628" s="53"/>
      <c r="O628" s="54"/>
      <c r="P628" s="54"/>
      <c r="Q628" s="54"/>
      <c r="R628" s="123"/>
      <c r="S628" s="123"/>
      <c r="T628" s="123"/>
      <c r="U628" s="123"/>
      <c r="V628" s="123"/>
      <c r="W628" s="123"/>
      <c r="X628" s="123"/>
    </row>
    <row r="629" spans="1:24" ht="27.15" customHeight="1">
      <c r="A629" s="173"/>
      <c r="B629" s="123"/>
      <c r="C629" s="9"/>
      <c r="D629" s="147"/>
      <c r="E629" s="123"/>
      <c r="F629" s="123"/>
      <c r="G629" s="123"/>
      <c r="H629" s="123"/>
      <c r="I629" s="123"/>
      <c r="J629" s="123"/>
      <c r="K629" s="123"/>
      <c r="L629" s="53"/>
      <c r="M629" s="53"/>
      <c r="N629" s="53"/>
      <c r="O629" s="54"/>
      <c r="P629" s="54"/>
      <c r="Q629" s="54"/>
      <c r="R629" s="123"/>
      <c r="S629" s="123"/>
      <c r="T629" s="123"/>
      <c r="U629" s="123"/>
      <c r="V629" s="123"/>
      <c r="W629" s="123"/>
      <c r="X629" s="123"/>
    </row>
    <row r="630" spans="1:24" ht="27.15" customHeight="1">
      <c r="A630" s="173"/>
      <c r="B630" s="123"/>
      <c r="C630" s="9"/>
      <c r="D630" s="147"/>
      <c r="E630" s="123"/>
      <c r="F630" s="123"/>
      <c r="G630" s="123"/>
      <c r="H630" s="123"/>
      <c r="I630" s="123"/>
      <c r="J630" s="123"/>
      <c r="K630" s="123"/>
      <c r="L630" s="53"/>
      <c r="M630" s="53"/>
      <c r="N630" s="53"/>
      <c r="O630" s="54"/>
      <c r="P630" s="54"/>
      <c r="Q630" s="54"/>
      <c r="R630" s="123"/>
      <c r="S630" s="123"/>
      <c r="T630" s="123"/>
      <c r="U630" s="123"/>
      <c r="V630" s="123"/>
      <c r="W630" s="123"/>
      <c r="X630" s="123"/>
    </row>
    <row r="631" spans="1:24" ht="27.15" customHeight="1">
      <c r="A631" s="173"/>
      <c r="B631" s="123"/>
      <c r="C631" s="9"/>
      <c r="D631" s="147"/>
      <c r="E631" s="123"/>
      <c r="F631" s="123"/>
      <c r="G631" s="123"/>
      <c r="H631" s="123"/>
      <c r="I631" s="123"/>
      <c r="J631" s="123"/>
      <c r="K631" s="123"/>
      <c r="L631" s="53"/>
      <c r="M631" s="53"/>
      <c r="N631" s="53"/>
      <c r="O631" s="54"/>
      <c r="P631" s="54"/>
      <c r="Q631" s="54"/>
      <c r="R631" s="123"/>
      <c r="S631" s="123"/>
      <c r="T631" s="123"/>
      <c r="U631" s="123"/>
      <c r="V631" s="123"/>
      <c r="W631" s="123"/>
      <c r="X631" s="123"/>
    </row>
    <row r="632" spans="1:24" ht="27.15" customHeight="1">
      <c r="A632" s="173"/>
      <c r="B632" s="123"/>
      <c r="C632" s="9"/>
      <c r="D632" s="147"/>
      <c r="E632" s="123"/>
      <c r="F632" s="123"/>
      <c r="G632" s="123"/>
      <c r="H632" s="123"/>
      <c r="I632" s="123"/>
      <c r="J632" s="123"/>
      <c r="K632" s="123"/>
      <c r="L632" s="53"/>
      <c r="M632" s="53"/>
      <c r="N632" s="53"/>
      <c r="O632" s="54"/>
      <c r="P632" s="54"/>
      <c r="Q632" s="54"/>
      <c r="R632" s="123"/>
      <c r="S632" s="123"/>
      <c r="T632" s="123"/>
      <c r="U632" s="123"/>
      <c r="V632" s="123"/>
      <c r="W632" s="123"/>
      <c r="X632" s="123"/>
    </row>
    <row r="633" spans="1:24" ht="27.15" customHeight="1">
      <c r="A633" s="173"/>
      <c r="B633" s="123"/>
      <c r="C633" s="9"/>
      <c r="D633" s="147"/>
      <c r="E633" s="123"/>
      <c r="F633" s="123"/>
      <c r="G633" s="123"/>
      <c r="H633" s="123"/>
      <c r="I633" s="123"/>
      <c r="J633" s="123"/>
      <c r="K633" s="123"/>
      <c r="L633" s="53"/>
      <c r="M633" s="53"/>
      <c r="N633" s="53"/>
      <c r="O633" s="54"/>
      <c r="P633" s="54"/>
      <c r="Q633" s="54"/>
      <c r="R633" s="123"/>
      <c r="S633" s="123"/>
      <c r="T633" s="123"/>
      <c r="U633" s="123"/>
      <c r="V633" s="123"/>
      <c r="W633" s="123"/>
      <c r="X633" s="123"/>
    </row>
    <row r="634" spans="1:24" ht="27.15" customHeight="1">
      <c r="A634" s="173"/>
      <c r="B634" s="123"/>
      <c r="C634" s="9"/>
      <c r="D634" s="147"/>
      <c r="E634" s="123"/>
      <c r="F634" s="123"/>
      <c r="G634" s="123"/>
      <c r="H634" s="123"/>
      <c r="I634" s="123"/>
      <c r="J634" s="123"/>
      <c r="K634" s="123"/>
      <c r="L634" s="53"/>
      <c r="M634" s="53"/>
      <c r="N634" s="53"/>
      <c r="O634" s="54"/>
      <c r="P634" s="54"/>
      <c r="Q634" s="54"/>
      <c r="R634" s="123"/>
      <c r="S634" s="123"/>
      <c r="T634" s="123"/>
      <c r="U634" s="123"/>
      <c r="V634" s="123"/>
      <c r="W634" s="123"/>
      <c r="X634" s="123"/>
    </row>
    <row r="635" spans="1:24" ht="27.15" customHeight="1">
      <c r="A635" s="173"/>
      <c r="B635" s="123"/>
      <c r="C635" s="9"/>
      <c r="D635" s="147"/>
      <c r="E635" s="123"/>
      <c r="F635" s="123"/>
      <c r="G635" s="123"/>
      <c r="H635" s="123"/>
      <c r="I635" s="123"/>
      <c r="J635" s="123"/>
      <c r="K635" s="123"/>
      <c r="L635" s="53"/>
      <c r="M635" s="53"/>
      <c r="N635" s="53"/>
      <c r="O635" s="54"/>
      <c r="P635" s="54"/>
      <c r="Q635" s="54"/>
      <c r="R635" s="123"/>
      <c r="S635" s="123"/>
      <c r="T635" s="123"/>
      <c r="U635" s="123"/>
      <c r="V635" s="123"/>
      <c r="W635" s="123"/>
      <c r="X635" s="123"/>
    </row>
    <row r="636" spans="1:24" ht="27.15" customHeight="1">
      <c r="A636" s="173"/>
      <c r="B636" s="123"/>
      <c r="C636" s="9"/>
      <c r="D636" s="147"/>
      <c r="E636" s="123"/>
      <c r="F636" s="123"/>
      <c r="G636" s="123"/>
      <c r="H636" s="123"/>
      <c r="I636" s="123"/>
      <c r="J636" s="123"/>
      <c r="K636" s="123"/>
      <c r="L636" s="53"/>
      <c r="M636" s="53"/>
      <c r="N636" s="53"/>
      <c r="O636" s="54"/>
      <c r="P636" s="54"/>
      <c r="Q636" s="54"/>
      <c r="R636" s="123"/>
      <c r="S636" s="123"/>
      <c r="T636" s="123"/>
      <c r="U636" s="123"/>
      <c r="V636" s="123"/>
      <c r="W636" s="123"/>
      <c r="X636" s="123"/>
    </row>
    <row r="637" spans="1:24" ht="27.15" customHeight="1">
      <c r="A637" s="173"/>
      <c r="B637" s="123"/>
      <c r="C637" s="9"/>
      <c r="D637" s="147"/>
      <c r="E637" s="123"/>
      <c r="F637" s="123"/>
      <c r="G637" s="123"/>
      <c r="H637" s="123"/>
      <c r="I637" s="123"/>
      <c r="J637" s="123"/>
      <c r="K637" s="123"/>
      <c r="L637" s="53"/>
      <c r="M637" s="53"/>
      <c r="N637" s="53"/>
      <c r="O637" s="54"/>
      <c r="P637" s="54"/>
      <c r="Q637" s="54"/>
      <c r="R637" s="123"/>
      <c r="S637" s="123"/>
      <c r="T637" s="123"/>
      <c r="U637" s="123"/>
      <c r="V637" s="123"/>
      <c r="W637" s="123"/>
      <c r="X637" s="123"/>
    </row>
    <row r="638" spans="1:24" ht="27.15" customHeight="1">
      <c r="A638" s="173"/>
      <c r="B638" s="123"/>
      <c r="C638" s="9"/>
      <c r="D638" s="147"/>
      <c r="E638" s="123"/>
      <c r="F638" s="123"/>
      <c r="G638" s="123"/>
      <c r="H638" s="123"/>
      <c r="I638" s="123"/>
      <c r="J638" s="123"/>
      <c r="K638" s="123"/>
      <c r="L638" s="53"/>
      <c r="M638" s="53"/>
      <c r="N638" s="53"/>
      <c r="O638" s="54"/>
      <c r="P638" s="54"/>
      <c r="Q638" s="54"/>
      <c r="R638" s="123"/>
      <c r="S638" s="123"/>
      <c r="T638" s="123"/>
      <c r="U638" s="123"/>
      <c r="V638" s="123"/>
      <c r="W638" s="123"/>
      <c r="X638" s="123"/>
    </row>
    <row r="639" spans="1:24" ht="27.15" customHeight="1">
      <c r="A639" s="173"/>
      <c r="B639" s="123"/>
      <c r="C639" s="9"/>
      <c r="D639" s="147"/>
      <c r="E639" s="123"/>
      <c r="F639" s="123"/>
      <c r="G639" s="123"/>
      <c r="H639" s="123"/>
      <c r="I639" s="123"/>
      <c r="J639" s="123"/>
      <c r="K639" s="123"/>
      <c r="L639" s="53"/>
      <c r="M639" s="53"/>
      <c r="N639" s="53"/>
      <c r="O639" s="54"/>
      <c r="P639" s="54"/>
      <c r="Q639" s="54"/>
      <c r="R639" s="123"/>
      <c r="S639" s="123"/>
      <c r="T639" s="123"/>
      <c r="U639" s="123"/>
      <c r="V639" s="123"/>
      <c r="W639" s="123"/>
      <c r="X639" s="123"/>
    </row>
    <row r="640" spans="1:24" ht="27.15" customHeight="1">
      <c r="A640" s="173"/>
      <c r="B640" s="123"/>
      <c r="C640" s="9"/>
      <c r="D640" s="147"/>
      <c r="E640" s="123"/>
      <c r="F640" s="123"/>
      <c r="G640" s="123"/>
      <c r="H640" s="123"/>
      <c r="I640" s="123"/>
      <c r="J640" s="123"/>
      <c r="K640" s="123"/>
      <c r="L640" s="53"/>
      <c r="M640" s="53"/>
      <c r="N640" s="53"/>
      <c r="O640" s="54"/>
      <c r="P640" s="54"/>
      <c r="Q640" s="54"/>
      <c r="R640" s="123"/>
      <c r="S640" s="123"/>
      <c r="T640" s="123"/>
      <c r="U640" s="123"/>
      <c r="V640" s="123"/>
      <c r="W640" s="123"/>
      <c r="X640" s="123"/>
    </row>
    <row r="641" spans="1:24" ht="27.15" customHeight="1">
      <c r="A641" s="173"/>
      <c r="B641" s="123"/>
      <c r="C641" s="9"/>
      <c r="D641" s="147"/>
      <c r="E641" s="123"/>
      <c r="F641" s="123"/>
      <c r="G641" s="123"/>
      <c r="H641" s="123"/>
      <c r="I641" s="123"/>
      <c r="J641" s="123"/>
      <c r="K641" s="123"/>
      <c r="L641" s="53"/>
      <c r="M641" s="53"/>
      <c r="N641" s="53"/>
      <c r="O641" s="54"/>
      <c r="P641" s="54"/>
      <c r="Q641" s="54"/>
      <c r="R641" s="123"/>
      <c r="S641" s="123"/>
      <c r="T641" s="123"/>
      <c r="U641" s="123"/>
      <c r="V641" s="123"/>
      <c r="W641" s="123"/>
      <c r="X641" s="123"/>
    </row>
    <row r="642" spans="1:24" ht="27.15" customHeight="1">
      <c r="A642" s="173"/>
      <c r="B642" s="123"/>
      <c r="C642" s="9"/>
      <c r="D642" s="147"/>
      <c r="E642" s="123"/>
      <c r="F642" s="123"/>
      <c r="G642" s="123"/>
      <c r="H642" s="123"/>
      <c r="I642" s="123"/>
      <c r="J642" s="123"/>
      <c r="K642" s="123"/>
      <c r="L642" s="53"/>
      <c r="M642" s="53"/>
      <c r="N642" s="53"/>
      <c r="O642" s="54"/>
      <c r="P642" s="54"/>
      <c r="Q642" s="54"/>
      <c r="R642" s="123"/>
      <c r="S642" s="123"/>
      <c r="T642" s="123"/>
      <c r="U642" s="123"/>
      <c r="V642" s="123"/>
      <c r="W642" s="123"/>
      <c r="X642" s="123"/>
    </row>
    <row r="643" spans="1:24" ht="27.15" customHeight="1">
      <c r="A643" s="173"/>
      <c r="B643" s="123"/>
      <c r="C643" s="9"/>
      <c r="D643" s="147"/>
      <c r="E643" s="123"/>
      <c r="F643" s="123"/>
      <c r="G643" s="123"/>
      <c r="H643" s="123"/>
      <c r="I643" s="123"/>
      <c r="J643" s="123"/>
      <c r="K643" s="123"/>
      <c r="L643" s="53"/>
      <c r="M643" s="53"/>
      <c r="N643" s="53"/>
      <c r="O643" s="54"/>
      <c r="P643" s="54"/>
      <c r="Q643" s="54"/>
      <c r="R643" s="123"/>
      <c r="S643" s="123"/>
      <c r="T643" s="123"/>
      <c r="U643" s="123"/>
      <c r="V643" s="123"/>
      <c r="W643" s="123"/>
      <c r="X643" s="123"/>
    </row>
    <row r="644" spans="1:24" ht="27.15" customHeight="1">
      <c r="A644" s="173"/>
      <c r="B644" s="123"/>
      <c r="C644" s="9"/>
      <c r="D644" s="147"/>
      <c r="E644" s="123"/>
      <c r="F644" s="123"/>
      <c r="G644" s="123"/>
      <c r="H644" s="123"/>
      <c r="I644" s="123"/>
      <c r="J644" s="123"/>
      <c r="K644" s="123"/>
      <c r="L644" s="53"/>
      <c r="M644" s="53"/>
      <c r="N644" s="53"/>
      <c r="O644" s="54"/>
      <c r="P644" s="54"/>
      <c r="Q644" s="54"/>
      <c r="R644" s="123"/>
      <c r="S644" s="123"/>
      <c r="T644" s="123"/>
      <c r="U644" s="123"/>
      <c r="V644" s="123"/>
      <c r="W644" s="123"/>
      <c r="X644" s="123"/>
    </row>
    <row r="645" spans="1:24" ht="27.15" customHeight="1">
      <c r="A645" s="173"/>
      <c r="B645" s="123"/>
      <c r="C645" s="9"/>
      <c r="D645" s="147"/>
      <c r="E645" s="123"/>
      <c r="F645" s="123"/>
      <c r="G645" s="123"/>
      <c r="H645" s="123"/>
      <c r="I645" s="123"/>
      <c r="J645" s="123"/>
      <c r="K645" s="123"/>
      <c r="L645" s="53"/>
      <c r="M645" s="53"/>
      <c r="N645" s="53"/>
      <c r="O645" s="54"/>
      <c r="P645" s="54"/>
      <c r="Q645" s="54"/>
      <c r="R645" s="123"/>
      <c r="S645" s="123"/>
      <c r="T645" s="123"/>
      <c r="U645" s="123"/>
      <c r="V645" s="123"/>
      <c r="W645" s="123"/>
      <c r="X645" s="123"/>
    </row>
    <row r="646" spans="1:24" ht="27.15" customHeight="1">
      <c r="A646" s="173"/>
      <c r="B646" s="123"/>
      <c r="C646" s="9"/>
      <c r="D646" s="147"/>
      <c r="E646" s="123"/>
      <c r="F646" s="123"/>
      <c r="G646" s="123"/>
      <c r="H646" s="123"/>
      <c r="I646" s="123"/>
      <c r="J646" s="123"/>
      <c r="K646" s="123"/>
      <c r="L646" s="53"/>
      <c r="M646" s="53"/>
      <c r="N646" s="53"/>
      <c r="O646" s="54"/>
      <c r="P646" s="54"/>
      <c r="Q646" s="54"/>
      <c r="R646" s="123"/>
      <c r="S646" s="123"/>
      <c r="T646" s="123"/>
      <c r="U646" s="123"/>
      <c r="V646" s="123"/>
      <c r="W646" s="123"/>
      <c r="X646" s="123"/>
    </row>
    <row r="647" spans="1:24" ht="27.15" customHeight="1">
      <c r="A647" s="173"/>
      <c r="B647" s="123"/>
      <c r="C647" s="9"/>
      <c r="D647" s="147"/>
      <c r="E647" s="123"/>
      <c r="F647" s="123"/>
      <c r="G647" s="123"/>
      <c r="H647" s="123"/>
      <c r="I647" s="123"/>
      <c r="J647" s="123"/>
      <c r="K647" s="123"/>
      <c r="L647" s="53"/>
      <c r="M647" s="53"/>
      <c r="N647" s="53"/>
      <c r="O647" s="54"/>
      <c r="P647" s="54"/>
      <c r="Q647" s="54"/>
      <c r="R647" s="123"/>
      <c r="S647" s="123"/>
      <c r="T647" s="123"/>
      <c r="U647" s="123"/>
      <c r="V647" s="123"/>
      <c r="W647" s="123"/>
      <c r="X647" s="123"/>
    </row>
    <row r="648" spans="1:24" ht="27.15" customHeight="1">
      <c r="A648" s="173"/>
      <c r="B648" s="123"/>
      <c r="C648" s="9"/>
      <c r="D648" s="147"/>
      <c r="E648" s="123"/>
      <c r="F648" s="123"/>
      <c r="G648" s="123"/>
      <c r="H648" s="123"/>
      <c r="I648" s="123"/>
      <c r="J648" s="123"/>
      <c r="K648" s="123"/>
      <c r="L648" s="53"/>
      <c r="M648" s="53"/>
      <c r="N648" s="53"/>
      <c r="O648" s="54"/>
      <c r="P648" s="54"/>
      <c r="Q648" s="54"/>
      <c r="R648" s="123"/>
      <c r="S648" s="123"/>
      <c r="T648" s="123"/>
      <c r="U648" s="123"/>
      <c r="V648" s="123"/>
      <c r="W648" s="123"/>
      <c r="X648" s="123"/>
    </row>
    <row r="649" spans="1:24" ht="27.15" customHeight="1">
      <c r="A649" s="173"/>
      <c r="B649" s="123"/>
      <c r="C649" s="9"/>
      <c r="D649" s="147"/>
      <c r="E649" s="123"/>
      <c r="F649" s="123"/>
      <c r="G649" s="123"/>
      <c r="H649" s="123"/>
      <c r="I649" s="123"/>
      <c r="J649" s="123"/>
      <c r="K649" s="123"/>
      <c r="L649" s="53"/>
      <c r="M649" s="53"/>
      <c r="N649" s="53"/>
      <c r="O649" s="54"/>
      <c r="P649" s="54"/>
      <c r="Q649" s="54"/>
      <c r="R649" s="123"/>
      <c r="S649" s="123"/>
      <c r="T649" s="123"/>
      <c r="U649" s="123"/>
      <c r="V649" s="123"/>
      <c r="W649" s="123"/>
      <c r="X649" s="123"/>
    </row>
    <row r="650" spans="1:24" ht="27.15" customHeight="1">
      <c r="A650" s="173"/>
      <c r="B650" s="123"/>
      <c r="C650" s="9"/>
      <c r="D650" s="147"/>
      <c r="E650" s="123"/>
      <c r="F650" s="123"/>
      <c r="G650" s="123"/>
      <c r="H650" s="123"/>
      <c r="I650" s="123"/>
      <c r="J650" s="123"/>
      <c r="K650" s="123"/>
      <c r="L650" s="53"/>
      <c r="M650" s="53"/>
      <c r="N650" s="53"/>
      <c r="O650" s="54"/>
      <c r="P650" s="54"/>
      <c r="Q650" s="54"/>
      <c r="R650" s="123"/>
      <c r="S650" s="123"/>
      <c r="T650" s="123"/>
      <c r="U650" s="123"/>
      <c r="V650" s="123"/>
      <c r="W650" s="123"/>
      <c r="X650" s="123"/>
    </row>
    <row r="651" spans="1:24" ht="27.15" customHeight="1">
      <c r="A651" s="173"/>
      <c r="B651" s="123"/>
      <c r="C651" s="9"/>
      <c r="D651" s="147"/>
      <c r="E651" s="123"/>
      <c r="F651" s="123"/>
      <c r="G651" s="123"/>
      <c r="H651" s="123"/>
      <c r="I651" s="123"/>
      <c r="J651" s="123"/>
      <c r="K651" s="123"/>
      <c r="L651" s="53"/>
      <c r="M651" s="53"/>
      <c r="N651" s="53"/>
      <c r="O651" s="54"/>
      <c r="P651" s="54"/>
      <c r="Q651" s="54"/>
      <c r="R651" s="123"/>
      <c r="S651" s="123"/>
      <c r="T651" s="123"/>
      <c r="U651" s="123"/>
      <c r="V651" s="123"/>
      <c r="W651" s="123"/>
      <c r="X651" s="123"/>
    </row>
    <row r="652" spans="1:24" ht="27.15" customHeight="1">
      <c r="A652" s="173"/>
      <c r="B652" s="123"/>
      <c r="C652" s="9"/>
      <c r="D652" s="147"/>
      <c r="E652" s="123"/>
      <c r="F652" s="123"/>
      <c r="G652" s="123"/>
      <c r="H652" s="123"/>
      <c r="I652" s="123"/>
      <c r="J652" s="123"/>
      <c r="K652" s="123"/>
      <c r="L652" s="53"/>
      <c r="M652" s="53"/>
      <c r="N652" s="53"/>
      <c r="O652" s="54"/>
      <c r="P652" s="54"/>
      <c r="Q652" s="54"/>
      <c r="R652" s="123"/>
      <c r="S652" s="123"/>
      <c r="T652" s="123"/>
      <c r="U652" s="123"/>
      <c r="V652" s="123"/>
      <c r="W652" s="123"/>
      <c r="X652" s="123"/>
    </row>
    <row r="653" spans="1:24" ht="27.15" customHeight="1">
      <c r="A653" s="173"/>
      <c r="B653" s="123"/>
      <c r="C653" s="9"/>
      <c r="D653" s="147"/>
      <c r="E653" s="123"/>
      <c r="F653" s="123"/>
      <c r="G653" s="123"/>
      <c r="H653" s="123"/>
      <c r="I653" s="123"/>
      <c r="J653" s="123"/>
      <c r="K653" s="123"/>
      <c r="L653" s="53"/>
      <c r="M653" s="53"/>
      <c r="N653" s="53"/>
      <c r="O653" s="54"/>
      <c r="P653" s="54"/>
      <c r="Q653" s="54"/>
      <c r="R653" s="123"/>
      <c r="S653" s="123"/>
      <c r="T653" s="123"/>
      <c r="U653" s="123"/>
      <c r="V653" s="123"/>
      <c r="W653" s="123"/>
      <c r="X653" s="123"/>
    </row>
    <row r="654" spans="1:24" ht="27.15" customHeight="1">
      <c r="A654" s="173"/>
      <c r="B654" s="123"/>
      <c r="C654" s="9"/>
      <c r="D654" s="147"/>
      <c r="E654" s="123"/>
      <c r="F654" s="123"/>
      <c r="G654" s="123"/>
      <c r="H654" s="123"/>
      <c r="I654" s="123"/>
      <c r="J654" s="123"/>
      <c r="K654" s="123"/>
      <c r="L654" s="53"/>
      <c r="M654" s="53"/>
      <c r="N654" s="53"/>
      <c r="O654" s="54"/>
      <c r="P654" s="54"/>
      <c r="Q654" s="54"/>
      <c r="R654" s="123"/>
      <c r="S654" s="123"/>
      <c r="T654" s="123"/>
      <c r="U654" s="123"/>
      <c r="V654" s="123"/>
      <c r="W654" s="123"/>
      <c r="X654" s="123"/>
    </row>
    <row r="655" spans="1:24" ht="27.15" customHeight="1">
      <c r="A655" s="173"/>
      <c r="B655" s="123"/>
      <c r="C655" s="9"/>
      <c r="D655" s="147"/>
      <c r="E655" s="123"/>
      <c r="F655" s="123"/>
      <c r="G655" s="123"/>
      <c r="H655" s="123"/>
      <c r="I655" s="123"/>
      <c r="J655" s="123"/>
      <c r="K655" s="123"/>
      <c r="L655" s="53"/>
      <c r="M655" s="53"/>
      <c r="N655" s="53"/>
      <c r="O655" s="54"/>
      <c r="P655" s="54"/>
      <c r="Q655" s="54"/>
      <c r="R655" s="123"/>
      <c r="S655" s="123"/>
      <c r="T655" s="123"/>
      <c r="U655" s="123"/>
      <c r="V655" s="123"/>
      <c r="W655" s="123"/>
      <c r="X655" s="123"/>
    </row>
    <row r="656" spans="1:24" ht="27.15" customHeight="1">
      <c r="A656" s="173"/>
      <c r="B656" s="123"/>
      <c r="C656" s="9"/>
      <c r="D656" s="147"/>
      <c r="E656" s="123"/>
      <c r="F656" s="123"/>
      <c r="G656" s="123"/>
      <c r="H656" s="123"/>
      <c r="I656" s="123"/>
      <c r="J656" s="123"/>
      <c r="K656" s="123"/>
      <c r="L656" s="53"/>
      <c r="M656" s="53"/>
      <c r="N656" s="53"/>
      <c r="O656" s="54"/>
      <c r="P656" s="54"/>
      <c r="Q656" s="54"/>
      <c r="R656" s="123"/>
      <c r="S656" s="123"/>
      <c r="T656" s="123"/>
      <c r="U656" s="123"/>
      <c r="V656" s="123"/>
      <c r="W656" s="123"/>
      <c r="X656" s="123"/>
    </row>
    <row r="657" spans="1:24" ht="27.15" customHeight="1">
      <c r="A657" s="173"/>
      <c r="B657" s="123"/>
      <c r="C657" s="9"/>
      <c r="D657" s="147"/>
      <c r="E657" s="123"/>
      <c r="F657" s="123"/>
      <c r="G657" s="123"/>
      <c r="H657" s="123"/>
      <c r="I657" s="123"/>
      <c r="J657" s="123"/>
      <c r="K657" s="123"/>
      <c r="L657" s="53"/>
      <c r="M657" s="53"/>
      <c r="N657" s="53"/>
      <c r="O657" s="54"/>
      <c r="P657" s="54"/>
      <c r="Q657" s="54"/>
      <c r="R657" s="123"/>
      <c r="S657" s="123"/>
      <c r="T657" s="123"/>
      <c r="U657" s="123"/>
      <c r="V657" s="123"/>
      <c r="W657" s="123"/>
      <c r="X657" s="123"/>
    </row>
    <row r="658" spans="1:24" ht="27.15" customHeight="1">
      <c r="A658" s="173"/>
      <c r="B658" s="123"/>
      <c r="C658" s="9"/>
      <c r="D658" s="147"/>
      <c r="E658" s="123"/>
      <c r="F658" s="123"/>
      <c r="G658" s="123"/>
      <c r="H658" s="123"/>
      <c r="I658" s="123"/>
      <c r="J658" s="123"/>
      <c r="K658" s="123"/>
      <c r="L658" s="53"/>
      <c r="M658" s="53"/>
      <c r="N658" s="53"/>
      <c r="O658" s="54"/>
      <c r="P658" s="54"/>
      <c r="Q658" s="54"/>
      <c r="R658" s="123"/>
      <c r="S658" s="123"/>
      <c r="T658" s="123"/>
      <c r="U658" s="123"/>
      <c r="V658" s="123"/>
      <c r="W658" s="123"/>
      <c r="X658" s="123"/>
    </row>
    <row r="659" spans="1:24" ht="27.15" customHeight="1">
      <c r="A659" s="173"/>
      <c r="B659" s="123"/>
      <c r="C659" s="9"/>
      <c r="D659" s="147"/>
      <c r="E659" s="123"/>
      <c r="F659" s="123"/>
      <c r="G659" s="123"/>
      <c r="H659" s="123"/>
      <c r="I659" s="123"/>
      <c r="J659" s="123"/>
      <c r="K659" s="123"/>
      <c r="L659" s="53"/>
      <c r="M659" s="53"/>
      <c r="N659" s="53"/>
      <c r="O659" s="54"/>
      <c r="P659" s="54"/>
      <c r="Q659" s="54"/>
      <c r="R659" s="123"/>
      <c r="S659" s="123"/>
      <c r="T659" s="123"/>
      <c r="U659" s="123"/>
      <c r="V659" s="123"/>
      <c r="W659" s="123"/>
      <c r="X659" s="123"/>
    </row>
    <row r="660" spans="1:24" ht="27.15" customHeight="1">
      <c r="A660" s="173"/>
      <c r="B660" s="123"/>
      <c r="C660" s="9"/>
      <c r="D660" s="147"/>
      <c r="E660" s="123"/>
      <c r="F660" s="123"/>
      <c r="G660" s="123"/>
      <c r="H660" s="123"/>
      <c r="I660" s="123"/>
      <c r="J660" s="123"/>
      <c r="K660" s="123"/>
      <c r="L660" s="53"/>
      <c r="M660" s="53"/>
      <c r="N660" s="53"/>
      <c r="O660" s="54"/>
      <c r="P660" s="54"/>
      <c r="Q660" s="54"/>
      <c r="R660" s="123"/>
      <c r="S660" s="123"/>
      <c r="T660" s="123"/>
      <c r="U660" s="123"/>
      <c r="V660" s="123"/>
      <c r="W660" s="123"/>
      <c r="X660" s="123"/>
    </row>
    <row r="661" spans="1:24" ht="27.15" customHeight="1">
      <c r="A661" s="173"/>
      <c r="B661" s="123"/>
      <c r="C661" s="9"/>
      <c r="D661" s="147"/>
      <c r="E661" s="123"/>
      <c r="F661" s="123"/>
      <c r="G661" s="123"/>
      <c r="H661" s="123"/>
      <c r="I661" s="123"/>
      <c r="J661" s="123"/>
      <c r="K661" s="123"/>
      <c r="L661" s="53"/>
      <c r="M661" s="53"/>
      <c r="N661" s="53"/>
      <c r="O661" s="54"/>
      <c r="P661" s="54"/>
      <c r="Q661" s="54"/>
      <c r="R661" s="123"/>
      <c r="S661" s="123"/>
      <c r="T661" s="123"/>
      <c r="U661" s="123"/>
      <c r="V661" s="123"/>
      <c r="W661" s="123"/>
      <c r="X661" s="123"/>
    </row>
    <row r="662" spans="1:24" ht="27.15" customHeight="1">
      <c r="A662" s="173"/>
      <c r="B662" s="123"/>
      <c r="C662" s="9"/>
      <c r="D662" s="147"/>
      <c r="E662" s="123"/>
      <c r="F662" s="123"/>
      <c r="G662" s="123"/>
      <c r="H662" s="123"/>
      <c r="I662" s="123"/>
      <c r="J662" s="123"/>
      <c r="K662" s="123"/>
      <c r="L662" s="53"/>
      <c r="M662" s="53"/>
      <c r="N662" s="53"/>
      <c r="O662" s="54"/>
      <c r="P662" s="54"/>
      <c r="Q662" s="54"/>
      <c r="R662" s="123"/>
      <c r="S662" s="123"/>
      <c r="T662" s="123"/>
      <c r="U662" s="123"/>
      <c r="V662" s="123"/>
      <c r="W662" s="123"/>
      <c r="X662" s="123"/>
    </row>
    <row r="663" spans="1:24" ht="27.15" customHeight="1">
      <c r="A663" s="173"/>
      <c r="B663" s="123"/>
      <c r="C663" s="9"/>
      <c r="D663" s="147"/>
      <c r="E663" s="123"/>
      <c r="F663" s="123"/>
      <c r="G663" s="123"/>
      <c r="H663" s="123"/>
      <c r="I663" s="123"/>
      <c r="J663" s="123"/>
      <c r="K663" s="123"/>
      <c r="L663" s="53"/>
      <c r="M663" s="53"/>
      <c r="N663" s="53"/>
      <c r="O663" s="54"/>
      <c r="P663" s="54"/>
      <c r="Q663" s="54"/>
      <c r="R663" s="123"/>
      <c r="S663" s="123"/>
      <c r="T663" s="123"/>
      <c r="U663" s="123"/>
      <c r="V663" s="123"/>
      <c r="W663" s="123"/>
      <c r="X663" s="123"/>
    </row>
    <row r="664" spans="1:24">
      <c r="A664" s="173"/>
      <c r="B664" s="123"/>
      <c r="C664" s="9"/>
      <c r="D664" s="147"/>
      <c r="E664" s="123"/>
      <c r="F664" s="123"/>
      <c r="G664" s="123"/>
      <c r="H664" s="123"/>
      <c r="I664" s="123"/>
      <c r="J664" s="123"/>
      <c r="K664" s="123"/>
      <c r="L664" s="53"/>
      <c r="M664" s="53"/>
      <c r="N664" s="53"/>
      <c r="O664" s="54"/>
      <c r="P664" s="54"/>
      <c r="Q664" s="54"/>
      <c r="R664" s="123"/>
      <c r="S664" s="123"/>
      <c r="T664" s="123"/>
      <c r="U664" s="123"/>
      <c r="V664" s="123"/>
      <c r="W664" s="123"/>
      <c r="X664" s="123"/>
    </row>
  </sheetData>
  <mergeCells count="1">
    <mergeCell ref="B4:C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sheetPr>
  <dimension ref="A1:XCS172"/>
  <sheetViews>
    <sheetView tabSelected="1" zoomScaleNormal="100" workbookViewId="0">
      <pane xSplit="8" ySplit="4" topLeftCell="I5" activePane="bottomRight" state="frozen"/>
      <selection pane="topRight" activeCell="B1" sqref="B1"/>
      <selection pane="bottomLeft" activeCell="A5" sqref="A5"/>
      <selection pane="bottomRight" activeCell="M12" sqref="M12"/>
    </sheetView>
  </sheetViews>
  <sheetFormatPr defaultColWidth="8.88671875" defaultRowHeight="14.4"/>
  <cols>
    <col min="1" max="1" width="15.6640625" style="1" customWidth="1"/>
    <col min="2" max="2" width="13.6640625" style="443" customWidth="1"/>
    <col min="3" max="3" width="14.88671875" style="443" customWidth="1"/>
    <col min="4" max="4" width="74.44140625" style="1" customWidth="1"/>
    <col min="5" max="5" width="15.6640625" style="443" bestFit="1" customWidth="1"/>
    <col min="6" max="6" width="18.109375" style="443" bestFit="1" customWidth="1"/>
    <col min="7" max="7" width="15.33203125" style="443" bestFit="1" customWidth="1"/>
    <col min="8" max="8" width="10.33203125" style="180" bestFit="1" customWidth="1"/>
    <col min="9" max="16384" width="8.88671875" style="14"/>
  </cols>
  <sheetData>
    <row r="1" spans="1:8" s="15" customFormat="1" ht="28.8">
      <c r="A1" s="153" t="s">
        <v>444</v>
      </c>
      <c r="B1" s="436"/>
      <c r="C1" s="436"/>
      <c r="D1" s="154"/>
      <c r="E1" s="453"/>
      <c r="F1" s="453"/>
      <c r="G1" s="453"/>
      <c r="H1" s="175"/>
    </row>
    <row r="2" spans="1:8" s="15" customFormat="1" ht="18">
      <c r="A2" s="156" t="s">
        <v>445</v>
      </c>
      <c r="B2" s="437"/>
      <c r="C2" s="437"/>
      <c r="D2" s="157" t="s">
        <v>566</v>
      </c>
      <c r="E2" s="461"/>
      <c r="F2" s="461"/>
      <c r="G2" s="461"/>
      <c r="H2" s="176"/>
    </row>
    <row r="3" spans="1:8">
      <c r="A3" s="158" t="s">
        <v>446</v>
      </c>
      <c r="B3" s="438">
        <f>'PRJ-ACC'!B2</f>
        <v>46266</v>
      </c>
      <c r="C3" s="438"/>
      <c r="D3" s="159"/>
      <c r="E3" s="462"/>
      <c r="F3" s="462"/>
      <c r="G3" s="462"/>
      <c r="H3" s="177"/>
    </row>
    <row r="4" spans="1:8" s="18" customFormat="1" ht="20.25" customHeight="1">
      <c r="A4" s="433" t="s">
        <v>449</v>
      </c>
      <c r="B4" s="435" t="s">
        <v>447</v>
      </c>
      <c r="C4" s="433" t="s">
        <v>448</v>
      </c>
      <c r="D4" s="160" t="s">
        <v>450</v>
      </c>
      <c r="E4" s="433" t="s">
        <v>451</v>
      </c>
      <c r="F4" s="433" t="s">
        <v>452</v>
      </c>
      <c r="G4" s="434" t="s">
        <v>453</v>
      </c>
      <c r="H4" s="178" t="s">
        <v>454</v>
      </c>
    </row>
    <row r="5" spans="1:8" s="19" customFormat="1">
      <c r="A5" s="171" t="s">
        <v>19</v>
      </c>
      <c r="B5" s="439" t="str">
        <f>IFERROR(VLOOKUP(A5,'PRJ-ACC'!A:AD,3,FALSE),"")</f>
        <v>Limited supply</v>
      </c>
      <c r="C5" s="440" t="str">
        <f>IFERROR(VLOOKUP(A5,'PRJ-ACC'!A:AD,4,FALSE),"")</f>
        <v>Lamp</v>
      </c>
      <c r="D5" s="162" t="str">
        <f>IFERROR(VLOOKUP(A5,'PRJ-ACC'!A:AD,5,FALSE),"")</f>
        <v>Replacement Lamp for MP776 MP777 MP776ST</v>
      </c>
      <c r="E5" s="440" t="str">
        <f>IFERROR(VLOOKUP(A5,'PRJ-ACC'!A:AD,6,FALSE),"")</f>
        <v>8400460-1685-2</v>
      </c>
      <c r="F5" s="440" t="str">
        <f>IFERROR(VLOOKUP(A5,'PRJ-ACC'!A:AD,7,FALSE),"")</f>
        <v>90 Days or 500 hours</v>
      </c>
      <c r="G5" s="440">
        <f>IFERROR(VLOOKUP(A5,'PRJ-ACC'!A:AD,8,FALSE),"")</f>
        <v>0.7</v>
      </c>
      <c r="H5" s="179">
        <f>IFERROR(VLOOKUP(A5,'PRJ-ACC'!A:AD,19,FALSE),"")</f>
        <v>299</v>
      </c>
    </row>
    <row r="6" spans="1:8" s="19" customFormat="1">
      <c r="A6" s="171" t="s">
        <v>25</v>
      </c>
      <c r="B6" s="439" t="str">
        <f>IFERROR(VLOOKUP(A6,'PRJ-ACC'!A:AD,3,FALSE),"")</f>
        <v>Limited supply</v>
      </c>
      <c r="C6" s="440" t="str">
        <f>IFERROR(VLOOKUP(A6,'PRJ-ACC'!A:AD,4,FALSE),"")</f>
        <v>Lamp</v>
      </c>
      <c r="D6" s="162" t="str">
        <f>IFERROR(VLOOKUP(A6,'PRJ-ACC'!A:AD,5,FALSE),"")</f>
        <v>Replacement Lamp for MP772ST/MP782ST</v>
      </c>
      <c r="E6" s="440" t="str">
        <f>IFERROR(VLOOKUP(A6,'PRJ-ACC'!A:AD,6,FALSE),"")</f>
        <v>8400460-1686-9</v>
      </c>
      <c r="F6" s="440" t="str">
        <f>IFERROR(VLOOKUP(A6,'PRJ-ACC'!A:AD,7,FALSE),"")</f>
        <v>90 Days or 500 hours</v>
      </c>
      <c r="G6" s="440">
        <f>IFERROR(VLOOKUP(A6,'PRJ-ACC'!A:AD,8,FALSE),"")</f>
        <v>0.7</v>
      </c>
      <c r="H6" s="179">
        <f>IFERROR(VLOOKUP(A6,'PRJ-ACC'!A:AD,19,FALSE),"")</f>
        <v>149</v>
      </c>
    </row>
    <row r="7" spans="1:8" s="19" customFormat="1">
      <c r="A7" s="171" t="s">
        <v>28</v>
      </c>
      <c r="B7" s="439" t="str">
        <f>IFERROR(VLOOKUP(A7,'PRJ-ACC'!A:AD,3,FALSE),"")</f>
        <v>Limited supply</v>
      </c>
      <c r="C7" s="440" t="str">
        <f>IFERROR(VLOOKUP(A7,'PRJ-ACC'!A:AD,4,FALSE),"")</f>
        <v>Lamp</v>
      </c>
      <c r="D7" s="162" t="str">
        <f>IFERROR(VLOOKUP(A7,'PRJ-ACC'!A:AD,5,FALSE),"")</f>
        <v>Replacement Lamp for MP575/MP525p/MP525ST</v>
      </c>
      <c r="E7" s="440" t="str">
        <f>IFERROR(VLOOKUP(A7,'PRJ-ACC'!A:AD,6,FALSE),"")</f>
        <v>8400460-1705-7</v>
      </c>
      <c r="F7" s="440" t="str">
        <f>IFERROR(VLOOKUP(A7,'PRJ-ACC'!A:AD,7,FALSE),"")</f>
        <v>90 Days or 500 hours</v>
      </c>
      <c r="G7" s="440">
        <f>IFERROR(VLOOKUP(A7,'PRJ-ACC'!A:AD,8,FALSE),"")</f>
        <v>0.3</v>
      </c>
      <c r="H7" s="179">
        <f>IFERROR(VLOOKUP(A7,'PRJ-ACC'!A:AD,19,FALSE),"")</f>
        <v>199</v>
      </c>
    </row>
    <row r="8" spans="1:8" s="19" customFormat="1">
      <c r="A8" s="171" t="s">
        <v>31</v>
      </c>
      <c r="B8" s="439" t="str">
        <f>IFERROR(VLOOKUP(A8,'PRJ-ACC'!A:AD,3,FALSE),"")</f>
        <v>Limited supply</v>
      </c>
      <c r="C8" s="440" t="str">
        <f>IFERROR(VLOOKUP(A8,'PRJ-ACC'!A:AD,4,FALSE),"")</f>
        <v>Lamp</v>
      </c>
      <c r="D8" s="162" t="str">
        <f>IFERROR(VLOOKUP(A8,'PRJ-ACC'!A:AD,5,FALSE),"")</f>
        <v>Replacement Lamp for MP626</v>
      </c>
      <c r="E8" s="440" t="str">
        <f>IFERROR(VLOOKUP(A8,'PRJ-ACC'!A:AD,6,FALSE),"")</f>
        <v>8400460-1838-2</v>
      </c>
      <c r="F8" s="440" t="str">
        <f>IFERROR(VLOOKUP(A8,'PRJ-ACC'!A:AD,7,FALSE),"")</f>
        <v>90 Days or 500 hours</v>
      </c>
      <c r="G8" s="440">
        <f>IFERROR(VLOOKUP(A8,'PRJ-ACC'!A:AD,8,FALSE),"")</f>
        <v>0.8</v>
      </c>
      <c r="H8" s="179">
        <f>IFERROR(VLOOKUP(A8,'PRJ-ACC'!A:AD,19,FALSE),"")</f>
        <v>199</v>
      </c>
    </row>
    <row r="9" spans="1:8" s="19" customFormat="1">
      <c r="A9" s="171" t="s">
        <v>34</v>
      </c>
      <c r="B9" s="439" t="str">
        <f>IFERROR(VLOOKUP(A9,'PRJ-ACC'!A:AD,3,FALSE),"")</f>
        <v>Limited supply</v>
      </c>
      <c r="C9" s="440" t="str">
        <f>IFERROR(VLOOKUP(A9,'PRJ-ACC'!A:AD,4,FALSE),"")</f>
        <v>Lamp</v>
      </c>
      <c r="D9" s="162" t="str">
        <f>IFERROR(VLOOKUP(A9,'PRJ-ACC'!A:AD,5,FALSE),"")</f>
        <v>Replacement Lamp "2" for SP920P</v>
      </c>
      <c r="E9" s="440" t="str">
        <f>IFERROR(VLOOKUP(A9,'PRJ-ACC'!A:AD,6,FALSE),"")</f>
        <v>8400460-1689-0</v>
      </c>
      <c r="F9" s="440" t="str">
        <f>IFERROR(VLOOKUP(A9,'PRJ-ACC'!A:AD,7,FALSE),"")</f>
        <v>90 Days or 500 hours</v>
      </c>
      <c r="G9" s="440">
        <f>IFERROR(VLOOKUP(A9,'PRJ-ACC'!A:AD,8,FALSE),"")</f>
        <v>0.4</v>
      </c>
      <c r="H9" s="179">
        <f>IFERROR(VLOOKUP(A9,'PRJ-ACC'!A:AD,19,FALSE),"")</f>
        <v>399</v>
      </c>
    </row>
    <row r="10" spans="1:8" s="19" customFormat="1">
      <c r="A10" s="171" t="s">
        <v>37</v>
      </c>
      <c r="B10" s="439" t="str">
        <f>IFERROR(VLOOKUP(A10,'PRJ-ACC'!A:AD,3,FALSE),"")</f>
        <v>Limited supply</v>
      </c>
      <c r="C10" s="440" t="str">
        <f>IFERROR(VLOOKUP(A10,'PRJ-ACC'!A:AD,4,FALSE),"")</f>
        <v>Lamp</v>
      </c>
      <c r="D10" s="162" t="str">
        <f>IFERROR(VLOOKUP(A10,'PRJ-ACC'!A:AD,5,FALSE),"")</f>
        <v>Replacement Lamp for MP615P/MP625P</v>
      </c>
      <c r="E10" s="440" t="str">
        <f>IFERROR(VLOOKUP(A10,'PRJ-ACC'!A:AD,6,FALSE),"")</f>
        <v>8400460-1982-2</v>
      </c>
      <c r="F10" s="440" t="str">
        <f>IFERROR(VLOOKUP(A10,'PRJ-ACC'!A:AD,7,FALSE),"")</f>
        <v>90 Days or 500 hours</v>
      </c>
      <c r="G10" s="440">
        <f>IFERROR(VLOOKUP(A10,'PRJ-ACC'!A:AD,8,FALSE),"")</f>
        <v>0.8</v>
      </c>
      <c r="H10" s="179">
        <f>IFERROR(VLOOKUP(A10,'PRJ-ACC'!A:AD,19,FALSE),"")</f>
        <v>199</v>
      </c>
    </row>
    <row r="11" spans="1:8" s="19" customFormat="1">
      <c r="A11" s="171" t="s">
        <v>40</v>
      </c>
      <c r="B11" s="439" t="str">
        <f>IFERROR(VLOOKUP(A11,'PRJ-ACC'!A:AD,3,FALSE),"")</f>
        <v>Limited supply</v>
      </c>
      <c r="C11" s="440" t="str">
        <f>IFERROR(VLOOKUP(A11,'PRJ-ACC'!A:AD,4,FALSE),"")</f>
        <v>Lamp</v>
      </c>
      <c r="D11" s="162" t="str">
        <f>IFERROR(VLOOKUP(A11,'PRJ-ACC'!A:AD,5,FALSE),"")</f>
        <v>Replacement Lamp for MX810 ST(MX713 ST) MW714 ST PRJ</v>
      </c>
      <c r="E11" s="440" t="str">
        <f>IFERROR(VLOOKUP(A11,'PRJ-ACC'!A:AD,6,FALSE),"")</f>
        <v>8400460-2103-0</v>
      </c>
      <c r="F11" s="440" t="str">
        <f>IFERROR(VLOOKUP(A11,'PRJ-ACC'!A:AD,7,FALSE),"")</f>
        <v>90 Days or 500 hours</v>
      </c>
      <c r="G11" s="440">
        <f>IFERROR(VLOOKUP(A11,'PRJ-ACC'!A:AD,8,FALSE),"")</f>
        <v>0.7</v>
      </c>
      <c r="H11" s="179">
        <f>IFERROR(VLOOKUP(A11,'PRJ-ACC'!A:AD,19,FALSE),"")</f>
        <v>149</v>
      </c>
    </row>
    <row r="12" spans="1:8" s="19" customFormat="1">
      <c r="A12" s="171" t="s">
        <v>43</v>
      </c>
      <c r="B12" s="439" t="str">
        <f>IFERROR(VLOOKUP(A12,'PRJ-ACC'!A:AD,3,FALSE),"")</f>
        <v>Limited supply</v>
      </c>
      <c r="C12" s="440" t="str">
        <f>IFERROR(VLOOKUP(A12,'PRJ-ACC'!A:AD,4,FALSE),"")</f>
        <v>Lamp</v>
      </c>
      <c r="D12" s="162" t="str">
        <f>IFERROR(VLOOKUP(A12,'PRJ-ACC'!A:AD,5,FALSE),"")</f>
        <v>Replacement Lamp "2" for SH960</v>
      </c>
      <c r="E12" s="440" t="str">
        <f>IFERROR(VLOOKUP(A12,'PRJ-ACC'!A:AD,6,FALSE),"")</f>
        <v>8400460-2331-7</v>
      </c>
      <c r="F12" s="440" t="str">
        <f>IFERROR(VLOOKUP(A12,'PRJ-ACC'!A:AD,7,FALSE),"")</f>
        <v>90 Days or 500 hours</v>
      </c>
      <c r="G12" s="440">
        <f>IFERROR(VLOOKUP(A12,'PRJ-ACC'!A:AD,8,FALSE),"")</f>
        <v>0.7</v>
      </c>
      <c r="H12" s="179">
        <f>IFERROR(VLOOKUP(A12,'PRJ-ACC'!A:AD,19,FALSE),"")</f>
        <v>499</v>
      </c>
    </row>
    <row r="13" spans="1:8" s="19" customFormat="1">
      <c r="A13" s="171" t="s">
        <v>46</v>
      </c>
      <c r="B13" s="439" t="str">
        <f>IFERROR(VLOOKUP(A13,'PRJ-ACC'!A:AD,3,FALSE),"")</f>
        <v>Limited supply</v>
      </c>
      <c r="C13" s="440" t="str">
        <f>IFERROR(VLOOKUP(A13,'PRJ-ACC'!A:AD,4,FALSE),"")</f>
        <v>Lamp</v>
      </c>
      <c r="D13" s="162" t="str">
        <f>IFERROR(VLOOKUP(A13,'PRJ-ACC'!A:AD,5,FALSE),"")</f>
        <v>Replacement Lamp for MX763/ MX764 / MX717</v>
      </c>
      <c r="E13" s="440" t="str">
        <f>IFERROR(VLOOKUP(A13,'PRJ-ACC'!A:AD,6,FALSE),"")</f>
        <v>8400460-2260-0</v>
      </c>
      <c r="F13" s="440" t="str">
        <f>IFERROR(VLOOKUP(A13,'PRJ-ACC'!A:AD,7,FALSE),"")</f>
        <v>90 Days or 500 hours</v>
      </c>
      <c r="G13" s="440">
        <f>IFERROR(VLOOKUP(A13,'PRJ-ACC'!A:AD,8,FALSE),"")</f>
        <v>0.8</v>
      </c>
      <c r="H13" s="179">
        <f>IFERROR(VLOOKUP(A13,'PRJ-ACC'!A:AD,19,FALSE),"")</f>
        <v>249</v>
      </c>
    </row>
    <row r="14" spans="1:8" s="19" customFormat="1">
      <c r="A14" s="171" t="s">
        <v>49</v>
      </c>
      <c r="B14" s="439" t="str">
        <f>IFERROR(VLOOKUP(A14,'PRJ-ACC'!A:AD,3,FALSE),"")</f>
        <v>Limited supply</v>
      </c>
      <c r="C14" s="440" t="str">
        <f>IFERROR(VLOOKUP(A14,'PRJ-ACC'!A:AD,4,FALSE),"")</f>
        <v>Lamp</v>
      </c>
      <c r="D14" s="162" t="str">
        <f>IFERROR(VLOOKUP(A14,'PRJ-ACC'!A:AD,5,FALSE),"")</f>
        <v>Replacement Lamp for MX813ST/MW712</v>
      </c>
      <c r="E14" s="440" t="str">
        <f>IFERROR(VLOOKUP(A14,'PRJ-ACC'!A:AD,6,FALSE),"")</f>
        <v>8400460-2262-4</v>
      </c>
      <c r="F14" s="440" t="str">
        <f>IFERROR(VLOOKUP(A14,'PRJ-ACC'!A:AD,7,FALSE),"")</f>
        <v>90 Days or 500 hours</v>
      </c>
      <c r="G14" s="440">
        <f>IFERROR(VLOOKUP(A14,'PRJ-ACC'!A:AD,8,FALSE),"")</f>
        <v>0.3</v>
      </c>
      <c r="H14" s="179">
        <f>IFERROR(VLOOKUP(A14,'PRJ-ACC'!A:AD,19,FALSE),"")</f>
        <v>149</v>
      </c>
    </row>
    <row r="15" spans="1:8" s="19" customFormat="1">
      <c r="A15" s="171" t="s">
        <v>52</v>
      </c>
      <c r="B15" s="439" t="str">
        <f>IFERROR(VLOOKUP(A15,'PRJ-ACC'!A:AD,3,FALSE),"")</f>
        <v>Limited supply</v>
      </c>
      <c r="C15" s="440" t="str">
        <f>IFERROR(VLOOKUP(A15,'PRJ-ACC'!A:AD,4,FALSE),"")</f>
        <v>Lamp</v>
      </c>
      <c r="D15" s="162" t="str">
        <f>IFERROR(VLOOKUP(A15,'PRJ-ACC'!A:AD,5,FALSE),"")</f>
        <v>LAMP MODULE MX701 PRJ</v>
      </c>
      <c r="E15" s="440" t="str">
        <f>IFERROR(VLOOKUP(A15,'PRJ-ACC'!A:AD,6,FALSE),"")</f>
        <v>8400460-2391-1</v>
      </c>
      <c r="F15" s="440" t="str">
        <f>IFERROR(VLOOKUP(A15,'PRJ-ACC'!A:AD,7,FALSE),"")</f>
        <v>90 Days or 500 hours</v>
      </c>
      <c r="G15" s="440">
        <f>IFERROR(VLOOKUP(A15,'PRJ-ACC'!A:AD,8,FALSE),"")</f>
        <v>0.8</v>
      </c>
      <c r="H15" s="179">
        <f>IFERROR(VLOOKUP(A15,'PRJ-ACC'!A:AD,19,FALSE),"")</f>
        <v>199</v>
      </c>
    </row>
    <row r="16" spans="1:8" s="19" customFormat="1">
      <c r="A16" s="171" t="s">
        <v>55</v>
      </c>
      <c r="B16" s="439" t="str">
        <f>IFERROR(VLOOKUP(A16,'PRJ-ACC'!A:AD,3,FALSE),"")</f>
        <v>Limited supply</v>
      </c>
      <c r="C16" s="440" t="str">
        <f>IFERROR(VLOOKUP(A16,'PRJ-ACC'!A:AD,4,FALSE),"")</f>
        <v>Lamp</v>
      </c>
      <c r="D16" s="162" t="str">
        <f>IFERROR(VLOOKUP(A16,'PRJ-ACC'!A:AD,5,FALSE),"")</f>
        <v>LAMP MODULE MX716 PRJ</v>
      </c>
      <c r="E16" s="440" t="str">
        <f>IFERROR(VLOOKUP(A16,'PRJ-ACC'!A:AD,6,FALSE),"")</f>
        <v>8400460-2390-4</v>
      </c>
      <c r="F16" s="440" t="str">
        <f>IFERROR(VLOOKUP(A16,'PRJ-ACC'!A:AD,7,FALSE),"")</f>
        <v>90 Days or 500 hours</v>
      </c>
      <c r="G16" s="440">
        <f>IFERROR(VLOOKUP(A16,'PRJ-ACC'!A:AD,8,FALSE),"")</f>
        <v>0.7</v>
      </c>
      <c r="H16" s="179">
        <f>IFERROR(VLOOKUP(A16,'PRJ-ACC'!A:AD,19,FALSE),"")</f>
        <v>299</v>
      </c>
    </row>
    <row r="17" spans="1:8" s="19" customFormat="1">
      <c r="A17" s="171" t="s">
        <v>58</v>
      </c>
      <c r="B17" s="439" t="str">
        <f>IFERROR(VLOOKUP(A17,'PRJ-ACC'!A:AD,3,FALSE),"")</f>
        <v>Limited supply</v>
      </c>
      <c r="C17" s="440" t="str">
        <f>IFERROR(VLOOKUP(A17,'PRJ-ACC'!A:AD,4,FALSE),"")</f>
        <v>Lamp</v>
      </c>
      <c r="D17" s="162" t="str">
        <f>IFERROR(VLOOKUP(A17,'PRJ-ACC'!A:AD,5,FALSE),"")</f>
        <v>Replacement Lamp for MS502, MX503</v>
      </c>
      <c r="E17" s="440" t="str">
        <f>IFERROR(VLOOKUP(A17,'PRJ-ACC'!A:AD,6,FALSE),"")</f>
        <v>8400460-2610-3</v>
      </c>
      <c r="F17" s="440" t="str">
        <f>IFERROR(VLOOKUP(A17,'PRJ-ACC'!A:AD,7,FALSE),"")</f>
        <v>90 Days or 500 hours</v>
      </c>
      <c r="G17" s="440">
        <f>IFERROR(VLOOKUP(A17,'PRJ-ACC'!A:AD,8,FALSE),"")</f>
        <v>0.8</v>
      </c>
      <c r="H17" s="179">
        <f>IFERROR(VLOOKUP(A17,'PRJ-ACC'!A:AD,19,FALSE),"")</f>
        <v>199</v>
      </c>
    </row>
    <row r="18" spans="1:8" s="19" customFormat="1">
      <c r="A18" s="171" t="s">
        <v>61</v>
      </c>
      <c r="B18" s="439" t="str">
        <f>IFERROR(VLOOKUP(A18,'PRJ-ACC'!A:AD,3,FALSE),"")</f>
        <v>Limited supply</v>
      </c>
      <c r="C18" s="440" t="str">
        <f>IFERROR(VLOOKUP(A18,'PRJ-ACC'!A:AD,4,FALSE),"")</f>
        <v>Lamp</v>
      </c>
      <c r="D18" s="162" t="str">
        <f>IFERROR(VLOOKUP(A18,'PRJ-ACC'!A:AD,5,FALSE),"")</f>
        <v>Replacement Lamp for MX720/MX662</v>
      </c>
      <c r="E18" s="440" t="str">
        <f>IFERROR(VLOOKUP(A18,'PRJ-ACC'!A:AD,6,FALSE),"")</f>
        <v>8400460-2577-9</v>
      </c>
      <c r="F18" s="440" t="str">
        <f>IFERROR(VLOOKUP(A18,'PRJ-ACC'!A:AD,7,FALSE),"")</f>
        <v>90 Days or 500 hours</v>
      </c>
      <c r="G18" s="440">
        <f>IFERROR(VLOOKUP(A18,'PRJ-ACC'!A:AD,8,FALSE),"")</f>
        <v>0.8</v>
      </c>
      <c r="H18" s="179">
        <f>IFERROR(VLOOKUP(A18,'PRJ-ACC'!A:AD,19,FALSE),"")</f>
        <v>249</v>
      </c>
    </row>
    <row r="19" spans="1:8" s="19" customFormat="1">
      <c r="A19" s="171" t="s">
        <v>76</v>
      </c>
      <c r="B19" s="439" t="str">
        <f>IFERROR(VLOOKUP(A19,'PRJ-ACC'!A:AD,3,FALSE),"")</f>
        <v>Limited supply</v>
      </c>
      <c r="C19" s="440" t="str">
        <f>IFERROR(VLOOKUP(A19,'PRJ-ACC'!A:AD,4,FALSE),"")</f>
        <v>Lamp</v>
      </c>
      <c r="D19" s="162" t="str">
        <f>IFERROR(VLOOKUP(A19,'PRJ-ACC'!A:AD,5,FALSE),"")</f>
        <v>Replacement Lamp for MS517/ MX518/ MW519</v>
      </c>
      <c r="E19" s="440" t="str">
        <f>IFERROR(VLOOKUP(A19,'PRJ-ACC'!A:AD,6,FALSE),"")</f>
        <v>8400460-2669-1</v>
      </c>
      <c r="F19" s="440" t="str">
        <f>IFERROR(VLOOKUP(A19,'PRJ-ACC'!A:AD,7,FALSE),"")</f>
        <v>90 Days or 500 hours</v>
      </c>
      <c r="G19" s="440">
        <f>IFERROR(VLOOKUP(A19,'PRJ-ACC'!A:AD,8,FALSE),"")</f>
        <v>0.5</v>
      </c>
      <c r="H19" s="179">
        <f>IFERROR(VLOOKUP(A19,'PRJ-ACC'!A:AD,19,FALSE),"")</f>
        <v>199</v>
      </c>
    </row>
    <row r="20" spans="1:8" s="19" customFormat="1">
      <c r="A20" s="171" t="s">
        <v>79</v>
      </c>
      <c r="B20" s="439" t="str">
        <f>IFERROR(VLOOKUP(A20,'PRJ-ACC'!A:AD,3,FALSE),"")</f>
        <v>Limited supply</v>
      </c>
      <c r="C20" s="440" t="str">
        <f>IFERROR(VLOOKUP(A20,'PRJ-ACC'!A:AD,4,FALSE),"")</f>
        <v>Lamp</v>
      </c>
      <c r="D20" s="162" t="str">
        <f>IFERROR(VLOOKUP(A20,'PRJ-ACC'!A:AD,5,FALSE),"")</f>
        <v>Replacement Lamp for MX722</v>
      </c>
      <c r="E20" s="440" t="str">
        <f>IFERROR(VLOOKUP(A20,'PRJ-ACC'!A:AD,6,FALSE),"")</f>
        <v>8400460-2670-7</v>
      </c>
      <c r="F20" s="440" t="str">
        <f>IFERROR(VLOOKUP(A20,'PRJ-ACC'!A:AD,7,FALSE),"")</f>
        <v>90 Days or 500 hours</v>
      </c>
      <c r="G20" s="440">
        <f>IFERROR(VLOOKUP(A20,'PRJ-ACC'!A:AD,8,FALSE),"")</f>
        <v>0.8</v>
      </c>
      <c r="H20" s="179">
        <f>IFERROR(VLOOKUP(A20,'PRJ-ACC'!A:AD,19,FALSE),"")</f>
        <v>299</v>
      </c>
    </row>
    <row r="21" spans="1:8" s="19" customFormat="1">
      <c r="A21" s="171" t="s">
        <v>85</v>
      </c>
      <c r="B21" s="439" t="str">
        <f>IFERROR(VLOOKUP(A21,'PRJ-ACC'!A:AD,3,FALSE),"")</f>
        <v>Limited supply</v>
      </c>
      <c r="C21" s="440" t="str">
        <f>IFERROR(VLOOKUP(A21,'PRJ-ACC'!A:AD,4,FALSE),"")</f>
        <v>Lamp</v>
      </c>
      <c r="D21" s="162" t="str">
        <f>IFERROR(VLOOKUP(A21,'PRJ-ACC'!A:AD,5,FALSE),"")</f>
        <v>Replacement Lamp for MW721</v>
      </c>
      <c r="E21" s="440" t="str">
        <f>IFERROR(VLOOKUP(A21,'PRJ-ACC'!A:AD,6,FALSE),"")</f>
        <v>8400460-2671-4</v>
      </c>
      <c r="F21" s="440" t="str">
        <f>IFERROR(VLOOKUP(A21,'PRJ-ACC'!A:AD,7,FALSE),"")</f>
        <v>90 Days or 500 hours</v>
      </c>
      <c r="G21" s="440">
        <f>IFERROR(VLOOKUP(A21,'PRJ-ACC'!A:AD,8,FALSE),"")</f>
        <v>0.8</v>
      </c>
      <c r="H21" s="179">
        <f>IFERROR(VLOOKUP(A21,'PRJ-ACC'!A:AD,19,FALSE),"")</f>
        <v>249</v>
      </c>
    </row>
    <row r="22" spans="1:8" s="19" customFormat="1">
      <c r="A22" s="171" t="s">
        <v>88</v>
      </c>
      <c r="B22" s="439" t="str">
        <f>IFERROR(VLOOKUP(A22,'PRJ-ACC'!A:AD,3,FALSE),"")</f>
        <v>Limited supply</v>
      </c>
      <c r="C22" s="440" t="str">
        <f>IFERROR(VLOOKUP(A22,'PRJ-ACC'!A:AD,4,FALSE),"")</f>
        <v>Lamp</v>
      </c>
      <c r="D22" s="162" t="str">
        <f>IFERROR(VLOOKUP(A22,'PRJ-ACC'!A:AD,5,FALSE),"")</f>
        <v>Replacement Lamp for MX520/ MX703</v>
      </c>
      <c r="E22" s="440" t="str">
        <f>IFERROR(VLOOKUP(A22,'PRJ-ACC'!A:AD,6,FALSE),"")</f>
        <v>8400460-2511-3</v>
      </c>
      <c r="F22" s="440" t="str">
        <f>IFERROR(VLOOKUP(A22,'PRJ-ACC'!A:AD,7,FALSE),"")</f>
        <v>90 Days or 500 hours</v>
      </c>
      <c r="G22" s="440">
        <f>IFERROR(VLOOKUP(A22,'PRJ-ACC'!A:AD,8,FALSE),"")</f>
        <v>0.8</v>
      </c>
      <c r="H22" s="179">
        <f>IFERROR(VLOOKUP(A22,'PRJ-ACC'!A:AD,19,FALSE),"")</f>
        <v>199</v>
      </c>
    </row>
    <row r="23" spans="1:8" s="19" customFormat="1">
      <c r="A23" s="171" t="s">
        <v>91</v>
      </c>
      <c r="B23" s="439" t="str">
        <f>IFERROR(VLOOKUP(A23,'PRJ-ACC'!A:AD,3,FALSE),"")</f>
        <v>Limited supply</v>
      </c>
      <c r="C23" s="440" t="str">
        <f>IFERROR(VLOOKUP(A23,'PRJ-ACC'!A:AD,4,FALSE),"")</f>
        <v>Lamp</v>
      </c>
      <c r="D23" s="162" t="str">
        <f>IFERROR(VLOOKUP(A23,'PRJ-ACC'!A:AD,5,FALSE),"")</f>
        <v>Replacement Lamp for W770ST</v>
      </c>
      <c r="E23" s="440" t="str">
        <f>IFERROR(VLOOKUP(A23,'PRJ-ACC'!A:AD,6,FALSE),"")</f>
        <v>8400460-2600-4</v>
      </c>
      <c r="F23" s="440" t="str">
        <f>IFERROR(VLOOKUP(A23,'PRJ-ACC'!A:AD,7,FALSE),"")</f>
        <v>90 Days or 500 hours</v>
      </c>
      <c r="G23" s="440">
        <f>IFERROR(VLOOKUP(A23,'PRJ-ACC'!A:AD,8,FALSE),"")</f>
        <v>0.8</v>
      </c>
      <c r="H23" s="179">
        <f>IFERROR(VLOOKUP(A23,'PRJ-ACC'!A:AD,19,FALSE),"")</f>
        <v>199</v>
      </c>
    </row>
    <row r="24" spans="1:8" s="19" customFormat="1">
      <c r="A24" s="171" t="s">
        <v>94</v>
      </c>
      <c r="B24" s="439" t="str">
        <f>IFERROR(VLOOKUP(A24,'PRJ-ACC'!A:AD,3,FALSE),"")</f>
        <v>Limited supply</v>
      </c>
      <c r="C24" s="440" t="str">
        <f>IFERROR(VLOOKUP(A24,'PRJ-ACC'!A:AD,4,FALSE),"")</f>
        <v>Lamp</v>
      </c>
      <c r="D24" s="162" t="str">
        <f>IFERROR(VLOOKUP(A24,'PRJ-ACC'!A:AD,5,FALSE),"")</f>
        <v>Replacement Lamp for W1070/ W1080ST</v>
      </c>
      <c r="E24" s="440" t="str">
        <f>IFERROR(VLOOKUP(A24,'PRJ-ACC'!A:AD,6,FALSE),"")</f>
        <v>8400460-2609-7</v>
      </c>
      <c r="F24" s="440" t="str">
        <f>IFERROR(VLOOKUP(A24,'PRJ-ACC'!A:AD,7,FALSE),"")</f>
        <v>90 Days or 500 hours</v>
      </c>
      <c r="G24" s="440">
        <f>IFERROR(VLOOKUP(A24,'PRJ-ACC'!A:AD,8,FALSE),"")</f>
        <v>0.8</v>
      </c>
      <c r="H24" s="179">
        <f>IFERROR(VLOOKUP(A24,'PRJ-ACC'!A:AD,19,FALSE),"")</f>
        <v>249</v>
      </c>
    </row>
    <row r="25" spans="1:8" s="19" customFormat="1">
      <c r="A25" s="171" t="s">
        <v>104</v>
      </c>
      <c r="B25" s="439" t="str">
        <f>IFERROR(VLOOKUP(A25,'PRJ-ACC'!A:AD,3,FALSE),"")</f>
        <v>Limited supply</v>
      </c>
      <c r="C25" s="440" t="str">
        <f>IFERROR(VLOOKUP(A25,'PRJ-ACC'!A:AD,4,FALSE),"")</f>
        <v>Lamp</v>
      </c>
      <c r="D25" s="162" t="str">
        <f>IFERROR(VLOOKUP(A25,'PRJ-ACC'!A:AD,5,FALSE),"")</f>
        <v>Replacement Lamp #1 for SH963/TH963, SU964</v>
      </c>
      <c r="E25" s="440" t="str">
        <f>IFERROR(VLOOKUP(A25,'PRJ-ACC'!A:AD,6,FALSE),"")</f>
        <v>8400460-2642-4</v>
      </c>
      <c r="F25" s="440" t="str">
        <f>IFERROR(VLOOKUP(A25,'PRJ-ACC'!A:AD,7,FALSE),"")</f>
        <v>90 Days or 500 hours</v>
      </c>
      <c r="G25" s="440">
        <f>IFERROR(VLOOKUP(A25,'PRJ-ACC'!A:AD,8,FALSE),"")</f>
        <v>0.7</v>
      </c>
      <c r="H25" s="179">
        <f>IFERROR(VLOOKUP(A25,'PRJ-ACC'!A:AD,19,FALSE),"")</f>
        <v>499</v>
      </c>
    </row>
    <row r="26" spans="1:8" s="19" customFormat="1">
      <c r="A26" s="171" t="s">
        <v>107</v>
      </c>
      <c r="B26" s="439" t="str">
        <f>IFERROR(VLOOKUP(A26,'PRJ-ACC'!A:AD,3,FALSE),"")</f>
        <v>Limited supply</v>
      </c>
      <c r="C26" s="440" t="str">
        <f>IFERROR(VLOOKUP(A26,'PRJ-ACC'!A:AD,4,FALSE),"")</f>
        <v>Lamp</v>
      </c>
      <c r="D26" s="162" t="str">
        <f>IFERROR(VLOOKUP(A26,'PRJ-ACC'!A:AD,5,FALSE),"")</f>
        <v>Replacement Lamp for MW821ST</v>
      </c>
      <c r="E26" s="440" t="str">
        <f>IFERROR(VLOOKUP(A26,'PRJ-ACC'!A:AD,6,FALSE),"")</f>
        <v>8400460-2650-9</v>
      </c>
      <c r="F26" s="440" t="str">
        <f>IFERROR(VLOOKUP(A26,'PRJ-ACC'!A:AD,7,FALSE),"")</f>
        <v>90 Days or 500 hours</v>
      </c>
      <c r="G26" s="440">
        <f>IFERROR(VLOOKUP(A26,'PRJ-ACC'!A:AD,8,FALSE),"")</f>
        <v>0.8</v>
      </c>
      <c r="H26" s="179">
        <f>IFERROR(VLOOKUP(A26,'PRJ-ACC'!A:AD,19,FALSE),"")</f>
        <v>149</v>
      </c>
    </row>
    <row r="27" spans="1:8" s="19" customFormat="1">
      <c r="A27" s="171" t="s">
        <v>110</v>
      </c>
      <c r="B27" s="439" t="str">
        <f>IFERROR(VLOOKUP(A27,'PRJ-ACC'!A:AD,3,FALSE),"")</f>
        <v>Limited supply</v>
      </c>
      <c r="C27" s="440" t="str">
        <f>IFERROR(VLOOKUP(A27,'PRJ-ACC'!A:AD,4,FALSE),"")</f>
        <v>Lamp</v>
      </c>
      <c r="D27" s="162" t="str">
        <f>IFERROR(VLOOKUP(A27,'PRJ-ACC'!A:AD,5,FALSE),"")</f>
        <v>Replacement Lamp for MX661</v>
      </c>
      <c r="E27" s="440" t="str">
        <f>IFERROR(VLOOKUP(A27,'PRJ-ACC'!A:AD,6,FALSE),"")</f>
        <v>8400460-2718-6</v>
      </c>
      <c r="F27" s="440" t="str">
        <f>IFERROR(VLOOKUP(A27,'PRJ-ACC'!A:AD,7,FALSE),"")</f>
        <v>90 Days or 500 hours</v>
      </c>
      <c r="G27" s="440">
        <f>IFERROR(VLOOKUP(A27,'PRJ-ACC'!A:AD,8,FALSE),"")</f>
        <v>0.6</v>
      </c>
      <c r="H27" s="179">
        <f>IFERROR(VLOOKUP(A27,'PRJ-ACC'!A:AD,19,FALSE),"")</f>
        <v>199</v>
      </c>
    </row>
    <row r="28" spans="1:8" s="19" customFormat="1">
      <c r="A28" s="171" t="s">
        <v>113</v>
      </c>
      <c r="B28" s="439" t="str">
        <f>IFERROR(VLOOKUP(A28,'PRJ-ACC'!A:AD,3,FALSE),"")</f>
        <v>Limited Supply</v>
      </c>
      <c r="C28" s="440" t="str">
        <f>IFERROR(VLOOKUP(A28,'PRJ-ACC'!A:AD,4,FALSE),"")</f>
        <v>Lamp</v>
      </c>
      <c r="D28" s="162" t="str">
        <f>IFERROR(VLOOKUP(A28,'PRJ-ACC'!A:AD,5,FALSE),"")</f>
        <v>Replacement Lamp for MW663</v>
      </c>
      <c r="E28" s="440" t="str">
        <f>IFERROR(VLOOKUP(A28,'PRJ-ACC'!A:AD,6,FALSE),"")</f>
        <v>8400460-2808-4</v>
      </c>
      <c r="F28" s="440" t="str">
        <f>IFERROR(VLOOKUP(A28,'PRJ-ACC'!A:AD,7,FALSE),"")</f>
        <v>90 Days or 500 hours</v>
      </c>
      <c r="G28" s="440">
        <f>IFERROR(VLOOKUP(A28,'PRJ-ACC'!A:AD,8,FALSE),"")</f>
        <v>0.8</v>
      </c>
      <c r="H28" s="179">
        <f>IFERROR(VLOOKUP(A28,'PRJ-ACC'!A:AD,19,FALSE),"")</f>
        <v>199</v>
      </c>
    </row>
    <row r="29" spans="1:8" s="19" customFormat="1">
      <c r="A29" s="171" t="s">
        <v>117</v>
      </c>
      <c r="B29" s="439">
        <f>IFERROR(VLOOKUP(A29,'PRJ-ACC'!A:AD,3,FALSE),"")</f>
        <v>0</v>
      </c>
      <c r="C29" s="440" t="str">
        <f>IFERROR(VLOOKUP(A29,'PRJ-ACC'!A:AD,4,FALSE),"")</f>
        <v>Lamp</v>
      </c>
      <c r="D29" s="162" t="str">
        <f>IFERROR(VLOOKUP(A29,'PRJ-ACC'!A:AD,5,FALSE),"")</f>
        <v>Replacement Lamp for MX852UST/ MW853UST / MX852UST+ / MW853UST+ (Replace 5J.J8M05.011)</v>
      </c>
      <c r="E29" s="440" t="str">
        <f>IFERROR(VLOOKUP(A29,'PRJ-ACC'!A:AD,6,FALSE),"")</f>
        <v>8400460-4115-1</v>
      </c>
      <c r="F29" s="440" t="str">
        <f>IFERROR(VLOOKUP(A29,'PRJ-ACC'!A:AD,7,FALSE),"")</f>
        <v>90 Days or 500 hours</v>
      </c>
      <c r="G29" s="440">
        <f>IFERROR(VLOOKUP(A29,'PRJ-ACC'!A:AD,8,FALSE),"")</f>
        <v>1</v>
      </c>
      <c r="H29" s="179">
        <f>IFERROR(VLOOKUP(A29,'PRJ-ACC'!A:AD,19,FALSE),"")</f>
        <v>149</v>
      </c>
    </row>
    <row r="30" spans="1:8" s="19" customFormat="1">
      <c r="A30" s="171" t="s">
        <v>134</v>
      </c>
      <c r="B30" s="439" t="str">
        <f>IFERROR(VLOOKUP(A30,'PRJ-ACC'!A:AD,3,FALSE),"")</f>
        <v>Limited supply</v>
      </c>
      <c r="C30" s="440" t="str">
        <f>IFERROR(VLOOKUP(A30,'PRJ-ACC'!A:AD,4,FALSE),"")</f>
        <v>Lamp</v>
      </c>
      <c r="D30" s="162" t="str">
        <f>IFERROR(VLOOKUP(A30,'PRJ-ACC'!A:AD,5,FALSE),"")</f>
        <v>Replacement Lamp for MX600</v>
      </c>
      <c r="E30" s="440" t="str">
        <f>IFERROR(VLOOKUP(A30,'PRJ-ACC'!A:AD,6,FALSE),"")</f>
        <v>8400460-2925-8</v>
      </c>
      <c r="F30" s="440" t="str">
        <f>IFERROR(VLOOKUP(A30,'PRJ-ACC'!A:AD,7,FALSE),"")</f>
        <v>90 Days or 500 hours</v>
      </c>
      <c r="G30" s="440">
        <f>IFERROR(VLOOKUP(A30,'PRJ-ACC'!A:AD,8,FALSE),"")</f>
        <v>0.8</v>
      </c>
      <c r="H30" s="179">
        <f>IFERROR(VLOOKUP(A30,'PRJ-ACC'!A:AD,19,FALSE),"")</f>
        <v>199</v>
      </c>
    </row>
    <row r="31" spans="1:8" s="19" customFormat="1">
      <c r="A31" s="171" t="s">
        <v>143</v>
      </c>
      <c r="B31" s="439" t="str">
        <f>IFERROR(VLOOKUP(A31,'PRJ-ACC'!A:AD,3,FALSE),"")</f>
        <v>Limited supply</v>
      </c>
      <c r="C31" s="440" t="str">
        <f>IFERROR(VLOOKUP(A31,'PRJ-ACC'!A:AD,4,FALSE),"")</f>
        <v>Lamp</v>
      </c>
      <c r="D31" s="162" t="str">
        <f>IFERROR(VLOOKUP(A31,'PRJ-ACC'!A:AD,5,FALSE),"")</f>
        <v>Replacement Lamp for PX9600 / PW9500, PU9530, PW9520, PX9510</v>
      </c>
      <c r="E31" s="440" t="str">
        <f>IFERROR(VLOOKUP(A31,'PRJ-ACC'!A:AD,6,FALSE),"")</f>
        <v>8400460-2948-7</v>
      </c>
      <c r="F31" s="440" t="str">
        <f>IFERROR(VLOOKUP(A31,'PRJ-ACC'!A:AD,7,FALSE),"")</f>
        <v>90 Days or 500 hours</v>
      </c>
      <c r="G31" s="440" t="str">
        <f>IFERROR(VLOOKUP(A31,'PRJ-ACC'!A:AD,8,FALSE),"")</f>
        <v>N/A</v>
      </c>
      <c r="H31" s="179">
        <f>IFERROR(VLOOKUP(A31,'PRJ-ACC'!A:AD,19,FALSE),"")</f>
        <v>449</v>
      </c>
    </row>
    <row r="32" spans="1:8" s="19" customFormat="1">
      <c r="A32" s="171" t="s">
        <v>82</v>
      </c>
      <c r="B32" s="439">
        <f>IFERROR(VLOOKUP(A32,'PRJ-ACC'!A:AD,3,FALSE),"")</f>
        <v>0</v>
      </c>
      <c r="C32" s="440" t="str">
        <f>IFERROR(VLOOKUP(A32,'PRJ-ACC'!A:AD,4,FALSE),"")</f>
        <v>Lamp</v>
      </c>
      <c r="D32" s="162" t="str">
        <f>IFERROR(VLOOKUP(A32,'PRJ-ACC'!A:AD,5,FALSE),"")</f>
        <v>Replacement Lamp for MX726, MW727 (Replace 5J.JCM05.001)</v>
      </c>
      <c r="E32" s="440" t="str">
        <f>IFERROR(VLOOKUP(A32,'PRJ-ACC'!A:AD,6,FALSE),"")</f>
        <v>8400460-4212-7</v>
      </c>
      <c r="F32" s="440" t="str">
        <f>IFERROR(VLOOKUP(A32,'PRJ-ACC'!A:AD,7,FALSE),"")</f>
        <v>90 Days or 500 hours</v>
      </c>
      <c r="G32" s="440">
        <f>IFERROR(VLOOKUP(A32,'PRJ-ACC'!A:AD,8,FALSE),"")</f>
        <v>0</v>
      </c>
      <c r="H32" s="179">
        <f>IFERROR(VLOOKUP(A32,'PRJ-ACC'!A:AD,19,FALSE),"")</f>
        <v>249</v>
      </c>
    </row>
    <row r="33" spans="1:16321" s="19" customFormat="1">
      <c r="A33" s="171" t="s">
        <v>456</v>
      </c>
      <c r="B33" s="439">
        <f>IFERROR(VLOOKUP(A33,'PRJ-ACC'!A:AD,3,FALSE),"")</f>
        <v>0</v>
      </c>
      <c r="C33" s="440" t="str">
        <f>IFERROR(VLOOKUP(A33,'PRJ-ACC'!A:AD,4,FALSE),"")</f>
        <v>Lamp</v>
      </c>
      <c r="D33" s="162" t="str">
        <f>IFERROR(VLOOKUP(A33,'PRJ-ACC'!A:AD,5,FALSE),"")</f>
        <v>Replacement Lamp for SU917 (Replace 5J.JCT05.001)</v>
      </c>
      <c r="E33" s="440" t="str">
        <f>IFERROR(VLOOKUP(A33,'PRJ-ACC'!A:AD,6,FALSE),"")</f>
        <v>8400460-4312-4</v>
      </c>
      <c r="F33" s="440" t="str">
        <f>IFERROR(VLOOKUP(A33,'PRJ-ACC'!A:AD,7,FALSE),"")</f>
        <v>90 Days or 500 hours</v>
      </c>
      <c r="G33" s="440">
        <f>IFERROR(VLOOKUP(A33,'PRJ-ACC'!A:AD,8,FALSE),"")</f>
        <v>1</v>
      </c>
      <c r="H33" s="179">
        <f>IFERROR(VLOOKUP(A33,'PRJ-ACC'!A:AD,19,FALSE),"")</f>
        <v>349</v>
      </c>
    </row>
    <row r="34" spans="1:16321" s="19" customFormat="1">
      <c r="A34" s="171" t="s">
        <v>64</v>
      </c>
      <c r="B34" s="439">
        <f>IFERROR(VLOOKUP(A34,'PRJ-ACC'!A:AD,3,FALSE),"")</f>
        <v>0</v>
      </c>
      <c r="C34" s="440" t="str">
        <f>IFERROR(VLOOKUP(A34,'PRJ-ACC'!A:AD,4,FALSE),"")</f>
        <v>Lamp</v>
      </c>
      <c r="D34" s="162" t="str">
        <f>IFERROR(VLOOKUP(A34,'PRJ-ACC'!A:AD,5,FALSE),"")</f>
        <v>Replacement Lamp for MX723 (Replace 5J.JCV05.001)</v>
      </c>
      <c r="E34" s="440" t="str">
        <f>IFERROR(VLOOKUP(A34,'PRJ-ACC'!A:AD,6,FALSE),"")</f>
        <v>8400460-4118-2</v>
      </c>
      <c r="F34" s="440" t="str">
        <f>IFERROR(VLOOKUP(A34,'PRJ-ACC'!A:AD,7,FALSE),"")</f>
        <v>90 Days or 500 hours</v>
      </c>
      <c r="G34" s="440">
        <f>IFERROR(VLOOKUP(A34,'PRJ-ACC'!A:AD,8,FALSE),"")</f>
        <v>1</v>
      </c>
      <c r="H34" s="179">
        <f>IFERROR(VLOOKUP(A34,'PRJ-ACC'!A:AD,19,FALSE),"")</f>
        <v>249</v>
      </c>
    </row>
    <row r="35" spans="1:16321" s="19" customFormat="1">
      <c r="A35" s="172" t="s">
        <v>101</v>
      </c>
      <c r="B35" s="439">
        <f>IFERROR(VLOOKUP(A35,'PRJ-ACC'!A:AD,3,FALSE),"")</f>
        <v>0</v>
      </c>
      <c r="C35" s="440" t="str">
        <f>IFERROR(VLOOKUP(A35,'PRJ-ACC'!A:AD,4,FALSE),"")</f>
        <v>Lamp</v>
      </c>
      <c r="D35" s="162" t="str">
        <f>IFERROR(VLOOKUP(A35,'PRJ-ACC'!A:AD,5,FALSE),"")</f>
        <v>Replacement Lamp for MH741 (Replace 5J.JEA05.001)</v>
      </c>
      <c r="E35" s="440" t="str">
        <f>IFERROR(VLOOKUP(A35,'PRJ-ACC'!A:AD,6,FALSE),"")</f>
        <v>8400460-4117-5</v>
      </c>
      <c r="F35" s="440" t="str">
        <f>IFERROR(VLOOKUP(A35,'PRJ-ACC'!A:AD,7,FALSE),"")</f>
        <v>90 Days or 500 hours</v>
      </c>
      <c r="G35" s="440">
        <f>IFERROR(VLOOKUP(A35,'PRJ-ACC'!A:AD,8,FALSE),"")</f>
        <v>0</v>
      </c>
      <c r="H35" s="179">
        <f>IFERROR(VLOOKUP(A35,'PRJ-ACC'!A:AD,19,FALSE),"")</f>
        <v>249</v>
      </c>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c r="PQ35" s="11"/>
      <c r="PR35" s="11"/>
      <c r="PS35" s="11"/>
      <c r="PT35" s="11"/>
      <c r="PU35" s="11"/>
      <c r="PV35" s="11"/>
      <c r="PW35" s="11"/>
      <c r="PX35" s="11"/>
      <c r="PY35" s="11"/>
      <c r="PZ35" s="11"/>
      <c r="QA35" s="11"/>
      <c r="QB35" s="11"/>
      <c r="QC35" s="11"/>
      <c r="QD35" s="11"/>
      <c r="QE35" s="11"/>
      <c r="QF35" s="11"/>
      <c r="QG35" s="11"/>
      <c r="QH35" s="11"/>
      <c r="QI35" s="11"/>
      <c r="QJ35" s="11"/>
      <c r="QK35" s="11"/>
      <c r="QL35" s="11"/>
      <c r="QM35" s="11"/>
      <c r="QN35" s="11"/>
      <c r="QO35" s="11"/>
      <c r="QP35" s="11"/>
      <c r="QQ35" s="11"/>
      <c r="QR35" s="11"/>
      <c r="QS35" s="11"/>
      <c r="QT35" s="11"/>
      <c r="QU35" s="11"/>
      <c r="QV35" s="11"/>
      <c r="QW35" s="11"/>
      <c r="QX35" s="11"/>
      <c r="QY35" s="11"/>
      <c r="QZ35" s="11"/>
      <c r="RA35" s="11"/>
      <c r="RB35" s="11"/>
      <c r="RC35" s="11"/>
      <c r="RD35" s="11"/>
      <c r="RE35" s="11"/>
      <c r="RF35" s="11"/>
      <c r="RG35" s="11"/>
      <c r="RH35" s="11"/>
      <c r="RI35" s="11"/>
      <c r="RJ35" s="11"/>
      <c r="RK35" s="11"/>
      <c r="RL35" s="11"/>
      <c r="RM35" s="11"/>
      <c r="RN35" s="11"/>
      <c r="RO35" s="11"/>
      <c r="RP35" s="11"/>
      <c r="RQ35" s="11"/>
      <c r="RR35" s="11"/>
      <c r="RS35" s="11"/>
      <c r="RT35" s="11"/>
      <c r="RU35" s="11"/>
      <c r="RV35" s="11"/>
      <c r="RW35" s="11"/>
      <c r="RX35" s="11"/>
      <c r="RY35" s="11"/>
      <c r="RZ35" s="11"/>
      <c r="SA35" s="11"/>
      <c r="SB35" s="11"/>
      <c r="SC35" s="11"/>
      <c r="SD35" s="11"/>
      <c r="SE35" s="11"/>
      <c r="SF35" s="11"/>
      <c r="SG35" s="11"/>
      <c r="SH35" s="11"/>
      <c r="SI35" s="11"/>
      <c r="SJ35" s="11"/>
      <c r="SK35" s="11"/>
      <c r="SL35" s="11"/>
      <c r="SM35" s="11"/>
      <c r="SN35" s="11"/>
      <c r="SO35" s="11"/>
      <c r="SP35" s="11"/>
      <c r="SQ35" s="11"/>
      <c r="SR35" s="11"/>
      <c r="SS35" s="11"/>
      <c r="ST35" s="11"/>
      <c r="SU35" s="11"/>
      <c r="SV35" s="11"/>
      <c r="SW35" s="11"/>
      <c r="SX35" s="11"/>
      <c r="SY35" s="11"/>
      <c r="SZ35" s="11"/>
      <c r="TA35" s="11"/>
      <c r="TB35" s="11"/>
      <c r="TC35" s="11"/>
      <c r="TD35" s="11"/>
      <c r="TE35" s="11"/>
      <c r="TF35" s="11"/>
      <c r="TG35" s="11"/>
      <c r="TH35" s="11"/>
      <c r="TI35" s="11"/>
      <c r="TJ35" s="11"/>
      <c r="TK35" s="11"/>
      <c r="TL35" s="11"/>
      <c r="TM35" s="11"/>
      <c r="TN35" s="11"/>
      <c r="TO35" s="11"/>
      <c r="TP35" s="11"/>
      <c r="TQ35" s="11"/>
      <c r="TR35" s="11"/>
      <c r="TS35" s="11"/>
      <c r="TT35" s="11"/>
      <c r="TU35" s="11"/>
      <c r="TV35" s="11"/>
      <c r="TW35" s="11"/>
      <c r="TX35" s="11"/>
      <c r="TY35" s="11"/>
      <c r="TZ35" s="11"/>
      <c r="UA35" s="11"/>
      <c r="UB35" s="11"/>
      <c r="UC35" s="11"/>
      <c r="UD35" s="11"/>
      <c r="UE35" s="11"/>
      <c r="UF35" s="11"/>
      <c r="UG35" s="11"/>
      <c r="UH35" s="11"/>
      <c r="UI35" s="11"/>
      <c r="UJ35" s="11"/>
      <c r="UK35" s="11"/>
      <c r="UL35" s="11"/>
      <c r="UM35" s="11"/>
      <c r="UN35" s="11"/>
      <c r="UO35" s="11"/>
      <c r="UP35" s="11"/>
      <c r="UQ35" s="11"/>
      <c r="UR35" s="11"/>
      <c r="US35" s="11"/>
      <c r="UT35" s="11"/>
      <c r="UU35" s="11"/>
      <c r="UV35" s="11"/>
      <c r="UW35" s="11"/>
      <c r="UX35" s="11"/>
      <c r="UY35" s="11"/>
      <c r="UZ35" s="11"/>
      <c r="VA35" s="11"/>
      <c r="VB35" s="11"/>
      <c r="VC35" s="11"/>
      <c r="VD35" s="11"/>
      <c r="VE35" s="11"/>
      <c r="VF35" s="11"/>
      <c r="VG35" s="11"/>
      <c r="VH35" s="11"/>
      <c r="VI35" s="11"/>
      <c r="VJ35" s="11"/>
      <c r="VK35" s="11"/>
      <c r="VL35" s="11"/>
      <c r="VM35" s="11"/>
      <c r="VN35" s="11"/>
      <c r="VO35" s="11"/>
      <c r="VP35" s="11"/>
      <c r="VQ35" s="11"/>
      <c r="VR35" s="11"/>
      <c r="VS35" s="11"/>
      <c r="VT35" s="11"/>
      <c r="VU35" s="11"/>
      <c r="VV35" s="11"/>
      <c r="VW35" s="11"/>
      <c r="VX35" s="11"/>
      <c r="VY35" s="11"/>
      <c r="VZ35" s="11"/>
      <c r="WA35" s="11"/>
      <c r="WB35" s="11"/>
      <c r="WC35" s="11"/>
      <c r="WD35" s="11"/>
      <c r="WE35" s="11"/>
      <c r="WF35" s="11"/>
      <c r="WG35" s="11"/>
      <c r="WH35" s="11"/>
      <c r="WI35" s="11"/>
      <c r="WJ35" s="11"/>
      <c r="WK35" s="11"/>
      <c r="WL35" s="11"/>
      <c r="WM35" s="11"/>
      <c r="WN35" s="11"/>
      <c r="WO35" s="11"/>
      <c r="WP35" s="11"/>
      <c r="WQ35" s="11"/>
      <c r="WR35" s="11"/>
      <c r="WS35" s="11"/>
      <c r="WT35" s="11"/>
      <c r="WU35" s="11"/>
      <c r="WV35" s="11"/>
      <c r="WW35" s="11"/>
      <c r="WX35" s="11"/>
      <c r="WY35" s="11"/>
      <c r="WZ35" s="11"/>
      <c r="XA35" s="11"/>
      <c r="XB35" s="11"/>
      <c r="XC35" s="11"/>
      <c r="XD35" s="11"/>
      <c r="XE35" s="11"/>
      <c r="XF35" s="11"/>
      <c r="XG35" s="11"/>
      <c r="XH35" s="11"/>
      <c r="XI35" s="11"/>
      <c r="XJ35" s="11"/>
      <c r="XK35" s="11"/>
      <c r="XL35" s="11"/>
      <c r="XM35" s="11"/>
      <c r="XN35" s="11"/>
      <c r="XO35" s="11"/>
      <c r="XP35" s="11"/>
      <c r="XQ35" s="11"/>
      <c r="XR35" s="11"/>
      <c r="XS35" s="11"/>
      <c r="XT35" s="11"/>
      <c r="XU35" s="11"/>
      <c r="XV35" s="11"/>
      <c r="XW35" s="11"/>
      <c r="XX35" s="11"/>
      <c r="XY35" s="11"/>
      <c r="XZ35" s="11"/>
      <c r="YA35" s="11"/>
      <c r="YB35" s="11"/>
      <c r="YC35" s="11"/>
      <c r="YD35" s="11"/>
      <c r="YE35" s="11"/>
      <c r="YF35" s="11"/>
      <c r="YG35" s="11"/>
      <c r="YH35" s="11"/>
      <c r="YI35" s="11"/>
      <c r="YJ35" s="11"/>
      <c r="YK35" s="11"/>
      <c r="YL35" s="11"/>
      <c r="YM35" s="11"/>
      <c r="YN35" s="11"/>
      <c r="YO35" s="11"/>
      <c r="YP35" s="11"/>
      <c r="YQ35" s="11"/>
      <c r="YR35" s="11"/>
      <c r="YS35" s="11"/>
      <c r="YT35" s="11"/>
      <c r="YU35" s="11"/>
      <c r="YV35" s="11"/>
      <c r="YW35" s="11"/>
      <c r="YX35" s="11"/>
      <c r="YY35" s="11"/>
      <c r="YZ35" s="11"/>
      <c r="ZA35" s="11"/>
      <c r="ZB35" s="11"/>
      <c r="ZC35" s="11"/>
      <c r="ZD35" s="11"/>
      <c r="ZE35" s="11"/>
      <c r="ZF35" s="11"/>
      <c r="ZG35" s="11"/>
      <c r="ZH35" s="11"/>
      <c r="ZI35" s="11"/>
      <c r="ZJ35" s="11"/>
      <c r="ZK35" s="11"/>
      <c r="ZL35" s="11"/>
      <c r="ZM35" s="11"/>
      <c r="ZN35" s="11"/>
      <c r="ZO35" s="11"/>
      <c r="ZP35" s="11"/>
      <c r="ZQ35" s="11"/>
      <c r="ZR35" s="11"/>
      <c r="ZS35" s="11"/>
      <c r="ZT35" s="11"/>
      <c r="ZU35" s="11"/>
      <c r="ZV35" s="11"/>
      <c r="ZW35" s="11"/>
      <c r="ZX35" s="11"/>
      <c r="ZY35" s="11"/>
      <c r="ZZ35" s="11"/>
      <c r="AAA35" s="11"/>
      <c r="AAB35" s="11"/>
      <c r="AAC35" s="11"/>
      <c r="AAD35" s="11"/>
      <c r="AAE35" s="11"/>
      <c r="AAF35" s="11"/>
      <c r="AAG35" s="11"/>
      <c r="AAH35" s="11"/>
      <c r="AAI35" s="11"/>
      <c r="AAJ35" s="11"/>
      <c r="AAK35" s="11"/>
      <c r="AAL35" s="11"/>
      <c r="AAM35" s="11"/>
      <c r="AAN35" s="11"/>
      <c r="AAO35" s="11"/>
      <c r="AAP35" s="11"/>
      <c r="AAQ35" s="11"/>
      <c r="AAR35" s="11"/>
      <c r="AAS35" s="11"/>
      <c r="AAT35" s="11"/>
      <c r="AAU35" s="11"/>
      <c r="AAV35" s="11"/>
      <c r="AAW35" s="11"/>
      <c r="AAX35" s="11"/>
      <c r="AAY35" s="11"/>
      <c r="AAZ35" s="11"/>
      <c r="ABA35" s="11"/>
      <c r="ABB35" s="11"/>
      <c r="ABC35" s="11"/>
      <c r="ABD35" s="11"/>
      <c r="ABE35" s="11"/>
      <c r="ABF35" s="11"/>
      <c r="ABG35" s="11"/>
      <c r="ABH35" s="11"/>
      <c r="ABI35" s="11"/>
      <c r="ABJ35" s="11"/>
      <c r="ABK35" s="11"/>
      <c r="ABL35" s="11"/>
      <c r="ABM35" s="11"/>
      <c r="ABN35" s="11"/>
      <c r="ABO35" s="11"/>
      <c r="ABP35" s="11"/>
      <c r="ABQ35" s="11"/>
      <c r="ABR35" s="11"/>
      <c r="ABS35" s="11"/>
      <c r="ABT35" s="11"/>
      <c r="ABU35" s="11"/>
      <c r="ABV35" s="11"/>
      <c r="ABW35" s="11"/>
      <c r="ABX35" s="11"/>
      <c r="ABY35" s="11"/>
      <c r="ABZ35" s="11"/>
      <c r="ACA35" s="11"/>
      <c r="ACB35" s="11"/>
      <c r="ACC35" s="11"/>
      <c r="ACD35" s="11"/>
      <c r="ACE35" s="11"/>
      <c r="ACF35" s="11"/>
      <c r="ACG35" s="11"/>
      <c r="ACH35" s="11"/>
      <c r="ACI35" s="11"/>
      <c r="ACJ35" s="11"/>
      <c r="ACK35" s="11"/>
      <c r="ACL35" s="11"/>
      <c r="ACM35" s="11"/>
      <c r="ACN35" s="11"/>
      <c r="ACO35" s="11"/>
      <c r="ACP35" s="11"/>
      <c r="ACQ35" s="11"/>
      <c r="ACR35" s="11"/>
      <c r="ACS35" s="11"/>
      <c r="ACT35" s="11"/>
      <c r="ACU35" s="11"/>
      <c r="ACV35" s="11"/>
      <c r="ACW35" s="11"/>
      <c r="ACX35" s="11"/>
      <c r="ACY35" s="11"/>
      <c r="ACZ35" s="11"/>
      <c r="ADA35" s="11"/>
      <c r="ADB35" s="11"/>
      <c r="ADC35" s="11"/>
      <c r="ADD35" s="11"/>
      <c r="ADE35" s="11"/>
      <c r="ADF35" s="11"/>
      <c r="ADG35" s="11"/>
      <c r="ADH35" s="11"/>
      <c r="ADI35" s="11"/>
      <c r="ADJ35" s="11"/>
      <c r="ADK35" s="11"/>
      <c r="ADL35" s="11"/>
      <c r="ADM35" s="11"/>
      <c r="ADN35" s="11"/>
      <c r="ADO35" s="11"/>
      <c r="ADP35" s="11"/>
      <c r="ADQ35" s="11"/>
      <c r="ADR35" s="11"/>
      <c r="ADS35" s="11"/>
      <c r="ADT35" s="11"/>
      <c r="ADU35" s="11"/>
      <c r="ADV35" s="11"/>
      <c r="ADW35" s="11"/>
      <c r="ADX35" s="11"/>
      <c r="ADY35" s="11"/>
      <c r="ADZ35" s="11"/>
      <c r="AEA35" s="11"/>
      <c r="AEB35" s="11"/>
      <c r="AEC35" s="11"/>
      <c r="AED35" s="11"/>
      <c r="AEE35" s="11"/>
      <c r="AEF35" s="11"/>
      <c r="AEG35" s="11"/>
      <c r="AEH35" s="11"/>
      <c r="AEI35" s="11"/>
      <c r="AEJ35" s="11"/>
      <c r="AEK35" s="11"/>
      <c r="AEL35" s="11"/>
      <c r="AEM35" s="11"/>
      <c r="AEN35" s="11"/>
      <c r="AEO35" s="11"/>
      <c r="AEP35" s="11"/>
      <c r="AEQ35" s="11"/>
      <c r="AER35" s="11"/>
      <c r="AES35" s="11"/>
      <c r="AET35" s="11"/>
      <c r="AEU35" s="11"/>
      <c r="AEV35" s="11"/>
      <c r="AEW35" s="11"/>
      <c r="AEX35" s="11"/>
      <c r="AEY35" s="11"/>
      <c r="AEZ35" s="11"/>
      <c r="AFA35" s="11"/>
      <c r="AFB35" s="11"/>
      <c r="AFC35" s="11"/>
      <c r="AFD35" s="11"/>
      <c r="AFE35" s="11"/>
      <c r="AFF35" s="11"/>
      <c r="AFG35" s="11"/>
      <c r="AFH35" s="11"/>
      <c r="AFI35" s="11"/>
      <c r="AFJ35" s="11"/>
      <c r="AFK35" s="11"/>
      <c r="AFL35" s="11"/>
      <c r="AFM35" s="11"/>
      <c r="AFN35" s="11"/>
      <c r="AFO35" s="11"/>
      <c r="AFP35" s="11"/>
      <c r="AFQ35" s="11"/>
      <c r="AFR35" s="11"/>
      <c r="AFS35" s="11"/>
      <c r="AFT35" s="11"/>
      <c r="AFU35" s="11"/>
      <c r="AFV35" s="11"/>
      <c r="AFW35" s="11"/>
      <c r="AFX35" s="11"/>
      <c r="AFY35" s="11"/>
      <c r="AFZ35" s="11"/>
      <c r="AGA35" s="11"/>
      <c r="AGB35" s="11"/>
      <c r="AGC35" s="11"/>
      <c r="AGD35" s="11"/>
      <c r="AGE35" s="11"/>
      <c r="AGF35" s="11"/>
      <c r="AGG35" s="11"/>
      <c r="AGH35" s="11"/>
      <c r="AGI35" s="11"/>
      <c r="AGJ35" s="11"/>
      <c r="AGK35" s="11"/>
      <c r="AGL35" s="11"/>
      <c r="AGM35" s="11"/>
      <c r="AGN35" s="11"/>
      <c r="AGO35" s="11"/>
      <c r="AGP35" s="11"/>
      <c r="AGQ35" s="11"/>
      <c r="AGR35" s="11"/>
      <c r="AGS35" s="11"/>
      <c r="AGT35" s="11"/>
      <c r="AGU35" s="11"/>
      <c r="AGV35" s="11"/>
      <c r="AGW35" s="11"/>
      <c r="AGX35" s="11"/>
      <c r="AGY35" s="11"/>
      <c r="AGZ35" s="11"/>
      <c r="AHA35" s="11"/>
      <c r="AHB35" s="11"/>
      <c r="AHC35" s="11"/>
      <c r="AHD35" s="11"/>
      <c r="AHE35" s="11"/>
      <c r="AHF35" s="11"/>
      <c r="AHG35" s="11"/>
      <c r="AHH35" s="11"/>
      <c r="AHI35" s="11"/>
      <c r="AHJ35" s="11"/>
      <c r="AHK35" s="11"/>
      <c r="AHL35" s="11"/>
      <c r="AHM35" s="11"/>
      <c r="AHN35" s="11"/>
      <c r="AHO35" s="11"/>
      <c r="AHP35" s="11"/>
      <c r="AHQ35" s="11"/>
      <c r="AHR35" s="11"/>
      <c r="AHS35" s="11"/>
      <c r="AHT35" s="11"/>
      <c r="AHU35" s="11"/>
      <c r="AHV35" s="11"/>
      <c r="AHW35" s="11"/>
      <c r="AHX35" s="11"/>
      <c r="AHY35" s="11"/>
      <c r="AHZ35" s="11"/>
      <c r="AIA35" s="11"/>
      <c r="AIB35" s="11"/>
      <c r="AIC35" s="11"/>
      <c r="AID35" s="11"/>
      <c r="AIE35" s="11"/>
      <c r="AIF35" s="11"/>
      <c r="AIG35" s="11"/>
      <c r="AIH35" s="11"/>
      <c r="AII35" s="11"/>
      <c r="AIJ35" s="11"/>
      <c r="AIK35" s="11"/>
      <c r="AIL35" s="11"/>
      <c r="AIM35" s="11"/>
      <c r="AIN35" s="11"/>
      <c r="AIO35" s="11"/>
      <c r="AIP35" s="11"/>
      <c r="AIQ35" s="11"/>
      <c r="AIR35" s="11"/>
      <c r="AIS35" s="11"/>
      <c r="AIT35" s="11"/>
      <c r="AIU35" s="11"/>
      <c r="AIV35" s="11"/>
      <c r="AIW35" s="11"/>
      <c r="AIX35" s="11"/>
      <c r="AIY35" s="11"/>
      <c r="AIZ35" s="11"/>
      <c r="AJA35" s="11"/>
      <c r="AJB35" s="11"/>
      <c r="AJC35" s="11"/>
      <c r="AJD35" s="11"/>
      <c r="AJE35" s="11"/>
      <c r="AJF35" s="11"/>
      <c r="AJG35" s="11"/>
      <c r="AJH35" s="11"/>
      <c r="AJI35" s="11"/>
      <c r="AJJ35" s="11"/>
      <c r="AJK35" s="11"/>
      <c r="AJL35" s="11"/>
      <c r="AJM35" s="11"/>
      <c r="AJN35" s="11"/>
      <c r="AJO35" s="11"/>
      <c r="AJP35" s="11"/>
      <c r="AJQ35" s="11"/>
      <c r="AJR35" s="11"/>
      <c r="AJS35" s="11"/>
      <c r="AJT35" s="11"/>
      <c r="AJU35" s="11"/>
      <c r="AJV35" s="11"/>
      <c r="AJW35" s="11"/>
      <c r="AJX35" s="11"/>
      <c r="AJY35" s="11"/>
      <c r="AJZ35" s="11"/>
      <c r="AKA35" s="11"/>
      <c r="AKB35" s="11"/>
      <c r="AKC35" s="11"/>
      <c r="AKD35" s="11"/>
      <c r="AKE35" s="11"/>
      <c r="AKF35" s="11"/>
      <c r="AKG35" s="11"/>
      <c r="AKH35" s="11"/>
      <c r="AKI35" s="11"/>
      <c r="AKJ35" s="11"/>
      <c r="AKK35" s="11"/>
      <c r="AKL35" s="11"/>
      <c r="AKM35" s="11"/>
      <c r="AKN35" s="11"/>
      <c r="AKO35" s="11"/>
      <c r="AKP35" s="11"/>
      <c r="AKQ35" s="11"/>
      <c r="AKR35" s="11"/>
      <c r="AKS35" s="11"/>
      <c r="AKT35" s="11"/>
      <c r="AKU35" s="11"/>
      <c r="AKV35" s="11"/>
      <c r="AKW35" s="11"/>
      <c r="AKX35" s="11"/>
      <c r="AKY35" s="11"/>
      <c r="AKZ35" s="11"/>
      <c r="ALA35" s="11"/>
      <c r="ALB35" s="11"/>
      <c r="ALC35" s="11"/>
      <c r="ALD35" s="11"/>
      <c r="ALE35" s="11"/>
      <c r="ALF35" s="11"/>
      <c r="ALG35" s="11"/>
      <c r="ALH35" s="11"/>
      <c r="ALI35" s="11"/>
      <c r="ALJ35" s="11"/>
      <c r="ALK35" s="11"/>
      <c r="ALL35" s="11"/>
      <c r="ALM35" s="11"/>
      <c r="ALN35" s="11"/>
      <c r="ALO35" s="11"/>
      <c r="ALP35" s="11"/>
      <c r="ALQ35" s="11"/>
      <c r="ALR35" s="11"/>
      <c r="ALS35" s="11"/>
      <c r="ALT35" s="11"/>
      <c r="ALU35" s="11"/>
      <c r="ALV35" s="11"/>
      <c r="ALW35" s="11"/>
      <c r="ALX35" s="11"/>
      <c r="ALY35" s="11"/>
      <c r="ALZ35" s="11"/>
      <c r="AMA35" s="11"/>
      <c r="AMB35" s="11"/>
      <c r="AMC35" s="11"/>
      <c r="AMD35" s="11"/>
      <c r="AME35" s="11"/>
      <c r="AMF35" s="11"/>
      <c r="AMG35" s="11"/>
      <c r="AMH35" s="11"/>
      <c r="AMI35" s="11"/>
      <c r="AMJ35" s="11"/>
      <c r="AMK35" s="11"/>
      <c r="AML35" s="11"/>
      <c r="AMM35" s="11"/>
      <c r="AMN35" s="11"/>
      <c r="AMO35" s="11"/>
      <c r="AMP35" s="11"/>
      <c r="AMQ35" s="11"/>
      <c r="AMR35" s="11"/>
      <c r="AMS35" s="11"/>
      <c r="AMT35" s="11"/>
      <c r="AMU35" s="11"/>
      <c r="AMV35" s="11"/>
      <c r="AMW35" s="11"/>
      <c r="AMX35" s="11"/>
      <c r="AMY35" s="11"/>
      <c r="AMZ35" s="11"/>
      <c r="ANA35" s="11"/>
      <c r="ANB35" s="11"/>
      <c r="ANC35" s="11"/>
      <c r="AND35" s="11"/>
      <c r="ANE35" s="11"/>
      <c r="ANF35" s="11"/>
      <c r="ANG35" s="11"/>
      <c r="ANH35" s="11"/>
      <c r="ANI35" s="11"/>
      <c r="ANJ35" s="11"/>
      <c r="ANK35" s="11"/>
      <c r="ANL35" s="11"/>
      <c r="ANM35" s="11"/>
      <c r="ANN35" s="11"/>
      <c r="ANO35" s="11"/>
      <c r="ANP35" s="11"/>
      <c r="ANQ35" s="11"/>
      <c r="ANR35" s="11"/>
      <c r="ANS35" s="11"/>
      <c r="ANT35" s="11"/>
      <c r="ANU35" s="11"/>
      <c r="ANV35" s="11"/>
      <c r="ANW35" s="11"/>
      <c r="ANX35" s="11"/>
      <c r="ANY35" s="11"/>
      <c r="ANZ35" s="11"/>
      <c r="AOA35" s="11"/>
      <c r="AOB35" s="11"/>
      <c r="AOC35" s="11"/>
      <c r="AOD35" s="11"/>
      <c r="AOE35" s="11"/>
      <c r="AOF35" s="11"/>
      <c r="AOG35" s="11"/>
      <c r="AOH35" s="11"/>
      <c r="AOI35" s="11"/>
      <c r="AOJ35" s="11"/>
      <c r="AOK35" s="11"/>
      <c r="AOL35" s="11"/>
      <c r="AOM35" s="11"/>
      <c r="AON35" s="11"/>
      <c r="AOO35" s="11"/>
      <c r="AOP35" s="11"/>
      <c r="AOQ35" s="11"/>
      <c r="AOR35" s="11"/>
      <c r="AOS35" s="11"/>
      <c r="AOT35" s="11"/>
      <c r="AOU35" s="11"/>
      <c r="AOV35" s="11"/>
      <c r="AOW35" s="11"/>
      <c r="AOX35" s="11"/>
      <c r="AOY35" s="11"/>
      <c r="AOZ35" s="11"/>
      <c r="APA35" s="11"/>
      <c r="APB35" s="11"/>
      <c r="APC35" s="11"/>
      <c r="APD35" s="11"/>
      <c r="APE35" s="11"/>
      <c r="APF35" s="11"/>
      <c r="APG35" s="11"/>
      <c r="APH35" s="11"/>
      <c r="API35" s="11"/>
      <c r="APJ35" s="11"/>
      <c r="APK35" s="11"/>
      <c r="APL35" s="11"/>
      <c r="APM35" s="11"/>
      <c r="APN35" s="11"/>
      <c r="APO35" s="11"/>
      <c r="APP35" s="11"/>
      <c r="APQ35" s="11"/>
      <c r="APR35" s="11"/>
      <c r="APS35" s="11"/>
      <c r="APT35" s="11"/>
      <c r="APU35" s="11"/>
      <c r="APV35" s="11"/>
      <c r="APW35" s="11"/>
      <c r="APX35" s="11"/>
      <c r="APY35" s="11"/>
      <c r="APZ35" s="11"/>
      <c r="AQA35" s="11"/>
      <c r="AQB35" s="11"/>
      <c r="AQC35" s="11"/>
      <c r="AQD35" s="11"/>
      <c r="AQE35" s="11"/>
      <c r="AQF35" s="11"/>
      <c r="AQG35" s="11"/>
      <c r="AQH35" s="11"/>
      <c r="AQI35" s="11"/>
      <c r="AQJ35" s="11"/>
      <c r="AQK35" s="11"/>
      <c r="AQL35" s="11"/>
      <c r="AQM35" s="11"/>
      <c r="AQN35" s="11"/>
      <c r="AQO35" s="11"/>
      <c r="AQP35" s="11"/>
      <c r="AQQ35" s="11"/>
      <c r="AQR35" s="11"/>
      <c r="AQS35" s="11"/>
      <c r="AQT35" s="11"/>
      <c r="AQU35" s="11"/>
      <c r="AQV35" s="11"/>
      <c r="AQW35" s="11"/>
      <c r="AQX35" s="11"/>
      <c r="AQY35" s="11"/>
      <c r="AQZ35" s="11"/>
      <c r="ARA35" s="11"/>
      <c r="ARB35" s="11"/>
      <c r="ARC35" s="11"/>
      <c r="ARD35" s="11"/>
      <c r="ARE35" s="11"/>
      <c r="ARF35" s="11"/>
      <c r="ARG35" s="11"/>
      <c r="ARH35" s="11"/>
      <c r="ARI35" s="11"/>
      <c r="ARJ35" s="11"/>
      <c r="ARK35" s="11"/>
      <c r="ARL35" s="11"/>
      <c r="ARM35" s="11"/>
      <c r="ARN35" s="11"/>
      <c r="ARO35" s="11"/>
      <c r="ARP35" s="11"/>
      <c r="ARQ35" s="11"/>
      <c r="ARR35" s="11"/>
      <c r="ARS35" s="11"/>
      <c r="ART35" s="11"/>
      <c r="ARU35" s="11"/>
      <c r="ARV35" s="11"/>
      <c r="ARW35" s="11"/>
      <c r="ARX35" s="11"/>
      <c r="ARY35" s="11"/>
      <c r="ARZ35" s="11"/>
      <c r="ASA35" s="11"/>
      <c r="ASB35" s="11"/>
      <c r="ASC35" s="11"/>
      <c r="ASD35" s="11"/>
      <c r="ASE35" s="11"/>
      <c r="ASF35" s="11"/>
      <c r="ASG35" s="11"/>
      <c r="ASH35" s="11"/>
      <c r="ASI35" s="11"/>
      <c r="ASJ35" s="11"/>
      <c r="ASK35" s="11"/>
      <c r="ASL35" s="11"/>
      <c r="ASM35" s="11"/>
      <c r="ASN35" s="11"/>
      <c r="ASO35" s="11"/>
      <c r="ASP35" s="11"/>
      <c r="ASQ35" s="11"/>
      <c r="ASR35" s="11"/>
      <c r="ASS35" s="11"/>
      <c r="AST35" s="11"/>
      <c r="ASU35" s="11"/>
      <c r="ASV35" s="11"/>
      <c r="ASW35" s="11"/>
      <c r="ASX35" s="11"/>
      <c r="ASY35" s="11"/>
      <c r="ASZ35" s="11"/>
      <c r="ATA35" s="11"/>
      <c r="ATB35" s="11"/>
      <c r="ATC35" s="11"/>
      <c r="ATD35" s="11"/>
      <c r="ATE35" s="11"/>
      <c r="ATF35" s="11"/>
      <c r="ATG35" s="11"/>
      <c r="ATH35" s="11"/>
      <c r="ATI35" s="11"/>
      <c r="ATJ35" s="11"/>
      <c r="ATK35" s="11"/>
      <c r="ATL35" s="11"/>
      <c r="ATM35" s="11"/>
      <c r="ATN35" s="11"/>
      <c r="ATO35" s="11"/>
      <c r="ATP35" s="11"/>
      <c r="ATQ35" s="11"/>
      <c r="ATR35" s="11"/>
      <c r="ATS35" s="11"/>
      <c r="ATT35" s="11"/>
      <c r="ATU35" s="11"/>
      <c r="ATV35" s="11"/>
      <c r="ATW35" s="11"/>
      <c r="ATX35" s="11"/>
      <c r="ATY35" s="11"/>
      <c r="ATZ35" s="11"/>
      <c r="AUA35" s="11"/>
      <c r="AUB35" s="11"/>
      <c r="AUC35" s="11"/>
      <c r="AUD35" s="11"/>
      <c r="AUE35" s="11"/>
      <c r="AUF35" s="11"/>
      <c r="AUG35" s="11"/>
      <c r="AUH35" s="11"/>
      <c r="AUI35" s="11"/>
      <c r="AUJ35" s="11"/>
      <c r="AUK35" s="11"/>
      <c r="AUL35" s="11"/>
      <c r="AUM35" s="11"/>
      <c r="AUN35" s="11"/>
      <c r="AUO35" s="11"/>
      <c r="AUP35" s="11"/>
      <c r="AUQ35" s="11"/>
      <c r="AUR35" s="11"/>
      <c r="AUS35" s="11"/>
      <c r="AUT35" s="11"/>
      <c r="AUU35" s="11"/>
      <c r="AUV35" s="11"/>
      <c r="AUW35" s="11"/>
      <c r="AUX35" s="11"/>
      <c r="AUY35" s="11"/>
      <c r="AUZ35" s="11"/>
      <c r="AVA35" s="11"/>
      <c r="AVB35" s="11"/>
      <c r="AVC35" s="11"/>
      <c r="AVD35" s="11"/>
      <c r="AVE35" s="11"/>
      <c r="AVF35" s="11"/>
      <c r="AVG35" s="11"/>
      <c r="AVH35" s="11"/>
      <c r="AVI35" s="11"/>
      <c r="AVJ35" s="11"/>
      <c r="AVK35" s="11"/>
      <c r="AVL35" s="11"/>
      <c r="AVM35" s="11"/>
      <c r="AVN35" s="11"/>
      <c r="AVO35" s="11"/>
      <c r="AVP35" s="11"/>
      <c r="AVQ35" s="11"/>
      <c r="AVR35" s="11"/>
      <c r="AVS35" s="11"/>
      <c r="AVT35" s="11"/>
      <c r="AVU35" s="11"/>
      <c r="AVV35" s="11"/>
      <c r="AVW35" s="11"/>
      <c r="AVX35" s="11"/>
      <c r="AVY35" s="11"/>
      <c r="AVZ35" s="11"/>
      <c r="AWA35" s="11"/>
      <c r="AWB35" s="11"/>
      <c r="AWC35" s="11"/>
      <c r="AWD35" s="11"/>
      <c r="AWE35" s="11"/>
      <c r="AWF35" s="11"/>
      <c r="AWG35" s="11"/>
      <c r="AWH35" s="11"/>
      <c r="AWI35" s="11"/>
      <c r="AWJ35" s="11"/>
      <c r="AWK35" s="11"/>
      <c r="AWL35" s="11"/>
      <c r="AWM35" s="11"/>
      <c r="AWN35" s="11"/>
      <c r="AWO35" s="11"/>
      <c r="AWP35" s="11"/>
      <c r="AWQ35" s="11"/>
      <c r="AWR35" s="11"/>
      <c r="AWS35" s="11"/>
      <c r="AWT35" s="11"/>
      <c r="AWU35" s="11"/>
      <c r="AWV35" s="11"/>
      <c r="AWW35" s="11"/>
      <c r="AWX35" s="11"/>
      <c r="AWY35" s="11"/>
      <c r="AWZ35" s="11"/>
      <c r="AXA35" s="11"/>
      <c r="AXB35" s="11"/>
      <c r="AXC35" s="11"/>
      <c r="AXD35" s="11"/>
      <c r="AXE35" s="11"/>
      <c r="AXF35" s="11"/>
      <c r="AXG35" s="11"/>
      <c r="AXH35" s="11"/>
      <c r="AXI35" s="11"/>
      <c r="AXJ35" s="11"/>
      <c r="AXK35" s="11"/>
      <c r="AXL35" s="11"/>
      <c r="AXM35" s="11"/>
      <c r="AXN35" s="11"/>
      <c r="AXO35" s="11"/>
      <c r="AXP35" s="11"/>
      <c r="AXQ35" s="11"/>
      <c r="AXR35" s="11"/>
      <c r="AXS35" s="11"/>
      <c r="AXT35" s="11"/>
      <c r="AXU35" s="11"/>
      <c r="AXV35" s="11"/>
      <c r="AXW35" s="11"/>
      <c r="AXX35" s="11"/>
      <c r="AXY35" s="11"/>
      <c r="AXZ35" s="11"/>
      <c r="AYA35" s="11"/>
      <c r="AYB35" s="11"/>
      <c r="AYC35" s="11"/>
      <c r="AYD35" s="11"/>
      <c r="AYE35" s="11"/>
      <c r="AYF35" s="11"/>
      <c r="AYG35" s="11"/>
      <c r="AYH35" s="11"/>
      <c r="AYI35" s="11"/>
      <c r="AYJ35" s="11"/>
      <c r="AYK35" s="11"/>
      <c r="AYL35" s="11"/>
      <c r="AYM35" s="11"/>
      <c r="AYN35" s="11"/>
      <c r="AYO35" s="11"/>
      <c r="AYP35" s="11"/>
      <c r="AYQ35" s="11"/>
      <c r="AYR35" s="11"/>
      <c r="AYS35" s="11"/>
      <c r="AYT35" s="11"/>
      <c r="AYU35" s="11"/>
      <c r="AYV35" s="11"/>
      <c r="AYW35" s="11"/>
      <c r="AYX35" s="11"/>
      <c r="AYY35" s="11"/>
      <c r="AYZ35" s="11"/>
      <c r="AZA35" s="11"/>
      <c r="AZB35" s="11"/>
      <c r="AZC35" s="11"/>
      <c r="AZD35" s="11"/>
      <c r="AZE35" s="11"/>
      <c r="AZF35" s="11"/>
      <c r="AZG35" s="11"/>
      <c r="AZH35" s="11"/>
      <c r="AZI35" s="11"/>
      <c r="AZJ35" s="11"/>
      <c r="AZK35" s="11"/>
      <c r="AZL35" s="11"/>
      <c r="AZM35" s="11"/>
      <c r="AZN35" s="11"/>
      <c r="AZO35" s="11"/>
      <c r="AZP35" s="11"/>
      <c r="AZQ35" s="11"/>
      <c r="AZR35" s="11"/>
      <c r="AZS35" s="11"/>
      <c r="AZT35" s="11"/>
      <c r="AZU35" s="11"/>
      <c r="AZV35" s="11"/>
      <c r="AZW35" s="11"/>
      <c r="AZX35" s="11"/>
      <c r="AZY35" s="11"/>
      <c r="AZZ35" s="11"/>
      <c r="BAA35" s="11"/>
      <c r="BAB35" s="11"/>
      <c r="BAC35" s="11"/>
      <c r="BAD35" s="11"/>
      <c r="BAE35" s="11"/>
      <c r="BAF35" s="11"/>
      <c r="BAG35" s="11"/>
      <c r="BAH35" s="11"/>
      <c r="BAI35" s="11"/>
      <c r="BAJ35" s="11"/>
      <c r="BAK35" s="11"/>
      <c r="BAL35" s="11"/>
      <c r="BAM35" s="11"/>
      <c r="BAN35" s="11"/>
      <c r="BAO35" s="11"/>
      <c r="BAP35" s="11"/>
      <c r="BAQ35" s="11"/>
      <c r="BAR35" s="11"/>
      <c r="BAS35" s="11"/>
      <c r="BAT35" s="11"/>
      <c r="BAU35" s="11"/>
      <c r="BAV35" s="11"/>
      <c r="BAW35" s="11"/>
      <c r="BAX35" s="11"/>
      <c r="BAY35" s="11"/>
      <c r="BAZ35" s="11"/>
      <c r="BBA35" s="11"/>
      <c r="BBB35" s="11"/>
      <c r="BBC35" s="11"/>
      <c r="BBD35" s="11"/>
      <c r="BBE35" s="11"/>
      <c r="BBF35" s="11"/>
      <c r="BBG35" s="11"/>
      <c r="BBH35" s="11"/>
      <c r="BBI35" s="11"/>
      <c r="BBJ35" s="11"/>
      <c r="BBK35" s="11"/>
      <c r="BBL35" s="11"/>
      <c r="BBM35" s="11"/>
      <c r="BBN35" s="11"/>
      <c r="BBO35" s="11"/>
      <c r="BBP35" s="11"/>
      <c r="BBQ35" s="11"/>
      <c r="BBR35" s="11"/>
      <c r="BBS35" s="11"/>
      <c r="BBT35" s="11"/>
      <c r="BBU35" s="11"/>
      <c r="BBV35" s="11"/>
      <c r="BBW35" s="11"/>
      <c r="BBX35" s="11"/>
      <c r="BBY35" s="11"/>
      <c r="BBZ35" s="11"/>
      <c r="BCA35" s="11"/>
      <c r="BCB35" s="11"/>
      <c r="BCC35" s="11"/>
      <c r="BCD35" s="11"/>
      <c r="BCE35" s="11"/>
      <c r="BCF35" s="11"/>
      <c r="BCG35" s="11"/>
      <c r="BCH35" s="11"/>
      <c r="BCI35" s="11"/>
      <c r="BCJ35" s="11"/>
      <c r="BCK35" s="11"/>
      <c r="BCL35" s="11"/>
      <c r="BCM35" s="11"/>
      <c r="BCN35" s="11"/>
      <c r="BCO35" s="11"/>
      <c r="BCP35" s="11"/>
      <c r="BCQ35" s="11"/>
      <c r="BCR35" s="11"/>
      <c r="BCS35" s="11"/>
      <c r="BCT35" s="11"/>
      <c r="BCU35" s="11"/>
      <c r="BCV35" s="11"/>
      <c r="BCW35" s="11"/>
      <c r="BCX35" s="11"/>
      <c r="BCY35" s="11"/>
      <c r="BCZ35" s="11"/>
      <c r="BDA35" s="11"/>
      <c r="BDB35" s="11"/>
      <c r="BDC35" s="11"/>
      <c r="BDD35" s="11"/>
      <c r="BDE35" s="11"/>
      <c r="BDF35" s="11"/>
      <c r="BDG35" s="11"/>
      <c r="BDH35" s="11"/>
      <c r="BDI35" s="11"/>
      <c r="BDJ35" s="11"/>
      <c r="BDK35" s="11"/>
      <c r="BDL35" s="11"/>
      <c r="BDM35" s="11"/>
      <c r="BDN35" s="11"/>
      <c r="BDO35" s="11"/>
      <c r="BDP35" s="11"/>
      <c r="BDQ35" s="11"/>
      <c r="BDR35" s="11"/>
      <c r="BDS35" s="11"/>
      <c r="BDT35" s="11"/>
      <c r="BDU35" s="11"/>
      <c r="BDV35" s="11"/>
      <c r="BDW35" s="11"/>
      <c r="BDX35" s="11"/>
      <c r="BDY35" s="11"/>
      <c r="BDZ35" s="11"/>
      <c r="BEA35" s="11"/>
      <c r="BEB35" s="11"/>
      <c r="BEC35" s="11"/>
      <c r="BED35" s="11"/>
      <c r="BEE35" s="11"/>
      <c r="BEF35" s="11"/>
      <c r="BEG35" s="11"/>
      <c r="BEH35" s="11"/>
      <c r="BEI35" s="11"/>
      <c r="BEJ35" s="11"/>
      <c r="BEK35" s="11"/>
      <c r="BEL35" s="11"/>
      <c r="BEM35" s="11"/>
      <c r="BEN35" s="11"/>
      <c r="BEO35" s="11"/>
      <c r="BEP35" s="11"/>
      <c r="BEQ35" s="11"/>
      <c r="BER35" s="11"/>
      <c r="BES35" s="11"/>
      <c r="BET35" s="11"/>
      <c r="BEU35" s="11"/>
      <c r="BEV35" s="11"/>
      <c r="BEW35" s="11"/>
      <c r="BEX35" s="11"/>
      <c r="BEY35" s="11"/>
      <c r="BEZ35" s="11"/>
      <c r="BFA35" s="11"/>
      <c r="BFB35" s="11"/>
      <c r="BFC35" s="11"/>
      <c r="BFD35" s="11"/>
      <c r="BFE35" s="11"/>
      <c r="BFF35" s="11"/>
      <c r="BFG35" s="11"/>
      <c r="BFH35" s="11"/>
      <c r="BFI35" s="11"/>
      <c r="BFJ35" s="11"/>
      <c r="BFK35" s="11"/>
      <c r="BFL35" s="11"/>
      <c r="BFM35" s="11"/>
      <c r="BFN35" s="11"/>
      <c r="BFO35" s="11"/>
      <c r="BFP35" s="11"/>
      <c r="BFQ35" s="11"/>
      <c r="BFR35" s="11"/>
      <c r="BFS35" s="11"/>
      <c r="BFT35" s="11"/>
      <c r="BFU35" s="11"/>
      <c r="BFV35" s="11"/>
      <c r="BFW35" s="11"/>
      <c r="BFX35" s="11"/>
      <c r="BFY35" s="11"/>
      <c r="BFZ35" s="11"/>
      <c r="BGA35" s="11"/>
      <c r="BGB35" s="11"/>
      <c r="BGC35" s="11"/>
      <c r="BGD35" s="11"/>
      <c r="BGE35" s="11"/>
      <c r="BGF35" s="11"/>
      <c r="BGG35" s="11"/>
      <c r="BGH35" s="11"/>
      <c r="BGI35" s="11"/>
      <c r="BGJ35" s="11"/>
      <c r="BGK35" s="11"/>
      <c r="BGL35" s="11"/>
      <c r="BGM35" s="11"/>
      <c r="BGN35" s="11"/>
      <c r="BGO35" s="11"/>
      <c r="BGP35" s="11"/>
      <c r="BGQ35" s="11"/>
      <c r="BGR35" s="11"/>
      <c r="BGS35" s="11"/>
      <c r="BGT35" s="11"/>
      <c r="BGU35" s="11"/>
      <c r="BGV35" s="11"/>
      <c r="BGW35" s="11"/>
      <c r="BGX35" s="11"/>
      <c r="BGY35" s="11"/>
      <c r="BGZ35" s="11"/>
      <c r="BHA35" s="11"/>
      <c r="BHB35" s="11"/>
      <c r="BHC35" s="11"/>
      <c r="BHD35" s="11"/>
      <c r="BHE35" s="11"/>
      <c r="BHF35" s="11"/>
      <c r="BHG35" s="11"/>
      <c r="BHH35" s="11"/>
      <c r="BHI35" s="11"/>
      <c r="BHJ35" s="11"/>
      <c r="BHK35" s="11"/>
      <c r="BHL35" s="11"/>
      <c r="BHM35" s="11"/>
      <c r="BHN35" s="11"/>
      <c r="BHO35" s="11"/>
      <c r="BHP35" s="11"/>
      <c r="BHQ35" s="11"/>
      <c r="BHR35" s="11"/>
      <c r="BHS35" s="11"/>
      <c r="BHT35" s="11"/>
      <c r="BHU35" s="11"/>
      <c r="BHV35" s="11"/>
      <c r="BHW35" s="11"/>
      <c r="BHX35" s="11"/>
      <c r="BHY35" s="11"/>
      <c r="BHZ35" s="11"/>
      <c r="BIA35" s="11"/>
      <c r="BIB35" s="11"/>
      <c r="BIC35" s="11"/>
      <c r="BID35" s="11"/>
      <c r="BIE35" s="11"/>
      <c r="BIF35" s="11"/>
      <c r="BIG35" s="11"/>
      <c r="BIH35" s="11"/>
      <c r="BII35" s="11"/>
      <c r="BIJ35" s="11"/>
      <c r="BIK35" s="11"/>
      <c r="BIL35" s="11"/>
      <c r="BIM35" s="11"/>
      <c r="BIN35" s="11"/>
      <c r="BIO35" s="11"/>
      <c r="BIP35" s="11"/>
      <c r="BIQ35" s="11"/>
      <c r="BIR35" s="11"/>
      <c r="BIS35" s="11"/>
      <c r="BIT35" s="11"/>
      <c r="BIU35" s="11"/>
      <c r="BIV35" s="11"/>
      <c r="BIW35" s="11"/>
      <c r="BIX35" s="11"/>
      <c r="BIY35" s="11"/>
      <c r="BIZ35" s="11"/>
      <c r="BJA35" s="11"/>
      <c r="BJB35" s="11"/>
      <c r="BJC35" s="11"/>
      <c r="BJD35" s="11"/>
      <c r="BJE35" s="11"/>
      <c r="BJF35" s="11"/>
      <c r="BJG35" s="11"/>
      <c r="BJH35" s="11"/>
      <c r="BJI35" s="11"/>
      <c r="BJJ35" s="11"/>
      <c r="BJK35" s="11"/>
      <c r="BJL35" s="11"/>
      <c r="BJM35" s="11"/>
      <c r="BJN35" s="11"/>
      <c r="BJO35" s="11"/>
      <c r="BJP35" s="11"/>
      <c r="BJQ35" s="11"/>
      <c r="BJR35" s="11"/>
      <c r="BJS35" s="11"/>
      <c r="BJT35" s="11"/>
      <c r="BJU35" s="11"/>
      <c r="BJV35" s="11"/>
      <c r="BJW35" s="11"/>
      <c r="BJX35" s="11"/>
      <c r="BJY35" s="11"/>
      <c r="BJZ35" s="11"/>
      <c r="BKA35" s="11"/>
      <c r="BKB35" s="11"/>
      <c r="BKC35" s="11"/>
      <c r="BKD35" s="11"/>
      <c r="BKE35" s="11"/>
      <c r="BKF35" s="11"/>
      <c r="BKG35" s="11"/>
      <c r="BKH35" s="11"/>
      <c r="BKI35" s="11"/>
      <c r="BKJ35" s="11"/>
      <c r="BKK35" s="11"/>
      <c r="BKL35" s="11"/>
      <c r="BKM35" s="11"/>
      <c r="BKN35" s="11"/>
      <c r="BKO35" s="11"/>
      <c r="BKP35" s="11"/>
      <c r="BKQ35" s="11"/>
      <c r="BKR35" s="11"/>
      <c r="BKS35" s="11"/>
      <c r="BKT35" s="11"/>
      <c r="BKU35" s="11"/>
      <c r="BKV35" s="11"/>
      <c r="BKW35" s="11"/>
      <c r="BKX35" s="11"/>
      <c r="BKY35" s="11"/>
      <c r="BKZ35" s="11"/>
      <c r="BLA35" s="11"/>
      <c r="BLB35" s="11"/>
      <c r="BLC35" s="11"/>
      <c r="BLD35" s="11"/>
      <c r="BLE35" s="11"/>
      <c r="BLF35" s="11"/>
      <c r="BLG35" s="11"/>
      <c r="BLH35" s="11"/>
      <c r="BLI35" s="11"/>
      <c r="BLJ35" s="11"/>
      <c r="BLK35" s="11"/>
      <c r="BLL35" s="11"/>
      <c r="BLM35" s="11"/>
      <c r="BLN35" s="11"/>
      <c r="BLO35" s="11"/>
      <c r="BLP35" s="11"/>
      <c r="BLQ35" s="11"/>
      <c r="BLR35" s="11"/>
      <c r="BLS35" s="11"/>
      <c r="BLT35" s="11"/>
      <c r="BLU35" s="11"/>
      <c r="BLV35" s="11"/>
      <c r="BLW35" s="11"/>
      <c r="BLX35" s="11"/>
      <c r="BLY35" s="11"/>
      <c r="BLZ35" s="11"/>
      <c r="BMA35" s="11"/>
      <c r="BMB35" s="11"/>
      <c r="BMC35" s="11"/>
      <c r="BMD35" s="11"/>
      <c r="BME35" s="11"/>
      <c r="BMF35" s="11"/>
      <c r="BMG35" s="11"/>
      <c r="BMH35" s="11"/>
      <c r="BMI35" s="11"/>
      <c r="BMJ35" s="11"/>
      <c r="BMK35" s="11"/>
      <c r="BML35" s="11"/>
      <c r="BMM35" s="11"/>
      <c r="BMN35" s="11"/>
      <c r="BMO35" s="11"/>
      <c r="BMP35" s="11"/>
      <c r="BMQ35" s="11"/>
      <c r="BMR35" s="11"/>
      <c r="BMS35" s="11"/>
      <c r="BMT35" s="11"/>
      <c r="BMU35" s="11"/>
      <c r="BMV35" s="11"/>
      <c r="BMW35" s="11"/>
      <c r="BMX35" s="11"/>
      <c r="BMY35" s="11"/>
      <c r="BMZ35" s="11"/>
      <c r="BNA35" s="11"/>
      <c r="BNB35" s="11"/>
      <c r="BNC35" s="11"/>
      <c r="BND35" s="11"/>
      <c r="BNE35" s="11"/>
      <c r="BNF35" s="11"/>
      <c r="BNG35" s="11"/>
      <c r="BNH35" s="11"/>
      <c r="BNI35" s="11"/>
      <c r="BNJ35" s="11"/>
      <c r="BNK35" s="11"/>
      <c r="BNL35" s="11"/>
      <c r="BNM35" s="11"/>
      <c r="BNN35" s="11"/>
      <c r="BNO35" s="11"/>
      <c r="BNP35" s="11"/>
      <c r="BNQ35" s="11"/>
      <c r="BNR35" s="11"/>
      <c r="BNS35" s="11"/>
      <c r="BNT35" s="11"/>
      <c r="BNU35" s="11"/>
      <c r="BNV35" s="11"/>
      <c r="BNW35" s="11"/>
      <c r="BNX35" s="11"/>
      <c r="BNY35" s="11"/>
      <c r="BNZ35" s="11"/>
      <c r="BOA35" s="11"/>
      <c r="BOB35" s="11"/>
      <c r="BOC35" s="11"/>
      <c r="BOD35" s="11"/>
      <c r="BOE35" s="11"/>
      <c r="BOF35" s="11"/>
      <c r="BOG35" s="11"/>
      <c r="BOH35" s="11"/>
      <c r="BOI35" s="11"/>
      <c r="BOJ35" s="11"/>
      <c r="BOK35" s="11"/>
      <c r="BOL35" s="11"/>
      <c r="BOM35" s="11"/>
      <c r="BON35" s="11"/>
      <c r="BOO35" s="11"/>
      <c r="BOP35" s="11"/>
      <c r="BOQ35" s="11"/>
      <c r="BOR35" s="11"/>
      <c r="BOS35" s="11"/>
      <c r="BOT35" s="11"/>
      <c r="BOU35" s="11"/>
      <c r="BOV35" s="11"/>
      <c r="BOW35" s="11"/>
      <c r="BOX35" s="11"/>
      <c r="BOY35" s="11"/>
      <c r="BOZ35" s="11"/>
      <c r="BPA35" s="11"/>
      <c r="BPB35" s="11"/>
      <c r="BPC35" s="11"/>
      <c r="BPD35" s="11"/>
      <c r="BPE35" s="11"/>
      <c r="BPF35" s="11"/>
      <c r="BPG35" s="11"/>
      <c r="BPH35" s="11"/>
      <c r="BPI35" s="11"/>
      <c r="BPJ35" s="11"/>
      <c r="BPK35" s="11"/>
      <c r="BPL35" s="11"/>
      <c r="BPM35" s="11"/>
      <c r="BPN35" s="11"/>
      <c r="BPO35" s="11"/>
      <c r="BPP35" s="11"/>
      <c r="BPQ35" s="11"/>
      <c r="BPR35" s="11"/>
      <c r="BPS35" s="11"/>
      <c r="BPT35" s="11"/>
      <c r="BPU35" s="11"/>
      <c r="BPV35" s="11"/>
      <c r="BPW35" s="11"/>
      <c r="BPX35" s="11"/>
      <c r="BPY35" s="11"/>
      <c r="BPZ35" s="11"/>
      <c r="BQA35" s="11"/>
      <c r="BQB35" s="11"/>
      <c r="BQC35" s="11"/>
      <c r="BQD35" s="11"/>
      <c r="BQE35" s="11"/>
      <c r="BQF35" s="11"/>
      <c r="BQG35" s="11"/>
      <c r="BQH35" s="11"/>
      <c r="BQI35" s="11"/>
      <c r="BQJ35" s="11"/>
      <c r="BQK35" s="11"/>
      <c r="BQL35" s="11"/>
      <c r="BQM35" s="11"/>
      <c r="BQN35" s="11"/>
      <c r="BQO35" s="11"/>
      <c r="BQP35" s="11"/>
      <c r="BQQ35" s="11"/>
      <c r="BQR35" s="11"/>
      <c r="BQS35" s="11"/>
      <c r="BQT35" s="11"/>
      <c r="BQU35" s="11"/>
      <c r="BQV35" s="11"/>
      <c r="BQW35" s="11"/>
      <c r="BQX35" s="11"/>
      <c r="BQY35" s="11"/>
      <c r="BQZ35" s="11"/>
      <c r="BRA35" s="11"/>
      <c r="BRB35" s="11"/>
      <c r="BRC35" s="11"/>
      <c r="BRD35" s="11"/>
      <c r="BRE35" s="11"/>
      <c r="BRF35" s="11"/>
      <c r="BRG35" s="11"/>
      <c r="BRH35" s="11"/>
      <c r="BRI35" s="11"/>
      <c r="BRJ35" s="11"/>
      <c r="BRK35" s="11"/>
      <c r="BRL35" s="11"/>
      <c r="BRM35" s="11"/>
      <c r="BRN35" s="11"/>
      <c r="BRO35" s="11"/>
      <c r="BRP35" s="11"/>
      <c r="BRQ35" s="11"/>
      <c r="BRR35" s="11"/>
      <c r="BRS35" s="11"/>
      <c r="BRT35" s="11"/>
      <c r="BRU35" s="11"/>
      <c r="BRV35" s="11"/>
      <c r="BRW35" s="11"/>
      <c r="BRX35" s="11"/>
      <c r="BRY35" s="11"/>
      <c r="BRZ35" s="11"/>
      <c r="BSA35" s="11"/>
      <c r="BSB35" s="11"/>
      <c r="BSC35" s="11"/>
      <c r="BSD35" s="11"/>
      <c r="BSE35" s="11"/>
      <c r="BSF35" s="11"/>
      <c r="BSG35" s="11"/>
      <c r="BSH35" s="11"/>
      <c r="BSI35" s="11"/>
      <c r="BSJ35" s="11"/>
      <c r="BSK35" s="11"/>
      <c r="BSL35" s="11"/>
      <c r="BSM35" s="11"/>
      <c r="BSN35" s="11"/>
      <c r="BSO35" s="11"/>
      <c r="BSP35" s="11"/>
      <c r="BSQ35" s="11"/>
      <c r="BSR35" s="11"/>
      <c r="BSS35" s="11"/>
      <c r="BST35" s="11"/>
      <c r="BSU35" s="11"/>
      <c r="BSV35" s="11"/>
      <c r="BSW35" s="11"/>
      <c r="BSX35" s="11"/>
      <c r="BSY35" s="11"/>
      <c r="BSZ35" s="11"/>
      <c r="BTA35" s="11"/>
      <c r="BTB35" s="11"/>
      <c r="BTC35" s="11"/>
      <c r="BTD35" s="11"/>
      <c r="BTE35" s="11"/>
      <c r="BTF35" s="11"/>
      <c r="BTG35" s="11"/>
      <c r="BTH35" s="11"/>
      <c r="BTI35" s="11"/>
      <c r="BTJ35" s="11"/>
      <c r="BTK35" s="11"/>
      <c r="BTL35" s="11"/>
      <c r="BTM35" s="11"/>
      <c r="BTN35" s="11"/>
      <c r="BTO35" s="11"/>
      <c r="BTP35" s="11"/>
      <c r="BTQ35" s="11"/>
      <c r="BTR35" s="11"/>
      <c r="BTS35" s="11"/>
      <c r="BTT35" s="11"/>
      <c r="BTU35" s="11"/>
      <c r="BTV35" s="11"/>
      <c r="BTW35" s="11"/>
      <c r="BTX35" s="11"/>
      <c r="BTY35" s="11"/>
      <c r="BTZ35" s="11"/>
      <c r="BUA35" s="11"/>
      <c r="BUB35" s="11"/>
      <c r="BUC35" s="11"/>
      <c r="BUD35" s="11"/>
      <c r="BUE35" s="11"/>
      <c r="BUF35" s="11"/>
      <c r="BUG35" s="11"/>
      <c r="BUH35" s="11"/>
      <c r="BUI35" s="11"/>
      <c r="BUJ35" s="11"/>
      <c r="BUK35" s="11"/>
      <c r="BUL35" s="11"/>
      <c r="BUM35" s="11"/>
      <c r="BUN35" s="11"/>
      <c r="BUO35" s="11"/>
      <c r="BUP35" s="11"/>
      <c r="BUQ35" s="11"/>
      <c r="BUR35" s="11"/>
      <c r="BUS35" s="11"/>
      <c r="BUT35" s="11"/>
      <c r="BUU35" s="11"/>
      <c r="BUV35" s="11"/>
      <c r="BUW35" s="11"/>
      <c r="BUX35" s="11"/>
      <c r="BUY35" s="11"/>
      <c r="BUZ35" s="11"/>
      <c r="BVA35" s="11"/>
      <c r="BVB35" s="11"/>
      <c r="BVC35" s="11"/>
      <c r="BVD35" s="11"/>
      <c r="BVE35" s="11"/>
      <c r="BVF35" s="11"/>
      <c r="BVG35" s="11"/>
      <c r="BVH35" s="11"/>
      <c r="BVI35" s="11"/>
      <c r="BVJ35" s="11"/>
      <c r="BVK35" s="11"/>
      <c r="BVL35" s="11"/>
      <c r="BVM35" s="11"/>
      <c r="BVN35" s="11"/>
      <c r="BVO35" s="11"/>
      <c r="BVP35" s="11"/>
      <c r="BVQ35" s="11"/>
      <c r="BVR35" s="11"/>
      <c r="BVS35" s="11"/>
      <c r="BVT35" s="11"/>
      <c r="BVU35" s="11"/>
      <c r="BVV35" s="11"/>
      <c r="BVW35" s="11"/>
      <c r="BVX35" s="11"/>
      <c r="BVY35" s="11"/>
      <c r="BVZ35" s="11"/>
      <c r="BWA35" s="11"/>
      <c r="BWB35" s="11"/>
      <c r="BWC35" s="11"/>
      <c r="BWD35" s="11"/>
      <c r="BWE35" s="11"/>
      <c r="BWF35" s="11"/>
      <c r="BWG35" s="11"/>
      <c r="BWH35" s="11"/>
      <c r="BWI35" s="11"/>
      <c r="BWJ35" s="11"/>
      <c r="BWK35" s="11"/>
      <c r="BWL35" s="11"/>
      <c r="BWM35" s="11"/>
      <c r="BWN35" s="11"/>
      <c r="BWO35" s="11"/>
      <c r="BWP35" s="11"/>
      <c r="BWQ35" s="11"/>
      <c r="BWR35" s="11"/>
      <c r="BWS35" s="11"/>
      <c r="BWT35" s="11"/>
      <c r="BWU35" s="11"/>
      <c r="BWV35" s="11"/>
      <c r="BWW35" s="11"/>
      <c r="BWX35" s="11"/>
      <c r="BWY35" s="11"/>
      <c r="BWZ35" s="11"/>
      <c r="BXA35" s="11"/>
      <c r="BXB35" s="11"/>
      <c r="BXC35" s="11"/>
      <c r="BXD35" s="11"/>
      <c r="BXE35" s="11"/>
      <c r="BXF35" s="11"/>
      <c r="BXG35" s="11"/>
      <c r="BXH35" s="11"/>
      <c r="BXI35" s="11"/>
      <c r="BXJ35" s="11"/>
      <c r="BXK35" s="11"/>
      <c r="BXL35" s="11"/>
      <c r="BXM35" s="11"/>
      <c r="BXN35" s="11"/>
      <c r="BXO35" s="11"/>
      <c r="BXP35" s="11"/>
      <c r="BXQ35" s="11"/>
      <c r="BXR35" s="11"/>
      <c r="BXS35" s="11"/>
      <c r="BXT35" s="11"/>
      <c r="BXU35" s="11"/>
      <c r="BXV35" s="11"/>
      <c r="BXW35" s="11"/>
      <c r="BXX35" s="11"/>
      <c r="BXY35" s="11"/>
      <c r="BXZ35" s="11"/>
      <c r="BYA35" s="11"/>
      <c r="BYB35" s="11"/>
      <c r="BYC35" s="11"/>
      <c r="BYD35" s="11"/>
      <c r="BYE35" s="11"/>
      <c r="BYF35" s="11"/>
      <c r="BYG35" s="11"/>
      <c r="BYH35" s="11"/>
      <c r="BYI35" s="11"/>
      <c r="BYJ35" s="11"/>
      <c r="BYK35" s="11"/>
      <c r="BYL35" s="11"/>
      <c r="BYM35" s="11"/>
      <c r="BYN35" s="11"/>
      <c r="BYO35" s="11"/>
      <c r="BYP35" s="11"/>
      <c r="BYQ35" s="11"/>
      <c r="BYR35" s="11"/>
      <c r="BYS35" s="11"/>
      <c r="BYT35" s="11"/>
      <c r="BYU35" s="11"/>
      <c r="BYV35" s="11"/>
      <c r="BYW35" s="11"/>
      <c r="BYX35" s="11"/>
      <c r="BYY35" s="11"/>
      <c r="BYZ35" s="11"/>
      <c r="BZA35" s="11"/>
      <c r="BZB35" s="11"/>
      <c r="BZC35" s="11"/>
      <c r="BZD35" s="11"/>
      <c r="BZE35" s="11"/>
      <c r="BZF35" s="11"/>
      <c r="BZG35" s="11"/>
      <c r="BZH35" s="11"/>
      <c r="BZI35" s="11"/>
      <c r="BZJ35" s="11"/>
      <c r="BZK35" s="11"/>
      <c r="BZL35" s="11"/>
      <c r="BZM35" s="11"/>
      <c r="BZN35" s="11"/>
      <c r="BZO35" s="11"/>
      <c r="BZP35" s="11"/>
      <c r="BZQ35" s="11"/>
      <c r="BZR35" s="11"/>
      <c r="BZS35" s="11"/>
      <c r="BZT35" s="11"/>
      <c r="BZU35" s="11"/>
      <c r="BZV35" s="11"/>
      <c r="BZW35" s="11"/>
      <c r="BZX35" s="11"/>
      <c r="BZY35" s="11"/>
      <c r="BZZ35" s="11"/>
      <c r="CAA35" s="11"/>
      <c r="CAB35" s="11"/>
      <c r="CAC35" s="11"/>
      <c r="CAD35" s="11"/>
      <c r="CAE35" s="11"/>
      <c r="CAF35" s="11"/>
      <c r="CAG35" s="11"/>
      <c r="CAH35" s="11"/>
      <c r="CAI35" s="11"/>
      <c r="CAJ35" s="11"/>
      <c r="CAK35" s="11"/>
      <c r="CAL35" s="11"/>
      <c r="CAM35" s="11"/>
      <c r="CAN35" s="11"/>
      <c r="CAO35" s="11"/>
      <c r="CAP35" s="11"/>
      <c r="CAQ35" s="11"/>
      <c r="CAR35" s="11"/>
      <c r="CAS35" s="11"/>
      <c r="CAT35" s="11"/>
      <c r="CAU35" s="11"/>
      <c r="CAV35" s="11"/>
      <c r="CAW35" s="11"/>
      <c r="CAX35" s="11"/>
      <c r="CAY35" s="11"/>
      <c r="CAZ35" s="11"/>
      <c r="CBA35" s="11"/>
      <c r="CBB35" s="11"/>
      <c r="CBC35" s="11"/>
      <c r="CBD35" s="11"/>
      <c r="CBE35" s="11"/>
      <c r="CBF35" s="11"/>
      <c r="CBG35" s="11"/>
      <c r="CBH35" s="11"/>
      <c r="CBI35" s="11"/>
      <c r="CBJ35" s="11"/>
      <c r="CBK35" s="11"/>
      <c r="CBL35" s="11"/>
      <c r="CBM35" s="11"/>
      <c r="CBN35" s="11"/>
      <c r="CBO35" s="11"/>
      <c r="CBP35" s="11"/>
      <c r="CBQ35" s="11"/>
      <c r="CBR35" s="11"/>
      <c r="CBS35" s="11"/>
      <c r="CBT35" s="11"/>
      <c r="CBU35" s="11"/>
      <c r="CBV35" s="11"/>
      <c r="CBW35" s="11"/>
      <c r="CBX35" s="11"/>
      <c r="CBY35" s="11"/>
      <c r="CBZ35" s="11"/>
      <c r="CCA35" s="11"/>
      <c r="CCB35" s="11"/>
      <c r="CCC35" s="11"/>
      <c r="CCD35" s="11"/>
      <c r="CCE35" s="11"/>
      <c r="CCF35" s="11"/>
      <c r="CCG35" s="11"/>
      <c r="CCH35" s="11"/>
      <c r="CCI35" s="11"/>
      <c r="CCJ35" s="11"/>
      <c r="CCK35" s="11"/>
      <c r="CCL35" s="11"/>
      <c r="CCM35" s="11"/>
      <c r="CCN35" s="11"/>
      <c r="CCO35" s="11"/>
      <c r="CCP35" s="11"/>
      <c r="CCQ35" s="11"/>
      <c r="CCR35" s="11"/>
      <c r="CCS35" s="11"/>
      <c r="CCT35" s="11"/>
      <c r="CCU35" s="11"/>
      <c r="CCV35" s="11"/>
      <c r="CCW35" s="11"/>
      <c r="CCX35" s="11"/>
      <c r="CCY35" s="11"/>
      <c r="CCZ35" s="11"/>
      <c r="CDA35" s="11"/>
      <c r="CDB35" s="11"/>
      <c r="CDC35" s="11"/>
      <c r="CDD35" s="11"/>
      <c r="CDE35" s="11"/>
      <c r="CDF35" s="11"/>
      <c r="CDG35" s="11"/>
      <c r="CDH35" s="11"/>
      <c r="CDI35" s="11"/>
      <c r="CDJ35" s="11"/>
      <c r="CDK35" s="11"/>
      <c r="CDL35" s="11"/>
      <c r="CDM35" s="11"/>
      <c r="CDN35" s="11"/>
      <c r="CDO35" s="11"/>
      <c r="CDP35" s="11"/>
      <c r="CDQ35" s="11"/>
      <c r="CDR35" s="11"/>
      <c r="CDS35" s="11"/>
      <c r="CDT35" s="11"/>
      <c r="CDU35" s="11"/>
      <c r="CDV35" s="11"/>
      <c r="CDW35" s="11"/>
      <c r="CDX35" s="11"/>
      <c r="CDY35" s="11"/>
      <c r="CDZ35" s="11"/>
      <c r="CEA35" s="11"/>
      <c r="CEB35" s="11"/>
      <c r="CEC35" s="11"/>
      <c r="CED35" s="11"/>
      <c r="CEE35" s="11"/>
      <c r="CEF35" s="11"/>
      <c r="CEG35" s="11"/>
      <c r="CEH35" s="11"/>
      <c r="CEI35" s="11"/>
      <c r="CEJ35" s="11"/>
      <c r="CEK35" s="11"/>
      <c r="CEL35" s="11"/>
      <c r="CEM35" s="11"/>
      <c r="CEN35" s="11"/>
      <c r="CEO35" s="11"/>
      <c r="CEP35" s="11"/>
      <c r="CEQ35" s="11"/>
      <c r="CER35" s="11"/>
      <c r="CES35" s="11"/>
      <c r="CET35" s="11"/>
      <c r="CEU35" s="11"/>
      <c r="CEV35" s="11"/>
      <c r="CEW35" s="11"/>
      <c r="CEX35" s="11"/>
      <c r="CEY35" s="11"/>
      <c r="CEZ35" s="11"/>
      <c r="CFA35" s="11"/>
      <c r="CFB35" s="11"/>
      <c r="CFC35" s="11"/>
      <c r="CFD35" s="11"/>
      <c r="CFE35" s="11"/>
      <c r="CFF35" s="11"/>
      <c r="CFG35" s="11"/>
      <c r="CFH35" s="11"/>
      <c r="CFI35" s="11"/>
      <c r="CFJ35" s="11"/>
      <c r="CFK35" s="11"/>
      <c r="CFL35" s="11"/>
      <c r="CFM35" s="11"/>
      <c r="CFN35" s="11"/>
      <c r="CFO35" s="11"/>
      <c r="CFP35" s="11"/>
      <c r="CFQ35" s="11"/>
      <c r="CFR35" s="11"/>
      <c r="CFS35" s="11"/>
      <c r="CFT35" s="11"/>
      <c r="CFU35" s="11"/>
      <c r="CFV35" s="11"/>
      <c r="CFW35" s="11"/>
      <c r="CFX35" s="11"/>
      <c r="CFY35" s="11"/>
      <c r="CFZ35" s="11"/>
      <c r="CGA35" s="11"/>
      <c r="CGB35" s="11"/>
      <c r="CGC35" s="11"/>
      <c r="CGD35" s="11"/>
      <c r="CGE35" s="11"/>
      <c r="CGF35" s="11"/>
      <c r="CGG35" s="11"/>
      <c r="CGH35" s="11"/>
      <c r="CGI35" s="11"/>
      <c r="CGJ35" s="11"/>
      <c r="CGK35" s="11"/>
      <c r="CGL35" s="11"/>
      <c r="CGM35" s="11"/>
      <c r="CGN35" s="11"/>
      <c r="CGO35" s="11"/>
      <c r="CGP35" s="11"/>
      <c r="CGQ35" s="11"/>
      <c r="CGR35" s="11"/>
      <c r="CGS35" s="11"/>
      <c r="CGT35" s="11"/>
      <c r="CGU35" s="11"/>
      <c r="CGV35" s="11"/>
      <c r="CGW35" s="11"/>
      <c r="CGX35" s="11"/>
      <c r="CGY35" s="11"/>
      <c r="CGZ35" s="11"/>
      <c r="CHA35" s="11"/>
      <c r="CHB35" s="11"/>
      <c r="CHC35" s="11"/>
      <c r="CHD35" s="11"/>
      <c r="CHE35" s="11"/>
      <c r="CHF35" s="11"/>
      <c r="CHG35" s="11"/>
      <c r="CHH35" s="11"/>
      <c r="CHI35" s="11"/>
      <c r="CHJ35" s="11"/>
      <c r="CHK35" s="11"/>
      <c r="CHL35" s="11"/>
      <c r="CHM35" s="11"/>
      <c r="CHN35" s="11"/>
      <c r="CHO35" s="11"/>
      <c r="CHP35" s="11"/>
      <c r="CHQ35" s="11"/>
      <c r="CHR35" s="11"/>
      <c r="CHS35" s="11"/>
      <c r="CHT35" s="11"/>
      <c r="CHU35" s="11"/>
      <c r="CHV35" s="11"/>
      <c r="CHW35" s="11"/>
      <c r="CHX35" s="11"/>
      <c r="CHY35" s="11"/>
      <c r="CHZ35" s="11"/>
      <c r="CIA35" s="11"/>
      <c r="CIB35" s="11"/>
      <c r="CIC35" s="11"/>
      <c r="CID35" s="11"/>
      <c r="CIE35" s="11"/>
      <c r="CIF35" s="11"/>
      <c r="CIG35" s="11"/>
      <c r="CIH35" s="11"/>
      <c r="CII35" s="11"/>
      <c r="CIJ35" s="11"/>
      <c r="CIK35" s="11"/>
      <c r="CIL35" s="11"/>
      <c r="CIM35" s="11"/>
      <c r="CIN35" s="11"/>
      <c r="CIO35" s="11"/>
      <c r="CIP35" s="11"/>
      <c r="CIQ35" s="11"/>
      <c r="CIR35" s="11"/>
      <c r="CIS35" s="11"/>
      <c r="CIT35" s="11"/>
      <c r="CIU35" s="11"/>
      <c r="CIV35" s="11"/>
      <c r="CIW35" s="11"/>
      <c r="CIX35" s="11"/>
      <c r="CIY35" s="11"/>
      <c r="CIZ35" s="11"/>
      <c r="CJA35" s="11"/>
      <c r="CJB35" s="11"/>
      <c r="CJC35" s="11"/>
      <c r="CJD35" s="11"/>
      <c r="CJE35" s="11"/>
      <c r="CJF35" s="11"/>
      <c r="CJG35" s="11"/>
      <c r="CJH35" s="11"/>
      <c r="CJI35" s="11"/>
      <c r="CJJ35" s="11"/>
      <c r="CJK35" s="11"/>
      <c r="CJL35" s="11"/>
      <c r="CJM35" s="11"/>
      <c r="CJN35" s="11"/>
      <c r="CJO35" s="11"/>
      <c r="CJP35" s="11"/>
      <c r="CJQ35" s="11"/>
      <c r="CJR35" s="11"/>
      <c r="CJS35" s="11"/>
      <c r="CJT35" s="11"/>
      <c r="CJU35" s="11"/>
      <c r="CJV35" s="11"/>
      <c r="CJW35" s="11"/>
      <c r="CJX35" s="11"/>
      <c r="CJY35" s="11"/>
      <c r="CJZ35" s="11"/>
      <c r="CKA35" s="11"/>
      <c r="CKB35" s="11"/>
      <c r="CKC35" s="11"/>
      <c r="CKD35" s="11"/>
      <c r="CKE35" s="11"/>
      <c r="CKF35" s="11"/>
      <c r="CKG35" s="11"/>
      <c r="CKH35" s="11"/>
      <c r="CKI35" s="11"/>
      <c r="CKJ35" s="11"/>
      <c r="CKK35" s="11"/>
      <c r="CKL35" s="11"/>
      <c r="CKM35" s="11"/>
      <c r="CKN35" s="11"/>
      <c r="CKO35" s="11"/>
      <c r="CKP35" s="11"/>
      <c r="CKQ35" s="11"/>
      <c r="CKR35" s="11"/>
      <c r="CKS35" s="11"/>
      <c r="CKT35" s="11"/>
      <c r="CKU35" s="11"/>
      <c r="CKV35" s="11"/>
      <c r="CKW35" s="11"/>
      <c r="CKX35" s="11"/>
      <c r="CKY35" s="11"/>
      <c r="CKZ35" s="11"/>
      <c r="CLA35" s="11"/>
      <c r="CLB35" s="11"/>
      <c r="CLC35" s="11"/>
      <c r="CLD35" s="11"/>
      <c r="CLE35" s="11"/>
      <c r="CLF35" s="11"/>
      <c r="CLG35" s="11"/>
      <c r="CLH35" s="11"/>
      <c r="CLI35" s="11"/>
      <c r="CLJ35" s="11"/>
      <c r="CLK35" s="11"/>
      <c r="CLL35" s="11"/>
      <c r="CLM35" s="11"/>
      <c r="CLN35" s="11"/>
      <c r="CLO35" s="11"/>
      <c r="CLP35" s="11"/>
      <c r="CLQ35" s="11"/>
      <c r="CLR35" s="11"/>
      <c r="CLS35" s="11"/>
      <c r="CLT35" s="11"/>
      <c r="CLU35" s="11"/>
      <c r="CLV35" s="11"/>
      <c r="CLW35" s="11"/>
      <c r="CLX35" s="11"/>
      <c r="CLY35" s="11"/>
      <c r="CLZ35" s="11"/>
      <c r="CMA35" s="11"/>
      <c r="CMB35" s="11"/>
      <c r="CMC35" s="11"/>
      <c r="CMD35" s="11"/>
      <c r="CME35" s="11"/>
      <c r="CMF35" s="11"/>
      <c r="CMG35" s="11"/>
      <c r="CMH35" s="11"/>
      <c r="CMI35" s="11"/>
      <c r="CMJ35" s="11"/>
      <c r="CMK35" s="11"/>
      <c r="CML35" s="11"/>
      <c r="CMM35" s="11"/>
      <c r="CMN35" s="11"/>
      <c r="CMO35" s="11"/>
      <c r="CMP35" s="11"/>
      <c r="CMQ35" s="11"/>
      <c r="CMR35" s="11"/>
      <c r="CMS35" s="11"/>
      <c r="CMT35" s="11"/>
      <c r="CMU35" s="11"/>
      <c r="CMV35" s="11"/>
      <c r="CMW35" s="11"/>
      <c r="CMX35" s="11"/>
      <c r="CMY35" s="11"/>
      <c r="CMZ35" s="11"/>
      <c r="CNA35" s="11"/>
      <c r="CNB35" s="11"/>
      <c r="CNC35" s="11"/>
      <c r="CND35" s="11"/>
      <c r="CNE35" s="11"/>
      <c r="CNF35" s="11"/>
      <c r="CNG35" s="11"/>
      <c r="CNH35" s="11"/>
      <c r="CNI35" s="11"/>
      <c r="CNJ35" s="11"/>
      <c r="CNK35" s="11"/>
      <c r="CNL35" s="11"/>
      <c r="CNM35" s="11"/>
      <c r="CNN35" s="11"/>
      <c r="CNO35" s="11"/>
      <c r="CNP35" s="11"/>
      <c r="CNQ35" s="11"/>
      <c r="CNR35" s="11"/>
      <c r="CNS35" s="11"/>
      <c r="CNT35" s="11"/>
      <c r="CNU35" s="11"/>
      <c r="CNV35" s="11"/>
      <c r="CNW35" s="11"/>
      <c r="CNX35" s="11"/>
      <c r="CNY35" s="11"/>
      <c r="CNZ35" s="11"/>
      <c r="COA35" s="11"/>
      <c r="COB35" s="11"/>
      <c r="COC35" s="11"/>
      <c r="COD35" s="11"/>
      <c r="COE35" s="11"/>
      <c r="COF35" s="11"/>
      <c r="COG35" s="11"/>
      <c r="COH35" s="11"/>
      <c r="COI35" s="11"/>
      <c r="COJ35" s="11"/>
      <c r="COK35" s="11"/>
      <c r="COL35" s="11"/>
      <c r="COM35" s="11"/>
      <c r="CON35" s="11"/>
      <c r="COO35" s="11"/>
      <c r="COP35" s="11"/>
      <c r="COQ35" s="11"/>
      <c r="COR35" s="11"/>
      <c r="COS35" s="11"/>
      <c r="COT35" s="11"/>
      <c r="COU35" s="11"/>
      <c r="COV35" s="11"/>
      <c r="COW35" s="11"/>
      <c r="COX35" s="11"/>
      <c r="COY35" s="11"/>
      <c r="COZ35" s="11"/>
      <c r="CPA35" s="11"/>
      <c r="CPB35" s="11"/>
      <c r="CPC35" s="11"/>
      <c r="CPD35" s="11"/>
      <c r="CPE35" s="11"/>
      <c r="CPF35" s="11"/>
      <c r="CPG35" s="11"/>
      <c r="CPH35" s="11"/>
      <c r="CPI35" s="11"/>
      <c r="CPJ35" s="11"/>
      <c r="CPK35" s="11"/>
      <c r="CPL35" s="11"/>
      <c r="CPM35" s="11"/>
      <c r="CPN35" s="11"/>
      <c r="CPO35" s="11"/>
      <c r="CPP35" s="11"/>
      <c r="CPQ35" s="11"/>
      <c r="CPR35" s="11"/>
      <c r="CPS35" s="11"/>
      <c r="CPT35" s="11"/>
      <c r="CPU35" s="11"/>
      <c r="CPV35" s="11"/>
      <c r="CPW35" s="11"/>
      <c r="CPX35" s="11"/>
      <c r="CPY35" s="11"/>
      <c r="CPZ35" s="11"/>
      <c r="CQA35" s="11"/>
      <c r="CQB35" s="11"/>
      <c r="CQC35" s="11"/>
      <c r="CQD35" s="11"/>
      <c r="CQE35" s="11"/>
      <c r="CQF35" s="11"/>
      <c r="CQG35" s="11"/>
      <c r="CQH35" s="11"/>
      <c r="CQI35" s="11"/>
      <c r="CQJ35" s="11"/>
      <c r="CQK35" s="11"/>
      <c r="CQL35" s="11"/>
      <c r="CQM35" s="11"/>
      <c r="CQN35" s="11"/>
      <c r="CQO35" s="11"/>
      <c r="CQP35" s="11"/>
      <c r="CQQ35" s="11"/>
      <c r="CQR35" s="11"/>
      <c r="CQS35" s="11"/>
      <c r="CQT35" s="11"/>
      <c r="CQU35" s="11"/>
      <c r="CQV35" s="11"/>
      <c r="CQW35" s="11"/>
      <c r="CQX35" s="11"/>
      <c r="CQY35" s="11"/>
      <c r="CQZ35" s="11"/>
      <c r="CRA35" s="11"/>
      <c r="CRB35" s="11"/>
      <c r="CRC35" s="11"/>
      <c r="CRD35" s="11"/>
      <c r="CRE35" s="11"/>
      <c r="CRF35" s="11"/>
      <c r="CRG35" s="11"/>
      <c r="CRH35" s="11"/>
      <c r="CRI35" s="11"/>
      <c r="CRJ35" s="11"/>
      <c r="CRK35" s="11"/>
      <c r="CRL35" s="11"/>
      <c r="CRM35" s="11"/>
      <c r="CRN35" s="11"/>
      <c r="CRO35" s="11"/>
      <c r="CRP35" s="11"/>
      <c r="CRQ35" s="11"/>
      <c r="CRR35" s="11"/>
      <c r="CRS35" s="11"/>
      <c r="CRT35" s="11"/>
      <c r="CRU35" s="11"/>
      <c r="CRV35" s="11"/>
      <c r="CRW35" s="11"/>
      <c r="CRX35" s="11"/>
      <c r="CRY35" s="11"/>
      <c r="CRZ35" s="11"/>
      <c r="CSA35" s="11"/>
      <c r="CSB35" s="11"/>
      <c r="CSC35" s="11"/>
      <c r="CSD35" s="11"/>
      <c r="CSE35" s="11"/>
      <c r="CSF35" s="11"/>
      <c r="CSG35" s="11"/>
      <c r="CSH35" s="11"/>
      <c r="CSI35" s="11"/>
      <c r="CSJ35" s="11"/>
      <c r="CSK35" s="11"/>
      <c r="CSL35" s="11"/>
      <c r="CSM35" s="11"/>
      <c r="CSN35" s="11"/>
      <c r="CSO35" s="11"/>
      <c r="CSP35" s="11"/>
      <c r="CSQ35" s="11"/>
      <c r="CSR35" s="11"/>
      <c r="CSS35" s="11"/>
      <c r="CST35" s="11"/>
      <c r="CSU35" s="11"/>
      <c r="CSV35" s="11"/>
      <c r="CSW35" s="11"/>
      <c r="CSX35" s="11"/>
      <c r="CSY35" s="11"/>
      <c r="CSZ35" s="11"/>
      <c r="CTA35" s="11"/>
      <c r="CTB35" s="11"/>
      <c r="CTC35" s="11"/>
      <c r="CTD35" s="11"/>
      <c r="CTE35" s="11"/>
      <c r="CTF35" s="11"/>
      <c r="CTG35" s="11"/>
      <c r="CTH35" s="11"/>
      <c r="CTI35" s="11"/>
      <c r="CTJ35" s="11"/>
      <c r="CTK35" s="11"/>
      <c r="CTL35" s="11"/>
      <c r="CTM35" s="11"/>
      <c r="CTN35" s="11"/>
      <c r="CTO35" s="11"/>
      <c r="CTP35" s="11"/>
      <c r="CTQ35" s="11"/>
      <c r="CTR35" s="11"/>
      <c r="CTS35" s="11"/>
      <c r="CTT35" s="11"/>
      <c r="CTU35" s="11"/>
      <c r="CTV35" s="11"/>
      <c r="CTW35" s="11"/>
      <c r="CTX35" s="11"/>
      <c r="CTY35" s="11"/>
      <c r="CTZ35" s="11"/>
      <c r="CUA35" s="11"/>
      <c r="CUB35" s="11"/>
      <c r="CUC35" s="11"/>
      <c r="CUD35" s="11"/>
      <c r="CUE35" s="11"/>
      <c r="CUF35" s="11"/>
      <c r="CUG35" s="11"/>
      <c r="CUH35" s="11"/>
      <c r="CUI35" s="11"/>
      <c r="CUJ35" s="11"/>
      <c r="CUK35" s="11"/>
      <c r="CUL35" s="11"/>
      <c r="CUM35" s="11"/>
      <c r="CUN35" s="11"/>
      <c r="CUO35" s="11"/>
      <c r="CUP35" s="11"/>
      <c r="CUQ35" s="11"/>
      <c r="CUR35" s="11"/>
      <c r="CUS35" s="11"/>
      <c r="CUT35" s="11"/>
      <c r="CUU35" s="11"/>
      <c r="CUV35" s="11"/>
      <c r="CUW35" s="11"/>
      <c r="CUX35" s="11"/>
      <c r="CUY35" s="11"/>
      <c r="CUZ35" s="11"/>
      <c r="CVA35" s="11"/>
      <c r="CVB35" s="11"/>
      <c r="CVC35" s="11"/>
      <c r="CVD35" s="11"/>
      <c r="CVE35" s="11"/>
      <c r="CVF35" s="11"/>
      <c r="CVG35" s="11"/>
      <c r="CVH35" s="11"/>
      <c r="CVI35" s="11"/>
      <c r="CVJ35" s="11"/>
      <c r="CVK35" s="11"/>
      <c r="CVL35" s="11"/>
      <c r="CVM35" s="11"/>
      <c r="CVN35" s="11"/>
      <c r="CVO35" s="11"/>
      <c r="CVP35" s="11"/>
      <c r="CVQ35" s="11"/>
      <c r="CVR35" s="11"/>
      <c r="CVS35" s="11"/>
      <c r="CVT35" s="11"/>
      <c r="CVU35" s="11"/>
      <c r="CVV35" s="11"/>
      <c r="CVW35" s="11"/>
      <c r="CVX35" s="11"/>
      <c r="CVY35" s="11"/>
      <c r="CVZ35" s="11"/>
      <c r="CWA35" s="11"/>
      <c r="CWB35" s="11"/>
      <c r="CWC35" s="11"/>
      <c r="CWD35" s="11"/>
      <c r="CWE35" s="11"/>
      <c r="CWF35" s="11"/>
      <c r="CWG35" s="11"/>
      <c r="CWH35" s="11"/>
      <c r="CWI35" s="11"/>
      <c r="CWJ35" s="11"/>
      <c r="CWK35" s="11"/>
      <c r="CWL35" s="11"/>
      <c r="CWM35" s="11"/>
      <c r="CWN35" s="11"/>
      <c r="CWO35" s="11"/>
      <c r="CWP35" s="11"/>
      <c r="CWQ35" s="11"/>
      <c r="CWR35" s="11"/>
      <c r="CWS35" s="11"/>
      <c r="CWT35" s="11"/>
      <c r="CWU35" s="11"/>
      <c r="CWV35" s="11"/>
      <c r="CWW35" s="11"/>
      <c r="CWX35" s="11"/>
      <c r="CWY35" s="11"/>
      <c r="CWZ35" s="11"/>
      <c r="CXA35" s="11"/>
      <c r="CXB35" s="11"/>
      <c r="CXC35" s="11"/>
      <c r="CXD35" s="11"/>
      <c r="CXE35" s="11"/>
      <c r="CXF35" s="11"/>
      <c r="CXG35" s="11"/>
      <c r="CXH35" s="11"/>
      <c r="CXI35" s="11"/>
      <c r="CXJ35" s="11"/>
      <c r="CXK35" s="11"/>
      <c r="CXL35" s="11"/>
      <c r="CXM35" s="11"/>
      <c r="CXN35" s="11"/>
      <c r="CXO35" s="11"/>
      <c r="CXP35" s="11"/>
      <c r="CXQ35" s="11"/>
      <c r="CXR35" s="11"/>
      <c r="CXS35" s="11"/>
      <c r="CXT35" s="11"/>
      <c r="CXU35" s="11"/>
      <c r="CXV35" s="11"/>
      <c r="CXW35" s="11"/>
      <c r="CXX35" s="11"/>
      <c r="CXY35" s="11"/>
      <c r="CXZ35" s="11"/>
      <c r="CYA35" s="11"/>
      <c r="CYB35" s="11"/>
      <c r="CYC35" s="11"/>
      <c r="CYD35" s="11"/>
      <c r="CYE35" s="11"/>
      <c r="CYF35" s="11"/>
      <c r="CYG35" s="11"/>
      <c r="CYH35" s="11"/>
      <c r="CYI35" s="11"/>
      <c r="CYJ35" s="11"/>
      <c r="CYK35" s="11"/>
      <c r="CYL35" s="11"/>
      <c r="CYM35" s="11"/>
      <c r="CYN35" s="11"/>
      <c r="CYO35" s="11"/>
      <c r="CYP35" s="11"/>
      <c r="CYQ35" s="11"/>
      <c r="CYR35" s="11"/>
      <c r="CYS35" s="11"/>
      <c r="CYT35" s="11"/>
      <c r="CYU35" s="11"/>
      <c r="CYV35" s="11"/>
      <c r="CYW35" s="11"/>
      <c r="CYX35" s="11"/>
      <c r="CYY35" s="11"/>
      <c r="CYZ35" s="11"/>
      <c r="CZA35" s="11"/>
      <c r="CZB35" s="11"/>
      <c r="CZC35" s="11"/>
      <c r="CZD35" s="11"/>
      <c r="CZE35" s="11"/>
      <c r="CZF35" s="11"/>
      <c r="CZG35" s="11"/>
      <c r="CZH35" s="11"/>
      <c r="CZI35" s="11"/>
      <c r="CZJ35" s="11"/>
      <c r="CZK35" s="11"/>
      <c r="CZL35" s="11"/>
      <c r="CZM35" s="11"/>
      <c r="CZN35" s="11"/>
      <c r="CZO35" s="11"/>
      <c r="CZP35" s="11"/>
      <c r="CZQ35" s="11"/>
      <c r="CZR35" s="11"/>
      <c r="CZS35" s="11"/>
      <c r="CZT35" s="11"/>
      <c r="CZU35" s="11"/>
      <c r="CZV35" s="11"/>
      <c r="CZW35" s="11"/>
      <c r="CZX35" s="11"/>
      <c r="CZY35" s="11"/>
      <c r="CZZ35" s="11"/>
      <c r="DAA35" s="11"/>
      <c r="DAB35" s="11"/>
      <c r="DAC35" s="11"/>
      <c r="DAD35" s="11"/>
      <c r="DAE35" s="11"/>
      <c r="DAF35" s="11"/>
      <c r="DAG35" s="11"/>
      <c r="DAH35" s="11"/>
      <c r="DAI35" s="11"/>
      <c r="DAJ35" s="11"/>
      <c r="DAK35" s="11"/>
      <c r="DAL35" s="11"/>
      <c r="DAM35" s="11"/>
      <c r="DAN35" s="11"/>
      <c r="DAO35" s="11"/>
      <c r="DAP35" s="11"/>
      <c r="DAQ35" s="11"/>
      <c r="DAR35" s="11"/>
      <c r="DAS35" s="11"/>
      <c r="DAT35" s="11"/>
      <c r="DAU35" s="11"/>
      <c r="DAV35" s="11"/>
      <c r="DAW35" s="11"/>
      <c r="DAX35" s="11"/>
      <c r="DAY35" s="11"/>
      <c r="DAZ35" s="11"/>
      <c r="DBA35" s="11"/>
      <c r="DBB35" s="11"/>
      <c r="DBC35" s="11"/>
      <c r="DBD35" s="11"/>
      <c r="DBE35" s="11"/>
      <c r="DBF35" s="11"/>
      <c r="DBG35" s="11"/>
      <c r="DBH35" s="11"/>
      <c r="DBI35" s="11"/>
      <c r="DBJ35" s="11"/>
      <c r="DBK35" s="11"/>
      <c r="DBL35" s="11"/>
      <c r="DBM35" s="11"/>
      <c r="DBN35" s="11"/>
      <c r="DBO35" s="11"/>
      <c r="DBP35" s="11"/>
      <c r="DBQ35" s="11"/>
      <c r="DBR35" s="11"/>
      <c r="DBS35" s="11"/>
      <c r="DBT35" s="11"/>
      <c r="DBU35" s="11"/>
      <c r="DBV35" s="11"/>
      <c r="DBW35" s="11"/>
      <c r="DBX35" s="11"/>
      <c r="DBY35" s="11"/>
      <c r="DBZ35" s="11"/>
      <c r="DCA35" s="11"/>
      <c r="DCB35" s="11"/>
      <c r="DCC35" s="11"/>
      <c r="DCD35" s="11"/>
      <c r="DCE35" s="11"/>
      <c r="DCF35" s="11"/>
      <c r="DCG35" s="11"/>
      <c r="DCH35" s="11"/>
      <c r="DCI35" s="11"/>
      <c r="DCJ35" s="11"/>
      <c r="DCK35" s="11"/>
      <c r="DCL35" s="11"/>
      <c r="DCM35" s="11"/>
      <c r="DCN35" s="11"/>
      <c r="DCO35" s="11"/>
      <c r="DCP35" s="11"/>
      <c r="DCQ35" s="11"/>
      <c r="DCR35" s="11"/>
      <c r="DCS35" s="11"/>
      <c r="DCT35" s="11"/>
      <c r="DCU35" s="11"/>
      <c r="DCV35" s="11"/>
      <c r="DCW35" s="11"/>
      <c r="DCX35" s="11"/>
      <c r="DCY35" s="11"/>
      <c r="DCZ35" s="11"/>
      <c r="DDA35" s="11"/>
      <c r="DDB35" s="11"/>
      <c r="DDC35" s="11"/>
      <c r="DDD35" s="11"/>
      <c r="DDE35" s="11"/>
      <c r="DDF35" s="11"/>
      <c r="DDG35" s="11"/>
      <c r="DDH35" s="11"/>
      <c r="DDI35" s="11"/>
      <c r="DDJ35" s="11"/>
      <c r="DDK35" s="11"/>
      <c r="DDL35" s="11"/>
      <c r="DDM35" s="11"/>
      <c r="DDN35" s="11"/>
      <c r="DDO35" s="11"/>
      <c r="DDP35" s="11"/>
      <c r="DDQ35" s="11"/>
      <c r="DDR35" s="11"/>
      <c r="DDS35" s="11"/>
      <c r="DDT35" s="11"/>
      <c r="DDU35" s="11"/>
      <c r="DDV35" s="11"/>
      <c r="DDW35" s="11"/>
      <c r="DDX35" s="11"/>
      <c r="DDY35" s="11"/>
      <c r="DDZ35" s="11"/>
      <c r="DEA35" s="11"/>
      <c r="DEB35" s="11"/>
      <c r="DEC35" s="11"/>
      <c r="DED35" s="11"/>
      <c r="DEE35" s="11"/>
      <c r="DEF35" s="11"/>
      <c r="DEG35" s="11"/>
      <c r="DEH35" s="11"/>
      <c r="DEI35" s="11"/>
      <c r="DEJ35" s="11"/>
      <c r="DEK35" s="11"/>
      <c r="DEL35" s="11"/>
      <c r="DEM35" s="11"/>
      <c r="DEN35" s="11"/>
      <c r="DEO35" s="11"/>
      <c r="DEP35" s="11"/>
      <c r="DEQ35" s="11"/>
      <c r="DER35" s="11"/>
      <c r="DES35" s="11"/>
      <c r="DET35" s="11"/>
      <c r="DEU35" s="11"/>
      <c r="DEV35" s="11"/>
      <c r="DEW35" s="11"/>
      <c r="DEX35" s="11"/>
      <c r="DEY35" s="11"/>
      <c r="DEZ35" s="11"/>
      <c r="DFA35" s="11"/>
      <c r="DFB35" s="11"/>
      <c r="DFC35" s="11"/>
      <c r="DFD35" s="11"/>
      <c r="DFE35" s="11"/>
      <c r="DFF35" s="11"/>
      <c r="DFG35" s="11"/>
      <c r="DFH35" s="11"/>
      <c r="DFI35" s="11"/>
      <c r="DFJ35" s="11"/>
      <c r="DFK35" s="11"/>
      <c r="DFL35" s="11"/>
      <c r="DFM35" s="11"/>
      <c r="DFN35" s="11"/>
      <c r="DFO35" s="11"/>
      <c r="DFP35" s="11"/>
      <c r="DFQ35" s="11"/>
      <c r="DFR35" s="11"/>
      <c r="DFS35" s="11"/>
      <c r="DFT35" s="11"/>
      <c r="DFU35" s="11"/>
      <c r="DFV35" s="11"/>
      <c r="DFW35" s="11"/>
      <c r="DFX35" s="11"/>
      <c r="DFY35" s="11"/>
      <c r="DFZ35" s="11"/>
      <c r="DGA35" s="11"/>
      <c r="DGB35" s="11"/>
      <c r="DGC35" s="11"/>
      <c r="DGD35" s="11"/>
      <c r="DGE35" s="11"/>
      <c r="DGF35" s="11"/>
      <c r="DGG35" s="11"/>
      <c r="DGH35" s="11"/>
      <c r="DGI35" s="11"/>
      <c r="DGJ35" s="11"/>
      <c r="DGK35" s="11"/>
      <c r="DGL35" s="11"/>
      <c r="DGM35" s="11"/>
      <c r="DGN35" s="11"/>
      <c r="DGO35" s="11"/>
      <c r="DGP35" s="11"/>
      <c r="DGQ35" s="11"/>
      <c r="DGR35" s="11"/>
      <c r="DGS35" s="11"/>
      <c r="DGT35" s="11"/>
      <c r="DGU35" s="11"/>
      <c r="DGV35" s="11"/>
      <c r="DGW35" s="11"/>
      <c r="DGX35" s="11"/>
      <c r="DGY35" s="11"/>
      <c r="DGZ35" s="11"/>
      <c r="DHA35" s="11"/>
      <c r="DHB35" s="11"/>
      <c r="DHC35" s="11"/>
      <c r="DHD35" s="11"/>
      <c r="DHE35" s="11"/>
      <c r="DHF35" s="11"/>
      <c r="DHG35" s="11"/>
      <c r="DHH35" s="11"/>
      <c r="DHI35" s="11"/>
      <c r="DHJ35" s="11"/>
      <c r="DHK35" s="11"/>
      <c r="DHL35" s="11"/>
      <c r="DHM35" s="11"/>
      <c r="DHN35" s="11"/>
      <c r="DHO35" s="11"/>
      <c r="DHP35" s="11"/>
      <c r="DHQ35" s="11"/>
      <c r="DHR35" s="11"/>
      <c r="DHS35" s="11"/>
      <c r="DHT35" s="11"/>
      <c r="DHU35" s="11"/>
      <c r="DHV35" s="11"/>
      <c r="DHW35" s="11"/>
      <c r="DHX35" s="11"/>
      <c r="DHY35" s="11"/>
      <c r="DHZ35" s="11"/>
      <c r="DIA35" s="11"/>
      <c r="DIB35" s="11"/>
      <c r="DIC35" s="11"/>
      <c r="DID35" s="11"/>
      <c r="DIE35" s="11"/>
      <c r="DIF35" s="11"/>
      <c r="DIG35" s="11"/>
      <c r="DIH35" s="11"/>
      <c r="DII35" s="11"/>
      <c r="DIJ35" s="11"/>
      <c r="DIK35" s="11"/>
      <c r="DIL35" s="11"/>
      <c r="DIM35" s="11"/>
      <c r="DIN35" s="11"/>
      <c r="DIO35" s="11"/>
      <c r="DIP35" s="11"/>
      <c r="DIQ35" s="11"/>
      <c r="DIR35" s="11"/>
      <c r="DIS35" s="11"/>
      <c r="DIT35" s="11"/>
      <c r="DIU35" s="11"/>
      <c r="DIV35" s="11"/>
      <c r="DIW35" s="11"/>
      <c r="DIX35" s="11"/>
      <c r="DIY35" s="11"/>
      <c r="DIZ35" s="11"/>
      <c r="DJA35" s="11"/>
      <c r="DJB35" s="11"/>
      <c r="DJC35" s="11"/>
      <c r="DJD35" s="11"/>
      <c r="DJE35" s="11"/>
      <c r="DJF35" s="11"/>
      <c r="DJG35" s="11"/>
      <c r="DJH35" s="11"/>
      <c r="DJI35" s="11"/>
      <c r="DJJ35" s="11"/>
      <c r="DJK35" s="11"/>
      <c r="DJL35" s="11"/>
      <c r="DJM35" s="11"/>
      <c r="DJN35" s="11"/>
      <c r="DJO35" s="11"/>
      <c r="DJP35" s="11"/>
      <c r="DJQ35" s="11"/>
      <c r="DJR35" s="11"/>
      <c r="DJS35" s="11"/>
      <c r="DJT35" s="11"/>
      <c r="DJU35" s="11"/>
      <c r="DJV35" s="11"/>
      <c r="DJW35" s="11"/>
      <c r="DJX35" s="11"/>
      <c r="DJY35" s="11"/>
      <c r="DJZ35" s="11"/>
      <c r="DKA35" s="11"/>
      <c r="DKB35" s="11"/>
      <c r="DKC35" s="11"/>
      <c r="DKD35" s="11"/>
      <c r="DKE35" s="11"/>
      <c r="DKF35" s="11"/>
      <c r="DKG35" s="11"/>
      <c r="DKH35" s="11"/>
      <c r="DKI35" s="11"/>
      <c r="DKJ35" s="11"/>
      <c r="DKK35" s="11"/>
      <c r="DKL35" s="11"/>
      <c r="DKM35" s="11"/>
      <c r="DKN35" s="11"/>
      <c r="DKO35" s="11"/>
      <c r="DKP35" s="11"/>
      <c r="DKQ35" s="11"/>
      <c r="DKR35" s="11"/>
      <c r="DKS35" s="11"/>
      <c r="DKT35" s="11"/>
      <c r="DKU35" s="11"/>
      <c r="DKV35" s="11"/>
      <c r="DKW35" s="11"/>
      <c r="DKX35" s="11"/>
      <c r="DKY35" s="11"/>
      <c r="DKZ35" s="11"/>
      <c r="DLA35" s="11"/>
      <c r="DLB35" s="11"/>
      <c r="DLC35" s="11"/>
      <c r="DLD35" s="11"/>
      <c r="DLE35" s="11"/>
      <c r="DLF35" s="11"/>
      <c r="DLG35" s="11"/>
      <c r="DLH35" s="11"/>
      <c r="DLI35" s="11"/>
      <c r="DLJ35" s="11"/>
      <c r="DLK35" s="11"/>
      <c r="DLL35" s="11"/>
      <c r="DLM35" s="11"/>
      <c r="DLN35" s="11"/>
      <c r="DLO35" s="11"/>
      <c r="DLP35" s="11"/>
      <c r="DLQ35" s="11"/>
      <c r="DLR35" s="11"/>
      <c r="DLS35" s="11"/>
      <c r="DLT35" s="11"/>
      <c r="DLU35" s="11"/>
      <c r="DLV35" s="11"/>
      <c r="DLW35" s="11"/>
      <c r="DLX35" s="11"/>
      <c r="DLY35" s="11"/>
      <c r="DLZ35" s="11"/>
      <c r="DMA35" s="11"/>
      <c r="DMB35" s="11"/>
      <c r="DMC35" s="11"/>
      <c r="DMD35" s="11"/>
      <c r="DME35" s="11"/>
      <c r="DMF35" s="11"/>
      <c r="DMG35" s="11"/>
      <c r="DMH35" s="11"/>
      <c r="DMI35" s="11"/>
      <c r="DMJ35" s="11"/>
      <c r="DMK35" s="11"/>
      <c r="DML35" s="11"/>
      <c r="DMM35" s="11"/>
      <c r="DMN35" s="11"/>
      <c r="DMO35" s="11"/>
      <c r="DMP35" s="11"/>
      <c r="DMQ35" s="11"/>
      <c r="DMR35" s="11"/>
      <c r="DMS35" s="11"/>
      <c r="DMT35" s="11"/>
      <c r="DMU35" s="11"/>
      <c r="DMV35" s="11"/>
      <c r="DMW35" s="11"/>
      <c r="DMX35" s="11"/>
      <c r="DMY35" s="11"/>
      <c r="DMZ35" s="11"/>
      <c r="DNA35" s="11"/>
      <c r="DNB35" s="11"/>
      <c r="DNC35" s="11"/>
      <c r="DND35" s="11"/>
      <c r="DNE35" s="11"/>
      <c r="DNF35" s="11"/>
      <c r="DNG35" s="11"/>
      <c r="DNH35" s="11"/>
      <c r="DNI35" s="11"/>
      <c r="DNJ35" s="11"/>
      <c r="DNK35" s="11"/>
      <c r="DNL35" s="11"/>
      <c r="DNM35" s="11"/>
      <c r="DNN35" s="11"/>
      <c r="DNO35" s="11"/>
      <c r="DNP35" s="11"/>
      <c r="DNQ35" s="11"/>
      <c r="DNR35" s="11"/>
      <c r="DNS35" s="11"/>
      <c r="DNT35" s="11"/>
      <c r="DNU35" s="11"/>
      <c r="DNV35" s="11"/>
      <c r="DNW35" s="11"/>
      <c r="DNX35" s="11"/>
      <c r="DNY35" s="11"/>
      <c r="DNZ35" s="11"/>
      <c r="DOA35" s="11"/>
      <c r="DOB35" s="11"/>
      <c r="DOC35" s="11"/>
      <c r="DOD35" s="11"/>
      <c r="DOE35" s="11"/>
      <c r="DOF35" s="11"/>
      <c r="DOG35" s="11"/>
      <c r="DOH35" s="11"/>
      <c r="DOI35" s="11"/>
      <c r="DOJ35" s="11"/>
      <c r="DOK35" s="11"/>
      <c r="DOL35" s="11"/>
      <c r="DOM35" s="11"/>
      <c r="DON35" s="11"/>
      <c r="DOO35" s="11"/>
      <c r="DOP35" s="11"/>
      <c r="DOQ35" s="11"/>
      <c r="DOR35" s="11"/>
      <c r="DOS35" s="11"/>
      <c r="DOT35" s="11"/>
      <c r="DOU35" s="11"/>
      <c r="DOV35" s="11"/>
      <c r="DOW35" s="11"/>
      <c r="DOX35" s="11"/>
      <c r="DOY35" s="11"/>
      <c r="DOZ35" s="11"/>
      <c r="DPA35" s="11"/>
      <c r="DPB35" s="11"/>
      <c r="DPC35" s="11"/>
      <c r="DPD35" s="11"/>
      <c r="DPE35" s="11"/>
      <c r="DPF35" s="11"/>
      <c r="DPG35" s="11"/>
      <c r="DPH35" s="11"/>
      <c r="DPI35" s="11"/>
      <c r="DPJ35" s="11"/>
      <c r="DPK35" s="11"/>
      <c r="DPL35" s="11"/>
      <c r="DPM35" s="11"/>
      <c r="DPN35" s="11"/>
      <c r="DPO35" s="11"/>
      <c r="DPP35" s="11"/>
      <c r="DPQ35" s="11"/>
      <c r="DPR35" s="11"/>
      <c r="DPS35" s="11"/>
      <c r="DPT35" s="11"/>
      <c r="DPU35" s="11"/>
      <c r="DPV35" s="11"/>
      <c r="DPW35" s="11"/>
      <c r="DPX35" s="11"/>
      <c r="DPY35" s="11"/>
      <c r="DPZ35" s="11"/>
      <c r="DQA35" s="11"/>
      <c r="DQB35" s="11"/>
      <c r="DQC35" s="11"/>
      <c r="DQD35" s="11"/>
      <c r="DQE35" s="11"/>
      <c r="DQF35" s="11"/>
      <c r="DQG35" s="11"/>
      <c r="DQH35" s="11"/>
      <c r="DQI35" s="11"/>
      <c r="DQJ35" s="11"/>
      <c r="DQK35" s="11"/>
      <c r="DQL35" s="11"/>
      <c r="DQM35" s="11"/>
      <c r="DQN35" s="11"/>
      <c r="DQO35" s="11"/>
      <c r="DQP35" s="11"/>
      <c r="DQQ35" s="11"/>
      <c r="DQR35" s="11"/>
      <c r="DQS35" s="11"/>
      <c r="DQT35" s="11"/>
      <c r="DQU35" s="11"/>
      <c r="DQV35" s="11"/>
      <c r="DQW35" s="11"/>
      <c r="DQX35" s="11"/>
      <c r="DQY35" s="11"/>
      <c r="DQZ35" s="11"/>
      <c r="DRA35" s="11"/>
      <c r="DRB35" s="11"/>
      <c r="DRC35" s="11"/>
      <c r="DRD35" s="11"/>
      <c r="DRE35" s="11"/>
      <c r="DRF35" s="11"/>
      <c r="DRG35" s="11"/>
      <c r="DRH35" s="11"/>
      <c r="DRI35" s="11"/>
      <c r="DRJ35" s="11"/>
      <c r="DRK35" s="11"/>
      <c r="DRL35" s="11"/>
      <c r="DRM35" s="11"/>
      <c r="DRN35" s="11"/>
      <c r="DRO35" s="11"/>
      <c r="DRP35" s="11"/>
      <c r="DRQ35" s="11"/>
      <c r="DRR35" s="11"/>
      <c r="DRS35" s="11"/>
      <c r="DRT35" s="11"/>
      <c r="DRU35" s="11"/>
      <c r="DRV35" s="11"/>
      <c r="DRW35" s="11"/>
      <c r="DRX35" s="11"/>
      <c r="DRY35" s="11"/>
      <c r="DRZ35" s="11"/>
      <c r="DSA35" s="11"/>
      <c r="DSB35" s="11"/>
      <c r="DSC35" s="11"/>
      <c r="DSD35" s="11"/>
      <c r="DSE35" s="11"/>
      <c r="DSF35" s="11"/>
      <c r="DSG35" s="11"/>
      <c r="DSH35" s="11"/>
      <c r="DSI35" s="11"/>
      <c r="DSJ35" s="11"/>
      <c r="DSK35" s="11"/>
      <c r="DSL35" s="11"/>
      <c r="DSM35" s="11"/>
      <c r="DSN35" s="11"/>
      <c r="DSO35" s="11"/>
      <c r="DSP35" s="11"/>
      <c r="DSQ35" s="11"/>
      <c r="DSR35" s="11"/>
      <c r="DSS35" s="11"/>
      <c r="DST35" s="11"/>
      <c r="DSU35" s="11"/>
      <c r="DSV35" s="11"/>
      <c r="DSW35" s="11"/>
      <c r="DSX35" s="11"/>
      <c r="DSY35" s="11"/>
      <c r="DSZ35" s="11"/>
      <c r="DTA35" s="11"/>
      <c r="DTB35" s="11"/>
      <c r="DTC35" s="11"/>
      <c r="DTD35" s="11"/>
      <c r="DTE35" s="11"/>
      <c r="DTF35" s="11"/>
      <c r="DTG35" s="11"/>
      <c r="DTH35" s="11"/>
      <c r="DTI35" s="11"/>
      <c r="DTJ35" s="11"/>
      <c r="DTK35" s="11"/>
      <c r="DTL35" s="11"/>
      <c r="DTM35" s="11"/>
      <c r="DTN35" s="11"/>
      <c r="DTO35" s="11"/>
      <c r="DTP35" s="11"/>
      <c r="DTQ35" s="11"/>
      <c r="DTR35" s="11"/>
      <c r="DTS35" s="11"/>
      <c r="DTT35" s="11"/>
      <c r="DTU35" s="11"/>
      <c r="DTV35" s="11"/>
      <c r="DTW35" s="11"/>
      <c r="DTX35" s="11"/>
      <c r="DTY35" s="11"/>
      <c r="DTZ35" s="11"/>
      <c r="DUA35" s="11"/>
      <c r="DUB35" s="11"/>
      <c r="DUC35" s="11"/>
      <c r="DUD35" s="11"/>
      <c r="DUE35" s="11"/>
      <c r="DUF35" s="11"/>
      <c r="DUG35" s="11"/>
      <c r="DUH35" s="11"/>
      <c r="DUI35" s="11"/>
      <c r="DUJ35" s="11"/>
      <c r="DUK35" s="11"/>
      <c r="DUL35" s="11"/>
      <c r="DUM35" s="11"/>
      <c r="DUN35" s="11"/>
      <c r="DUO35" s="11"/>
      <c r="DUP35" s="11"/>
      <c r="DUQ35" s="11"/>
      <c r="DUR35" s="11"/>
      <c r="DUS35" s="11"/>
      <c r="DUT35" s="11"/>
      <c r="DUU35" s="11"/>
      <c r="DUV35" s="11"/>
      <c r="DUW35" s="11"/>
      <c r="DUX35" s="11"/>
      <c r="DUY35" s="11"/>
      <c r="DUZ35" s="11"/>
      <c r="DVA35" s="11"/>
      <c r="DVB35" s="11"/>
      <c r="DVC35" s="11"/>
      <c r="DVD35" s="11"/>
      <c r="DVE35" s="11"/>
      <c r="DVF35" s="11"/>
      <c r="DVG35" s="11"/>
      <c r="DVH35" s="11"/>
      <c r="DVI35" s="11"/>
      <c r="DVJ35" s="11"/>
      <c r="DVK35" s="11"/>
      <c r="DVL35" s="11"/>
      <c r="DVM35" s="11"/>
      <c r="DVN35" s="11"/>
      <c r="DVO35" s="11"/>
      <c r="DVP35" s="11"/>
      <c r="DVQ35" s="11"/>
      <c r="DVR35" s="11"/>
      <c r="DVS35" s="11"/>
      <c r="DVT35" s="11"/>
      <c r="DVU35" s="11"/>
      <c r="DVV35" s="11"/>
      <c r="DVW35" s="11"/>
      <c r="DVX35" s="11"/>
      <c r="DVY35" s="11"/>
      <c r="DVZ35" s="11"/>
      <c r="DWA35" s="11"/>
      <c r="DWB35" s="11"/>
      <c r="DWC35" s="11"/>
      <c r="DWD35" s="11"/>
      <c r="DWE35" s="11"/>
      <c r="DWF35" s="11"/>
      <c r="DWG35" s="11"/>
      <c r="DWH35" s="11"/>
      <c r="DWI35" s="11"/>
      <c r="DWJ35" s="11"/>
      <c r="DWK35" s="11"/>
      <c r="DWL35" s="11"/>
      <c r="DWM35" s="11"/>
      <c r="DWN35" s="11"/>
      <c r="DWO35" s="11"/>
      <c r="DWP35" s="11"/>
      <c r="DWQ35" s="11"/>
      <c r="DWR35" s="11"/>
      <c r="DWS35" s="11"/>
      <c r="DWT35" s="11"/>
      <c r="DWU35" s="11"/>
      <c r="DWV35" s="11"/>
      <c r="DWW35" s="11"/>
      <c r="DWX35" s="11"/>
      <c r="DWY35" s="11"/>
      <c r="DWZ35" s="11"/>
      <c r="DXA35" s="11"/>
      <c r="DXB35" s="11"/>
      <c r="DXC35" s="11"/>
      <c r="DXD35" s="11"/>
      <c r="DXE35" s="11"/>
      <c r="DXF35" s="11"/>
      <c r="DXG35" s="11"/>
      <c r="DXH35" s="11"/>
      <c r="DXI35" s="11"/>
      <c r="DXJ35" s="11"/>
      <c r="DXK35" s="11"/>
      <c r="DXL35" s="11"/>
      <c r="DXM35" s="11"/>
      <c r="DXN35" s="11"/>
      <c r="DXO35" s="11"/>
      <c r="DXP35" s="11"/>
      <c r="DXQ35" s="11"/>
      <c r="DXR35" s="11"/>
      <c r="DXS35" s="11"/>
      <c r="DXT35" s="11"/>
      <c r="DXU35" s="11"/>
      <c r="DXV35" s="11"/>
      <c r="DXW35" s="11"/>
      <c r="DXX35" s="11"/>
      <c r="DXY35" s="11"/>
      <c r="DXZ35" s="11"/>
      <c r="DYA35" s="11"/>
      <c r="DYB35" s="11"/>
      <c r="DYC35" s="11"/>
      <c r="DYD35" s="11"/>
      <c r="DYE35" s="11"/>
      <c r="DYF35" s="11"/>
      <c r="DYG35" s="11"/>
      <c r="DYH35" s="11"/>
      <c r="DYI35" s="11"/>
      <c r="DYJ35" s="11"/>
      <c r="DYK35" s="11"/>
      <c r="DYL35" s="11"/>
      <c r="DYM35" s="11"/>
      <c r="DYN35" s="11"/>
      <c r="DYO35" s="11"/>
      <c r="DYP35" s="11"/>
      <c r="DYQ35" s="11"/>
      <c r="DYR35" s="11"/>
      <c r="DYS35" s="11"/>
      <c r="DYT35" s="11"/>
      <c r="DYU35" s="11"/>
      <c r="DYV35" s="11"/>
      <c r="DYW35" s="11"/>
      <c r="DYX35" s="11"/>
      <c r="DYY35" s="11"/>
      <c r="DYZ35" s="11"/>
      <c r="DZA35" s="11"/>
      <c r="DZB35" s="11"/>
      <c r="DZC35" s="11"/>
      <c r="DZD35" s="11"/>
      <c r="DZE35" s="11"/>
      <c r="DZF35" s="11"/>
      <c r="DZG35" s="11"/>
      <c r="DZH35" s="11"/>
      <c r="DZI35" s="11"/>
      <c r="DZJ35" s="11"/>
      <c r="DZK35" s="11"/>
      <c r="DZL35" s="11"/>
      <c r="DZM35" s="11"/>
      <c r="DZN35" s="11"/>
      <c r="DZO35" s="11"/>
      <c r="DZP35" s="11"/>
      <c r="DZQ35" s="11"/>
      <c r="DZR35" s="11"/>
      <c r="DZS35" s="11"/>
      <c r="DZT35" s="11"/>
      <c r="DZU35" s="11"/>
      <c r="DZV35" s="11"/>
      <c r="DZW35" s="11"/>
      <c r="DZX35" s="11"/>
      <c r="DZY35" s="11"/>
      <c r="DZZ35" s="11"/>
      <c r="EAA35" s="11"/>
      <c r="EAB35" s="11"/>
      <c r="EAC35" s="11"/>
      <c r="EAD35" s="11"/>
      <c r="EAE35" s="11"/>
      <c r="EAF35" s="11"/>
      <c r="EAG35" s="11"/>
      <c r="EAH35" s="11"/>
      <c r="EAI35" s="11"/>
      <c r="EAJ35" s="11"/>
      <c r="EAK35" s="11"/>
      <c r="EAL35" s="11"/>
      <c r="EAM35" s="11"/>
      <c r="EAN35" s="11"/>
      <c r="EAO35" s="11"/>
      <c r="EAP35" s="11"/>
      <c r="EAQ35" s="11"/>
      <c r="EAR35" s="11"/>
      <c r="EAS35" s="11"/>
      <c r="EAT35" s="11"/>
      <c r="EAU35" s="11"/>
      <c r="EAV35" s="11"/>
      <c r="EAW35" s="11"/>
      <c r="EAX35" s="11"/>
      <c r="EAY35" s="11"/>
      <c r="EAZ35" s="11"/>
      <c r="EBA35" s="11"/>
      <c r="EBB35" s="11"/>
      <c r="EBC35" s="11"/>
      <c r="EBD35" s="11"/>
      <c r="EBE35" s="11"/>
      <c r="EBF35" s="11"/>
      <c r="EBG35" s="11"/>
      <c r="EBH35" s="11"/>
      <c r="EBI35" s="11"/>
      <c r="EBJ35" s="11"/>
      <c r="EBK35" s="11"/>
      <c r="EBL35" s="11"/>
      <c r="EBM35" s="11"/>
      <c r="EBN35" s="11"/>
      <c r="EBO35" s="11"/>
      <c r="EBP35" s="11"/>
      <c r="EBQ35" s="11"/>
      <c r="EBR35" s="11"/>
      <c r="EBS35" s="11"/>
      <c r="EBT35" s="11"/>
      <c r="EBU35" s="11"/>
      <c r="EBV35" s="11"/>
      <c r="EBW35" s="11"/>
      <c r="EBX35" s="11"/>
      <c r="EBY35" s="11"/>
      <c r="EBZ35" s="11"/>
      <c r="ECA35" s="11"/>
      <c r="ECB35" s="11"/>
      <c r="ECC35" s="11"/>
      <c r="ECD35" s="11"/>
      <c r="ECE35" s="11"/>
      <c r="ECF35" s="11"/>
      <c r="ECG35" s="11"/>
      <c r="ECH35" s="11"/>
      <c r="ECI35" s="11"/>
      <c r="ECJ35" s="11"/>
      <c r="ECK35" s="11"/>
      <c r="ECL35" s="11"/>
      <c r="ECM35" s="11"/>
      <c r="ECN35" s="11"/>
      <c r="ECO35" s="11"/>
      <c r="ECP35" s="11"/>
      <c r="ECQ35" s="11"/>
      <c r="ECR35" s="11"/>
      <c r="ECS35" s="11"/>
      <c r="ECT35" s="11"/>
      <c r="ECU35" s="11"/>
      <c r="ECV35" s="11"/>
      <c r="ECW35" s="11"/>
      <c r="ECX35" s="11"/>
      <c r="ECY35" s="11"/>
      <c r="ECZ35" s="11"/>
      <c r="EDA35" s="11"/>
      <c r="EDB35" s="11"/>
      <c r="EDC35" s="11"/>
      <c r="EDD35" s="11"/>
      <c r="EDE35" s="11"/>
      <c r="EDF35" s="11"/>
      <c r="EDG35" s="11"/>
      <c r="EDH35" s="11"/>
      <c r="EDI35" s="11"/>
      <c r="EDJ35" s="11"/>
      <c r="EDK35" s="11"/>
      <c r="EDL35" s="11"/>
      <c r="EDM35" s="11"/>
      <c r="EDN35" s="11"/>
      <c r="EDO35" s="11"/>
      <c r="EDP35" s="11"/>
      <c r="EDQ35" s="11"/>
      <c r="EDR35" s="11"/>
      <c r="EDS35" s="11"/>
      <c r="EDT35" s="11"/>
      <c r="EDU35" s="11"/>
      <c r="EDV35" s="11"/>
      <c r="EDW35" s="11"/>
      <c r="EDX35" s="11"/>
      <c r="EDY35" s="11"/>
      <c r="EDZ35" s="11"/>
      <c r="EEA35" s="11"/>
      <c r="EEB35" s="11"/>
      <c r="EEC35" s="11"/>
      <c r="EED35" s="11"/>
      <c r="EEE35" s="11"/>
      <c r="EEF35" s="11"/>
      <c r="EEG35" s="11"/>
      <c r="EEH35" s="11"/>
      <c r="EEI35" s="11"/>
      <c r="EEJ35" s="11"/>
      <c r="EEK35" s="11"/>
      <c r="EEL35" s="11"/>
      <c r="EEM35" s="11"/>
      <c r="EEN35" s="11"/>
      <c r="EEO35" s="11"/>
      <c r="EEP35" s="11"/>
      <c r="EEQ35" s="11"/>
      <c r="EER35" s="11"/>
      <c r="EES35" s="11"/>
      <c r="EET35" s="11"/>
      <c r="EEU35" s="11"/>
      <c r="EEV35" s="11"/>
      <c r="EEW35" s="11"/>
      <c r="EEX35" s="11"/>
      <c r="EEY35" s="11"/>
      <c r="EEZ35" s="11"/>
      <c r="EFA35" s="11"/>
      <c r="EFB35" s="11"/>
      <c r="EFC35" s="11"/>
      <c r="EFD35" s="11"/>
      <c r="EFE35" s="11"/>
      <c r="EFF35" s="11"/>
      <c r="EFG35" s="11"/>
      <c r="EFH35" s="11"/>
      <c r="EFI35" s="11"/>
      <c r="EFJ35" s="11"/>
      <c r="EFK35" s="11"/>
      <c r="EFL35" s="11"/>
      <c r="EFM35" s="11"/>
      <c r="EFN35" s="11"/>
      <c r="EFO35" s="11"/>
      <c r="EFP35" s="11"/>
      <c r="EFQ35" s="11"/>
      <c r="EFR35" s="11"/>
      <c r="EFS35" s="11"/>
      <c r="EFT35" s="11"/>
      <c r="EFU35" s="11"/>
      <c r="EFV35" s="11"/>
      <c r="EFW35" s="11"/>
      <c r="EFX35" s="11"/>
      <c r="EFY35" s="11"/>
      <c r="EFZ35" s="11"/>
      <c r="EGA35" s="11"/>
      <c r="EGB35" s="11"/>
      <c r="EGC35" s="11"/>
      <c r="EGD35" s="11"/>
      <c r="EGE35" s="11"/>
      <c r="EGF35" s="11"/>
      <c r="EGG35" s="11"/>
      <c r="EGH35" s="11"/>
      <c r="EGI35" s="11"/>
      <c r="EGJ35" s="11"/>
      <c r="EGK35" s="11"/>
      <c r="EGL35" s="11"/>
      <c r="EGM35" s="11"/>
      <c r="EGN35" s="11"/>
      <c r="EGO35" s="11"/>
      <c r="EGP35" s="11"/>
      <c r="EGQ35" s="11"/>
      <c r="EGR35" s="11"/>
      <c r="EGS35" s="11"/>
      <c r="EGT35" s="11"/>
      <c r="EGU35" s="11"/>
      <c r="EGV35" s="11"/>
      <c r="EGW35" s="11"/>
      <c r="EGX35" s="11"/>
      <c r="EGY35" s="11"/>
      <c r="EGZ35" s="11"/>
      <c r="EHA35" s="11"/>
      <c r="EHB35" s="11"/>
      <c r="EHC35" s="11"/>
      <c r="EHD35" s="11"/>
      <c r="EHE35" s="11"/>
      <c r="EHF35" s="11"/>
      <c r="EHG35" s="11"/>
      <c r="EHH35" s="11"/>
      <c r="EHI35" s="11"/>
      <c r="EHJ35" s="11"/>
      <c r="EHK35" s="11"/>
      <c r="EHL35" s="11"/>
      <c r="EHM35" s="11"/>
      <c r="EHN35" s="11"/>
      <c r="EHO35" s="11"/>
      <c r="EHP35" s="11"/>
      <c r="EHQ35" s="11"/>
      <c r="EHR35" s="11"/>
      <c r="EHS35" s="11"/>
      <c r="EHT35" s="11"/>
      <c r="EHU35" s="11"/>
      <c r="EHV35" s="11"/>
      <c r="EHW35" s="11"/>
      <c r="EHX35" s="11"/>
      <c r="EHY35" s="11"/>
      <c r="EHZ35" s="11"/>
      <c r="EIA35" s="11"/>
      <c r="EIB35" s="11"/>
      <c r="EIC35" s="11"/>
      <c r="EID35" s="11"/>
      <c r="EIE35" s="11"/>
      <c r="EIF35" s="11"/>
      <c r="EIG35" s="11"/>
      <c r="EIH35" s="11"/>
      <c r="EII35" s="11"/>
      <c r="EIJ35" s="11"/>
      <c r="EIK35" s="11"/>
      <c r="EIL35" s="11"/>
      <c r="EIM35" s="11"/>
      <c r="EIN35" s="11"/>
      <c r="EIO35" s="11"/>
      <c r="EIP35" s="11"/>
      <c r="EIQ35" s="11"/>
      <c r="EIR35" s="11"/>
      <c r="EIS35" s="11"/>
      <c r="EIT35" s="11"/>
      <c r="EIU35" s="11"/>
      <c r="EIV35" s="11"/>
      <c r="EIW35" s="11"/>
      <c r="EIX35" s="11"/>
      <c r="EIY35" s="11"/>
      <c r="EIZ35" s="11"/>
      <c r="EJA35" s="11"/>
      <c r="EJB35" s="11"/>
      <c r="EJC35" s="11"/>
      <c r="EJD35" s="11"/>
      <c r="EJE35" s="11"/>
      <c r="EJF35" s="11"/>
      <c r="EJG35" s="11"/>
      <c r="EJH35" s="11"/>
      <c r="EJI35" s="11"/>
      <c r="EJJ35" s="11"/>
      <c r="EJK35" s="11"/>
      <c r="EJL35" s="11"/>
      <c r="EJM35" s="11"/>
      <c r="EJN35" s="11"/>
      <c r="EJO35" s="11"/>
      <c r="EJP35" s="11"/>
      <c r="EJQ35" s="11"/>
      <c r="EJR35" s="11"/>
      <c r="EJS35" s="11"/>
      <c r="EJT35" s="11"/>
      <c r="EJU35" s="11"/>
      <c r="EJV35" s="11"/>
      <c r="EJW35" s="11"/>
      <c r="EJX35" s="11"/>
      <c r="EJY35" s="11"/>
      <c r="EJZ35" s="11"/>
      <c r="EKA35" s="11"/>
      <c r="EKB35" s="11"/>
      <c r="EKC35" s="11"/>
      <c r="EKD35" s="11"/>
      <c r="EKE35" s="11"/>
      <c r="EKF35" s="11"/>
      <c r="EKG35" s="11"/>
      <c r="EKH35" s="11"/>
      <c r="EKI35" s="11"/>
      <c r="EKJ35" s="11"/>
      <c r="EKK35" s="11"/>
      <c r="EKL35" s="11"/>
      <c r="EKM35" s="11"/>
      <c r="EKN35" s="11"/>
      <c r="EKO35" s="11"/>
      <c r="EKP35" s="11"/>
      <c r="EKQ35" s="11"/>
      <c r="EKR35" s="11"/>
      <c r="EKS35" s="11"/>
      <c r="EKT35" s="11"/>
      <c r="EKU35" s="11"/>
      <c r="EKV35" s="11"/>
      <c r="EKW35" s="11"/>
      <c r="EKX35" s="11"/>
      <c r="EKY35" s="11"/>
      <c r="EKZ35" s="11"/>
      <c r="ELA35" s="11"/>
      <c r="ELB35" s="11"/>
      <c r="ELC35" s="11"/>
      <c r="ELD35" s="11"/>
      <c r="ELE35" s="11"/>
      <c r="ELF35" s="11"/>
      <c r="ELG35" s="11"/>
      <c r="ELH35" s="11"/>
      <c r="ELI35" s="11"/>
      <c r="ELJ35" s="11"/>
      <c r="ELK35" s="11"/>
      <c r="ELL35" s="11"/>
      <c r="ELM35" s="11"/>
      <c r="ELN35" s="11"/>
      <c r="ELO35" s="11"/>
      <c r="ELP35" s="11"/>
      <c r="ELQ35" s="11"/>
      <c r="ELR35" s="11"/>
      <c r="ELS35" s="11"/>
      <c r="ELT35" s="11"/>
      <c r="ELU35" s="11"/>
      <c r="ELV35" s="11"/>
      <c r="ELW35" s="11"/>
      <c r="ELX35" s="11"/>
      <c r="ELY35" s="11"/>
      <c r="ELZ35" s="11"/>
      <c r="EMA35" s="11"/>
      <c r="EMB35" s="11"/>
      <c r="EMC35" s="11"/>
      <c r="EMD35" s="11"/>
      <c r="EME35" s="11"/>
      <c r="EMF35" s="11"/>
      <c r="EMG35" s="11"/>
      <c r="EMH35" s="11"/>
      <c r="EMI35" s="11"/>
      <c r="EMJ35" s="11"/>
      <c r="EMK35" s="11"/>
      <c r="EML35" s="11"/>
      <c r="EMM35" s="11"/>
      <c r="EMN35" s="11"/>
      <c r="EMO35" s="11"/>
      <c r="EMP35" s="11"/>
      <c r="EMQ35" s="11"/>
      <c r="EMR35" s="11"/>
      <c r="EMS35" s="11"/>
      <c r="EMT35" s="11"/>
      <c r="EMU35" s="11"/>
      <c r="EMV35" s="11"/>
      <c r="EMW35" s="11"/>
      <c r="EMX35" s="11"/>
      <c r="EMY35" s="11"/>
      <c r="EMZ35" s="11"/>
      <c r="ENA35" s="11"/>
      <c r="ENB35" s="11"/>
      <c r="ENC35" s="11"/>
      <c r="END35" s="11"/>
      <c r="ENE35" s="11"/>
      <c r="ENF35" s="11"/>
      <c r="ENG35" s="11"/>
      <c r="ENH35" s="11"/>
      <c r="ENI35" s="11"/>
      <c r="ENJ35" s="11"/>
      <c r="ENK35" s="11"/>
      <c r="ENL35" s="11"/>
      <c r="ENM35" s="11"/>
      <c r="ENN35" s="11"/>
      <c r="ENO35" s="11"/>
      <c r="ENP35" s="11"/>
      <c r="ENQ35" s="11"/>
      <c r="ENR35" s="11"/>
      <c r="ENS35" s="11"/>
      <c r="ENT35" s="11"/>
      <c r="ENU35" s="11"/>
      <c r="ENV35" s="11"/>
      <c r="ENW35" s="11"/>
      <c r="ENX35" s="11"/>
      <c r="ENY35" s="11"/>
      <c r="ENZ35" s="11"/>
      <c r="EOA35" s="11"/>
      <c r="EOB35" s="11"/>
      <c r="EOC35" s="11"/>
      <c r="EOD35" s="11"/>
      <c r="EOE35" s="11"/>
      <c r="EOF35" s="11"/>
      <c r="EOG35" s="11"/>
      <c r="EOH35" s="11"/>
      <c r="EOI35" s="11"/>
      <c r="EOJ35" s="11"/>
      <c r="EOK35" s="11"/>
      <c r="EOL35" s="11"/>
      <c r="EOM35" s="11"/>
      <c r="EON35" s="11"/>
      <c r="EOO35" s="11"/>
      <c r="EOP35" s="11"/>
      <c r="EOQ35" s="11"/>
      <c r="EOR35" s="11"/>
      <c r="EOS35" s="11"/>
      <c r="EOT35" s="11"/>
      <c r="EOU35" s="11"/>
      <c r="EOV35" s="11"/>
      <c r="EOW35" s="11"/>
      <c r="EOX35" s="11"/>
      <c r="EOY35" s="11"/>
      <c r="EOZ35" s="11"/>
      <c r="EPA35" s="11"/>
      <c r="EPB35" s="11"/>
      <c r="EPC35" s="11"/>
      <c r="EPD35" s="11"/>
      <c r="EPE35" s="11"/>
      <c r="EPF35" s="11"/>
      <c r="EPG35" s="11"/>
      <c r="EPH35" s="11"/>
      <c r="EPI35" s="11"/>
      <c r="EPJ35" s="11"/>
      <c r="EPK35" s="11"/>
      <c r="EPL35" s="11"/>
      <c r="EPM35" s="11"/>
      <c r="EPN35" s="11"/>
      <c r="EPO35" s="11"/>
      <c r="EPP35" s="11"/>
      <c r="EPQ35" s="11"/>
      <c r="EPR35" s="11"/>
      <c r="EPS35" s="11"/>
      <c r="EPT35" s="11"/>
      <c r="EPU35" s="11"/>
      <c r="EPV35" s="11"/>
      <c r="EPW35" s="11"/>
      <c r="EPX35" s="11"/>
      <c r="EPY35" s="11"/>
      <c r="EPZ35" s="11"/>
      <c r="EQA35" s="11"/>
      <c r="EQB35" s="11"/>
      <c r="EQC35" s="11"/>
      <c r="EQD35" s="11"/>
      <c r="EQE35" s="11"/>
      <c r="EQF35" s="11"/>
      <c r="EQG35" s="11"/>
      <c r="EQH35" s="11"/>
      <c r="EQI35" s="11"/>
      <c r="EQJ35" s="11"/>
      <c r="EQK35" s="11"/>
      <c r="EQL35" s="11"/>
      <c r="EQM35" s="11"/>
      <c r="EQN35" s="11"/>
      <c r="EQO35" s="11"/>
      <c r="EQP35" s="11"/>
      <c r="EQQ35" s="11"/>
      <c r="EQR35" s="11"/>
      <c r="EQS35" s="11"/>
      <c r="EQT35" s="11"/>
      <c r="EQU35" s="11"/>
      <c r="EQV35" s="11"/>
      <c r="EQW35" s="11"/>
      <c r="EQX35" s="11"/>
      <c r="EQY35" s="11"/>
      <c r="EQZ35" s="11"/>
      <c r="ERA35" s="11"/>
      <c r="ERB35" s="11"/>
      <c r="ERC35" s="11"/>
      <c r="ERD35" s="11"/>
      <c r="ERE35" s="11"/>
      <c r="ERF35" s="11"/>
      <c r="ERG35" s="11"/>
      <c r="ERH35" s="11"/>
      <c r="ERI35" s="11"/>
      <c r="ERJ35" s="11"/>
      <c r="ERK35" s="11"/>
      <c r="ERL35" s="11"/>
      <c r="ERM35" s="11"/>
      <c r="ERN35" s="11"/>
      <c r="ERO35" s="11"/>
      <c r="ERP35" s="11"/>
      <c r="ERQ35" s="11"/>
      <c r="ERR35" s="11"/>
      <c r="ERS35" s="11"/>
      <c r="ERT35" s="11"/>
      <c r="ERU35" s="11"/>
      <c r="ERV35" s="11"/>
      <c r="ERW35" s="11"/>
      <c r="ERX35" s="11"/>
      <c r="ERY35" s="11"/>
      <c r="ERZ35" s="11"/>
      <c r="ESA35" s="11"/>
      <c r="ESB35" s="11"/>
      <c r="ESC35" s="11"/>
      <c r="ESD35" s="11"/>
      <c r="ESE35" s="11"/>
      <c r="ESF35" s="11"/>
      <c r="ESG35" s="11"/>
      <c r="ESH35" s="11"/>
      <c r="ESI35" s="11"/>
      <c r="ESJ35" s="11"/>
      <c r="ESK35" s="11"/>
      <c r="ESL35" s="11"/>
      <c r="ESM35" s="11"/>
      <c r="ESN35" s="11"/>
      <c r="ESO35" s="11"/>
      <c r="ESP35" s="11"/>
      <c r="ESQ35" s="11"/>
      <c r="ESR35" s="11"/>
      <c r="ESS35" s="11"/>
      <c r="EST35" s="11"/>
      <c r="ESU35" s="11"/>
      <c r="ESV35" s="11"/>
      <c r="ESW35" s="11"/>
      <c r="ESX35" s="11"/>
      <c r="ESY35" s="11"/>
      <c r="ESZ35" s="11"/>
      <c r="ETA35" s="11"/>
      <c r="ETB35" s="11"/>
      <c r="ETC35" s="11"/>
      <c r="ETD35" s="11"/>
      <c r="ETE35" s="11"/>
      <c r="ETF35" s="11"/>
      <c r="ETG35" s="11"/>
      <c r="ETH35" s="11"/>
      <c r="ETI35" s="11"/>
      <c r="ETJ35" s="11"/>
      <c r="ETK35" s="11"/>
      <c r="ETL35" s="11"/>
      <c r="ETM35" s="11"/>
      <c r="ETN35" s="11"/>
      <c r="ETO35" s="11"/>
      <c r="ETP35" s="11"/>
      <c r="ETQ35" s="11"/>
      <c r="ETR35" s="11"/>
      <c r="ETS35" s="11"/>
      <c r="ETT35" s="11"/>
      <c r="ETU35" s="11"/>
      <c r="ETV35" s="11"/>
      <c r="ETW35" s="11"/>
      <c r="ETX35" s="11"/>
      <c r="ETY35" s="11"/>
      <c r="ETZ35" s="11"/>
      <c r="EUA35" s="11"/>
      <c r="EUB35" s="11"/>
      <c r="EUC35" s="11"/>
      <c r="EUD35" s="11"/>
      <c r="EUE35" s="11"/>
      <c r="EUF35" s="11"/>
      <c r="EUG35" s="11"/>
      <c r="EUH35" s="11"/>
      <c r="EUI35" s="11"/>
      <c r="EUJ35" s="11"/>
      <c r="EUK35" s="11"/>
      <c r="EUL35" s="11"/>
      <c r="EUM35" s="11"/>
      <c r="EUN35" s="11"/>
      <c r="EUO35" s="11"/>
      <c r="EUP35" s="11"/>
      <c r="EUQ35" s="11"/>
      <c r="EUR35" s="11"/>
      <c r="EUS35" s="11"/>
      <c r="EUT35" s="11"/>
      <c r="EUU35" s="11"/>
      <c r="EUV35" s="11"/>
      <c r="EUW35" s="11"/>
      <c r="EUX35" s="11"/>
      <c r="EUY35" s="11"/>
      <c r="EUZ35" s="11"/>
      <c r="EVA35" s="11"/>
      <c r="EVB35" s="11"/>
      <c r="EVC35" s="11"/>
      <c r="EVD35" s="11"/>
      <c r="EVE35" s="11"/>
      <c r="EVF35" s="11"/>
      <c r="EVG35" s="11"/>
      <c r="EVH35" s="11"/>
      <c r="EVI35" s="11"/>
      <c r="EVJ35" s="11"/>
      <c r="EVK35" s="11"/>
      <c r="EVL35" s="11"/>
      <c r="EVM35" s="11"/>
      <c r="EVN35" s="11"/>
      <c r="EVO35" s="11"/>
      <c r="EVP35" s="11"/>
      <c r="EVQ35" s="11"/>
      <c r="EVR35" s="11"/>
      <c r="EVS35" s="11"/>
      <c r="EVT35" s="11"/>
      <c r="EVU35" s="11"/>
      <c r="EVV35" s="11"/>
      <c r="EVW35" s="11"/>
      <c r="EVX35" s="11"/>
      <c r="EVY35" s="11"/>
      <c r="EVZ35" s="11"/>
      <c r="EWA35" s="11"/>
      <c r="EWB35" s="11"/>
      <c r="EWC35" s="11"/>
      <c r="EWD35" s="11"/>
      <c r="EWE35" s="11"/>
      <c r="EWF35" s="11"/>
      <c r="EWG35" s="11"/>
      <c r="EWH35" s="11"/>
      <c r="EWI35" s="11"/>
      <c r="EWJ35" s="11"/>
      <c r="EWK35" s="11"/>
      <c r="EWL35" s="11"/>
      <c r="EWM35" s="11"/>
      <c r="EWN35" s="11"/>
      <c r="EWO35" s="11"/>
      <c r="EWP35" s="11"/>
      <c r="EWQ35" s="11"/>
      <c r="EWR35" s="11"/>
      <c r="EWS35" s="11"/>
      <c r="EWT35" s="11"/>
      <c r="EWU35" s="11"/>
      <c r="EWV35" s="11"/>
      <c r="EWW35" s="11"/>
      <c r="EWX35" s="11"/>
      <c r="EWY35" s="11"/>
      <c r="EWZ35" s="11"/>
      <c r="EXA35" s="11"/>
      <c r="EXB35" s="11"/>
      <c r="EXC35" s="11"/>
      <c r="EXD35" s="11"/>
      <c r="EXE35" s="11"/>
      <c r="EXF35" s="11"/>
      <c r="EXG35" s="11"/>
      <c r="EXH35" s="11"/>
      <c r="EXI35" s="11"/>
      <c r="EXJ35" s="11"/>
      <c r="EXK35" s="11"/>
      <c r="EXL35" s="11"/>
      <c r="EXM35" s="11"/>
      <c r="EXN35" s="11"/>
      <c r="EXO35" s="11"/>
      <c r="EXP35" s="11"/>
      <c r="EXQ35" s="11"/>
      <c r="EXR35" s="11"/>
      <c r="EXS35" s="11"/>
      <c r="EXT35" s="11"/>
      <c r="EXU35" s="11"/>
      <c r="EXV35" s="11"/>
      <c r="EXW35" s="11"/>
      <c r="EXX35" s="11"/>
      <c r="EXY35" s="11"/>
      <c r="EXZ35" s="11"/>
      <c r="EYA35" s="11"/>
      <c r="EYB35" s="11"/>
      <c r="EYC35" s="11"/>
      <c r="EYD35" s="11"/>
      <c r="EYE35" s="11"/>
      <c r="EYF35" s="11"/>
      <c r="EYG35" s="11"/>
      <c r="EYH35" s="11"/>
      <c r="EYI35" s="11"/>
      <c r="EYJ35" s="11"/>
      <c r="EYK35" s="11"/>
      <c r="EYL35" s="11"/>
      <c r="EYM35" s="11"/>
      <c r="EYN35" s="11"/>
      <c r="EYO35" s="11"/>
      <c r="EYP35" s="11"/>
      <c r="EYQ35" s="11"/>
      <c r="EYR35" s="11"/>
      <c r="EYS35" s="11"/>
      <c r="EYT35" s="11"/>
      <c r="EYU35" s="11"/>
      <c r="EYV35" s="11"/>
      <c r="EYW35" s="11"/>
      <c r="EYX35" s="11"/>
      <c r="EYY35" s="11"/>
      <c r="EYZ35" s="11"/>
      <c r="EZA35" s="11"/>
      <c r="EZB35" s="11"/>
      <c r="EZC35" s="11"/>
      <c r="EZD35" s="11"/>
      <c r="EZE35" s="11"/>
      <c r="EZF35" s="11"/>
      <c r="EZG35" s="11"/>
      <c r="EZH35" s="11"/>
      <c r="EZI35" s="11"/>
      <c r="EZJ35" s="11"/>
      <c r="EZK35" s="11"/>
      <c r="EZL35" s="11"/>
      <c r="EZM35" s="11"/>
      <c r="EZN35" s="11"/>
      <c r="EZO35" s="11"/>
      <c r="EZP35" s="11"/>
      <c r="EZQ35" s="11"/>
      <c r="EZR35" s="11"/>
      <c r="EZS35" s="11"/>
      <c r="EZT35" s="11"/>
      <c r="EZU35" s="11"/>
      <c r="EZV35" s="11"/>
      <c r="EZW35" s="11"/>
      <c r="EZX35" s="11"/>
      <c r="EZY35" s="11"/>
      <c r="EZZ35" s="11"/>
      <c r="FAA35" s="11"/>
      <c r="FAB35" s="11"/>
      <c r="FAC35" s="11"/>
      <c r="FAD35" s="11"/>
      <c r="FAE35" s="11"/>
      <c r="FAF35" s="11"/>
      <c r="FAG35" s="11"/>
      <c r="FAH35" s="11"/>
      <c r="FAI35" s="11"/>
      <c r="FAJ35" s="11"/>
      <c r="FAK35" s="11"/>
      <c r="FAL35" s="11"/>
      <c r="FAM35" s="11"/>
      <c r="FAN35" s="11"/>
      <c r="FAO35" s="11"/>
      <c r="FAP35" s="11"/>
      <c r="FAQ35" s="11"/>
      <c r="FAR35" s="11"/>
      <c r="FAS35" s="11"/>
      <c r="FAT35" s="11"/>
      <c r="FAU35" s="11"/>
      <c r="FAV35" s="11"/>
      <c r="FAW35" s="11"/>
      <c r="FAX35" s="11"/>
      <c r="FAY35" s="11"/>
      <c r="FAZ35" s="11"/>
      <c r="FBA35" s="11"/>
      <c r="FBB35" s="11"/>
      <c r="FBC35" s="11"/>
      <c r="FBD35" s="11"/>
      <c r="FBE35" s="11"/>
      <c r="FBF35" s="11"/>
      <c r="FBG35" s="11"/>
      <c r="FBH35" s="11"/>
      <c r="FBI35" s="11"/>
      <c r="FBJ35" s="11"/>
      <c r="FBK35" s="11"/>
      <c r="FBL35" s="11"/>
      <c r="FBM35" s="11"/>
      <c r="FBN35" s="11"/>
      <c r="FBO35" s="11"/>
      <c r="FBP35" s="11"/>
      <c r="FBQ35" s="11"/>
      <c r="FBR35" s="11"/>
      <c r="FBS35" s="11"/>
      <c r="FBT35" s="11"/>
      <c r="FBU35" s="11"/>
      <c r="FBV35" s="11"/>
      <c r="FBW35" s="11"/>
      <c r="FBX35" s="11"/>
      <c r="FBY35" s="11"/>
      <c r="FBZ35" s="11"/>
      <c r="FCA35" s="11"/>
      <c r="FCB35" s="11"/>
      <c r="FCC35" s="11"/>
      <c r="FCD35" s="11"/>
      <c r="FCE35" s="11"/>
      <c r="FCF35" s="11"/>
      <c r="FCG35" s="11"/>
      <c r="FCH35" s="11"/>
      <c r="FCI35" s="11"/>
      <c r="FCJ35" s="11"/>
      <c r="FCK35" s="11"/>
      <c r="FCL35" s="11"/>
      <c r="FCM35" s="11"/>
      <c r="FCN35" s="11"/>
      <c r="FCO35" s="11"/>
      <c r="FCP35" s="11"/>
      <c r="FCQ35" s="11"/>
      <c r="FCR35" s="11"/>
      <c r="FCS35" s="11"/>
      <c r="FCT35" s="11"/>
      <c r="FCU35" s="11"/>
      <c r="FCV35" s="11"/>
      <c r="FCW35" s="11"/>
      <c r="FCX35" s="11"/>
      <c r="FCY35" s="11"/>
      <c r="FCZ35" s="11"/>
      <c r="FDA35" s="11"/>
      <c r="FDB35" s="11"/>
      <c r="FDC35" s="11"/>
      <c r="FDD35" s="11"/>
      <c r="FDE35" s="11"/>
      <c r="FDF35" s="11"/>
      <c r="FDG35" s="11"/>
      <c r="FDH35" s="11"/>
      <c r="FDI35" s="11"/>
      <c r="FDJ35" s="11"/>
      <c r="FDK35" s="11"/>
      <c r="FDL35" s="11"/>
      <c r="FDM35" s="11"/>
      <c r="FDN35" s="11"/>
      <c r="FDO35" s="11"/>
      <c r="FDP35" s="11"/>
      <c r="FDQ35" s="11"/>
      <c r="FDR35" s="11"/>
      <c r="FDS35" s="11"/>
      <c r="FDT35" s="11"/>
      <c r="FDU35" s="11"/>
      <c r="FDV35" s="11"/>
      <c r="FDW35" s="11"/>
      <c r="FDX35" s="11"/>
      <c r="FDY35" s="11"/>
      <c r="FDZ35" s="11"/>
      <c r="FEA35" s="11"/>
      <c r="FEB35" s="11"/>
      <c r="FEC35" s="11"/>
      <c r="FED35" s="11"/>
      <c r="FEE35" s="11"/>
      <c r="FEF35" s="11"/>
      <c r="FEG35" s="11"/>
      <c r="FEH35" s="11"/>
      <c r="FEI35" s="11"/>
      <c r="FEJ35" s="11"/>
      <c r="FEK35" s="11"/>
      <c r="FEL35" s="11"/>
      <c r="FEM35" s="11"/>
      <c r="FEN35" s="11"/>
      <c r="FEO35" s="11"/>
      <c r="FEP35" s="11"/>
      <c r="FEQ35" s="11"/>
      <c r="FER35" s="11"/>
      <c r="FES35" s="11"/>
      <c r="FET35" s="11"/>
      <c r="FEU35" s="11"/>
      <c r="FEV35" s="11"/>
      <c r="FEW35" s="11"/>
      <c r="FEX35" s="11"/>
      <c r="FEY35" s="11"/>
      <c r="FEZ35" s="11"/>
      <c r="FFA35" s="11"/>
      <c r="FFB35" s="11"/>
      <c r="FFC35" s="11"/>
      <c r="FFD35" s="11"/>
      <c r="FFE35" s="11"/>
      <c r="FFF35" s="11"/>
      <c r="FFG35" s="11"/>
      <c r="FFH35" s="11"/>
      <c r="FFI35" s="11"/>
      <c r="FFJ35" s="11"/>
      <c r="FFK35" s="11"/>
      <c r="FFL35" s="11"/>
      <c r="FFM35" s="11"/>
      <c r="FFN35" s="11"/>
      <c r="FFO35" s="11"/>
      <c r="FFP35" s="11"/>
      <c r="FFQ35" s="11"/>
      <c r="FFR35" s="11"/>
      <c r="FFS35" s="11"/>
      <c r="FFT35" s="11"/>
      <c r="FFU35" s="11"/>
      <c r="FFV35" s="11"/>
      <c r="FFW35" s="11"/>
      <c r="FFX35" s="11"/>
      <c r="FFY35" s="11"/>
      <c r="FFZ35" s="11"/>
      <c r="FGA35" s="11"/>
      <c r="FGB35" s="11"/>
      <c r="FGC35" s="11"/>
      <c r="FGD35" s="11"/>
      <c r="FGE35" s="11"/>
      <c r="FGF35" s="11"/>
      <c r="FGG35" s="11"/>
      <c r="FGH35" s="11"/>
      <c r="FGI35" s="11"/>
      <c r="FGJ35" s="11"/>
      <c r="FGK35" s="11"/>
      <c r="FGL35" s="11"/>
      <c r="FGM35" s="11"/>
      <c r="FGN35" s="11"/>
      <c r="FGO35" s="11"/>
      <c r="FGP35" s="11"/>
      <c r="FGQ35" s="11"/>
      <c r="FGR35" s="11"/>
      <c r="FGS35" s="11"/>
      <c r="FGT35" s="11"/>
      <c r="FGU35" s="11"/>
      <c r="FGV35" s="11"/>
      <c r="FGW35" s="11"/>
      <c r="FGX35" s="11"/>
      <c r="FGY35" s="11"/>
      <c r="FGZ35" s="11"/>
      <c r="FHA35" s="11"/>
      <c r="FHB35" s="11"/>
      <c r="FHC35" s="11"/>
      <c r="FHD35" s="11"/>
      <c r="FHE35" s="11"/>
      <c r="FHF35" s="11"/>
      <c r="FHG35" s="11"/>
      <c r="FHH35" s="11"/>
      <c r="FHI35" s="11"/>
      <c r="FHJ35" s="11"/>
      <c r="FHK35" s="11"/>
      <c r="FHL35" s="11"/>
      <c r="FHM35" s="11"/>
      <c r="FHN35" s="11"/>
      <c r="FHO35" s="11"/>
      <c r="FHP35" s="11"/>
      <c r="FHQ35" s="11"/>
      <c r="FHR35" s="11"/>
      <c r="FHS35" s="11"/>
      <c r="FHT35" s="11"/>
      <c r="FHU35" s="11"/>
      <c r="FHV35" s="11"/>
      <c r="FHW35" s="11"/>
      <c r="FHX35" s="11"/>
      <c r="FHY35" s="11"/>
      <c r="FHZ35" s="11"/>
      <c r="FIA35" s="11"/>
      <c r="FIB35" s="11"/>
      <c r="FIC35" s="11"/>
      <c r="FID35" s="11"/>
      <c r="FIE35" s="11"/>
      <c r="FIF35" s="11"/>
      <c r="FIG35" s="11"/>
      <c r="FIH35" s="11"/>
      <c r="FII35" s="11"/>
      <c r="FIJ35" s="11"/>
      <c r="FIK35" s="11"/>
      <c r="FIL35" s="11"/>
      <c r="FIM35" s="11"/>
      <c r="FIN35" s="11"/>
      <c r="FIO35" s="11"/>
      <c r="FIP35" s="11"/>
      <c r="FIQ35" s="11"/>
      <c r="FIR35" s="11"/>
      <c r="FIS35" s="11"/>
      <c r="FIT35" s="11"/>
      <c r="FIU35" s="11"/>
      <c r="FIV35" s="11"/>
      <c r="FIW35" s="11"/>
      <c r="FIX35" s="11"/>
      <c r="FIY35" s="11"/>
      <c r="FIZ35" s="11"/>
      <c r="FJA35" s="11"/>
      <c r="FJB35" s="11"/>
      <c r="FJC35" s="11"/>
      <c r="FJD35" s="11"/>
      <c r="FJE35" s="11"/>
      <c r="FJF35" s="11"/>
      <c r="FJG35" s="11"/>
      <c r="FJH35" s="11"/>
      <c r="FJI35" s="11"/>
      <c r="FJJ35" s="11"/>
      <c r="FJK35" s="11"/>
      <c r="FJL35" s="11"/>
      <c r="FJM35" s="11"/>
      <c r="FJN35" s="11"/>
      <c r="FJO35" s="11"/>
      <c r="FJP35" s="11"/>
      <c r="FJQ35" s="11"/>
      <c r="FJR35" s="11"/>
      <c r="FJS35" s="11"/>
      <c r="FJT35" s="11"/>
      <c r="FJU35" s="11"/>
      <c r="FJV35" s="11"/>
      <c r="FJW35" s="11"/>
      <c r="FJX35" s="11"/>
      <c r="FJY35" s="11"/>
      <c r="FJZ35" s="11"/>
      <c r="FKA35" s="11"/>
      <c r="FKB35" s="11"/>
      <c r="FKC35" s="11"/>
      <c r="FKD35" s="11"/>
      <c r="FKE35" s="11"/>
      <c r="FKF35" s="11"/>
      <c r="FKG35" s="11"/>
      <c r="FKH35" s="11"/>
      <c r="FKI35" s="11"/>
      <c r="FKJ35" s="11"/>
      <c r="FKK35" s="11"/>
      <c r="FKL35" s="11"/>
      <c r="FKM35" s="11"/>
      <c r="FKN35" s="11"/>
      <c r="FKO35" s="11"/>
      <c r="FKP35" s="11"/>
      <c r="FKQ35" s="11"/>
      <c r="FKR35" s="11"/>
      <c r="FKS35" s="11"/>
      <c r="FKT35" s="11"/>
      <c r="FKU35" s="11"/>
      <c r="FKV35" s="11"/>
      <c r="FKW35" s="11"/>
      <c r="FKX35" s="11"/>
      <c r="FKY35" s="11"/>
      <c r="FKZ35" s="11"/>
      <c r="FLA35" s="11"/>
      <c r="FLB35" s="11"/>
      <c r="FLC35" s="11"/>
      <c r="FLD35" s="11"/>
      <c r="FLE35" s="11"/>
      <c r="FLF35" s="11"/>
      <c r="FLG35" s="11"/>
      <c r="FLH35" s="11"/>
      <c r="FLI35" s="11"/>
      <c r="FLJ35" s="11"/>
      <c r="FLK35" s="11"/>
      <c r="FLL35" s="11"/>
      <c r="FLM35" s="11"/>
      <c r="FLN35" s="11"/>
      <c r="FLO35" s="11"/>
      <c r="FLP35" s="11"/>
      <c r="FLQ35" s="11"/>
      <c r="FLR35" s="11"/>
      <c r="FLS35" s="11"/>
      <c r="FLT35" s="11"/>
      <c r="FLU35" s="11"/>
      <c r="FLV35" s="11"/>
      <c r="FLW35" s="11"/>
      <c r="FLX35" s="11"/>
      <c r="FLY35" s="11"/>
      <c r="FLZ35" s="11"/>
      <c r="FMA35" s="11"/>
      <c r="FMB35" s="11"/>
      <c r="FMC35" s="11"/>
      <c r="FMD35" s="11"/>
      <c r="FME35" s="11"/>
      <c r="FMF35" s="11"/>
      <c r="FMG35" s="11"/>
      <c r="FMH35" s="11"/>
      <c r="FMI35" s="11"/>
      <c r="FMJ35" s="11"/>
      <c r="FMK35" s="11"/>
      <c r="FML35" s="11"/>
      <c r="FMM35" s="11"/>
      <c r="FMN35" s="11"/>
      <c r="FMO35" s="11"/>
      <c r="FMP35" s="11"/>
      <c r="FMQ35" s="11"/>
      <c r="FMR35" s="11"/>
      <c r="FMS35" s="11"/>
      <c r="FMT35" s="11"/>
      <c r="FMU35" s="11"/>
      <c r="FMV35" s="11"/>
      <c r="FMW35" s="11"/>
      <c r="FMX35" s="11"/>
      <c r="FMY35" s="11"/>
      <c r="FMZ35" s="11"/>
      <c r="FNA35" s="11"/>
      <c r="FNB35" s="11"/>
      <c r="FNC35" s="11"/>
      <c r="FND35" s="11"/>
      <c r="FNE35" s="11"/>
      <c r="FNF35" s="11"/>
      <c r="FNG35" s="11"/>
      <c r="FNH35" s="11"/>
      <c r="FNI35" s="11"/>
      <c r="FNJ35" s="11"/>
      <c r="FNK35" s="11"/>
      <c r="FNL35" s="11"/>
      <c r="FNM35" s="11"/>
      <c r="FNN35" s="11"/>
      <c r="FNO35" s="11"/>
      <c r="FNP35" s="11"/>
      <c r="FNQ35" s="11"/>
      <c r="FNR35" s="11"/>
      <c r="FNS35" s="11"/>
      <c r="FNT35" s="11"/>
      <c r="FNU35" s="11"/>
      <c r="FNV35" s="11"/>
      <c r="FNW35" s="11"/>
      <c r="FNX35" s="11"/>
      <c r="FNY35" s="11"/>
      <c r="FNZ35" s="11"/>
      <c r="FOA35" s="11"/>
      <c r="FOB35" s="11"/>
      <c r="FOC35" s="11"/>
      <c r="FOD35" s="11"/>
      <c r="FOE35" s="11"/>
      <c r="FOF35" s="11"/>
      <c r="FOG35" s="11"/>
      <c r="FOH35" s="11"/>
      <c r="FOI35" s="11"/>
      <c r="FOJ35" s="11"/>
      <c r="FOK35" s="11"/>
      <c r="FOL35" s="11"/>
      <c r="FOM35" s="11"/>
      <c r="FON35" s="11"/>
      <c r="FOO35" s="11"/>
      <c r="FOP35" s="11"/>
      <c r="FOQ35" s="11"/>
      <c r="FOR35" s="11"/>
      <c r="FOS35" s="11"/>
      <c r="FOT35" s="11"/>
      <c r="FOU35" s="11"/>
      <c r="FOV35" s="11"/>
      <c r="FOW35" s="11"/>
      <c r="FOX35" s="11"/>
      <c r="FOY35" s="11"/>
      <c r="FOZ35" s="11"/>
      <c r="FPA35" s="11"/>
      <c r="FPB35" s="11"/>
      <c r="FPC35" s="11"/>
      <c r="FPD35" s="11"/>
      <c r="FPE35" s="11"/>
      <c r="FPF35" s="11"/>
      <c r="FPG35" s="11"/>
      <c r="FPH35" s="11"/>
      <c r="FPI35" s="11"/>
      <c r="FPJ35" s="11"/>
      <c r="FPK35" s="11"/>
      <c r="FPL35" s="11"/>
      <c r="FPM35" s="11"/>
      <c r="FPN35" s="11"/>
      <c r="FPO35" s="11"/>
      <c r="FPP35" s="11"/>
      <c r="FPQ35" s="11"/>
      <c r="FPR35" s="11"/>
      <c r="FPS35" s="11"/>
      <c r="FPT35" s="11"/>
      <c r="FPU35" s="11"/>
      <c r="FPV35" s="11"/>
      <c r="FPW35" s="11"/>
      <c r="FPX35" s="11"/>
      <c r="FPY35" s="11"/>
      <c r="FPZ35" s="11"/>
      <c r="FQA35" s="11"/>
      <c r="FQB35" s="11"/>
      <c r="FQC35" s="11"/>
      <c r="FQD35" s="11"/>
      <c r="FQE35" s="11"/>
      <c r="FQF35" s="11"/>
      <c r="FQG35" s="11"/>
      <c r="FQH35" s="11"/>
      <c r="FQI35" s="11"/>
      <c r="FQJ35" s="11"/>
      <c r="FQK35" s="11"/>
      <c r="FQL35" s="11"/>
      <c r="FQM35" s="11"/>
      <c r="FQN35" s="11"/>
      <c r="FQO35" s="11"/>
      <c r="FQP35" s="11"/>
      <c r="FQQ35" s="11"/>
      <c r="FQR35" s="11"/>
      <c r="FQS35" s="11"/>
      <c r="FQT35" s="11"/>
      <c r="FQU35" s="11"/>
      <c r="FQV35" s="11"/>
      <c r="FQW35" s="11"/>
      <c r="FQX35" s="11"/>
      <c r="FQY35" s="11"/>
      <c r="FQZ35" s="11"/>
      <c r="FRA35" s="11"/>
      <c r="FRB35" s="11"/>
      <c r="FRC35" s="11"/>
      <c r="FRD35" s="11"/>
      <c r="FRE35" s="11"/>
      <c r="FRF35" s="11"/>
      <c r="FRG35" s="11"/>
      <c r="FRH35" s="11"/>
      <c r="FRI35" s="11"/>
      <c r="FRJ35" s="11"/>
      <c r="FRK35" s="11"/>
      <c r="FRL35" s="11"/>
      <c r="FRM35" s="11"/>
      <c r="FRN35" s="11"/>
      <c r="FRO35" s="11"/>
      <c r="FRP35" s="11"/>
      <c r="FRQ35" s="11"/>
      <c r="FRR35" s="11"/>
      <c r="FRS35" s="11"/>
      <c r="FRT35" s="11"/>
      <c r="FRU35" s="11"/>
      <c r="FRV35" s="11"/>
      <c r="FRW35" s="11"/>
      <c r="FRX35" s="11"/>
      <c r="FRY35" s="11"/>
      <c r="FRZ35" s="11"/>
      <c r="FSA35" s="11"/>
      <c r="FSB35" s="11"/>
      <c r="FSC35" s="11"/>
      <c r="FSD35" s="11"/>
      <c r="FSE35" s="11"/>
      <c r="FSF35" s="11"/>
      <c r="FSG35" s="11"/>
      <c r="FSH35" s="11"/>
      <c r="FSI35" s="11"/>
      <c r="FSJ35" s="11"/>
      <c r="FSK35" s="11"/>
      <c r="FSL35" s="11"/>
      <c r="FSM35" s="11"/>
      <c r="FSN35" s="11"/>
      <c r="FSO35" s="11"/>
      <c r="FSP35" s="11"/>
      <c r="FSQ35" s="11"/>
      <c r="FSR35" s="11"/>
      <c r="FSS35" s="11"/>
      <c r="FST35" s="11"/>
      <c r="FSU35" s="11"/>
      <c r="FSV35" s="11"/>
      <c r="FSW35" s="11"/>
      <c r="FSX35" s="11"/>
      <c r="FSY35" s="11"/>
      <c r="FSZ35" s="11"/>
      <c r="FTA35" s="11"/>
      <c r="FTB35" s="11"/>
      <c r="FTC35" s="11"/>
      <c r="FTD35" s="11"/>
      <c r="FTE35" s="11"/>
      <c r="FTF35" s="11"/>
      <c r="FTG35" s="11"/>
      <c r="FTH35" s="11"/>
      <c r="FTI35" s="11"/>
      <c r="FTJ35" s="11"/>
      <c r="FTK35" s="11"/>
      <c r="FTL35" s="11"/>
      <c r="FTM35" s="11"/>
      <c r="FTN35" s="11"/>
      <c r="FTO35" s="11"/>
      <c r="FTP35" s="11"/>
      <c r="FTQ35" s="11"/>
      <c r="FTR35" s="11"/>
      <c r="FTS35" s="11"/>
      <c r="FTT35" s="11"/>
      <c r="FTU35" s="11"/>
      <c r="FTV35" s="11"/>
      <c r="FTW35" s="11"/>
      <c r="FTX35" s="11"/>
      <c r="FTY35" s="11"/>
      <c r="FTZ35" s="11"/>
      <c r="FUA35" s="11"/>
      <c r="FUB35" s="11"/>
      <c r="FUC35" s="11"/>
      <c r="FUD35" s="11"/>
      <c r="FUE35" s="11"/>
      <c r="FUF35" s="11"/>
      <c r="FUG35" s="11"/>
      <c r="FUH35" s="11"/>
      <c r="FUI35" s="11"/>
      <c r="FUJ35" s="11"/>
      <c r="FUK35" s="11"/>
      <c r="FUL35" s="11"/>
      <c r="FUM35" s="11"/>
      <c r="FUN35" s="11"/>
      <c r="FUO35" s="11"/>
      <c r="FUP35" s="11"/>
      <c r="FUQ35" s="11"/>
      <c r="FUR35" s="11"/>
      <c r="FUS35" s="11"/>
      <c r="FUT35" s="11"/>
      <c r="FUU35" s="11"/>
      <c r="FUV35" s="11"/>
      <c r="FUW35" s="11"/>
      <c r="FUX35" s="11"/>
      <c r="FUY35" s="11"/>
      <c r="FUZ35" s="11"/>
      <c r="FVA35" s="11"/>
      <c r="FVB35" s="11"/>
      <c r="FVC35" s="11"/>
      <c r="FVD35" s="11"/>
      <c r="FVE35" s="11"/>
      <c r="FVF35" s="11"/>
      <c r="FVG35" s="11"/>
      <c r="FVH35" s="11"/>
      <c r="FVI35" s="11"/>
      <c r="FVJ35" s="11"/>
      <c r="FVK35" s="11"/>
      <c r="FVL35" s="11"/>
      <c r="FVM35" s="11"/>
      <c r="FVN35" s="11"/>
      <c r="FVO35" s="11"/>
      <c r="FVP35" s="11"/>
      <c r="FVQ35" s="11"/>
      <c r="FVR35" s="11"/>
      <c r="FVS35" s="11"/>
      <c r="FVT35" s="11"/>
      <c r="FVU35" s="11"/>
      <c r="FVV35" s="11"/>
      <c r="FVW35" s="11"/>
      <c r="FVX35" s="11"/>
      <c r="FVY35" s="11"/>
      <c r="FVZ35" s="11"/>
      <c r="FWA35" s="11"/>
      <c r="FWB35" s="11"/>
      <c r="FWC35" s="11"/>
      <c r="FWD35" s="11"/>
      <c r="FWE35" s="11"/>
      <c r="FWF35" s="11"/>
      <c r="FWG35" s="11"/>
      <c r="FWH35" s="11"/>
      <c r="FWI35" s="11"/>
      <c r="FWJ35" s="11"/>
      <c r="FWK35" s="11"/>
      <c r="FWL35" s="11"/>
      <c r="FWM35" s="11"/>
      <c r="FWN35" s="11"/>
      <c r="FWO35" s="11"/>
      <c r="FWP35" s="11"/>
      <c r="FWQ35" s="11"/>
      <c r="FWR35" s="11"/>
      <c r="FWS35" s="11"/>
      <c r="FWT35" s="11"/>
      <c r="FWU35" s="11"/>
      <c r="FWV35" s="11"/>
      <c r="FWW35" s="11"/>
      <c r="FWX35" s="11"/>
      <c r="FWY35" s="11"/>
      <c r="FWZ35" s="11"/>
      <c r="FXA35" s="11"/>
      <c r="FXB35" s="11"/>
      <c r="FXC35" s="11"/>
      <c r="FXD35" s="11"/>
      <c r="FXE35" s="11"/>
      <c r="FXF35" s="11"/>
      <c r="FXG35" s="11"/>
      <c r="FXH35" s="11"/>
      <c r="FXI35" s="11"/>
      <c r="FXJ35" s="11"/>
      <c r="FXK35" s="11"/>
      <c r="FXL35" s="11"/>
      <c r="FXM35" s="11"/>
      <c r="FXN35" s="11"/>
      <c r="FXO35" s="11"/>
      <c r="FXP35" s="11"/>
      <c r="FXQ35" s="11"/>
      <c r="FXR35" s="11"/>
      <c r="FXS35" s="11"/>
      <c r="FXT35" s="11"/>
      <c r="FXU35" s="11"/>
      <c r="FXV35" s="11"/>
      <c r="FXW35" s="11"/>
      <c r="FXX35" s="11"/>
      <c r="FXY35" s="11"/>
      <c r="FXZ35" s="11"/>
      <c r="FYA35" s="11"/>
      <c r="FYB35" s="11"/>
      <c r="FYC35" s="11"/>
      <c r="FYD35" s="11"/>
      <c r="FYE35" s="11"/>
      <c r="FYF35" s="11"/>
      <c r="FYG35" s="11"/>
      <c r="FYH35" s="11"/>
      <c r="FYI35" s="11"/>
      <c r="FYJ35" s="11"/>
      <c r="FYK35" s="11"/>
      <c r="FYL35" s="11"/>
      <c r="FYM35" s="11"/>
      <c r="FYN35" s="11"/>
      <c r="FYO35" s="11"/>
      <c r="FYP35" s="11"/>
      <c r="FYQ35" s="11"/>
      <c r="FYR35" s="11"/>
      <c r="FYS35" s="11"/>
      <c r="FYT35" s="11"/>
      <c r="FYU35" s="11"/>
      <c r="FYV35" s="11"/>
      <c r="FYW35" s="11"/>
      <c r="FYX35" s="11"/>
      <c r="FYY35" s="11"/>
      <c r="FYZ35" s="11"/>
      <c r="FZA35" s="11"/>
      <c r="FZB35" s="11"/>
      <c r="FZC35" s="11"/>
      <c r="FZD35" s="11"/>
      <c r="FZE35" s="11"/>
      <c r="FZF35" s="11"/>
      <c r="FZG35" s="11"/>
      <c r="FZH35" s="11"/>
      <c r="FZI35" s="11"/>
      <c r="FZJ35" s="11"/>
      <c r="FZK35" s="11"/>
      <c r="FZL35" s="11"/>
      <c r="FZM35" s="11"/>
      <c r="FZN35" s="11"/>
      <c r="FZO35" s="11"/>
      <c r="FZP35" s="11"/>
      <c r="FZQ35" s="11"/>
      <c r="FZR35" s="11"/>
      <c r="FZS35" s="11"/>
      <c r="FZT35" s="11"/>
      <c r="FZU35" s="11"/>
      <c r="FZV35" s="11"/>
      <c r="FZW35" s="11"/>
      <c r="FZX35" s="11"/>
      <c r="FZY35" s="11"/>
      <c r="FZZ35" s="11"/>
      <c r="GAA35" s="11"/>
      <c r="GAB35" s="11"/>
      <c r="GAC35" s="11"/>
      <c r="GAD35" s="11"/>
      <c r="GAE35" s="11"/>
      <c r="GAF35" s="11"/>
      <c r="GAG35" s="11"/>
      <c r="GAH35" s="11"/>
      <c r="GAI35" s="11"/>
      <c r="GAJ35" s="11"/>
      <c r="GAK35" s="11"/>
      <c r="GAL35" s="11"/>
      <c r="GAM35" s="11"/>
      <c r="GAN35" s="11"/>
      <c r="GAO35" s="11"/>
      <c r="GAP35" s="11"/>
      <c r="GAQ35" s="11"/>
      <c r="GAR35" s="11"/>
      <c r="GAS35" s="11"/>
      <c r="GAT35" s="11"/>
      <c r="GAU35" s="11"/>
      <c r="GAV35" s="11"/>
      <c r="GAW35" s="11"/>
      <c r="GAX35" s="11"/>
      <c r="GAY35" s="11"/>
      <c r="GAZ35" s="11"/>
      <c r="GBA35" s="11"/>
      <c r="GBB35" s="11"/>
      <c r="GBC35" s="11"/>
      <c r="GBD35" s="11"/>
      <c r="GBE35" s="11"/>
      <c r="GBF35" s="11"/>
      <c r="GBG35" s="11"/>
      <c r="GBH35" s="11"/>
      <c r="GBI35" s="11"/>
      <c r="GBJ35" s="11"/>
      <c r="GBK35" s="11"/>
      <c r="GBL35" s="11"/>
      <c r="GBM35" s="11"/>
      <c r="GBN35" s="11"/>
      <c r="GBO35" s="11"/>
      <c r="GBP35" s="11"/>
      <c r="GBQ35" s="11"/>
      <c r="GBR35" s="11"/>
      <c r="GBS35" s="11"/>
      <c r="GBT35" s="11"/>
      <c r="GBU35" s="11"/>
      <c r="GBV35" s="11"/>
      <c r="GBW35" s="11"/>
      <c r="GBX35" s="11"/>
      <c r="GBY35" s="11"/>
      <c r="GBZ35" s="11"/>
      <c r="GCA35" s="11"/>
      <c r="GCB35" s="11"/>
      <c r="GCC35" s="11"/>
      <c r="GCD35" s="11"/>
      <c r="GCE35" s="11"/>
      <c r="GCF35" s="11"/>
      <c r="GCG35" s="11"/>
      <c r="GCH35" s="11"/>
      <c r="GCI35" s="11"/>
      <c r="GCJ35" s="11"/>
      <c r="GCK35" s="11"/>
      <c r="GCL35" s="11"/>
      <c r="GCM35" s="11"/>
      <c r="GCN35" s="11"/>
      <c r="GCO35" s="11"/>
      <c r="GCP35" s="11"/>
      <c r="GCQ35" s="11"/>
      <c r="GCR35" s="11"/>
      <c r="GCS35" s="11"/>
      <c r="GCT35" s="11"/>
      <c r="GCU35" s="11"/>
      <c r="GCV35" s="11"/>
      <c r="GCW35" s="11"/>
      <c r="GCX35" s="11"/>
      <c r="GCY35" s="11"/>
      <c r="GCZ35" s="11"/>
      <c r="GDA35" s="11"/>
      <c r="GDB35" s="11"/>
      <c r="GDC35" s="11"/>
      <c r="GDD35" s="11"/>
      <c r="GDE35" s="11"/>
      <c r="GDF35" s="11"/>
      <c r="GDG35" s="11"/>
      <c r="GDH35" s="11"/>
      <c r="GDI35" s="11"/>
      <c r="GDJ35" s="11"/>
      <c r="GDK35" s="11"/>
      <c r="GDL35" s="11"/>
      <c r="GDM35" s="11"/>
      <c r="GDN35" s="11"/>
      <c r="GDO35" s="11"/>
      <c r="GDP35" s="11"/>
      <c r="GDQ35" s="11"/>
      <c r="GDR35" s="11"/>
      <c r="GDS35" s="11"/>
      <c r="GDT35" s="11"/>
      <c r="GDU35" s="11"/>
      <c r="GDV35" s="11"/>
      <c r="GDW35" s="11"/>
      <c r="GDX35" s="11"/>
      <c r="GDY35" s="11"/>
      <c r="GDZ35" s="11"/>
      <c r="GEA35" s="11"/>
      <c r="GEB35" s="11"/>
      <c r="GEC35" s="11"/>
      <c r="GED35" s="11"/>
      <c r="GEE35" s="11"/>
      <c r="GEF35" s="11"/>
      <c r="GEG35" s="11"/>
      <c r="GEH35" s="11"/>
      <c r="GEI35" s="11"/>
      <c r="GEJ35" s="11"/>
      <c r="GEK35" s="11"/>
      <c r="GEL35" s="11"/>
      <c r="GEM35" s="11"/>
      <c r="GEN35" s="11"/>
      <c r="GEO35" s="11"/>
      <c r="GEP35" s="11"/>
      <c r="GEQ35" s="11"/>
      <c r="GER35" s="11"/>
      <c r="GES35" s="11"/>
      <c r="GET35" s="11"/>
      <c r="GEU35" s="11"/>
      <c r="GEV35" s="11"/>
      <c r="GEW35" s="11"/>
      <c r="GEX35" s="11"/>
      <c r="GEY35" s="11"/>
      <c r="GEZ35" s="11"/>
      <c r="GFA35" s="11"/>
      <c r="GFB35" s="11"/>
      <c r="GFC35" s="11"/>
      <c r="GFD35" s="11"/>
      <c r="GFE35" s="11"/>
      <c r="GFF35" s="11"/>
      <c r="GFG35" s="11"/>
      <c r="GFH35" s="11"/>
      <c r="GFI35" s="11"/>
      <c r="GFJ35" s="11"/>
      <c r="GFK35" s="11"/>
      <c r="GFL35" s="11"/>
      <c r="GFM35" s="11"/>
      <c r="GFN35" s="11"/>
      <c r="GFO35" s="11"/>
      <c r="GFP35" s="11"/>
      <c r="GFQ35" s="11"/>
      <c r="GFR35" s="11"/>
      <c r="GFS35" s="11"/>
      <c r="GFT35" s="11"/>
      <c r="GFU35" s="11"/>
      <c r="GFV35" s="11"/>
      <c r="GFW35" s="11"/>
      <c r="GFX35" s="11"/>
      <c r="GFY35" s="11"/>
      <c r="GFZ35" s="11"/>
      <c r="GGA35" s="11"/>
      <c r="GGB35" s="11"/>
      <c r="GGC35" s="11"/>
      <c r="GGD35" s="11"/>
      <c r="GGE35" s="11"/>
      <c r="GGF35" s="11"/>
      <c r="GGG35" s="11"/>
      <c r="GGH35" s="11"/>
      <c r="GGI35" s="11"/>
      <c r="GGJ35" s="11"/>
      <c r="GGK35" s="11"/>
      <c r="GGL35" s="11"/>
      <c r="GGM35" s="11"/>
      <c r="GGN35" s="11"/>
      <c r="GGO35" s="11"/>
      <c r="GGP35" s="11"/>
      <c r="GGQ35" s="11"/>
      <c r="GGR35" s="11"/>
      <c r="GGS35" s="11"/>
      <c r="GGT35" s="11"/>
      <c r="GGU35" s="11"/>
      <c r="GGV35" s="11"/>
      <c r="GGW35" s="11"/>
      <c r="GGX35" s="11"/>
      <c r="GGY35" s="11"/>
      <c r="GGZ35" s="11"/>
      <c r="GHA35" s="11"/>
      <c r="GHB35" s="11"/>
      <c r="GHC35" s="11"/>
      <c r="GHD35" s="11"/>
      <c r="GHE35" s="11"/>
      <c r="GHF35" s="11"/>
      <c r="GHG35" s="11"/>
      <c r="GHH35" s="11"/>
      <c r="GHI35" s="11"/>
      <c r="GHJ35" s="11"/>
      <c r="GHK35" s="11"/>
      <c r="GHL35" s="11"/>
      <c r="GHM35" s="11"/>
      <c r="GHN35" s="11"/>
      <c r="GHO35" s="11"/>
      <c r="GHP35" s="11"/>
      <c r="GHQ35" s="11"/>
      <c r="GHR35" s="11"/>
      <c r="GHS35" s="11"/>
      <c r="GHT35" s="11"/>
      <c r="GHU35" s="11"/>
      <c r="GHV35" s="11"/>
      <c r="GHW35" s="11"/>
      <c r="GHX35" s="11"/>
      <c r="GHY35" s="11"/>
      <c r="GHZ35" s="11"/>
      <c r="GIA35" s="11"/>
      <c r="GIB35" s="11"/>
      <c r="GIC35" s="11"/>
      <c r="GID35" s="11"/>
      <c r="GIE35" s="11"/>
      <c r="GIF35" s="11"/>
      <c r="GIG35" s="11"/>
      <c r="GIH35" s="11"/>
      <c r="GII35" s="11"/>
      <c r="GIJ35" s="11"/>
      <c r="GIK35" s="11"/>
      <c r="GIL35" s="11"/>
      <c r="GIM35" s="11"/>
      <c r="GIN35" s="11"/>
      <c r="GIO35" s="11"/>
      <c r="GIP35" s="11"/>
      <c r="GIQ35" s="11"/>
      <c r="GIR35" s="11"/>
      <c r="GIS35" s="11"/>
      <c r="GIT35" s="11"/>
      <c r="GIU35" s="11"/>
      <c r="GIV35" s="11"/>
      <c r="GIW35" s="11"/>
      <c r="GIX35" s="11"/>
      <c r="GIY35" s="11"/>
      <c r="GIZ35" s="11"/>
      <c r="GJA35" s="11"/>
      <c r="GJB35" s="11"/>
      <c r="GJC35" s="11"/>
      <c r="GJD35" s="11"/>
      <c r="GJE35" s="11"/>
      <c r="GJF35" s="11"/>
      <c r="GJG35" s="11"/>
      <c r="GJH35" s="11"/>
      <c r="GJI35" s="11"/>
      <c r="GJJ35" s="11"/>
      <c r="GJK35" s="11"/>
      <c r="GJL35" s="11"/>
      <c r="GJM35" s="11"/>
      <c r="GJN35" s="11"/>
      <c r="GJO35" s="11"/>
      <c r="GJP35" s="11"/>
      <c r="GJQ35" s="11"/>
      <c r="GJR35" s="11"/>
      <c r="GJS35" s="11"/>
      <c r="GJT35" s="11"/>
      <c r="GJU35" s="11"/>
      <c r="GJV35" s="11"/>
      <c r="GJW35" s="11"/>
      <c r="GJX35" s="11"/>
      <c r="GJY35" s="11"/>
      <c r="GJZ35" s="11"/>
      <c r="GKA35" s="11"/>
      <c r="GKB35" s="11"/>
      <c r="GKC35" s="11"/>
      <c r="GKD35" s="11"/>
      <c r="GKE35" s="11"/>
      <c r="GKF35" s="11"/>
      <c r="GKG35" s="11"/>
      <c r="GKH35" s="11"/>
      <c r="GKI35" s="11"/>
      <c r="GKJ35" s="11"/>
      <c r="GKK35" s="11"/>
      <c r="GKL35" s="11"/>
      <c r="GKM35" s="11"/>
      <c r="GKN35" s="11"/>
      <c r="GKO35" s="11"/>
      <c r="GKP35" s="11"/>
      <c r="GKQ35" s="11"/>
      <c r="GKR35" s="11"/>
      <c r="GKS35" s="11"/>
      <c r="GKT35" s="11"/>
      <c r="GKU35" s="11"/>
      <c r="GKV35" s="11"/>
      <c r="GKW35" s="11"/>
      <c r="GKX35" s="11"/>
      <c r="GKY35" s="11"/>
      <c r="GKZ35" s="11"/>
      <c r="GLA35" s="11"/>
      <c r="GLB35" s="11"/>
      <c r="GLC35" s="11"/>
      <c r="GLD35" s="11"/>
      <c r="GLE35" s="11"/>
      <c r="GLF35" s="11"/>
      <c r="GLG35" s="11"/>
      <c r="GLH35" s="11"/>
      <c r="GLI35" s="11"/>
      <c r="GLJ35" s="11"/>
      <c r="GLK35" s="11"/>
      <c r="GLL35" s="11"/>
      <c r="GLM35" s="11"/>
      <c r="GLN35" s="11"/>
      <c r="GLO35" s="11"/>
      <c r="GLP35" s="11"/>
      <c r="GLQ35" s="11"/>
      <c r="GLR35" s="11"/>
      <c r="GLS35" s="11"/>
      <c r="GLT35" s="11"/>
      <c r="GLU35" s="11"/>
      <c r="GLV35" s="11"/>
      <c r="GLW35" s="11"/>
      <c r="GLX35" s="11"/>
      <c r="GLY35" s="11"/>
      <c r="GLZ35" s="11"/>
      <c r="GMA35" s="11"/>
      <c r="GMB35" s="11"/>
      <c r="GMC35" s="11"/>
      <c r="GMD35" s="11"/>
      <c r="GME35" s="11"/>
      <c r="GMF35" s="11"/>
      <c r="GMG35" s="11"/>
      <c r="GMH35" s="11"/>
      <c r="GMI35" s="11"/>
      <c r="GMJ35" s="11"/>
      <c r="GMK35" s="11"/>
      <c r="GML35" s="11"/>
      <c r="GMM35" s="11"/>
      <c r="GMN35" s="11"/>
      <c r="GMO35" s="11"/>
      <c r="GMP35" s="11"/>
      <c r="GMQ35" s="11"/>
      <c r="GMR35" s="11"/>
      <c r="GMS35" s="11"/>
      <c r="GMT35" s="11"/>
      <c r="GMU35" s="11"/>
      <c r="GMV35" s="11"/>
      <c r="GMW35" s="11"/>
      <c r="GMX35" s="11"/>
      <c r="GMY35" s="11"/>
      <c r="GMZ35" s="11"/>
      <c r="GNA35" s="11"/>
      <c r="GNB35" s="11"/>
      <c r="GNC35" s="11"/>
      <c r="GND35" s="11"/>
      <c r="GNE35" s="11"/>
      <c r="GNF35" s="11"/>
      <c r="GNG35" s="11"/>
      <c r="GNH35" s="11"/>
      <c r="GNI35" s="11"/>
      <c r="GNJ35" s="11"/>
      <c r="GNK35" s="11"/>
      <c r="GNL35" s="11"/>
      <c r="GNM35" s="11"/>
      <c r="GNN35" s="11"/>
      <c r="GNO35" s="11"/>
      <c r="GNP35" s="11"/>
      <c r="GNQ35" s="11"/>
      <c r="GNR35" s="11"/>
      <c r="GNS35" s="11"/>
      <c r="GNT35" s="11"/>
      <c r="GNU35" s="11"/>
      <c r="GNV35" s="11"/>
      <c r="GNW35" s="11"/>
      <c r="GNX35" s="11"/>
      <c r="GNY35" s="11"/>
      <c r="GNZ35" s="11"/>
      <c r="GOA35" s="11"/>
      <c r="GOB35" s="11"/>
      <c r="GOC35" s="11"/>
      <c r="GOD35" s="11"/>
      <c r="GOE35" s="11"/>
      <c r="GOF35" s="11"/>
      <c r="GOG35" s="11"/>
      <c r="GOH35" s="11"/>
      <c r="GOI35" s="11"/>
      <c r="GOJ35" s="11"/>
      <c r="GOK35" s="11"/>
      <c r="GOL35" s="11"/>
      <c r="GOM35" s="11"/>
      <c r="GON35" s="11"/>
      <c r="GOO35" s="11"/>
      <c r="GOP35" s="11"/>
      <c r="GOQ35" s="11"/>
      <c r="GOR35" s="11"/>
      <c r="GOS35" s="11"/>
      <c r="GOT35" s="11"/>
      <c r="GOU35" s="11"/>
      <c r="GOV35" s="11"/>
      <c r="GOW35" s="11"/>
      <c r="GOX35" s="11"/>
      <c r="GOY35" s="11"/>
      <c r="GOZ35" s="11"/>
      <c r="GPA35" s="11"/>
      <c r="GPB35" s="11"/>
      <c r="GPC35" s="11"/>
      <c r="GPD35" s="11"/>
      <c r="GPE35" s="11"/>
      <c r="GPF35" s="11"/>
      <c r="GPG35" s="11"/>
      <c r="GPH35" s="11"/>
      <c r="GPI35" s="11"/>
      <c r="GPJ35" s="11"/>
      <c r="GPK35" s="11"/>
      <c r="GPL35" s="11"/>
      <c r="GPM35" s="11"/>
      <c r="GPN35" s="11"/>
      <c r="GPO35" s="11"/>
      <c r="GPP35" s="11"/>
      <c r="GPQ35" s="11"/>
      <c r="GPR35" s="11"/>
      <c r="GPS35" s="11"/>
      <c r="GPT35" s="11"/>
      <c r="GPU35" s="11"/>
      <c r="GPV35" s="11"/>
      <c r="GPW35" s="11"/>
      <c r="GPX35" s="11"/>
      <c r="GPY35" s="11"/>
      <c r="GPZ35" s="11"/>
      <c r="GQA35" s="11"/>
      <c r="GQB35" s="11"/>
      <c r="GQC35" s="11"/>
      <c r="GQD35" s="11"/>
      <c r="GQE35" s="11"/>
      <c r="GQF35" s="11"/>
      <c r="GQG35" s="11"/>
      <c r="GQH35" s="11"/>
      <c r="GQI35" s="11"/>
      <c r="GQJ35" s="11"/>
      <c r="GQK35" s="11"/>
      <c r="GQL35" s="11"/>
      <c r="GQM35" s="11"/>
      <c r="GQN35" s="11"/>
      <c r="GQO35" s="11"/>
      <c r="GQP35" s="11"/>
      <c r="GQQ35" s="11"/>
      <c r="GQR35" s="11"/>
      <c r="GQS35" s="11"/>
      <c r="GQT35" s="11"/>
      <c r="GQU35" s="11"/>
      <c r="GQV35" s="11"/>
      <c r="GQW35" s="11"/>
      <c r="GQX35" s="11"/>
      <c r="GQY35" s="11"/>
      <c r="GQZ35" s="11"/>
      <c r="GRA35" s="11"/>
      <c r="GRB35" s="11"/>
      <c r="GRC35" s="11"/>
      <c r="GRD35" s="11"/>
      <c r="GRE35" s="11"/>
      <c r="GRF35" s="11"/>
      <c r="GRG35" s="11"/>
      <c r="GRH35" s="11"/>
      <c r="GRI35" s="11"/>
      <c r="GRJ35" s="11"/>
      <c r="GRK35" s="11"/>
      <c r="GRL35" s="11"/>
      <c r="GRM35" s="11"/>
      <c r="GRN35" s="11"/>
      <c r="GRO35" s="11"/>
      <c r="GRP35" s="11"/>
      <c r="GRQ35" s="11"/>
      <c r="GRR35" s="11"/>
      <c r="GRS35" s="11"/>
      <c r="GRT35" s="11"/>
      <c r="GRU35" s="11"/>
      <c r="GRV35" s="11"/>
      <c r="GRW35" s="11"/>
      <c r="GRX35" s="11"/>
      <c r="GRY35" s="11"/>
      <c r="GRZ35" s="11"/>
      <c r="GSA35" s="11"/>
      <c r="GSB35" s="11"/>
      <c r="GSC35" s="11"/>
      <c r="GSD35" s="11"/>
      <c r="GSE35" s="11"/>
      <c r="GSF35" s="11"/>
      <c r="GSG35" s="11"/>
      <c r="GSH35" s="11"/>
      <c r="GSI35" s="11"/>
      <c r="GSJ35" s="11"/>
      <c r="GSK35" s="11"/>
      <c r="GSL35" s="11"/>
      <c r="GSM35" s="11"/>
      <c r="GSN35" s="11"/>
      <c r="GSO35" s="11"/>
      <c r="GSP35" s="11"/>
      <c r="GSQ35" s="11"/>
      <c r="GSR35" s="11"/>
      <c r="GSS35" s="11"/>
      <c r="GST35" s="11"/>
      <c r="GSU35" s="11"/>
      <c r="GSV35" s="11"/>
      <c r="GSW35" s="11"/>
      <c r="GSX35" s="11"/>
      <c r="GSY35" s="11"/>
      <c r="GSZ35" s="11"/>
      <c r="GTA35" s="11"/>
      <c r="GTB35" s="11"/>
      <c r="GTC35" s="11"/>
      <c r="GTD35" s="11"/>
      <c r="GTE35" s="11"/>
      <c r="GTF35" s="11"/>
      <c r="GTG35" s="11"/>
      <c r="GTH35" s="11"/>
      <c r="GTI35" s="11"/>
      <c r="GTJ35" s="11"/>
      <c r="GTK35" s="11"/>
      <c r="GTL35" s="11"/>
      <c r="GTM35" s="11"/>
      <c r="GTN35" s="11"/>
      <c r="GTO35" s="11"/>
      <c r="GTP35" s="11"/>
      <c r="GTQ35" s="11"/>
      <c r="GTR35" s="11"/>
      <c r="GTS35" s="11"/>
      <c r="GTT35" s="11"/>
      <c r="GTU35" s="11"/>
      <c r="GTV35" s="11"/>
      <c r="GTW35" s="11"/>
      <c r="GTX35" s="11"/>
      <c r="GTY35" s="11"/>
      <c r="GTZ35" s="11"/>
      <c r="GUA35" s="11"/>
      <c r="GUB35" s="11"/>
      <c r="GUC35" s="11"/>
      <c r="GUD35" s="11"/>
      <c r="GUE35" s="11"/>
      <c r="GUF35" s="11"/>
      <c r="GUG35" s="11"/>
      <c r="GUH35" s="11"/>
      <c r="GUI35" s="11"/>
      <c r="GUJ35" s="11"/>
      <c r="GUK35" s="11"/>
      <c r="GUL35" s="11"/>
      <c r="GUM35" s="11"/>
      <c r="GUN35" s="11"/>
      <c r="GUO35" s="11"/>
      <c r="GUP35" s="11"/>
      <c r="GUQ35" s="11"/>
      <c r="GUR35" s="11"/>
      <c r="GUS35" s="11"/>
      <c r="GUT35" s="11"/>
      <c r="GUU35" s="11"/>
      <c r="GUV35" s="11"/>
      <c r="GUW35" s="11"/>
      <c r="GUX35" s="11"/>
      <c r="GUY35" s="11"/>
      <c r="GUZ35" s="11"/>
      <c r="GVA35" s="11"/>
      <c r="GVB35" s="11"/>
      <c r="GVC35" s="11"/>
      <c r="GVD35" s="11"/>
      <c r="GVE35" s="11"/>
      <c r="GVF35" s="11"/>
      <c r="GVG35" s="11"/>
      <c r="GVH35" s="11"/>
      <c r="GVI35" s="11"/>
      <c r="GVJ35" s="11"/>
      <c r="GVK35" s="11"/>
      <c r="GVL35" s="11"/>
      <c r="GVM35" s="11"/>
      <c r="GVN35" s="11"/>
      <c r="GVO35" s="11"/>
      <c r="GVP35" s="11"/>
      <c r="GVQ35" s="11"/>
      <c r="GVR35" s="11"/>
      <c r="GVS35" s="11"/>
      <c r="GVT35" s="11"/>
      <c r="GVU35" s="11"/>
      <c r="GVV35" s="11"/>
      <c r="GVW35" s="11"/>
      <c r="GVX35" s="11"/>
      <c r="GVY35" s="11"/>
      <c r="GVZ35" s="11"/>
      <c r="GWA35" s="11"/>
      <c r="GWB35" s="11"/>
      <c r="GWC35" s="11"/>
      <c r="GWD35" s="11"/>
      <c r="GWE35" s="11"/>
      <c r="GWF35" s="11"/>
      <c r="GWG35" s="11"/>
      <c r="GWH35" s="11"/>
      <c r="GWI35" s="11"/>
      <c r="GWJ35" s="11"/>
      <c r="GWK35" s="11"/>
      <c r="GWL35" s="11"/>
      <c r="GWM35" s="11"/>
      <c r="GWN35" s="11"/>
      <c r="GWO35" s="11"/>
      <c r="GWP35" s="11"/>
      <c r="GWQ35" s="11"/>
      <c r="GWR35" s="11"/>
      <c r="GWS35" s="11"/>
      <c r="GWT35" s="11"/>
      <c r="GWU35" s="11"/>
      <c r="GWV35" s="11"/>
      <c r="GWW35" s="11"/>
      <c r="GWX35" s="11"/>
      <c r="GWY35" s="11"/>
      <c r="GWZ35" s="11"/>
      <c r="GXA35" s="11"/>
      <c r="GXB35" s="11"/>
      <c r="GXC35" s="11"/>
      <c r="GXD35" s="11"/>
      <c r="GXE35" s="11"/>
      <c r="GXF35" s="11"/>
      <c r="GXG35" s="11"/>
      <c r="GXH35" s="11"/>
      <c r="GXI35" s="11"/>
      <c r="GXJ35" s="11"/>
      <c r="GXK35" s="11"/>
      <c r="GXL35" s="11"/>
      <c r="GXM35" s="11"/>
      <c r="GXN35" s="11"/>
      <c r="GXO35" s="11"/>
      <c r="GXP35" s="11"/>
      <c r="GXQ35" s="11"/>
      <c r="GXR35" s="11"/>
      <c r="GXS35" s="11"/>
      <c r="GXT35" s="11"/>
      <c r="GXU35" s="11"/>
      <c r="GXV35" s="11"/>
      <c r="GXW35" s="11"/>
      <c r="GXX35" s="11"/>
      <c r="GXY35" s="11"/>
      <c r="GXZ35" s="11"/>
      <c r="GYA35" s="11"/>
      <c r="GYB35" s="11"/>
      <c r="GYC35" s="11"/>
      <c r="GYD35" s="11"/>
      <c r="GYE35" s="11"/>
      <c r="GYF35" s="11"/>
      <c r="GYG35" s="11"/>
      <c r="GYH35" s="11"/>
      <c r="GYI35" s="11"/>
      <c r="GYJ35" s="11"/>
      <c r="GYK35" s="11"/>
      <c r="GYL35" s="11"/>
      <c r="GYM35" s="11"/>
      <c r="GYN35" s="11"/>
      <c r="GYO35" s="11"/>
      <c r="GYP35" s="11"/>
      <c r="GYQ35" s="11"/>
      <c r="GYR35" s="11"/>
      <c r="GYS35" s="11"/>
      <c r="GYT35" s="11"/>
      <c r="GYU35" s="11"/>
      <c r="GYV35" s="11"/>
      <c r="GYW35" s="11"/>
      <c r="GYX35" s="11"/>
      <c r="GYY35" s="11"/>
      <c r="GYZ35" s="11"/>
      <c r="GZA35" s="11"/>
      <c r="GZB35" s="11"/>
      <c r="GZC35" s="11"/>
      <c r="GZD35" s="11"/>
      <c r="GZE35" s="11"/>
      <c r="GZF35" s="11"/>
      <c r="GZG35" s="11"/>
      <c r="GZH35" s="11"/>
      <c r="GZI35" s="11"/>
      <c r="GZJ35" s="11"/>
      <c r="GZK35" s="11"/>
      <c r="GZL35" s="11"/>
      <c r="GZM35" s="11"/>
      <c r="GZN35" s="11"/>
      <c r="GZO35" s="11"/>
      <c r="GZP35" s="11"/>
      <c r="GZQ35" s="11"/>
      <c r="GZR35" s="11"/>
      <c r="GZS35" s="11"/>
      <c r="GZT35" s="11"/>
      <c r="GZU35" s="11"/>
      <c r="GZV35" s="11"/>
      <c r="GZW35" s="11"/>
      <c r="GZX35" s="11"/>
      <c r="GZY35" s="11"/>
      <c r="GZZ35" s="11"/>
      <c r="HAA35" s="11"/>
      <c r="HAB35" s="11"/>
      <c r="HAC35" s="11"/>
      <c r="HAD35" s="11"/>
      <c r="HAE35" s="11"/>
      <c r="HAF35" s="11"/>
      <c r="HAG35" s="11"/>
      <c r="HAH35" s="11"/>
      <c r="HAI35" s="11"/>
      <c r="HAJ35" s="11"/>
      <c r="HAK35" s="11"/>
      <c r="HAL35" s="11"/>
      <c r="HAM35" s="11"/>
      <c r="HAN35" s="11"/>
      <c r="HAO35" s="11"/>
      <c r="HAP35" s="11"/>
      <c r="HAQ35" s="11"/>
      <c r="HAR35" s="11"/>
      <c r="HAS35" s="11"/>
      <c r="HAT35" s="11"/>
      <c r="HAU35" s="11"/>
      <c r="HAV35" s="11"/>
      <c r="HAW35" s="11"/>
      <c r="HAX35" s="11"/>
      <c r="HAY35" s="11"/>
      <c r="HAZ35" s="11"/>
      <c r="HBA35" s="11"/>
      <c r="HBB35" s="11"/>
      <c r="HBC35" s="11"/>
      <c r="HBD35" s="11"/>
      <c r="HBE35" s="11"/>
      <c r="HBF35" s="11"/>
      <c r="HBG35" s="11"/>
      <c r="HBH35" s="11"/>
      <c r="HBI35" s="11"/>
      <c r="HBJ35" s="11"/>
      <c r="HBK35" s="11"/>
      <c r="HBL35" s="11"/>
      <c r="HBM35" s="11"/>
      <c r="HBN35" s="11"/>
      <c r="HBO35" s="11"/>
      <c r="HBP35" s="11"/>
      <c r="HBQ35" s="11"/>
      <c r="HBR35" s="11"/>
      <c r="HBS35" s="11"/>
      <c r="HBT35" s="11"/>
      <c r="HBU35" s="11"/>
      <c r="HBV35" s="11"/>
      <c r="HBW35" s="11"/>
      <c r="HBX35" s="11"/>
      <c r="HBY35" s="11"/>
      <c r="HBZ35" s="11"/>
      <c r="HCA35" s="11"/>
      <c r="HCB35" s="11"/>
      <c r="HCC35" s="11"/>
      <c r="HCD35" s="11"/>
      <c r="HCE35" s="11"/>
      <c r="HCF35" s="11"/>
      <c r="HCG35" s="11"/>
      <c r="HCH35" s="11"/>
      <c r="HCI35" s="11"/>
      <c r="HCJ35" s="11"/>
      <c r="HCK35" s="11"/>
      <c r="HCL35" s="11"/>
      <c r="HCM35" s="11"/>
      <c r="HCN35" s="11"/>
      <c r="HCO35" s="11"/>
      <c r="HCP35" s="11"/>
      <c r="HCQ35" s="11"/>
      <c r="HCR35" s="11"/>
      <c r="HCS35" s="11"/>
      <c r="HCT35" s="11"/>
      <c r="HCU35" s="11"/>
      <c r="HCV35" s="11"/>
      <c r="HCW35" s="11"/>
      <c r="HCX35" s="11"/>
      <c r="HCY35" s="11"/>
      <c r="HCZ35" s="11"/>
      <c r="HDA35" s="11"/>
      <c r="HDB35" s="11"/>
      <c r="HDC35" s="11"/>
      <c r="HDD35" s="11"/>
      <c r="HDE35" s="11"/>
      <c r="HDF35" s="11"/>
      <c r="HDG35" s="11"/>
      <c r="HDH35" s="11"/>
      <c r="HDI35" s="11"/>
      <c r="HDJ35" s="11"/>
      <c r="HDK35" s="11"/>
      <c r="HDL35" s="11"/>
      <c r="HDM35" s="11"/>
      <c r="HDN35" s="11"/>
      <c r="HDO35" s="11"/>
      <c r="HDP35" s="11"/>
      <c r="HDQ35" s="11"/>
      <c r="HDR35" s="11"/>
      <c r="HDS35" s="11"/>
      <c r="HDT35" s="11"/>
      <c r="HDU35" s="11"/>
      <c r="HDV35" s="11"/>
      <c r="HDW35" s="11"/>
      <c r="HDX35" s="11"/>
      <c r="HDY35" s="11"/>
      <c r="HDZ35" s="11"/>
      <c r="HEA35" s="11"/>
      <c r="HEB35" s="11"/>
      <c r="HEC35" s="11"/>
      <c r="HED35" s="11"/>
      <c r="HEE35" s="11"/>
      <c r="HEF35" s="11"/>
      <c r="HEG35" s="11"/>
      <c r="HEH35" s="11"/>
      <c r="HEI35" s="11"/>
      <c r="HEJ35" s="11"/>
      <c r="HEK35" s="11"/>
      <c r="HEL35" s="11"/>
      <c r="HEM35" s="11"/>
      <c r="HEN35" s="11"/>
      <c r="HEO35" s="11"/>
      <c r="HEP35" s="11"/>
      <c r="HEQ35" s="11"/>
      <c r="HER35" s="11"/>
      <c r="HES35" s="11"/>
      <c r="HET35" s="11"/>
      <c r="HEU35" s="11"/>
      <c r="HEV35" s="11"/>
      <c r="HEW35" s="11"/>
      <c r="HEX35" s="11"/>
      <c r="HEY35" s="11"/>
      <c r="HEZ35" s="11"/>
      <c r="HFA35" s="11"/>
      <c r="HFB35" s="11"/>
      <c r="HFC35" s="11"/>
      <c r="HFD35" s="11"/>
      <c r="HFE35" s="11"/>
      <c r="HFF35" s="11"/>
      <c r="HFG35" s="11"/>
      <c r="HFH35" s="11"/>
      <c r="HFI35" s="11"/>
      <c r="HFJ35" s="11"/>
      <c r="HFK35" s="11"/>
      <c r="HFL35" s="11"/>
      <c r="HFM35" s="11"/>
      <c r="HFN35" s="11"/>
      <c r="HFO35" s="11"/>
      <c r="HFP35" s="11"/>
      <c r="HFQ35" s="11"/>
      <c r="HFR35" s="11"/>
      <c r="HFS35" s="11"/>
      <c r="HFT35" s="11"/>
      <c r="HFU35" s="11"/>
      <c r="HFV35" s="11"/>
      <c r="HFW35" s="11"/>
      <c r="HFX35" s="11"/>
      <c r="HFY35" s="11"/>
      <c r="HFZ35" s="11"/>
      <c r="HGA35" s="11"/>
      <c r="HGB35" s="11"/>
      <c r="HGC35" s="11"/>
      <c r="HGD35" s="11"/>
      <c r="HGE35" s="11"/>
      <c r="HGF35" s="11"/>
      <c r="HGG35" s="11"/>
      <c r="HGH35" s="11"/>
      <c r="HGI35" s="11"/>
      <c r="HGJ35" s="11"/>
      <c r="HGK35" s="11"/>
      <c r="HGL35" s="11"/>
      <c r="HGM35" s="11"/>
      <c r="HGN35" s="11"/>
      <c r="HGO35" s="11"/>
      <c r="HGP35" s="11"/>
      <c r="HGQ35" s="11"/>
      <c r="HGR35" s="11"/>
      <c r="HGS35" s="11"/>
      <c r="HGT35" s="11"/>
      <c r="HGU35" s="11"/>
      <c r="HGV35" s="11"/>
      <c r="HGW35" s="11"/>
      <c r="HGX35" s="11"/>
      <c r="HGY35" s="11"/>
      <c r="HGZ35" s="11"/>
      <c r="HHA35" s="11"/>
      <c r="HHB35" s="11"/>
      <c r="HHC35" s="11"/>
      <c r="HHD35" s="11"/>
      <c r="HHE35" s="11"/>
      <c r="HHF35" s="11"/>
      <c r="HHG35" s="11"/>
      <c r="HHH35" s="11"/>
      <c r="HHI35" s="11"/>
      <c r="HHJ35" s="11"/>
      <c r="HHK35" s="11"/>
      <c r="HHL35" s="11"/>
      <c r="HHM35" s="11"/>
      <c r="HHN35" s="11"/>
      <c r="HHO35" s="11"/>
      <c r="HHP35" s="11"/>
      <c r="HHQ35" s="11"/>
      <c r="HHR35" s="11"/>
      <c r="HHS35" s="11"/>
      <c r="HHT35" s="11"/>
      <c r="HHU35" s="11"/>
      <c r="HHV35" s="11"/>
      <c r="HHW35" s="11"/>
      <c r="HHX35" s="11"/>
      <c r="HHY35" s="11"/>
      <c r="HHZ35" s="11"/>
      <c r="HIA35" s="11"/>
      <c r="HIB35" s="11"/>
      <c r="HIC35" s="11"/>
      <c r="HID35" s="11"/>
      <c r="HIE35" s="11"/>
      <c r="HIF35" s="11"/>
      <c r="HIG35" s="11"/>
      <c r="HIH35" s="11"/>
      <c r="HII35" s="11"/>
      <c r="HIJ35" s="11"/>
      <c r="HIK35" s="11"/>
      <c r="HIL35" s="11"/>
      <c r="HIM35" s="11"/>
      <c r="HIN35" s="11"/>
      <c r="HIO35" s="11"/>
      <c r="HIP35" s="11"/>
      <c r="HIQ35" s="11"/>
      <c r="HIR35" s="11"/>
      <c r="HIS35" s="11"/>
      <c r="HIT35" s="11"/>
      <c r="HIU35" s="11"/>
      <c r="HIV35" s="11"/>
      <c r="HIW35" s="11"/>
      <c r="HIX35" s="11"/>
      <c r="HIY35" s="11"/>
      <c r="HIZ35" s="11"/>
      <c r="HJA35" s="11"/>
      <c r="HJB35" s="11"/>
      <c r="HJC35" s="11"/>
      <c r="HJD35" s="11"/>
      <c r="HJE35" s="11"/>
      <c r="HJF35" s="11"/>
      <c r="HJG35" s="11"/>
      <c r="HJH35" s="11"/>
      <c r="HJI35" s="11"/>
      <c r="HJJ35" s="11"/>
      <c r="HJK35" s="11"/>
      <c r="HJL35" s="11"/>
      <c r="HJM35" s="11"/>
      <c r="HJN35" s="11"/>
      <c r="HJO35" s="11"/>
      <c r="HJP35" s="11"/>
      <c r="HJQ35" s="11"/>
      <c r="HJR35" s="11"/>
      <c r="HJS35" s="11"/>
      <c r="HJT35" s="11"/>
      <c r="HJU35" s="11"/>
      <c r="HJV35" s="11"/>
      <c r="HJW35" s="11"/>
      <c r="HJX35" s="11"/>
      <c r="HJY35" s="11"/>
      <c r="HJZ35" s="11"/>
      <c r="HKA35" s="11"/>
      <c r="HKB35" s="11"/>
      <c r="HKC35" s="11"/>
      <c r="HKD35" s="11"/>
      <c r="HKE35" s="11"/>
      <c r="HKF35" s="11"/>
      <c r="HKG35" s="11"/>
      <c r="HKH35" s="11"/>
      <c r="HKI35" s="11"/>
      <c r="HKJ35" s="11"/>
      <c r="HKK35" s="11"/>
      <c r="HKL35" s="11"/>
      <c r="HKM35" s="11"/>
      <c r="HKN35" s="11"/>
      <c r="HKO35" s="11"/>
      <c r="HKP35" s="11"/>
      <c r="HKQ35" s="11"/>
      <c r="HKR35" s="11"/>
      <c r="HKS35" s="11"/>
      <c r="HKT35" s="11"/>
      <c r="HKU35" s="11"/>
      <c r="HKV35" s="11"/>
      <c r="HKW35" s="11"/>
      <c r="HKX35" s="11"/>
      <c r="HKY35" s="11"/>
      <c r="HKZ35" s="11"/>
      <c r="HLA35" s="11"/>
      <c r="HLB35" s="11"/>
      <c r="HLC35" s="11"/>
      <c r="HLD35" s="11"/>
      <c r="HLE35" s="11"/>
      <c r="HLF35" s="11"/>
      <c r="HLG35" s="11"/>
      <c r="HLH35" s="11"/>
      <c r="HLI35" s="11"/>
      <c r="HLJ35" s="11"/>
      <c r="HLK35" s="11"/>
      <c r="HLL35" s="11"/>
      <c r="HLM35" s="11"/>
      <c r="HLN35" s="11"/>
      <c r="HLO35" s="11"/>
      <c r="HLP35" s="11"/>
      <c r="HLQ35" s="11"/>
      <c r="HLR35" s="11"/>
      <c r="HLS35" s="11"/>
      <c r="HLT35" s="11"/>
      <c r="HLU35" s="11"/>
      <c r="HLV35" s="11"/>
      <c r="HLW35" s="11"/>
      <c r="HLX35" s="11"/>
      <c r="HLY35" s="11"/>
      <c r="HLZ35" s="11"/>
      <c r="HMA35" s="11"/>
      <c r="HMB35" s="11"/>
      <c r="HMC35" s="11"/>
      <c r="HMD35" s="11"/>
      <c r="HME35" s="11"/>
      <c r="HMF35" s="11"/>
      <c r="HMG35" s="11"/>
      <c r="HMH35" s="11"/>
      <c r="HMI35" s="11"/>
      <c r="HMJ35" s="11"/>
      <c r="HMK35" s="11"/>
      <c r="HML35" s="11"/>
      <c r="HMM35" s="11"/>
      <c r="HMN35" s="11"/>
      <c r="HMO35" s="11"/>
      <c r="HMP35" s="11"/>
      <c r="HMQ35" s="11"/>
      <c r="HMR35" s="11"/>
      <c r="HMS35" s="11"/>
      <c r="HMT35" s="11"/>
      <c r="HMU35" s="11"/>
      <c r="HMV35" s="11"/>
      <c r="HMW35" s="11"/>
      <c r="HMX35" s="11"/>
      <c r="HMY35" s="11"/>
      <c r="HMZ35" s="11"/>
      <c r="HNA35" s="11"/>
      <c r="HNB35" s="11"/>
      <c r="HNC35" s="11"/>
      <c r="HND35" s="11"/>
      <c r="HNE35" s="11"/>
      <c r="HNF35" s="11"/>
      <c r="HNG35" s="11"/>
      <c r="HNH35" s="11"/>
      <c r="HNI35" s="11"/>
      <c r="HNJ35" s="11"/>
      <c r="HNK35" s="11"/>
      <c r="HNL35" s="11"/>
      <c r="HNM35" s="11"/>
      <c r="HNN35" s="11"/>
      <c r="HNO35" s="11"/>
      <c r="HNP35" s="11"/>
      <c r="HNQ35" s="11"/>
      <c r="HNR35" s="11"/>
      <c r="HNS35" s="11"/>
      <c r="HNT35" s="11"/>
      <c r="HNU35" s="11"/>
      <c r="HNV35" s="11"/>
      <c r="HNW35" s="11"/>
      <c r="HNX35" s="11"/>
      <c r="HNY35" s="11"/>
      <c r="HNZ35" s="11"/>
      <c r="HOA35" s="11"/>
      <c r="HOB35" s="11"/>
      <c r="HOC35" s="11"/>
      <c r="HOD35" s="11"/>
      <c r="HOE35" s="11"/>
      <c r="HOF35" s="11"/>
      <c r="HOG35" s="11"/>
      <c r="HOH35" s="11"/>
      <c r="HOI35" s="11"/>
      <c r="HOJ35" s="11"/>
      <c r="HOK35" s="11"/>
      <c r="HOL35" s="11"/>
      <c r="HOM35" s="11"/>
      <c r="HON35" s="11"/>
      <c r="HOO35" s="11"/>
      <c r="HOP35" s="11"/>
      <c r="HOQ35" s="11"/>
      <c r="HOR35" s="11"/>
      <c r="HOS35" s="11"/>
      <c r="HOT35" s="11"/>
      <c r="HOU35" s="11"/>
      <c r="HOV35" s="11"/>
      <c r="HOW35" s="11"/>
      <c r="HOX35" s="11"/>
      <c r="HOY35" s="11"/>
      <c r="HOZ35" s="11"/>
      <c r="HPA35" s="11"/>
      <c r="HPB35" s="11"/>
      <c r="HPC35" s="11"/>
      <c r="HPD35" s="11"/>
      <c r="HPE35" s="11"/>
      <c r="HPF35" s="11"/>
      <c r="HPG35" s="11"/>
      <c r="HPH35" s="11"/>
      <c r="HPI35" s="11"/>
      <c r="HPJ35" s="11"/>
      <c r="HPK35" s="11"/>
      <c r="HPL35" s="11"/>
      <c r="HPM35" s="11"/>
      <c r="HPN35" s="11"/>
      <c r="HPO35" s="11"/>
      <c r="HPP35" s="11"/>
      <c r="HPQ35" s="11"/>
      <c r="HPR35" s="11"/>
      <c r="HPS35" s="11"/>
      <c r="HPT35" s="11"/>
      <c r="HPU35" s="11"/>
      <c r="HPV35" s="11"/>
      <c r="HPW35" s="11"/>
      <c r="HPX35" s="11"/>
      <c r="HPY35" s="11"/>
      <c r="HPZ35" s="11"/>
      <c r="HQA35" s="11"/>
      <c r="HQB35" s="11"/>
      <c r="HQC35" s="11"/>
      <c r="HQD35" s="11"/>
      <c r="HQE35" s="11"/>
      <c r="HQF35" s="11"/>
      <c r="HQG35" s="11"/>
      <c r="HQH35" s="11"/>
      <c r="HQI35" s="11"/>
      <c r="HQJ35" s="11"/>
      <c r="HQK35" s="11"/>
      <c r="HQL35" s="11"/>
      <c r="HQM35" s="11"/>
      <c r="HQN35" s="11"/>
      <c r="HQO35" s="11"/>
      <c r="HQP35" s="11"/>
      <c r="HQQ35" s="11"/>
      <c r="HQR35" s="11"/>
      <c r="HQS35" s="11"/>
      <c r="HQT35" s="11"/>
      <c r="HQU35" s="11"/>
      <c r="HQV35" s="11"/>
      <c r="HQW35" s="11"/>
      <c r="HQX35" s="11"/>
      <c r="HQY35" s="11"/>
      <c r="HQZ35" s="11"/>
      <c r="HRA35" s="11"/>
      <c r="HRB35" s="11"/>
      <c r="HRC35" s="11"/>
      <c r="HRD35" s="11"/>
      <c r="HRE35" s="11"/>
      <c r="HRF35" s="11"/>
      <c r="HRG35" s="11"/>
      <c r="HRH35" s="11"/>
      <c r="HRI35" s="11"/>
      <c r="HRJ35" s="11"/>
      <c r="HRK35" s="11"/>
      <c r="HRL35" s="11"/>
      <c r="HRM35" s="11"/>
      <c r="HRN35" s="11"/>
      <c r="HRO35" s="11"/>
      <c r="HRP35" s="11"/>
      <c r="HRQ35" s="11"/>
      <c r="HRR35" s="11"/>
      <c r="HRS35" s="11"/>
      <c r="HRT35" s="11"/>
      <c r="HRU35" s="11"/>
      <c r="HRV35" s="11"/>
      <c r="HRW35" s="11"/>
      <c r="HRX35" s="11"/>
      <c r="HRY35" s="11"/>
      <c r="HRZ35" s="11"/>
      <c r="HSA35" s="11"/>
      <c r="HSB35" s="11"/>
      <c r="HSC35" s="11"/>
      <c r="HSD35" s="11"/>
      <c r="HSE35" s="11"/>
      <c r="HSF35" s="11"/>
      <c r="HSG35" s="11"/>
      <c r="HSH35" s="11"/>
      <c r="HSI35" s="11"/>
      <c r="HSJ35" s="11"/>
      <c r="HSK35" s="11"/>
      <c r="HSL35" s="11"/>
      <c r="HSM35" s="11"/>
      <c r="HSN35" s="11"/>
      <c r="HSO35" s="11"/>
      <c r="HSP35" s="11"/>
      <c r="HSQ35" s="11"/>
      <c r="HSR35" s="11"/>
      <c r="HSS35" s="11"/>
      <c r="HST35" s="11"/>
      <c r="HSU35" s="11"/>
      <c r="HSV35" s="11"/>
      <c r="HSW35" s="11"/>
      <c r="HSX35" s="11"/>
      <c r="HSY35" s="11"/>
      <c r="HSZ35" s="11"/>
      <c r="HTA35" s="11"/>
      <c r="HTB35" s="11"/>
      <c r="HTC35" s="11"/>
      <c r="HTD35" s="11"/>
      <c r="HTE35" s="11"/>
      <c r="HTF35" s="11"/>
      <c r="HTG35" s="11"/>
      <c r="HTH35" s="11"/>
      <c r="HTI35" s="11"/>
      <c r="HTJ35" s="11"/>
      <c r="HTK35" s="11"/>
      <c r="HTL35" s="11"/>
      <c r="HTM35" s="11"/>
      <c r="HTN35" s="11"/>
      <c r="HTO35" s="11"/>
      <c r="HTP35" s="11"/>
      <c r="HTQ35" s="11"/>
      <c r="HTR35" s="11"/>
      <c r="HTS35" s="11"/>
      <c r="HTT35" s="11"/>
      <c r="HTU35" s="11"/>
      <c r="HTV35" s="11"/>
      <c r="HTW35" s="11"/>
      <c r="HTX35" s="11"/>
      <c r="HTY35" s="11"/>
      <c r="HTZ35" s="11"/>
      <c r="HUA35" s="11"/>
      <c r="HUB35" s="11"/>
      <c r="HUC35" s="11"/>
      <c r="HUD35" s="11"/>
      <c r="HUE35" s="11"/>
      <c r="HUF35" s="11"/>
      <c r="HUG35" s="11"/>
      <c r="HUH35" s="11"/>
      <c r="HUI35" s="11"/>
      <c r="HUJ35" s="11"/>
      <c r="HUK35" s="11"/>
      <c r="HUL35" s="11"/>
      <c r="HUM35" s="11"/>
      <c r="HUN35" s="11"/>
      <c r="HUO35" s="11"/>
      <c r="HUP35" s="11"/>
      <c r="HUQ35" s="11"/>
      <c r="HUR35" s="11"/>
      <c r="HUS35" s="11"/>
      <c r="HUT35" s="11"/>
      <c r="HUU35" s="11"/>
      <c r="HUV35" s="11"/>
      <c r="HUW35" s="11"/>
      <c r="HUX35" s="11"/>
      <c r="HUY35" s="11"/>
      <c r="HUZ35" s="11"/>
      <c r="HVA35" s="11"/>
      <c r="HVB35" s="11"/>
      <c r="HVC35" s="11"/>
      <c r="HVD35" s="11"/>
      <c r="HVE35" s="11"/>
      <c r="HVF35" s="11"/>
      <c r="HVG35" s="11"/>
      <c r="HVH35" s="11"/>
      <c r="HVI35" s="11"/>
      <c r="HVJ35" s="11"/>
      <c r="HVK35" s="11"/>
      <c r="HVL35" s="11"/>
      <c r="HVM35" s="11"/>
      <c r="HVN35" s="11"/>
      <c r="HVO35" s="11"/>
      <c r="HVP35" s="11"/>
      <c r="HVQ35" s="11"/>
      <c r="HVR35" s="11"/>
      <c r="HVS35" s="11"/>
      <c r="HVT35" s="11"/>
      <c r="HVU35" s="11"/>
      <c r="HVV35" s="11"/>
      <c r="HVW35" s="11"/>
      <c r="HVX35" s="11"/>
      <c r="HVY35" s="11"/>
      <c r="HVZ35" s="11"/>
      <c r="HWA35" s="11"/>
      <c r="HWB35" s="11"/>
      <c r="HWC35" s="11"/>
      <c r="HWD35" s="11"/>
      <c r="HWE35" s="11"/>
      <c r="HWF35" s="11"/>
      <c r="HWG35" s="11"/>
      <c r="HWH35" s="11"/>
      <c r="HWI35" s="11"/>
      <c r="HWJ35" s="11"/>
      <c r="HWK35" s="11"/>
      <c r="HWL35" s="11"/>
      <c r="HWM35" s="11"/>
      <c r="HWN35" s="11"/>
      <c r="HWO35" s="11"/>
      <c r="HWP35" s="11"/>
      <c r="HWQ35" s="11"/>
      <c r="HWR35" s="11"/>
      <c r="HWS35" s="11"/>
      <c r="HWT35" s="11"/>
      <c r="HWU35" s="11"/>
      <c r="HWV35" s="11"/>
      <c r="HWW35" s="11"/>
      <c r="HWX35" s="11"/>
      <c r="HWY35" s="11"/>
      <c r="HWZ35" s="11"/>
      <c r="HXA35" s="11"/>
      <c r="HXB35" s="11"/>
      <c r="HXC35" s="11"/>
      <c r="HXD35" s="11"/>
      <c r="HXE35" s="11"/>
      <c r="HXF35" s="11"/>
      <c r="HXG35" s="11"/>
      <c r="HXH35" s="11"/>
      <c r="HXI35" s="11"/>
      <c r="HXJ35" s="11"/>
      <c r="HXK35" s="11"/>
      <c r="HXL35" s="11"/>
      <c r="HXM35" s="11"/>
      <c r="HXN35" s="11"/>
      <c r="HXO35" s="11"/>
      <c r="HXP35" s="11"/>
      <c r="HXQ35" s="11"/>
      <c r="HXR35" s="11"/>
      <c r="HXS35" s="11"/>
      <c r="HXT35" s="11"/>
      <c r="HXU35" s="11"/>
      <c r="HXV35" s="11"/>
      <c r="HXW35" s="11"/>
      <c r="HXX35" s="11"/>
      <c r="HXY35" s="11"/>
      <c r="HXZ35" s="11"/>
      <c r="HYA35" s="11"/>
      <c r="HYB35" s="11"/>
      <c r="HYC35" s="11"/>
      <c r="HYD35" s="11"/>
      <c r="HYE35" s="11"/>
      <c r="HYF35" s="11"/>
      <c r="HYG35" s="11"/>
      <c r="HYH35" s="11"/>
      <c r="HYI35" s="11"/>
      <c r="HYJ35" s="11"/>
      <c r="HYK35" s="11"/>
      <c r="HYL35" s="11"/>
      <c r="HYM35" s="11"/>
      <c r="HYN35" s="11"/>
      <c r="HYO35" s="11"/>
      <c r="HYP35" s="11"/>
      <c r="HYQ35" s="11"/>
      <c r="HYR35" s="11"/>
      <c r="HYS35" s="11"/>
      <c r="HYT35" s="11"/>
      <c r="HYU35" s="11"/>
      <c r="HYV35" s="11"/>
      <c r="HYW35" s="11"/>
      <c r="HYX35" s="11"/>
      <c r="HYY35" s="11"/>
      <c r="HYZ35" s="11"/>
      <c r="HZA35" s="11"/>
      <c r="HZB35" s="11"/>
      <c r="HZC35" s="11"/>
      <c r="HZD35" s="11"/>
      <c r="HZE35" s="11"/>
      <c r="HZF35" s="11"/>
      <c r="HZG35" s="11"/>
      <c r="HZH35" s="11"/>
      <c r="HZI35" s="11"/>
      <c r="HZJ35" s="11"/>
      <c r="HZK35" s="11"/>
      <c r="HZL35" s="11"/>
      <c r="HZM35" s="11"/>
      <c r="HZN35" s="11"/>
      <c r="HZO35" s="11"/>
      <c r="HZP35" s="11"/>
      <c r="HZQ35" s="11"/>
      <c r="HZR35" s="11"/>
      <c r="HZS35" s="11"/>
      <c r="HZT35" s="11"/>
      <c r="HZU35" s="11"/>
      <c r="HZV35" s="11"/>
      <c r="HZW35" s="11"/>
      <c r="HZX35" s="11"/>
      <c r="HZY35" s="11"/>
      <c r="HZZ35" s="11"/>
      <c r="IAA35" s="11"/>
      <c r="IAB35" s="11"/>
      <c r="IAC35" s="11"/>
      <c r="IAD35" s="11"/>
      <c r="IAE35" s="11"/>
      <c r="IAF35" s="11"/>
      <c r="IAG35" s="11"/>
      <c r="IAH35" s="11"/>
      <c r="IAI35" s="11"/>
      <c r="IAJ35" s="11"/>
      <c r="IAK35" s="11"/>
      <c r="IAL35" s="11"/>
      <c r="IAM35" s="11"/>
      <c r="IAN35" s="11"/>
      <c r="IAO35" s="11"/>
      <c r="IAP35" s="11"/>
      <c r="IAQ35" s="11"/>
      <c r="IAR35" s="11"/>
      <c r="IAS35" s="11"/>
      <c r="IAT35" s="11"/>
      <c r="IAU35" s="11"/>
      <c r="IAV35" s="11"/>
      <c r="IAW35" s="11"/>
      <c r="IAX35" s="11"/>
      <c r="IAY35" s="11"/>
      <c r="IAZ35" s="11"/>
      <c r="IBA35" s="11"/>
      <c r="IBB35" s="11"/>
      <c r="IBC35" s="11"/>
      <c r="IBD35" s="11"/>
      <c r="IBE35" s="11"/>
      <c r="IBF35" s="11"/>
      <c r="IBG35" s="11"/>
      <c r="IBH35" s="11"/>
      <c r="IBI35" s="11"/>
      <c r="IBJ35" s="11"/>
      <c r="IBK35" s="11"/>
      <c r="IBL35" s="11"/>
      <c r="IBM35" s="11"/>
      <c r="IBN35" s="11"/>
      <c r="IBO35" s="11"/>
      <c r="IBP35" s="11"/>
      <c r="IBQ35" s="11"/>
      <c r="IBR35" s="11"/>
      <c r="IBS35" s="11"/>
      <c r="IBT35" s="11"/>
      <c r="IBU35" s="11"/>
      <c r="IBV35" s="11"/>
      <c r="IBW35" s="11"/>
      <c r="IBX35" s="11"/>
      <c r="IBY35" s="11"/>
      <c r="IBZ35" s="11"/>
      <c r="ICA35" s="11"/>
      <c r="ICB35" s="11"/>
      <c r="ICC35" s="11"/>
      <c r="ICD35" s="11"/>
      <c r="ICE35" s="11"/>
      <c r="ICF35" s="11"/>
      <c r="ICG35" s="11"/>
      <c r="ICH35" s="11"/>
      <c r="ICI35" s="11"/>
      <c r="ICJ35" s="11"/>
      <c r="ICK35" s="11"/>
      <c r="ICL35" s="11"/>
      <c r="ICM35" s="11"/>
      <c r="ICN35" s="11"/>
      <c r="ICO35" s="11"/>
      <c r="ICP35" s="11"/>
      <c r="ICQ35" s="11"/>
      <c r="ICR35" s="11"/>
      <c r="ICS35" s="11"/>
      <c r="ICT35" s="11"/>
      <c r="ICU35" s="11"/>
      <c r="ICV35" s="11"/>
      <c r="ICW35" s="11"/>
      <c r="ICX35" s="11"/>
      <c r="ICY35" s="11"/>
      <c r="ICZ35" s="11"/>
      <c r="IDA35" s="11"/>
      <c r="IDB35" s="11"/>
      <c r="IDC35" s="11"/>
      <c r="IDD35" s="11"/>
      <c r="IDE35" s="11"/>
      <c r="IDF35" s="11"/>
      <c r="IDG35" s="11"/>
      <c r="IDH35" s="11"/>
      <c r="IDI35" s="11"/>
      <c r="IDJ35" s="11"/>
      <c r="IDK35" s="11"/>
      <c r="IDL35" s="11"/>
      <c r="IDM35" s="11"/>
      <c r="IDN35" s="11"/>
      <c r="IDO35" s="11"/>
      <c r="IDP35" s="11"/>
      <c r="IDQ35" s="11"/>
      <c r="IDR35" s="11"/>
      <c r="IDS35" s="11"/>
      <c r="IDT35" s="11"/>
      <c r="IDU35" s="11"/>
      <c r="IDV35" s="11"/>
      <c r="IDW35" s="11"/>
      <c r="IDX35" s="11"/>
      <c r="IDY35" s="11"/>
      <c r="IDZ35" s="11"/>
      <c r="IEA35" s="11"/>
      <c r="IEB35" s="11"/>
      <c r="IEC35" s="11"/>
      <c r="IED35" s="11"/>
      <c r="IEE35" s="11"/>
      <c r="IEF35" s="11"/>
      <c r="IEG35" s="11"/>
      <c r="IEH35" s="11"/>
      <c r="IEI35" s="11"/>
      <c r="IEJ35" s="11"/>
      <c r="IEK35" s="11"/>
      <c r="IEL35" s="11"/>
      <c r="IEM35" s="11"/>
      <c r="IEN35" s="11"/>
      <c r="IEO35" s="11"/>
      <c r="IEP35" s="11"/>
      <c r="IEQ35" s="11"/>
      <c r="IER35" s="11"/>
      <c r="IES35" s="11"/>
      <c r="IET35" s="11"/>
      <c r="IEU35" s="11"/>
      <c r="IEV35" s="11"/>
      <c r="IEW35" s="11"/>
      <c r="IEX35" s="11"/>
      <c r="IEY35" s="11"/>
      <c r="IEZ35" s="11"/>
      <c r="IFA35" s="11"/>
      <c r="IFB35" s="11"/>
      <c r="IFC35" s="11"/>
      <c r="IFD35" s="11"/>
      <c r="IFE35" s="11"/>
      <c r="IFF35" s="11"/>
      <c r="IFG35" s="11"/>
      <c r="IFH35" s="11"/>
      <c r="IFI35" s="11"/>
      <c r="IFJ35" s="11"/>
      <c r="IFK35" s="11"/>
      <c r="IFL35" s="11"/>
      <c r="IFM35" s="11"/>
      <c r="IFN35" s="11"/>
      <c r="IFO35" s="11"/>
      <c r="IFP35" s="11"/>
      <c r="IFQ35" s="11"/>
      <c r="IFR35" s="11"/>
      <c r="IFS35" s="11"/>
      <c r="IFT35" s="11"/>
      <c r="IFU35" s="11"/>
      <c r="IFV35" s="11"/>
      <c r="IFW35" s="11"/>
      <c r="IFX35" s="11"/>
      <c r="IFY35" s="11"/>
      <c r="IFZ35" s="11"/>
      <c r="IGA35" s="11"/>
      <c r="IGB35" s="11"/>
      <c r="IGC35" s="11"/>
      <c r="IGD35" s="11"/>
      <c r="IGE35" s="11"/>
      <c r="IGF35" s="11"/>
      <c r="IGG35" s="11"/>
      <c r="IGH35" s="11"/>
      <c r="IGI35" s="11"/>
      <c r="IGJ35" s="11"/>
      <c r="IGK35" s="11"/>
      <c r="IGL35" s="11"/>
      <c r="IGM35" s="11"/>
      <c r="IGN35" s="11"/>
      <c r="IGO35" s="11"/>
      <c r="IGP35" s="11"/>
      <c r="IGQ35" s="11"/>
      <c r="IGR35" s="11"/>
      <c r="IGS35" s="11"/>
      <c r="IGT35" s="11"/>
      <c r="IGU35" s="11"/>
      <c r="IGV35" s="11"/>
      <c r="IGW35" s="11"/>
      <c r="IGX35" s="11"/>
      <c r="IGY35" s="11"/>
      <c r="IGZ35" s="11"/>
      <c r="IHA35" s="11"/>
      <c r="IHB35" s="11"/>
      <c r="IHC35" s="11"/>
      <c r="IHD35" s="11"/>
      <c r="IHE35" s="11"/>
      <c r="IHF35" s="11"/>
      <c r="IHG35" s="11"/>
      <c r="IHH35" s="11"/>
      <c r="IHI35" s="11"/>
      <c r="IHJ35" s="11"/>
      <c r="IHK35" s="11"/>
      <c r="IHL35" s="11"/>
      <c r="IHM35" s="11"/>
      <c r="IHN35" s="11"/>
      <c r="IHO35" s="11"/>
      <c r="IHP35" s="11"/>
      <c r="IHQ35" s="11"/>
      <c r="IHR35" s="11"/>
      <c r="IHS35" s="11"/>
      <c r="IHT35" s="11"/>
      <c r="IHU35" s="11"/>
      <c r="IHV35" s="11"/>
      <c r="IHW35" s="11"/>
      <c r="IHX35" s="11"/>
      <c r="IHY35" s="11"/>
      <c r="IHZ35" s="11"/>
      <c r="IIA35" s="11"/>
      <c r="IIB35" s="11"/>
      <c r="IIC35" s="11"/>
      <c r="IID35" s="11"/>
      <c r="IIE35" s="11"/>
      <c r="IIF35" s="11"/>
      <c r="IIG35" s="11"/>
      <c r="IIH35" s="11"/>
      <c r="III35" s="11"/>
      <c r="IIJ35" s="11"/>
      <c r="IIK35" s="11"/>
      <c r="IIL35" s="11"/>
      <c r="IIM35" s="11"/>
      <c r="IIN35" s="11"/>
      <c r="IIO35" s="11"/>
      <c r="IIP35" s="11"/>
      <c r="IIQ35" s="11"/>
      <c r="IIR35" s="11"/>
      <c r="IIS35" s="11"/>
      <c r="IIT35" s="11"/>
      <c r="IIU35" s="11"/>
      <c r="IIV35" s="11"/>
      <c r="IIW35" s="11"/>
      <c r="IIX35" s="11"/>
      <c r="IIY35" s="11"/>
      <c r="IIZ35" s="11"/>
      <c r="IJA35" s="11"/>
      <c r="IJB35" s="11"/>
      <c r="IJC35" s="11"/>
      <c r="IJD35" s="11"/>
      <c r="IJE35" s="11"/>
      <c r="IJF35" s="11"/>
      <c r="IJG35" s="11"/>
      <c r="IJH35" s="11"/>
      <c r="IJI35" s="11"/>
      <c r="IJJ35" s="11"/>
      <c r="IJK35" s="11"/>
      <c r="IJL35" s="11"/>
      <c r="IJM35" s="11"/>
      <c r="IJN35" s="11"/>
      <c r="IJO35" s="11"/>
      <c r="IJP35" s="11"/>
      <c r="IJQ35" s="11"/>
      <c r="IJR35" s="11"/>
      <c r="IJS35" s="11"/>
      <c r="IJT35" s="11"/>
      <c r="IJU35" s="11"/>
      <c r="IJV35" s="11"/>
      <c r="IJW35" s="11"/>
      <c r="IJX35" s="11"/>
      <c r="IJY35" s="11"/>
      <c r="IJZ35" s="11"/>
      <c r="IKA35" s="11"/>
      <c r="IKB35" s="11"/>
      <c r="IKC35" s="11"/>
      <c r="IKD35" s="11"/>
      <c r="IKE35" s="11"/>
      <c r="IKF35" s="11"/>
      <c r="IKG35" s="11"/>
      <c r="IKH35" s="11"/>
      <c r="IKI35" s="11"/>
      <c r="IKJ35" s="11"/>
      <c r="IKK35" s="11"/>
      <c r="IKL35" s="11"/>
      <c r="IKM35" s="11"/>
      <c r="IKN35" s="11"/>
      <c r="IKO35" s="11"/>
      <c r="IKP35" s="11"/>
      <c r="IKQ35" s="11"/>
      <c r="IKR35" s="11"/>
      <c r="IKS35" s="11"/>
      <c r="IKT35" s="11"/>
      <c r="IKU35" s="11"/>
      <c r="IKV35" s="11"/>
      <c r="IKW35" s="11"/>
      <c r="IKX35" s="11"/>
      <c r="IKY35" s="11"/>
      <c r="IKZ35" s="11"/>
      <c r="ILA35" s="11"/>
      <c r="ILB35" s="11"/>
      <c r="ILC35" s="11"/>
      <c r="ILD35" s="11"/>
      <c r="ILE35" s="11"/>
      <c r="ILF35" s="11"/>
      <c r="ILG35" s="11"/>
      <c r="ILH35" s="11"/>
      <c r="ILI35" s="11"/>
      <c r="ILJ35" s="11"/>
      <c r="ILK35" s="11"/>
      <c r="ILL35" s="11"/>
      <c r="ILM35" s="11"/>
      <c r="ILN35" s="11"/>
      <c r="ILO35" s="11"/>
      <c r="ILP35" s="11"/>
      <c r="ILQ35" s="11"/>
      <c r="ILR35" s="11"/>
      <c r="ILS35" s="11"/>
      <c r="ILT35" s="11"/>
      <c r="ILU35" s="11"/>
      <c r="ILV35" s="11"/>
      <c r="ILW35" s="11"/>
      <c r="ILX35" s="11"/>
      <c r="ILY35" s="11"/>
      <c r="ILZ35" s="11"/>
      <c r="IMA35" s="11"/>
      <c r="IMB35" s="11"/>
      <c r="IMC35" s="11"/>
      <c r="IMD35" s="11"/>
      <c r="IME35" s="11"/>
      <c r="IMF35" s="11"/>
      <c r="IMG35" s="11"/>
      <c r="IMH35" s="11"/>
      <c r="IMI35" s="11"/>
      <c r="IMJ35" s="11"/>
      <c r="IMK35" s="11"/>
      <c r="IML35" s="11"/>
      <c r="IMM35" s="11"/>
      <c r="IMN35" s="11"/>
      <c r="IMO35" s="11"/>
      <c r="IMP35" s="11"/>
      <c r="IMQ35" s="11"/>
      <c r="IMR35" s="11"/>
      <c r="IMS35" s="11"/>
      <c r="IMT35" s="11"/>
      <c r="IMU35" s="11"/>
      <c r="IMV35" s="11"/>
      <c r="IMW35" s="11"/>
      <c r="IMX35" s="11"/>
      <c r="IMY35" s="11"/>
      <c r="IMZ35" s="11"/>
      <c r="INA35" s="11"/>
      <c r="INB35" s="11"/>
      <c r="INC35" s="11"/>
      <c r="IND35" s="11"/>
      <c r="INE35" s="11"/>
      <c r="INF35" s="11"/>
      <c r="ING35" s="11"/>
      <c r="INH35" s="11"/>
      <c r="INI35" s="11"/>
      <c r="INJ35" s="11"/>
      <c r="INK35" s="11"/>
      <c r="INL35" s="11"/>
      <c r="INM35" s="11"/>
      <c r="INN35" s="11"/>
      <c r="INO35" s="11"/>
      <c r="INP35" s="11"/>
      <c r="INQ35" s="11"/>
      <c r="INR35" s="11"/>
      <c r="INS35" s="11"/>
      <c r="INT35" s="11"/>
      <c r="INU35" s="11"/>
      <c r="INV35" s="11"/>
      <c r="INW35" s="11"/>
      <c r="INX35" s="11"/>
      <c r="INY35" s="11"/>
      <c r="INZ35" s="11"/>
      <c r="IOA35" s="11"/>
      <c r="IOB35" s="11"/>
      <c r="IOC35" s="11"/>
      <c r="IOD35" s="11"/>
      <c r="IOE35" s="11"/>
      <c r="IOF35" s="11"/>
      <c r="IOG35" s="11"/>
      <c r="IOH35" s="11"/>
      <c r="IOI35" s="11"/>
      <c r="IOJ35" s="11"/>
      <c r="IOK35" s="11"/>
      <c r="IOL35" s="11"/>
      <c r="IOM35" s="11"/>
      <c r="ION35" s="11"/>
      <c r="IOO35" s="11"/>
      <c r="IOP35" s="11"/>
      <c r="IOQ35" s="11"/>
      <c r="IOR35" s="11"/>
      <c r="IOS35" s="11"/>
      <c r="IOT35" s="11"/>
      <c r="IOU35" s="11"/>
      <c r="IOV35" s="11"/>
      <c r="IOW35" s="11"/>
      <c r="IOX35" s="11"/>
      <c r="IOY35" s="11"/>
      <c r="IOZ35" s="11"/>
      <c r="IPA35" s="11"/>
      <c r="IPB35" s="11"/>
      <c r="IPC35" s="11"/>
      <c r="IPD35" s="11"/>
      <c r="IPE35" s="11"/>
      <c r="IPF35" s="11"/>
      <c r="IPG35" s="11"/>
      <c r="IPH35" s="11"/>
      <c r="IPI35" s="11"/>
      <c r="IPJ35" s="11"/>
      <c r="IPK35" s="11"/>
      <c r="IPL35" s="11"/>
      <c r="IPM35" s="11"/>
      <c r="IPN35" s="11"/>
      <c r="IPO35" s="11"/>
      <c r="IPP35" s="11"/>
      <c r="IPQ35" s="11"/>
      <c r="IPR35" s="11"/>
      <c r="IPS35" s="11"/>
      <c r="IPT35" s="11"/>
      <c r="IPU35" s="11"/>
      <c r="IPV35" s="11"/>
      <c r="IPW35" s="11"/>
      <c r="IPX35" s="11"/>
      <c r="IPY35" s="11"/>
      <c r="IPZ35" s="11"/>
      <c r="IQA35" s="11"/>
      <c r="IQB35" s="11"/>
      <c r="IQC35" s="11"/>
      <c r="IQD35" s="11"/>
      <c r="IQE35" s="11"/>
      <c r="IQF35" s="11"/>
      <c r="IQG35" s="11"/>
      <c r="IQH35" s="11"/>
      <c r="IQI35" s="11"/>
      <c r="IQJ35" s="11"/>
      <c r="IQK35" s="11"/>
      <c r="IQL35" s="11"/>
      <c r="IQM35" s="11"/>
      <c r="IQN35" s="11"/>
      <c r="IQO35" s="11"/>
      <c r="IQP35" s="11"/>
      <c r="IQQ35" s="11"/>
      <c r="IQR35" s="11"/>
      <c r="IQS35" s="11"/>
      <c r="IQT35" s="11"/>
      <c r="IQU35" s="11"/>
      <c r="IQV35" s="11"/>
      <c r="IQW35" s="11"/>
      <c r="IQX35" s="11"/>
      <c r="IQY35" s="11"/>
      <c r="IQZ35" s="11"/>
      <c r="IRA35" s="11"/>
      <c r="IRB35" s="11"/>
      <c r="IRC35" s="11"/>
      <c r="IRD35" s="11"/>
      <c r="IRE35" s="11"/>
      <c r="IRF35" s="11"/>
      <c r="IRG35" s="11"/>
      <c r="IRH35" s="11"/>
      <c r="IRI35" s="11"/>
      <c r="IRJ35" s="11"/>
      <c r="IRK35" s="11"/>
      <c r="IRL35" s="11"/>
      <c r="IRM35" s="11"/>
      <c r="IRN35" s="11"/>
      <c r="IRO35" s="11"/>
      <c r="IRP35" s="11"/>
      <c r="IRQ35" s="11"/>
      <c r="IRR35" s="11"/>
      <c r="IRS35" s="11"/>
      <c r="IRT35" s="11"/>
      <c r="IRU35" s="11"/>
      <c r="IRV35" s="11"/>
      <c r="IRW35" s="11"/>
      <c r="IRX35" s="11"/>
      <c r="IRY35" s="11"/>
      <c r="IRZ35" s="11"/>
      <c r="ISA35" s="11"/>
      <c r="ISB35" s="11"/>
      <c r="ISC35" s="11"/>
      <c r="ISD35" s="11"/>
      <c r="ISE35" s="11"/>
      <c r="ISF35" s="11"/>
      <c r="ISG35" s="11"/>
      <c r="ISH35" s="11"/>
      <c r="ISI35" s="11"/>
      <c r="ISJ35" s="11"/>
      <c r="ISK35" s="11"/>
      <c r="ISL35" s="11"/>
      <c r="ISM35" s="11"/>
      <c r="ISN35" s="11"/>
      <c r="ISO35" s="11"/>
      <c r="ISP35" s="11"/>
      <c r="ISQ35" s="11"/>
      <c r="ISR35" s="11"/>
      <c r="ISS35" s="11"/>
      <c r="IST35" s="11"/>
      <c r="ISU35" s="11"/>
      <c r="ISV35" s="11"/>
      <c r="ISW35" s="11"/>
      <c r="ISX35" s="11"/>
      <c r="ISY35" s="11"/>
      <c r="ISZ35" s="11"/>
      <c r="ITA35" s="11"/>
      <c r="ITB35" s="11"/>
      <c r="ITC35" s="11"/>
      <c r="ITD35" s="11"/>
      <c r="ITE35" s="11"/>
      <c r="ITF35" s="11"/>
      <c r="ITG35" s="11"/>
      <c r="ITH35" s="11"/>
      <c r="ITI35" s="11"/>
      <c r="ITJ35" s="11"/>
      <c r="ITK35" s="11"/>
      <c r="ITL35" s="11"/>
      <c r="ITM35" s="11"/>
      <c r="ITN35" s="11"/>
      <c r="ITO35" s="11"/>
      <c r="ITP35" s="11"/>
      <c r="ITQ35" s="11"/>
      <c r="ITR35" s="11"/>
      <c r="ITS35" s="11"/>
      <c r="ITT35" s="11"/>
      <c r="ITU35" s="11"/>
      <c r="ITV35" s="11"/>
      <c r="ITW35" s="11"/>
      <c r="ITX35" s="11"/>
      <c r="ITY35" s="11"/>
      <c r="ITZ35" s="11"/>
      <c r="IUA35" s="11"/>
      <c r="IUB35" s="11"/>
      <c r="IUC35" s="11"/>
      <c r="IUD35" s="11"/>
      <c r="IUE35" s="11"/>
      <c r="IUF35" s="11"/>
      <c r="IUG35" s="11"/>
      <c r="IUH35" s="11"/>
      <c r="IUI35" s="11"/>
      <c r="IUJ35" s="11"/>
      <c r="IUK35" s="11"/>
      <c r="IUL35" s="11"/>
      <c r="IUM35" s="11"/>
      <c r="IUN35" s="11"/>
      <c r="IUO35" s="11"/>
      <c r="IUP35" s="11"/>
      <c r="IUQ35" s="11"/>
      <c r="IUR35" s="11"/>
      <c r="IUS35" s="11"/>
      <c r="IUT35" s="11"/>
      <c r="IUU35" s="11"/>
      <c r="IUV35" s="11"/>
      <c r="IUW35" s="11"/>
      <c r="IUX35" s="11"/>
      <c r="IUY35" s="11"/>
      <c r="IUZ35" s="11"/>
      <c r="IVA35" s="11"/>
      <c r="IVB35" s="11"/>
      <c r="IVC35" s="11"/>
      <c r="IVD35" s="11"/>
      <c r="IVE35" s="11"/>
      <c r="IVF35" s="11"/>
      <c r="IVG35" s="11"/>
      <c r="IVH35" s="11"/>
      <c r="IVI35" s="11"/>
      <c r="IVJ35" s="11"/>
      <c r="IVK35" s="11"/>
      <c r="IVL35" s="11"/>
      <c r="IVM35" s="11"/>
      <c r="IVN35" s="11"/>
      <c r="IVO35" s="11"/>
      <c r="IVP35" s="11"/>
      <c r="IVQ35" s="11"/>
      <c r="IVR35" s="11"/>
      <c r="IVS35" s="11"/>
      <c r="IVT35" s="11"/>
      <c r="IVU35" s="11"/>
      <c r="IVV35" s="11"/>
      <c r="IVW35" s="11"/>
      <c r="IVX35" s="11"/>
      <c r="IVY35" s="11"/>
      <c r="IVZ35" s="11"/>
      <c r="IWA35" s="11"/>
      <c r="IWB35" s="11"/>
      <c r="IWC35" s="11"/>
      <c r="IWD35" s="11"/>
      <c r="IWE35" s="11"/>
      <c r="IWF35" s="11"/>
      <c r="IWG35" s="11"/>
      <c r="IWH35" s="11"/>
      <c r="IWI35" s="11"/>
      <c r="IWJ35" s="11"/>
      <c r="IWK35" s="11"/>
      <c r="IWL35" s="11"/>
      <c r="IWM35" s="11"/>
      <c r="IWN35" s="11"/>
      <c r="IWO35" s="11"/>
      <c r="IWP35" s="11"/>
      <c r="IWQ35" s="11"/>
      <c r="IWR35" s="11"/>
      <c r="IWS35" s="11"/>
      <c r="IWT35" s="11"/>
      <c r="IWU35" s="11"/>
      <c r="IWV35" s="11"/>
      <c r="IWW35" s="11"/>
      <c r="IWX35" s="11"/>
      <c r="IWY35" s="11"/>
      <c r="IWZ35" s="11"/>
      <c r="IXA35" s="11"/>
      <c r="IXB35" s="11"/>
      <c r="IXC35" s="11"/>
      <c r="IXD35" s="11"/>
      <c r="IXE35" s="11"/>
      <c r="IXF35" s="11"/>
      <c r="IXG35" s="11"/>
      <c r="IXH35" s="11"/>
      <c r="IXI35" s="11"/>
      <c r="IXJ35" s="11"/>
      <c r="IXK35" s="11"/>
      <c r="IXL35" s="11"/>
      <c r="IXM35" s="11"/>
      <c r="IXN35" s="11"/>
      <c r="IXO35" s="11"/>
      <c r="IXP35" s="11"/>
      <c r="IXQ35" s="11"/>
      <c r="IXR35" s="11"/>
      <c r="IXS35" s="11"/>
      <c r="IXT35" s="11"/>
      <c r="IXU35" s="11"/>
      <c r="IXV35" s="11"/>
      <c r="IXW35" s="11"/>
      <c r="IXX35" s="11"/>
      <c r="IXY35" s="11"/>
      <c r="IXZ35" s="11"/>
      <c r="IYA35" s="11"/>
      <c r="IYB35" s="11"/>
      <c r="IYC35" s="11"/>
      <c r="IYD35" s="11"/>
      <c r="IYE35" s="11"/>
      <c r="IYF35" s="11"/>
      <c r="IYG35" s="11"/>
      <c r="IYH35" s="11"/>
      <c r="IYI35" s="11"/>
      <c r="IYJ35" s="11"/>
      <c r="IYK35" s="11"/>
      <c r="IYL35" s="11"/>
      <c r="IYM35" s="11"/>
      <c r="IYN35" s="11"/>
      <c r="IYO35" s="11"/>
      <c r="IYP35" s="11"/>
      <c r="IYQ35" s="11"/>
      <c r="IYR35" s="11"/>
      <c r="IYS35" s="11"/>
      <c r="IYT35" s="11"/>
      <c r="IYU35" s="11"/>
      <c r="IYV35" s="11"/>
      <c r="IYW35" s="11"/>
      <c r="IYX35" s="11"/>
      <c r="IYY35" s="11"/>
      <c r="IYZ35" s="11"/>
      <c r="IZA35" s="11"/>
      <c r="IZB35" s="11"/>
      <c r="IZC35" s="11"/>
      <c r="IZD35" s="11"/>
      <c r="IZE35" s="11"/>
      <c r="IZF35" s="11"/>
      <c r="IZG35" s="11"/>
      <c r="IZH35" s="11"/>
      <c r="IZI35" s="11"/>
      <c r="IZJ35" s="11"/>
      <c r="IZK35" s="11"/>
      <c r="IZL35" s="11"/>
      <c r="IZM35" s="11"/>
      <c r="IZN35" s="11"/>
      <c r="IZO35" s="11"/>
      <c r="IZP35" s="11"/>
      <c r="IZQ35" s="11"/>
      <c r="IZR35" s="11"/>
      <c r="IZS35" s="11"/>
      <c r="IZT35" s="11"/>
      <c r="IZU35" s="11"/>
      <c r="IZV35" s="11"/>
      <c r="IZW35" s="11"/>
      <c r="IZX35" s="11"/>
      <c r="IZY35" s="11"/>
      <c r="IZZ35" s="11"/>
      <c r="JAA35" s="11"/>
      <c r="JAB35" s="11"/>
      <c r="JAC35" s="11"/>
      <c r="JAD35" s="11"/>
      <c r="JAE35" s="11"/>
      <c r="JAF35" s="11"/>
      <c r="JAG35" s="11"/>
      <c r="JAH35" s="11"/>
      <c r="JAI35" s="11"/>
      <c r="JAJ35" s="11"/>
      <c r="JAK35" s="11"/>
      <c r="JAL35" s="11"/>
      <c r="JAM35" s="11"/>
      <c r="JAN35" s="11"/>
      <c r="JAO35" s="11"/>
      <c r="JAP35" s="11"/>
      <c r="JAQ35" s="11"/>
      <c r="JAR35" s="11"/>
      <c r="JAS35" s="11"/>
      <c r="JAT35" s="11"/>
      <c r="JAU35" s="11"/>
      <c r="JAV35" s="11"/>
      <c r="JAW35" s="11"/>
      <c r="JAX35" s="11"/>
      <c r="JAY35" s="11"/>
      <c r="JAZ35" s="11"/>
      <c r="JBA35" s="11"/>
      <c r="JBB35" s="11"/>
      <c r="JBC35" s="11"/>
      <c r="JBD35" s="11"/>
      <c r="JBE35" s="11"/>
      <c r="JBF35" s="11"/>
      <c r="JBG35" s="11"/>
      <c r="JBH35" s="11"/>
      <c r="JBI35" s="11"/>
      <c r="JBJ35" s="11"/>
      <c r="JBK35" s="11"/>
      <c r="JBL35" s="11"/>
      <c r="JBM35" s="11"/>
      <c r="JBN35" s="11"/>
      <c r="JBO35" s="11"/>
      <c r="JBP35" s="11"/>
      <c r="JBQ35" s="11"/>
      <c r="JBR35" s="11"/>
      <c r="JBS35" s="11"/>
      <c r="JBT35" s="11"/>
      <c r="JBU35" s="11"/>
      <c r="JBV35" s="11"/>
      <c r="JBW35" s="11"/>
      <c r="JBX35" s="11"/>
      <c r="JBY35" s="11"/>
      <c r="JBZ35" s="11"/>
      <c r="JCA35" s="11"/>
      <c r="JCB35" s="11"/>
      <c r="JCC35" s="11"/>
      <c r="JCD35" s="11"/>
      <c r="JCE35" s="11"/>
      <c r="JCF35" s="11"/>
      <c r="JCG35" s="11"/>
      <c r="JCH35" s="11"/>
      <c r="JCI35" s="11"/>
      <c r="JCJ35" s="11"/>
      <c r="JCK35" s="11"/>
      <c r="JCL35" s="11"/>
      <c r="JCM35" s="11"/>
      <c r="JCN35" s="11"/>
      <c r="JCO35" s="11"/>
      <c r="JCP35" s="11"/>
      <c r="JCQ35" s="11"/>
      <c r="JCR35" s="11"/>
      <c r="JCS35" s="11"/>
      <c r="JCT35" s="11"/>
      <c r="JCU35" s="11"/>
      <c r="JCV35" s="11"/>
      <c r="JCW35" s="11"/>
      <c r="JCX35" s="11"/>
      <c r="JCY35" s="11"/>
      <c r="JCZ35" s="11"/>
      <c r="JDA35" s="11"/>
      <c r="JDB35" s="11"/>
      <c r="JDC35" s="11"/>
      <c r="JDD35" s="11"/>
      <c r="JDE35" s="11"/>
      <c r="JDF35" s="11"/>
      <c r="JDG35" s="11"/>
      <c r="JDH35" s="11"/>
      <c r="JDI35" s="11"/>
      <c r="JDJ35" s="11"/>
      <c r="JDK35" s="11"/>
      <c r="JDL35" s="11"/>
      <c r="JDM35" s="11"/>
      <c r="JDN35" s="11"/>
      <c r="JDO35" s="11"/>
      <c r="JDP35" s="11"/>
      <c r="JDQ35" s="11"/>
      <c r="JDR35" s="11"/>
      <c r="JDS35" s="11"/>
      <c r="JDT35" s="11"/>
      <c r="JDU35" s="11"/>
      <c r="JDV35" s="11"/>
      <c r="JDW35" s="11"/>
      <c r="JDX35" s="11"/>
      <c r="JDY35" s="11"/>
      <c r="JDZ35" s="11"/>
      <c r="JEA35" s="11"/>
      <c r="JEB35" s="11"/>
      <c r="JEC35" s="11"/>
      <c r="JED35" s="11"/>
      <c r="JEE35" s="11"/>
      <c r="JEF35" s="11"/>
      <c r="JEG35" s="11"/>
      <c r="JEH35" s="11"/>
      <c r="JEI35" s="11"/>
      <c r="JEJ35" s="11"/>
      <c r="JEK35" s="11"/>
      <c r="JEL35" s="11"/>
      <c r="JEM35" s="11"/>
      <c r="JEN35" s="11"/>
      <c r="JEO35" s="11"/>
      <c r="JEP35" s="11"/>
      <c r="JEQ35" s="11"/>
      <c r="JER35" s="11"/>
      <c r="JES35" s="11"/>
      <c r="JET35" s="11"/>
      <c r="JEU35" s="11"/>
      <c r="JEV35" s="11"/>
      <c r="JEW35" s="11"/>
      <c r="JEX35" s="11"/>
      <c r="JEY35" s="11"/>
      <c r="JEZ35" s="11"/>
      <c r="JFA35" s="11"/>
      <c r="JFB35" s="11"/>
      <c r="JFC35" s="11"/>
      <c r="JFD35" s="11"/>
      <c r="JFE35" s="11"/>
      <c r="JFF35" s="11"/>
      <c r="JFG35" s="11"/>
      <c r="JFH35" s="11"/>
      <c r="JFI35" s="11"/>
      <c r="JFJ35" s="11"/>
      <c r="JFK35" s="11"/>
      <c r="JFL35" s="11"/>
      <c r="JFM35" s="11"/>
      <c r="JFN35" s="11"/>
      <c r="JFO35" s="11"/>
      <c r="JFP35" s="11"/>
      <c r="JFQ35" s="11"/>
      <c r="JFR35" s="11"/>
      <c r="JFS35" s="11"/>
      <c r="JFT35" s="11"/>
      <c r="JFU35" s="11"/>
      <c r="JFV35" s="11"/>
      <c r="JFW35" s="11"/>
      <c r="JFX35" s="11"/>
      <c r="JFY35" s="11"/>
      <c r="JFZ35" s="11"/>
      <c r="JGA35" s="11"/>
      <c r="JGB35" s="11"/>
      <c r="JGC35" s="11"/>
      <c r="JGD35" s="11"/>
      <c r="JGE35" s="11"/>
      <c r="JGF35" s="11"/>
      <c r="JGG35" s="11"/>
      <c r="JGH35" s="11"/>
      <c r="JGI35" s="11"/>
      <c r="JGJ35" s="11"/>
      <c r="JGK35" s="11"/>
      <c r="JGL35" s="11"/>
      <c r="JGM35" s="11"/>
      <c r="JGN35" s="11"/>
      <c r="JGO35" s="11"/>
      <c r="JGP35" s="11"/>
      <c r="JGQ35" s="11"/>
      <c r="JGR35" s="11"/>
      <c r="JGS35" s="11"/>
      <c r="JGT35" s="11"/>
      <c r="JGU35" s="11"/>
      <c r="JGV35" s="11"/>
      <c r="JGW35" s="11"/>
      <c r="JGX35" s="11"/>
      <c r="JGY35" s="11"/>
      <c r="JGZ35" s="11"/>
      <c r="JHA35" s="11"/>
      <c r="JHB35" s="11"/>
      <c r="JHC35" s="11"/>
      <c r="JHD35" s="11"/>
      <c r="JHE35" s="11"/>
      <c r="JHF35" s="11"/>
      <c r="JHG35" s="11"/>
      <c r="JHH35" s="11"/>
      <c r="JHI35" s="11"/>
      <c r="JHJ35" s="11"/>
      <c r="JHK35" s="11"/>
      <c r="JHL35" s="11"/>
      <c r="JHM35" s="11"/>
      <c r="JHN35" s="11"/>
      <c r="JHO35" s="11"/>
      <c r="JHP35" s="11"/>
      <c r="JHQ35" s="11"/>
      <c r="JHR35" s="11"/>
      <c r="JHS35" s="11"/>
      <c r="JHT35" s="11"/>
      <c r="JHU35" s="11"/>
      <c r="JHV35" s="11"/>
      <c r="JHW35" s="11"/>
      <c r="JHX35" s="11"/>
      <c r="JHY35" s="11"/>
      <c r="JHZ35" s="11"/>
      <c r="JIA35" s="11"/>
      <c r="JIB35" s="11"/>
      <c r="JIC35" s="11"/>
      <c r="JID35" s="11"/>
      <c r="JIE35" s="11"/>
      <c r="JIF35" s="11"/>
      <c r="JIG35" s="11"/>
      <c r="JIH35" s="11"/>
      <c r="JII35" s="11"/>
      <c r="JIJ35" s="11"/>
      <c r="JIK35" s="11"/>
      <c r="JIL35" s="11"/>
      <c r="JIM35" s="11"/>
      <c r="JIN35" s="11"/>
      <c r="JIO35" s="11"/>
      <c r="JIP35" s="11"/>
      <c r="JIQ35" s="11"/>
      <c r="JIR35" s="11"/>
      <c r="JIS35" s="11"/>
      <c r="JIT35" s="11"/>
      <c r="JIU35" s="11"/>
      <c r="JIV35" s="11"/>
      <c r="JIW35" s="11"/>
      <c r="JIX35" s="11"/>
      <c r="JIY35" s="11"/>
      <c r="JIZ35" s="11"/>
      <c r="JJA35" s="11"/>
      <c r="JJB35" s="11"/>
      <c r="JJC35" s="11"/>
      <c r="JJD35" s="11"/>
      <c r="JJE35" s="11"/>
      <c r="JJF35" s="11"/>
      <c r="JJG35" s="11"/>
      <c r="JJH35" s="11"/>
      <c r="JJI35" s="11"/>
      <c r="JJJ35" s="11"/>
      <c r="JJK35" s="11"/>
      <c r="JJL35" s="11"/>
      <c r="JJM35" s="11"/>
      <c r="JJN35" s="11"/>
      <c r="JJO35" s="11"/>
      <c r="JJP35" s="11"/>
      <c r="JJQ35" s="11"/>
      <c r="JJR35" s="11"/>
      <c r="JJS35" s="11"/>
      <c r="JJT35" s="11"/>
      <c r="JJU35" s="11"/>
      <c r="JJV35" s="11"/>
      <c r="JJW35" s="11"/>
      <c r="JJX35" s="11"/>
      <c r="JJY35" s="11"/>
      <c r="JJZ35" s="11"/>
      <c r="JKA35" s="11"/>
      <c r="JKB35" s="11"/>
      <c r="JKC35" s="11"/>
      <c r="JKD35" s="11"/>
      <c r="JKE35" s="11"/>
      <c r="JKF35" s="11"/>
      <c r="JKG35" s="11"/>
      <c r="JKH35" s="11"/>
      <c r="JKI35" s="11"/>
      <c r="JKJ35" s="11"/>
      <c r="JKK35" s="11"/>
      <c r="JKL35" s="11"/>
      <c r="JKM35" s="11"/>
      <c r="JKN35" s="11"/>
      <c r="JKO35" s="11"/>
      <c r="JKP35" s="11"/>
      <c r="JKQ35" s="11"/>
      <c r="JKR35" s="11"/>
      <c r="JKS35" s="11"/>
      <c r="JKT35" s="11"/>
      <c r="JKU35" s="11"/>
      <c r="JKV35" s="11"/>
      <c r="JKW35" s="11"/>
      <c r="JKX35" s="11"/>
      <c r="JKY35" s="11"/>
      <c r="JKZ35" s="11"/>
      <c r="JLA35" s="11"/>
      <c r="JLB35" s="11"/>
      <c r="JLC35" s="11"/>
      <c r="JLD35" s="11"/>
      <c r="JLE35" s="11"/>
      <c r="JLF35" s="11"/>
      <c r="JLG35" s="11"/>
      <c r="JLH35" s="11"/>
      <c r="JLI35" s="11"/>
      <c r="JLJ35" s="11"/>
      <c r="JLK35" s="11"/>
      <c r="JLL35" s="11"/>
      <c r="JLM35" s="11"/>
      <c r="JLN35" s="11"/>
      <c r="JLO35" s="11"/>
      <c r="JLP35" s="11"/>
      <c r="JLQ35" s="11"/>
      <c r="JLR35" s="11"/>
      <c r="JLS35" s="11"/>
      <c r="JLT35" s="11"/>
      <c r="JLU35" s="11"/>
      <c r="JLV35" s="11"/>
      <c r="JLW35" s="11"/>
      <c r="JLX35" s="11"/>
      <c r="JLY35" s="11"/>
      <c r="JLZ35" s="11"/>
      <c r="JMA35" s="11"/>
      <c r="JMB35" s="11"/>
      <c r="JMC35" s="11"/>
      <c r="JMD35" s="11"/>
      <c r="JME35" s="11"/>
      <c r="JMF35" s="11"/>
      <c r="JMG35" s="11"/>
      <c r="JMH35" s="11"/>
      <c r="JMI35" s="11"/>
      <c r="JMJ35" s="11"/>
      <c r="JMK35" s="11"/>
      <c r="JML35" s="11"/>
      <c r="JMM35" s="11"/>
      <c r="JMN35" s="11"/>
      <c r="JMO35" s="11"/>
      <c r="JMP35" s="11"/>
      <c r="JMQ35" s="11"/>
      <c r="JMR35" s="11"/>
      <c r="JMS35" s="11"/>
      <c r="JMT35" s="11"/>
      <c r="JMU35" s="11"/>
      <c r="JMV35" s="11"/>
      <c r="JMW35" s="11"/>
      <c r="JMX35" s="11"/>
      <c r="JMY35" s="11"/>
      <c r="JMZ35" s="11"/>
      <c r="JNA35" s="11"/>
      <c r="JNB35" s="11"/>
      <c r="JNC35" s="11"/>
      <c r="JND35" s="11"/>
      <c r="JNE35" s="11"/>
      <c r="JNF35" s="11"/>
      <c r="JNG35" s="11"/>
      <c r="JNH35" s="11"/>
      <c r="JNI35" s="11"/>
      <c r="JNJ35" s="11"/>
      <c r="JNK35" s="11"/>
      <c r="JNL35" s="11"/>
      <c r="JNM35" s="11"/>
      <c r="JNN35" s="11"/>
      <c r="JNO35" s="11"/>
      <c r="JNP35" s="11"/>
      <c r="JNQ35" s="11"/>
      <c r="JNR35" s="11"/>
      <c r="JNS35" s="11"/>
      <c r="JNT35" s="11"/>
      <c r="JNU35" s="11"/>
      <c r="JNV35" s="11"/>
      <c r="JNW35" s="11"/>
      <c r="JNX35" s="11"/>
      <c r="JNY35" s="11"/>
      <c r="JNZ35" s="11"/>
      <c r="JOA35" s="11"/>
      <c r="JOB35" s="11"/>
      <c r="JOC35" s="11"/>
      <c r="JOD35" s="11"/>
      <c r="JOE35" s="11"/>
      <c r="JOF35" s="11"/>
      <c r="JOG35" s="11"/>
      <c r="JOH35" s="11"/>
      <c r="JOI35" s="11"/>
      <c r="JOJ35" s="11"/>
      <c r="JOK35" s="11"/>
      <c r="JOL35" s="11"/>
      <c r="JOM35" s="11"/>
      <c r="JON35" s="11"/>
      <c r="JOO35" s="11"/>
      <c r="JOP35" s="11"/>
      <c r="JOQ35" s="11"/>
      <c r="JOR35" s="11"/>
      <c r="JOS35" s="11"/>
      <c r="JOT35" s="11"/>
      <c r="JOU35" s="11"/>
      <c r="JOV35" s="11"/>
      <c r="JOW35" s="11"/>
      <c r="JOX35" s="11"/>
      <c r="JOY35" s="11"/>
      <c r="JOZ35" s="11"/>
      <c r="JPA35" s="11"/>
      <c r="JPB35" s="11"/>
      <c r="JPC35" s="11"/>
      <c r="JPD35" s="11"/>
      <c r="JPE35" s="11"/>
      <c r="JPF35" s="11"/>
      <c r="JPG35" s="11"/>
      <c r="JPH35" s="11"/>
      <c r="JPI35" s="11"/>
      <c r="JPJ35" s="11"/>
      <c r="JPK35" s="11"/>
      <c r="JPL35" s="11"/>
      <c r="JPM35" s="11"/>
      <c r="JPN35" s="11"/>
      <c r="JPO35" s="11"/>
      <c r="JPP35" s="11"/>
      <c r="JPQ35" s="11"/>
      <c r="JPR35" s="11"/>
      <c r="JPS35" s="11"/>
      <c r="JPT35" s="11"/>
      <c r="JPU35" s="11"/>
      <c r="JPV35" s="11"/>
      <c r="JPW35" s="11"/>
      <c r="JPX35" s="11"/>
      <c r="JPY35" s="11"/>
      <c r="JPZ35" s="11"/>
      <c r="JQA35" s="11"/>
      <c r="JQB35" s="11"/>
      <c r="JQC35" s="11"/>
      <c r="JQD35" s="11"/>
      <c r="JQE35" s="11"/>
      <c r="JQF35" s="11"/>
      <c r="JQG35" s="11"/>
      <c r="JQH35" s="11"/>
      <c r="JQI35" s="11"/>
      <c r="JQJ35" s="11"/>
      <c r="JQK35" s="11"/>
      <c r="JQL35" s="11"/>
      <c r="JQM35" s="11"/>
      <c r="JQN35" s="11"/>
      <c r="JQO35" s="11"/>
      <c r="JQP35" s="11"/>
      <c r="JQQ35" s="11"/>
      <c r="JQR35" s="11"/>
      <c r="JQS35" s="11"/>
      <c r="JQT35" s="11"/>
      <c r="JQU35" s="11"/>
      <c r="JQV35" s="11"/>
      <c r="JQW35" s="11"/>
      <c r="JQX35" s="11"/>
      <c r="JQY35" s="11"/>
      <c r="JQZ35" s="11"/>
      <c r="JRA35" s="11"/>
      <c r="JRB35" s="11"/>
      <c r="JRC35" s="11"/>
      <c r="JRD35" s="11"/>
      <c r="JRE35" s="11"/>
      <c r="JRF35" s="11"/>
      <c r="JRG35" s="11"/>
      <c r="JRH35" s="11"/>
      <c r="JRI35" s="11"/>
      <c r="JRJ35" s="11"/>
      <c r="JRK35" s="11"/>
      <c r="JRL35" s="11"/>
      <c r="JRM35" s="11"/>
      <c r="JRN35" s="11"/>
      <c r="JRO35" s="11"/>
      <c r="JRP35" s="11"/>
      <c r="JRQ35" s="11"/>
      <c r="JRR35" s="11"/>
      <c r="JRS35" s="11"/>
      <c r="JRT35" s="11"/>
      <c r="JRU35" s="11"/>
      <c r="JRV35" s="11"/>
      <c r="JRW35" s="11"/>
      <c r="JRX35" s="11"/>
      <c r="JRY35" s="11"/>
      <c r="JRZ35" s="11"/>
      <c r="JSA35" s="11"/>
      <c r="JSB35" s="11"/>
      <c r="JSC35" s="11"/>
      <c r="JSD35" s="11"/>
      <c r="JSE35" s="11"/>
      <c r="JSF35" s="11"/>
      <c r="JSG35" s="11"/>
      <c r="JSH35" s="11"/>
      <c r="JSI35" s="11"/>
      <c r="JSJ35" s="11"/>
      <c r="JSK35" s="11"/>
      <c r="JSL35" s="11"/>
      <c r="JSM35" s="11"/>
      <c r="JSN35" s="11"/>
      <c r="JSO35" s="11"/>
      <c r="JSP35" s="11"/>
      <c r="JSQ35" s="11"/>
      <c r="JSR35" s="11"/>
      <c r="JSS35" s="11"/>
      <c r="JST35" s="11"/>
      <c r="JSU35" s="11"/>
      <c r="JSV35" s="11"/>
      <c r="JSW35" s="11"/>
      <c r="JSX35" s="11"/>
      <c r="JSY35" s="11"/>
      <c r="JSZ35" s="11"/>
      <c r="JTA35" s="11"/>
      <c r="JTB35" s="11"/>
      <c r="JTC35" s="11"/>
      <c r="JTD35" s="11"/>
      <c r="JTE35" s="11"/>
      <c r="JTF35" s="11"/>
      <c r="JTG35" s="11"/>
      <c r="JTH35" s="11"/>
      <c r="JTI35" s="11"/>
      <c r="JTJ35" s="11"/>
      <c r="JTK35" s="11"/>
      <c r="JTL35" s="11"/>
      <c r="JTM35" s="11"/>
      <c r="JTN35" s="11"/>
      <c r="JTO35" s="11"/>
      <c r="JTP35" s="11"/>
      <c r="JTQ35" s="11"/>
      <c r="JTR35" s="11"/>
      <c r="JTS35" s="11"/>
      <c r="JTT35" s="11"/>
      <c r="JTU35" s="11"/>
      <c r="JTV35" s="11"/>
      <c r="JTW35" s="11"/>
      <c r="JTX35" s="11"/>
      <c r="JTY35" s="11"/>
      <c r="JTZ35" s="11"/>
      <c r="JUA35" s="11"/>
      <c r="JUB35" s="11"/>
      <c r="JUC35" s="11"/>
      <c r="JUD35" s="11"/>
      <c r="JUE35" s="11"/>
      <c r="JUF35" s="11"/>
      <c r="JUG35" s="11"/>
      <c r="JUH35" s="11"/>
      <c r="JUI35" s="11"/>
      <c r="JUJ35" s="11"/>
      <c r="JUK35" s="11"/>
      <c r="JUL35" s="11"/>
      <c r="JUM35" s="11"/>
      <c r="JUN35" s="11"/>
      <c r="JUO35" s="11"/>
      <c r="JUP35" s="11"/>
      <c r="JUQ35" s="11"/>
      <c r="JUR35" s="11"/>
      <c r="JUS35" s="11"/>
      <c r="JUT35" s="11"/>
      <c r="JUU35" s="11"/>
      <c r="JUV35" s="11"/>
      <c r="JUW35" s="11"/>
      <c r="JUX35" s="11"/>
      <c r="JUY35" s="11"/>
      <c r="JUZ35" s="11"/>
      <c r="JVA35" s="11"/>
      <c r="JVB35" s="11"/>
      <c r="JVC35" s="11"/>
      <c r="JVD35" s="11"/>
      <c r="JVE35" s="11"/>
      <c r="JVF35" s="11"/>
      <c r="JVG35" s="11"/>
      <c r="JVH35" s="11"/>
      <c r="JVI35" s="11"/>
      <c r="JVJ35" s="11"/>
      <c r="JVK35" s="11"/>
      <c r="JVL35" s="11"/>
      <c r="JVM35" s="11"/>
      <c r="JVN35" s="11"/>
      <c r="JVO35" s="11"/>
      <c r="JVP35" s="11"/>
      <c r="JVQ35" s="11"/>
      <c r="JVR35" s="11"/>
      <c r="JVS35" s="11"/>
      <c r="JVT35" s="11"/>
      <c r="JVU35" s="11"/>
      <c r="JVV35" s="11"/>
      <c r="JVW35" s="11"/>
      <c r="JVX35" s="11"/>
      <c r="JVY35" s="11"/>
      <c r="JVZ35" s="11"/>
      <c r="JWA35" s="11"/>
      <c r="JWB35" s="11"/>
      <c r="JWC35" s="11"/>
      <c r="JWD35" s="11"/>
      <c r="JWE35" s="11"/>
      <c r="JWF35" s="11"/>
      <c r="JWG35" s="11"/>
      <c r="JWH35" s="11"/>
      <c r="JWI35" s="11"/>
      <c r="JWJ35" s="11"/>
      <c r="JWK35" s="11"/>
      <c r="JWL35" s="11"/>
      <c r="JWM35" s="11"/>
      <c r="JWN35" s="11"/>
      <c r="JWO35" s="11"/>
      <c r="JWP35" s="11"/>
      <c r="JWQ35" s="11"/>
      <c r="JWR35" s="11"/>
      <c r="JWS35" s="11"/>
      <c r="JWT35" s="11"/>
      <c r="JWU35" s="11"/>
      <c r="JWV35" s="11"/>
      <c r="JWW35" s="11"/>
      <c r="JWX35" s="11"/>
      <c r="JWY35" s="11"/>
      <c r="JWZ35" s="11"/>
      <c r="JXA35" s="11"/>
      <c r="JXB35" s="11"/>
      <c r="JXC35" s="11"/>
      <c r="JXD35" s="11"/>
      <c r="JXE35" s="11"/>
      <c r="JXF35" s="11"/>
      <c r="JXG35" s="11"/>
      <c r="JXH35" s="11"/>
      <c r="JXI35" s="11"/>
      <c r="JXJ35" s="11"/>
      <c r="JXK35" s="11"/>
      <c r="JXL35" s="11"/>
      <c r="JXM35" s="11"/>
      <c r="JXN35" s="11"/>
      <c r="JXO35" s="11"/>
      <c r="JXP35" s="11"/>
      <c r="JXQ35" s="11"/>
      <c r="JXR35" s="11"/>
      <c r="JXS35" s="11"/>
      <c r="JXT35" s="11"/>
      <c r="JXU35" s="11"/>
      <c r="JXV35" s="11"/>
      <c r="JXW35" s="11"/>
      <c r="JXX35" s="11"/>
      <c r="JXY35" s="11"/>
      <c r="JXZ35" s="11"/>
      <c r="JYA35" s="11"/>
      <c r="JYB35" s="11"/>
      <c r="JYC35" s="11"/>
      <c r="JYD35" s="11"/>
      <c r="JYE35" s="11"/>
      <c r="JYF35" s="11"/>
      <c r="JYG35" s="11"/>
      <c r="JYH35" s="11"/>
      <c r="JYI35" s="11"/>
      <c r="JYJ35" s="11"/>
      <c r="JYK35" s="11"/>
      <c r="JYL35" s="11"/>
      <c r="JYM35" s="11"/>
      <c r="JYN35" s="11"/>
      <c r="JYO35" s="11"/>
      <c r="JYP35" s="11"/>
      <c r="JYQ35" s="11"/>
      <c r="JYR35" s="11"/>
      <c r="JYS35" s="11"/>
      <c r="JYT35" s="11"/>
      <c r="JYU35" s="11"/>
      <c r="JYV35" s="11"/>
      <c r="JYW35" s="11"/>
      <c r="JYX35" s="11"/>
      <c r="JYY35" s="11"/>
      <c r="JYZ35" s="11"/>
      <c r="JZA35" s="11"/>
      <c r="JZB35" s="11"/>
      <c r="JZC35" s="11"/>
      <c r="JZD35" s="11"/>
      <c r="JZE35" s="11"/>
      <c r="JZF35" s="11"/>
      <c r="JZG35" s="11"/>
      <c r="JZH35" s="11"/>
      <c r="JZI35" s="11"/>
      <c r="JZJ35" s="11"/>
      <c r="JZK35" s="11"/>
      <c r="JZL35" s="11"/>
      <c r="JZM35" s="11"/>
      <c r="JZN35" s="11"/>
      <c r="JZO35" s="11"/>
      <c r="JZP35" s="11"/>
      <c r="JZQ35" s="11"/>
      <c r="JZR35" s="11"/>
      <c r="JZS35" s="11"/>
      <c r="JZT35" s="11"/>
      <c r="JZU35" s="11"/>
      <c r="JZV35" s="11"/>
      <c r="JZW35" s="11"/>
      <c r="JZX35" s="11"/>
      <c r="JZY35" s="11"/>
      <c r="JZZ35" s="11"/>
      <c r="KAA35" s="11"/>
      <c r="KAB35" s="11"/>
      <c r="KAC35" s="11"/>
      <c r="KAD35" s="11"/>
      <c r="KAE35" s="11"/>
      <c r="KAF35" s="11"/>
      <c r="KAG35" s="11"/>
      <c r="KAH35" s="11"/>
      <c r="KAI35" s="11"/>
      <c r="KAJ35" s="11"/>
      <c r="KAK35" s="11"/>
      <c r="KAL35" s="11"/>
      <c r="KAM35" s="11"/>
      <c r="KAN35" s="11"/>
      <c r="KAO35" s="11"/>
      <c r="KAP35" s="11"/>
      <c r="KAQ35" s="11"/>
      <c r="KAR35" s="11"/>
      <c r="KAS35" s="11"/>
      <c r="KAT35" s="11"/>
      <c r="KAU35" s="11"/>
      <c r="KAV35" s="11"/>
      <c r="KAW35" s="11"/>
      <c r="KAX35" s="11"/>
      <c r="KAY35" s="11"/>
      <c r="KAZ35" s="11"/>
      <c r="KBA35" s="11"/>
      <c r="KBB35" s="11"/>
      <c r="KBC35" s="11"/>
      <c r="KBD35" s="11"/>
      <c r="KBE35" s="11"/>
      <c r="KBF35" s="11"/>
      <c r="KBG35" s="11"/>
      <c r="KBH35" s="11"/>
      <c r="KBI35" s="11"/>
      <c r="KBJ35" s="11"/>
      <c r="KBK35" s="11"/>
      <c r="KBL35" s="11"/>
      <c r="KBM35" s="11"/>
      <c r="KBN35" s="11"/>
      <c r="KBO35" s="11"/>
      <c r="KBP35" s="11"/>
      <c r="KBQ35" s="11"/>
      <c r="KBR35" s="11"/>
      <c r="KBS35" s="11"/>
      <c r="KBT35" s="11"/>
      <c r="KBU35" s="11"/>
      <c r="KBV35" s="11"/>
      <c r="KBW35" s="11"/>
      <c r="KBX35" s="11"/>
      <c r="KBY35" s="11"/>
      <c r="KBZ35" s="11"/>
      <c r="KCA35" s="11"/>
      <c r="KCB35" s="11"/>
      <c r="KCC35" s="11"/>
      <c r="KCD35" s="11"/>
      <c r="KCE35" s="11"/>
      <c r="KCF35" s="11"/>
      <c r="KCG35" s="11"/>
      <c r="KCH35" s="11"/>
      <c r="KCI35" s="11"/>
      <c r="KCJ35" s="11"/>
      <c r="KCK35" s="11"/>
      <c r="KCL35" s="11"/>
      <c r="KCM35" s="11"/>
      <c r="KCN35" s="11"/>
      <c r="KCO35" s="11"/>
      <c r="KCP35" s="11"/>
      <c r="KCQ35" s="11"/>
      <c r="KCR35" s="11"/>
      <c r="KCS35" s="11"/>
      <c r="KCT35" s="11"/>
      <c r="KCU35" s="11"/>
      <c r="KCV35" s="11"/>
      <c r="KCW35" s="11"/>
      <c r="KCX35" s="11"/>
      <c r="KCY35" s="11"/>
      <c r="KCZ35" s="11"/>
      <c r="KDA35" s="11"/>
      <c r="KDB35" s="11"/>
      <c r="KDC35" s="11"/>
      <c r="KDD35" s="11"/>
      <c r="KDE35" s="11"/>
      <c r="KDF35" s="11"/>
      <c r="KDG35" s="11"/>
      <c r="KDH35" s="11"/>
      <c r="KDI35" s="11"/>
      <c r="KDJ35" s="11"/>
      <c r="KDK35" s="11"/>
      <c r="KDL35" s="11"/>
      <c r="KDM35" s="11"/>
      <c r="KDN35" s="11"/>
      <c r="KDO35" s="11"/>
      <c r="KDP35" s="11"/>
      <c r="KDQ35" s="11"/>
      <c r="KDR35" s="11"/>
      <c r="KDS35" s="11"/>
      <c r="KDT35" s="11"/>
      <c r="KDU35" s="11"/>
      <c r="KDV35" s="11"/>
      <c r="KDW35" s="11"/>
      <c r="KDX35" s="11"/>
      <c r="KDY35" s="11"/>
      <c r="KDZ35" s="11"/>
      <c r="KEA35" s="11"/>
      <c r="KEB35" s="11"/>
      <c r="KEC35" s="11"/>
      <c r="KED35" s="11"/>
      <c r="KEE35" s="11"/>
      <c r="KEF35" s="11"/>
      <c r="KEG35" s="11"/>
      <c r="KEH35" s="11"/>
      <c r="KEI35" s="11"/>
      <c r="KEJ35" s="11"/>
      <c r="KEK35" s="11"/>
      <c r="KEL35" s="11"/>
      <c r="KEM35" s="11"/>
      <c r="KEN35" s="11"/>
      <c r="KEO35" s="11"/>
      <c r="KEP35" s="11"/>
      <c r="KEQ35" s="11"/>
      <c r="KER35" s="11"/>
      <c r="KES35" s="11"/>
      <c r="KET35" s="11"/>
      <c r="KEU35" s="11"/>
      <c r="KEV35" s="11"/>
      <c r="KEW35" s="11"/>
      <c r="KEX35" s="11"/>
      <c r="KEY35" s="11"/>
      <c r="KEZ35" s="11"/>
      <c r="KFA35" s="11"/>
      <c r="KFB35" s="11"/>
      <c r="KFC35" s="11"/>
      <c r="KFD35" s="11"/>
      <c r="KFE35" s="11"/>
      <c r="KFF35" s="11"/>
      <c r="KFG35" s="11"/>
      <c r="KFH35" s="11"/>
      <c r="KFI35" s="11"/>
      <c r="KFJ35" s="11"/>
      <c r="KFK35" s="11"/>
      <c r="KFL35" s="11"/>
      <c r="KFM35" s="11"/>
      <c r="KFN35" s="11"/>
      <c r="KFO35" s="11"/>
      <c r="KFP35" s="11"/>
      <c r="KFQ35" s="11"/>
      <c r="KFR35" s="11"/>
      <c r="KFS35" s="11"/>
      <c r="KFT35" s="11"/>
      <c r="KFU35" s="11"/>
      <c r="KFV35" s="11"/>
      <c r="KFW35" s="11"/>
      <c r="KFX35" s="11"/>
      <c r="KFY35" s="11"/>
      <c r="KFZ35" s="11"/>
      <c r="KGA35" s="11"/>
      <c r="KGB35" s="11"/>
      <c r="KGC35" s="11"/>
      <c r="KGD35" s="11"/>
      <c r="KGE35" s="11"/>
      <c r="KGF35" s="11"/>
      <c r="KGG35" s="11"/>
      <c r="KGH35" s="11"/>
      <c r="KGI35" s="11"/>
      <c r="KGJ35" s="11"/>
      <c r="KGK35" s="11"/>
      <c r="KGL35" s="11"/>
      <c r="KGM35" s="11"/>
      <c r="KGN35" s="11"/>
      <c r="KGO35" s="11"/>
      <c r="KGP35" s="11"/>
      <c r="KGQ35" s="11"/>
      <c r="KGR35" s="11"/>
      <c r="KGS35" s="11"/>
      <c r="KGT35" s="11"/>
      <c r="KGU35" s="11"/>
      <c r="KGV35" s="11"/>
      <c r="KGW35" s="11"/>
      <c r="KGX35" s="11"/>
      <c r="KGY35" s="11"/>
      <c r="KGZ35" s="11"/>
      <c r="KHA35" s="11"/>
      <c r="KHB35" s="11"/>
      <c r="KHC35" s="11"/>
      <c r="KHD35" s="11"/>
      <c r="KHE35" s="11"/>
      <c r="KHF35" s="11"/>
      <c r="KHG35" s="11"/>
      <c r="KHH35" s="11"/>
      <c r="KHI35" s="11"/>
      <c r="KHJ35" s="11"/>
      <c r="KHK35" s="11"/>
      <c r="KHL35" s="11"/>
      <c r="KHM35" s="11"/>
      <c r="KHN35" s="11"/>
      <c r="KHO35" s="11"/>
      <c r="KHP35" s="11"/>
      <c r="KHQ35" s="11"/>
      <c r="KHR35" s="11"/>
      <c r="KHS35" s="11"/>
      <c r="KHT35" s="11"/>
      <c r="KHU35" s="11"/>
      <c r="KHV35" s="11"/>
      <c r="KHW35" s="11"/>
      <c r="KHX35" s="11"/>
      <c r="KHY35" s="11"/>
      <c r="KHZ35" s="11"/>
      <c r="KIA35" s="11"/>
      <c r="KIB35" s="11"/>
      <c r="KIC35" s="11"/>
      <c r="KID35" s="11"/>
      <c r="KIE35" s="11"/>
      <c r="KIF35" s="11"/>
      <c r="KIG35" s="11"/>
      <c r="KIH35" s="11"/>
      <c r="KII35" s="11"/>
      <c r="KIJ35" s="11"/>
      <c r="KIK35" s="11"/>
      <c r="KIL35" s="11"/>
      <c r="KIM35" s="11"/>
      <c r="KIN35" s="11"/>
      <c r="KIO35" s="11"/>
      <c r="KIP35" s="11"/>
      <c r="KIQ35" s="11"/>
      <c r="KIR35" s="11"/>
      <c r="KIS35" s="11"/>
      <c r="KIT35" s="11"/>
      <c r="KIU35" s="11"/>
      <c r="KIV35" s="11"/>
      <c r="KIW35" s="11"/>
      <c r="KIX35" s="11"/>
      <c r="KIY35" s="11"/>
      <c r="KIZ35" s="11"/>
      <c r="KJA35" s="11"/>
      <c r="KJB35" s="11"/>
      <c r="KJC35" s="11"/>
      <c r="KJD35" s="11"/>
      <c r="KJE35" s="11"/>
      <c r="KJF35" s="11"/>
      <c r="KJG35" s="11"/>
      <c r="KJH35" s="11"/>
      <c r="KJI35" s="11"/>
      <c r="KJJ35" s="11"/>
      <c r="KJK35" s="11"/>
      <c r="KJL35" s="11"/>
      <c r="KJM35" s="11"/>
      <c r="KJN35" s="11"/>
      <c r="KJO35" s="11"/>
      <c r="KJP35" s="11"/>
      <c r="KJQ35" s="11"/>
      <c r="KJR35" s="11"/>
      <c r="KJS35" s="11"/>
      <c r="KJT35" s="11"/>
      <c r="KJU35" s="11"/>
      <c r="KJV35" s="11"/>
      <c r="KJW35" s="11"/>
      <c r="KJX35" s="11"/>
      <c r="KJY35" s="11"/>
      <c r="KJZ35" s="11"/>
      <c r="KKA35" s="11"/>
      <c r="KKB35" s="11"/>
      <c r="KKC35" s="11"/>
      <c r="KKD35" s="11"/>
      <c r="KKE35" s="11"/>
      <c r="KKF35" s="11"/>
      <c r="KKG35" s="11"/>
      <c r="KKH35" s="11"/>
      <c r="KKI35" s="11"/>
      <c r="KKJ35" s="11"/>
      <c r="KKK35" s="11"/>
      <c r="KKL35" s="11"/>
      <c r="KKM35" s="11"/>
      <c r="KKN35" s="11"/>
      <c r="KKO35" s="11"/>
      <c r="KKP35" s="11"/>
      <c r="KKQ35" s="11"/>
      <c r="KKR35" s="11"/>
      <c r="KKS35" s="11"/>
      <c r="KKT35" s="11"/>
      <c r="KKU35" s="11"/>
      <c r="KKV35" s="11"/>
      <c r="KKW35" s="11"/>
      <c r="KKX35" s="11"/>
      <c r="KKY35" s="11"/>
      <c r="KKZ35" s="11"/>
      <c r="KLA35" s="11"/>
      <c r="KLB35" s="11"/>
      <c r="KLC35" s="11"/>
      <c r="KLD35" s="11"/>
      <c r="KLE35" s="11"/>
      <c r="KLF35" s="11"/>
      <c r="KLG35" s="11"/>
      <c r="KLH35" s="11"/>
      <c r="KLI35" s="11"/>
      <c r="KLJ35" s="11"/>
      <c r="KLK35" s="11"/>
      <c r="KLL35" s="11"/>
      <c r="KLM35" s="11"/>
      <c r="KLN35" s="11"/>
      <c r="KLO35" s="11"/>
      <c r="KLP35" s="11"/>
      <c r="KLQ35" s="11"/>
      <c r="KLR35" s="11"/>
      <c r="KLS35" s="11"/>
      <c r="KLT35" s="11"/>
      <c r="KLU35" s="11"/>
      <c r="KLV35" s="11"/>
      <c r="KLW35" s="11"/>
      <c r="KLX35" s="11"/>
      <c r="KLY35" s="11"/>
      <c r="KLZ35" s="11"/>
      <c r="KMA35" s="11"/>
      <c r="KMB35" s="11"/>
      <c r="KMC35" s="11"/>
      <c r="KMD35" s="11"/>
      <c r="KME35" s="11"/>
      <c r="KMF35" s="11"/>
      <c r="KMG35" s="11"/>
      <c r="KMH35" s="11"/>
      <c r="KMI35" s="11"/>
      <c r="KMJ35" s="11"/>
      <c r="KMK35" s="11"/>
      <c r="KML35" s="11"/>
      <c r="KMM35" s="11"/>
      <c r="KMN35" s="11"/>
      <c r="KMO35" s="11"/>
      <c r="KMP35" s="11"/>
      <c r="KMQ35" s="11"/>
      <c r="KMR35" s="11"/>
      <c r="KMS35" s="11"/>
      <c r="KMT35" s="11"/>
      <c r="KMU35" s="11"/>
      <c r="KMV35" s="11"/>
      <c r="KMW35" s="11"/>
      <c r="KMX35" s="11"/>
      <c r="KMY35" s="11"/>
      <c r="KMZ35" s="11"/>
      <c r="KNA35" s="11"/>
      <c r="KNB35" s="11"/>
      <c r="KNC35" s="11"/>
      <c r="KND35" s="11"/>
      <c r="KNE35" s="11"/>
      <c r="KNF35" s="11"/>
      <c r="KNG35" s="11"/>
      <c r="KNH35" s="11"/>
      <c r="KNI35" s="11"/>
      <c r="KNJ35" s="11"/>
      <c r="KNK35" s="11"/>
      <c r="KNL35" s="11"/>
      <c r="KNM35" s="11"/>
      <c r="KNN35" s="11"/>
      <c r="KNO35" s="11"/>
      <c r="KNP35" s="11"/>
      <c r="KNQ35" s="11"/>
      <c r="KNR35" s="11"/>
      <c r="KNS35" s="11"/>
      <c r="KNT35" s="11"/>
      <c r="KNU35" s="11"/>
      <c r="KNV35" s="11"/>
      <c r="KNW35" s="11"/>
      <c r="KNX35" s="11"/>
      <c r="KNY35" s="11"/>
      <c r="KNZ35" s="11"/>
      <c r="KOA35" s="11"/>
      <c r="KOB35" s="11"/>
      <c r="KOC35" s="11"/>
      <c r="KOD35" s="11"/>
      <c r="KOE35" s="11"/>
      <c r="KOF35" s="11"/>
      <c r="KOG35" s="11"/>
      <c r="KOH35" s="11"/>
      <c r="KOI35" s="11"/>
      <c r="KOJ35" s="11"/>
      <c r="KOK35" s="11"/>
      <c r="KOL35" s="11"/>
      <c r="KOM35" s="11"/>
      <c r="KON35" s="11"/>
      <c r="KOO35" s="11"/>
      <c r="KOP35" s="11"/>
      <c r="KOQ35" s="11"/>
      <c r="KOR35" s="11"/>
      <c r="KOS35" s="11"/>
      <c r="KOT35" s="11"/>
      <c r="KOU35" s="11"/>
      <c r="KOV35" s="11"/>
      <c r="KOW35" s="11"/>
      <c r="KOX35" s="11"/>
      <c r="KOY35" s="11"/>
      <c r="KOZ35" s="11"/>
      <c r="KPA35" s="11"/>
      <c r="KPB35" s="11"/>
      <c r="KPC35" s="11"/>
      <c r="KPD35" s="11"/>
      <c r="KPE35" s="11"/>
      <c r="KPF35" s="11"/>
      <c r="KPG35" s="11"/>
      <c r="KPH35" s="11"/>
      <c r="KPI35" s="11"/>
      <c r="KPJ35" s="11"/>
      <c r="KPK35" s="11"/>
      <c r="KPL35" s="11"/>
      <c r="KPM35" s="11"/>
      <c r="KPN35" s="11"/>
      <c r="KPO35" s="11"/>
      <c r="KPP35" s="11"/>
      <c r="KPQ35" s="11"/>
      <c r="KPR35" s="11"/>
      <c r="KPS35" s="11"/>
      <c r="KPT35" s="11"/>
      <c r="KPU35" s="11"/>
      <c r="KPV35" s="11"/>
      <c r="KPW35" s="11"/>
      <c r="KPX35" s="11"/>
      <c r="KPY35" s="11"/>
      <c r="KPZ35" s="11"/>
      <c r="KQA35" s="11"/>
      <c r="KQB35" s="11"/>
      <c r="KQC35" s="11"/>
      <c r="KQD35" s="11"/>
      <c r="KQE35" s="11"/>
      <c r="KQF35" s="11"/>
      <c r="KQG35" s="11"/>
      <c r="KQH35" s="11"/>
      <c r="KQI35" s="11"/>
      <c r="KQJ35" s="11"/>
      <c r="KQK35" s="11"/>
      <c r="KQL35" s="11"/>
      <c r="KQM35" s="11"/>
      <c r="KQN35" s="11"/>
      <c r="KQO35" s="11"/>
      <c r="KQP35" s="11"/>
      <c r="KQQ35" s="11"/>
      <c r="KQR35" s="11"/>
      <c r="KQS35" s="11"/>
      <c r="KQT35" s="11"/>
      <c r="KQU35" s="11"/>
      <c r="KQV35" s="11"/>
      <c r="KQW35" s="11"/>
      <c r="KQX35" s="11"/>
      <c r="KQY35" s="11"/>
      <c r="KQZ35" s="11"/>
      <c r="KRA35" s="11"/>
      <c r="KRB35" s="11"/>
      <c r="KRC35" s="11"/>
      <c r="KRD35" s="11"/>
      <c r="KRE35" s="11"/>
      <c r="KRF35" s="11"/>
      <c r="KRG35" s="11"/>
      <c r="KRH35" s="11"/>
      <c r="KRI35" s="11"/>
      <c r="KRJ35" s="11"/>
      <c r="KRK35" s="11"/>
      <c r="KRL35" s="11"/>
      <c r="KRM35" s="11"/>
      <c r="KRN35" s="11"/>
      <c r="KRO35" s="11"/>
      <c r="KRP35" s="11"/>
      <c r="KRQ35" s="11"/>
      <c r="KRR35" s="11"/>
      <c r="KRS35" s="11"/>
      <c r="KRT35" s="11"/>
      <c r="KRU35" s="11"/>
      <c r="KRV35" s="11"/>
      <c r="KRW35" s="11"/>
      <c r="KRX35" s="11"/>
      <c r="KRY35" s="11"/>
      <c r="KRZ35" s="11"/>
      <c r="KSA35" s="11"/>
      <c r="KSB35" s="11"/>
      <c r="KSC35" s="11"/>
      <c r="KSD35" s="11"/>
      <c r="KSE35" s="11"/>
      <c r="KSF35" s="11"/>
      <c r="KSG35" s="11"/>
      <c r="KSH35" s="11"/>
      <c r="KSI35" s="11"/>
      <c r="KSJ35" s="11"/>
      <c r="KSK35" s="11"/>
      <c r="KSL35" s="11"/>
      <c r="KSM35" s="11"/>
      <c r="KSN35" s="11"/>
      <c r="KSO35" s="11"/>
      <c r="KSP35" s="11"/>
      <c r="KSQ35" s="11"/>
      <c r="KSR35" s="11"/>
      <c r="KSS35" s="11"/>
      <c r="KST35" s="11"/>
      <c r="KSU35" s="11"/>
      <c r="KSV35" s="11"/>
      <c r="KSW35" s="11"/>
      <c r="KSX35" s="11"/>
      <c r="KSY35" s="11"/>
      <c r="KSZ35" s="11"/>
      <c r="KTA35" s="11"/>
      <c r="KTB35" s="11"/>
      <c r="KTC35" s="11"/>
      <c r="KTD35" s="11"/>
      <c r="KTE35" s="11"/>
      <c r="KTF35" s="11"/>
      <c r="KTG35" s="11"/>
      <c r="KTH35" s="11"/>
      <c r="KTI35" s="11"/>
      <c r="KTJ35" s="11"/>
      <c r="KTK35" s="11"/>
      <c r="KTL35" s="11"/>
      <c r="KTM35" s="11"/>
      <c r="KTN35" s="11"/>
      <c r="KTO35" s="11"/>
      <c r="KTP35" s="11"/>
      <c r="KTQ35" s="11"/>
      <c r="KTR35" s="11"/>
      <c r="KTS35" s="11"/>
      <c r="KTT35" s="11"/>
      <c r="KTU35" s="11"/>
      <c r="KTV35" s="11"/>
      <c r="KTW35" s="11"/>
      <c r="KTX35" s="11"/>
      <c r="KTY35" s="11"/>
      <c r="KTZ35" s="11"/>
      <c r="KUA35" s="11"/>
      <c r="KUB35" s="11"/>
      <c r="KUC35" s="11"/>
      <c r="KUD35" s="11"/>
      <c r="KUE35" s="11"/>
      <c r="KUF35" s="11"/>
      <c r="KUG35" s="11"/>
      <c r="KUH35" s="11"/>
      <c r="KUI35" s="11"/>
      <c r="KUJ35" s="11"/>
      <c r="KUK35" s="11"/>
      <c r="KUL35" s="11"/>
      <c r="KUM35" s="11"/>
      <c r="KUN35" s="11"/>
      <c r="KUO35" s="11"/>
      <c r="KUP35" s="11"/>
      <c r="KUQ35" s="11"/>
      <c r="KUR35" s="11"/>
      <c r="KUS35" s="11"/>
      <c r="KUT35" s="11"/>
      <c r="KUU35" s="11"/>
      <c r="KUV35" s="11"/>
      <c r="KUW35" s="11"/>
      <c r="KUX35" s="11"/>
      <c r="KUY35" s="11"/>
      <c r="KUZ35" s="11"/>
      <c r="KVA35" s="11"/>
      <c r="KVB35" s="11"/>
      <c r="KVC35" s="11"/>
      <c r="KVD35" s="11"/>
      <c r="KVE35" s="11"/>
      <c r="KVF35" s="11"/>
      <c r="KVG35" s="11"/>
      <c r="KVH35" s="11"/>
      <c r="KVI35" s="11"/>
      <c r="KVJ35" s="11"/>
      <c r="KVK35" s="11"/>
      <c r="KVL35" s="11"/>
      <c r="KVM35" s="11"/>
      <c r="KVN35" s="11"/>
      <c r="KVO35" s="11"/>
      <c r="KVP35" s="11"/>
      <c r="KVQ35" s="11"/>
      <c r="KVR35" s="11"/>
      <c r="KVS35" s="11"/>
      <c r="KVT35" s="11"/>
      <c r="KVU35" s="11"/>
      <c r="KVV35" s="11"/>
      <c r="KVW35" s="11"/>
      <c r="KVX35" s="11"/>
      <c r="KVY35" s="11"/>
      <c r="KVZ35" s="11"/>
      <c r="KWA35" s="11"/>
      <c r="KWB35" s="11"/>
      <c r="KWC35" s="11"/>
      <c r="KWD35" s="11"/>
      <c r="KWE35" s="11"/>
      <c r="KWF35" s="11"/>
      <c r="KWG35" s="11"/>
      <c r="KWH35" s="11"/>
      <c r="KWI35" s="11"/>
      <c r="KWJ35" s="11"/>
      <c r="KWK35" s="11"/>
      <c r="KWL35" s="11"/>
      <c r="KWM35" s="11"/>
      <c r="KWN35" s="11"/>
      <c r="KWO35" s="11"/>
      <c r="KWP35" s="11"/>
      <c r="KWQ35" s="11"/>
      <c r="KWR35" s="11"/>
      <c r="KWS35" s="11"/>
      <c r="KWT35" s="11"/>
      <c r="KWU35" s="11"/>
      <c r="KWV35" s="11"/>
      <c r="KWW35" s="11"/>
      <c r="KWX35" s="11"/>
      <c r="KWY35" s="11"/>
      <c r="KWZ35" s="11"/>
      <c r="KXA35" s="11"/>
      <c r="KXB35" s="11"/>
      <c r="KXC35" s="11"/>
      <c r="KXD35" s="11"/>
      <c r="KXE35" s="11"/>
      <c r="KXF35" s="11"/>
      <c r="KXG35" s="11"/>
      <c r="KXH35" s="11"/>
      <c r="KXI35" s="11"/>
      <c r="KXJ35" s="11"/>
      <c r="KXK35" s="11"/>
      <c r="KXL35" s="11"/>
      <c r="KXM35" s="11"/>
      <c r="KXN35" s="11"/>
      <c r="KXO35" s="11"/>
      <c r="KXP35" s="11"/>
      <c r="KXQ35" s="11"/>
      <c r="KXR35" s="11"/>
      <c r="KXS35" s="11"/>
      <c r="KXT35" s="11"/>
      <c r="KXU35" s="11"/>
      <c r="KXV35" s="11"/>
      <c r="KXW35" s="11"/>
      <c r="KXX35" s="11"/>
      <c r="KXY35" s="11"/>
      <c r="KXZ35" s="11"/>
      <c r="KYA35" s="11"/>
      <c r="KYB35" s="11"/>
      <c r="KYC35" s="11"/>
      <c r="KYD35" s="11"/>
      <c r="KYE35" s="11"/>
      <c r="KYF35" s="11"/>
      <c r="KYG35" s="11"/>
      <c r="KYH35" s="11"/>
      <c r="KYI35" s="11"/>
      <c r="KYJ35" s="11"/>
      <c r="KYK35" s="11"/>
      <c r="KYL35" s="11"/>
      <c r="KYM35" s="11"/>
      <c r="KYN35" s="11"/>
      <c r="KYO35" s="11"/>
      <c r="KYP35" s="11"/>
      <c r="KYQ35" s="11"/>
      <c r="KYR35" s="11"/>
      <c r="KYS35" s="11"/>
      <c r="KYT35" s="11"/>
      <c r="KYU35" s="11"/>
      <c r="KYV35" s="11"/>
      <c r="KYW35" s="11"/>
      <c r="KYX35" s="11"/>
      <c r="KYY35" s="11"/>
      <c r="KYZ35" s="11"/>
      <c r="KZA35" s="11"/>
      <c r="KZB35" s="11"/>
      <c r="KZC35" s="11"/>
      <c r="KZD35" s="11"/>
      <c r="KZE35" s="11"/>
      <c r="KZF35" s="11"/>
      <c r="KZG35" s="11"/>
      <c r="KZH35" s="11"/>
      <c r="KZI35" s="11"/>
      <c r="KZJ35" s="11"/>
      <c r="KZK35" s="11"/>
      <c r="KZL35" s="11"/>
      <c r="KZM35" s="11"/>
      <c r="KZN35" s="11"/>
      <c r="KZO35" s="11"/>
      <c r="KZP35" s="11"/>
      <c r="KZQ35" s="11"/>
      <c r="KZR35" s="11"/>
      <c r="KZS35" s="11"/>
      <c r="KZT35" s="11"/>
      <c r="KZU35" s="11"/>
      <c r="KZV35" s="11"/>
      <c r="KZW35" s="11"/>
      <c r="KZX35" s="11"/>
      <c r="KZY35" s="11"/>
      <c r="KZZ35" s="11"/>
      <c r="LAA35" s="11"/>
      <c r="LAB35" s="11"/>
      <c r="LAC35" s="11"/>
      <c r="LAD35" s="11"/>
      <c r="LAE35" s="11"/>
      <c r="LAF35" s="11"/>
      <c r="LAG35" s="11"/>
      <c r="LAH35" s="11"/>
      <c r="LAI35" s="11"/>
      <c r="LAJ35" s="11"/>
      <c r="LAK35" s="11"/>
      <c r="LAL35" s="11"/>
      <c r="LAM35" s="11"/>
      <c r="LAN35" s="11"/>
      <c r="LAO35" s="11"/>
      <c r="LAP35" s="11"/>
      <c r="LAQ35" s="11"/>
      <c r="LAR35" s="11"/>
      <c r="LAS35" s="11"/>
      <c r="LAT35" s="11"/>
      <c r="LAU35" s="11"/>
      <c r="LAV35" s="11"/>
      <c r="LAW35" s="11"/>
      <c r="LAX35" s="11"/>
      <c r="LAY35" s="11"/>
      <c r="LAZ35" s="11"/>
      <c r="LBA35" s="11"/>
      <c r="LBB35" s="11"/>
      <c r="LBC35" s="11"/>
      <c r="LBD35" s="11"/>
      <c r="LBE35" s="11"/>
      <c r="LBF35" s="11"/>
      <c r="LBG35" s="11"/>
      <c r="LBH35" s="11"/>
      <c r="LBI35" s="11"/>
      <c r="LBJ35" s="11"/>
      <c r="LBK35" s="11"/>
      <c r="LBL35" s="11"/>
      <c r="LBM35" s="11"/>
      <c r="LBN35" s="11"/>
      <c r="LBO35" s="11"/>
      <c r="LBP35" s="11"/>
      <c r="LBQ35" s="11"/>
      <c r="LBR35" s="11"/>
      <c r="LBS35" s="11"/>
      <c r="LBT35" s="11"/>
      <c r="LBU35" s="11"/>
      <c r="LBV35" s="11"/>
      <c r="LBW35" s="11"/>
      <c r="LBX35" s="11"/>
      <c r="LBY35" s="11"/>
      <c r="LBZ35" s="11"/>
      <c r="LCA35" s="11"/>
      <c r="LCB35" s="11"/>
      <c r="LCC35" s="11"/>
      <c r="LCD35" s="11"/>
      <c r="LCE35" s="11"/>
      <c r="LCF35" s="11"/>
      <c r="LCG35" s="11"/>
      <c r="LCH35" s="11"/>
      <c r="LCI35" s="11"/>
      <c r="LCJ35" s="11"/>
      <c r="LCK35" s="11"/>
      <c r="LCL35" s="11"/>
      <c r="LCM35" s="11"/>
      <c r="LCN35" s="11"/>
      <c r="LCO35" s="11"/>
      <c r="LCP35" s="11"/>
      <c r="LCQ35" s="11"/>
      <c r="LCR35" s="11"/>
      <c r="LCS35" s="11"/>
      <c r="LCT35" s="11"/>
      <c r="LCU35" s="11"/>
      <c r="LCV35" s="11"/>
      <c r="LCW35" s="11"/>
      <c r="LCX35" s="11"/>
      <c r="LCY35" s="11"/>
      <c r="LCZ35" s="11"/>
      <c r="LDA35" s="11"/>
      <c r="LDB35" s="11"/>
      <c r="LDC35" s="11"/>
      <c r="LDD35" s="11"/>
      <c r="LDE35" s="11"/>
      <c r="LDF35" s="11"/>
      <c r="LDG35" s="11"/>
      <c r="LDH35" s="11"/>
      <c r="LDI35" s="11"/>
      <c r="LDJ35" s="11"/>
      <c r="LDK35" s="11"/>
      <c r="LDL35" s="11"/>
      <c r="LDM35" s="11"/>
      <c r="LDN35" s="11"/>
      <c r="LDO35" s="11"/>
      <c r="LDP35" s="11"/>
      <c r="LDQ35" s="11"/>
      <c r="LDR35" s="11"/>
      <c r="LDS35" s="11"/>
      <c r="LDT35" s="11"/>
      <c r="LDU35" s="11"/>
      <c r="LDV35" s="11"/>
      <c r="LDW35" s="11"/>
      <c r="LDX35" s="11"/>
      <c r="LDY35" s="11"/>
      <c r="LDZ35" s="11"/>
      <c r="LEA35" s="11"/>
      <c r="LEB35" s="11"/>
      <c r="LEC35" s="11"/>
      <c r="LED35" s="11"/>
      <c r="LEE35" s="11"/>
      <c r="LEF35" s="11"/>
      <c r="LEG35" s="11"/>
      <c r="LEH35" s="11"/>
      <c r="LEI35" s="11"/>
      <c r="LEJ35" s="11"/>
      <c r="LEK35" s="11"/>
      <c r="LEL35" s="11"/>
      <c r="LEM35" s="11"/>
      <c r="LEN35" s="11"/>
      <c r="LEO35" s="11"/>
      <c r="LEP35" s="11"/>
      <c r="LEQ35" s="11"/>
      <c r="LER35" s="11"/>
      <c r="LES35" s="11"/>
      <c r="LET35" s="11"/>
      <c r="LEU35" s="11"/>
      <c r="LEV35" s="11"/>
      <c r="LEW35" s="11"/>
      <c r="LEX35" s="11"/>
      <c r="LEY35" s="11"/>
      <c r="LEZ35" s="11"/>
      <c r="LFA35" s="11"/>
      <c r="LFB35" s="11"/>
      <c r="LFC35" s="11"/>
      <c r="LFD35" s="11"/>
      <c r="LFE35" s="11"/>
      <c r="LFF35" s="11"/>
      <c r="LFG35" s="11"/>
      <c r="LFH35" s="11"/>
      <c r="LFI35" s="11"/>
      <c r="LFJ35" s="11"/>
      <c r="LFK35" s="11"/>
      <c r="LFL35" s="11"/>
      <c r="LFM35" s="11"/>
      <c r="LFN35" s="11"/>
      <c r="LFO35" s="11"/>
      <c r="LFP35" s="11"/>
      <c r="LFQ35" s="11"/>
      <c r="LFR35" s="11"/>
      <c r="LFS35" s="11"/>
      <c r="LFT35" s="11"/>
      <c r="LFU35" s="11"/>
      <c r="LFV35" s="11"/>
      <c r="LFW35" s="11"/>
      <c r="LFX35" s="11"/>
      <c r="LFY35" s="11"/>
      <c r="LFZ35" s="11"/>
      <c r="LGA35" s="11"/>
      <c r="LGB35" s="11"/>
      <c r="LGC35" s="11"/>
      <c r="LGD35" s="11"/>
      <c r="LGE35" s="11"/>
      <c r="LGF35" s="11"/>
      <c r="LGG35" s="11"/>
      <c r="LGH35" s="11"/>
      <c r="LGI35" s="11"/>
      <c r="LGJ35" s="11"/>
      <c r="LGK35" s="11"/>
      <c r="LGL35" s="11"/>
      <c r="LGM35" s="11"/>
      <c r="LGN35" s="11"/>
      <c r="LGO35" s="11"/>
      <c r="LGP35" s="11"/>
      <c r="LGQ35" s="11"/>
      <c r="LGR35" s="11"/>
      <c r="LGS35" s="11"/>
      <c r="LGT35" s="11"/>
      <c r="LGU35" s="11"/>
      <c r="LGV35" s="11"/>
      <c r="LGW35" s="11"/>
      <c r="LGX35" s="11"/>
      <c r="LGY35" s="11"/>
      <c r="LGZ35" s="11"/>
      <c r="LHA35" s="11"/>
      <c r="LHB35" s="11"/>
      <c r="LHC35" s="11"/>
      <c r="LHD35" s="11"/>
      <c r="LHE35" s="11"/>
      <c r="LHF35" s="11"/>
      <c r="LHG35" s="11"/>
      <c r="LHH35" s="11"/>
      <c r="LHI35" s="11"/>
      <c r="LHJ35" s="11"/>
      <c r="LHK35" s="11"/>
      <c r="LHL35" s="11"/>
      <c r="LHM35" s="11"/>
      <c r="LHN35" s="11"/>
      <c r="LHO35" s="11"/>
      <c r="LHP35" s="11"/>
      <c r="LHQ35" s="11"/>
      <c r="LHR35" s="11"/>
      <c r="LHS35" s="11"/>
      <c r="LHT35" s="11"/>
      <c r="LHU35" s="11"/>
      <c r="LHV35" s="11"/>
      <c r="LHW35" s="11"/>
      <c r="LHX35" s="11"/>
      <c r="LHY35" s="11"/>
      <c r="LHZ35" s="11"/>
      <c r="LIA35" s="11"/>
      <c r="LIB35" s="11"/>
      <c r="LIC35" s="11"/>
      <c r="LID35" s="11"/>
      <c r="LIE35" s="11"/>
      <c r="LIF35" s="11"/>
      <c r="LIG35" s="11"/>
      <c r="LIH35" s="11"/>
      <c r="LII35" s="11"/>
      <c r="LIJ35" s="11"/>
      <c r="LIK35" s="11"/>
      <c r="LIL35" s="11"/>
      <c r="LIM35" s="11"/>
      <c r="LIN35" s="11"/>
      <c r="LIO35" s="11"/>
      <c r="LIP35" s="11"/>
      <c r="LIQ35" s="11"/>
      <c r="LIR35" s="11"/>
      <c r="LIS35" s="11"/>
      <c r="LIT35" s="11"/>
      <c r="LIU35" s="11"/>
      <c r="LIV35" s="11"/>
      <c r="LIW35" s="11"/>
      <c r="LIX35" s="11"/>
      <c r="LIY35" s="11"/>
      <c r="LIZ35" s="11"/>
      <c r="LJA35" s="11"/>
      <c r="LJB35" s="11"/>
      <c r="LJC35" s="11"/>
      <c r="LJD35" s="11"/>
      <c r="LJE35" s="11"/>
      <c r="LJF35" s="11"/>
      <c r="LJG35" s="11"/>
      <c r="LJH35" s="11"/>
      <c r="LJI35" s="11"/>
      <c r="LJJ35" s="11"/>
      <c r="LJK35" s="11"/>
      <c r="LJL35" s="11"/>
      <c r="LJM35" s="11"/>
      <c r="LJN35" s="11"/>
      <c r="LJO35" s="11"/>
      <c r="LJP35" s="11"/>
      <c r="LJQ35" s="11"/>
      <c r="LJR35" s="11"/>
      <c r="LJS35" s="11"/>
      <c r="LJT35" s="11"/>
      <c r="LJU35" s="11"/>
      <c r="LJV35" s="11"/>
      <c r="LJW35" s="11"/>
      <c r="LJX35" s="11"/>
      <c r="LJY35" s="11"/>
      <c r="LJZ35" s="11"/>
      <c r="LKA35" s="11"/>
      <c r="LKB35" s="11"/>
      <c r="LKC35" s="11"/>
      <c r="LKD35" s="11"/>
      <c r="LKE35" s="11"/>
      <c r="LKF35" s="11"/>
      <c r="LKG35" s="11"/>
      <c r="LKH35" s="11"/>
      <c r="LKI35" s="11"/>
      <c r="LKJ35" s="11"/>
      <c r="LKK35" s="11"/>
      <c r="LKL35" s="11"/>
      <c r="LKM35" s="11"/>
      <c r="LKN35" s="11"/>
      <c r="LKO35" s="11"/>
      <c r="LKP35" s="11"/>
      <c r="LKQ35" s="11"/>
      <c r="LKR35" s="11"/>
      <c r="LKS35" s="11"/>
      <c r="LKT35" s="11"/>
      <c r="LKU35" s="11"/>
      <c r="LKV35" s="11"/>
      <c r="LKW35" s="11"/>
      <c r="LKX35" s="11"/>
      <c r="LKY35" s="11"/>
      <c r="LKZ35" s="11"/>
      <c r="LLA35" s="11"/>
      <c r="LLB35" s="11"/>
      <c r="LLC35" s="11"/>
      <c r="LLD35" s="11"/>
      <c r="LLE35" s="11"/>
      <c r="LLF35" s="11"/>
      <c r="LLG35" s="11"/>
      <c r="LLH35" s="11"/>
      <c r="LLI35" s="11"/>
      <c r="LLJ35" s="11"/>
      <c r="LLK35" s="11"/>
      <c r="LLL35" s="11"/>
      <c r="LLM35" s="11"/>
      <c r="LLN35" s="11"/>
      <c r="LLO35" s="11"/>
      <c r="LLP35" s="11"/>
      <c r="LLQ35" s="11"/>
      <c r="LLR35" s="11"/>
      <c r="LLS35" s="11"/>
      <c r="LLT35" s="11"/>
      <c r="LLU35" s="11"/>
      <c r="LLV35" s="11"/>
      <c r="LLW35" s="11"/>
      <c r="LLX35" s="11"/>
      <c r="LLY35" s="11"/>
      <c r="LLZ35" s="11"/>
      <c r="LMA35" s="11"/>
      <c r="LMB35" s="11"/>
      <c r="LMC35" s="11"/>
      <c r="LMD35" s="11"/>
      <c r="LME35" s="11"/>
      <c r="LMF35" s="11"/>
      <c r="LMG35" s="11"/>
      <c r="LMH35" s="11"/>
      <c r="LMI35" s="11"/>
      <c r="LMJ35" s="11"/>
      <c r="LMK35" s="11"/>
      <c r="LML35" s="11"/>
      <c r="LMM35" s="11"/>
      <c r="LMN35" s="11"/>
      <c r="LMO35" s="11"/>
      <c r="LMP35" s="11"/>
      <c r="LMQ35" s="11"/>
      <c r="LMR35" s="11"/>
      <c r="LMS35" s="11"/>
      <c r="LMT35" s="11"/>
      <c r="LMU35" s="11"/>
      <c r="LMV35" s="11"/>
      <c r="LMW35" s="11"/>
      <c r="LMX35" s="11"/>
      <c r="LMY35" s="11"/>
      <c r="LMZ35" s="11"/>
      <c r="LNA35" s="11"/>
      <c r="LNB35" s="11"/>
      <c r="LNC35" s="11"/>
      <c r="LND35" s="11"/>
      <c r="LNE35" s="11"/>
      <c r="LNF35" s="11"/>
      <c r="LNG35" s="11"/>
      <c r="LNH35" s="11"/>
      <c r="LNI35" s="11"/>
      <c r="LNJ35" s="11"/>
      <c r="LNK35" s="11"/>
      <c r="LNL35" s="11"/>
      <c r="LNM35" s="11"/>
      <c r="LNN35" s="11"/>
      <c r="LNO35" s="11"/>
      <c r="LNP35" s="11"/>
      <c r="LNQ35" s="11"/>
      <c r="LNR35" s="11"/>
      <c r="LNS35" s="11"/>
      <c r="LNT35" s="11"/>
      <c r="LNU35" s="11"/>
      <c r="LNV35" s="11"/>
      <c r="LNW35" s="11"/>
      <c r="LNX35" s="11"/>
      <c r="LNY35" s="11"/>
      <c r="LNZ35" s="11"/>
      <c r="LOA35" s="11"/>
      <c r="LOB35" s="11"/>
      <c r="LOC35" s="11"/>
      <c r="LOD35" s="11"/>
      <c r="LOE35" s="11"/>
      <c r="LOF35" s="11"/>
      <c r="LOG35" s="11"/>
      <c r="LOH35" s="11"/>
      <c r="LOI35" s="11"/>
      <c r="LOJ35" s="11"/>
      <c r="LOK35" s="11"/>
      <c r="LOL35" s="11"/>
      <c r="LOM35" s="11"/>
      <c r="LON35" s="11"/>
      <c r="LOO35" s="11"/>
      <c r="LOP35" s="11"/>
      <c r="LOQ35" s="11"/>
      <c r="LOR35" s="11"/>
      <c r="LOS35" s="11"/>
      <c r="LOT35" s="11"/>
      <c r="LOU35" s="11"/>
      <c r="LOV35" s="11"/>
      <c r="LOW35" s="11"/>
      <c r="LOX35" s="11"/>
      <c r="LOY35" s="11"/>
      <c r="LOZ35" s="11"/>
      <c r="LPA35" s="11"/>
      <c r="LPB35" s="11"/>
      <c r="LPC35" s="11"/>
      <c r="LPD35" s="11"/>
      <c r="LPE35" s="11"/>
      <c r="LPF35" s="11"/>
      <c r="LPG35" s="11"/>
      <c r="LPH35" s="11"/>
      <c r="LPI35" s="11"/>
      <c r="LPJ35" s="11"/>
      <c r="LPK35" s="11"/>
      <c r="LPL35" s="11"/>
      <c r="LPM35" s="11"/>
      <c r="LPN35" s="11"/>
      <c r="LPO35" s="11"/>
      <c r="LPP35" s="11"/>
      <c r="LPQ35" s="11"/>
      <c r="LPR35" s="11"/>
      <c r="LPS35" s="11"/>
      <c r="LPT35" s="11"/>
      <c r="LPU35" s="11"/>
      <c r="LPV35" s="11"/>
      <c r="LPW35" s="11"/>
      <c r="LPX35" s="11"/>
      <c r="LPY35" s="11"/>
      <c r="LPZ35" s="11"/>
      <c r="LQA35" s="11"/>
      <c r="LQB35" s="11"/>
      <c r="LQC35" s="11"/>
      <c r="LQD35" s="11"/>
      <c r="LQE35" s="11"/>
      <c r="LQF35" s="11"/>
      <c r="LQG35" s="11"/>
      <c r="LQH35" s="11"/>
      <c r="LQI35" s="11"/>
      <c r="LQJ35" s="11"/>
      <c r="LQK35" s="11"/>
      <c r="LQL35" s="11"/>
      <c r="LQM35" s="11"/>
      <c r="LQN35" s="11"/>
      <c r="LQO35" s="11"/>
      <c r="LQP35" s="11"/>
      <c r="LQQ35" s="11"/>
      <c r="LQR35" s="11"/>
      <c r="LQS35" s="11"/>
      <c r="LQT35" s="11"/>
      <c r="LQU35" s="11"/>
      <c r="LQV35" s="11"/>
      <c r="LQW35" s="11"/>
      <c r="LQX35" s="11"/>
      <c r="LQY35" s="11"/>
      <c r="LQZ35" s="11"/>
      <c r="LRA35" s="11"/>
      <c r="LRB35" s="11"/>
      <c r="LRC35" s="11"/>
      <c r="LRD35" s="11"/>
      <c r="LRE35" s="11"/>
      <c r="LRF35" s="11"/>
      <c r="LRG35" s="11"/>
      <c r="LRH35" s="11"/>
      <c r="LRI35" s="11"/>
      <c r="LRJ35" s="11"/>
      <c r="LRK35" s="11"/>
      <c r="LRL35" s="11"/>
      <c r="LRM35" s="11"/>
      <c r="LRN35" s="11"/>
      <c r="LRO35" s="11"/>
      <c r="LRP35" s="11"/>
      <c r="LRQ35" s="11"/>
      <c r="LRR35" s="11"/>
      <c r="LRS35" s="11"/>
      <c r="LRT35" s="11"/>
      <c r="LRU35" s="11"/>
      <c r="LRV35" s="11"/>
      <c r="LRW35" s="11"/>
      <c r="LRX35" s="11"/>
      <c r="LRY35" s="11"/>
      <c r="LRZ35" s="11"/>
      <c r="LSA35" s="11"/>
      <c r="LSB35" s="11"/>
      <c r="LSC35" s="11"/>
      <c r="LSD35" s="11"/>
      <c r="LSE35" s="11"/>
      <c r="LSF35" s="11"/>
      <c r="LSG35" s="11"/>
      <c r="LSH35" s="11"/>
      <c r="LSI35" s="11"/>
      <c r="LSJ35" s="11"/>
      <c r="LSK35" s="11"/>
      <c r="LSL35" s="11"/>
      <c r="LSM35" s="11"/>
      <c r="LSN35" s="11"/>
      <c r="LSO35" s="11"/>
      <c r="LSP35" s="11"/>
      <c r="LSQ35" s="11"/>
      <c r="LSR35" s="11"/>
      <c r="LSS35" s="11"/>
      <c r="LST35" s="11"/>
      <c r="LSU35" s="11"/>
      <c r="LSV35" s="11"/>
      <c r="LSW35" s="11"/>
      <c r="LSX35" s="11"/>
      <c r="LSY35" s="11"/>
      <c r="LSZ35" s="11"/>
      <c r="LTA35" s="11"/>
      <c r="LTB35" s="11"/>
      <c r="LTC35" s="11"/>
      <c r="LTD35" s="11"/>
      <c r="LTE35" s="11"/>
      <c r="LTF35" s="11"/>
      <c r="LTG35" s="11"/>
      <c r="LTH35" s="11"/>
      <c r="LTI35" s="11"/>
      <c r="LTJ35" s="11"/>
      <c r="LTK35" s="11"/>
      <c r="LTL35" s="11"/>
      <c r="LTM35" s="11"/>
      <c r="LTN35" s="11"/>
      <c r="LTO35" s="11"/>
      <c r="LTP35" s="11"/>
      <c r="LTQ35" s="11"/>
      <c r="LTR35" s="11"/>
      <c r="LTS35" s="11"/>
      <c r="LTT35" s="11"/>
      <c r="LTU35" s="11"/>
      <c r="LTV35" s="11"/>
      <c r="LTW35" s="11"/>
      <c r="LTX35" s="11"/>
      <c r="LTY35" s="11"/>
      <c r="LTZ35" s="11"/>
      <c r="LUA35" s="11"/>
      <c r="LUB35" s="11"/>
      <c r="LUC35" s="11"/>
      <c r="LUD35" s="11"/>
      <c r="LUE35" s="11"/>
      <c r="LUF35" s="11"/>
      <c r="LUG35" s="11"/>
      <c r="LUH35" s="11"/>
      <c r="LUI35" s="11"/>
      <c r="LUJ35" s="11"/>
      <c r="LUK35" s="11"/>
      <c r="LUL35" s="11"/>
      <c r="LUM35" s="11"/>
      <c r="LUN35" s="11"/>
      <c r="LUO35" s="11"/>
      <c r="LUP35" s="11"/>
      <c r="LUQ35" s="11"/>
      <c r="LUR35" s="11"/>
      <c r="LUS35" s="11"/>
      <c r="LUT35" s="11"/>
      <c r="LUU35" s="11"/>
      <c r="LUV35" s="11"/>
      <c r="LUW35" s="11"/>
      <c r="LUX35" s="11"/>
      <c r="LUY35" s="11"/>
      <c r="LUZ35" s="11"/>
      <c r="LVA35" s="11"/>
      <c r="LVB35" s="11"/>
      <c r="LVC35" s="11"/>
      <c r="LVD35" s="11"/>
      <c r="LVE35" s="11"/>
      <c r="LVF35" s="11"/>
      <c r="LVG35" s="11"/>
      <c r="LVH35" s="11"/>
      <c r="LVI35" s="11"/>
      <c r="LVJ35" s="11"/>
      <c r="LVK35" s="11"/>
      <c r="LVL35" s="11"/>
      <c r="LVM35" s="11"/>
      <c r="LVN35" s="11"/>
      <c r="LVO35" s="11"/>
      <c r="LVP35" s="11"/>
      <c r="LVQ35" s="11"/>
      <c r="LVR35" s="11"/>
      <c r="LVS35" s="11"/>
      <c r="LVT35" s="11"/>
      <c r="LVU35" s="11"/>
      <c r="LVV35" s="11"/>
      <c r="LVW35" s="11"/>
      <c r="LVX35" s="11"/>
      <c r="LVY35" s="11"/>
      <c r="LVZ35" s="11"/>
      <c r="LWA35" s="11"/>
      <c r="LWB35" s="11"/>
      <c r="LWC35" s="11"/>
      <c r="LWD35" s="11"/>
      <c r="LWE35" s="11"/>
      <c r="LWF35" s="11"/>
      <c r="LWG35" s="11"/>
      <c r="LWH35" s="11"/>
      <c r="LWI35" s="11"/>
      <c r="LWJ35" s="11"/>
      <c r="LWK35" s="11"/>
      <c r="LWL35" s="11"/>
      <c r="LWM35" s="11"/>
      <c r="LWN35" s="11"/>
      <c r="LWO35" s="11"/>
      <c r="LWP35" s="11"/>
      <c r="LWQ35" s="11"/>
      <c r="LWR35" s="11"/>
      <c r="LWS35" s="11"/>
      <c r="LWT35" s="11"/>
      <c r="LWU35" s="11"/>
      <c r="LWV35" s="11"/>
      <c r="LWW35" s="11"/>
      <c r="LWX35" s="11"/>
      <c r="LWY35" s="11"/>
      <c r="LWZ35" s="11"/>
      <c r="LXA35" s="11"/>
      <c r="LXB35" s="11"/>
      <c r="LXC35" s="11"/>
      <c r="LXD35" s="11"/>
      <c r="LXE35" s="11"/>
      <c r="LXF35" s="11"/>
      <c r="LXG35" s="11"/>
      <c r="LXH35" s="11"/>
      <c r="LXI35" s="11"/>
      <c r="LXJ35" s="11"/>
      <c r="LXK35" s="11"/>
      <c r="LXL35" s="11"/>
      <c r="LXM35" s="11"/>
      <c r="LXN35" s="11"/>
      <c r="LXO35" s="11"/>
      <c r="LXP35" s="11"/>
      <c r="LXQ35" s="11"/>
      <c r="LXR35" s="11"/>
      <c r="LXS35" s="11"/>
      <c r="LXT35" s="11"/>
      <c r="LXU35" s="11"/>
      <c r="LXV35" s="11"/>
      <c r="LXW35" s="11"/>
      <c r="LXX35" s="11"/>
      <c r="LXY35" s="11"/>
      <c r="LXZ35" s="11"/>
      <c r="LYA35" s="11"/>
      <c r="LYB35" s="11"/>
      <c r="LYC35" s="11"/>
      <c r="LYD35" s="11"/>
      <c r="LYE35" s="11"/>
      <c r="LYF35" s="11"/>
      <c r="LYG35" s="11"/>
      <c r="LYH35" s="11"/>
      <c r="LYI35" s="11"/>
      <c r="LYJ35" s="11"/>
      <c r="LYK35" s="11"/>
      <c r="LYL35" s="11"/>
      <c r="LYM35" s="11"/>
      <c r="LYN35" s="11"/>
      <c r="LYO35" s="11"/>
      <c r="LYP35" s="11"/>
      <c r="LYQ35" s="11"/>
      <c r="LYR35" s="11"/>
      <c r="LYS35" s="11"/>
      <c r="LYT35" s="11"/>
      <c r="LYU35" s="11"/>
      <c r="LYV35" s="11"/>
      <c r="LYW35" s="11"/>
      <c r="LYX35" s="11"/>
      <c r="LYY35" s="11"/>
      <c r="LYZ35" s="11"/>
      <c r="LZA35" s="11"/>
      <c r="LZB35" s="11"/>
      <c r="LZC35" s="11"/>
      <c r="LZD35" s="11"/>
      <c r="LZE35" s="11"/>
      <c r="LZF35" s="11"/>
      <c r="LZG35" s="11"/>
      <c r="LZH35" s="11"/>
      <c r="LZI35" s="11"/>
      <c r="LZJ35" s="11"/>
      <c r="LZK35" s="11"/>
      <c r="LZL35" s="11"/>
      <c r="LZM35" s="11"/>
      <c r="LZN35" s="11"/>
      <c r="LZO35" s="11"/>
      <c r="LZP35" s="11"/>
      <c r="LZQ35" s="11"/>
      <c r="LZR35" s="11"/>
      <c r="LZS35" s="11"/>
      <c r="LZT35" s="11"/>
      <c r="LZU35" s="11"/>
      <c r="LZV35" s="11"/>
      <c r="LZW35" s="11"/>
      <c r="LZX35" s="11"/>
      <c r="LZY35" s="11"/>
      <c r="LZZ35" s="11"/>
      <c r="MAA35" s="11"/>
      <c r="MAB35" s="11"/>
      <c r="MAC35" s="11"/>
      <c r="MAD35" s="11"/>
      <c r="MAE35" s="11"/>
      <c r="MAF35" s="11"/>
      <c r="MAG35" s="11"/>
      <c r="MAH35" s="11"/>
      <c r="MAI35" s="11"/>
      <c r="MAJ35" s="11"/>
      <c r="MAK35" s="11"/>
      <c r="MAL35" s="11"/>
      <c r="MAM35" s="11"/>
      <c r="MAN35" s="11"/>
      <c r="MAO35" s="11"/>
      <c r="MAP35" s="11"/>
      <c r="MAQ35" s="11"/>
      <c r="MAR35" s="11"/>
      <c r="MAS35" s="11"/>
      <c r="MAT35" s="11"/>
      <c r="MAU35" s="11"/>
      <c r="MAV35" s="11"/>
      <c r="MAW35" s="11"/>
      <c r="MAX35" s="11"/>
      <c r="MAY35" s="11"/>
      <c r="MAZ35" s="11"/>
      <c r="MBA35" s="11"/>
      <c r="MBB35" s="11"/>
      <c r="MBC35" s="11"/>
      <c r="MBD35" s="11"/>
      <c r="MBE35" s="11"/>
      <c r="MBF35" s="11"/>
      <c r="MBG35" s="11"/>
      <c r="MBH35" s="11"/>
      <c r="MBI35" s="11"/>
      <c r="MBJ35" s="11"/>
      <c r="MBK35" s="11"/>
      <c r="MBL35" s="11"/>
      <c r="MBM35" s="11"/>
      <c r="MBN35" s="11"/>
      <c r="MBO35" s="11"/>
      <c r="MBP35" s="11"/>
      <c r="MBQ35" s="11"/>
      <c r="MBR35" s="11"/>
      <c r="MBS35" s="11"/>
      <c r="MBT35" s="11"/>
      <c r="MBU35" s="11"/>
      <c r="MBV35" s="11"/>
      <c r="MBW35" s="11"/>
      <c r="MBX35" s="11"/>
      <c r="MBY35" s="11"/>
      <c r="MBZ35" s="11"/>
      <c r="MCA35" s="11"/>
      <c r="MCB35" s="11"/>
      <c r="MCC35" s="11"/>
      <c r="MCD35" s="11"/>
      <c r="MCE35" s="11"/>
      <c r="MCF35" s="11"/>
      <c r="MCG35" s="11"/>
      <c r="MCH35" s="11"/>
      <c r="MCI35" s="11"/>
      <c r="MCJ35" s="11"/>
      <c r="MCK35" s="11"/>
      <c r="MCL35" s="11"/>
      <c r="MCM35" s="11"/>
      <c r="MCN35" s="11"/>
      <c r="MCO35" s="11"/>
      <c r="MCP35" s="11"/>
      <c r="MCQ35" s="11"/>
      <c r="MCR35" s="11"/>
      <c r="MCS35" s="11"/>
      <c r="MCT35" s="11"/>
      <c r="MCU35" s="11"/>
      <c r="MCV35" s="11"/>
      <c r="MCW35" s="11"/>
      <c r="MCX35" s="11"/>
      <c r="MCY35" s="11"/>
      <c r="MCZ35" s="11"/>
      <c r="MDA35" s="11"/>
      <c r="MDB35" s="11"/>
      <c r="MDC35" s="11"/>
      <c r="MDD35" s="11"/>
      <c r="MDE35" s="11"/>
      <c r="MDF35" s="11"/>
      <c r="MDG35" s="11"/>
      <c r="MDH35" s="11"/>
      <c r="MDI35" s="11"/>
      <c r="MDJ35" s="11"/>
      <c r="MDK35" s="11"/>
      <c r="MDL35" s="11"/>
      <c r="MDM35" s="11"/>
      <c r="MDN35" s="11"/>
      <c r="MDO35" s="11"/>
      <c r="MDP35" s="11"/>
      <c r="MDQ35" s="11"/>
      <c r="MDR35" s="11"/>
      <c r="MDS35" s="11"/>
      <c r="MDT35" s="11"/>
      <c r="MDU35" s="11"/>
      <c r="MDV35" s="11"/>
      <c r="MDW35" s="11"/>
      <c r="MDX35" s="11"/>
      <c r="MDY35" s="11"/>
      <c r="MDZ35" s="11"/>
      <c r="MEA35" s="11"/>
      <c r="MEB35" s="11"/>
      <c r="MEC35" s="11"/>
      <c r="MED35" s="11"/>
      <c r="MEE35" s="11"/>
      <c r="MEF35" s="11"/>
      <c r="MEG35" s="11"/>
      <c r="MEH35" s="11"/>
      <c r="MEI35" s="11"/>
      <c r="MEJ35" s="11"/>
      <c r="MEK35" s="11"/>
      <c r="MEL35" s="11"/>
      <c r="MEM35" s="11"/>
      <c r="MEN35" s="11"/>
      <c r="MEO35" s="11"/>
      <c r="MEP35" s="11"/>
      <c r="MEQ35" s="11"/>
      <c r="MER35" s="11"/>
      <c r="MES35" s="11"/>
      <c r="MET35" s="11"/>
      <c r="MEU35" s="11"/>
      <c r="MEV35" s="11"/>
      <c r="MEW35" s="11"/>
      <c r="MEX35" s="11"/>
      <c r="MEY35" s="11"/>
      <c r="MEZ35" s="11"/>
      <c r="MFA35" s="11"/>
      <c r="MFB35" s="11"/>
      <c r="MFC35" s="11"/>
      <c r="MFD35" s="11"/>
      <c r="MFE35" s="11"/>
      <c r="MFF35" s="11"/>
      <c r="MFG35" s="11"/>
      <c r="MFH35" s="11"/>
      <c r="MFI35" s="11"/>
      <c r="MFJ35" s="11"/>
      <c r="MFK35" s="11"/>
      <c r="MFL35" s="11"/>
      <c r="MFM35" s="11"/>
      <c r="MFN35" s="11"/>
      <c r="MFO35" s="11"/>
      <c r="MFP35" s="11"/>
      <c r="MFQ35" s="11"/>
      <c r="MFR35" s="11"/>
      <c r="MFS35" s="11"/>
      <c r="MFT35" s="11"/>
      <c r="MFU35" s="11"/>
      <c r="MFV35" s="11"/>
      <c r="MFW35" s="11"/>
      <c r="MFX35" s="11"/>
      <c r="MFY35" s="11"/>
      <c r="MFZ35" s="11"/>
      <c r="MGA35" s="11"/>
      <c r="MGB35" s="11"/>
      <c r="MGC35" s="11"/>
      <c r="MGD35" s="11"/>
      <c r="MGE35" s="11"/>
      <c r="MGF35" s="11"/>
      <c r="MGG35" s="11"/>
      <c r="MGH35" s="11"/>
      <c r="MGI35" s="11"/>
      <c r="MGJ35" s="11"/>
      <c r="MGK35" s="11"/>
      <c r="MGL35" s="11"/>
      <c r="MGM35" s="11"/>
      <c r="MGN35" s="11"/>
      <c r="MGO35" s="11"/>
      <c r="MGP35" s="11"/>
      <c r="MGQ35" s="11"/>
      <c r="MGR35" s="11"/>
      <c r="MGS35" s="11"/>
      <c r="MGT35" s="11"/>
      <c r="MGU35" s="11"/>
      <c r="MGV35" s="11"/>
      <c r="MGW35" s="11"/>
      <c r="MGX35" s="11"/>
      <c r="MGY35" s="11"/>
      <c r="MGZ35" s="11"/>
      <c r="MHA35" s="11"/>
      <c r="MHB35" s="11"/>
      <c r="MHC35" s="11"/>
      <c r="MHD35" s="11"/>
      <c r="MHE35" s="11"/>
      <c r="MHF35" s="11"/>
      <c r="MHG35" s="11"/>
      <c r="MHH35" s="11"/>
      <c r="MHI35" s="11"/>
      <c r="MHJ35" s="11"/>
      <c r="MHK35" s="11"/>
      <c r="MHL35" s="11"/>
      <c r="MHM35" s="11"/>
      <c r="MHN35" s="11"/>
      <c r="MHO35" s="11"/>
      <c r="MHP35" s="11"/>
      <c r="MHQ35" s="11"/>
      <c r="MHR35" s="11"/>
      <c r="MHS35" s="11"/>
      <c r="MHT35" s="11"/>
      <c r="MHU35" s="11"/>
      <c r="MHV35" s="11"/>
      <c r="MHW35" s="11"/>
      <c r="MHX35" s="11"/>
      <c r="MHY35" s="11"/>
      <c r="MHZ35" s="11"/>
      <c r="MIA35" s="11"/>
      <c r="MIB35" s="11"/>
      <c r="MIC35" s="11"/>
      <c r="MID35" s="11"/>
      <c r="MIE35" s="11"/>
      <c r="MIF35" s="11"/>
      <c r="MIG35" s="11"/>
      <c r="MIH35" s="11"/>
      <c r="MII35" s="11"/>
      <c r="MIJ35" s="11"/>
      <c r="MIK35" s="11"/>
      <c r="MIL35" s="11"/>
      <c r="MIM35" s="11"/>
      <c r="MIN35" s="11"/>
      <c r="MIO35" s="11"/>
      <c r="MIP35" s="11"/>
      <c r="MIQ35" s="11"/>
      <c r="MIR35" s="11"/>
      <c r="MIS35" s="11"/>
      <c r="MIT35" s="11"/>
      <c r="MIU35" s="11"/>
      <c r="MIV35" s="11"/>
      <c r="MIW35" s="11"/>
      <c r="MIX35" s="11"/>
      <c r="MIY35" s="11"/>
      <c r="MIZ35" s="11"/>
      <c r="MJA35" s="11"/>
      <c r="MJB35" s="11"/>
      <c r="MJC35" s="11"/>
      <c r="MJD35" s="11"/>
      <c r="MJE35" s="11"/>
      <c r="MJF35" s="11"/>
      <c r="MJG35" s="11"/>
      <c r="MJH35" s="11"/>
      <c r="MJI35" s="11"/>
      <c r="MJJ35" s="11"/>
      <c r="MJK35" s="11"/>
      <c r="MJL35" s="11"/>
      <c r="MJM35" s="11"/>
      <c r="MJN35" s="11"/>
      <c r="MJO35" s="11"/>
      <c r="MJP35" s="11"/>
      <c r="MJQ35" s="11"/>
      <c r="MJR35" s="11"/>
      <c r="MJS35" s="11"/>
      <c r="MJT35" s="11"/>
      <c r="MJU35" s="11"/>
      <c r="MJV35" s="11"/>
      <c r="MJW35" s="11"/>
      <c r="MJX35" s="11"/>
      <c r="MJY35" s="11"/>
      <c r="MJZ35" s="11"/>
      <c r="MKA35" s="11"/>
      <c r="MKB35" s="11"/>
      <c r="MKC35" s="11"/>
      <c r="MKD35" s="11"/>
      <c r="MKE35" s="11"/>
      <c r="MKF35" s="11"/>
      <c r="MKG35" s="11"/>
      <c r="MKH35" s="11"/>
      <c r="MKI35" s="11"/>
      <c r="MKJ35" s="11"/>
      <c r="MKK35" s="11"/>
      <c r="MKL35" s="11"/>
      <c r="MKM35" s="11"/>
      <c r="MKN35" s="11"/>
      <c r="MKO35" s="11"/>
      <c r="MKP35" s="11"/>
      <c r="MKQ35" s="11"/>
      <c r="MKR35" s="11"/>
      <c r="MKS35" s="11"/>
      <c r="MKT35" s="11"/>
      <c r="MKU35" s="11"/>
      <c r="MKV35" s="11"/>
      <c r="MKW35" s="11"/>
      <c r="MKX35" s="11"/>
      <c r="MKY35" s="11"/>
      <c r="MKZ35" s="11"/>
      <c r="MLA35" s="11"/>
      <c r="MLB35" s="11"/>
      <c r="MLC35" s="11"/>
      <c r="MLD35" s="11"/>
      <c r="MLE35" s="11"/>
      <c r="MLF35" s="11"/>
      <c r="MLG35" s="11"/>
      <c r="MLH35" s="11"/>
      <c r="MLI35" s="11"/>
      <c r="MLJ35" s="11"/>
      <c r="MLK35" s="11"/>
      <c r="MLL35" s="11"/>
      <c r="MLM35" s="11"/>
      <c r="MLN35" s="11"/>
      <c r="MLO35" s="11"/>
      <c r="MLP35" s="11"/>
      <c r="MLQ35" s="11"/>
      <c r="MLR35" s="11"/>
      <c r="MLS35" s="11"/>
      <c r="MLT35" s="11"/>
      <c r="MLU35" s="11"/>
      <c r="MLV35" s="11"/>
      <c r="MLW35" s="11"/>
      <c r="MLX35" s="11"/>
      <c r="MLY35" s="11"/>
      <c r="MLZ35" s="11"/>
      <c r="MMA35" s="11"/>
      <c r="MMB35" s="11"/>
      <c r="MMC35" s="11"/>
      <c r="MMD35" s="11"/>
      <c r="MME35" s="11"/>
      <c r="MMF35" s="11"/>
      <c r="MMG35" s="11"/>
      <c r="MMH35" s="11"/>
      <c r="MMI35" s="11"/>
      <c r="MMJ35" s="11"/>
      <c r="MMK35" s="11"/>
      <c r="MML35" s="11"/>
      <c r="MMM35" s="11"/>
      <c r="MMN35" s="11"/>
      <c r="MMO35" s="11"/>
      <c r="MMP35" s="11"/>
      <c r="MMQ35" s="11"/>
      <c r="MMR35" s="11"/>
      <c r="MMS35" s="11"/>
      <c r="MMT35" s="11"/>
      <c r="MMU35" s="11"/>
      <c r="MMV35" s="11"/>
      <c r="MMW35" s="11"/>
      <c r="MMX35" s="11"/>
      <c r="MMY35" s="11"/>
      <c r="MMZ35" s="11"/>
      <c r="MNA35" s="11"/>
      <c r="MNB35" s="11"/>
      <c r="MNC35" s="11"/>
      <c r="MND35" s="11"/>
      <c r="MNE35" s="11"/>
      <c r="MNF35" s="11"/>
      <c r="MNG35" s="11"/>
      <c r="MNH35" s="11"/>
      <c r="MNI35" s="11"/>
      <c r="MNJ35" s="11"/>
      <c r="MNK35" s="11"/>
      <c r="MNL35" s="11"/>
      <c r="MNM35" s="11"/>
      <c r="MNN35" s="11"/>
      <c r="MNO35" s="11"/>
      <c r="MNP35" s="11"/>
      <c r="MNQ35" s="11"/>
      <c r="MNR35" s="11"/>
      <c r="MNS35" s="11"/>
      <c r="MNT35" s="11"/>
      <c r="MNU35" s="11"/>
      <c r="MNV35" s="11"/>
      <c r="MNW35" s="11"/>
      <c r="MNX35" s="11"/>
      <c r="MNY35" s="11"/>
      <c r="MNZ35" s="11"/>
      <c r="MOA35" s="11"/>
      <c r="MOB35" s="11"/>
      <c r="MOC35" s="11"/>
      <c r="MOD35" s="11"/>
      <c r="MOE35" s="11"/>
      <c r="MOF35" s="11"/>
      <c r="MOG35" s="11"/>
      <c r="MOH35" s="11"/>
      <c r="MOI35" s="11"/>
      <c r="MOJ35" s="11"/>
      <c r="MOK35" s="11"/>
      <c r="MOL35" s="11"/>
      <c r="MOM35" s="11"/>
      <c r="MON35" s="11"/>
      <c r="MOO35" s="11"/>
      <c r="MOP35" s="11"/>
      <c r="MOQ35" s="11"/>
      <c r="MOR35" s="11"/>
      <c r="MOS35" s="11"/>
      <c r="MOT35" s="11"/>
      <c r="MOU35" s="11"/>
      <c r="MOV35" s="11"/>
      <c r="MOW35" s="11"/>
      <c r="MOX35" s="11"/>
      <c r="MOY35" s="11"/>
      <c r="MOZ35" s="11"/>
      <c r="MPA35" s="11"/>
      <c r="MPB35" s="11"/>
      <c r="MPC35" s="11"/>
      <c r="MPD35" s="11"/>
      <c r="MPE35" s="11"/>
      <c r="MPF35" s="11"/>
      <c r="MPG35" s="11"/>
      <c r="MPH35" s="11"/>
      <c r="MPI35" s="11"/>
      <c r="MPJ35" s="11"/>
      <c r="MPK35" s="11"/>
      <c r="MPL35" s="11"/>
      <c r="MPM35" s="11"/>
      <c r="MPN35" s="11"/>
      <c r="MPO35" s="11"/>
      <c r="MPP35" s="11"/>
      <c r="MPQ35" s="11"/>
      <c r="MPR35" s="11"/>
      <c r="MPS35" s="11"/>
      <c r="MPT35" s="11"/>
      <c r="MPU35" s="11"/>
      <c r="MPV35" s="11"/>
      <c r="MPW35" s="11"/>
      <c r="MPX35" s="11"/>
      <c r="MPY35" s="11"/>
      <c r="MPZ35" s="11"/>
      <c r="MQA35" s="11"/>
      <c r="MQB35" s="11"/>
      <c r="MQC35" s="11"/>
      <c r="MQD35" s="11"/>
      <c r="MQE35" s="11"/>
      <c r="MQF35" s="11"/>
      <c r="MQG35" s="11"/>
      <c r="MQH35" s="11"/>
      <c r="MQI35" s="11"/>
      <c r="MQJ35" s="11"/>
      <c r="MQK35" s="11"/>
      <c r="MQL35" s="11"/>
      <c r="MQM35" s="11"/>
      <c r="MQN35" s="11"/>
      <c r="MQO35" s="11"/>
      <c r="MQP35" s="11"/>
      <c r="MQQ35" s="11"/>
      <c r="MQR35" s="11"/>
      <c r="MQS35" s="11"/>
      <c r="MQT35" s="11"/>
      <c r="MQU35" s="11"/>
      <c r="MQV35" s="11"/>
      <c r="MQW35" s="11"/>
      <c r="MQX35" s="11"/>
      <c r="MQY35" s="11"/>
      <c r="MQZ35" s="11"/>
      <c r="MRA35" s="11"/>
      <c r="MRB35" s="11"/>
      <c r="MRC35" s="11"/>
      <c r="MRD35" s="11"/>
      <c r="MRE35" s="11"/>
      <c r="MRF35" s="11"/>
      <c r="MRG35" s="11"/>
      <c r="MRH35" s="11"/>
      <c r="MRI35" s="11"/>
      <c r="MRJ35" s="11"/>
      <c r="MRK35" s="11"/>
      <c r="MRL35" s="11"/>
      <c r="MRM35" s="11"/>
      <c r="MRN35" s="11"/>
      <c r="MRO35" s="11"/>
      <c r="MRP35" s="11"/>
      <c r="MRQ35" s="11"/>
      <c r="MRR35" s="11"/>
      <c r="MRS35" s="11"/>
      <c r="MRT35" s="11"/>
      <c r="MRU35" s="11"/>
      <c r="MRV35" s="11"/>
      <c r="MRW35" s="11"/>
      <c r="MRX35" s="11"/>
      <c r="MRY35" s="11"/>
      <c r="MRZ35" s="11"/>
      <c r="MSA35" s="11"/>
      <c r="MSB35" s="11"/>
      <c r="MSC35" s="11"/>
      <c r="MSD35" s="11"/>
      <c r="MSE35" s="11"/>
      <c r="MSF35" s="11"/>
      <c r="MSG35" s="11"/>
      <c r="MSH35" s="11"/>
      <c r="MSI35" s="11"/>
      <c r="MSJ35" s="11"/>
      <c r="MSK35" s="11"/>
      <c r="MSL35" s="11"/>
      <c r="MSM35" s="11"/>
      <c r="MSN35" s="11"/>
      <c r="MSO35" s="11"/>
      <c r="MSP35" s="11"/>
      <c r="MSQ35" s="11"/>
      <c r="MSR35" s="11"/>
      <c r="MSS35" s="11"/>
      <c r="MST35" s="11"/>
      <c r="MSU35" s="11"/>
      <c r="MSV35" s="11"/>
      <c r="MSW35" s="11"/>
      <c r="MSX35" s="11"/>
      <c r="MSY35" s="11"/>
      <c r="MSZ35" s="11"/>
      <c r="MTA35" s="11"/>
      <c r="MTB35" s="11"/>
      <c r="MTC35" s="11"/>
      <c r="MTD35" s="11"/>
      <c r="MTE35" s="11"/>
      <c r="MTF35" s="11"/>
      <c r="MTG35" s="11"/>
      <c r="MTH35" s="11"/>
      <c r="MTI35" s="11"/>
      <c r="MTJ35" s="11"/>
      <c r="MTK35" s="11"/>
      <c r="MTL35" s="11"/>
      <c r="MTM35" s="11"/>
      <c r="MTN35" s="11"/>
      <c r="MTO35" s="11"/>
      <c r="MTP35" s="11"/>
      <c r="MTQ35" s="11"/>
      <c r="MTR35" s="11"/>
      <c r="MTS35" s="11"/>
      <c r="MTT35" s="11"/>
      <c r="MTU35" s="11"/>
      <c r="MTV35" s="11"/>
      <c r="MTW35" s="11"/>
      <c r="MTX35" s="11"/>
      <c r="MTY35" s="11"/>
      <c r="MTZ35" s="11"/>
      <c r="MUA35" s="11"/>
      <c r="MUB35" s="11"/>
      <c r="MUC35" s="11"/>
      <c r="MUD35" s="11"/>
      <c r="MUE35" s="11"/>
      <c r="MUF35" s="11"/>
      <c r="MUG35" s="11"/>
      <c r="MUH35" s="11"/>
      <c r="MUI35" s="11"/>
      <c r="MUJ35" s="11"/>
      <c r="MUK35" s="11"/>
      <c r="MUL35" s="11"/>
      <c r="MUM35" s="11"/>
      <c r="MUN35" s="11"/>
      <c r="MUO35" s="11"/>
      <c r="MUP35" s="11"/>
      <c r="MUQ35" s="11"/>
      <c r="MUR35" s="11"/>
      <c r="MUS35" s="11"/>
      <c r="MUT35" s="11"/>
      <c r="MUU35" s="11"/>
      <c r="MUV35" s="11"/>
      <c r="MUW35" s="11"/>
      <c r="MUX35" s="11"/>
      <c r="MUY35" s="11"/>
      <c r="MUZ35" s="11"/>
      <c r="MVA35" s="11"/>
      <c r="MVB35" s="11"/>
      <c r="MVC35" s="11"/>
      <c r="MVD35" s="11"/>
      <c r="MVE35" s="11"/>
      <c r="MVF35" s="11"/>
      <c r="MVG35" s="11"/>
      <c r="MVH35" s="11"/>
      <c r="MVI35" s="11"/>
      <c r="MVJ35" s="11"/>
      <c r="MVK35" s="11"/>
      <c r="MVL35" s="11"/>
      <c r="MVM35" s="11"/>
      <c r="MVN35" s="11"/>
      <c r="MVO35" s="11"/>
      <c r="MVP35" s="11"/>
      <c r="MVQ35" s="11"/>
      <c r="MVR35" s="11"/>
      <c r="MVS35" s="11"/>
      <c r="MVT35" s="11"/>
      <c r="MVU35" s="11"/>
      <c r="MVV35" s="11"/>
      <c r="MVW35" s="11"/>
      <c r="MVX35" s="11"/>
      <c r="MVY35" s="11"/>
      <c r="MVZ35" s="11"/>
      <c r="MWA35" s="11"/>
      <c r="MWB35" s="11"/>
      <c r="MWC35" s="11"/>
      <c r="MWD35" s="11"/>
      <c r="MWE35" s="11"/>
      <c r="MWF35" s="11"/>
      <c r="MWG35" s="11"/>
      <c r="MWH35" s="11"/>
      <c r="MWI35" s="11"/>
      <c r="MWJ35" s="11"/>
      <c r="MWK35" s="11"/>
      <c r="MWL35" s="11"/>
      <c r="MWM35" s="11"/>
      <c r="MWN35" s="11"/>
      <c r="MWO35" s="11"/>
      <c r="MWP35" s="11"/>
      <c r="MWQ35" s="11"/>
      <c r="MWR35" s="11"/>
      <c r="MWS35" s="11"/>
      <c r="MWT35" s="11"/>
      <c r="MWU35" s="11"/>
      <c r="MWV35" s="11"/>
      <c r="MWW35" s="11"/>
      <c r="MWX35" s="11"/>
      <c r="MWY35" s="11"/>
      <c r="MWZ35" s="11"/>
      <c r="MXA35" s="11"/>
      <c r="MXB35" s="11"/>
      <c r="MXC35" s="11"/>
      <c r="MXD35" s="11"/>
      <c r="MXE35" s="11"/>
      <c r="MXF35" s="11"/>
      <c r="MXG35" s="11"/>
      <c r="MXH35" s="11"/>
      <c r="MXI35" s="11"/>
      <c r="MXJ35" s="11"/>
      <c r="MXK35" s="11"/>
      <c r="MXL35" s="11"/>
      <c r="MXM35" s="11"/>
      <c r="MXN35" s="11"/>
      <c r="MXO35" s="11"/>
      <c r="MXP35" s="11"/>
      <c r="MXQ35" s="11"/>
      <c r="MXR35" s="11"/>
      <c r="MXS35" s="11"/>
      <c r="MXT35" s="11"/>
      <c r="MXU35" s="11"/>
      <c r="MXV35" s="11"/>
      <c r="MXW35" s="11"/>
      <c r="MXX35" s="11"/>
      <c r="MXY35" s="11"/>
      <c r="MXZ35" s="11"/>
      <c r="MYA35" s="11"/>
      <c r="MYB35" s="11"/>
      <c r="MYC35" s="11"/>
      <c r="MYD35" s="11"/>
      <c r="MYE35" s="11"/>
      <c r="MYF35" s="11"/>
      <c r="MYG35" s="11"/>
      <c r="MYH35" s="11"/>
      <c r="MYI35" s="11"/>
      <c r="MYJ35" s="11"/>
      <c r="MYK35" s="11"/>
      <c r="MYL35" s="11"/>
      <c r="MYM35" s="11"/>
      <c r="MYN35" s="11"/>
      <c r="MYO35" s="11"/>
      <c r="MYP35" s="11"/>
      <c r="MYQ35" s="11"/>
      <c r="MYR35" s="11"/>
      <c r="MYS35" s="11"/>
      <c r="MYT35" s="11"/>
      <c r="MYU35" s="11"/>
      <c r="MYV35" s="11"/>
      <c r="MYW35" s="11"/>
      <c r="MYX35" s="11"/>
      <c r="MYY35" s="11"/>
      <c r="MYZ35" s="11"/>
      <c r="MZA35" s="11"/>
      <c r="MZB35" s="11"/>
      <c r="MZC35" s="11"/>
      <c r="MZD35" s="11"/>
      <c r="MZE35" s="11"/>
      <c r="MZF35" s="11"/>
      <c r="MZG35" s="11"/>
      <c r="MZH35" s="11"/>
      <c r="MZI35" s="11"/>
      <c r="MZJ35" s="11"/>
      <c r="MZK35" s="11"/>
      <c r="MZL35" s="11"/>
      <c r="MZM35" s="11"/>
      <c r="MZN35" s="11"/>
      <c r="MZO35" s="11"/>
      <c r="MZP35" s="11"/>
      <c r="MZQ35" s="11"/>
      <c r="MZR35" s="11"/>
      <c r="MZS35" s="11"/>
      <c r="MZT35" s="11"/>
      <c r="MZU35" s="11"/>
      <c r="MZV35" s="11"/>
      <c r="MZW35" s="11"/>
      <c r="MZX35" s="11"/>
      <c r="MZY35" s="11"/>
      <c r="MZZ35" s="11"/>
      <c r="NAA35" s="11"/>
      <c r="NAB35" s="11"/>
      <c r="NAC35" s="11"/>
      <c r="NAD35" s="11"/>
      <c r="NAE35" s="11"/>
      <c r="NAF35" s="11"/>
      <c r="NAG35" s="11"/>
      <c r="NAH35" s="11"/>
      <c r="NAI35" s="11"/>
      <c r="NAJ35" s="11"/>
      <c r="NAK35" s="11"/>
      <c r="NAL35" s="11"/>
      <c r="NAM35" s="11"/>
      <c r="NAN35" s="11"/>
      <c r="NAO35" s="11"/>
      <c r="NAP35" s="11"/>
      <c r="NAQ35" s="11"/>
      <c r="NAR35" s="11"/>
      <c r="NAS35" s="11"/>
      <c r="NAT35" s="11"/>
      <c r="NAU35" s="11"/>
      <c r="NAV35" s="11"/>
      <c r="NAW35" s="11"/>
      <c r="NAX35" s="11"/>
      <c r="NAY35" s="11"/>
      <c r="NAZ35" s="11"/>
      <c r="NBA35" s="11"/>
      <c r="NBB35" s="11"/>
      <c r="NBC35" s="11"/>
      <c r="NBD35" s="11"/>
      <c r="NBE35" s="11"/>
      <c r="NBF35" s="11"/>
      <c r="NBG35" s="11"/>
      <c r="NBH35" s="11"/>
      <c r="NBI35" s="11"/>
      <c r="NBJ35" s="11"/>
      <c r="NBK35" s="11"/>
      <c r="NBL35" s="11"/>
      <c r="NBM35" s="11"/>
      <c r="NBN35" s="11"/>
      <c r="NBO35" s="11"/>
      <c r="NBP35" s="11"/>
      <c r="NBQ35" s="11"/>
      <c r="NBR35" s="11"/>
      <c r="NBS35" s="11"/>
      <c r="NBT35" s="11"/>
      <c r="NBU35" s="11"/>
      <c r="NBV35" s="11"/>
      <c r="NBW35" s="11"/>
      <c r="NBX35" s="11"/>
      <c r="NBY35" s="11"/>
      <c r="NBZ35" s="11"/>
      <c r="NCA35" s="11"/>
      <c r="NCB35" s="11"/>
      <c r="NCC35" s="11"/>
      <c r="NCD35" s="11"/>
      <c r="NCE35" s="11"/>
      <c r="NCF35" s="11"/>
      <c r="NCG35" s="11"/>
      <c r="NCH35" s="11"/>
      <c r="NCI35" s="11"/>
      <c r="NCJ35" s="11"/>
      <c r="NCK35" s="11"/>
      <c r="NCL35" s="11"/>
      <c r="NCM35" s="11"/>
      <c r="NCN35" s="11"/>
      <c r="NCO35" s="11"/>
      <c r="NCP35" s="11"/>
      <c r="NCQ35" s="11"/>
      <c r="NCR35" s="11"/>
      <c r="NCS35" s="11"/>
      <c r="NCT35" s="11"/>
      <c r="NCU35" s="11"/>
      <c r="NCV35" s="11"/>
      <c r="NCW35" s="11"/>
      <c r="NCX35" s="11"/>
      <c r="NCY35" s="11"/>
      <c r="NCZ35" s="11"/>
      <c r="NDA35" s="11"/>
      <c r="NDB35" s="11"/>
      <c r="NDC35" s="11"/>
      <c r="NDD35" s="11"/>
      <c r="NDE35" s="11"/>
      <c r="NDF35" s="11"/>
      <c r="NDG35" s="11"/>
      <c r="NDH35" s="11"/>
      <c r="NDI35" s="11"/>
      <c r="NDJ35" s="11"/>
      <c r="NDK35" s="11"/>
      <c r="NDL35" s="11"/>
      <c r="NDM35" s="11"/>
      <c r="NDN35" s="11"/>
      <c r="NDO35" s="11"/>
      <c r="NDP35" s="11"/>
      <c r="NDQ35" s="11"/>
      <c r="NDR35" s="11"/>
      <c r="NDS35" s="11"/>
      <c r="NDT35" s="11"/>
      <c r="NDU35" s="11"/>
      <c r="NDV35" s="11"/>
      <c r="NDW35" s="11"/>
      <c r="NDX35" s="11"/>
      <c r="NDY35" s="11"/>
      <c r="NDZ35" s="11"/>
      <c r="NEA35" s="11"/>
      <c r="NEB35" s="11"/>
      <c r="NEC35" s="11"/>
      <c r="NED35" s="11"/>
      <c r="NEE35" s="11"/>
      <c r="NEF35" s="11"/>
      <c r="NEG35" s="11"/>
      <c r="NEH35" s="11"/>
      <c r="NEI35" s="11"/>
      <c r="NEJ35" s="11"/>
      <c r="NEK35" s="11"/>
      <c r="NEL35" s="11"/>
      <c r="NEM35" s="11"/>
      <c r="NEN35" s="11"/>
      <c r="NEO35" s="11"/>
      <c r="NEP35" s="11"/>
      <c r="NEQ35" s="11"/>
      <c r="NER35" s="11"/>
      <c r="NES35" s="11"/>
      <c r="NET35" s="11"/>
      <c r="NEU35" s="11"/>
      <c r="NEV35" s="11"/>
      <c r="NEW35" s="11"/>
      <c r="NEX35" s="11"/>
      <c r="NEY35" s="11"/>
      <c r="NEZ35" s="11"/>
      <c r="NFA35" s="11"/>
      <c r="NFB35" s="11"/>
      <c r="NFC35" s="11"/>
      <c r="NFD35" s="11"/>
      <c r="NFE35" s="11"/>
      <c r="NFF35" s="11"/>
      <c r="NFG35" s="11"/>
      <c r="NFH35" s="11"/>
      <c r="NFI35" s="11"/>
      <c r="NFJ35" s="11"/>
      <c r="NFK35" s="11"/>
      <c r="NFL35" s="11"/>
      <c r="NFM35" s="11"/>
      <c r="NFN35" s="11"/>
      <c r="NFO35" s="11"/>
      <c r="NFP35" s="11"/>
      <c r="NFQ35" s="11"/>
      <c r="NFR35" s="11"/>
      <c r="NFS35" s="11"/>
      <c r="NFT35" s="11"/>
      <c r="NFU35" s="11"/>
      <c r="NFV35" s="11"/>
      <c r="NFW35" s="11"/>
      <c r="NFX35" s="11"/>
      <c r="NFY35" s="11"/>
      <c r="NFZ35" s="11"/>
      <c r="NGA35" s="11"/>
      <c r="NGB35" s="11"/>
      <c r="NGC35" s="11"/>
      <c r="NGD35" s="11"/>
      <c r="NGE35" s="11"/>
      <c r="NGF35" s="11"/>
      <c r="NGG35" s="11"/>
      <c r="NGH35" s="11"/>
      <c r="NGI35" s="11"/>
      <c r="NGJ35" s="11"/>
      <c r="NGK35" s="11"/>
      <c r="NGL35" s="11"/>
      <c r="NGM35" s="11"/>
      <c r="NGN35" s="11"/>
      <c r="NGO35" s="11"/>
      <c r="NGP35" s="11"/>
      <c r="NGQ35" s="11"/>
      <c r="NGR35" s="11"/>
      <c r="NGS35" s="11"/>
      <c r="NGT35" s="11"/>
      <c r="NGU35" s="11"/>
      <c r="NGV35" s="11"/>
      <c r="NGW35" s="11"/>
      <c r="NGX35" s="11"/>
      <c r="NGY35" s="11"/>
      <c r="NGZ35" s="11"/>
      <c r="NHA35" s="11"/>
      <c r="NHB35" s="11"/>
      <c r="NHC35" s="11"/>
      <c r="NHD35" s="11"/>
      <c r="NHE35" s="11"/>
      <c r="NHF35" s="11"/>
      <c r="NHG35" s="11"/>
      <c r="NHH35" s="11"/>
      <c r="NHI35" s="11"/>
      <c r="NHJ35" s="11"/>
      <c r="NHK35" s="11"/>
      <c r="NHL35" s="11"/>
      <c r="NHM35" s="11"/>
      <c r="NHN35" s="11"/>
      <c r="NHO35" s="11"/>
      <c r="NHP35" s="11"/>
      <c r="NHQ35" s="11"/>
      <c r="NHR35" s="11"/>
      <c r="NHS35" s="11"/>
      <c r="NHT35" s="11"/>
      <c r="NHU35" s="11"/>
      <c r="NHV35" s="11"/>
      <c r="NHW35" s="11"/>
      <c r="NHX35" s="11"/>
      <c r="NHY35" s="11"/>
      <c r="NHZ35" s="11"/>
      <c r="NIA35" s="11"/>
      <c r="NIB35" s="11"/>
      <c r="NIC35" s="11"/>
      <c r="NID35" s="11"/>
      <c r="NIE35" s="11"/>
      <c r="NIF35" s="11"/>
      <c r="NIG35" s="11"/>
      <c r="NIH35" s="11"/>
      <c r="NII35" s="11"/>
      <c r="NIJ35" s="11"/>
      <c r="NIK35" s="11"/>
      <c r="NIL35" s="11"/>
      <c r="NIM35" s="11"/>
      <c r="NIN35" s="11"/>
      <c r="NIO35" s="11"/>
      <c r="NIP35" s="11"/>
      <c r="NIQ35" s="11"/>
      <c r="NIR35" s="11"/>
      <c r="NIS35" s="11"/>
      <c r="NIT35" s="11"/>
      <c r="NIU35" s="11"/>
      <c r="NIV35" s="11"/>
      <c r="NIW35" s="11"/>
      <c r="NIX35" s="11"/>
      <c r="NIY35" s="11"/>
      <c r="NIZ35" s="11"/>
      <c r="NJA35" s="11"/>
      <c r="NJB35" s="11"/>
      <c r="NJC35" s="11"/>
      <c r="NJD35" s="11"/>
      <c r="NJE35" s="11"/>
      <c r="NJF35" s="11"/>
      <c r="NJG35" s="11"/>
      <c r="NJH35" s="11"/>
      <c r="NJI35" s="11"/>
      <c r="NJJ35" s="11"/>
      <c r="NJK35" s="11"/>
      <c r="NJL35" s="11"/>
      <c r="NJM35" s="11"/>
      <c r="NJN35" s="11"/>
      <c r="NJO35" s="11"/>
      <c r="NJP35" s="11"/>
      <c r="NJQ35" s="11"/>
      <c r="NJR35" s="11"/>
      <c r="NJS35" s="11"/>
      <c r="NJT35" s="11"/>
      <c r="NJU35" s="11"/>
      <c r="NJV35" s="11"/>
      <c r="NJW35" s="11"/>
      <c r="NJX35" s="11"/>
      <c r="NJY35" s="11"/>
      <c r="NJZ35" s="11"/>
      <c r="NKA35" s="11"/>
      <c r="NKB35" s="11"/>
      <c r="NKC35" s="11"/>
      <c r="NKD35" s="11"/>
      <c r="NKE35" s="11"/>
      <c r="NKF35" s="11"/>
      <c r="NKG35" s="11"/>
      <c r="NKH35" s="11"/>
      <c r="NKI35" s="11"/>
      <c r="NKJ35" s="11"/>
      <c r="NKK35" s="11"/>
      <c r="NKL35" s="11"/>
      <c r="NKM35" s="11"/>
      <c r="NKN35" s="11"/>
      <c r="NKO35" s="11"/>
      <c r="NKP35" s="11"/>
      <c r="NKQ35" s="11"/>
      <c r="NKR35" s="11"/>
      <c r="NKS35" s="11"/>
      <c r="NKT35" s="11"/>
      <c r="NKU35" s="11"/>
      <c r="NKV35" s="11"/>
      <c r="NKW35" s="11"/>
      <c r="NKX35" s="11"/>
      <c r="NKY35" s="11"/>
      <c r="NKZ35" s="11"/>
      <c r="NLA35" s="11"/>
      <c r="NLB35" s="11"/>
      <c r="NLC35" s="11"/>
      <c r="NLD35" s="11"/>
      <c r="NLE35" s="11"/>
      <c r="NLF35" s="11"/>
      <c r="NLG35" s="11"/>
      <c r="NLH35" s="11"/>
      <c r="NLI35" s="11"/>
      <c r="NLJ35" s="11"/>
      <c r="NLK35" s="11"/>
      <c r="NLL35" s="11"/>
      <c r="NLM35" s="11"/>
      <c r="NLN35" s="11"/>
      <c r="NLO35" s="11"/>
      <c r="NLP35" s="11"/>
      <c r="NLQ35" s="11"/>
      <c r="NLR35" s="11"/>
      <c r="NLS35" s="11"/>
      <c r="NLT35" s="11"/>
      <c r="NLU35" s="11"/>
      <c r="NLV35" s="11"/>
      <c r="NLW35" s="11"/>
      <c r="NLX35" s="11"/>
      <c r="NLY35" s="11"/>
      <c r="NLZ35" s="11"/>
      <c r="NMA35" s="11"/>
      <c r="NMB35" s="11"/>
      <c r="NMC35" s="11"/>
      <c r="NMD35" s="11"/>
      <c r="NME35" s="11"/>
      <c r="NMF35" s="11"/>
      <c r="NMG35" s="11"/>
      <c r="NMH35" s="11"/>
      <c r="NMI35" s="11"/>
      <c r="NMJ35" s="11"/>
      <c r="NMK35" s="11"/>
      <c r="NML35" s="11"/>
      <c r="NMM35" s="11"/>
      <c r="NMN35" s="11"/>
      <c r="NMO35" s="11"/>
      <c r="NMP35" s="11"/>
      <c r="NMQ35" s="11"/>
      <c r="NMR35" s="11"/>
      <c r="NMS35" s="11"/>
      <c r="NMT35" s="11"/>
      <c r="NMU35" s="11"/>
      <c r="NMV35" s="11"/>
      <c r="NMW35" s="11"/>
      <c r="NMX35" s="11"/>
      <c r="NMY35" s="11"/>
      <c r="NMZ35" s="11"/>
      <c r="NNA35" s="11"/>
      <c r="NNB35" s="11"/>
      <c r="NNC35" s="11"/>
      <c r="NND35" s="11"/>
      <c r="NNE35" s="11"/>
      <c r="NNF35" s="11"/>
      <c r="NNG35" s="11"/>
      <c r="NNH35" s="11"/>
      <c r="NNI35" s="11"/>
      <c r="NNJ35" s="11"/>
      <c r="NNK35" s="11"/>
      <c r="NNL35" s="11"/>
      <c r="NNM35" s="11"/>
      <c r="NNN35" s="11"/>
      <c r="NNO35" s="11"/>
      <c r="NNP35" s="11"/>
      <c r="NNQ35" s="11"/>
      <c r="NNR35" s="11"/>
      <c r="NNS35" s="11"/>
      <c r="NNT35" s="11"/>
      <c r="NNU35" s="11"/>
      <c r="NNV35" s="11"/>
      <c r="NNW35" s="11"/>
      <c r="NNX35" s="11"/>
      <c r="NNY35" s="11"/>
      <c r="NNZ35" s="11"/>
      <c r="NOA35" s="11"/>
      <c r="NOB35" s="11"/>
      <c r="NOC35" s="11"/>
      <c r="NOD35" s="11"/>
      <c r="NOE35" s="11"/>
      <c r="NOF35" s="11"/>
      <c r="NOG35" s="11"/>
      <c r="NOH35" s="11"/>
      <c r="NOI35" s="11"/>
      <c r="NOJ35" s="11"/>
      <c r="NOK35" s="11"/>
      <c r="NOL35" s="11"/>
      <c r="NOM35" s="11"/>
      <c r="NON35" s="11"/>
      <c r="NOO35" s="11"/>
      <c r="NOP35" s="11"/>
      <c r="NOQ35" s="11"/>
      <c r="NOR35" s="11"/>
      <c r="NOS35" s="11"/>
      <c r="NOT35" s="11"/>
      <c r="NOU35" s="11"/>
      <c r="NOV35" s="11"/>
      <c r="NOW35" s="11"/>
      <c r="NOX35" s="11"/>
      <c r="NOY35" s="11"/>
      <c r="NOZ35" s="11"/>
      <c r="NPA35" s="11"/>
      <c r="NPB35" s="11"/>
      <c r="NPC35" s="11"/>
      <c r="NPD35" s="11"/>
      <c r="NPE35" s="11"/>
      <c r="NPF35" s="11"/>
      <c r="NPG35" s="11"/>
      <c r="NPH35" s="11"/>
      <c r="NPI35" s="11"/>
      <c r="NPJ35" s="11"/>
      <c r="NPK35" s="11"/>
      <c r="NPL35" s="11"/>
      <c r="NPM35" s="11"/>
      <c r="NPN35" s="11"/>
      <c r="NPO35" s="11"/>
      <c r="NPP35" s="11"/>
      <c r="NPQ35" s="11"/>
      <c r="NPR35" s="11"/>
      <c r="NPS35" s="11"/>
      <c r="NPT35" s="11"/>
      <c r="NPU35" s="11"/>
      <c r="NPV35" s="11"/>
      <c r="NPW35" s="11"/>
      <c r="NPX35" s="11"/>
      <c r="NPY35" s="11"/>
      <c r="NPZ35" s="11"/>
      <c r="NQA35" s="11"/>
      <c r="NQB35" s="11"/>
      <c r="NQC35" s="11"/>
      <c r="NQD35" s="11"/>
      <c r="NQE35" s="11"/>
      <c r="NQF35" s="11"/>
      <c r="NQG35" s="11"/>
      <c r="NQH35" s="11"/>
      <c r="NQI35" s="11"/>
      <c r="NQJ35" s="11"/>
      <c r="NQK35" s="11"/>
      <c r="NQL35" s="11"/>
      <c r="NQM35" s="11"/>
      <c r="NQN35" s="11"/>
      <c r="NQO35" s="11"/>
      <c r="NQP35" s="11"/>
      <c r="NQQ35" s="11"/>
      <c r="NQR35" s="11"/>
      <c r="NQS35" s="11"/>
      <c r="NQT35" s="11"/>
      <c r="NQU35" s="11"/>
      <c r="NQV35" s="11"/>
      <c r="NQW35" s="11"/>
      <c r="NQX35" s="11"/>
      <c r="NQY35" s="11"/>
      <c r="NQZ35" s="11"/>
      <c r="NRA35" s="11"/>
      <c r="NRB35" s="11"/>
      <c r="NRC35" s="11"/>
      <c r="NRD35" s="11"/>
      <c r="NRE35" s="11"/>
      <c r="NRF35" s="11"/>
      <c r="NRG35" s="11"/>
      <c r="NRH35" s="11"/>
      <c r="NRI35" s="11"/>
      <c r="NRJ35" s="11"/>
      <c r="NRK35" s="11"/>
      <c r="NRL35" s="11"/>
      <c r="NRM35" s="11"/>
      <c r="NRN35" s="11"/>
      <c r="NRO35" s="11"/>
      <c r="NRP35" s="11"/>
      <c r="NRQ35" s="11"/>
      <c r="NRR35" s="11"/>
      <c r="NRS35" s="11"/>
      <c r="NRT35" s="11"/>
      <c r="NRU35" s="11"/>
      <c r="NRV35" s="11"/>
      <c r="NRW35" s="11"/>
      <c r="NRX35" s="11"/>
      <c r="NRY35" s="11"/>
      <c r="NRZ35" s="11"/>
      <c r="NSA35" s="11"/>
      <c r="NSB35" s="11"/>
      <c r="NSC35" s="11"/>
      <c r="NSD35" s="11"/>
      <c r="NSE35" s="11"/>
      <c r="NSF35" s="11"/>
      <c r="NSG35" s="11"/>
      <c r="NSH35" s="11"/>
      <c r="NSI35" s="11"/>
      <c r="NSJ35" s="11"/>
      <c r="NSK35" s="11"/>
      <c r="NSL35" s="11"/>
      <c r="NSM35" s="11"/>
      <c r="NSN35" s="11"/>
      <c r="NSO35" s="11"/>
      <c r="NSP35" s="11"/>
      <c r="NSQ35" s="11"/>
      <c r="NSR35" s="11"/>
      <c r="NSS35" s="11"/>
      <c r="NST35" s="11"/>
      <c r="NSU35" s="11"/>
      <c r="NSV35" s="11"/>
      <c r="NSW35" s="11"/>
      <c r="NSX35" s="11"/>
      <c r="NSY35" s="11"/>
      <c r="NSZ35" s="11"/>
      <c r="NTA35" s="11"/>
      <c r="NTB35" s="11"/>
      <c r="NTC35" s="11"/>
      <c r="NTD35" s="11"/>
      <c r="NTE35" s="11"/>
      <c r="NTF35" s="11"/>
      <c r="NTG35" s="11"/>
      <c r="NTH35" s="11"/>
      <c r="NTI35" s="11"/>
      <c r="NTJ35" s="11"/>
      <c r="NTK35" s="11"/>
      <c r="NTL35" s="11"/>
      <c r="NTM35" s="11"/>
      <c r="NTN35" s="11"/>
      <c r="NTO35" s="11"/>
      <c r="NTP35" s="11"/>
      <c r="NTQ35" s="11"/>
      <c r="NTR35" s="11"/>
      <c r="NTS35" s="11"/>
      <c r="NTT35" s="11"/>
      <c r="NTU35" s="11"/>
      <c r="NTV35" s="11"/>
      <c r="NTW35" s="11"/>
      <c r="NTX35" s="11"/>
      <c r="NTY35" s="11"/>
      <c r="NTZ35" s="11"/>
      <c r="NUA35" s="11"/>
      <c r="NUB35" s="11"/>
      <c r="NUC35" s="11"/>
      <c r="NUD35" s="11"/>
      <c r="NUE35" s="11"/>
      <c r="NUF35" s="11"/>
      <c r="NUG35" s="11"/>
      <c r="NUH35" s="11"/>
      <c r="NUI35" s="11"/>
      <c r="NUJ35" s="11"/>
      <c r="NUK35" s="11"/>
      <c r="NUL35" s="11"/>
      <c r="NUM35" s="11"/>
      <c r="NUN35" s="11"/>
      <c r="NUO35" s="11"/>
      <c r="NUP35" s="11"/>
      <c r="NUQ35" s="11"/>
      <c r="NUR35" s="11"/>
      <c r="NUS35" s="11"/>
      <c r="NUT35" s="11"/>
      <c r="NUU35" s="11"/>
      <c r="NUV35" s="11"/>
      <c r="NUW35" s="11"/>
      <c r="NUX35" s="11"/>
      <c r="NUY35" s="11"/>
      <c r="NUZ35" s="11"/>
      <c r="NVA35" s="11"/>
      <c r="NVB35" s="11"/>
      <c r="NVC35" s="11"/>
      <c r="NVD35" s="11"/>
      <c r="NVE35" s="11"/>
      <c r="NVF35" s="11"/>
      <c r="NVG35" s="11"/>
      <c r="NVH35" s="11"/>
      <c r="NVI35" s="11"/>
      <c r="NVJ35" s="11"/>
      <c r="NVK35" s="11"/>
      <c r="NVL35" s="11"/>
      <c r="NVM35" s="11"/>
      <c r="NVN35" s="11"/>
      <c r="NVO35" s="11"/>
      <c r="NVP35" s="11"/>
      <c r="NVQ35" s="11"/>
      <c r="NVR35" s="11"/>
      <c r="NVS35" s="11"/>
      <c r="NVT35" s="11"/>
      <c r="NVU35" s="11"/>
      <c r="NVV35" s="11"/>
      <c r="NVW35" s="11"/>
      <c r="NVX35" s="11"/>
      <c r="NVY35" s="11"/>
      <c r="NVZ35" s="11"/>
      <c r="NWA35" s="11"/>
      <c r="NWB35" s="11"/>
      <c r="NWC35" s="11"/>
      <c r="NWD35" s="11"/>
      <c r="NWE35" s="11"/>
      <c r="NWF35" s="11"/>
      <c r="NWG35" s="11"/>
      <c r="NWH35" s="11"/>
      <c r="NWI35" s="11"/>
      <c r="NWJ35" s="11"/>
      <c r="NWK35" s="11"/>
      <c r="NWL35" s="11"/>
      <c r="NWM35" s="11"/>
      <c r="NWN35" s="11"/>
      <c r="NWO35" s="11"/>
      <c r="NWP35" s="11"/>
      <c r="NWQ35" s="11"/>
      <c r="NWR35" s="11"/>
      <c r="NWS35" s="11"/>
      <c r="NWT35" s="11"/>
      <c r="NWU35" s="11"/>
      <c r="NWV35" s="11"/>
      <c r="NWW35" s="11"/>
      <c r="NWX35" s="11"/>
      <c r="NWY35" s="11"/>
      <c r="NWZ35" s="11"/>
      <c r="NXA35" s="11"/>
      <c r="NXB35" s="11"/>
      <c r="NXC35" s="11"/>
      <c r="NXD35" s="11"/>
      <c r="NXE35" s="11"/>
      <c r="NXF35" s="11"/>
      <c r="NXG35" s="11"/>
      <c r="NXH35" s="11"/>
      <c r="NXI35" s="11"/>
      <c r="NXJ35" s="11"/>
      <c r="NXK35" s="11"/>
      <c r="NXL35" s="11"/>
      <c r="NXM35" s="11"/>
      <c r="NXN35" s="11"/>
      <c r="NXO35" s="11"/>
      <c r="NXP35" s="11"/>
      <c r="NXQ35" s="11"/>
      <c r="NXR35" s="11"/>
      <c r="NXS35" s="11"/>
      <c r="NXT35" s="11"/>
      <c r="NXU35" s="11"/>
      <c r="NXV35" s="11"/>
      <c r="NXW35" s="11"/>
      <c r="NXX35" s="11"/>
      <c r="NXY35" s="11"/>
      <c r="NXZ35" s="11"/>
      <c r="NYA35" s="11"/>
      <c r="NYB35" s="11"/>
      <c r="NYC35" s="11"/>
      <c r="NYD35" s="11"/>
      <c r="NYE35" s="11"/>
      <c r="NYF35" s="11"/>
      <c r="NYG35" s="11"/>
      <c r="NYH35" s="11"/>
      <c r="NYI35" s="11"/>
      <c r="NYJ35" s="11"/>
      <c r="NYK35" s="11"/>
      <c r="NYL35" s="11"/>
      <c r="NYM35" s="11"/>
      <c r="NYN35" s="11"/>
      <c r="NYO35" s="11"/>
      <c r="NYP35" s="11"/>
      <c r="NYQ35" s="11"/>
      <c r="NYR35" s="11"/>
      <c r="NYS35" s="11"/>
      <c r="NYT35" s="11"/>
      <c r="NYU35" s="11"/>
      <c r="NYV35" s="11"/>
      <c r="NYW35" s="11"/>
      <c r="NYX35" s="11"/>
      <c r="NYY35" s="11"/>
      <c r="NYZ35" s="11"/>
      <c r="NZA35" s="11"/>
      <c r="NZB35" s="11"/>
      <c r="NZC35" s="11"/>
      <c r="NZD35" s="11"/>
      <c r="NZE35" s="11"/>
      <c r="NZF35" s="11"/>
      <c r="NZG35" s="11"/>
      <c r="NZH35" s="11"/>
      <c r="NZI35" s="11"/>
      <c r="NZJ35" s="11"/>
      <c r="NZK35" s="11"/>
      <c r="NZL35" s="11"/>
      <c r="NZM35" s="11"/>
      <c r="NZN35" s="11"/>
      <c r="NZO35" s="11"/>
      <c r="NZP35" s="11"/>
      <c r="NZQ35" s="11"/>
      <c r="NZR35" s="11"/>
      <c r="NZS35" s="11"/>
      <c r="NZT35" s="11"/>
      <c r="NZU35" s="11"/>
      <c r="NZV35" s="11"/>
      <c r="NZW35" s="11"/>
      <c r="NZX35" s="11"/>
      <c r="NZY35" s="11"/>
      <c r="NZZ35" s="11"/>
      <c r="OAA35" s="11"/>
      <c r="OAB35" s="11"/>
      <c r="OAC35" s="11"/>
      <c r="OAD35" s="11"/>
      <c r="OAE35" s="11"/>
      <c r="OAF35" s="11"/>
      <c r="OAG35" s="11"/>
      <c r="OAH35" s="11"/>
      <c r="OAI35" s="11"/>
      <c r="OAJ35" s="11"/>
      <c r="OAK35" s="11"/>
      <c r="OAL35" s="11"/>
      <c r="OAM35" s="11"/>
      <c r="OAN35" s="11"/>
      <c r="OAO35" s="11"/>
      <c r="OAP35" s="11"/>
      <c r="OAQ35" s="11"/>
      <c r="OAR35" s="11"/>
      <c r="OAS35" s="11"/>
      <c r="OAT35" s="11"/>
      <c r="OAU35" s="11"/>
      <c r="OAV35" s="11"/>
      <c r="OAW35" s="11"/>
      <c r="OAX35" s="11"/>
      <c r="OAY35" s="11"/>
      <c r="OAZ35" s="11"/>
      <c r="OBA35" s="11"/>
      <c r="OBB35" s="11"/>
      <c r="OBC35" s="11"/>
      <c r="OBD35" s="11"/>
      <c r="OBE35" s="11"/>
      <c r="OBF35" s="11"/>
      <c r="OBG35" s="11"/>
      <c r="OBH35" s="11"/>
      <c r="OBI35" s="11"/>
      <c r="OBJ35" s="11"/>
      <c r="OBK35" s="11"/>
      <c r="OBL35" s="11"/>
      <c r="OBM35" s="11"/>
      <c r="OBN35" s="11"/>
      <c r="OBO35" s="11"/>
      <c r="OBP35" s="11"/>
      <c r="OBQ35" s="11"/>
      <c r="OBR35" s="11"/>
      <c r="OBS35" s="11"/>
      <c r="OBT35" s="11"/>
      <c r="OBU35" s="11"/>
      <c r="OBV35" s="11"/>
      <c r="OBW35" s="11"/>
      <c r="OBX35" s="11"/>
      <c r="OBY35" s="11"/>
      <c r="OBZ35" s="11"/>
      <c r="OCA35" s="11"/>
      <c r="OCB35" s="11"/>
      <c r="OCC35" s="11"/>
      <c r="OCD35" s="11"/>
      <c r="OCE35" s="11"/>
      <c r="OCF35" s="11"/>
      <c r="OCG35" s="11"/>
      <c r="OCH35" s="11"/>
      <c r="OCI35" s="11"/>
      <c r="OCJ35" s="11"/>
      <c r="OCK35" s="11"/>
      <c r="OCL35" s="11"/>
      <c r="OCM35" s="11"/>
      <c r="OCN35" s="11"/>
      <c r="OCO35" s="11"/>
      <c r="OCP35" s="11"/>
      <c r="OCQ35" s="11"/>
      <c r="OCR35" s="11"/>
      <c r="OCS35" s="11"/>
      <c r="OCT35" s="11"/>
      <c r="OCU35" s="11"/>
      <c r="OCV35" s="11"/>
      <c r="OCW35" s="11"/>
      <c r="OCX35" s="11"/>
      <c r="OCY35" s="11"/>
      <c r="OCZ35" s="11"/>
      <c r="ODA35" s="11"/>
      <c r="ODB35" s="11"/>
      <c r="ODC35" s="11"/>
      <c r="ODD35" s="11"/>
      <c r="ODE35" s="11"/>
      <c r="ODF35" s="11"/>
      <c r="ODG35" s="11"/>
      <c r="ODH35" s="11"/>
      <c r="ODI35" s="11"/>
      <c r="ODJ35" s="11"/>
      <c r="ODK35" s="11"/>
      <c r="ODL35" s="11"/>
      <c r="ODM35" s="11"/>
      <c r="ODN35" s="11"/>
      <c r="ODO35" s="11"/>
      <c r="ODP35" s="11"/>
      <c r="ODQ35" s="11"/>
      <c r="ODR35" s="11"/>
      <c r="ODS35" s="11"/>
      <c r="ODT35" s="11"/>
      <c r="ODU35" s="11"/>
      <c r="ODV35" s="11"/>
      <c r="ODW35" s="11"/>
      <c r="ODX35" s="11"/>
      <c r="ODY35" s="11"/>
      <c r="ODZ35" s="11"/>
      <c r="OEA35" s="11"/>
      <c r="OEB35" s="11"/>
      <c r="OEC35" s="11"/>
      <c r="OED35" s="11"/>
      <c r="OEE35" s="11"/>
      <c r="OEF35" s="11"/>
      <c r="OEG35" s="11"/>
      <c r="OEH35" s="11"/>
      <c r="OEI35" s="11"/>
      <c r="OEJ35" s="11"/>
      <c r="OEK35" s="11"/>
      <c r="OEL35" s="11"/>
      <c r="OEM35" s="11"/>
      <c r="OEN35" s="11"/>
      <c r="OEO35" s="11"/>
      <c r="OEP35" s="11"/>
      <c r="OEQ35" s="11"/>
      <c r="OER35" s="11"/>
      <c r="OES35" s="11"/>
      <c r="OET35" s="11"/>
      <c r="OEU35" s="11"/>
      <c r="OEV35" s="11"/>
      <c r="OEW35" s="11"/>
      <c r="OEX35" s="11"/>
      <c r="OEY35" s="11"/>
      <c r="OEZ35" s="11"/>
      <c r="OFA35" s="11"/>
      <c r="OFB35" s="11"/>
      <c r="OFC35" s="11"/>
      <c r="OFD35" s="11"/>
      <c r="OFE35" s="11"/>
      <c r="OFF35" s="11"/>
      <c r="OFG35" s="11"/>
      <c r="OFH35" s="11"/>
      <c r="OFI35" s="11"/>
      <c r="OFJ35" s="11"/>
      <c r="OFK35" s="11"/>
      <c r="OFL35" s="11"/>
      <c r="OFM35" s="11"/>
      <c r="OFN35" s="11"/>
      <c r="OFO35" s="11"/>
      <c r="OFP35" s="11"/>
      <c r="OFQ35" s="11"/>
      <c r="OFR35" s="11"/>
      <c r="OFS35" s="11"/>
      <c r="OFT35" s="11"/>
      <c r="OFU35" s="11"/>
      <c r="OFV35" s="11"/>
      <c r="OFW35" s="11"/>
      <c r="OFX35" s="11"/>
      <c r="OFY35" s="11"/>
      <c r="OFZ35" s="11"/>
      <c r="OGA35" s="11"/>
      <c r="OGB35" s="11"/>
      <c r="OGC35" s="11"/>
      <c r="OGD35" s="11"/>
      <c r="OGE35" s="11"/>
      <c r="OGF35" s="11"/>
      <c r="OGG35" s="11"/>
      <c r="OGH35" s="11"/>
      <c r="OGI35" s="11"/>
      <c r="OGJ35" s="11"/>
      <c r="OGK35" s="11"/>
      <c r="OGL35" s="11"/>
      <c r="OGM35" s="11"/>
      <c r="OGN35" s="11"/>
      <c r="OGO35" s="11"/>
      <c r="OGP35" s="11"/>
      <c r="OGQ35" s="11"/>
      <c r="OGR35" s="11"/>
      <c r="OGS35" s="11"/>
      <c r="OGT35" s="11"/>
      <c r="OGU35" s="11"/>
      <c r="OGV35" s="11"/>
      <c r="OGW35" s="11"/>
      <c r="OGX35" s="11"/>
      <c r="OGY35" s="11"/>
      <c r="OGZ35" s="11"/>
      <c r="OHA35" s="11"/>
      <c r="OHB35" s="11"/>
      <c r="OHC35" s="11"/>
      <c r="OHD35" s="11"/>
      <c r="OHE35" s="11"/>
      <c r="OHF35" s="11"/>
      <c r="OHG35" s="11"/>
      <c r="OHH35" s="11"/>
      <c r="OHI35" s="11"/>
      <c r="OHJ35" s="11"/>
      <c r="OHK35" s="11"/>
      <c r="OHL35" s="11"/>
      <c r="OHM35" s="11"/>
      <c r="OHN35" s="11"/>
      <c r="OHO35" s="11"/>
      <c r="OHP35" s="11"/>
      <c r="OHQ35" s="11"/>
      <c r="OHR35" s="11"/>
      <c r="OHS35" s="11"/>
      <c r="OHT35" s="11"/>
      <c r="OHU35" s="11"/>
      <c r="OHV35" s="11"/>
      <c r="OHW35" s="11"/>
      <c r="OHX35" s="11"/>
      <c r="OHY35" s="11"/>
      <c r="OHZ35" s="11"/>
      <c r="OIA35" s="11"/>
      <c r="OIB35" s="11"/>
      <c r="OIC35" s="11"/>
      <c r="OID35" s="11"/>
      <c r="OIE35" s="11"/>
      <c r="OIF35" s="11"/>
      <c r="OIG35" s="11"/>
      <c r="OIH35" s="11"/>
      <c r="OII35" s="11"/>
      <c r="OIJ35" s="11"/>
      <c r="OIK35" s="11"/>
      <c r="OIL35" s="11"/>
      <c r="OIM35" s="11"/>
      <c r="OIN35" s="11"/>
      <c r="OIO35" s="11"/>
      <c r="OIP35" s="11"/>
      <c r="OIQ35" s="11"/>
      <c r="OIR35" s="11"/>
      <c r="OIS35" s="11"/>
      <c r="OIT35" s="11"/>
      <c r="OIU35" s="11"/>
      <c r="OIV35" s="11"/>
      <c r="OIW35" s="11"/>
      <c r="OIX35" s="11"/>
      <c r="OIY35" s="11"/>
      <c r="OIZ35" s="11"/>
      <c r="OJA35" s="11"/>
      <c r="OJB35" s="11"/>
      <c r="OJC35" s="11"/>
      <c r="OJD35" s="11"/>
      <c r="OJE35" s="11"/>
      <c r="OJF35" s="11"/>
      <c r="OJG35" s="11"/>
      <c r="OJH35" s="11"/>
      <c r="OJI35" s="11"/>
      <c r="OJJ35" s="11"/>
      <c r="OJK35" s="11"/>
      <c r="OJL35" s="11"/>
      <c r="OJM35" s="11"/>
      <c r="OJN35" s="11"/>
      <c r="OJO35" s="11"/>
      <c r="OJP35" s="11"/>
      <c r="OJQ35" s="11"/>
      <c r="OJR35" s="11"/>
      <c r="OJS35" s="11"/>
      <c r="OJT35" s="11"/>
      <c r="OJU35" s="11"/>
      <c r="OJV35" s="11"/>
      <c r="OJW35" s="11"/>
      <c r="OJX35" s="11"/>
      <c r="OJY35" s="11"/>
      <c r="OJZ35" s="11"/>
      <c r="OKA35" s="11"/>
      <c r="OKB35" s="11"/>
      <c r="OKC35" s="11"/>
      <c r="OKD35" s="11"/>
      <c r="OKE35" s="11"/>
      <c r="OKF35" s="11"/>
      <c r="OKG35" s="11"/>
      <c r="OKH35" s="11"/>
      <c r="OKI35" s="11"/>
      <c r="OKJ35" s="11"/>
      <c r="OKK35" s="11"/>
      <c r="OKL35" s="11"/>
      <c r="OKM35" s="11"/>
      <c r="OKN35" s="11"/>
      <c r="OKO35" s="11"/>
      <c r="OKP35" s="11"/>
      <c r="OKQ35" s="11"/>
      <c r="OKR35" s="11"/>
      <c r="OKS35" s="11"/>
      <c r="OKT35" s="11"/>
      <c r="OKU35" s="11"/>
      <c r="OKV35" s="11"/>
      <c r="OKW35" s="11"/>
      <c r="OKX35" s="11"/>
      <c r="OKY35" s="11"/>
      <c r="OKZ35" s="11"/>
      <c r="OLA35" s="11"/>
      <c r="OLB35" s="11"/>
      <c r="OLC35" s="11"/>
      <c r="OLD35" s="11"/>
      <c r="OLE35" s="11"/>
      <c r="OLF35" s="11"/>
      <c r="OLG35" s="11"/>
      <c r="OLH35" s="11"/>
      <c r="OLI35" s="11"/>
      <c r="OLJ35" s="11"/>
      <c r="OLK35" s="11"/>
      <c r="OLL35" s="11"/>
      <c r="OLM35" s="11"/>
      <c r="OLN35" s="11"/>
      <c r="OLO35" s="11"/>
      <c r="OLP35" s="11"/>
      <c r="OLQ35" s="11"/>
      <c r="OLR35" s="11"/>
      <c r="OLS35" s="11"/>
      <c r="OLT35" s="11"/>
      <c r="OLU35" s="11"/>
      <c r="OLV35" s="11"/>
      <c r="OLW35" s="11"/>
      <c r="OLX35" s="11"/>
      <c r="OLY35" s="11"/>
      <c r="OLZ35" s="11"/>
      <c r="OMA35" s="11"/>
      <c r="OMB35" s="11"/>
      <c r="OMC35" s="11"/>
      <c r="OMD35" s="11"/>
      <c r="OME35" s="11"/>
      <c r="OMF35" s="11"/>
      <c r="OMG35" s="11"/>
      <c r="OMH35" s="11"/>
      <c r="OMI35" s="11"/>
      <c r="OMJ35" s="11"/>
      <c r="OMK35" s="11"/>
      <c r="OML35" s="11"/>
      <c r="OMM35" s="11"/>
      <c r="OMN35" s="11"/>
      <c r="OMO35" s="11"/>
      <c r="OMP35" s="11"/>
      <c r="OMQ35" s="11"/>
      <c r="OMR35" s="11"/>
      <c r="OMS35" s="11"/>
      <c r="OMT35" s="11"/>
      <c r="OMU35" s="11"/>
      <c r="OMV35" s="11"/>
      <c r="OMW35" s="11"/>
      <c r="OMX35" s="11"/>
      <c r="OMY35" s="11"/>
      <c r="OMZ35" s="11"/>
      <c r="ONA35" s="11"/>
      <c r="ONB35" s="11"/>
      <c r="ONC35" s="11"/>
      <c r="OND35" s="11"/>
      <c r="ONE35" s="11"/>
      <c r="ONF35" s="11"/>
      <c r="ONG35" s="11"/>
      <c r="ONH35" s="11"/>
      <c r="ONI35" s="11"/>
      <c r="ONJ35" s="11"/>
      <c r="ONK35" s="11"/>
      <c r="ONL35" s="11"/>
      <c r="ONM35" s="11"/>
      <c r="ONN35" s="11"/>
      <c r="ONO35" s="11"/>
      <c r="ONP35" s="11"/>
      <c r="ONQ35" s="11"/>
      <c r="ONR35" s="11"/>
      <c r="ONS35" s="11"/>
      <c r="ONT35" s="11"/>
      <c r="ONU35" s="11"/>
      <c r="ONV35" s="11"/>
      <c r="ONW35" s="11"/>
      <c r="ONX35" s="11"/>
      <c r="ONY35" s="11"/>
      <c r="ONZ35" s="11"/>
      <c r="OOA35" s="11"/>
      <c r="OOB35" s="11"/>
      <c r="OOC35" s="11"/>
      <c r="OOD35" s="11"/>
      <c r="OOE35" s="11"/>
      <c r="OOF35" s="11"/>
      <c r="OOG35" s="11"/>
      <c r="OOH35" s="11"/>
      <c r="OOI35" s="11"/>
      <c r="OOJ35" s="11"/>
      <c r="OOK35" s="11"/>
      <c r="OOL35" s="11"/>
      <c r="OOM35" s="11"/>
      <c r="OON35" s="11"/>
      <c r="OOO35" s="11"/>
      <c r="OOP35" s="11"/>
      <c r="OOQ35" s="11"/>
      <c r="OOR35" s="11"/>
      <c r="OOS35" s="11"/>
      <c r="OOT35" s="11"/>
      <c r="OOU35" s="11"/>
      <c r="OOV35" s="11"/>
      <c r="OOW35" s="11"/>
      <c r="OOX35" s="11"/>
      <c r="OOY35" s="11"/>
      <c r="OOZ35" s="11"/>
      <c r="OPA35" s="11"/>
      <c r="OPB35" s="11"/>
      <c r="OPC35" s="11"/>
      <c r="OPD35" s="11"/>
      <c r="OPE35" s="11"/>
      <c r="OPF35" s="11"/>
      <c r="OPG35" s="11"/>
      <c r="OPH35" s="11"/>
      <c r="OPI35" s="11"/>
      <c r="OPJ35" s="11"/>
      <c r="OPK35" s="11"/>
      <c r="OPL35" s="11"/>
      <c r="OPM35" s="11"/>
      <c r="OPN35" s="11"/>
      <c r="OPO35" s="11"/>
      <c r="OPP35" s="11"/>
      <c r="OPQ35" s="11"/>
      <c r="OPR35" s="11"/>
      <c r="OPS35" s="11"/>
      <c r="OPT35" s="11"/>
      <c r="OPU35" s="11"/>
      <c r="OPV35" s="11"/>
      <c r="OPW35" s="11"/>
      <c r="OPX35" s="11"/>
      <c r="OPY35" s="11"/>
      <c r="OPZ35" s="11"/>
      <c r="OQA35" s="11"/>
      <c r="OQB35" s="11"/>
      <c r="OQC35" s="11"/>
      <c r="OQD35" s="11"/>
      <c r="OQE35" s="11"/>
      <c r="OQF35" s="11"/>
      <c r="OQG35" s="11"/>
      <c r="OQH35" s="11"/>
      <c r="OQI35" s="11"/>
      <c r="OQJ35" s="11"/>
      <c r="OQK35" s="11"/>
      <c r="OQL35" s="11"/>
      <c r="OQM35" s="11"/>
      <c r="OQN35" s="11"/>
      <c r="OQO35" s="11"/>
      <c r="OQP35" s="11"/>
      <c r="OQQ35" s="11"/>
      <c r="OQR35" s="11"/>
      <c r="OQS35" s="11"/>
      <c r="OQT35" s="11"/>
      <c r="OQU35" s="11"/>
      <c r="OQV35" s="11"/>
      <c r="OQW35" s="11"/>
      <c r="OQX35" s="11"/>
      <c r="OQY35" s="11"/>
      <c r="OQZ35" s="11"/>
      <c r="ORA35" s="11"/>
      <c r="ORB35" s="11"/>
      <c r="ORC35" s="11"/>
      <c r="ORD35" s="11"/>
      <c r="ORE35" s="11"/>
      <c r="ORF35" s="11"/>
      <c r="ORG35" s="11"/>
      <c r="ORH35" s="11"/>
      <c r="ORI35" s="11"/>
      <c r="ORJ35" s="11"/>
      <c r="ORK35" s="11"/>
      <c r="ORL35" s="11"/>
      <c r="ORM35" s="11"/>
      <c r="ORN35" s="11"/>
      <c r="ORO35" s="11"/>
      <c r="ORP35" s="11"/>
      <c r="ORQ35" s="11"/>
      <c r="ORR35" s="11"/>
      <c r="ORS35" s="11"/>
      <c r="ORT35" s="11"/>
      <c r="ORU35" s="11"/>
      <c r="ORV35" s="11"/>
      <c r="ORW35" s="11"/>
      <c r="ORX35" s="11"/>
      <c r="ORY35" s="11"/>
      <c r="ORZ35" s="11"/>
      <c r="OSA35" s="11"/>
      <c r="OSB35" s="11"/>
      <c r="OSC35" s="11"/>
      <c r="OSD35" s="11"/>
      <c r="OSE35" s="11"/>
      <c r="OSF35" s="11"/>
      <c r="OSG35" s="11"/>
      <c r="OSH35" s="11"/>
      <c r="OSI35" s="11"/>
      <c r="OSJ35" s="11"/>
      <c r="OSK35" s="11"/>
      <c r="OSL35" s="11"/>
      <c r="OSM35" s="11"/>
      <c r="OSN35" s="11"/>
      <c r="OSO35" s="11"/>
      <c r="OSP35" s="11"/>
      <c r="OSQ35" s="11"/>
      <c r="OSR35" s="11"/>
      <c r="OSS35" s="11"/>
      <c r="OST35" s="11"/>
      <c r="OSU35" s="11"/>
      <c r="OSV35" s="11"/>
      <c r="OSW35" s="11"/>
      <c r="OSX35" s="11"/>
      <c r="OSY35" s="11"/>
      <c r="OSZ35" s="11"/>
      <c r="OTA35" s="11"/>
      <c r="OTB35" s="11"/>
      <c r="OTC35" s="11"/>
      <c r="OTD35" s="11"/>
      <c r="OTE35" s="11"/>
      <c r="OTF35" s="11"/>
      <c r="OTG35" s="11"/>
      <c r="OTH35" s="11"/>
      <c r="OTI35" s="11"/>
      <c r="OTJ35" s="11"/>
      <c r="OTK35" s="11"/>
      <c r="OTL35" s="11"/>
      <c r="OTM35" s="11"/>
      <c r="OTN35" s="11"/>
      <c r="OTO35" s="11"/>
      <c r="OTP35" s="11"/>
      <c r="OTQ35" s="11"/>
      <c r="OTR35" s="11"/>
      <c r="OTS35" s="11"/>
      <c r="OTT35" s="11"/>
      <c r="OTU35" s="11"/>
      <c r="OTV35" s="11"/>
      <c r="OTW35" s="11"/>
      <c r="OTX35" s="11"/>
      <c r="OTY35" s="11"/>
      <c r="OTZ35" s="11"/>
      <c r="OUA35" s="11"/>
      <c r="OUB35" s="11"/>
      <c r="OUC35" s="11"/>
      <c r="OUD35" s="11"/>
      <c r="OUE35" s="11"/>
      <c r="OUF35" s="11"/>
      <c r="OUG35" s="11"/>
      <c r="OUH35" s="11"/>
      <c r="OUI35" s="11"/>
      <c r="OUJ35" s="11"/>
      <c r="OUK35" s="11"/>
      <c r="OUL35" s="11"/>
      <c r="OUM35" s="11"/>
      <c r="OUN35" s="11"/>
      <c r="OUO35" s="11"/>
      <c r="OUP35" s="11"/>
      <c r="OUQ35" s="11"/>
      <c r="OUR35" s="11"/>
      <c r="OUS35" s="11"/>
      <c r="OUT35" s="11"/>
      <c r="OUU35" s="11"/>
      <c r="OUV35" s="11"/>
      <c r="OUW35" s="11"/>
      <c r="OUX35" s="11"/>
      <c r="OUY35" s="11"/>
      <c r="OUZ35" s="11"/>
      <c r="OVA35" s="11"/>
      <c r="OVB35" s="11"/>
      <c r="OVC35" s="11"/>
      <c r="OVD35" s="11"/>
      <c r="OVE35" s="11"/>
      <c r="OVF35" s="11"/>
      <c r="OVG35" s="11"/>
      <c r="OVH35" s="11"/>
      <c r="OVI35" s="11"/>
      <c r="OVJ35" s="11"/>
      <c r="OVK35" s="11"/>
      <c r="OVL35" s="11"/>
      <c r="OVM35" s="11"/>
      <c r="OVN35" s="11"/>
      <c r="OVO35" s="11"/>
      <c r="OVP35" s="11"/>
      <c r="OVQ35" s="11"/>
      <c r="OVR35" s="11"/>
      <c r="OVS35" s="11"/>
      <c r="OVT35" s="11"/>
      <c r="OVU35" s="11"/>
      <c r="OVV35" s="11"/>
      <c r="OVW35" s="11"/>
      <c r="OVX35" s="11"/>
      <c r="OVY35" s="11"/>
      <c r="OVZ35" s="11"/>
      <c r="OWA35" s="11"/>
      <c r="OWB35" s="11"/>
      <c r="OWC35" s="11"/>
      <c r="OWD35" s="11"/>
      <c r="OWE35" s="11"/>
      <c r="OWF35" s="11"/>
      <c r="OWG35" s="11"/>
      <c r="OWH35" s="11"/>
      <c r="OWI35" s="11"/>
      <c r="OWJ35" s="11"/>
      <c r="OWK35" s="11"/>
      <c r="OWL35" s="11"/>
      <c r="OWM35" s="11"/>
      <c r="OWN35" s="11"/>
      <c r="OWO35" s="11"/>
      <c r="OWP35" s="11"/>
      <c r="OWQ35" s="11"/>
      <c r="OWR35" s="11"/>
      <c r="OWS35" s="11"/>
      <c r="OWT35" s="11"/>
      <c r="OWU35" s="11"/>
      <c r="OWV35" s="11"/>
      <c r="OWW35" s="11"/>
      <c r="OWX35" s="11"/>
      <c r="OWY35" s="11"/>
      <c r="OWZ35" s="11"/>
      <c r="OXA35" s="11"/>
      <c r="OXB35" s="11"/>
      <c r="OXC35" s="11"/>
      <c r="OXD35" s="11"/>
      <c r="OXE35" s="11"/>
      <c r="OXF35" s="11"/>
      <c r="OXG35" s="11"/>
      <c r="OXH35" s="11"/>
      <c r="OXI35" s="11"/>
      <c r="OXJ35" s="11"/>
      <c r="OXK35" s="11"/>
      <c r="OXL35" s="11"/>
      <c r="OXM35" s="11"/>
      <c r="OXN35" s="11"/>
      <c r="OXO35" s="11"/>
      <c r="OXP35" s="11"/>
      <c r="OXQ35" s="11"/>
      <c r="OXR35" s="11"/>
      <c r="OXS35" s="11"/>
      <c r="OXT35" s="11"/>
      <c r="OXU35" s="11"/>
      <c r="OXV35" s="11"/>
      <c r="OXW35" s="11"/>
      <c r="OXX35" s="11"/>
      <c r="OXY35" s="11"/>
      <c r="OXZ35" s="11"/>
      <c r="OYA35" s="11"/>
      <c r="OYB35" s="11"/>
      <c r="OYC35" s="11"/>
      <c r="OYD35" s="11"/>
      <c r="OYE35" s="11"/>
      <c r="OYF35" s="11"/>
      <c r="OYG35" s="11"/>
      <c r="OYH35" s="11"/>
      <c r="OYI35" s="11"/>
      <c r="OYJ35" s="11"/>
      <c r="OYK35" s="11"/>
      <c r="OYL35" s="11"/>
      <c r="OYM35" s="11"/>
      <c r="OYN35" s="11"/>
      <c r="OYO35" s="11"/>
      <c r="OYP35" s="11"/>
      <c r="OYQ35" s="11"/>
      <c r="OYR35" s="11"/>
      <c r="OYS35" s="11"/>
      <c r="OYT35" s="11"/>
      <c r="OYU35" s="11"/>
      <c r="OYV35" s="11"/>
      <c r="OYW35" s="11"/>
      <c r="OYX35" s="11"/>
      <c r="OYY35" s="11"/>
      <c r="OYZ35" s="11"/>
      <c r="OZA35" s="11"/>
      <c r="OZB35" s="11"/>
      <c r="OZC35" s="11"/>
      <c r="OZD35" s="11"/>
      <c r="OZE35" s="11"/>
      <c r="OZF35" s="11"/>
      <c r="OZG35" s="11"/>
      <c r="OZH35" s="11"/>
      <c r="OZI35" s="11"/>
      <c r="OZJ35" s="11"/>
      <c r="OZK35" s="11"/>
      <c r="OZL35" s="11"/>
      <c r="OZM35" s="11"/>
      <c r="OZN35" s="11"/>
      <c r="OZO35" s="11"/>
      <c r="OZP35" s="11"/>
      <c r="OZQ35" s="11"/>
      <c r="OZR35" s="11"/>
      <c r="OZS35" s="11"/>
      <c r="OZT35" s="11"/>
      <c r="OZU35" s="11"/>
      <c r="OZV35" s="11"/>
      <c r="OZW35" s="11"/>
      <c r="OZX35" s="11"/>
      <c r="OZY35" s="11"/>
      <c r="OZZ35" s="11"/>
      <c r="PAA35" s="11"/>
      <c r="PAB35" s="11"/>
      <c r="PAC35" s="11"/>
      <c r="PAD35" s="11"/>
      <c r="PAE35" s="11"/>
      <c r="PAF35" s="11"/>
      <c r="PAG35" s="11"/>
      <c r="PAH35" s="11"/>
      <c r="PAI35" s="11"/>
      <c r="PAJ35" s="11"/>
      <c r="PAK35" s="11"/>
      <c r="PAL35" s="11"/>
      <c r="PAM35" s="11"/>
      <c r="PAN35" s="11"/>
      <c r="PAO35" s="11"/>
      <c r="PAP35" s="11"/>
      <c r="PAQ35" s="11"/>
      <c r="PAR35" s="11"/>
      <c r="PAS35" s="11"/>
      <c r="PAT35" s="11"/>
      <c r="PAU35" s="11"/>
      <c r="PAV35" s="11"/>
      <c r="PAW35" s="11"/>
      <c r="PAX35" s="11"/>
      <c r="PAY35" s="11"/>
      <c r="PAZ35" s="11"/>
      <c r="PBA35" s="11"/>
      <c r="PBB35" s="11"/>
      <c r="PBC35" s="11"/>
      <c r="PBD35" s="11"/>
      <c r="PBE35" s="11"/>
      <c r="PBF35" s="11"/>
      <c r="PBG35" s="11"/>
      <c r="PBH35" s="11"/>
      <c r="PBI35" s="11"/>
      <c r="PBJ35" s="11"/>
      <c r="PBK35" s="11"/>
      <c r="PBL35" s="11"/>
      <c r="PBM35" s="11"/>
      <c r="PBN35" s="11"/>
      <c r="PBO35" s="11"/>
      <c r="PBP35" s="11"/>
      <c r="PBQ35" s="11"/>
      <c r="PBR35" s="11"/>
      <c r="PBS35" s="11"/>
      <c r="PBT35" s="11"/>
      <c r="PBU35" s="11"/>
      <c r="PBV35" s="11"/>
      <c r="PBW35" s="11"/>
      <c r="PBX35" s="11"/>
      <c r="PBY35" s="11"/>
      <c r="PBZ35" s="11"/>
      <c r="PCA35" s="11"/>
      <c r="PCB35" s="11"/>
      <c r="PCC35" s="11"/>
      <c r="PCD35" s="11"/>
      <c r="PCE35" s="11"/>
      <c r="PCF35" s="11"/>
      <c r="PCG35" s="11"/>
      <c r="PCH35" s="11"/>
      <c r="PCI35" s="11"/>
      <c r="PCJ35" s="11"/>
      <c r="PCK35" s="11"/>
      <c r="PCL35" s="11"/>
      <c r="PCM35" s="11"/>
      <c r="PCN35" s="11"/>
      <c r="PCO35" s="11"/>
      <c r="PCP35" s="11"/>
      <c r="PCQ35" s="11"/>
      <c r="PCR35" s="11"/>
      <c r="PCS35" s="11"/>
      <c r="PCT35" s="11"/>
      <c r="PCU35" s="11"/>
      <c r="PCV35" s="11"/>
      <c r="PCW35" s="11"/>
      <c r="PCX35" s="11"/>
      <c r="PCY35" s="11"/>
      <c r="PCZ35" s="11"/>
      <c r="PDA35" s="11"/>
      <c r="PDB35" s="11"/>
      <c r="PDC35" s="11"/>
      <c r="PDD35" s="11"/>
      <c r="PDE35" s="11"/>
      <c r="PDF35" s="11"/>
      <c r="PDG35" s="11"/>
      <c r="PDH35" s="11"/>
      <c r="PDI35" s="11"/>
      <c r="PDJ35" s="11"/>
      <c r="PDK35" s="11"/>
      <c r="PDL35" s="11"/>
      <c r="PDM35" s="11"/>
      <c r="PDN35" s="11"/>
      <c r="PDO35" s="11"/>
      <c r="PDP35" s="11"/>
      <c r="PDQ35" s="11"/>
      <c r="PDR35" s="11"/>
      <c r="PDS35" s="11"/>
      <c r="PDT35" s="11"/>
      <c r="PDU35" s="11"/>
      <c r="PDV35" s="11"/>
      <c r="PDW35" s="11"/>
      <c r="PDX35" s="11"/>
      <c r="PDY35" s="11"/>
      <c r="PDZ35" s="11"/>
      <c r="PEA35" s="11"/>
      <c r="PEB35" s="11"/>
      <c r="PEC35" s="11"/>
      <c r="PED35" s="11"/>
      <c r="PEE35" s="11"/>
      <c r="PEF35" s="11"/>
      <c r="PEG35" s="11"/>
      <c r="PEH35" s="11"/>
      <c r="PEI35" s="11"/>
      <c r="PEJ35" s="11"/>
      <c r="PEK35" s="11"/>
      <c r="PEL35" s="11"/>
      <c r="PEM35" s="11"/>
      <c r="PEN35" s="11"/>
      <c r="PEO35" s="11"/>
      <c r="PEP35" s="11"/>
      <c r="PEQ35" s="11"/>
      <c r="PER35" s="11"/>
      <c r="PES35" s="11"/>
      <c r="PET35" s="11"/>
      <c r="PEU35" s="11"/>
      <c r="PEV35" s="11"/>
      <c r="PEW35" s="11"/>
      <c r="PEX35" s="11"/>
      <c r="PEY35" s="11"/>
      <c r="PEZ35" s="11"/>
      <c r="PFA35" s="11"/>
      <c r="PFB35" s="11"/>
      <c r="PFC35" s="11"/>
      <c r="PFD35" s="11"/>
      <c r="PFE35" s="11"/>
      <c r="PFF35" s="11"/>
      <c r="PFG35" s="11"/>
      <c r="PFH35" s="11"/>
      <c r="PFI35" s="11"/>
      <c r="PFJ35" s="11"/>
      <c r="PFK35" s="11"/>
      <c r="PFL35" s="11"/>
      <c r="PFM35" s="11"/>
      <c r="PFN35" s="11"/>
      <c r="PFO35" s="11"/>
      <c r="PFP35" s="11"/>
      <c r="PFQ35" s="11"/>
      <c r="PFR35" s="11"/>
      <c r="PFS35" s="11"/>
      <c r="PFT35" s="11"/>
      <c r="PFU35" s="11"/>
      <c r="PFV35" s="11"/>
      <c r="PFW35" s="11"/>
      <c r="PFX35" s="11"/>
      <c r="PFY35" s="11"/>
      <c r="PFZ35" s="11"/>
      <c r="PGA35" s="11"/>
      <c r="PGB35" s="11"/>
      <c r="PGC35" s="11"/>
      <c r="PGD35" s="11"/>
      <c r="PGE35" s="11"/>
      <c r="PGF35" s="11"/>
      <c r="PGG35" s="11"/>
      <c r="PGH35" s="11"/>
      <c r="PGI35" s="11"/>
      <c r="PGJ35" s="11"/>
      <c r="PGK35" s="11"/>
      <c r="PGL35" s="11"/>
      <c r="PGM35" s="11"/>
      <c r="PGN35" s="11"/>
      <c r="PGO35" s="11"/>
      <c r="PGP35" s="11"/>
      <c r="PGQ35" s="11"/>
      <c r="PGR35" s="11"/>
      <c r="PGS35" s="11"/>
      <c r="PGT35" s="11"/>
      <c r="PGU35" s="11"/>
      <c r="PGV35" s="11"/>
      <c r="PGW35" s="11"/>
      <c r="PGX35" s="11"/>
      <c r="PGY35" s="11"/>
      <c r="PGZ35" s="11"/>
      <c r="PHA35" s="11"/>
      <c r="PHB35" s="11"/>
      <c r="PHC35" s="11"/>
      <c r="PHD35" s="11"/>
      <c r="PHE35" s="11"/>
      <c r="PHF35" s="11"/>
      <c r="PHG35" s="11"/>
      <c r="PHH35" s="11"/>
      <c r="PHI35" s="11"/>
      <c r="PHJ35" s="11"/>
      <c r="PHK35" s="11"/>
      <c r="PHL35" s="11"/>
      <c r="PHM35" s="11"/>
      <c r="PHN35" s="11"/>
      <c r="PHO35" s="11"/>
      <c r="PHP35" s="11"/>
      <c r="PHQ35" s="11"/>
      <c r="PHR35" s="11"/>
      <c r="PHS35" s="11"/>
      <c r="PHT35" s="11"/>
      <c r="PHU35" s="11"/>
      <c r="PHV35" s="11"/>
      <c r="PHW35" s="11"/>
      <c r="PHX35" s="11"/>
      <c r="PHY35" s="11"/>
      <c r="PHZ35" s="11"/>
      <c r="PIA35" s="11"/>
      <c r="PIB35" s="11"/>
      <c r="PIC35" s="11"/>
      <c r="PID35" s="11"/>
      <c r="PIE35" s="11"/>
      <c r="PIF35" s="11"/>
      <c r="PIG35" s="11"/>
      <c r="PIH35" s="11"/>
      <c r="PII35" s="11"/>
      <c r="PIJ35" s="11"/>
      <c r="PIK35" s="11"/>
      <c r="PIL35" s="11"/>
      <c r="PIM35" s="11"/>
      <c r="PIN35" s="11"/>
      <c r="PIO35" s="11"/>
      <c r="PIP35" s="11"/>
      <c r="PIQ35" s="11"/>
      <c r="PIR35" s="11"/>
      <c r="PIS35" s="11"/>
      <c r="PIT35" s="11"/>
      <c r="PIU35" s="11"/>
      <c r="PIV35" s="11"/>
      <c r="PIW35" s="11"/>
      <c r="PIX35" s="11"/>
      <c r="PIY35" s="11"/>
      <c r="PIZ35" s="11"/>
      <c r="PJA35" s="11"/>
      <c r="PJB35" s="11"/>
      <c r="PJC35" s="11"/>
      <c r="PJD35" s="11"/>
      <c r="PJE35" s="11"/>
      <c r="PJF35" s="11"/>
      <c r="PJG35" s="11"/>
      <c r="PJH35" s="11"/>
      <c r="PJI35" s="11"/>
      <c r="PJJ35" s="11"/>
      <c r="PJK35" s="11"/>
      <c r="PJL35" s="11"/>
      <c r="PJM35" s="11"/>
      <c r="PJN35" s="11"/>
      <c r="PJO35" s="11"/>
      <c r="PJP35" s="11"/>
      <c r="PJQ35" s="11"/>
      <c r="PJR35" s="11"/>
      <c r="PJS35" s="11"/>
      <c r="PJT35" s="11"/>
      <c r="PJU35" s="11"/>
      <c r="PJV35" s="11"/>
      <c r="PJW35" s="11"/>
      <c r="PJX35" s="11"/>
      <c r="PJY35" s="11"/>
      <c r="PJZ35" s="11"/>
      <c r="PKA35" s="11"/>
      <c r="PKB35" s="11"/>
      <c r="PKC35" s="11"/>
      <c r="PKD35" s="11"/>
      <c r="PKE35" s="11"/>
      <c r="PKF35" s="11"/>
      <c r="PKG35" s="11"/>
      <c r="PKH35" s="11"/>
      <c r="PKI35" s="11"/>
      <c r="PKJ35" s="11"/>
      <c r="PKK35" s="11"/>
      <c r="PKL35" s="11"/>
      <c r="PKM35" s="11"/>
      <c r="PKN35" s="11"/>
      <c r="PKO35" s="11"/>
      <c r="PKP35" s="11"/>
      <c r="PKQ35" s="11"/>
      <c r="PKR35" s="11"/>
      <c r="PKS35" s="11"/>
      <c r="PKT35" s="11"/>
      <c r="PKU35" s="11"/>
      <c r="PKV35" s="11"/>
      <c r="PKW35" s="11"/>
      <c r="PKX35" s="11"/>
      <c r="PKY35" s="11"/>
      <c r="PKZ35" s="11"/>
      <c r="PLA35" s="11"/>
      <c r="PLB35" s="11"/>
      <c r="PLC35" s="11"/>
      <c r="PLD35" s="11"/>
      <c r="PLE35" s="11"/>
      <c r="PLF35" s="11"/>
      <c r="PLG35" s="11"/>
      <c r="PLH35" s="11"/>
      <c r="PLI35" s="11"/>
      <c r="PLJ35" s="11"/>
      <c r="PLK35" s="11"/>
      <c r="PLL35" s="11"/>
      <c r="PLM35" s="11"/>
      <c r="PLN35" s="11"/>
      <c r="PLO35" s="11"/>
      <c r="PLP35" s="11"/>
      <c r="PLQ35" s="11"/>
      <c r="PLR35" s="11"/>
      <c r="PLS35" s="11"/>
      <c r="PLT35" s="11"/>
      <c r="PLU35" s="11"/>
      <c r="PLV35" s="11"/>
      <c r="PLW35" s="11"/>
      <c r="PLX35" s="11"/>
      <c r="PLY35" s="11"/>
      <c r="PLZ35" s="11"/>
      <c r="PMA35" s="11"/>
      <c r="PMB35" s="11"/>
      <c r="PMC35" s="11"/>
      <c r="PMD35" s="11"/>
      <c r="PME35" s="11"/>
      <c r="PMF35" s="11"/>
      <c r="PMG35" s="11"/>
      <c r="PMH35" s="11"/>
      <c r="PMI35" s="11"/>
      <c r="PMJ35" s="11"/>
      <c r="PMK35" s="11"/>
      <c r="PML35" s="11"/>
      <c r="PMM35" s="11"/>
      <c r="PMN35" s="11"/>
      <c r="PMO35" s="11"/>
      <c r="PMP35" s="11"/>
      <c r="PMQ35" s="11"/>
      <c r="PMR35" s="11"/>
      <c r="PMS35" s="11"/>
      <c r="PMT35" s="11"/>
      <c r="PMU35" s="11"/>
      <c r="PMV35" s="11"/>
      <c r="PMW35" s="11"/>
      <c r="PMX35" s="11"/>
      <c r="PMY35" s="11"/>
      <c r="PMZ35" s="11"/>
      <c r="PNA35" s="11"/>
      <c r="PNB35" s="11"/>
      <c r="PNC35" s="11"/>
      <c r="PND35" s="11"/>
      <c r="PNE35" s="11"/>
      <c r="PNF35" s="11"/>
      <c r="PNG35" s="11"/>
      <c r="PNH35" s="11"/>
      <c r="PNI35" s="11"/>
      <c r="PNJ35" s="11"/>
      <c r="PNK35" s="11"/>
      <c r="PNL35" s="11"/>
      <c r="PNM35" s="11"/>
      <c r="PNN35" s="11"/>
      <c r="PNO35" s="11"/>
      <c r="PNP35" s="11"/>
      <c r="PNQ35" s="11"/>
      <c r="PNR35" s="11"/>
      <c r="PNS35" s="11"/>
      <c r="PNT35" s="11"/>
      <c r="PNU35" s="11"/>
      <c r="PNV35" s="11"/>
      <c r="PNW35" s="11"/>
      <c r="PNX35" s="11"/>
      <c r="PNY35" s="11"/>
      <c r="PNZ35" s="11"/>
      <c r="POA35" s="11"/>
      <c r="POB35" s="11"/>
      <c r="POC35" s="11"/>
      <c r="POD35" s="11"/>
      <c r="POE35" s="11"/>
      <c r="POF35" s="11"/>
      <c r="POG35" s="11"/>
      <c r="POH35" s="11"/>
      <c r="POI35" s="11"/>
      <c r="POJ35" s="11"/>
      <c r="POK35" s="11"/>
      <c r="POL35" s="11"/>
      <c r="POM35" s="11"/>
      <c r="PON35" s="11"/>
      <c r="POO35" s="11"/>
      <c r="POP35" s="11"/>
      <c r="POQ35" s="11"/>
      <c r="POR35" s="11"/>
      <c r="POS35" s="11"/>
      <c r="POT35" s="11"/>
      <c r="POU35" s="11"/>
      <c r="POV35" s="11"/>
      <c r="POW35" s="11"/>
      <c r="POX35" s="11"/>
      <c r="POY35" s="11"/>
      <c r="POZ35" s="11"/>
      <c r="PPA35" s="11"/>
      <c r="PPB35" s="11"/>
      <c r="PPC35" s="11"/>
      <c r="PPD35" s="11"/>
      <c r="PPE35" s="11"/>
      <c r="PPF35" s="11"/>
      <c r="PPG35" s="11"/>
      <c r="PPH35" s="11"/>
      <c r="PPI35" s="11"/>
      <c r="PPJ35" s="11"/>
      <c r="PPK35" s="11"/>
      <c r="PPL35" s="11"/>
      <c r="PPM35" s="11"/>
      <c r="PPN35" s="11"/>
      <c r="PPO35" s="11"/>
      <c r="PPP35" s="11"/>
      <c r="PPQ35" s="11"/>
      <c r="PPR35" s="11"/>
      <c r="PPS35" s="11"/>
      <c r="PPT35" s="11"/>
      <c r="PPU35" s="11"/>
      <c r="PPV35" s="11"/>
      <c r="PPW35" s="11"/>
      <c r="PPX35" s="11"/>
      <c r="PPY35" s="11"/>
      <c r="PPZ35" s="11"/>
      <c r="PQA35" s="11"/>
      <c r="PQB35" s="11"/>
      <c r="PQC35" s="11"/>
      <c r="PQD35" s="11"/>
      <c r="PQE35" s="11"/>
      <c r="PQF35" s="11"/>
      <c r="PQG35" s="11"/>
      <c r="PQH35" s="11"/>
      <c r="PQI35" s="11"/>
      <c r="PQJ35" s="11"/>
      <c r="PQK35" s="11"/>
      <c r="PQL35" s="11"/>
      <c r="PQM35" s="11"/>
      <c r="PQN35" s="11"/>
      <c r="PQO35" s="11"/>
      <c r="PQP35" s="11"/>
      <c r="PQQ35" s="11"/>
      <c r="PQR35" s="11"/>
      <c r="PQS35" s="11"/>
      <c r="PQT35" s="11"/>
      <c r="PQU35" s="11"/>
      <c r="PQV35" s="11"/>
      <c r="PQW35" s="11"/>
      <c r="PQX35" s="11"/>
      <c r="PQY35" s="11"/>
      <c r="PQZ35" s="11"/>
      <c r="PRA35" s="11"/>
      <c r="PRB35" s="11"/>
      <c r="PRC35" s="11"/>
      <c r="PRD35" s="11"/>
      <c r="PRE35" s="11"/>
      <c r="PRF35" s="11"/>
      <c r="PRG35" s="11"/>
      <c r="PRH35" s="11"/>
      <c r="PRI35" s="11"/>
      <c r="PRJ35" s="11"/>
      <c r="PRK35" s="11"/>
      <c r="PRL35" s="11"/>
      <c r="PRM35" s="11"/>
      <c r="PRN35" s="11"/>
      <c r="PRO35" s="11"/>
      <c r="PRP35" s="11"/>
      <c r="PRQ35" s="11"/>
      <c r="PRR35" s="11"/>
      <c r="PRS35" s="11"/>
      <c r="PRT35" s="11"/>
      <c r="PRU35" s="11"/>
      <c r="PRV35" s="11"/>
      <c r="PRW35" s="11"/>
      <c r="PRX35" s="11"/>
      <c r="PRY35" s="11"/>
      <c r="PRZ35" s="11"/>
      <c r="PSA35" s="11"/>
      <c r="PSB35" s="11"/>
      <c r="PSC35" s="11"/>
      <c r="PSD35" s="11"/>
      <c r="PSE35" s="11"/>
      <c r="PSF35" s="11"/>
      <c r="PSG35" s="11"/>
      <c r="PSH35" s="11"/>
      <c r="PSI35" s="11"/>
      <c r="PSJ35" s="11"/>
      <c r="PSK35" s="11"/>
      <c r="PSL35" s="11"/>
      <c r="PSM35" s="11"/>
      <c r="PSN35" s="11"/>
      <c r="PSO35" s="11"/>
      <c r="PSP35" s="11"/>
      <c r="PSQ35" s="11"/>
      <c r="PSR35" s="11"/>
      <c r="PSS35" s="11"/>
      <c r="PST35" s="11"/>
      <c r="PSU35" s="11"/>
      <c r="PSV35" s="11"/>
      <c r="PSW35" s="11"/>
      <c r="PSX35" s="11"/>
      <c r="PSY35" s="11"/>
      <c r="PSZ35" s="11"/>
      <c r="PTA35" s="11"/>
      <c r="PTB35" s="11"/>
      <c r="PTC35" s="11"/>
      <c r="PTD35" s="11"/>
      <c r="PTE35" s="11"/>
      <c r="PTF35" s="11"/>
      <c r="PTG35" s="11"/>
      <c r="PTH35" s="11"/>
      <c r="PTI35" s="11"/>
      <c r="PTJ35" s="11"/>
      <c r="PTK35" s="11"/>
      <c r="PTL35" s="11"/>
      <c r="PTM35" s="11"/>
      <c r="PTN35" s="11"/>
      <c r="PTO35" s="11"/>
      <c r="PTP35" s="11"/>
      <c r="PTQ35" s="11"/>
      <c r="PTR35" s="11"/>
      <c r="PTS35" s="11"/>
      <c r="PTT35" s="11"/>
      <c r="PTU35" s="11"/>
      <c r="PTV35" s="11"/>
      <c r="PTW35" s="11"/>
      <c r="PTX35" s="11"/>
      <c r="PTY35" s="11"/>
      <c r="PTZ35" s="11"/>
      <c r="PUA35" s="11"/>
      <c r="PUB35" s="11"/>
      <c r="PUC35" s="11"/>
      <c r="PUD35" s="11"/>
      <c r="PUE35" s="11"/>
      <c r="PUF35" s="11"/>
      <c r="PUG35" s="11"/>
      <c r="PUH35" s="11"/>
      <c r="PUI35" s="11"/>
      <c r="PUJ35" s="11"/>
      <c r="PUK35" s="11"/>
      <c r="PUL35" s="11"/>
      <c r="PUM35" s="11"/>
      <c r="PUN35" s="11"/>
      <c r="PUO35" s="11"/>
      <c r="PUP35" s="11"/>
      <c r="PUQ35" s="11"/>
      <c r="PUR35" s="11"/>
      <c r="PUS35" s="11"/>
      <c r="PUT35" s="11"/>
      <c r="PUU35" s="11"/>
      <c r="PUV35" s="11"/>
      <c r="PUW35" s="11"/>
      <c r="PUX35" s="11"/>
      <c r="PUY35" s="11"/>
      <c r="PUZ35" s="11"/>
      <c r="PVA35" s="11"/>
      <c r="PVB35" s="11"/>
      <c r="PVC35" s="11"/>
      <c r="PVD35" s="11"/>
      <c r="PVE35" s="11"/>
      <c r="PVF35" s="11"/>
      <c r="PVG35" s="11"/>
      <c r="PVH35" s="11"/>
      <c r="PVI35" s="11"/>
      <c r="PVJ35" s="11"/>
      <c r="PVK35" s="11"/>
      <c r="PVL35" s="11"/>
      <c r="PVM35" s="11"/>
      <c r="PVN35" s="11"/>
      <c r="PVO35" s="11"/>
      <c r="PVP35" s="11"/>
      <c r="PVQ35" s="11"/>
      <c r="PVR35" s="11"/>
      <c r="PVS35" s="11"/>
      <c r="PVT35" s="11"/>
      <c r="PVU35" s="11"/>
      <c r="PVV35" s="11"/>
      <c r="PVW35" s="11"/>
      <c r="PVX35" s="11"/>
      <c r="PVY35" s="11"/>
      <c r="PVZ35" s="11"/>
      <c r="PWA35" s="11"/>
      <c r="PWB35" s="11"/>
      <c r="PWC35" s="11"/>
      <c r="PWD35" s="11"/>
      <c r="PWE35" s="11"/>
      <c r="PWF35" s="11"/>
      <c r="PWG35" s="11"/>
      <c r="PWH35" s="11"/>
      <c r="PWI35" s="11"/>
      <c r="PWJ35" s="11"/>
      <c r="PWK35" s="11"/>
      <c r="PWL35" s="11"/>
      <c r="PWM35" s="11"/>
      <c r="PWN35" s="11"/>
      <c r="PWO35" s="11"/>
      <c r="PWP35" s="11"/>
      <c r="PWQ35" s="11"/>
      <c r="PWR35" s="11"/>
      <c r="PWS35" s="11"/>
      <c r="PWT35" s="11"/>
      <c r="PWU35" s="11"/>
      <c r="PWV35" s="11"/>
      <c r="PWW35" s="11"/>
      <c r="PWX35" s="11"/>
      <c r="PWY35" s="11"/>
      <c r="PWZ35" s="11"/>
      <c r="PXA35" s="11"/>
      <c r="PXB35" s="11"/>
      <c r="PXC35" s="11"/>
      <c r="PXD35" s="11"/>
      <c r="PXE35" s="11"/>
      <c r="PXF35" s="11"/>
      <c r="PXG35" s="11"/>
      <c r="PXH35" s="11"/>
      <c r="PXI35" s="11"/>
      <c r="PXJ35" s="11"/>
      <c r="PXK35" s="11"/>
      <c r="PXL35" s="11"/>
      <c r="PXM35" s="11"/>
      <c r="PXN35" s="11"/>
      <c r="PXO35" s="11"/>
      <c r="PXP35" s="11"/>
      <c r="PXQ35" s="11"/>
      <c r="PXR35" s="11"/>
      <c r="PXS35" s="11"/>
      <c r="PXT35" s="11"/>
      <c r="PXU35" s="11"/>
      <c r="PXV35" s="11"/>
      <c r="PXW35" s="11"/>
      <c r="PXX35" s="11"/>
      <c r="PXY35" s="11"/>
      <c r="PXZ35" s="11"/>
      <c r="PYA35" s="11"/>
      <c r="PYB35" s="11"/>
      <c r="PYC35" s="11"/>
      <c r="PYD35" s="11"/>
      <c r="PYE35" s="11"/>
      <c r="PYF35" s="11"/>
      <c r="PYG35" s="11"/>
      <c r="PYH35" s="11"/>
      <c r="PYI35" s="11"/>
      <c r="PYJ35" s="11"/>
      <c r="PYK35" s="11"/>
      <c r="PYL35" s="11"/>
      <c r="PYM35" s="11"/>
      <c r="PYN35" s="11"/>
      <c r="PYO35" s="11"/>
      <c r="PYP35" s="11"/>
      <c r="PYQ35" s="11"/>
      <c r="PYR35" s="11"/>
      <c r="PYS35" s="11"/>
      <c r="PYT35" s="11"/>
      <c r="PYU35" s="11"/>
      <c r="PYV35" s="11"/>
      <c r="PYW35" s="11"/>
      <c r="PYX35" s="11"/>
      <c r="PYY35" s="11"/>
      <c r="PYZ35" s="11"/>
      <c r="PZA35" s="11"/>
      <c r="PZB35" s="11"/>
      <c r="PZC35" s="11"/>
      <c r="PZD35" s="11"/>
      <c r="PZE35" s="11"/>
      <c r="PZF35" s="11"/>
      <c r="PZG35" s="11"/>
      <c r="PZH35" s="11"/>
      <c r="PZI35" s="11"/>
      <c r="PZJ35" s="11"/>
      <c r="PZK35" s="11"/>
      <c r="PZL35" s="11"/>
      <c r="PZM35" s="11"/>
      <c r="PZN35" s="11"/>
      <c r="PZO35" s="11"/>
      <c r="PZP35" s="11"/>
      <c r="PZQ35" s="11"/>
      <c r="PZR35" s="11"/>
      <c r="PZS35" s="11"/>
      <c r="PZT35" s="11"/>
      <c r="PZU35" s="11"/>
      <c r="PZV35" s="11"/>
      <c r="PZW35" s="11"/>
      <c r="PZX35" s="11"/>
      <c r="PZY35" s="11"/>
      <c r="PZZ35" s="11"/>
      <c r="QAA35" s="11"/>
      <c r="QAB35" s="11"/>
      <c r="QAC35" s="11"/>
      <c r="QAD35" s="11"/>
      <c r="QAE35" s="11"/>
      <c r="QAF35" s="11"/>
      <c r="QAG35" s="11"/>
      <c r="QAH35" s="11"/>
      <c r="QAI35" s="11"/>
      <c r="QAJ35" s="11"/>
      <c r="QAK35" s="11"/>
      <c r="QAL35" s="11"/>
      <c r="QAM35" s="11"/>
      <c r="QAN35" s="11"/>
      <c r="QAO35" s="11"/>
      <c r="QAP35" s="11"/>
      <c r="QAQ35" s="11"/>
      <c r="QAR35" s="11"/>
      <c r="QAS35" s="11"/>
      <c r="QAT35" s="11"/>
      <c r="QAU35" s="11"/>
      <c r="QAV35" s="11"/>
      <c r="QAW35" s="11"/>
      <c r="QAX35" s="11"/>
      <c r="QAY35" s="11"/>
      <c r="QAZ35" s="11"/>
      <c r="QBA35" s="11"/>
      <c r="QBB35" s="11"/>
      <c r="QBC35" s="11"/>
      <c r="QBD35" s="11"/>
      <c r="QBE35" s="11"/>
      <c r="QBF35" s="11"/>
      <c r="QBG35" s="11"/>
      <c r="QBH35" s="11"/>
      <c r="QBI35" s="11"/>
      <c r="QBJ35" s="11"/>
      <c r="QBK35" s="11"/>
      <c r="QBL35" s="11"/>
      <c r="QBM35" s="11"/>
      <c r="QBN35" s="11"/>
      <c r="QBO35" s="11"/>
      <c r="QBP35" s="11"/>
      <c r="QBQ35" s="11"/>
      <c r="QBR35" s="11"/>
      <c r="QBS35" s="11"/>
      <c r="QBT35" s="11"/>
      <c r="QBU35" s="11"/>
      <c r="QBV35" s="11"/>
      <c r="QBW35" s="11"/>
      <c r="QBX35" s="11"/>
      <c r="QBY35" s="11"/>
      <c r="QBZ35" s="11"/>
      <c r="QCA35" s="11"/>
      <c r="QCB35" s="11"/>
      <c r="QCC35" s="11"/>
      <c r="QCD35" s="11"/>
      <c r="QCE35" s="11"/>
      <c r="QCF35" s="11"/>
      <c r="QCG35" s="11"/>
      <c r="QCH35" s="11"/>
      <c r="QCI35" s="11"/>
      <c r="QCJ35" s="11"/>
      <c r="QCK35" s="11"/>
      <c r="QCL35" s="11"/>
      <c r="QCM35" s="11"/>
      <c r="QCN35" s="11"/>
      <c r="QCO35" s="11"/>
      <c r="QCP35" s="11"/>
      <c r="QCQ35" s="11"/>
      <c r="QCR35" s="11"/>
      <c r="QCS35" s="11"/>
      <c r="QCT35" s="11"/>
      <c r="QCU35" s="11"/>
      <c r="QCV35" s="11"/>
      <c r="QCW35" s="11"/>
      <c r="QCX35" s="11"/>
      <c r="QCY35" s="11"/>
      <c r="QCZ35" s="11"/>
      <c r="QDA35" s="11"/>
      <c r="QDB35" s="11"/>
      <c r="QDC35" s="11"/>
      <c r="QDD35" s="11"/>
      <c r="QDE35" s="11"/>
      <c r="QDF35" s="11"/>
      <c r="QDG35" s="11"/>
      <c r="QDH35" s="11"/>
      <c r="QDI35" s="11"/>
      <c r="QDJ35" s="11"/>
      <c r="QDK35" s="11"/>
      <c r="QDL35" s="11"/>
      <c r="QDM35" s="11"/>
      <c r="QDN35" s="11"/>
      <c r="QDO35" s="11"/>
      <c r="QDP35" s="11"/>
      <c r="QDQ35" s="11"/>
      <c r="QDR35" s="11"/>
      <c r="QDS35" s="11"/>
      <c r="QDT35" s="11"/>
      <c r="QDU35" s="11"/>
      <c r="QDV35" s="11"/>
      <c r="QDW35" s="11"/>
      <c r="QDX35" s="11"/>
      <c r="QDY35" s="11"/>
      <c r="QDZ35" s="11"/>
      <c r="QEA35" s="11"/>
      <c r="QEB35" s="11"/>
      <c r="QEC35" s="11"/>
      <c r="QED35" s="11"/>
      <c r="QEE35" s="11"/>
      <c r="QEF35" s="11"/>
      <c r="QEG35" s="11"/>
      <c r="QEH35" s="11"/>
      <c r="QEI35" s="11"/>
      <c r="QEJ35" s="11"/>
      <c r="QEK35" s="11"/>
      <c r="QEL35" s="11"/>
      <c r="QEM35" s="11"/>
      <c r="QEN35" s="11"/>
      <c r="QEO35" s="11"/>
      <c r="QEP35" s="11"/>
      <c r="QEQ35" s="11"/>
      <c r="QER35" s="11"/>
      <c r="QES35" s="11"/>
      <c r="QET35" s="11"/>
      <c r="QEU35" s="11"/>
      <c r="QEV35" s="11"/>
      <c r="QEW35" s="11"/>
      <c r="QEX35" s="11"/>
      <c r="QEY35" s="11"/>
      <c r="QEZ35" s="11"/>
      <c r="QFA35" s="11"/>
      <c r="QFB35" s="11"/>
      <c r="QFC35" s="11"/>
      <c r="QFD35" s="11"/>
      <c r="QFE35" s="11"/>
      <c r="QFF35" s="11"/>
      <c r="QFG35" s="11"/>
      <c r="QFH35" s="11"/>
      <c r="QFI35" s="11"/>
      <c r="QFJ35" s="11"/>
      <c r="QFK35" s="11"/>
      <c r="QFL35" s="11"/>
      <c r="QFM35" s="11"/>
      <c r="QFN35" s="11"/>
      <c r="QFO35" s="11"/>
      <c r="QFP35" s="11"/>
      <c r="QFQ35" s="11"/>
      <c r="QFR35" s="11"/>
      <c r="QFS35" s="11"/>
      <c r="QFT35" s="11"/>
      <c r="QFU35" s="11"/>
      <c r="QFV35" s="11"/>
      <c r="QFW35" s="11"/>
      <c r="QFX35" s="11"/>
      <c r="QFY35" s="11"/>
      <c r="QFZ35" s="11"/>
      <c r="QGA35" s="11"/>
      <c r="QGB35" s="11"/>
      <c r="QGC35" s="11"/>
      <c r="QGD35" s="11"/>
      <c r="QGE35" s="11"/>
      <c r="QGF35" s="11"/>
      <c r="QGG35" s="11"/>
      <c r="QGH35" s="11"/>
      <c r="QGI35" s="11"/>
      <c r="QGJ35" s="11"/>
      <c r="QGK35" s="11"/>
      <c r="QGL35" s="11"/>
      <c r="QGM35" s="11"/>
      <c r="QGN35" s="11"/>
      <c r="QGO35" s="11"/>
      <c r="QGP35" s="11"/>
      <c r="QGQ35" s="11"/>
      <c r="QGR35" s="11"/>
      <c r="QGS35" s="11"/>
      <c r="QGT35" s="11"/>
      <c r="QGU35" s="11"/>
      <c r="QGV35" s="11"/>
      <c r="QGW35" s="11"/>
      <c r="QGX35" s="11"/>
      <c r="QGY35" s="11"/>
      <c r="QGZ35" s="11"/>
      <c r="QHA35" s="11"/>
      <c r="QHB35" s="11"/>
      <c r="QHC35" s="11"/>
      <c r="QHD35" s="11"/>
      <c r="QHE35" s="11"/>
      <c r="QHF35" s="11"/>
      <c r="QHG35" s="11"/>
      <c r="QHH35" s="11"/>
      <c r="QHI35" s="11"/>
      <c r="QHJ35" s="11"/>
      <c r="QHK35" s="11"/>
      <c r="QHL35" s="11"/>
      <c r="QHM35" s="11"/>
      <c r="QHN35" s="11"/>
      <c r="QHO35" s="11"/>
      <c r="QHP35" s="11"/>
      <c r="QHQ35" s="11"/>
      <c r="QHR35" s="11"/>
      <c r="QHS35" s="11"/>
      <c r="QHT35" s="11"/>
      <c r="QHU35" s="11"/>
      <c r="QHV35" s="11"/>
      <c r="QHW35" s="11"/>
      <c r="QHX35" s="11"/>
      <c r="QHY35" s="11"/>
      <c r="QHZ35" s="11"/>
      <c r="QIA35" s="11"/>
      <c r="QIB35" s="11"/>
      <c r="QIC35" s="11"/>
      <c r="QID35" s="11"/>
      <c r="QIE35" s="11"/>
      <c r="QIF35" s="11"/>
      <c r="QIG35" s="11"/>
      <c r="QIH35" s="11"/>
      <c r="QII35" s="11"/>
      <c r="QIJ35" s="11"/>
      <c r="QIK35" s="11"/>
      <c r="QIL35" s="11"/>
      <c r="QIM35" s="11"/>
      <c r="QIN35" s="11"/>
      <c r="QIO35" s="11"/>
      <c r="QIP35" s="11"/>
      <c r="QIQ35" s="11"/>
      <c r="QIR35" s="11"/>
      <c r="QIS35" s="11"/>
      <c r="QIT35" s="11"/>
      <c r="QIU35" s="11"/>
      <c r="QIV35" s="11"/>
      <c r="QIW35" s="11"/>
      <c r="QIX35" s="11"/>
      <c r="QIY35" s="11"/>
      <c r="QIZ35" s="11"/>
      <c r="QJA35" s="11"/>
      <c r="QJB35" s="11"/>
      <c r="QJC35" s="11"/>
      <c r="QJD35" s="11"/>
      <c r="QJE35" s="11"/>
      <c r="QJF35" s="11"/>
      <c r="QJG35" s="11"/>
      <c r="QJH35" s="11"/>
      <c r="QJI35" s="11"/>
      <c r="QJJ35" s="11"/>
      <c r="QJK35" s="11"/>
      <c r="QJL35" s="11"/>
      <c r="QJM35" s="11"/>
      <c r="QJN35" s="11"/>
      <c r="QJO35" s="11"/>
      <c r="QJP35" s="11"/>
      <c r="QJQ35" s="11"/>
      <c r="QJR35" s="11"/>
      <c r="QJS35" s="11"/>
      <c r="QJT35" s="11"/>
      <c r="QJU35" s="11"/>
      <c r="QJV35" s="11"/>
      <c r="QJW35" s="11"/>
      <c r="QJX35" s="11"/>
      <c r="QJY35" s="11"/>
      <c r="QJZ35" s="11"/>
      <c r="QKA35" s="11"/>
      <c r="QKB35" s="11"/>
      <c r="QKC35" s="11"/>
      <c r="QKD35" s="11"/>
      <c r="QKE35" s="11"/>
      <c r="QKF35" s="11"/>
      <c r="QKG35" s="11"/>
      <c r="QKH35" s="11"/>
      <c r="QKI35" s="11"/>
      <c r="QKJ35" s="11"/>
      <c r="QKK35" s="11"/>
      <c r="QKL35" s="11"/>
      <c r="QKM35" s="11"/>
      <c r="QKN35" s="11"/>
      <c r="QKO35" s="11"/>
      <c r="QKP35" s="11"/>
      <c r="QKQ35" s="11"/>
      <c r="QKR35" s="11"/>
      <c r="QKS35" s="11"/>
      <c r="QKT35" s="11"/>
      <c r="QKU35" s="11"/>
      <c r="QKV35" s="11"/>
      <c r="QKW35" s="11"/>
      <c r="QKX35" s="11"/>
      <c r="QKY35" s="11"/>
      <c r="QKZ35" s="11"/>
      <c r="QLA35" s="11"/>
      <c r="QLB35" s="11"/>
      <c r="QLC35" s="11"/>
      <c r="QLD35" s="11"/>
      <c r="QLE35" s="11"/>
      <c r="QLF35" s="11"/>
      <c r="QLG35" s="11"/>
      <c r="QLH35" s="11"/>
      <c r="QLI35" s="11"/>
      <c r="QLJ35" s="11"/>
      <c r="QLK35" s="11"/>
      <c r="QLL35" s="11"/>
      <c r="QLM35" s="11"/>
      <c r="QLN35" s="11"/>
      <c r="QLO35" s="11"/>
      <c r="QLP35" s="11"/>
      <c r="QLQ35" s="11"/>
      <c r="QLR35" s="11"/>
      <c r="QLS35" s="11"/>
      <c r="QLT35" s="11"/>
      <c r="QLU35" s="11"/>
      <c r="QLV35" s="11"/>
      <c r="QLW35" s="11"/>
      <c r="QLX35" s="11"/>
      <c r="QLY35" s="11"/>
      <c r="QLZ35" s="11"/>
      <c r="QMA35" s="11"/>
      <c r="QMB35" s="11"/>
      <c r="QMC35" s="11"/>
      <c r="QMD35" s="11"/>
      <c r="QME35" s="11"/>
      <c r="QMF35" s="11"/>
      <c r="QMG35" s="11"/>
      <c r="QMH35" s="11"/>
      <c r="QMI35" s="11"/>
      <c r="QMJ35" s="11"/>
      <c r="QMK35" s="11"/>
      <c r="QML35" s="11"/>
      <c r="QMM35" s="11"/>
      <c r="QMN35" s="11"/>
      <c r="QMO35" s="11"/>
      <c r="QMP35" s="11"/>
      <c r="QMQ35" s="11"/>
      <c r="QMR35" s="11"/>
      <c r="QMS35" s="11"/>
      <c r="QMT35" s="11"/>
      <c r="QMU35" s="11"/>
      <c r="QMV35" s="11"/>
      <c r="QMW35" s="11"/>
      <c r="QMX35" s="11"/>
      <c r="QMY35" s="11"/>
      <c r="QMZ35" s="11"/>
      <c r="QNA35" s="11"/>
      <c r="QNB35" s="11"/>
      <c r="QNC35" s="11"/>
      <c r="QND35" s="11"/>
      <c r="QNE35" s="11"/>
      <c r="QNF35" s="11"/>
      <c r="QNG35" s="11"/>
      <c r="QNH35" s="11"/>
      <c r="QNI35" s="11"/>
      <c r="QNJ35" s="11"/>
      <c r="QNK35" s="11"/>
      <c r="QNL35" s="11"/>
      <c r="QNM35" s="11"/>
      <c r="QNN35" s="11"/>
      <c r="QNO35" s="11"/>
      <c r="QNP35" s="11"/>
      <c r="QNQ35" s="11"/>
      <c r="QNR35" s="11"/>
      <c r="QNS35" s="11"/>
      <c r="QNT35" s="11"/>
      <c r="QNU35" s="11"/>
      <c r="QNV35" s="11"/>
      <c r="QNW35" s="11"/>
      <c r="QNX35" s="11"/>
      <c r="QNY35" s="11"/>
      <c r="QNZ35" s="11"/>
      <c r="QOA35" s="11"/>
      <c r="QOB35" s="11"/>
      <c r="QOC35" s="11"/>
      <c r="QOD35" s="11"/>
      <c r="QOE35" s="11"/>
      <c r="QOF35" s="11"/>
      <c r="QOG35" s="11"/>
      <c r="QOH35" s="11"/>
      <c r="QOI35" s="11"/>
      <c r="QOJ35" s="11"/>
      <c r="QOK35" s="11"/>
      <c r="QOL35" s="11"/>
      <c r="QOM35" s="11"/>
      <c r="QON35" s="11"/>
      <c r="QOO35" s="11"/>
      <c r="QOP35" s="11"/>
      <c r="QOQ35" s="11"/>
      <c r="QOR35" s="11"/>
      <c r="QOS35" s="11"/>
      <c r="QOT35" s="11"/>
      <c r="QOU35" s="11"/>
      <c r="QOV35" s="11"/>
      <c r="QOW35" s="11"/>
      <c r="QOX35" s="11"/>
      <c r="QOY35" s="11"/>
      <c r="QOZ35" s="11"/>
      <c r="QPA35" s="11"/>
      <c r="QPB35" s="11"/>
      <c r="QPC35" s="11"/>
      <c r="QPD35" s="11"/>
      <c r="QPE35" s="11"/>
      <c r="QPF35" s="11"/>
      <c r="QPG35" s="11"/>
      <c r="QPH35" s="11"/>
      <c r="QPI35" s="11"/>
      <c r="QPJ35" s="11"/>
      <c r="QPK35" s="11"/>
      <c r="QPL35" s="11"/>
      <c r="QPM35" s="11"/>
      <c r="QPN35" s="11"/>
      <c r="QPO35" s="11"/>
      <c r="QPP35" s="11"/>
      <c r="QPQ35" s="11"/>
      <c r="QPR35" s="11"/>
      <c r="QPS35" s="11"/>
      <c r="QPT35" s="11"/>
      <c r="QPU35" s="11"/>
      <c r="QPV35" s="11"/>
      <c r="QPW35" s="11"/>
      <c r="QPX35" s="11"/>
      <c r="QPY35" s="11"/>
      <c r="QPZ35" s="11"/>
      <c r="QQA35" s="11"/>
      <c r="QQB35" s="11"/>
      <c r="QQC35" s="11"/>
      <c r="QQD35" s="11"/>
      <c r="QQE35" s="11"/>
      <c r="QQF35" s="11"/>
      <c r="QQG35" s="11"/>
      <c r="QQH35" s="11"/>
      <c r="QQI35" s="11"/>
      <c r="QQJ35" s="11"/>
      <c r="QQK35" s="11"/>
      <c r="QQL35" s="11"/>
      <c r="QQM35" s="11"/>
      <c r="QQN35" s="11"/>
      <c r="QQO35" s="11"/>
      <c r="QQP35" s="11"/>
      <c r="QQQ35" s="11"/>
      <c r="QQR35" s="11"/>
      <c r="QQS35" s="11"/>
      <c r="QQT35" s="11"/>
      <c r="QQU35" s="11"/>
      <c r="QQV35" s="11"/>
      <c r="QQW35" s="11"/>
      <c r="QQX35" s="11"/>
      <c r="QQY35" s="11"/>
      <c r="QQZ35" s="11"/>
      <c r="QRA35" s="11"/>
      <c r="QRB35" s="11"/>
      <c r="QRC35" s="11"/>
      <c r="QRD35" s="11"/>
      <c r="QRE35" s="11"/>
      <c r="QRF35" s="11"/>
      <c r="QRG35" s="11"/>
      <c r="QRH35" s="11"/>
      <c r="QRI35" s="11"/>
      <c r="QRJ35" s="11"/>
      <c r="QRK35" s="11"/>
      <c r="QRL35" s="11"/>
      <c r="QRM35" s="11"/>
      <c r="QRN35" s="11"/>
      <c r="QRO35" s="11"/>
      <c r="QRP35" s="11"/>
      <c r="QRQ35" s="11"/>
      <c r="QRR35" s="11"/>
      <c r="QRS35" s="11"/>
      <c r="QRT35" s="11"/>
      <c r="QRU35" s="11"/>
      <c r="QRV35" s="11"/>
      <c r="QRW35" s="11"/>
      <c r="QRX35" s="11"/>
      <c r="QRY35" s="11"/>
      <c r="QRZ35" s="11"/>
      <c r="QSA35" s="11"/>
      <c r="QSB35" s="11"/>
      <c r="QSC35" s="11"/>
      <c r="QSD35" s="11"/>
      <c r="QSE35" s="11"/>
      <c r="QSF35" s="11"/>
      <c r="QSG35" s="11"/>
      <c r="QSH35" s="11"/>
      <c r="QSI35" s="11"/>
      <c r="QSJ35" s="11"/>
      <c r="QSK35" s="11"/>
      <c r="QSL35" s="11"/>
      <c r="QSM35" s="11"/>
      <c r="QSN35" s="11"/>
      <c r="QSO35" s="11"/>
      <c r="QSP35" s="11"/>
      <c r="QSQ35" s="11"/>
      <c r="QSR35" s="11"/>
      <c r="QSS35" s="11"/>
      <c r="QST35" s="11"/>
      <c r="QSU35" s="11"/>
      <c r="QSV35" s="11"/>
      <c r="QSW35" s="11"/>
      <c r="QSX35" s="11"/>
      <c r="QSY35" s="11"/>
      <c r="QSZ35" s="11"/>
      <c r="QTA35" s="11"/>
      <c r="QTB35" s="11"/>
      <c r="QTC35" s="11"/>
      <c r="QTD35" s="11"/>
      <c r="QTE35" s="11"/>
      <c r="QTF35" s="11"/>
      <c r="QTG35" s="11"/>
      <c r="QTH35" s="11"/>
      <c r="QTI35" s="11"/>
      <c r="QTJ35" s="11"/>
      <c r="QTK35" s="11"/>
      <c r="QTL35" s="11"/>
      <c r="QTM35" s="11"/>
      <c r="QTN35" s="11"/>
      <c r="QTO35" s="11"/>
      <c r="QTP35" s="11"/>
      <c r="QTQ35" s="11"/>
      <c r="QTR35" s="11"/>
      <c r="QTS35" s="11"/>
      <c r="QTT35" s="11"/>
      <c r="QTU35" s="11"/>
      <c r="QTV35" s="11"/>
      <c r="QTW35" s="11"/>
      <c r="QTX35" s="11"/>
      <c r="QTY35" s="11"/>
      <c r="QTZ35" s="11"/>
      <c r="QUA35" s="11"/>
      <c r="QUB35" s="11"/>
      <c r="QUC35" s="11"/>
      <c r="QUD35" s="11"/>
      <c r="QUE35" s="11"/>
      <c r="QUF35" s="11"/>
      <c r="QUG35" s="11"/>
      <c r="QUH35" s="11"/>
      <c r="QUI35" s="11"/>
      <c r="QUJ35" s="11"/>
      <c r="QUK35" s="11"/>
      <c r="QUL35" s="11"/>
      <c r="QUM35" s="11"/>
      <c r="QUN35" s="11"/>
      <c r="QUO35" s="11"/>
      <c r="QUP35" s="11"/>
      <c r="QUQ35" s="11"/>
      <c r="QUR35" s="11"/>
      <c r="QUS35" s="11"/>
      <c r="QUT35" s="11"/>
      <c r="QUU35" s="11"/>
      <c r="QUV35" s="11"/>
      <c r="QUW35" s="11"/>
      <c r="QUX35" s="11"/>
      <c r="QUY35" s="11"/>
      <c r="QUZ35" s="11"/>
      <c r="QVA35" s="11"/>
      <c r="QVB35" s="11"/>
      <c r="QVC35" s="11"/>
      <c r="QVD35" s="11"/>
      <c r="QVE35" s="11"/>
      <c r="QVF35" s="11"/>
      <c r="QVG35" s="11"/>
      <c r="QVH35" s="11"/>
      <c r="QVI35" s="11"/>
      <c r="QVJ35" s="11"/>
      <c r="QVK35" s="11"/>
      <c r="QVL35" s="11"/>
      <c r="QVM35" s="11"/>
      <c r="QVN35" s="11"/>
      <c r="QVO35" s="11"/>
      <c r="QVP35" s="11"/>
      <c r="QVQ35" s="11"/>
      <c r="QVR35" s="11"/>
      <c r="QVS35" s="11"/>
      <c r="QVT35" s="11"/>
      <c r="QVU35" s="11"/>
      <c r="QVV35" s="11"/>
      <c r="QVW35" s="11"/>
      <c r="QVX35" s="11"/>
      <c r="QVY35" s="11"/>
      <c r="QVZ35" s="11"/>
      <c r="QWA35" s="11"/>
      <c r="QWB35" s="11"/>
      <c r="QWC35" s="11"/>
      <c r="QWD35" s="11"/>
      <c r="QWE35" s="11"/>
      <c r="QWF35" s="11"/>
      <c r="QWG35" s="11"/>
      <c r="QWH35" s="11"/>
      <c r="QWI35" s="11"/>
      <c r="QWJ35" s="11"/>
      <c r="QWK35" s="11"/>
      <c r="QWL35" s="11"/>
      <c r="QWM35" s="11"/>
      <c r="QWN35" s="11"/>
      <c r="QWO35" s="11"/>
      <c r="QWP35" s="11"/>
      <c r="QWQ35" s="11"/>
      <c r="QWR35" s="11"/>
      <c r="QWS35" s="11"/>
      <c r="QWT35" s="11"/>
      <c r="QWU35" s="11"/>
      <c r="QWV35" s="11"/>
      <c r="QWW35" s="11"/>
      <c r="QWX35" s="11"/>
      <c r="QWY35" s="11"/>
      <c r="QWZ35" s="11"/>
      <c r="QXA35" s="11"/>
      <c r="QXB35" s="11"/>
      <c r="QXC35" s="11"/>
      <c r="QXD35" s="11"/>
      <c r="QXE35" s="11"/>
      <c r="QXF35" s="11"/>
      <c r="QXG35" s="11"/>
      <c r="QXH35" s="11"/>
      <c r="QXI35" s="11"/>
      <c r="QXJ35" s="11"/>
      <c r="QXK35" s="11"/>
      <c r="QXL35" s="11"/>
      <c r="QXM35" s="11"/>
      <c r="QXN35" s="11"/>
      <c r="QXO35" s="11"/>
      <c r="QXP35" s="11"/>
      <c r="QXQ35" s="11"/>
      <c r="QXR35" s="11"/>
      <c r="QXS35" s="11"/>
      <c r="QXT35" s="11"/>
      <c r="QXU35" s="11"/>
      <c r="QXV35" s="11"/>
      <c r="QXW35" s="11"/>
      <c r="QXX35" s="11"/>
      <c r="QXY35" s="11"/>
      <c r="QXZ35" s="11"/>
      <c r="QYA35" s="11"/>
      <c r="QYB35" s="11"/>
      <c r="QYC35" s="11"/>
      <c r="QYD35" s="11"/>
      <c r="QYE35" s="11"/>
      <c r="QYF35" s="11"/>
      <c r="QYG35" s="11"/>
      <c r="QYH35" s="11"/>
      <c r="QYI35" s="11"/>
      <c r="QYJ35" s="11"/>
      <c r="QYK35" s="11"/>
      <c r="QYL35" s="11"/>
      <c r="QYM35" s="11"/>
      <c r="QYN35" s="11"/>
      <c r="QYO35" s="11"/>
      <c r="QYP35" s="11"/>
      <c r="QYQ35" s="11"/>
      <c r="QYR35" s="11"/>
      <c r="QYS35" s="11"/>
      <c r="QYT35" s="11"/>
      <c r="QYU35" s="11"/>
      <c r="QYV35" s="11"/>
      <c r="QYW35" s="11"/>
      <c r="QYX35" s="11"/>
      <c r="QYY35" s="11"/>
      <c r="QYZ35" s="11"/>
      <c r="QZA35" s="11"/>
      <c r="QZB35" s="11"/>
      <c r="QZC35" s="11"/>
      <c r="QZD35" s="11"/>
      <c r="QZE35" s="11"/>
      <c r="QZF35" s="11"/>
      <c r="QZG35" s="11"/>
      <c r="QZH35" s="11"/>
      <c r="QZI35" s="11"/>
      <c r="QZJ35" s="11"/>
      <c r="QZK35" s="11"/>
      <c r="QZL35" s="11"/>
      <c r="QZM35" s="11"/>
      <c r="QZN35" s="11"/>
      <c r="QZO35" s="11"/>
      <c r="QZP35" s="11"/>
      <c r="QZQ35" s="11"/>
      <c r="QZR35" s="11"/>
      <c r="QZS35" s="11"/>
      <c r="QZT35" s="11"/>
      <c r="QZU35" s="11"/>
      <c r="QZV35" s="11"/>
      <c r="QZW35" s="11"/>
      <c r="QZX35" s="11"/>
      <c r="QZY35" s="11"/>
      <c r="QZZ35" s="11"/>
      <c r="RAA35" s="11"/>
      <c r="RAB35" s="11"/>
      <c r="RAC35" s="11"/>
      <c r="RAD35" s="11"/>
      <c r="RAE35" s="11"/>
      <c r="RAF35" s="11"/>
      <c r="RAG35" s="11"/>
      <c r="RAH35" s="11"/>
      <c r="RAI35" s="11"/>
      <c r="RAJ35" s="11"/>
      <c r="RAK35" s="11"/>
      <c r="RAL35" s="11"/>
      <c r="RAM35" s="11"/>
      <c r="RAN35" s="11"/>
      <c r="RAO35" s="11"/>
      <c r="RAP35" s="11"/>
      <c r="RAQ35" s="11"/>
      <c r="RAR35" s="11"/>
      <c r="RAS35" s="11"/>
      <c r="RAT35" s="11"/>
      <c r="RAU35" s="11"/>
      <c r="RAV35" s="11"/>
      <c r="RAW35" s="11"/>
      <c r="RAX35" s="11"/>
      <c r="RAY35" s="11"/>
      <c r="RAZ35" s="11"/>
      <c r="RBA35" s="11"/>
      <c r="RBB35" s="11"/>
      <c r="RBC35" s="11"/>
      <c r="RBD35" s="11"/>
      <c r="RBE35" s="11"/>
      <c r="RBF35" s="11"/>
      <c r="RBG35" s="11"/>
      <c r="RBH35" s="11"/>
      <c r="RBI35" s="11"/>
      <c r="RBJ35" s="11"/>
      <c r="RBK35" s="11"/>
      <c r="RBL35" s="11"/>
      <c r="RBM35" s="11"/>
      <c r="RBN35" s="11"/>
      <c r="RBO35" s="11"/>
      <c r="RBP35" s="11"/>
      <c r="RBQ35" s="11"/>
      <c r="RBR35" s="11"/>
      <c r="RBS35" s="11"/>
      <c r="RBT35" s="11"/>
      <c r="RBU35" s="11"/>
      <c r="RBV35" s="11"/>
      <c r="RBW35" s="11"/>
      <c r="RBX35" s="11"/>
      <c r="RBY35" s="11"/>
      <c r="RBZ35" s="11"/>
      <c r="RCA35" s="11"/>
      <c r="RCB35" s="11"/>
      <c r="RCC35" s="11"/>
      <c r="RCD35" s="11"/>
      <c r="RCE35" s="11"/>
      <c r="RCF35" s="11"/>
      <c r="RCG35" s="11"/>
      <c r="RCH35" s="11"/>
      <c r="RCI35" s="11"/>
      <c r="RCJ35" s="11"/>
      <c r="RCK35" s="11"/>
      <c r="RCL35" s="11"/>
      <c r="RCM35" s="11"/>
      <c r="RCN35" s="11"/>
      <c r="RCO35" s="11"/>
      <c r="RCP35" s="11"/>
      <c r="RCQ35" s="11"/>
      <c r="RCR35" s="11"/>
      <c r="RCS35" s="11"/>
      <c r="RCT35" s="11"/>
      <c r="RCU35" s="11"/>
      <c r="RCV35" s="11"/>
      <c r="RCW35" s="11"/>
      <c r="RCX35" s="11"/>
      <c r="RCY35" s="11"/>
      <c r="RCZ35" s="11"/>
      <c r="RDA35" s="11"/>
      <c r="RDB35" s="11"/>
      <c r="RDC35" s="11"/>
      <c r="RDD35" s="11"/>
      <c r="RDE35" s="11"/>
      <c r="RDF35" s="11"/>
      <c r="RDG35" s="11"/>
      <c r="RDH35" s="11"/>
      <c r="RDI35" s="11"/>
      <c r="RDJ35" s="11"/>
      <c r="RDK35" s="11"/>
      <c r="RDL35" s="11"/>
      <c r="RDM35" s="11"/>
      <c r="RDN35" s="11"/>
      <c r="RDO35" s="11"/>
      <c r="RDP35" s="11"/>
      <c r="RDQ35" s="11"/>
      <c r="RDR35" s="11"/>
      <c r="RDS35" s="11"/>
      <c r="RDT35" s="11"/>
      <c r="RDU35" s="11"/>
      <c r="RDV35" s="11"/>
      <c r="RDW35" s="11"/>
      <c r="RDX35" s="11"/>
      <c r="RDY35" s="11"/>
      <c r="RDZ35" s="11"/>
      <c r="REA35" s="11"/>
      <c r="REB35" s="11"/>
      <c r="REC35" s="11"/>
      <c r="RED35" s="11"/>
      <c r="REE35" s="11"/>
      <c r="REF35" s="11"/>
      <c r="REG35" s="11"/>
      <c r="REH35" s="11"/>
      <c r="REI35" s="11"/>
      <c r="REJ35" s="11"/>
      <c r="REK35" s="11"/>
      <c r="REL35" s="11"/>
      <c r="REM35" s="11"/>
      <c r="REN35" s="11"/>
      <c r="REO35" s="11"/>
      <c r="REP35" s="11"/>
      <c r="REQ35" s="11"/>
      <c r="RER35" s="11"/>
      <c r="RES35" s="11"/>
      <c r="RET35" s="11"/>
      <c r="REU35" s="11"/>
      <c r="REV35" s="11"/>
      <c r="REW35" s="11"/>
      <c r="REX35" s="11"/>
      <c r="REY35" s="11"/>
      <c r="REZ35" s="11"/>
      <c r="RFA35" s="11"/>
      <c r="RFB35" s="11"/>
      <c r="RFC35" s="11"/>
      <c r="RFD35" s="11"/>
      <c r="RFE35" s="11"/>
      <c r="RFF35" s="11"/>
      <c r="RFG35" s="11"/>
      <c r="RFH35" s="11"/>
      <c r="RFI35" s="11"/>
      <c r="RFJ35" s="11"/>
      <c r="RFK35" s="11"/>
      <c r="RFL35" s="11"/>
      <c r="RFM35" s="11"/>
      <c r="RFN35" s="11"/>
      <c r="RFO35" s="11"/>
      <c r="RFP35" s="11"/>
      <c r="RFQ35" s="11"/>
      <c r="RFR35" s="11"/>
      <c r="RFS35" s="11"/>
      <c r="RFT35" s="11"/>
      <c r="RFU35" s="11"/>
      <c r="RFV35" s="11"/>
      <c r="RFW35" s="11"/>
      <c r="RFX35" s="11"/>
      <c r="RFY35" s="11"/>
      <c r="RFZ35" s="11"/>
      <c r="RGA35" s="11"/>
      <c r="RGB35" s="11"/>
      <c r="RGC35" s="11"/>
      <c r="RGD35" s="11"/>
      <c r="RGE35" s="11"/>
      <c r="RGF35" s="11"/>
      <c r="RGG35" s="11"/>
      <c r="RGH35" s="11"/>
      <c r="RGI35" s="11"/>
      <c r="RGJ35" s="11"/>
      <c r="RGK35" s="11"/>
      <c r="RGL35" s="11"/>
      <c r="RGM35" s="11"/>
      <c r="RGN35" s="11"/>
      <c r="RGO35" s="11"/>
      <c r="RGP35" s="11"/>
      <c r="RGQ35" s="11"/>
      <c r="RGR35" s="11"/>
      <c r="RGS35" s="11"/>
      <c r="RGT35" s="11"/>
      <c r="RGU35" s="11"/>
      <c r="RGV35" s="11"/>
      <c r="RGW35" s="11"/>
      <c r="RGX35" s="11"/>
      <c r="RGY35" s="11"/>
      <c r="RGZ35" s="11"/>
      <c r="RHA35" s="11"/>
      <c r="RHB35" s="11"/>
      <c r="RHC35" s="11"/>
      <c r="RHD35" s="11"/>
      <c r="RHE35" s="11"/>
      <c r="RHF35" s="11"/>
      <c r="RHG35" s="11"/>
      <c r="RHH35" s="11"/>
      <c r="RHI35" s="11"/>
      <c r="RHJ35" s="11"/>
      <c r="RHK35" s="11"/>
      <c r="RHL35" s="11"/>
      <c r="RHM35" s="11"/>
      <c r="RHN35" s="11"/>
      <c r="RHO35" s="11"/>
      <c r="RHP35" s="11"/>
      <c r="RHQ35" s="11"/>
      <c r="RHR35" s="11"/>
      <c r="RHS35" s="11"/>
      <c r="RHT35" s="11"/>
      <c r="RHU35" s="11"/>
      <c r="RHV35" s="11"/>
      <c r="RHW35" s="11"/>
      <c r="RHX35" s="11"/>
      <c r="RHY35" s="11"/>
      <c r="RHZ35" s="11"/>
      <c r="RIA35" s="11"/>
      <c r="RIB35" s="11"/>
      <c r="RIC35" s="11"/>
      <c r="RID35" s="11"/>
      <c r="RIE35" s="11"/>
      <c r="RIF35" s="11"/>
      <c r="RIG35" s="11"/>
      <c r="RIH35" s="11"/>
      <c r="RII35" s="11"/>
      <c r="RIJ35" s="11"/>
      <c r="RIK35" s="11"/>
      <c r="RIL35" s="11"/>
      <c r="RIM35" s="11"/>
      <c r="RIN35" s="11"/>
      <c r="RIO35" s="11"/>
      <c r="RIP35" s="11"/>
      <c r="RIQ35" s="11"/>
      <c r="RIR35" s="11"/>
      <c r="RIS35" s="11"/>
      <c r="RIT35" s="11"/>
      <c r="RIU35" s="11"/>
      <c r="RIV35" s="11"/>
      <c r="RIW35" s="11"/>
      <c r="RIX35" s="11"/>
      <c r="RIY35" s="11"/>
      <c r="RIZ35" s="11"/>
      <c r="RJA35" s="11"/>
      <c r="RJB35" s="11"/>
      <c r="RJC35" s="11"/>
      <c r="RJD35" s="11"/>
      <c r="RJE35" s="11"/>
      <c r="RJF35" s="11"/>
      <c r="RJG35" s="11"/>
      <c r="RJH35" s="11"/>
      <c r="RJI35" s="11"/>
      <c r="RJJ35" s="11"/>
      <c r="RJK35" s="11"/>
      <c r="RJL35" s="11"/>
      <c r="RJM35" s="11"/>
      <c r="RJN35" s="11"/>
      <c r="RJO35" s="11"/>
      <c r="RJP35" s="11"/>
      <c r="RJQ35" s="11"/>
      <c r="RJR35" s="11"/>
      <c r="RJS35" s="11"/>
      <c r="RJT35" s="11"/>
      <c r="RJU35" s="11"/>
      <c r="RJV35" s="11"/>
      <c r="RJW35" s="11"/>
      <c r="RJX35" s="11"/>
      <c r="RJY35" s="11"/>
      <c r="RJZ35" s="11"/>
      <c r="RKA35" s="11"/>
      <c r="RKB35" s="11"/>
      <c r="RKC35" s="11"/>
      <c r="RKD35" s="11"/>
      <c r="RKE35" s="11"/>
      <c r="RKF35" s="11"/>
      <c r="RKG35" s="11"/>
      <c r="RKH35" s="11"/>
      <c r="RKI35" s="11"/>
      <c r="RKJ35" s="11"/>
      <c r="RKK35" s="11"/>
      <c r="RKL35" s="11"/>
      <c r="RKM35" s="11"/>
      <c r="RKN35" s="11"/>
      <c r="RKO35" s="11"/>
      <c r="RKP35" s="11"/>
      <c r="RKQ35" s="11"/>
      <c r="RKR35" s="11"/>
      <c r="RKS35" s="11"/>
      <c r="RKT35" s="11"/>
      <c r="RKU35" s="11"/>
      <c r="RKV35" s="11"/>
      <c r="RKW35" s="11"/>
      <c r="RKX35" s="11"/>
      <c r="RKY35" s="11"/>
      <c r="RKZ35" s="11"/>
      <c r="RLA35" s="11"/>
      <c r="RLB35" s="11"/>
      <c r="RLC35" s="11"/>
      <c r="RLD35" s="11"/>
      <c r="RLE35" s="11"/>
      <c r="RLF35" s="11"/>
      <c r="RLG35" s="11"/>
      <c r="RLH35" s="11"/>
      <c r="RLI35" s="11"/>
      <c r="RLJ35" s="11"/>
      <c r="RLK35" s="11"/>
      <c r="RLL35" s="11"/>
      <c r="RLM35" s="11"/>
      <c r="RLN35" s="11"/>
      <c r="RLO35" s="11"/>
      <c r="RLP35" s="11"/>
      <c r="RLQ35" s="11"/>
      <c r="RLR35" s="11"/>
      <c r="RLS35" s="11"/>
      <c r="RLT35" s="11"/>
      <c r="RLU35" s="11"/>
      <c r="RLV35" s="11"/>
      <c r="RLW35" s="11"/>
      <c r="RLX35" s="11"/>
      <c r="RLY35" s="11"/>
      <c r="RLZ35" s="11"/>
      <c r="RMA35" s="11"/>
      <c r="RMB35" s="11"/>
      <c r="RMC35" s="11"/>
      <c r="RMD35" s="11"/>
      <c r="RME35" s="11"/>
      <c r="RMF35" s="11"/>
      <c r="RMG35" s="11"/>
      <c r="RMH35" s="11"/>
      <c r="RMI35" s="11"/>
      <c r="RMJ35" s="11"/>
      <c r="RMK35" s="11"/>
      <c r="RML35" s="11"/>
      <c r="RMM35" s="11"/>
      <c r="RMN35" s="11"/>
      <c r="RMO35" s="11"/>
      <c r="RMP35" s="11"/>
      <c r="RMQ35" s="11"/>
      <c r="RMR35" s="11"/>
      <c r="RMS35" s="11"/>
      <c r="RMT35" s="11"/>
      <c r="RMU35" s="11"/>
      <c r="RMV35" s="11"/>
      <c r="RMW35" s="11"/>
      <c r="RMX35" s="11"/>
      <c r="RMY35" s="11"/>
      <c r="RMZ35" s="11"/>
      <c r="RNA35" s="11"/>
      <c r="RNB35" s="11"/>
      <c r="RNC35" s="11"/>
      <c r="RND35" s="11"/>
      <c r="RNE35" s="11"/>
      <c r="RNF35" s="11"/>
      <c r="RNG35" s="11"/>
      <c r="RNH35" s="11"/>
      <c r="RNI35" s="11"/>
      <c r="RNJ35" s="11"/>
      <c r="RNK35" s="11"/>
      <c r="RNL35" s="11"/>
      <c r="RNM35" s="11"/>
      <c r="RNN35" s="11"/>
      <c r="RNO35" s="11"/>
      <c r="RNP35" s="11"/>
      <c r="RNQ35" s="11"/>
      <c r="RNR35" s="11"/>
      <c r="RNS35" s="11"/>
      <c r="RNT35" s="11"/>
      <c r="RNU35" s="11"/>
      <c r="RNV35" s="11"/>
      <c r="RNW35" s="11"/>
      <c r="RNX35" s="11"/>
      <c r="RNY35" s="11"/>
      <c r="RNZ35" s="11"/>
      <c r="ROA35" s="11"/>
      <c r="ROB35" s="11"/>
      <c r="ROC35" s="11"/>
      <c r="ROD35" s="11"/>
      <c r="ROE35" s="11"/>
      <c r="ROF35" s="11"/>
      <c r="ROG35" s="11"/>
      <c r="ROH35" s="11"/>
      <c r="ROI35" s="11"/>
      <c r="ROJ35" s="11"/>
      <c r="ROK35" s="11"/>
      <c r="ROL35" s="11"/>
      <c r="ROM35" s="11"/>
      <c r="RON35" s="11"/>
      <c r="ROO35" s="11"/>
      <c r="ROP35" s="11"/>
      <c r="ROQ35" s="11"/>
      <c r="ROR35" s="11"/>
      <c r="ROS35" s="11"/>
      <c r="ROT35" s="11"/>
      <c r="ROU35" s="11"/>
      <c r="ROV35" s="11"/>
      <c r="ROW35" s="11"/>
      <c r="ROX35" s="11"/>
      <c r="ROY35" s="11"/>
      <c r="ROZ35" s="11"/>
      <c r="RPA35" s="11"/>
      <c r="RPB35" s="11"/>
      <c r="RPC35" s="11"/>
      <c r="RPD35" s="11"/>
      <c r="RPE35" s="11"/>
      <c r="RPF35" s="11"/>
      <c r="RPG35" s="11"/>
      <c r="RPH35" s="11"/>
      <c r="RPI35" s="11"/>
      <c r="RPJ35" s="11"/>
      <c r="RPK35" s="11"/>
      <c r="RPL35" s="11"/>
      <c r="RPM35" s="11"/>
      <c r="RPN35" s="11"/>
      <c r="RPO35" s="11"/>
      <c r="RPP35" s="11"/>
      <c r="RPQ35" s="11"/>
      <c r="RPR35" s="11"/>
      <c r="RPS35" s="11"/>
      <c r="RPT35" s="11"/>
      <c r="RPU35" s="11"/>
      <c r="RPV35" s="11"/>
      <c r="RPW35" s="11"/>
      <c r="RPX35" s="11"/>
      <c r="RPY35" s="11"/>
      <c r="RPZ35" s="11"/>
      <c r="RQA35" s="11"/>
      <c r="RQB35" s="11"/>
      <c r="RQC35" s="11"/>
      <c r="RQD35" s="11"/>
      <c r="RQE35" s="11"/>
      <c r="RQF35" s="11"/>
      <c r="RQG35" s="11"/>
      <c r="RQH35" s="11"/>
      <c r="RQI35" s="11"/>
      <c r="RQJ35" s="11"/>
      <c r="RQK35" s="11"/>
      <c r="RQL35" s="11"/>
      <c r="RQM35" s="11"/>
      <c r="RQN35" s="11"/>
      <c r="RQO35" s="11"/>
      <c r="RQP35" s="11"/>
      <c r="RQQ35" s="11"/>
      <c r="RQR35" s="11"/>
      <c r="RQS35" s="11"/>
      <c r="RQT35" s="11"/>
      <c r="RQU35" s="11"/>
      <c r="RQV35" s="11"/>
      <c r="RQW35" s="11"/>
      <c r="RQX35" s="11"/>
      <c r="RQY35" s="11"/>
      <c r="RQZ35" s="11"/>
      <c r="RRA35" s="11"/>
      <c r="RRB35" s="11"/>
      <c r="RRC35" s="11"/>
      <c r="RRD35" s="11"/>
      <c r="RRE35" s="11"/>
      <c r="RRF35" s="11"/>
      <c r="RRG35" s="11"/>
      <c r="RRH35" s="11"/>
      <c r="RRI35" s="11"/>
      <c r="RRJ35" s="11"/>
      <c r="RRK35" s="11"/>
      <c r="RRL35" s="11"/>
      <c r="RRM35" s="11"/>
      <c r="RRN35" s="11"/>
      <c r="RRO35" s="11"/>
      <c r="RRP35" s="11"/>
      <c r="RRQ35" s="11"/>
      <c r="RRR35" s="11"/>
      <c r="RRS35" s="11"/>
      <c r="RRT35" s="11"/>
      <c r="RRU35" s="11"/>
      <c r="RRV35" s="11"/>
      <c r="RRW35" s="11"/>
      <c r="RRX35" s="11"/>
      <c r="RRY35" s="11"/>
      <c r="RRZ35" s="11"/>
      <c r="RSA35" s="11"/>
      <c r="RSB35" s="11"/>
      <c r="RSC35" s="11"/>
      <c r="RSD35" s="11"/>
      <c r="RSE35" s="11"/>
      <c r="RSF35" s="11"/>
      <c r="RSG35" s="11"/>
      <c r="RSH35" s="11"/>
      <c r="RSI35" s="11"/>
      <c r="RSJ35" s="11"/>
      <c r="RSK35" s="11"/>
      <c r="RSL35" s="11"/>
      <c r="RSM35" s="11"/>
      <c r="RSN35" s="11"/>
      <c r="RSO35" s="11"/>
      <c r="RSP35" s="11"/>
      <c r="RSQ35" s="11"/>
      <c r="RSR35" s="11"/>
      <c r="RSS35" s="11"/>
      <c r="RST35" s="11"/>
      <c r="RSU35" s="11"/>
      <c r="RSV35" s="11"/>
      <c r="RSW35" s="11"/>
      <c r="RSX35" s="11"/>
      <c r="RSY35" s="11"/>
      <c r="RSZ35" s="11"/>
      <c r="RTA35" s="11"/>
      <c r="RTB35" s="11"/>
      <c r="RTC35" s="11"/>
      <c r="RTD35" s="11"/>
      <c r="RTE35" s="11"/>
      <c r="RTF35" s="11"/>
      <c r="RTG35" s="11"/>
      <c r="RTH35" s="11"/>
      <c r="RTI35" s="11"/>
      <c r="RTJ35" s="11"/>
      <c r="RTK35" s="11"/>
      <c r="RTL35" s="11"/>
      <c r="RTM35" s="11"/>
      <c r="RTN35" s="11"/>
      <c r="RTO35" s="11"/>
      <c r="RTP35" s="11"/>
      <c r="RTQ35" s="11"/>
      <c r="RTR35" s="11"/>
      <c r="RTS35" s="11"/>
      <c r="RTT35" s="11"/>
      <c r="RTU35" s="11"/>
      <c r="RTV35" s="11"/>
      <c r="RTW35" s="11"/>
      <c r="RTX35" s="11"/>
      <c r="RTY35" s="11"/>
      <c r="RTZ35" s="11"/>
      <c r="RUA35" s="11"/>
      <c r="RUB35" s="11"/>
      <c r="RUC35" s="11"/>
      <c r="RUD35" s="11"/>
      <c r="RUE35" s="11"/>
      <c r="RUF35" s="11"/>
      <c r="RUG35" s="11"/>
      <c r="RUH35" s="11"/>
      <c r="RUI35" s="11"/>
      <c r="RUJ35" s="11"/>
      <c r="RUK35" s="11"/>
      <c r="RUL35" s="11"/>
      <c r="RUM35" s="11"/>
      <c r="RUN35" s="11"/>
      <c r="RUO35" s="11"/>
      <c r="RUP35" s="11"/>
      <c r="RUQ35" s="11"/>
      <c r="RUR35" s="11"/>
      <c r="RUS35" s="11"/>
      <c r="RUT35" s="11"/>
      <c r="RUU35" s="11"/>
      <c r="RUV35" s="11"/>
      <c r="RUW35" s="11"/>
      <c r="RUX35" s="11"/>
      <c r="RUY35" s="11"/>
      <c r="RUZ35" s="11"/>
      <c r="RVA35" s="11"/>
      <c r="RVB35" s="11"/>
      <c r="RVC35" s="11"/>
      <c r="RVD35" s="11"/>
      <c r="RVE35" s="11"/>
      <c r="RVF35" s="11"/>
      <c r="RVG35" s="11"/>
      <c r="RVH35" s="11"/>
      <c r="RVI35" s="11"/>
      <c r="RVJ35" s="11"/>
      <c r="RVK35" s="11"/>
      <c r="RVL35" s="11"/>
      <c r="RVM35" s="11"/>
      <c r="RVN35" s="11"/>
      <c r="RVO35" s="11"/>
      <c r="RVP35" s="11"/>
      <c r="RVQ35" s="11"/>
      <c r="RVR35" s="11"/>
      <c r="RVS35" s="11"/>
      <c r="RVT35" s="11"/>
      <c r="RVU35" s="11"/>
      <c r="RVV35" s="11"/>
      <c r="RVW35" s="11"/>
      <c r="RVX35" s="11"/>
      <c r="RVY35" s="11"/>
      <c r="RVZ35" s="11"/>
      <c r="RWA35" s="11"/>
      <c r="RWB35" s="11"/>
      <c r="RWC35" s="11"/>
      <c r="RWD35" s="11"/>
      <c r="RWE35" s="11"/>
      <c r="RWF35" s="11"/>
      <c r="RWG35" s="11"/>
      <c r="RWH35" s="11"/>
      <c r="RWI35" s="11"/>
      <c r="RWJ35" s="11"/>
      <c r="RWK35" s="11"/>
      <c r="RWL35" s="11"/>
      <c r="RWM35" s="11"/>
      <c r="RWN35" s="11"/>
      <c r="RWO35" s="11"/>
      <c r="RWP35" s="11"/>
      <c r="RWQ35" s="11"/>
      <c r="RWR35" s="11"/>
      <c r="RWS35" s="11"/>
      <c r="RWT35" s="11"/>
      <c r="RWU35" s="11"/>
      <c r="RWV35" s="11"/>
      <c r="RWW35" s="11"/>
      <c r="RWX35" s="11"/>
      <c r="RWY35" s="11"/>
      <c r="RWZ35" s="11"/>
      <c r="RXA35" s="11"/>
      <c r="RXB35" s="11"/>
      <c r="RXC35" s="11"/>
      <c r="RXD35" s="11"/>
      <c r="RXE35" s="11"/>
      <c r="RXF35" s="11"/>
      <c r="RXG35" s="11"/>
      <c r="RXH35" s="11"/>
      <c r="RXI35" s="11"/>
      <c r="RXJ35" s="11"/>
      <c r="RXK35" s="11"/>
      <c r="RXL35" s="11"/>
      <c r="RXM35" s="11"/>
      <c r="RXN35" s="11"/>
      <c r="RXO35" s="11"/>
      <c r="RXP35" s="11"/>
      <c r="RXQ35" s="11"/>
      <c r="RXR35" s="11"/>
      <c r="RXS35" s="11"/>
      <c r="RXT35" s="11"/>
      <c r="RXU35" s="11"/>
      <c r="RXV35" s="11"/>
      <c r="RXW35" s="11"/>
      <c r="RXX35" s="11"/>
      <c r="RXY35" s="11"/>
      <c r="RXZ35" s="11"/>
      <c r="RYA35" s="11"/>
      <c r="RYB35" s="11"/>
      <c r="RYC35" s="11"/>
      <c r="RYD35" s="11"/>
      <c r="RYE35" s="11"/>
      <c r="RYF35" s="11"/>
      <c r="RYG35" s="11"/>
      <c r="RYH35" s="11"/>
      <c r="RYI35" s="11"/>
      <c r="RYJ35" s="11"/>
      <c r="RYK35" s="11"/>
      <c r="RYL35" s="11"/>
      <c r="RYM35" s="11"/>
      <c r="RYN35" s="11"/>
      <c r="RYO35" s="11"/>
      <c r="RYP35" s="11"/>
      <c r="RYQ35" s="11"/>
      <c r="RYR35" s="11"/>
      <c r="RYS35" s="11"/>
      <c r="RYT35" s="11"/>
      <c r="RYU35" s="11"/>
      <c r="RYV35" s="11"/>
      <c r="RYW35" s="11"/>
      <c r="RYX35" s="11"/>
      <c r="RYY35" s="11"/>
      <c r="RYZ35" s="11"/>
      <c r="RZA35" s="11"/>
      <c r="RZB35" s="11"/>
      <c r="RZC35" s="11"/>
      <c r="RZD35" s="11"/>
      <c r="RZE35" s="11"/>
      <c r="RZF35" s="11"/>
      <c r="RZG35" s="11"/>
      <c r="RZH35" s="11"/>
      <c r="RZI35" s="11"/>
      <c r="RZJ35" s="11"/>
      <c r="RZK35" s="11"/>
      <c r="RZL35" s="11"/>
      <c r="RZM35" s="11"/>
      <c r="RZN35" s="11"/>
      <c r="RZO35" s="11"/>
      <c r="RZP35" s="11"/>
      <c r="RZQ35" s="11"/>
      <c r="RZR35" s="11"/>
      <c r="RZS35" s="11"/>
      <c r="RZT35" s="11"/>
      <c r="RZU35" s="11"/>
      <c r="RZV35" s="11"/>
      <c r="RZW35" s="11"/>
      <c r="RZX35" s="11"/>
      <c r="RZY35" s="11"/>
      <c r="RZZ35" s="11"/>
      <c r="SAA35" s="11"/>
      <c r="SAB35" s="11"/>
      <c r="SAC35" s="11"/>
      <c r="SAD35" s="11"/>
      <c r="SAE35" s="11"/>
      <c r="SAF35" s="11"/>
      <c r="SAG35" s="11"/>
      <c r="SAH35" s="11"/>
      <c r="SAI35" s="11"/>
      <c r="SAJ35" s="11"/>
      <c r="SAK35" s="11"/>
      <c r="SAL35" s="11"/>
      <c r="SAM35" s="11"/>
      <c r="SAN35" s="11"/>
      <c r="SAO35" s="11"/>
      <c r="SAP35" s="11"/>
      <c r="SAQ35" s="11"/>
      <c r="SAR35" s="11"/>
      <c r="SAS35" s="11"/>
      <c r="SAT35" s="11"/>
      <c r="SAU35" s="11"/>
      <c r="SAV35" s="11"/>
      <c r="SAW35" s="11"/>
      <c r="SAX35" s="11"/>
      <c r="SAY35" s="11"/>
      <c r="SAZ35" s="11"/>
      <c r="SBA35" s="11"/>
      <c r="SBB35" s="11"/>
      <c r="SBC35" s="11"/>
      <c r="SBD35" s="11"/>
      <c r="SBE35" s="11"/>
      <c r="SBF35" s="11"/>
      <c r="SBG35" s="11"/>
      <c r="SBH35" s="11"/>
      <c r="SBI35" s="11"/>
      <c r="SBJ35" s="11"/>
      <c r="SBK35" s="11"/>
      <c r="SBL35" s="11"/>
      <c r="SBM35" s="11"/>
      <c r="SBN35" s="11"/>
      <c r="SBO35" s="11"/>
      <c r="SBP35" s="11"/>
      <c r="SBQ35" s="11"/>
      <c r="SBR35" s="11"/>
      <c r="SBS35" s="11"/>
      <c r="SBT35" s="11"/>
      <c r="SBU35" s="11"/>
      <c r="SBV35" s="11"/>
      <c r="SBW35" s="11"/>
      <c r="SBX35" s="11"/>
      <c r="SBY35" s="11"/>
      <c r="SBZ35" s="11"/>
      <c r="SCA35" s="11"/>
      <c r="SCB35" s="11"/>
      <c r="SCC35" s="11"/>
      <c r="SCD35" s="11"/>
      <c r="SCE35" s="11"/>
      <c r="SCF35" s="11"/>
      <c r="SCG35" s="11"/>
      <c r="SCH35" s="11"/>
      <c r="SCI35" s="11"/>
      <c r="SCJ35" s="11"/>
      <c r="SCK35" s="11"/>
      <c r="SCL35" s="11"/>
      <c r="SCM35" s="11"/>
      <c r="SCN35" s="11"/>
      <c r="SCO35" s="11"/>
      <c r="SCP35" s="11"/>
      <c r="SCQ35" s="11"/>
      <c r="SCR35" s="11"/>
      <c r="SCS35" s="11"/>
      <c r="SCT35" s="11"/>
      <c r="SCU35" s="11"/>
      <c r="SCV35" s="11"/>
      <c r="SCW35" s="11"/>
      <c r="SCX35" s="11"/>
      <c r="SCY35" s="11"/>
      <c r="SCZ35" s="11"/>
      <c r="SDA35" s="11"/>
      <c r="SDB35" s="11"/>
      <c r="SDC35" s="11"/>
      <c r="SDD35" s="11"/>
      <c r="SDE35" s="11"/>
      <c r="SDF35" s="11"/>
      <c r="SDG35" s="11"/>
      <c r="SDH35" s="11"/>
      <c r="SDI35" s="11"/>
      <c r="SDJ35" s="11"/>
      <c r="SDK35" s="11"/>
      <c r="SDL35" s="11"/>
      <c r="SDM35" s="11"/>
      <c r="SDN35" s="11"/>
      <c r="SDO35" s="11"/>
      <c r="SDP35" s="11"/>
      <c r="SDQ35" s="11"/>
      <c r="SDR35" s="11"/>
      <c r="SDS35" s="11"/>
      <c r="SDT35" s="11"/>
      <c r="SDU35" s="11"/>
      <c r="SDV35" s="11"/>
      <c r="SDW35" s="11"/>
      <c r="SDX35" s="11"/>
      <c r="SDY35" s="11"/>
      <c r="SDZ35" s="11"/>
      <c r="SEA35" s="11"/>
      <c r="SEB35" s="11"/>
      <c r="SEC35" s="11"/>
      <c r="SED35" s="11"/>
      <c r="SEE35" s="11"/>
      <c r="SEF35" s="11"/>
      <c r="SEG35" s="11"/>
      <c r="SEH35" s="11"/>
      <c r="SEI35" s="11"/>
      <c r="SEJ35" s="11"/>
      <c r="SEK35" s="11"/>
      <c r="SEL35" s="11"/>
      <c r="SEM35" s="11"/>
      <c r="SEN35" s="11"/>
      <c r="SEO35" s="11"/>
      <c r="SEP35" s="11"/>
      <c r="SEQ35" s="11"/>
      <c r="SER35" s="11"/>
      <c r="SES35" s="11"/>
      <c r="SET35" s="11"/>
      <c r="SEU35" s="11"/>
      <c r="SEV35" s="11"/>
      <c r="SEW35" s="11"/>
      <c r="SEX35" s="11"/>
      <c r="SEY35" s="11"/>
      <c r="SEZ35" s="11"/>
      <c r="SFA35" s="11"/>
      <c r="SFB35" s="11"/>
      <c r="SFC35" s="11"/>
      <c r="SFD35" s="11"/>
      <c r="SFE35" s="11"/>
      <c r="SFF35" s="11"/>
      <c r="SFG35" s="11"/>
      <c r="SFH35" s="11"/>
      <c r="SFI35" s="11"/>
      <c r="SFJ35" s="11"/>
      <c r="SFK35" s="11"/>
      <c r="SFL35" s="11"/>
      <c r="SFM35" s="11"/>
      <c r="SFN35" s="11"/>
      <c r="SFO35" s="11"/>
      <c r="SFP35" s="11"/>
      <c r="SFQ35" s="11"/>
      <c r="SFR35" s="11"/>
      <c r="SFS35" s="11"/>
      <c r="SFT35" s="11"/>
      <c r="SFU35" s="11"/>
      <c r="SFV35" s="11"/>
      <c r="SFW35" s="11"/>
      <c r="SFX35" s="11"/>
      <c r="SFY35" s="11"/>
      <c r="SFZ35" s="11"/>
      <c r="SGA35" s="11"/>
      <c r="SGB35" s="11"/>
      <c r="SGC35" s="11"/>
      <c r="SGD35" s="11"/>
      <c r="SGE35" s="11"/>
      <c r="SGF35" s="11"/>
      <c r="SGG35" s="11"/>
      <c r="SGH35" s="11"/>
      <c r="SGI35" s="11"/>
      <c r="SGJ35" s="11"/>
      <c r="SGK35" s="11"/>
      <c r="SGL35" s="11"/>
      <c r="SGM35" s="11"/>
      <c r="SGN35" s="11"/>
      <c r="SGO35" s="11"/>
      <c r="SGP35" s="11"/>
      <c r="SGQ35" s="11"/>
      <c r="SGR35" s="11"/>
      <c r="SGS35" s="11"/>
      <c r="SGT35" s="11"/>
      <c r="SGU35" s="11"/>
      <c r="SGV35" s="11"/>
      <c r="SGW35" s="11"/>
      <c r="SGX35" s="11"/>
      <c r="SGY35" s="11"/>
      <c r="SGZ35" s="11"/>
      <c r="SHA35" s="11"/>
      <c r="SHB35" s="11"/>
      <c r="SHC35" s="11"/>
      <c r="SHD35" s="11"/>
      <c r="SHE35" s="11"/>
      <c r="SHF35" s="11"/>
      <c r="SHG35" s="11"/>
      <c r="SHH35" s="11"/>
      <c r="SHI35" s="11"/>
      <c r="SHJ35" s="11"/>
      <c r="SHK35" s="11"/>
      <c r="SHL35" s="11"/>
      <c r="SHM35" s="11"/>
      <c r="SHN35" s="11"/>
      <c r="SHO35" s="11"/>
      <c r="SHP35" s="11"/>
      <c r="SHQ35" s="11"/>
      <c r="SHR35" s="11"/>
      <c r="SHS35" s="11"/>
      <c r="SHT35" s="11"/>
      <c r="SHU35" s="11"/>
      <c r="SHV35" s="11"/>
      <c r="SHW35" s="11"/>
      <c r="SHX35" s="11"/>
      <c r="SHY35" s="11"/>
      <c r="SHZ35" s="11"/>
      <c r="SIA35" s="11"/>
      <c r="SIB35" s="11"/>
      <c r="SIC35" s="11"/>
      <c r="SID35" s="11"/>
      <c r="SIE35" s="11"/>
      <c r="SIF35" s="11"/>
      <c r="SIG35" s="11"/>
      <c r="SIH35" s="11"/>
      <c r="SII35" s="11"/>
      <c r="SIJ35" s="11"/>
      <c r="SIK35" s="11"/>
      <c r="SIL35" s="11"/>
      <c r="SIM35" s="11"/>
      <c r="SIN35" s="11"/>
      <c r="SIO35" s="11"/>
      <c r="SIP35" s="11"/>
      <c r="SIQ35" s="11"/>
      <c r="SIR35" s="11"/>
      <c r="SIS35" s="11"/>
      <c r="SIT35" s="11"/>
      <c r="SIU35" s="11"/>
      <c r="SIV35" s="11"/>
      <c r="SIW35" s="11"/>
      <c r="SIX35" s="11"/>
      <c r="SIY35" s="11"/>
      <c r="SIZ35" s="11"/>
      <c r="SJA35" s="11"/>
      <c r="SJB35" s="11"/>
      <c r="SJC35" s="11"/>
      <c r="SJD35" s="11"/>
      <c r="SJE35" s="11"/>
      <c r="SJF35" s="11"/>
      <c r="SJG35" s="11"/>
      <c r="SJH35" s="11"/>
      <c r="SJI35" s="11"/>
      <c r="SJJ35" s="11"/>
      <c r="SJK35" s="11"/>
      <c r="SJL35" s="11"/>
      <c r="SJM35" s="11"/>
      <c r="SJN35" s="11"/>
      <c r="SJO35" s="11"/>
      <c r="SJP35" s="11"/>
      <c r="SJQ35" s="11"/>
      <c r="SJR35" s="11"/>
      <c r="SJS35" s="11"/>
      <c r="SJT35" s="11"/>
      <c r="SJU35" s="11"/>
      <c r="SJV35" s="11"/>
      <c r="SJW35" s="11"/>
      <c r="SJX35" s="11"/>
      <c r="SJY35" s="11"/>
      <c r="SJZ35" s="11"/>
      <c r="SKA35" s="11"/>
      <c r="SKB35" s="11"/>
      <c r="SKC35" s="11"/>
      <c r="SKD35" s="11"/>
      <c r="SKE35" s="11"/>
      <c r="SKF35" s="11"/>
      <c r="SKG35" s="11"/>
      <c r="SKH35" s="11"/>
      <c r="SKI35" s="11"/>
      <c r="SKJ35" s="11"/>
      <c r="SKK35" s="11"/>
      <c r="SKL35" s="11"/>
      <c r="SKM35" s="11"/>
      <c r="SKN35" s="11"/>
      <c r="SKO35" s="11"/>
      <c r="SKP35" s="11"/>
      <c r="SKQ35" s="11"/>
      <c r="SKR35" s="11"/>
      <c r="SKS35" s="11"/>
      <c r="SKT35" s="11"/>
      <c r="SKU35" s="11"/>
      <c r="SKV35" s="11"/>
      <c r="SKW35" s="11"/>
      <c r="SKX35" s="11"/>
      <c r="SKY35" s="11"/>
      <c r="SKZ35" s="11"/>
      <c r="SLA35" s="11"/>
      <c r="SLB35" s="11"/>
      <c r="SLC35" s="11"/>
      <c r="SLD35" s="11"/>
      <c r="SLE35" s="11"/>
      <c r="SLF35" s="11"/>
      <c r="SLG35" s="11"/>
      <c r="SLH35" s="11"/>
      <c r="SLI35" s="11"/>
      <c r="SLJ35" s="11"/>
      <c r="SLK35" s="11"/>
      <c r="SLL35" s="11"/>
      <c r="SLM35" s="11"/>
      <c r="SLN35" s="11"/>
      <c r="SLO35" s="11"/>
      <c r="SLP35" s="11"/>
      <c r="SLQ35" s="11"/>
      <c r="SLR35" s="11"/>
      <c r="SLS35" s="11"/>
      <c r="SLT35" s="11"/>
      <c r="SLU35" s="11"/>
      <c r="SLV35" s="11"/>
      <c r="SLW35" s="11"/>
      <c r="SLX35" s="11"/>
      <c r="SLY35" s="11"/>
      <c r="SLZ35" s="11"/>
      <c r="SMA35" s="11"/>
      <c r="SMB35" s="11"/>
      <c r="SMC35" s="11"/>
      <c r="SMD35" s="11"/>
      <c r="SME35" s="11"/>
      <c r="SMF35" s="11"/>
      <c r="SMG35" s="11"/>
      <c r="SMH35" s="11"/>
      <c r="SMI35" s="11"/>
      <c r="SMJ35" s="11"/>
      <c r="SMK35" s="11"/>
      <c r="SML35" s="11"/>
      <c r="SMM35" s="11"/>
      <c r="SMN35" s="11"/>
      <c r="SMO35" s="11"/>
      <c r="SMP35" s="11"/>
      <c r="SMQ35" s="11"/>
      <c r="SMR35" s="11"/>
      <c r="SMS35" s="11"/>
      <c r="SMT35" s="11"/>
      <c r="SMU35" s="11"/>
      <c r="SMV35" s="11"/>
      <c r="SMW35" s="11"/>
      <c r="SMX35" s="11"/>
      <c r="SMY35" s="11"/>
      <c r="SMZ35" s="11"/>
      <c r="SNA35" s="11"/>
      <c r="SNB35" s="11"/>
      <c r="SNC35" s="11"/>
      <c r="SND35" s="11"/>
      <c r="SNE35" s="11"/>
      <c r="SNF35" s="11"/>
      <c r="SNG35" s="11"/>
      <c r="SNH35" s="11"/>
      <c r="SNI35" s="11"/>
      <c r="SNJ35" s="11"/>
      <c r="SNK35" s="11"/>
      <c r="SNL35" s="11"/>
      <c r="SNM35" s="11"/>
      <c r="SNN35" s="11"/>
      <c r="SNO35" s="11"/>
      <c r="SNP35" s="11"/>
      <c r="SNQ35" s="11"/>
      <c r="SNR35" s="11"/>
      <c r="SNS35" s="11"/>
      <c r="SNT35" s="11"/>
      <c r="SNU35" s="11"/>
      <c r="SNV35" s="11"/>
      <c r="SNW35" s="11"/>
      <c r="SNX35" s="11"/>
      <c r="SNY35" s="11"/>
      <c r="SNZ35" s="11"/>
      <c r="SOA35" s="11"/>
      <c r="SOB35" s="11"/>
      <c r="SOC35" s="11"/>
      <c r="SOD35" s="11"/>
      <c r="SOE35" s="11"/>
      <c r="SOF35" s="11"/>
      <c r="SOG35" s="11"/>
      <c r="SOH35" s="11"/>
      <c r="SOI35" s="11"/>
      <c r="SOJ35" s="11"/>
      <c r="SOK35" s="11"/>
      <c r="SOL35" s="11"/>
      <c r="SOM35" s="11"/>
      <c r="SON35" s="11"/>
      <c r="SOO35" s="11"/>
      <c r="SOP35" s="11"/>
      <c r="SOQ35" s="11"/>
      <c r="SOR35" s="11"/>
      <c r="SOS35" s="11"/>
      <c r="SOT35" s="11"/>
      <c r="SOU35" s="11"/>
      <c r="SOV35" s="11"/>
      <c r="SOW35" s="11"/>
      <c r="SOX35" s="11"/>
      <c r="SOY35" s="11"/>
      <c r="SOZ35" s="11"/>
      <c r="SPA35" s="11"/>
      <c r="SPB35" s="11"/>
      <c r="SPC35" s="11"/>
      <c r="SPD35" s="11"/>
      <c r="SPE35" s="11"/>
      <c r="SPF35" s="11"/>
      <c r="SPG35" s="11"/>
      <c r="SPH35" s="11"/>
      <c r="SPI35" s="11"/>
      <c r="SPJ35" s="11"/>
      <c r="SPK35" s="11"/>
      <c r="SPL35" s="11"/>
      <c r="SPM35" s="11"/>
      <c r="SPN35" s="11"/>
      <c r="SPO35" s="11"/>
      <c r="SPP35" s="11"/>
      <c r="SPQ35" s="11"/>
      <c r="SPR35" s="11"/>
      <c r="SPS35" s="11"/>
      <c r="SPT35" s="11"/>
      <c r="SPU35" s="11"/>
      <c r="SPV35" s="11"/>
      <c r="SPW35" s="11"/>
      <c r="SPX35" s="11"/>
      <c r="SPY35" s="11"/>
      <c r="SPZ35" s="11"/>
      <c r="SQA35" s="11"/>
      <c r="SQB35" s="11"/>
      <c r="SQC35" s="11"/>
      <c r="SQD35" s="11"/>
      <c r="SQE35" s="11"/>
      <c r="SQF35" s="11"/>
      <c r="SQG35" s="11"/>
      <c r="SQH35" s="11"/>
      <c r="SQI35" s="11"/>
      <c r="SQJ35" s="11"/>
      <c r="SQK35" s="11"/>
      <c r="SQL35" s="11"/>
      <c r="SQM35" s="11"/>
      <c r="SQN35" s="11"/>
      <c r="SQO35" s="11"/>
      <c r="SQP35" s="11"/>
      <c r="SQQ35" s="11"/>
      <c r="SQR35" s="11"/>
      <c r="SQS35" s="11"/>
      <c r="SQT35" s="11"/>
      <c r="SQU35" s="11"/>
      <c r="SQV35" s="11"/>
      <c r="SQW35" s="11"/>
      <c r="SQX35" s="11"/>
      <c r="SQY35" s="11"/>
      <c r="SQZ35" s="11"/>
      <c r="SRA35" s="11"/>
      <c r="SRB35" s="11"/>
      <c r="SRC35" s="11"/>
      <c r="SRD35" s="11"/>
      <c r="SRE35" s="11"/>
      <c r="SRF35" s="11"/>
      <c r="SRG35" s="11"/>
      <c r="SRH35" s="11"/>
      <c r="SRI35" s="11"/>
      <c r="SRJ35" s="11"/>
      <c r="SRK35" s="11"/>
      <c r="SRL35" s="11"/>
      <c r="SRM35" s="11"/>
      <c r="SRN35" s="11"/>
      <c r="SRO35" s="11"/>
      <c r="SRP35" s="11"/>
      <c r="SRQ35" s="11"/>
      <c r="SRR35" s="11"/>
      <c r="SRS35" s="11"/>
      <c r="SRT35" s="11"/>
      <c r="SRU35" s="11"/>
      <c r="SRV35" s="11"/>
      <c r="SRW35" s="11"/>
      <c r="SRX35" s="11"/>
      <c r="SRY35" s="11"/>
      <c r="SRZ35" s="11"/>
      <c r="SSA35" s="11"/>
      <c r="SSB35" s="11"/>
      <c r="SSC35" s="11"/>
      <c r="SSD35" s="11"/>
      <c r="SSE35" s="11"/>
      <c r="SSF35" s="11"/>
      <c r="SSG35" s="11"/>
      <c r="SSH35" s="11"/>
      <c r="SSI35" s="11"/>
      <c r="SSJ35" s="11"/>
      <c r="SSK35" s="11"/>
      <c r="SSL35" s="11"/>
      <c r="SSM35" s="11"/>
      <c r="SSN35" s="11"/>
      <c r="SSO35" s="11"/>
      <c r="SSP35" s="11"/>
      <c r="SSQ35" s="11"/>
      <c r="SSR35" s="11"/>
      <c r="SSS35" s="11"/>
      <c r="SST35" s="11"/>
      <c r="SSU35" s="11"/>
      <c r="SSV35" s="11"/>
      <c r="SSW35" s="11"/>
      <c r="SSX35" s="11"/>
      <c r="SSY35" s="11"/>
      <c r="SSZ35" s="11"/>
      <c r="STA35" s="11"/>
      <c r="STB35" s="11"/>
      <c r="STC35" s="11"/>
      <c r="STD35" s="11"/>
      <c r="STE35" s="11"/>
      <c r="STF35" s="11"/>
      <c r="STG35" s="11"/>
      <c r="STH35" s="11"/>
      <c r="STI35" s="11"/>
      <c r="STJ35" s="11"/>
      <c r="STK35" s="11"/>
      <c r="STL35" s="11"/>
      <c r="STM35" s="11"/>
      <c r="STN35" s="11"/>
      <c r="STO35" s="11"/>
      <c r="STP35" s="11"/>
      <c r="STQ35" s="11"/>
      <c r="STR35" s="11"/>
      <c r="STS35" s="11"/>
      <c r="STT35" s="11"/>
      <c r="STU35" s="11"/>
      <c r="STV35" s="11"/>
      <c r="STW35" s="11"/>
      <c r="STX35" s="11"/>
      <c r="STY35" s="11"/>
      <c r="STZ35" s="11"/>
      <c r="SUA35" s="11"/>
      <c r="SUB35" s="11"/>
      <c r="SUC35" s="11"/>
      <c r="SUD35" s="11"/>
      <c r="SUE35" s="11"/>
      <c r="SUF35" s="11"/>
      <c r="SUG35" s="11"/>
      <c r="SUH35" s="11"/>
      <c r="SUI35" s="11"/>
      <c r="SUJ35" s="11"/>
      <c r="SUK35" s="11"/>
      <c r="SUL35" s="11"/>
      <c r="SUM35" s="11"/>
      <c r="SUN35" s="11"/>
      <c r="SUO35" s="11"/>
      <c r="SUP35" s="11"/>
      <c r="SUQ35" s="11"/>
      <c r="SUR35" s="11"/>
      <c r="SUS35" s="11"/>
      <c r="SUT35" s="11"/>
      <c r="SUU35" s="11"/>
      <c r="SUV35" s="11"/>
      <c r="SUW35" s="11"/>
      <c r="SUX35" s="11"/>
      <c r="SUY35" s="11"/>
      <c r="SUZ35" s="11"/>
      <c r="SVA35" s="11"/>
      <c r="SVB35" s="11"/>
      <c r="SVC35" s="11"/>
      <c r="SVD35" s="11"/>
      <c r="SVE35" s="11"/>
      <c r="SVF35" s="11"/>
      <c r="SVG35" s="11"/>
      <c r="SVH35" s="11"/>
      <c r="SVI35" s="11"/>
      <c r="SVJ35" s="11"/>
      <c r="SVK35" s="11"/>
      <c r="SVL35" s="11"/>
      <c r="SVM35" s="11"/>
      <c r="SVN35" s="11"/>
      <c r="SVO35" s="11"/>
      <c r="SVP35" s="11"/>
      <c r="SVQ35" s="11"/>
      <c r="SVR35" s="11"/>
      <c r="SVS35" s="11"/>
      <c r="SVT35" s="11"/>
      <c r="SVU35" s="11"/>
      <c r="SVV35" s="11"/>
      <c r="SVW35" s="11"/>
      <c r="SVX35" s="11"/>
      <c r="SVY35" s="11"/>
      <c r="SVZ35" s="11"/>
      <c r="SWA35" s="11"/>
      <c r="SWB35" s="11"/>
      <c r="SWC35" s="11"/>
      <c r="SWD35" s="11"/>
      <c r="SWE35" s="11"/>
      <c r="SWF35" s="11"/>
      <c r="SWG35" s="11"/>
      <c r="SWH35" s="11"/>
      <c r="SWI35" s="11"/>
      <c r="SWJ35" s="11"/>
      <c r="SWK35" s="11"/>
      <c r="SWL35" s="11"/>
      <c r="SWM35" s="11"/>
      <c r="SWN35" s="11"/>
      <c r="SWO35" s="11"/>
      <c r="SWP35" s="11"/>
      <c r="SWQ35" s="11"/>
      <c r="SWR35" s="11"/>
      <c r="SWS35" s="11"/>
      <c r="SWT35" s="11"/>
      <c r="SWU35" s="11"/>
      <c r="SWV35" s="11"/>
      <c r="SWW35" s="11"/>
      <c r="SWX35" s="11"/>
      <c r="SWY35" s="11"/>
      <c r="SWZ35" s="11"/>
      <c r="SXA35" s="11"/>
      <c r="SXB35" s="11"/>
      <c r="SXC35" s="11"/>
      <c r="SXD35" s="11"/>
      <c r="SXE35" s="11"/>
      <c r="SXF35" s="11"/>
      <c r="SXG35" s="11"/>
      <c r="SXH35" s="11"/>
      <c r="SXI35" s="11"/>
      <c r="SXJ35" s="11"/>
      <c r="SXK35" s="11"/>
      <c r="SXL35" s="11"/>
      <c r="SXM35" s="11"/>
      <c r="SXN35" s="11"/>
      <c r="SXO35" s="11"/>
      <c r="SXP35" s="11"/>
      <c r="SXQ35" s="11"/>
      <c r="SXR35" s="11"/>
      <c r="SXS35" s="11"/>
      <c r="SXT35" s="11"/>
      <c r="SXU35" s="11"/>
      <c r="SXV35" s="11"/>
      <c r="SXW35" s="11"/>
      <c r="SXX35" s="11"/>
      <c r="SXY35" s="11"/>
      <c r="SXZ35" s="11"/>
      <c r="SYA35" s="11"/>
      <c r="SYB35" s="11"/>
      <c r="SYC35" s="11"/>
      <c r="SYD35" s="11"/>
      <c r="SYE35" s="11"/>
      <c r="SYF35" s="11"/>
      <c r="SYG35" s="11"/>
      <c r="SYH35" s="11"/>
      <c r="SYI35" s="11"/>
      <c r="SYJ35" s="11"/>
      <c r="SYK35" s="11"/>
      <c r="SYL35" s="11"/>
      <c r="SYM35" s="11"/>
      <c r="SYN35" s="11"/>
      <c r="SYO35" s="11"/>
      <c r="SYP35" s="11"/>
      <c r="SYQ35" s="11"/>
      <c r="SYR35" s="11"/>
      <c r="SYS35" s="11"/>
      <c r="SYT35" s="11"/>
      <c r="SYU35" s="11"/>
      <c r="SYV35" s="11"/>
      <c r="SYW35" s="11"/>
      <c r="SYX35" s="11"/>
      <c r="SYY35" s="11"/>
      <c r="SYZ35" s="11"/>
      <c r="SZA35" s="11"/>
      <c r="SZB35" s="11"/>
      <c r="SZC35" s="11"/>
      <c r="SZD35" s="11"/>
      <c r="SZE35" s="11"/>
      <c r="SZF35" s="11"/>
      <c r="SZG35" s="11"/>
      <c r="SZH35" s="11"/>
      <c r="SZI35" s="11"/>
      <c r="SZJ35" s="11"/>
      <c r="SZK35" s="11"/>
      <c r="SZL35" s="11"/>
      <c r="SZM35" s="11"/>
      <c r="SZN35" s="11"/>
      <c r="SZO35" s="11"/>
      <c r="SZP35" s="11"/>
      <c r="SZQ35" s="11"/>
      <c r="SZR35" s="11"/>
      <c r="SZS35" s="11"/>
      <c r="SZT35" s="11"/>
      <c r="SZU35" s="11"/>
      <c r="SZV35" s="11"/>
      <c r="SZW35" s="11"/>
      <c r="SZX35" s="11"/>
      <c r="SZY35" s="11"/>
      <c r="SZZ35" s="11"/>
      <c r="TAA35" s="11"/>
      <c r="TAB35" s="11"/>
      <c r="TAC35" s="11"/>
      <c r="TAD35" s="11"/>
      <c r="TAE35" s="11"/>
      <c r="TAF35" s="11"/>
      <c r="TAG35" s="11"/>
      <c r="TAH35" s="11"/>
      <c r="TAI35" s="11"/>
      <c r="TAJ35" s="11"/>
      <c r="TAK35" s="11"/>
      <c r="TAL35" s="11"/>
      <c r="TAM35" s="11"/>
      <c r="TAN35" s="11"/>
      <c r="TAO35" s="11"/>
      <c r="TAP35" s="11"/>
      <c r="TAQ35" s="11"/>
      <c r="TAR35" s="11"/>
      <c r="TAS35" s="11"/>
      <c r="TAT35" s="11"/>
      <c r="TAU35" s="11"/>
      <c r="TAV35" s="11"/>
      <c r="TAW35" s="11"/>
      <c r="TAX35" s="11"/>
      <c r="TAY35" s="11"/>
      <c r="TAZ35" s="11"/>
      <c r="TBA35" s="11"/>
      <c r="TBB35" s="11"/>
      <c r="TBC35" s="11"/>
      <c r="TBD35" s="11"/>
      <c r="TBE35" s="11"/>
      <c r="TBF35" s="11"/>
      <c r="TBG35" s="11"/>
      <c r="TBH35" s="11"/>
      <c r="TBI35" s="11"/>
      <c r="TBJ35" s="11"/>
      <c r="TBK35" s="11"/>
      <c r="TBL35" s="11"/>
      <c r="TBM35" s="11"/>
      <c r="TBN35" s="11"/>
      <c r="TBO35" s="11"/>
      <c r="TBP35" s="11"/>
      <c r="TBQ35" s="11"/>
      <c r="TBR35" s="11"/>
      <c r="TBS35" s="11"/>
      <c r="TBT35" s="11"/>
      <c r="TBU35" s="11"/>
      <c r="TBV35" s="11"/>
      <c r="TBW35" s="11"/>
      <c r="TBX35" s="11"/>
      <c r="TBY35" s="11"/>
      <c r="TBZ35" s="11"/>
      <c r="TCA35" s="11"/>
      <c r="TCB35" s="11"/>
      <c r="TCC35" s="11"/>
      <c r="TCD35" s="11"/>
      <c r="TCE35" s="11"/>
      <c r="TCF35" s="11"/>
      <c r="TCG35" s="11"/>
      <c r="TCH35" s="11"/>
      <c r="TCI35" s="11"/>
      <c r="TCJ35" s="11"/>
      <c r="TCK35" s="11"/>
      <c r="TCL35" s="11"/>
      <c r="TCM35" s="11"/>
      <c r="TCN35" s="11"/>
      <c r="TCO35" s="11"/>
      <c r="TCP35" s="11"/>
      <c r="TCQ35" s="11"/>
      <c r="TCR35" s="11"/>
      <c r="TCS35" s="11"/>
      <c r="TCT35" s="11"/>
      <c r="TCU35" s="11"/>
      <c r="TCV35" s="11"/>
      <c r="TCW35" s="11"/>
      <c r="TCX35" s="11"/>
      <c r="TCY35" s="11"/>
      <c r="TCZ35" s="11"/>
      <c r="TDA35" s="11"/>
      <c r="TDB35" s="11"/>
      <c r="TDC35" s="11"/>
      <c r="TDD35" s="11"/>
      <c r="TDE35" s="11"/>
      <c r="TDF35" s="11"/>
      <c r="TDG35" s="11"/>
      <c r="TDH35" s="11"/>
      <c r="TDI35" s="11"/>
      <c r="TDJ35" s="11"/>
      <c r="TDK35" s="11"/>
      <c r="TDL35" s="11"/>
      <c r="TDM35" s="11"/>
      <c r="TDN35" s="11"/>
      <c r="TDO35" s="11"/>
      <c r="TDP35" s="11"/>
      <c r="TDQ35" s="11"/>
      <c r="TDR35" s="11"/>
      <c r="TDS35" s="11"/>
      <c r="TDT35" s="11"/>
      <c r="TDU35" s="11"/>
      <c r="TDV35" s="11"/>
      <c r="TDW35" s="11"/>
      <c r="TDX35" s="11"/>
      <c r="TDY35" s="11"/>
      <c r="TDZ35" s="11"/>
      <c r="TEA35" s="11"/>
      <c r="TEB35" s="11"/>
      <c r="TEC35" s="11"/>
      <c r="TED35" s="11"/>
      <c r="TEE35" s="11"/>
      <c r="TEF35" s="11"/>
      <c r="TEG35" s="11"/>
      <c r="TEH35" s="11"/>
      <c r="TEI35" s="11"/>
      <c r="TEJ35" s="11"/>
      <c r="TEK35" s="11"/>
      <c r="TEL35" s="11"/>
      <c r="TEM35" s="11"/>
      <c r="TEN35" s="11"/>
      <c r="TEO35" s="11"/>
      <c r="TEP35" s="11"/>
      <c r="TEQ35" s="11"/>
      <c r="TER35" s="11"/>
      <c r="TES35" s="11"/>
      <c r="TET35" s="11"/>
      <c r="TEU35" s="11"/>
      <c r="TEV35" s="11"/>
      <c r="TEW35" s="11"/>
      <c r="TEX35" s="11"/>
      <c r="TEY35" s="11"/>
      <c r="TEZ35" s="11"/>
      <c r="TFA35" s="11"/>
      <c r="TFB35" s="11"/>
      <c r="TFC35" s="11"/>
      <c r="TFD35" s="11"/>
      <c r="TFE35" s="11"/>
      <c r="TFF35" s="11"/>
      <c r="TFG35" s="11"/>
      <c r="TFH35" s="11"/>
      <c r="TFI35" s="11"/>
      <c r="TFJ35" s="11"/>
      <c r="TFK35" s="11"/>
      <c r="TFL35" s="11"/>
      <c r="TFM35" s="11"/>
      <c r="TFN35" s="11"/>
      <c r="TFO35" s="11"/>
      <c r="TFP35" s="11"/>
      <c r="TFQ35" s="11"/>
      <c r="TFR35" s="11"/>
      <c r="TFS35" s="11"/>
      <c r="TFT35" s="11"/>
      <c r="TFU35" s="11"/>
      <c r="TFV35" s="11"/>
      <c r="TFW35" s="11"/>
      <c r="TFX35" s="11"/>
      <c r="TFY35" s="11"/>
      <c r="TFZ35" s="11"/>
      <c r="TGA35" s="11"/>
      <c r="TGB35" s="11"/>
      <c r="TGC35" s="11"/>
      <c r="TGD35" s="11"/>
      <c r="TGE35" s="11"/>
      <c r="TGF35" s="11"/>
      <c r="TGG35" s="11"/>
      <c r="TGH35" s="11"/>
      <c r="TGI35" s="11"/>
      <c r="TGJ35" s="11"/>
      <c r="TGK35" s="11"/>
      <c r="TGL35" s="11"/>
      <c r="TGM35" s="11"/>
      <c r="TGN35" s="11"/>
      <c r="TGO35" s="11"/>
      <c r="TGP35" s="11"/>
      <c r="TGQ35" s="11"/>
      <c r="TGR35" s="11"/>
      <c r="TGS35" s="11"/>
      <c r="TGT35" s="11"/>
      <c r="TGU35" s="11"/>
      <c r="TGV35" s="11"/>
      <c r="TGW35" s="11"/>
      <c r="TGX35" s="11"/>
      <c r="TGY35" s="11"/>
      <c r="TGZ35" s="11"/>
      <c r="THA35" s="11"/>
      <c r="THB35" s="11"/>
      <c r="THC35" s="11"/>
      <c r="THD35" s="11"/>
      <c r="THE35" s="11"/>
      <c r="THF35" s="11"/>
      <c r="THG35" s="11"/>
      <c r="THH35" s="11"/>
      <c r="THI35" s="11"/>
      <c r="THJ35" s="11"/>
      <c r="THK35" s="11"/>
      <c r="THL35" s="11"/>
      <c r="THM35" s="11"/>
      <c r="THN35" s="11"/>
      <c r="THO35" s="11"/>
      <c r="THP35" s="11"/>
      <c r="THQ35" s="11"/>
      <c r="THR35" s="11"/>
      <c r="THS35" s="11"/>
      <c r="THT35" s="11"/>
      <c r="THU35" s="11"/>
      <c r="THV35" s="11"/>
      <c r="THW35" s="11"/>
      <c r="THX35" s="11"/>
      <c r="THY35" s="11"/>
      <c r="THZ35" s="11"/>
      <c r="TIA35" s="11"/>
      <c r="TIB35" s="11"/>
      <c r="TIC35" s="11"/>
      <c r="TID35" s="11"/>
      <c r="TIE35" s="11"/>
      <c r="TIF35" s="11"/>
      <c r="TIG35" s="11"/>
      <c r="TIH35" s="11"/>
      <c r="TII35" s="11"/>
      <c r="TIJ35" s="11"/>
      <c r="TIK35" s="11"/>
      <c r="TIL35" s="11"/>
      <c r="TIM35" s="11"/>
      <c r="TIN35" s="11"/>
      <c r="TIO35" s="11"/>
      <c r="TIP35" s="11"/>
      <c r="TIQ35" s="11"/>
      <c r="TIR35" s="11"/>
      <c r="TIS35" s="11"/>
      <c r="TIT35" s="11"/>
      <c r="TIU35" s="11"/>
      <c r="TIV35" s="11"/>
      <c r="TIW35" s="11"/>
      <c r="TIX35" s="11"/>
      <c r="TIY35" s="11"/>
      <c r="TIZ35" s="11"/>
      <c r="TJA35" s="11"/>
      <c r="TJB35" s="11"/>
      <c r="TJC35" s="11"/>
      <c r="TJD35" s="11"/>
      <c r="TJE35" s="11"/>
      <c r="TJF35" s="11"/>
      <c r="TJG35" s="11"/>
      <c r="TJH35" s="11"/>
      <c r="TJI35" s="11"/>
      <c r="TJJ35" s="11"/>
      <c r="TJK35" s="11"/>
      <c r="TJL35" s="11"/>
      <c r="TJM35" s="11"/>
      <c r="TJN35" s="11"/>
      <c r="TJO35" s="11"/>
      <c r="TJP35" s="11"/>
      <c r="TJQ35" s="11"/>
      <c r="TJR35" s="11"/>
      <c r="TJS35" s="11"/>
      <c r="TJT35" s="11"/>
      <c r="TJU35" s="11"/>
      <c r="TJV35" s="11"/>
      <c r="TJW35" s="11"/>
      <c r="TJX35" s="11"/>
      <c r="TJY35" s="11"/>
      <c r="TJZ35" s="11"/>
      <c r="TKA35" s="11"/>
      <c r="TKB35" s="11"/>
      <c r="TKC35" s="11"/>
      <c r="TKD35" s="11"/>
      <c r="TKE35" s="11"/>
      <c r="TKF35" s="11"/>
      <c r="TKG35" s="11"/>
      <c r="TKH35" s="11"/>
      <c r="TKI35" s="11"/>
      <c r="TKJ35" s="11"/>
      <c r="TKK35" s="11"/>
      <c r="TKL35" s="11"/>
      <c r="TKM35" s="11"/>
      <c r="TKN35" s="11"/>
      <c r="TKO35" s="11"/>
      <c r="TKP35" s="11"/>
      <c r="TKQ35" s="11"/>
      <c r="TKR35" s="11"/>
      <c r="TKS35" s="11"/>
      <c r="TKT35" s="11"/>
      <c r="TKU35" s="11"/>
      <c r="TKV35" s="11"/>
      <c r="TKW35" s="11"/>
      <c r="TKX35" s="11"/>
      <c r="TKY35" s="11"/>
      <c r="TKZ35" s="11"/>
      <c r="TLA35" s="11"/>
      <c r="TLB35" s="11"/>
      <c r="TLC35" s="11"/>
      <c r="TLD35" s="11"/>
      <c r="TLE35" s="11"/>
      <c r="TLF35" s="11"/>
      <c r="TLG35" s="11"/>
      <c r="TLH35" s="11"/>
      <c r="TLI35" s="11"/>
      <c r="TLJ35" s="11"/>
      <c r="TLK35" s="11"/>
      <c r="TLL35" s="11"/>
      <c r="TLM35" s="11"/>
      <c r="TLN35" s="11"/>
      <c r="TLO35" s="11"/>
      <c r="TLP35" s="11"/>
      <c r="TLQ35" s="11"/>
      <c r="TLR35" s="11"/>
      <c r="TLS35" s="11"/>
      <c r="TLT35" s="11"/>
      <c r="TLU35" s="11"/>
      <c r="TLV35" s="11"/>
      <c r="TLW35" s="11"/>
      <c r="TLX35" s="11"/>
      <c r="TLY35" s="11"/>
      <c r="TLZ35" s="11"/>
      <c r="TMA35" s="11"/>
      <c r="TMB35" s="11"/>
      <c r="TMC35" s="11"/>
      <c r="TMD35" s="11"/>
      <c r="TME35" s="11"/>
      <c r="TMF35" s="11"/>
      <c r="TMG35" s="11"/>
      <c r="TMH35" s="11"/>
      <c r="TMI35" s="11"/>
      <c r="TMJ35" s="11"/>
      <c r="TMK35" s="11"/>
      <c r="TML35" s="11"/>
      <c r="TMM35" s="11"/>
      <c r="TMN35" s="11"/>
      <c r="TMO35" s="11"/>
      <c r="TMP35" s="11"/>
      <c r="TMQ35" s="11"/>
      <c r="TMR35" s="11"/>
      <c r="TMS35" s="11"/>
      <c r="TMT35" s="11"/>
      <c r="TMU35" s="11"/>
      <c r="TMV35" s="11"/>
      <c r="TMW35" s="11"/>
      <c r="TMX35" s="11"/>
      <c r="TMY35" s="11"/>
      <c r="TMZ35" s="11"/>
      <c r="TNA35" s="11"/>
      <c r="TNB35" s="11"/>
      <c r="TNC35" s="11"/>
      <c r="TND35" s="11"/>
      <c r="TNE35" s="11"/>
      <c r="TNF35" s="11"/>
      <c r="TNG35" s="11"/>
      <c r="TNH35" s="11"/>
      <c r="TNI35" s="11"/>
      <c r="TNJ35" s="11"/>
      <c r="TNK35" s="11"/>
      <c r="TNL35" s="11"/>
      <c r="TNM35" s="11"/>
      <c r="TNN35" s="11"/>
      <c r="TNO35" s="11"/>
      <c r="TNP35" s="11"/>
      <c r="TNQ35" s="11"/>
      <c r="TNR35" s="11"/>
      <c r="TNS35" s="11"/>
      <c r="TNT35" s="11"/>
      <c r="TNU35" s="11"/>
      <c r="TNV35" s="11"/>
      <c r="TNW35" s="11"/>
      <c r="TNX35" s="11"/>
      <c r="TNY35" s="11"/>
      <c r="TNZ35" s="11"/>
      <c r="TOA35" s="11"/>
      <c r="TOB35" s="11"/>
      <c r="TOC35" s="11"/>
      <c r="TOD35" s="11"/>
      <c r="TOE35" s="11"/>
      <c r="TOF35" s="11"/>
      <c r="TOG35" s="11"/>
      <c r="TOH35" s="11"/>
      <c r="TOI35" s="11"/>
      <c r="TOJ35" s="11"/>
      <c r="TOK35" s="11"/>
      <c r="TOL35" s="11"/>
      <c r="TOM35" s="11"/>
      <c r="TON35" s="11"/>
      <c r="TOO35" s="11"/>
      <c r="TOP35" s="11"/>
      <c r="TOQ35" s="11"/>
      <c r="TOR35" s="11"/>
      <c r="TOS35" s="11"/>
      <c r="TOT35" s="11"/>
      <c r="TOU35" s="11"/>
      <c r="TOV35" s="11"/>
      <c r="TOW35" s="11"/>
      <c r="TOX35" s="11"/>
      <c r="TOY35" s="11"/>
      <c r="TOZ35" s="11"/>
      <c r="TPA35" s="11"/>
      <c r="TPB35" s="11"/>
      <c r="TPC35" s="11"/>
      <c r="TPD35" s="11"/>
      <c r="TPE35" s="11"/>
      <c r="TPF35" s="11"/>
      <c r="TPG35" s="11"/>
      <c r="TPH35" s="11"/>
      <c r="TPI35" s="11"/>
      <c r="TPJ35" s="11"/>
      <c r="TPK35" s="11"/>
      <c r="TPL35" s="11"/>
      <c r="TPM35" s="11"/>
      <c r="TPN35" s="11"/>
      <c r="TPO35" s="11"/>
      <c r="TPP35" s="11"/>
      <c r="TPQ35" s="11"/>
      <c r="TPR35" s="11"/>
      <c r="TPS35" s="11"/>
      <c r="TPT35" s="11"/>
      <c r="TPU35" s="11"/>
      <c r="TPV35" s="11"/>
      <c r="TPW35" s="11"/>
      <c r="TPX35" s="11"/>
      <c r="TPY35" s="11"/>
      <c r="TPZ35" s="11"/>
      <c r="TQA35" s="11"/>
      <c r="TQB35" s="11"/>
      <c r="TQC35" s="11"/>
      <c r="TQD35" s="11"/>
      <c r="TQE35" s="11"/>
      <c r="TQF35" s="11"/>
      <c r="TQG35" s="11"/>
      <c r="TQH35" s="11"/>
      <c r="TQI35" s="11"/>
      <c r="TQJ35" s="11"/>
      <c r="TQK35" s="11"/>
      <c r="TQL35" s="11"/>
      <c r="TQM35" s="11"/>
      <c r="TQN35" s="11"/>
      <c r="TQO35" s="11"/>
      <c r="TQP35" s="11"/>
      <c r="TQQ35" s="11"/>
      <c r="TQR35" s="11"/>
      <c r="TQS35" s="11"/>
      <c r="TQT35" s="11"/>
      <c r="TQU35" s="11"/>
      <c r="TQV35" s="11"/>
      <c r="TQW35" s="11"/>
      <c r="TQX35" s="11"/>
      <c r="TQY35" s="11"/>
      <c r="TQZ35" s="11"/>
      <c r="TRA35" s="11"/>
      <c r="TRB35" s="11"/>
      <c r="TRC35" s="11"/>
      <c r="TRD35" s="11"/>
      <c r="TRE35" s="11"/>
      <c r="TRF35" s="11"/>
      <c r="TRG35" s="11"/>
      <c r="TRH35" s="11"/>
      <c r="TRI35" s="11"/>
      <c r="TRJ35" s="11"/>
      <c r="TRK35" s="11"/>
      <c r="TRL35" s="11"/>
      <c r="TRM35" s="11"/>
      <c r="TRN35" s="11"/>
      <c r="TRO35" s="11"/>
      <c r="TRP35" s="11"/>
      <c r="TRQ35" s="11"/>
      <c r="TRR35" s="11"/>
      <c r="TRS35" s="11"/>
      <c r="TRT35" s="11"/>
      <c r="TRU35" s="11"/>
      <c r="TRV35" s="11"/>
      <c r="TRW35" s="11"/>
      <c r="TRX35" s="11"/>
      <c r="TRY35" s="11"/>
      <c r="TRZ35" s="11"/>
      <c r="TSA35" s="11"/>
      <c r="TSB35" s="11"/>
      <c r="TSC35" s="11"/>
      <c r="TSD35" s="11"/>
      <c r="TSE35" s="11"/>
      <c r="TSF35" s="11"/>
      <c r="TSG35" s="11"/>
      <c r="TSH35" s="11"/>
      <c r="TSI35" s="11"/>
      <c r="TSJ35" s="11"/>
      <c r="TSK35" s="11"/>
      <c r="TSL35" s="11"/>
      <c r="TSM35" s="11"/>
      <c r="TSN35" s="11"/>
      <c r="TSO35" s="11"/>
      <c r="TSP35" s="11"/>
      <c r="TSQ35" s="11"/>
      <c r="TSR35" s="11"/>
      <c r="TSS35" s="11"/>
      <c r="TST35" s="11"/>
      <c r="TSU35" s="11"/>
      <c r="TSV35" s="11"/>
      <c r="TSW35" s="11"/>
      <c r="TSX35" s="11"/>
      <c r="TSY35" s="11"/>
      <c r="TSZ35" s="11"/>
      <c r="TTA35" s="11"/>
      <c r="TTB35" s="11"/>
      <c r="TTC35" s="11"/>
      <c r="TTD35" s="11"/>
      <c r="TTE35" s="11"/>
      <c r="TTF35" s="11"/>
      <c r="TTG35" s="11"/>
      <c r="TTH35" s="11"/>
      <c r="TTI35" s="11"/>
      <c r="TTJ35" s="11"/>
      <c r="TTK35" s="11"/>
      <c r="TTL35" s="11"/>
      <c r="TTM35" s="11"/>
      <c r="TTN35" s="11"/>
      <c r="TTO35" s="11"/>
      <c r="TTP35" s="11"/>
      <c r="TTQ35" s="11"/>
      <c r="TTR35" s="11"/>
      <c r="TTS35" s="11"/>
      <c r="TTT35" s="11"/>
      <c r="TTU35" s="11"/>
      <c r="TTV35" s="11"/>
      <c r="TTW35" s="11"/>
      <c r="TTX35" s="11"/>
      <c r="TTY35" s="11"/>
      <c r="TTZ35" s="11"/>
      <c r="TUA35" s="11"/>
      <c r="TUB35" s="11"/>
      <c r="TUC35" s="11"/>
      <c r="TUD35" s="11"/>
      <c r="TUE35" s="11"/>
      <c r="TUF35" s="11"/>
      <c r="TUG35" s="11"/>
      <c r="TUH35" s="11"/>
      <c r="TUI35" s="11"/>
      <c r="TUJ35" s="11"/>
      <c r="TUK35" s="11"/>
      <c r="TUL35" s="11"/>
      <c r="TUM35" s="11"/>
      <c r="TUN35" s="11"/>
      <c r="TUO35" s="11"/>
      <c r="TUP35" s="11"/>
      <c r="TUQ35" s="11"/>
      <c r="TUR35" s="11"/>
      <c r="TUS35" s="11"/>
      <c r="TUT35" s="11"/>
      <c r="TUU35" s="11"/>
      <c r="TUV35" s="11"/>
      <c r="TUW35" s="11"/>
      <c r="TUX35" s="11"/>
      <c r="TUY35" s="11"/>
      <c r="TUZ35" s="11"/>
      <c r="TVA35" s="11"/>
      <c r="TVB35" s="11"/>
      <c r="TVC35" s="11"/>
      <c r="TVD35" s="11"/>
      <c r="TVE35" s="11"/>
      <c r="TVF35" s="11"/>
      <c r="TVG35" s="11"/>
      <c r="TVH35" s="11"/>
      <c r="TVI35" s="11"/>
      <c r="TVJ35" s="11"/>
      <c r="TVK35" s="11"/>
      <c r="TVL35" s="11"/>
      <c r="TVM35" s="11"/>
      <c r="TVN35" s="11"/>
      <c r="TVO35" s="11"/>
      <c r="TVP35" s="11"/>
      <c r="TVQ35" s="11"/>
      <c r="TVR35" s="11"/>
      <c r="TVS35" s="11"/>
      <c r="TVT35" s="11"/>
      <c r="TVU35" s="11"/>
      <c r="TVV35" s="11"/>
      <c r="TVW35" s="11"/>
      <c r="TVX35" s="11"/>
      <c r="TVY35" s="11"/>
      <c r="TVZ35" s="11"/>
      <c r="TWA35" s="11"/>
      <c r="TWB35" s="11"/>
      <c r="TWC35" s="11"/>
      <c r="TWD35" s="11"/>
      <c r="TWE35" s="11"/>
      <c r="TWF35" s="11"/>
      <c r="TWG35" s="11"/>
      <c r="TWH35" s="11"/>
      <c r="TWI35" s="11"/>
      <c r="TWJ35" s="11"/>
      <c r="TWK35" s="11"/>
      <c r="TWL35" s="11"/>
      <c r="TWM35" s="11"/>
      <c r="TWN35" s="11"/>
      <c r="TWO35" s="11"/>
      <c r="TWP35" s="11"/>
      <c r="TWQ35" s="11"/>
      <c r="TWR35" s="11"/>
      <c r="TWS35" s="11"/>
      <c r="TWT35" s="11"/>
      <c r="TWU35" s="11"/>
      <c r="TWV35" s="11"/>
      <c r="TWW35" s="11"/>
      <c r="TWX35" s="11"/>
      <c r="TWY35" s="11"/>
      <c r="TWZ35" s="11"/>
      <c r="TXA35" s="11"/>
      <c r="TXB35" s="11"/>
      <c r="TXC35" s="11"/>
      <c r="TXD35" s="11"/>
      <c r="TXE35" s="11"/>
      <c r="TXF35" s="11"/>
      <c r="TXG35" s="11"/>
      <c r="TXH35" s="11"/>
      <c r="TXI35" s="11"/>
      <c r="TXJ35" s="11"/>
      <c r="TXK35" s="11"/>
      <c r="TXL35" s="11"/>
      <c r="TXM35" s="11"/>
      <c r="TXN35" s="11"/>
      <c r="TXO35" s="11"/>
      <c r="TXP35" s="11"/>
      <c r="TXQ35" s="11"/>
      <c r="TXR35" s="11"/>
      <c r="TXS35" s="11"/>
      <c r="TXT35" s="11"/>
      <c r="TXU35" s="11"/>
      <c r="TXV35" s="11"/>
      <c r="TXW35" s="11"/>
      <c r="TXX35" s="11"/>
      <c r="TXY35" s="11"/>
      <c r="TXZ35" s="11"/>
      <c r="TYA35" s="11"/>
      <c r="TYB35" s="11"/>
      <c r="TYC35" s="11"/>
      <c r="TYD35" s="11"/>
      <c r="TYE35" s="11"/>
      <c r="TYF35" s="11"/>
      <c r="TYG35" s="11"/>
      <c r="TYH35" s="11"/>
      <c r="TYI35" s="11"/>
      <c r="TYJ35" s="11"/>
      <c r="TYK35" s="11"/>
      <c r="TYL35" s="11"/>
      <c r="TYM35" s="11"/>
      <c r="TYN35" s="11"/>
      <c r="TYO35" s="11"/>
      <c r="TYP35" s="11"/>
      <c r="TYQ35" s="11"/>
      <c r="TYR35" s="11"/>
      <c r="TYS35" s="11"/>
      <c r="TYT35" s="11"/>
      <c r="TYU35" s="11"/>
      <c r="TYV35" s="11"/>
      <c r="TYW35" s="11"/>
      <c r="TYX35" s="11"/>
      <c r="TYY35" s="11"/>
      <c r="TYZ35" s="11"/>
      <c r="TZA35" s="11"/>
      <c r="TZB35" s="11"/>
      <c r="TZC35" s="11"/>
      <c r="TZD35" s="11"/>
      <c r="TZE35" s="11"/>
      <c r="TZF35" s="11"/>
      <c r="TZG35" s="11"/>
      <c r="TZH35" s="11"/>
      <c r="TZI35" s="11"/>
      <c r="TZJ35" s="11"/>
      <c r="TZK35" s="11"/>
      <c r="TZL35" s="11"/>
      <c r="TZM35" s="11"/>
      <c r="TZN35" s="11"/>
      <c r="TZO35" s="11"/>
      <c r="TZP35" s="11"/>
      <c r="TZQ35" s="11"/>
      <c r="TZR35" s="11"/>
      <c r="TZS35" s="11"/>
      <c r="TZT35" s="11"/>
      <c r="TZU35" s="11"/>
      <c r="TZV35" s="11"/>
      <c r="TZW35" s="11"/>
      <c r="TZX35" s="11"/>
      <c r="TZY35" s="11"/>
      <c r="TZZ35" s="11"/>
      <c r="UAA35" s="11"/>
      <c r="UAB35" s="11"/>
      <c r="UAC35" s="11"/>
      <c r="UAD35" s="11"/>
      <c r="UAE35" s="11"/>
      <c r="UAF35" s="11"/>
      <c r="UAG35" s="11"/>
      <c r="UAH35" s="11"/>
      <c r="UAI35" s="11"/>
      <c r="UAJ35" s="11"/>
      <c r="UAK35" s="11"/>
      <c r="UAL35" s="11"/>
      <c r="UAM35" s="11"/>
      <c r="UAN35" s="11"/>
      <c r="UAO35" s="11"/>
      <c r="UAP35" s="11"/>
      <c r="UAQ35" s="11"/>
      <c r="UAR35" s="11"/>
      <c r="UAS35" s="11"/>
      <c r="UAT35" s="11"/>
      <c r="UAU35" s="11"/>
      <c r="UAV35" s="11"/>
      <c r="UAW35" s="11"/>
      <c r="UAX35" s="11"/>
      <c r="UAY35" s="11"/>
      <c r="UAZ35" s="11"/>
      <c r="UBA35" s="11"/>
      <c r="UBB35" s="11"/>
      <c r="UBC35" s="11"/>
      <c r="UBD35" s="11"/>
      <c r="UBE35" s="11"/>
      <c r="UBF35" s="11"/>
      <c r="UBG35" s="11"/>
      <c r="UBH35" s="11"/>
      <c r="UBI35" s="11"/>
      <c r="UBJ35" s="11"/>
      <c r="UBK35" s="11"/>
      <c r="UBL35" s="11"/>
      <c r="UBM35" s="11"/>
      <c r="UBN35" s="11"/>
      <c r="UBO35" s="11"/>
      <c r="UBP35" s="11"/>
      <c r="UBQ35" s="11"/>
      <c r="UBR35" s="11"/>
      <c r="UBS35" s="11"/>
      <c r="UBT35" s="11"/>
      <c r="UBU35" s="11"/>
      <c r="UBV35" s="11"/>
      <c r="UBW35" s="11"/>
      <c r="UBX35" s="11"/>
      <c r="UBY35" s="11"/>
      <c r="UBZ35" s="11"/>
      <c r="UCA35" s="11"/>
      <c r="UCB35" s="11"/>
      <c r="UCC35" s="11"/>
      <c r="UCD35" s="11"/>
      <c r="UCE35" s="11"/>
      <c r="UCF35" s="11"/>
      <c r="UCG35" s="11"/>
      <c r="UCH35" s="11"/>
      <c r="UCI35" s="11"/>
      <c r="UCJ35" s="11"/>
      <c r="UCK35" s="11"/>
      <c r="UCL35" s="11"/>
      <c r="UCM35" s="11"/>
      <c r="UCN35" s="11"/>
      <c r="UCO35" s="11"/>
      <c r="UCP35" s="11"/>
      <c r="UCQ35" s="11"/>
      <c r="UCR35" s="11"/>
      <c r="UCS35" s="11"/>
      <c r="UCT35" s="11"/>
      <c r="UCU35" s="11"/>
      <c r="UCV35" s="11"/>
      <c r="UCW35" s="11"/>
      <c r="UCX35" s="11"/>
      <c r="UCY35" s="11"/>
      <c r="UCZ35" s="11"/>
      <c r="UDA35" s="11"/>
      <c r="UDB35" s="11"/>
      <c r="UDC35" s="11"/>
      <c r="UDD35" s="11"/>
      <c r="UDE35" s="11"/>
      <c r="UDF35" s="11"/>
      <c r="UDG35" s="11"/>
      <c r="UDH35" s="11"/>
      <c r="UDI35" s="11"/>
      <c r="UDJ35" s="11"/>
      <c r="UDK35" s="11"/>
      <c r="UDL35" s="11"/>
      <c r="UDM35" s="11"/>
      <c r="UDN35" s="11"/>
      <c r="UDO35" s="11"/>
      <c r="UDP35" s="11"/>
      <c r="UDQ35" s="11"/>
      <c r="UDR35" s="11"/>
      <c r="UDS35" s="11"/>
      <c r="UDT35" s="11"/>
      <c r="UDU35" s="11"/>
      <c r="UDV35" s="11"/>
      <c r="UDW35" s="11"/>
      <c r="UDX35" s="11"/>
      <c r="UDY35" s="11"/>
      <c r="UDZ35" s="11"/>
      <c r="UEA35" s="11"/>
      <c r="UEB35" s="11"/>
      <c r="UEC35" s="11"/>
      <c r="UED35" s="11"/>
      <c r="UEE35" s="11"/>
      <c r="UEF35" s="11"/>
      <c r="UEG35" s="11"/>
      <c r="UEH35" s="11"/>
      <c r="UEI35" s="11"/>
      <c r="UEJ35" s="11"/>
      <c r="UEK35" s="11"/>
      <c r="UEL35" s="11"/>
      <c r="UEM35" s="11"/>
      <c r="UEN35" s="11"/>
      <c r="UEO35" s="11"/>
      <c r="UEP35" s="11"/>
      <c r="UEQ35" s="11"/>
      <c r="UER35" s="11"/>
      <c r="UES35" s="11"/>
      <c r="UET35" s="11"/>
      <c r="UEU35" s="11"/>
      <c r="UEV35" s="11"/>
      <c r="UEW35" s="11"/>
      <c r="UEX35" s="11"/>
      <c r="UEY35" s="11"/>
      <c r="UEZ35" s="11"/>
      <c r="UFA35" s="11"/>
      <c r="UFB35" s="11"/>
      <c r="UFC35" s="11"/>
      <c r="UFD35" s="11"/>
      <c r="UFE35" s="11"/>
      <c r="UFF35" s="11"/>
      <c r="UFG35" s="11"/>
      <c r="UFH35" s="11"/>
      <c r="UFI35" s="11"/>
      <c r="UFJ35" s="11"/>
      <c r="UFK35" s="11"/>
      <c r="UFL35" s="11"/>
      <c r="UFM35" s="11"/>
      <c r="UFN35" s="11"/>
      <c r="UFO35" s="11"/>
      <c r="UFP35" s="11"/>
      <c r="UFQ35" s="11"/>
      <c r="UFR35" s="11"/>
      <c r="UFS35" s="11"/>
      <c r="UFT35" s="11"/>
      <c r="UFU35" s="11"/>
      <c r="UFV35" s="11"/>
      <c r="UFW35" s="11"/>
      <c r="UFX35" s="11"/>
      <c r="UFY35" s="11"/>
      <c r="UFZ35" s="11"/>
      <c r="UGA35" s="11"/>
      <c r="UGB35" s="11"/>
      <c r="UGC35" s="11"/>
      <c r="UGD35" s="11"/>
      <c r="UGE35" s="11"/>
      <c r="UGF35" s="11"/>
      <c r="UGG35" s="11"/>
      <c r="UGH35" s="11"/>
      <c r="UGI35" s="11"/>
      <c r="UGJ35" s="11"/>
      <c r="UGK35" s="11"/>
      <c r="UGL35" s="11"/>
      <c r="UGM35" s="11"/>
      <c r="UGN35" s="11"/>
      <c r="UGO35" s="11"/>
      <c r="UGP35" s="11"/>
      <c r="UGQ35" s="11"/>
      <c r="UGR35" s="11"/>
      <c r="UGS35" s="11"/>
      <c r="UGT35" s="11"/>
      <c r="UGU35" s="11"/>
      <c r="UGV35" s="11"/>
      <c r="UGW35" s="11"/>
      <c r="UGX35" s="11"/>
      <c r="UGY35" s="11"/>
      <c r="UGZ35" s="11"/>
      <c r="UHA35" s="11"/>
      <c r="UHB35" s="11"/>
      <c r="UHC35" s="11"/>
      <c r="UHD35" s="11"/>
      <c r="UHE35" s="11"/>
      <c r="UHF35" s="11"/>
      <c r="UHG35" s="11"/>
      <c r="UHH35" s="11"/>
      <c r="UHI35" s="11"/>
      <c r="UHJ35" s="11"/>
      <c r="UHK35" s="11"/>
      <c r="UHL35" s="11"/>
      <c r="UHM35" s="11"/>
      <c r="UHN35" s="11"/>
      <c r="UHO35" s="11"/>
      <c r="UHP35" s="11"/>
      <c r="UHQ35" s="11"/>
      <c r="UHR35" s="11"/>
      <c r="UHS35" s="11"/>
      <c r="UHT35" s="11"/>
      <c r="UHU35" s="11"/>
      <c r="UHV35" s="11"/>
      <c r="UHW35" s="11"/>
      <c r="UHX35" s="11"/>
      <c r="UHY35" s="11"/>
      <c r="UHZ35" s="11"/>
      <c r="UIA35" s="11"/>
      <c r="UIB35" s="11"/>
      <c r="UIC35" s="11"/>
      <c r="UID35" s="11"/>
      <c r="UIE35" s="11"/>
      <c r="UIF35" s="11"/>
      <c r="UIG35" s="11"/>
      <c r="UIH35" s="11"/>
      <c r="UII35" s="11"/>
      <c r="UIJ35" s="11"/>
      <c r="UIK35" s="11"/>
      <c r="UIL35" s="11"/>
      <c r="UIM35" s="11"/>
      <c r="UIN35" s="11"/>
      <c r="UIO35" s="11"/>
      <c r="UIP35" s="11"/>
      <c r="UIQ35" s="11"/>
      <c r="UIR35" s="11"/>
      <c r="UIS35" s="11"/>
      <c r="UIT35" s="11"/>
      <c r="UIU35" s="11"/>
      <c r="UIV35" s="11"/>
      <c r="UIW35" s="11"/>
      <c r="UIX35" s="11"/>
      <c r="UIY35" s="11"/>
      <c r="UIZ35" s="11"/>
      <c r="UJA35" s="11"/>
      <c r="UJB35" s="11"/>
      <c r="UJC35" s="11"/>
      <c r="UJD35" s="11"/>
      <c r="UJE35" s="11"/>
      <c r="UJF35" s="11"/>
      <c r="UJG35" s="11"/>
      <c r="UJH35" s="11"/>
      <c r="UJI35" s="11"/>
      <c r="UJJ35" s="11"/>
      <c r="UJK35" s="11"/>
      <c r="UJL35" s="11"/>
      <c r="UJM35" s="11"/>
      <c r="UJN35" s="11"/>
      <c r="UJO35" s="11"/>
      <c r="UJP35" s="11"/>
      <c r="UJQ35" s="11"/>
      <c r="UJR35" s="11"/>
      <c r="UJS35" s="11"/>
      <c r="UJT35" s="11"/>
      <c r="UJU35" s="11"/>
      <c r="UJV35" s="11"/>
      <c r="UJW35" s="11"/>
      <c r="UJX35" s="11"/>
      <c r="UJY35" s="11"/>
      <c r="UJZ35" s="11"/>
      <c r="UKA35" s="11"/>
      <c r="UKB35" s="11"/>
      <c r="UKC35" s="11"/>
      <c r="UKD35" s="11"/>
      <c r="UKE35" s="11"/>
      <c r="UKF35" s="11"/>
      <c r="UKG35" s="11"/>
      <c r="UKH35" s="11"/>
      <c r="UKI35" s="11"/>
      <c r="UKJ35" s="11"/>
      <c r="UKK35" s="11"/>
      <c r="UKL35" s="11"/>
      <c r="UKM35" s="11"/>
      <c r="UKN35" s="11"/>
      <c r="UKO35" s="11"/>
      <c r="UKP35" s="11"/>
      <c r="UKQ35" s="11"/>
      <c r="UKR35" s="11"/>
      <c r="UKS35" s="11"/>
      <c r="UKT35" s="11"/>
      <c r="UKU35" s="11"/>
      <c r="UKV35" s="11"/>
      <c r="UKW35" s="11"/>
      <c r="UKX35" s="11"/>
      <c r="UKY35" s="11"/>
      <c r="UKZ35" s="11"/>
      <c r="ULA35" s="11"/>
      <c r="ULB35" s="11"/>
      <c r="ULC35" s="11"/>
      <c r="ULD35" s="11"/>
      <c r="ULE35" s="11"/>
      <c r="ULF35" s="11"/>
      <c r="ULG35" s="11"/>
      <c r="ULH35" s="11"/>
      <c r="ULI35" s="11"/>
      <c r="ULJ35" s="11"/>
      <c r="ULK35" s="11"/>
      <c r="ULL35" s="11"/>
      <c r="ULM35" s="11"/>
      <c r="ULN35" s="11"/>
      <c r="ULO35" s="11"/>
      <c r="ULP35" s="11"/>
      <c r="ULQ35" s="11"/>
      <c r="ULR35" s="11"/>
      <c r="ULS35" s="11"/>
      <c r="ULT35" s="11"/>
      <c r="ULU35" s="11"/>
      <c r="ULV35" s="11"/>
      <c r="ULW35" s="11"/>
      <c r="ULX35" s="11"/>
      <c r="ULY35" s="11"/>
      <c r="ULZ35" s="11"/>
      <c r="UMA35" s="11"/>
      <c r="UMB35" s="11"/>
      <c r="UMC35" s="11"/>
      <c r="UMD35" s="11"/>
      <c r="UME35" s="11"/>
      <c r="UMF35" s="11"/>
      <c r="UMG35" s="11"/>
      <c r="UMH35" s="11"/>
      <c r="UMI35" s="11"/>
      <c r="UMJ35" s="11"/>
      <c r="UMK35" s="11"/>
      <c r="UML35" s="11"/>
      <c r="UMM35" s="11"/>
      <c r="UMN35" s="11"/>
      <c r="UMO35" s="11"/>
      <c r="UMP35" s="11"/>
      <c r="UMQ35" s="11"/>
      <c r="UMR35" s="11"/>
      <c r="UMS35" s="11"/>
      <c r="UMT35" s="11"/>
      <c r="UMU35" s="11"/>
      <c r="UMV35" s="11"/>
      <c r="UMW35" s="11"/>
      <c r="UMX35" s="11"/>
      <c r="UMY35" s="11"/>
      <c r="UMZ35" s="11"/>
      <c r="UNA35" s="11"/>
      <c r="UNB35" s="11"/>
      <c r="UNC35" s="11"/>
      <c r="UND35" s="11"/>
      <c r="UNE35" s="11"/>
      <c r="UNF35" s="11"/>
      <c r="UNG35" s="11"/>
      <c r="UNH35" s="11"/>
      <c r="UNI35" s="11"/>
      <c r="UNJ35" s="11"/>
      <c r="UNK35" s="11"/>
      <c r="UNL35" s="11"/>
      <c r="UNM35" s="11"/>
      <c r="UNN35" s="11"/>
      <c r="UNO35" s="11"/>
      <c r="UNP35" s="11"/>
      <c r="UNQ35" s="11"/>
      <c r="UNR35" s="11"/>
      <c r="UNS35" s="11"/>
      <c r="UNT35" s="11"/>
      <c r="UNU35" s="11"/>
      <c r="UNV35" s="11"/>
      <c r="UNW35" s="11"/>
      <c r="UNX35" s="11"/>
      <c r="UNY35" s="11"/>
      <c r="UNZ35" s="11"/>
      <c r="UOA35" s="11"/>
      <c r="UOB35" s="11"/>
      <c r="UOC35" s="11"/>
      <c r="UOD35" s="11"/>
      <c r="UOE35" s="11"/>
      <c r="UOF35" s="11"/>
      <c r="UOG35" s="11"/>
      <c r="UOH35" s="11"/>
      <c r="UOI35" s="11"/>
      <c r="UOJ35" s="11"/>
      <c r="UOK35" s="11"/>
      <c r="UOL35" s="11"/>
      <c r="UOM35" s="11"/>
      <c r="UON35" s="11"/>
      <c r="UOO35" s="11"/>
      <c r="UOP35" s="11"/>
      <c r="UOQ35" s="11"/>
      <c r="UOR35" s="11"/>
      <c r="UOS35" s="11"/>
      <c r="UOT35" s="11"/>
      <c r="UOU35" s="11"/>
      <c r="UOV35" s="11"/>
      <c r="UOW35" s="11"/>
      <c r="UOX35" s="11"/>
      <c r="UOY35" s="11"/>
      <c r="UOZ35" s="11"/>
      <c r="UPA35" s="11"/>
      <c r="UPB35" s="11"/>
      <c r="UPC35" s="11"/>
      <c r="UPD35" s="11"/>
      <c r="UPE35" s="11"/>
      <c r="UPF35" s="11"/>
      <c r="UPG35" s="11"/>
      <c r="UPH35" s="11"/>
      <c r="UPI35" s="11"/>
      <c r="UPJ35" s="11"/>
      <c r="UPK35" s="11"/>
      <c r="UPL35" s="11"/>
      <c r="UPM35" s="11"/>
      <c r="UPN35" s="11"/>
      <c r="UPO35" s="11"/>
      <c r="UPP35" s="11"/>
      <c r="UPQ35" s="11"/>
      <c r="UPR35" s="11"/>
      <c r="UPS35" s="11"/>
      <c r="UPT35" s="11"/>
      <c r="UPU35" s="11"/>
      <c r="UPV35" s="11"/>
      <c r="UPW35" s="11"/>
      <c r="UPX35" s="11"/>
      <c r="UPY35" s="11"/>
      <c r="UPZ35" s="11"/>
      <c r="UQA35" s="11"/>
      <c r="UQB35" s="11"/>
      <c r="UQC35" s="11"/>
      <c r="UQD35" s="11"/>
      <c r="UQE35" s="11"/>
      <c r="UQF35" s="11"/>
      <c r="UQG35" s="11"/>
      <c r="UQH35" s="11"/>
      <c r="UQI35" s="11"/>
      <c r="UQJ35" s="11"/>
      <c r="UQK35" s="11"/>
      <c r="UQL35" s="11"/>
      <c r="UQM35" s="11"/>
      <c r="UQN35" s="11"/>
      <c r="UQO35" s="11"/>
      <c r="UQP35" s="11"/>
      <c r="UQQ35" s="11"/>
      <c r="UQR35" s="11"/>
      <c r="UQS35" s="11"/>
      <c r="UQT35" s="11"/>
      <c r="UQU35" s="11"/>
      <c r="UQV35" s="11"/>
      <c r="UQW35" s="11"/>
      <c r="UQX35" s="11"/>
      <c r="UQY35" s="11"/>
      <c r="UQZ35" s="11"/>
      <c r="URA35" s="11"/>
      <c r="URB35" s="11"/>
      <c r="URC35" s="11"/>
      <c r="URD35" s="11"/>
      <c r="URE35" s="11"/>
      <c r="URF35" s="11"/>
      <c r="URG35" s="11"/>
      <c r="URH35" s="11"/>
      <c r="URI35" s="11"/>
      <c r="URJ35" s="11"/>
      <c r="URK35" s="11"/>
      <c r="URL35" s="11"/>
      <c r="URM35" s="11"/>
      <c r="URN35" s="11"/>
      <c r="URO35" s="11"/>
      <c r="URP35" s="11"/>
      <c r="URQ35" s="11"/>
      <c r="URR35" s="11"/>
      <c r="URS35" s="11"/>
      <c r="URT35" s="11"/>
      <c r="URU35" s="11"/>
      <c r="URV35" s="11"/>
      <c r="URW35" s="11"/>
      <c r="URX35" s="11"/>
      <c r="URY35" s="11"/>
      <c r="URZ35" s="11"/>
      <c r="USA35" s="11"/>
      <c r="USB35" s="11"/>
      <c r="USC35" s="11"/>
      <c r="USD35" s="11"/>
      <c r="USE35" s="11"/>
      <c r="USF35" s="11"/>
      <c r="USG35" s="11"/>
      <c r="USH35" s="11"/>
      <c r="USI35" s="11"/>
      <c r="USJ35" s="11"/>
      <c r="USK35" s="11"/>
      <c r="USL35" s="11"/>
      <c r="USM35" s="11"/>
      <c r="USN35" s="11"/>
      <c r="USO35" s="11"/>
      <c r="USP35" s="11"/>
      <c r="USQ35" s="11"/>
      <c r="USR35" s="11"/>
      <c r="USS35" s="11"/>
      <c r="UST35" s="11"/>
      <c r="USU35" s="11"/>
      <c r="USV35" s="11"/>
      <c r="USW35" s="11"/>
      <c r="USX35" s="11"/>
      <c r="USY35" s="11"/>
      <c r="USZ35" s="11"/>
      <c r="UTA35" s="11"/>
      <c r="UTB35" s="11"/>
      <c r="UTC35" s="11"/>
      <c r="UTD35" s="11"/>
      <c r="UTE35" s="11"/>
      <c r="UTF35" s="11"/>
      <c r="UTG35" s="11"/>
      <c r="UTH35" s="11"/>
      <c r="UTI35" s="11"/>
      <c r="UTJ35" s="11"/>
      <c r="UTK35" s="11"/>
      <c r="UTL35" s="11"/>
      <c r="UTM35" s="11"/>
      <c r="UTN35" s="11"/>
      <c r="UTO35" s="11"/>
      <c r="UTP35" s="11"/>
      <c r="UTQ35" s="11"/>
      <c r="UTR35" s="11"/>
      <c r="UTS35" s="11"/>
      <c r="UTT35" s="11"/>
      <c r="UTU35" s="11"/>
      <c r="UTV35" s="11"/>
      <c r="UTW35" s="11"/>
      <c r="UTX35" s="11"/>
      <c r="UTY35" s="11"/>
      <c r="UTZ35" s="11"/>
      <c r="UUA35" s="11"/>
      <c r="UUB35" s="11"/>
      <c r="UUC35" s="11"/>
      <c r="UUD35" s="11"/>
      <c r="UUE35" s="11"/>
      <c r="UUF35" s="11"/>
      <c r="UUG35" s="11"/>
      <c r="UUH35" s="11"/>
      <c r="UUI35" s="11"/>
      <c r="UUJ35" s="11"/>
      <c r="UUK35" s="11"/>
      <c r="UUL35" s="11"/>
      <c r="UUM35" s="11"/>
      <c r="UUN35" s="11"/>
      <c r="UUO35" s="11"/>
      <c r="UUP35" s="11"/>
      <c r="UUQ35" s="11"/>
      <c r="UUR35" s="11"/>
      <c r="UUS35" s="11"/>
      <c r="UUT35" s="11"/>
      <c r="UUU35" s="11"/>
      <c r="UUV35" s="11"/>
      <c r="UUW35" s="11"/>
      <c r="UUX35" s="11"/>
      <c r="UUY35" s="11"/>
      <c r="UUZ35" s="11"/>
      <c r="UVA35" s="11"/>
      <c r="UVB35" s="11"/>
      <c r="UVC35" s="11"/>
      <c r="UVD35" s="11"/>
      <c r="UVE35" s="11"/>
      <c r="UVF35" s="11"/>
      <c r="UVG35" s="11"/>
      <c r="UVH35" s="11"/>
      <c r="UVI35" s="11"/>
      <c r="UVJ35" s="11"/>
      <c r="UVK35" s="11"/>
      <c r="UVL35" s="11"/>
      <c r="UVM35" s="11"/>
      <c r="UVN35" s="11"/>
      <c r="UVO35" s="11"/>
      <c r="UVP35" s="11"/>
      <c r="UVQ35" s="11"/>
      <c r="UVR35" s="11"/>
      <c r="UVS35" s="11"/>
      <c r="UVT35" s="11"/>
      <c r="UVU35" s="11"/>
      <c r="UVV35" s="11"/>
      <c r="UVW35" s="11"/>
      <c r="UVX35" s="11"/>
      <c r="UVY35" s="11"/>
      <c r="UVZ35" s="11"/>
      <c r="UWA35" s="11"/>
      <c r="UWB35" s="11"/>
      <c r="UWC35" s="11"/>
      <c r="UWD35" s="11"/>
      <c r="UWE35" s="11"/>
      <c r="UWF35" s="11"/>
      <c r="UWG35" s="11"/>
      <c r="UWH35" s="11"/>
      <c r="UWI35" s="11"/>
      <c r="UWJ35" s="11"/>
      <c r="UWK35" s="11"/>
      <c r="UWL35" s="11"/>
      <c r="UWM35" s="11"/>
      <c r="UWN35" s="11"/>
      <c r="UWO35" s="11"/>
      <c r="UWP35" s="11"/>
      <c r="UWQ35" s="11"/>
      <c r="UWR35" s="11"/>
      <c r="UWS35" s="11"/>
      <c r="UWT35" s="11"/>
      <c r="UWU35" s="11"/>
      <c r="UWV35" s="11"/>
      <c r="UWW35" s="11"/>
      <c r="UWX35" s="11"/>
      <c r="UWY35" s="11"/>
      <c r="UWZ35" s="11"/>
      <c r="UXA35" s="11"/>
      <c r="UXB35" s="11"/>
      <c r="UXC35" s="11"/>
      <c r="UXD35" s="11"/>
      <c r="UXE35" s="11"/>
      <c r="UXF35" s="11"/>
      <c r="UXG35" s="11"/>
      <c r="UXH35" s="11"/>
      <c r="UXI35" s="11"/>
      <c r="UXJ35" s="11"/>
      <c r="UXK35" s="11"/>
      <c r="UXL35" s="11"/>
      <c r="UXM35" s="11"/>
      <c r="UXN35" s="11"/>
      <c r="UXO35" s="11"/>
      <c r="UXP35" s="11"/>
      <c r="UXQ35" s="11"/>
      <c r="UXR35" s="11"/>
      <c r="UXS35" s="11"/>
      <c r="UXT35" s="11"/>
      <c r="UXU35" s="11"/>
      <c r="UXV35" s="11"/>
      <c r="UXW35" s="11"/>
      <c r="UXX35" s="11"/>
      <c r="UXY35" s="11"/>
      <c r="UXZ35" s="11"/>
      <c r="UYA35" s="11"/>
      <c r="UYB35" s="11"/>
      <c r="UYC35" s="11"/>
      <c r="UYD35" s="11"/>
      <c r="UYE35" s="11"/>
      <c r="UYF35" s="11"/>
      <c r="UYG35" s="11"/>
      <c r="UYH35" s="11"/>
      <c r="UYI35" s="11"/>
      <c r="UYJ35" s="11"/>
      <c r="UYK35" s="11"/>
      <c r="UYL35" s="11"/>
      <c r="UYM35" s="11"/>
      <c r="UYN35" s="11"/>
      <c r="UYO35" s="11"/>
      <c r="UYP35" s="11"/>
      <c r="UYQ35" s="11"/>
      <c r="UYR35" s="11"/>
      <c r="UYS35" s="11"/>
      <c r="UYT35" s="11"/>
      <c r="UYU35" s="11"/>
      <c r="UYV35" s="11"/>
      <c r="UYW35" s="11"/>
      <c r="UYX35" s="11"/>
      <c r="UYY35" s="11"/>
      <c r="UYZ35" s="11"/>
      <c r="UZA35" s="11"/>
      <c r="UZB35" s="11"/>
      <c r="UZC35" s="11"/>
      <c r="UZD35" s="11"/>
      <c r="UZE35" s="11"/>
      <c r="UZF35" s="11"/>
      <c r="UZG35" s="11"/>
      <c r="UZH35" s="11"/>
      <c r="UZI35" s="11"/>
      <c r="UZJ35" s="11"/>
      <c r="UZK35" s="11"/>
      <c r="UZL35" s="11"/>
      <c r="UZM35" s="11"/>
      <c r="UZN35" s="11"/>
      <c r="UZO35" s="11"/>
      <c r="UZP35" s="11"/>
      <c r="UZQ35" s="11"/>
      <c r="UZR35" s="11"/>
      <c r="UZS35" s="11"/>
      <c r="UZT35" s="11"/>
      <c r="UZU35" s="11"/>
      <c r="UZV35" s="11"/>
      <c r="UZW35" s="11"/>
      <c r="UZX35" s="11"/>
      <c r="UZY35" s="11"/>
      <c r="UZZ35" s="11"/>
      <c r="VAA35" s="11"/>
      <c r="VAB35" s="11"/>
      <c r="VAC35" s="11"/>
      <c r="VAD35" s="11"/>
      <c r="VAE35" s="11"/>
      <c r="VAF35" s="11"/>
      <c r="VAG35" s="11"/>
      <c r="VAH35" s="11"/>
      <c r="VAI35" s="11"/>
      <c r="VAJ35" s="11"/>
      <c r="VAK35" s="11"/>
      <c r="VAL35" s="11"/>
      <c r="VAM35" s="11"/>
      <c r="VAN35" s="11"/>
      <c r="VAO35" s="11"/>
      <c r="VAP35" s="11"/>
      <c r="VAQ35" s="11"/>
      <c r="VAR35" s="11"/>
      <c r="VAS35" s="11"/>
      <c r="VAT35" s="11"/>
      <c r="VAU35" s="11"/>
      <c r="VAV35" s="11"/>
      <c r="VAW35" s="11"/>
      <c r="VAX35" s="11"/>
      <c r="VAY35" s="11"/>
      <c r="VAZ35" s="11"/>
      <c r="VBA35" s="11"/>
      <c r="VBB35" s="11"/>
      <c r="VBC35" s="11"/>
      <c r="VBD35" s="11"/>
      <c r="VBE35" s="11"/>
      <c r="VBF35" s="11"/>
      <c r="VBG35" s="11"/>
      <c r="VBH35" s="11"/>
      <c r="VBI35" s="11"/>
      <c r="VBJ35" s="11"/>
      <c r="VBK35" s="11"/>
      <c r="VBL35" s="11"/>
      <c r="VBM35" s="11"/>
      <c r="VBN35" s="11"/>
      <c r="VBO35" s="11"/>
      <c r="VBP35" s="11"/>
      <c r="VBQ35" s="11"/>
      <c r="VBR35" s="11"/>
      <c r="VBS35" s="11"/>
      <c r="VBT35" s="11"/>
      <c r="VBU35" s="11"/>
      <c r="VBV35" s="11"/>
      <c r="VBW35" s="11"/>
      <c r="VBX35" s="11"/>
      <c r="VBY35" s="11"/>
      <c r="VBZ35" s="11"/>
      <c r="VCA35" s="11"/>
      <c r="VCB35" s="11"/>
      <c r="VCC35" s="11"/>
      <c r="VCD35" s="11"/>
      <c r="VCE35" s="11"/>
      <c r="VCF35" s="11"/>
      <c r="VCG35" s="11"/>
      <c r="VCH35" s="11"/>
      <c r="VCI35" s="11"/>
      <c r="VCJ35" s="11"/>
      <c r="VCK35" s="11"/>
      <c r="VCL35" s="11"/>
      <c r="VCM35" s="11"/>
      <c r="VCN35" s="11"/>
      <c r="VCO35" s="11"/>
      <c r="VCP35" s="11"/>
      <c r="VCQ35" s="11"/>
      <c r="VCR35" s="11"/>
      <c r="VCS35" s="11"/>
      <c r="VCT35" s="11"/>
      <c r="VCU35" s="11"/>
      <c r="VCV35" s="11"/>
      <c r="VCW35" s="11"/>
      <c r="VCX35" s="11"/>
      <c r="VCY35" s="11"/>
      <c r="VCZ35" s="11"/>
      <c r="VDA35" s="11"/>
      <c r="VDB35" s="11"/>
      <c r="VDC35" s="11"/>
      <c r="VDD35" s="11"/>
      <c r="VDE35" s="11"/>
      <c r="VDF35" s="11"/>
      <c r="VDG35" s="11"/>
      <c r="VDH35" s="11"/>
      <c r="VDI35" s="11"/>
      <c r="VDJ35" s="11"/>
      <c r="VDK35" s="11"/>
      <c r="VDL35" s="11"/>
      <c r="VDM35" s="11"/>
      <c r="VDN35" s="11"/>
      <c r="VDO35" s="11"/>
      <c r="VDP35" s="11"/>
      <c r="VDQ35" s="11"/>
      <c r="VDR35" s="11"/>
      <c r="VDS35" s="11"/>
      <c r="VDT35" s="11"/>
      <c r="VDU35" s="11"/>
      <c r="VDV35" s="11"/>
      <c r="VDW35" s="11"/>
      <c r="VDX35" s="11"/>
      <c r="VDY35" s="11"/>
      <c r="VDZ35" s="11"/>
      <c r="VEA35" s="11"/>
      <c r="VEB35" s="11"/>
      <c r="VEC35" s="11"/>
      <c r="VED35" s="11"/>
      <c r="VEE35" s="11"/>
      <c r="VEF35" s="11"/>
      <c r="VEG35" s="11"/>
      <c r="VEH35" s="11"/>
      <c r="VEI35" s="11"/>
      <c r="VEJ35" s="11"/>
      <c r="VEK35" s="11"/>
      <c r="VEL35" s="11"/>
      <c r="VEM35" s="11"/>
      <c r="VEN35" s="11"/>
      <c r="VEO35" s="11"/>
      <c r="VEP35" s="11"/>
      <c r="VEQ35" s="11"/>
      <c r="VER35" s="11"/>
      <c r="VES35" s="11"/>
      <c r="VET35" s="11"/>
      <c r="VEU35" s="11"/>
      <c r="VEV35" s="11"/>
      <c r="VEW35" s="11"/>
      <c r="VEX35" s="11"/>
      <c r="VEY35" s="11"/>
      <c r="VEZ35" s="11"/>
      <c r="VFA35" s="11"/>
      <c r="VFB35" s="11"/>
      <c r="VFC35" s="11"/>
      <c r="VFD35" s="11"/>
      <c r="VFE35" s="11"/>
      <c r="VFF35" s="11"/>
      <c r="VFG35" s="11"/>
      <c r="VFH35" s="11"/>
      <c r="VFI35" s="11"/>
      <c r="VFJ35" s="11"/>
      <c r="VFK35" s="11"/>
      <c r="VFL35" s="11"/>
      <c r="VFM35" s="11"/>
      <c r="VFN35" s="11"/>
      <c r="VFO35" s="11"/>
      <c r="VFP35" s="11"/>
      <c r="VFQ35" s="11"/>
      <c r="VFR35" s="11"/>
      <c r="VFS35" s="11"/>
      <c r="VFT35" s="11"/>
      <c r="VFU35" s="11"/>
      <c r="VFV35" s="11"/>
      <c r="VFW35" s="11"/>
      <c r="VFX35" s="11"/>
      <c r="VFY35" s="11"/>
      <c r="VFZ35" s="11"/>
      <c r="VGA35" s="11"/>
      <c r="VGB35" s="11"/>
      <c r="VGC35" s="11"/>
      <c r="VGD35" s="11"/>
      <c r="VGE35" s="11"/>
      <c r="VGF35" s="11"/>
      <c r="VGG35" s="11"/>
      <c r="VGH35" s="11"/>
      <c r="VGI35" s="11"/>
      <c r="VGJ35" s="11"/>
      <c r="VGK35" s="11"/>
      <c r="VGL35" s="11"/>
      <c r="VGM35" s="11"/>
      <c r="VGN35" s="11"/>
      <c r="VGO35" s="11"/>
      <c r="VGP35" s="11"/>
      <c r="VGQ35" s="11"/>
      <c r="VGR35" s="11"/>
      <c r="VGS35" s="11"/>
      <c r="VGT35" s="11"/>
      <c r="VGU35" s="11"/>
      <c r="VGV35" s="11"/>
      <c r="VGW35" s="11"/>
      <c r="VGX35" s="11"/>
      <c r="VGY35" s="11"/>
      <c r="VGZ35" s="11"/>
      <c r="VHA35" s="11"/>
      <c r="VHB35" s="11"/>
      <c r="VHC35" s="11"/>
      <c r="VHD35" s="11"/>
      <c r="VHE35" s="11"/>
      <c r="VHF35" s="11"/>
      <c r="VHG35" s="11"/>
      <c r="VHH35" s="11"/>
      <c r="VHI35" s="11"/>
      <c r="VHJ35" s="11"/>
      <c r="VHK35" s="11"/>
      <c r="VHL35" s="11"/>
      <c r="VHM35" s="11"/>
      <c r="VHN35" s="11"/>
      <c r="VHO35" s="11"/>
      <c r="VHP35" s="11"/>
      <c r="VHQ35" s="11"/>
      <c r="VHR35" s="11"/>
      <c r="VHS35" s="11"/>
      <c r="VHT35" s="11"/>
      <c r="VHU35" s="11"/>
      <c r="VHV35" s="11"/>
      <c r="VHW35" s="11"/>
      <c r="VHX35" s="11"/>
      <c r="VHY35" s="11"/>
      <c r="VHZ35" s="11"/>
      <c r="VIA35" s="11"/>
      <c r="VIB35" s="11"/>
      <c r="VIC35" s="11"/>
      <c r="VID35" s="11"/>
      <c r="VIE35" s="11"/>
      <c r="VIF35" s="11"/>
      <c r="VIG35" s="11"/>
      <c r="VIH35" s="11"/>
      <c r="VII35" s="11"/>
      <c r="VIJ35" s="11"/>
      <c r="VIK35" s="11"/>
      <c r="VIL35" s="11"/>
      <c r="VIM35" s="11"/>
      <c r="VIN35" s="11"/>
      <c r="VIO35" s="11"/>
      <c r="VIP35" s="11"/>
      <c r="VIQ35" s="11"/>
      <c r="VIR35" s="11"/>
      <c r="VIS35" s="11"/>
      <c r="VIT35" s="11"/>
      <c r="VIU35" s="11"/>
      <c r="VIV35" s="11"/>
      <c r="VIW35" s="11"/>
      <c r="VIX35" s="11"/>
      <c r="VIY35" s="11"/>
      <c r="VIZ35" s="11"/>
      <c r="VJA35" s="11"/>
      <c r="VJB35" s="11"/>
      <c r="VJC35" s="11"/>
      <c r="VJD35" s="11"/>
      <c r="VJE35" s="11"/>
      <c r="VJF35" s="11"/>
      <c r="VJG35" s="11"/>
      <c r="VJH35" s="11"/>
      <c r="VJI35" s="11"/>
      <c r="VJJ35" s="11"/>
      <c r="VJK35" s="11"/>
      <c r="VJL35" s="11"/>
      <c r="VJM35" s="11"/>
      <c r="VJN35" s="11"/>
      <c r="VJO35" s="11"/>
      <c r="VJP35" s="11"/>
      <c r="VJQ35" s="11"/>
      <c r="VJR35" s="11"/>
      <c r="VJS35" s="11"/>
      <c r="VJT35" s="11"/>
      <c r="VJU35" s="11"/>
      <c r="VJV35" s="11"/>
      <c r="VJW35" s="11"/>
      <c r="VJX35" s="11"/>
      <c r="VJY35" s="11"/>
      <c r="VJZ35" s="11"/>
      <c r="VKA35" s="11"/>
      <c r="VKB35" s="11"/>
      <c r="VKC35" s="11"/>
      <c r="VKD35" s="11"/>
      <c r="VKE35" s="11"/>
      <c r="VKF35" s="11"/>
      <c r="VKG35" s="11"/>
      <c r="VKH35" s="11"/>
      <c r="VKI35" s="11"/>
      <c r="VKJ35" s="11"/>
      <c r="VKK35" s="11"/>
      <c r="VKL35" s="11"/>
      <c r="VKM35" s="11"/>
      <c r="VKN35" s="11"/>
      <c r="VKO35" s="11"/>
      <c r="VKP35" s="11"/>
      <c r="VKQ35" s="11"/>
      <c r="VKR35" s="11"/>
      <c r="VKS35" s="11"/>
      <c r="VKT35" s="11"/>
      <c r="VKU35" s="11"/>
      <c r="VKV35" s="11"/>
      <c r="VKW35" s="11"/>
      <c r="VKX35" s="11"/>
      <c r="VKY35" s="11"/>
      <c r="VKZ35" s="11"/>
      <c r="VLA35" s="11"/>
      <c r="VLB35" s="11"/>
      <c r="VLC35" s="11"/>
      <c r="VLD35" s="11"/>
      <c r="VLE35" s="11"/>
      <c r="VLF35" s="11"/>
      <c r="VLG35" s="11"/>
      <c r="VLH35" s="11"/>
      <c r="VLI35" s="11"/>
      <c r="VLJ35" s="11"/>
      <c r="VLK35" s="11"/>
      <c r="VLL35" s="11"/>
      <c r="VLM35" s="11"/>
      <c r="VLN35" s="11"/>
      <c r="VLO35" s="11"/>
      <c r="VLP35" s="11"/>
      <c r="VLQ35" s="11"/>
      <c r="VLR35" s="11"/>
      <c r="VLS35" s="11"/>
      <c r="VLT35" s="11"/>
      <c r="VLU35" s="11"/>
      <c r="VLV35" s="11"/>
      <c r="VLW35" s="11"/>
      <c r="VLX35" s="11"/>
      <c r="VLY35" s="11"/>
      <c r="VLZ35" s="11"/>
      <c r="VMA35" s="11"/>
      <c r="VMB35" s="11"/>
      <c r="VMC35" s="11"/>
      <c r="VMD35" s="11"/>
      <c r="VME35" s="11"/>
      <c r="VMF35" s="11"/>
      <c r="VMG35" s="11"/>
      <c r="VMH35" s="11"/>
      <c r="VMI35" s="11"/>
      <c r="VMJ35" s="11"/>
      <c r="VMK35" s="11"/>
      <c r="VML35" s="11"/>
      <c r="VMM35" s="11"/>
      <c r="VMN35" s="11"/>
      <c r="VMO35" s="11"/>
      <c r="VMP35" s="11"/>
      <c r="VMQ35" s="11"/>
      <c r="VMR35" s="11"/>
      <c r="VMS35" s="11"/>
      <c r="VMT35" s="11"/>
      <c r="VMU35" s="11"/>
      <c r="VMV35" s="11"/>
      <c r="VMW35" s="11"/>
      <c r="VMX35" s="11"/>
      <c r="VMY35" s="11"/>
      <c r="VMZ35" s="11"/>
      <c r="VNA35" s="11"/>
      <c r="VNB35" s="11"/>
      <c r="VNC35" s="11"/>
      <c r="VND35" s="11"/>
      <c r="VNE35" s="11"/>
      <c r="VNF35" s="11"/>
      <c r="VNG35" s="11"/>
      <c r="VNH35" s="11"/>
      <c r="VNI35" s="11"/>
      <c r="VNJ35" s="11"/>
      <c r="VNK35" s="11"/>
      <c r="VNL35" s="11"/>
      <c r="VNM35" s="11"/>
      <c r="VNN35" s="11"/>
      <c r="VNO35" s="11"/>
      <c r="VNP35" s="11"/>
      <c r="VNQ35" s="11"/>
      <c r="VNR35" s="11"/>
      <c r="VNS35" s="11"/>
      <c r="VNT35" s="11"/>
      <c r="VNU35" s="11"/>
      <c r="VNV35" s="11"/>
      <c r="VNW35" s="11"/>
      <c r="VNX35" s="11"/>
      <c r="VNY35" s="11"/>
      <c r="VNZ35" s="11"/>
      <c r="VOA35" s="11"/>
      <c r="VOB35" s="11"/>
      <c r="VOC35" s="11"/>
      <c r="VOD35" s="11"/>
      <c r="VOE35" s="11"/>
      <c r="VOF35" s="11"/>
      <c r="VOG35" s="11"/>
      <c r="VOH35" s="11"/>
      <c r="VOI35" s="11"/>
      <c r="VOJ35" s="11"/>
      <c r="VOK35" s="11"/>
      <c r="VOL35" s="11"/>
      <c r="VOM35" s="11"/>
      <c r="VON35" s="11"/>
      <c r="VOO35" s="11"/>
      <c r="VOP35" s="11"/>
      <c r="VOQ35" s="11"/>
      <c r="VOR35" s="11"/>
      <c r="VOS35" s="11"/>
      <c r="VOT35" s="11"/>
      <c r="VOU35" s="11"/>
      <c r="VOV35" s="11"/>
      <c r="VOW35" s="11"/>
      <c r="VOX35" s="11"/>
      <c r="VOY35" s="11"/>
      <c r="VOZ35" s="11"/>
      <c r="VPA35" s="11"/>
      <c r="VPB35" s="11"/>
      <c r="VPC35" s="11"/>
      <c r="VPD35" s="11"/>
      <c r="VPE35" s="11"/>
      <c r="VPF35" s="11"/>
      <c r="VPG35" s="11"/>
      <c r="VPH35" s="11"/>
      <c r="VPI35" s="11"/>
      <c r="VPJ35" s="11"/>
      <c r="VPK35" s="11"/>
      <c r="VPL35" s="11"/>
      <c r="VPM35" s="11"/>
      <c r="VPN35" s="11"/>
      <c r="VPO35" s="11"/>
      <c r="VPP35" s="11"/>
      <c r="VPQ35" s="11"/>
      <c r="VPR35" s="11"/>
      <c r="VPS35" s="11"/>
      <c r="VPT35" s="11"/>
      <c r="VPU35" s="11"/>
      <c r="VPV35" s="11"/>
      <c r="VPW35" s="11"/>
      <c r="VPX35" s="11"/>
      <c r="VPY35" s="11"/>
      <c r="VPZ35" s="11"/>
      <c r="VQA35" s="11"/>
      <c r="VQB35" s="11"/>
      <c r="VQC35" s="11"/>
      <c r="VQD35" s="11"/>
      <c r="VQE35" s="11"/>
      <c r="VQF35" s="11"/>
      <c r="VQG35" s="11"/>
      <c r="VQH35" s="11"/>
      <c r="VQI35" s="11"/>
      <c r="VQJ35" s="11"/>
      <c r="VQK35" s="11"/>
      <c r="VQL35" s="11"/>
      <c r="VQM35" s="11"/>
      <c r="VQN35" s="11"/>
      <c r="VQO35" s="11"/>
      <c r="VQP35" s="11"/>
      <c r="VQQ35" s="11"/>
      <c r="VQR35" s="11"/>
      <c r="VQS35" s="11"/>
      <c r="VQT35" s="11"/>
      <c r="VQU35" s="11"/>
      <c r="VQV35" s="11"/>
      <c r="VQW35" s="11"/>
      <c r="VQX35" s="11"/>
      <c r="VQY35" s="11"/>
      <c r="VQZ35" s="11"/>
      <c r="VRA35" s="11"/>
      <c r="VRB35" s="11"/>
      <c r="VRC35" s="11"/>
      <c r="VRD35" s="11"/>
      <c r="VRE35" s="11"/>
      <c r="VRF35" s="11"/>
      <c r="VRG35" s="11"/>
      <c r="VRH35" s="11"/>
      <c r="VRI35" s="11"/>
      <c r="VRJ35" s="11"/>
      <c r="VRK35" s="11"/>
      <c r="VRL35" s="11"/>
      <c r="VRM35" s="11"/>
      <c r="VRN35" s="11"/>
      <c r="VRO35" s="11"/>
      <c r="VRP35" s="11"/>
      <c r="VRQ35" s="11"/>
      <c r="VRR35" s="11"/>
      <c r="VRS35" s="11"/>
      <c r="VRT35" s="11"/>
      <c r="VRU35" s="11"/>
      <c r="VRV35" s="11"/>
      <c r="VRW35" s="11"/>
      <c r="VRX35" s="11"/>
      <c r="VRY35" s="11"/>
      <c r="VRZ35" s="11"/>
      <c r="VSA35" s="11"/>
      <c r="VSB35" s="11"/>
      <c r="VSC35" s="11"/>
      <c r="VSD35" s="11"/>
      <c r="VSE35" s="11"/>
      <c r="VSF35" s="11"/>
      <c r="VSG35" s="11"/>
      <c r="VSH35" s="11"/>
      <c r="VSI35" s="11"/>
      <c r="VSJ35" s="11"/>
      <c r="VSK35" s="11"/>
      <c r="VSL35" s="11"/>
      <c r="VSM35" s="11"/>
      <c r="VSN35" s="11"/>
      <c r="VSO35" s="11"/>
      <c r="VSP35" s="11"/>
      <c r="VSQ35" s="11"/>
      <c r="VSR35" s="11"/>
      <c r="VSS35" s="11"/>
      <c r="VST35" s="11"/>
      <c r="VSU35" s="11"/>
      <c r="VSV35" s="11"/>
      <c r="VSW35" s="11"/>
      <c r="VSX35" s="11"/>
      <c r="VSY35" s="11"/>
      <c r="VSZ35" s="11"/>
      <c r="VTA35" s="11"/>
      <c r="VTB35" s="11"/>
      <c r="VTC35" s="11"/>
      <c r="VTD35" s="11"/>
      <c r="VTE35" s="11"/>
      <c r="VTF35" s="11"/>
      <c r="VTG35" s="11"/>
      <c r="VTH35" s="11"/>
      <c r="VTI35" s="11"/>
      <c r="VTJ35" s="11"/>
      <c r="VTK35" s="11"/>
      <c r="VTL35" s="11"/>
      <c r="VTM35" s="11"/>
      <c r="VTN35" s="11"/>
      <c r="VTO35" s="11"/>
      <c r="VTP35" s="11"/>
      <c r="VTQ35" s="11"/>
      <c r="VTR35" s="11"/>
      <c r="VTS35" s="11"/>
      <c r="VTT35" s="11"/>
      <c r="VTU35" s="11"/>
      <c r="VTV35" s="11"/>
      <c r="VTW35" s="11"/>
      <c r="VTX35" s="11"/>
      <c r="VTY35" s="11"/>
      <c r="VTZ35" s="11"/>
      <c r="VUA35" s="11"/>
      <c r="VUB35" s="11"/>
      <c r="VUC35" s="11"/>
      <c r="VUD35" s="11"/>
      <c r="VUE35" s="11"/>
      <c r="VUF35" s="11"/>
      <c r="VUG35" s="11"/>
      <c r="VUH35" s="11"/>
      <c r="VUI35" s="11"/>
      <c r="VUJ35" s="11"/>
      <c r="VUK35" s="11"/>
      <c r="VUL35" s="11"/>
      <c r="VUM35" s="11"/>
      <c r="VUN35" s="11"/>
      <c r="VUO35" s="11"/>
      <c r="VUP35" s="11"/>
      <c r="VUQ35" s="11"/>
      <c r="VUR35" s="11"/>
      <c r="VUS35" s="11"/>
      <c r="VUT35" s="11"/>
      <c r="VUU35" s="11"/>
      <c r="VUV35" s="11"/>
      <c r="VUW35" s="11"/>
      <c r="VUX35" s="11"/>
      <c r="VUY35" s="11"/>
      <c r="VUZ35" s="11"/>
      <c r="VVA35" s="11"/>
      <c r="VVB35" s="11"/>
      <c r="VVC35" s="11"/>
      <c r="VVD35" s="11"/>
      <c r="VVE35" s="11"/>
      <c r="VVF35" s="11"/>
      <c r="VVG35" s="11"/>
      <c r="VVH35" s="11"/>
      <c r="VVI35" s="11"/>
      <c r="VVJ35" s="11"/>
      <c r="VVK35" s="11"/>
      <c r="VVL35" s="11"/>
      <c r="VVM35" s="11"/>
      <c r="VVN35" s="11"/>
      <c r="VVO35" s="11"/>
      <c r="VVP35" s="11"/>
      <c r="VVQ35" s="11"/>
      <c r="VVR35" s="11"/>
      <c r="VVS35" s="11"/>
      <c r="VVT35" s="11"/>
      <c r="VVU35" s="11"/>
      <c r="VVV35" s="11"/>
      <c r="VVW35" s="11"/>
      <c r="VVX35" s="11"/>
      <c r="VVY35" s="11"/>
      <c r="VVZ35" s="11"/>
      <c r="VWA35" s="11"/>
      <c r="VWB35" s="11"/>
      <c r="VWC35" s="11"/>
      <c r="VWD35" s="11"/>
      <c r="VWE35" s="11"/>
      <c r="VWF35" s="11"/>
      <c r="VWG35" s="11"/>
      <c r="VWH35" s="11"/>
      <c r="VWI35" s="11"/>
      <c r="VWJ35" s="11"/>
      <c r="VWK35" s="11"/>
      <c r="VWL35" s="11"/>
      <c r="VWM35" s="11"/>
      <c r="VWN35" s="11"/>
      <c r="VWO35" s="11"/>
      <c r="VWP35" s="11"/>
      <c r="VWQ35" s="11"/>
      <c r="VWR35" s="11"/>
      <c r="VWS35" s="11"/>
      <c r="VWT35" s="11"/>
      <c r="VWU35" s="11"/>
      <c r="VWV35" s="11"/>
      <c r="VWW35" s="11"/>
      <c r="VWX35" s="11"/>
      <c r="VWY35" s="11"/>
      <c r="VWZ35" s="11"/>
      <c r="VXA35" s="11"/>
      <c r="VXB35" s="11"/>
      <c r="VXC35" s="11"/>
      <c r="VXD35" s="11"/>
      <c r="VXE35" s="11"/>
      <c r="VXF35" s="11"/>
      <c r="VXG35" s="11"/>
      <c r="VXH35" s="11"/>
      <c r="VXI35" s="11"/>
      <c r="VXJ35" s="11"/>
      <c r="VXK35" s="11"/>
      <c r="VXL35" s="11"/>
      <c r="VXM35" s="11"/>
      <c r="VXN35" s="11"/>
      <c r="VXO35" s="11"/>
      <c r="VXP35" s="11"/>
      <c r="VXQ35" s="11"/>
      <c r="VXR35" s="11"/>
      <c r="VXS35" s="11"/>
      <c r="VXT35" s="11"/>
      <c r="VXU35" s="11"/>
      <c r="VXV35" s="11"/>
      <c r="VXW35" s="11"/>
      <c r="VXX35" s="11"/>
      <c r="VXY35" s="11"/>
      <c r="VXZ35" s="11"/>
      <c r="VYA35" s="11"/>
      <c r="VYB35" s="11"/>
      <c r="VYC35" s="11"/>
      <c r="VYD35" s="11"/>
      <c r="VYE35" s="11"/>
      <c r="VYF35" s="11"/>
      <c r="VYG35" s="11"/>
      <c r="VYH35" s="11"/>
      <c r="VYI35" s="11"/>
      <c r="VYJ35" s="11"/>
      <c r="VYK35" s="11"/>
      <c r="VYL35" s="11"/>
      <c r="VYM35" s="11"/>
      <c r="VYN35" s="11"/>
      <c r="VYO35" s="11"/>
      <c r="VYP35" s="11"/>
      <c r="VYQ35" s="11"/>
      <c r="VYR35" s="11"/>
      <c r="VYS35" s="11"/>
      <c r="VYT35" s="11"/>
      <c r="VYU35" s="11"/>
      <c r="VYV35" s="11"/>
      <c r="VYW35" s="11"/>
      <c r="VYX35" s="11"/>
      <c r="VYY35" s="11"/>
      <c r="VYZ35" s="11"/>
      <c r="VZA35" s="11"/>
      <c r="VZB35" s="11"/>
      <c r="VZC35" s="11"/>
      <c r="VZD35" s="11"/>
      <c r="VZE35" s="11"/>
      <c r="VZF35" s="11"/>
      <c r="VZG35" s="11"/>
      <c r="VZH35" s="11"/>
      <c r="VZI35" s="11"/>
      <c r="VZJ35" s="11"/>
      <c r="VZK35" s="11"/>
      <c r="VZL35" s="11"/>
      <c r="VZM35" s="11"/>
      <c r="VZN35" s="11"/>
      <c r="VZO35" s="11"/>
      <c r="VZP35" s="11"/>
      <c r="VZQ35" s="11"/>
      <c r="VZR35" s="11"/>
      <c r="VZS35" s="11"/>
      <c r="VZT35" s="11"/>
      <c r="VZU35" s="11"/>
      <c r="VZV35" s="11"/>
      <c r="VZW35" s="11"/>
      <c r="VZX35" s="11"/>
      <c r="VZY35" s="11"/>
      <c r="VZZ35" s="11"/>
      <c r="WAA35" s="11"/>
      <c r="WAB35" s="11"/>
      <c r="WAC35" s="11"/>
      <c r="WAD35" s="11"/>
      <c r="WAE35" s="11"/>
      <c r="WAF35" s="11"/>
      <c r="WAG35" s="11"/>
      <c r="WAH35" s="11"/>
      <c r="WAI35" s="11"/>
      <c r="WAJ35" s="11"/>
      <c r="WAK35" s="11"/>
      <c r="WAL35" s="11"/>
      <c r="WAM35" s="11"/>
      <c r="WAN35" s="11"/>
      <c r="WAO35" s="11"/>
      <c r="WAP35" s="11"/>
      <c r="WAQ35" s="11"/>
      <c r="WAR35" s="11"/>
      <c r="WAS35" s="11"/>
      <c r="WAT35" s="11"/>
      <c r="WAU35" s="11"/>
      <c r="WAV35" s="11"/>
      <c r="WAW35" s="11"/>
      <c r="WAX35" s="11"/>
      <c r="WAY35" s="11"/>
      <c r="WAZ35" s="11"/>
      <c r="WBA35" s="11"/>
      <c r="WBB35" s="11"/>
      <c r="WBC35" s="11"/>
      <c r="WBD35" s="11"/>
      <c r="WBE35" s="11"/>
      <c r="WBF35" s="11"/>
      <c r="WBG35" s="11"/>
      <c r="WBH35" s="11"/>
      <c r="WBI35" s="11"/>
      <c r="WBJ35" s="11"/>
      <c r="WBK35" s="11"/>
      <c r="WBL35" s="11"/>
      <c r="WBM35" s="11"/>
      <c r="WBN35" s="11"/>
      <c r="WBO35" s="11"/>
      <c r="WBP35" s="11"/>
      <c r="WBQ35" s="11"/>
      <c r="WBR35" s="11"/>
      <c r="WBS35" s="11"/>
      <c r="WBT35" s="11"/>
      <c r="WBU35" s="11"/>
      <c r="WBV35" s="11"/>
      <c r="WBW35" s="11"/>
      <c r="WBX35" s="11"/>
      <c r="WBY35" s="11"/>
      <c r="WBZ35" s="11"/>
      <c r="WCA35" s="11"/>
      <c r="WCB35" s="11"/>
      <c r="WCC35" s="11"/>
      <c r="WCD35" s="11"/>
      <c r="WCE35" s="11"/>
      <c r="WCF35" s="11"/>
      <c r="WCG35" s="11"/>
      <c r="WCH35" s="11"/>
      <c r="WCI35" s="11"/>
      <c r="WCJ35" s="11"/>
      <c r="WCK35" s="11"/>
      <c r="WCL35" s="11"/>
      <c r="WCM35" s="11"/>
      <c r="WCN35" s="11"/>
      <c r="WCO35" s="11"/>
      <c r="WCP35" s="11"/>
      <c r="WCQ35" s="11"/>
      <c r="WCR35" s="11"/>
      <c r="WCS35" s="11"/>
      <c r="WCT35" s="11"/>
      <c r="WCU35" s="11"/>
      <c r="WCV35" s="11"/>
      <c r="WCW35" s="11"/>
      <c r="WCX35" s="11"/>
      <c r="WCY35" s="11"/>
      <c r="WCZ35" s="11"/>
      <c r="WDA35" s="11"/>
      <c r="WDB35" s="11"/>
      <c r="WDC35" s="11"/>
      <c r="WDD35" s="11"/>
      <c r="WDE35" s="11"/>
      <c r="WDF35" s="11"/>
      <c r="WDG35" s="11"/>
      <c r="WDH35" s="11"/>
      <c r="WDI35" s="11"/>
      <c r="WDJ35" s="11"/>
      <c r="WDK35" s="11"/>
      <c r="WDL35" s="11"/>
      <c r="WDM35" s="11"/>
      <c r="WDN35" s="11"/>
      <c r="WDO35" s="11"/>
      <c r="WDP35" s="11"/>
      <c r="WDQ35" s="11"/>
      <c r="WDR35" s="11"/>
      <c r="WDS35" s="11"/>
      <c r="WDT35" s="11"/>
      <c r="WDU35" s="11"/>
      <c r="WDV35" s="11"/>
      <c r="WDW35" s="11"/>
      <c r="WDX35" s="11"/>
      <c r="WDY35" s="11"/>
      <c r="WDZ35" s="11"/>
      <c r="WEA35" s="11"/>
      <c r="WEB35" s="11"/>
      <c r="WEC35" s="11"/>
      <c r="WED35" s="11"/>
      <c r="WEE35" s="11"/>
      <c r="WEF35" s="11"/>
      <c r="WEG35" s="11"/>
      <c r="WEH35" s="11"/>
      <c r="WEI35" s="11"/>
      <c r="WEJ35" s="11"/>
      <c r="WEK35" s="11"/>
      <c r="WEL35" s="11"/>
      <c r="WEM35" s="11"/>
      <c r="WEN35" s="11"/>
      <c r="WEO35" s="11"/>
      <c r="WEP35" s="11"/>
      <c r="WEQ35" s="11"/>
      <c r="WER35" s="11"/>
      <c r="WES35" s="11"/>
      <c r="WET35" s="11"/>
      <c r="WEU35" s="11"/>
      <c r="WEV35" s="11"/>
      <c r="WEW35" s="11"/>
      <c r="WEX35" s="11"/>
      <c r="WEY35" s="11"/>
      <c r="WEZ35" s="11"/>
      <c r="WFA35" s="11"/>
      <c r="WFB35" s="11"/>
      <c r="WFC35" s="11"/>
      <c r="WFD35" s="11"/>
      <c r="WFE35" s="11"/>
      <c r="WFF35" s="11"/>
      <c r="WFG35" s="11"/>
      <c r="WFH35" s="11"/>
      <c r="WFI35" s="11"/>
      <c r="WFJ35" s="11"/>
      <c r="WFK35" s="11"/>
      <c r="WFL35" s="11"/>
      <c r="WFM35" s="11"/>
      <c r="WFN35" s="11"/>
      <c r="WFO35" s="11"/>
      <c r="WFP35" s="11"/>
      <c r="WFQ35" s="11"/>
      <c r="WFR35" s="11"/>
      <c r="WFS35" s="11"/>
      <c r="WFT35" s="11"/>
      <c r="WFU35" s="11"/>
      <c r="WFV35" s="11"/>
      <c r="WFW35" s="11"/>
      <c r="WFX35" s="11"/>
      <c r="WFY35" s="11"/>
      <c r="WFZ35" s="11"/>
      <c r="WGA35" s="11"/>
      <c r="WGB35" s="11"/>
      <c r="WGC35" s="11"/>
      <c r="WGD35" s="11"/>
      <c r="WGE35" s="11"/>
      <c r="WGF35" s="11"/>
      <c r="WGG35" s="11"/>
      <c r="WGH35" s="11"/>
      <c r="WGI35" s="11"/>
      <c r="WGJ35" s="11"/>
      <c r="WGK35" s="11"/>
      <c r="WGL35" s="11"/>
      <c r="WGM35" s="11"/>
      <c r="WGN35" s="11"/>
      <c r="WGO35" s="11"/>
      <c r="WGP35" s="11"/>
      <c r="WGQ35" s="11"/>
      <c r="WGR35" s="11"/>
      <c r="WGS35" s="11"/>
      <c r="WGT35" s="11"/>
      <c r="WGU35" s="11"/>
      <c r="WGV35" s="11"/>
      <c r="WGW35" s="11"/>
      <c r="WGX35" s="11"/>
      <c r="WGY35" s="11"/>
      <c r="WGZ35" s="11"/>
      <c r="WHA35" s="11"/>
      <c r="WHB35" s="11"/>
      <c r="WHC35" s="11"/>
      <c r="WHD35" s="11"/>
      <c r="WHE35" s="11"/>
      <c r="WHF35" s="11"/>
      <c r="WHG35" s="11"/>
      <c r="WHH35" s="11"/>
      <c r="WHI35" s="11"/>
      <c r="WHJ35" s="11"/>
      <c r="WHK35" s="11"/>
      <c r="WHL35" s="11"/>
      <c r="WHM35" s="11"/>
      <c r="WHN35" s="11"/>
      <c r="WHO35" s="11"/>
      <c r="WHP35" s="11"/>
      <c r="WHQ35" s="11"/>
      <c r="WHR35" s="11"/>
      <c r="WHS35" s="11"/>
      <c r="WHT35" s="11"/>
      <c r="WHU35" s="11"/>
      <c r="WHV35" s="11"/>
      <c r="WHW35" s="11"/>
      <c r="WHX35" s="11"/>
      <c r="WHY35" s="11"/>
      <c r="WHZ35" s="11"/>
      <c r="WIA35" s="11"/>
      <c r="WIB35" s="11"/>
      <c r="WIC35" s="11"/>
      <c r="WID35" s="11"/>
      <c r="WIE35" s="11"/>
      <c r="WIF35" s="11"/>
      <c r="WIG35" s="11"/>
      <c r="WIH35" s="11"/>
      <c r="WII35" s="11"/>
      <c r="WIJ35" s="11"/>
      <c r="WIK35" s="11"/>
      <c r="WIL35" s="11"/>
      <c r="WIM35" s="11"/>
      <c r="WIN35" s="11"/>
      <c r="WIO35" s="11"/>
      <c r="WIP35" s="11"/>
      <c r="WIQ35" s="11"/>
      <c r="WIR35" s="11"/>
      <c r="WIS35" s="11"/>
      <c r="WIT35" s="11"/>
      <c r="WIU35" s="11"/>
      <c r="WIV35" s="11"/>
      <c r="WIW35" s="11"/>
      <c r="WIX35" s="11"/>
      <c r="WIY35" s="11"/>
      <c r="WIZ35" s="11"/>
      <c r="WJA35" s="11"/>
      <c r="WJB35" s="11"/>
      <c r="WJC35" s="11"/>
      <c r="WJD35" s="11"/>
      <c r="WJE35" s="11"/>
      <c r="WJF35" s="11"/>
      <c r="WJG35" s="11"/>
      <c r="WJH35" s="11"/>
      <c r="WJI35" s="11"/>
      <c r="WJJ35" s="11"/>
      <c r="WJK35" s="11"/>
      <c r="WJL35" s="11"/>
      <c r="WJM35" s="11"/>
      <c r="WJN35" s="11"/>
      <c r="WJO35" s="11"/>
      <c r="WJP35" s="11"/>
      <c r="WJQ35" s="11"/>
      <c r="WJR35" s="11"/>
      <c r="WJS35" s="11"/>
      <c r="WJT35" s="11"/>
      <c r="WJU35" s="11"/>
      <c r="WJV35" s="11"/>
      <c r="WJW35" s="11"/>
      <c r="WJX35" s="11"/>
      <c r="WJY35" s="11"/>
      <c r="WJZ35" s="11"/>
      <c r="WKA35" s="11"/>
      <c r="WKB35" s="11"/>
      <c r="WKC35" s="11"/>
      <c r="WKD35" s="11"/>
      <c r="WKE35" s="11"/>
      <c r="WKF35" s="11"/>
      <c r="WKG35" s="11"/>
      <c r="WKH35" s="11"/>
      <c r="WKI35" s="11"/>
      <c r="WKJ35" s="11"/>
      <c r="WKK35" s="11"/>
      <c r="WKL35" s="11"/>
      <c r="WKM35" s="11"/>
      <c r="WKN35" s="11"/>
      <c r="WKO35" s="11"/>
      <c r="WKP35" s="11"/>
      <c r="WKQ35" s="11"/>
      <c r="WKR35" s="11"/>
      <c r="WKS35" s="11"/>
      <c r="WKT35" s="11"/>
      <c r="WKU35" s="11"/>
      <c r="WKV35" s="11"/>
      <c r="WKW35" s="11"/>
      <c r="WKX35" s="11"/>
      <c r="WKY35" s="11"/>
      <c r="WKZ35" s="11"/>
      <c r="WLA35" s="11"/>
      <c r="WLB35" s="11"/>
      <c r="WLC35" s="11"/>
      <c r="WLD35" s="11"/>
      <c r="WLE35" s="11"/>
      <c r="WLF35" s="11"/>
      <c r="WLG35" s="11"/>
      <c r="WLH35" s="11"/>
      <c r="WLI35" s="11"/>
      <c r="WLJ35" s="11"/>
      <c r="WLK35" s="11"/>
      <c r="WLL35" s="11"/>
      <c r="WLM35" s="11"/>
      <c r="WLN35" s="11"/>
      <c r="WLO35" s="11"/>
      <c r="WLP35" s="11"/>
      <c r="WLQ35" s="11"/>
      <c r="WLR35" s="11"/>
      <c r="WLS35" s="11"/>
      <c r="WLT35" s="11"/>
      <c r="WLU35" s="11"/>
      <c r="WLV35" s="11"/>
      <c r="WLW35" s="11"/>
      <c r="WLX35" s="11"/>
      <c r="WLY35" s="11"/>
      <c r="WLZ35" s="11"/>
      <c r="WMA35" s="11"/>
      <c r="WMB35" s="11"/>
      <c r="WMC35" s="11"/>
      <c r="WMD35" s="11"/>
      <c r="WME35" s="11"/>
      <c r="WMF35" s="11"/>
      <c r="WMG35" s="11"/>
      <c r="WMH35" s="11"/>
      <c r="WMI35" s="11"/>
      <c r="WMJ35" s="11"/>
      <c r="WMK35" s="11"/>
      <c r="WML35" s="11"/>
      <c r="WMM35" s="11"/>
      <c r="WMN35" s="11"/>
      <c r="WMO35" s="11"/>
      <c r="WMP35" s="11"/>
      <c r="WMQ35" s="11"/>
      <c r="WMR35" s="11"/>
      <c r="WMS35" s="11"/>
      <c r="WMT35" s="11"/>
      <c r="WMU35" s="11"/>
      <c r="WMV35" s="11"/>
      <c r="WMW35" s="11"/>
      <c r="WMX35" s="11"/>
      <c r="WMY35" s="11"/>
      <c r="WMZ35" s="11"/>
      <c r="WNA35" s="11"/>
      <c r="WNB35" s="11"/>
      <c r="WNC35" s="11"/>
      <c r="WND35" s="11"/>
      <c r="WNE35" s="11"/>
      <c r="WNF35" s="11"/>
      <c r="WNG35" s="11"/>
      <c r="WNH35" s="11"/>
      <c r="WNI35" s="11"/>
      <c r="WNJ35" s="11"/>
      <c r="WNK35" s="11"/>
      <c r="WNL35" s="11"/>
      <c r="WNM35" s="11"/>
      <c r="WNN35" s="11"/>
      <c r="WNO35" s="11"/>
      <c r="WNP35" s="11"/>
      <c r="WNQ35" s="11"/>
      <c r="WNR35" s="11"/>
      <c r="WNS35" s="11"/>
      <c r="WNT35" s="11"/>
      <c r="WNU35" s="11"/>
      <c r="WNV35" s="11"/>
      <c r="WNW35" s="11"/>
      <c r="WNX35" s="11"/>
      <c r="WNY35" s="11"/>
      <c r="WNZ35" s="11"/>
      <c r="WOA35" s="11"/>
      <c r="WOB35" s="11"/>
      <c r="WOC35" s="11"/>
      <c r="WOD35" s="11"/>
      <c r="WOE35" s="11"/>
      <c r="WOF35" s="11"/>
      <c r="WOG35" s="11"/>
      <c r="WOH35" s="11"/>
      <c r="WOI35" s="11"/>
      <c r="WOJ35" s="11"/>
      <c r="WOK35" s="11"/>
      <c r="WOL35" s="11"/>
      <c r="WOM35" s="11"/>
      <c r="WON35" s="11"/>
      <c r="WOO35" s="11"/>
      <c r="WOP35" s="11"/>
      <c r="WOQ35" s="11"/>
      <c r="WOR35" s="11"/>
      <c r="WOS35" s="11"/>
      <c r="WOT35" s="11"/>
      <c r="WOU35" s="11"/>
      <c r="WOV35" s="11"/>
      <c r="WOW35" s="11"/>
      <c r="WOX35" s="11"/>
      <c r="WOY35" s="11"/>
      <c r="WOZ35" s="11"/>
      <c r="WPA35" s="11"/>
      <c r="WPB35" s="11"/>
      <c r="WPC35" s="11"/>
      <c r="WPD35" s="11"/>
      <c r="WPE35" s="11"/>
      <c r="WPF35" s="11"/>
      <c r="WPG35" s="11"/>
      <c r="WPH35" s="11"/>
      <c r="WPI35" s="11"/>
      <c r="WPJ35" s="11"/>
      <c r="WPK35" s="11"/>
      <c r="WPL35" s="11"/>
      <c r="WPM35" s="11"/>
      <c r="WPN35" s="11"/>
      <c r="WPO35" s="11"/>
      <c r="WPP35" s="11"/>
      <c r="WPQ35" s="11"/>
      <c r="WPR35" s="11"/>
      <c r="WPS35" s="11"/>
      <c r="WPT35" s="11"/>
      <c r="WPU35" s="11"/>
      <c r="WPV35" s="11"/>
      <c r="WPW35" s="11"/>
      <c r="WPX35" s="11"/>
      <c r="WPY35" s="11"/>
      <c r="WPZ35" s="11"/>
      <c r="WQA35" s="11"/>
      <c r="WQB35" s="11"/>
      <c r="WQC35" s="11"/>
      <c r="WQD35" s="11"/>
      <c r="WQE35" s="11"/>
      <c r="WQF35" s="11"/>
      <c r="WQG35" s="11"/>
      <c r="WQH35" s="11"/>
      <c r="WQI35" s="11"/>
      <c r="WQJ35" s="11"/>
      <c r="WQK35" s="11"/>
      <c r="WQL35" s="11"/>
      <c r="WQM35" s="11"/>
      <c r="WQN35" s="11"/>
      <c r="WQO35" s="11"/>
      <c r="WQP35" s="11"/>
      <c r="WQQ35" s="11"/>
      <c r="WQR35" s="11"/>
      <c r="WQS35" s="11"/>
      <c r="WQT35" s="11"/>
      <c r="WQU35" s="11"/>
      <c r="WQV35" s="11"/>
      <c r="WQW35" s="11"/>
      <c r="WQX35" s="11"/>
      <c r="WQY35" s="11"/>
      <c r="WQZ35" s="11"/>
      <c r="WRA35" s="11"/>
      <c r="WRB35" s="11"/>
      <c r="WRC35" s="11"/>
      <c r="WRD35" s="11"/>
      <c r="WRE35" s="11"/>
      <c r="WRF35" s="11"/>
      <c r="WRG35" s="11"/>
      <c r="WRH35" s="11"/>
      <c r="WRI35" s="11"/>
      <c r="WRJ35" s="11"/>
      <c r="WRK35" s="11"/>
      <c r="WRL35" s="11"/>
      <c r="WRM35" s="11"/>
      <c r="WRN35" s="11"/>
      <c r="WRO35" s="11"/>
      <c r="WRP35" s="11"/>
      <c r="WRQ35" s="11"/>
      <c r="WRR35" s="11"/>
      <c r="WRS35" s="11"/>
      <c r="WRT35" s="11"/>
      <c r="WRU35" s="11"/>
      <c r="WRV35" s="11"/>
      <c r="WRW35" s="11"/>
      <c r="WRX35" s="11"/>
      <c r="WRY35" s="11"/>
      <c r="WRZ35" s="11"/>
      <c r="WSA35" s="11"/>
      <c r="WSB35" s="11"/>
      <c r="WSC35" s="11"/>
      <c r="WSD35" s="11"/>
      <c r="WSE35" s="11"/>
      <c r="WSF35" s="11"/>
      <c r="WSG35" s="11"/>
      <c r="WSH35" s="11"/>
      <c r="WSI35" s="11"/>
      <c r="WSJ35" s="11"/>
      <c r="WSK35" s="11"/>
      <c r="WSL35" s="11"/>
      <c r="WSM35" s="11"/>
      <c r="WSN35" s="11"/>
      <c r="WSO35" s="11"/>
      <c r="WSP35" s="11"/>
      <c r="WSQ35" s="11"/>
      <c r="WSR35" s="11"/>
      <c r="WSS35" s="11"/>
      <c r="WST35" s="11"/>
      <c r="WSU35" s="11"/>
      <c r="WSV35" s="11"/>
      <c r="WSW35" s="11"/>
      <c r="WSX35" s="11"/>
      <c r="WSY35" s="11"/>
      <c r="WSZ35" s="11"/>
      <c r="WTA35" s="11"/>
      <c r="WTB35" s="11"/>
      <c r="WTC35" s="11"/>
      <c r="WTD35" s="11"/>
      <c r="WTE35" s="11"/>
      <c r="WTF35" s="11"/>
      <c r="WTG35" s="11"/>
      <c r="WTH35" s="11"/>
      <c r="WTI35" s="11"/>
      <c r="WTJ35" s="11"/>
      <c r="WTK35" s="11"/>
      <c r="WTL35" s="11"/>
      <c r="WTM35" s="11"/>
      <c r="WTN35" s="11"/>
      <c r="WTO35" s="11"/>
      <c r="WTP35" s="11"/>
      <c r="WTQ35" s="11"/>
      <c r="WTR35" s="11"/>
      <c r="WTS35" s="11"/>
      <c r="WTT35" s="11"/>
      <c r="WTU35" s="11"/>
      <c r="WTV35" s="11"/>
      <c r="WTW35" s="11"/>
      <c r="WTX35" s="11"/>
      <c r="WTY35" s="11"/>
      <c r="WTZ35" s="11"/>
      <c r="WUA35" s="11"/>
      <c r="WUB35" s="11"/>
      <c r="WUC35" s="11"/>
      <c r="WUD35" s="11"/>
      <c r="WUE35" s="11"/>
      <c r="WUF35" s="11"/>
      <c r="WUG35" s="11"/>
      <c r="WUH35" s="11"/>
      <c r="WUI35" s="11"/>
      <c r="WUJ35" s="11"/>
      <c r="WUK35" s="11"/>
      <c r="WUL35" s="11"/>
      <c r="WUM35" s="11"/>
      <c r="WUN35" s="11"/>
      <c r="WUO35" s="11"/>
      <c r="WUP35" s="11"/>
      <c r="WUQ35" s="11"/>
      <c r="WUR35" s="11"/>
      <c r="WUS35" s="11"/>
      <c r="WUT35" s="11"/>
      <c r="WUU35" s="11"/>
      <c r="WUV35" s="11"/>
      <c r="WUW35" s="11"/>
      <c r="WUX35" s="11"/>
      <c r="WUY35" s="11"/>
      <c r="WUZ35" s="11"/>
      <c r="WVA35" s="11"/>
      <c r="WVB35" s="11"/>
      <c r="WVC35" s="11"/>
      <c r="WVD35" s="11"/>
      <c r="WVE35" s="11"/>
      <c r="WVF35" s="11"/>
      <c r="WVG35" s="11"/>
      <c r="WVH35" s="11"/>
      <c r="WVI35" s="11"/>
      <c r="WVJ35" s="11"/>
      <c r="WVK35" s="11"/>
      <c r="WVL35" s="11"/>
      <c r="WVM35" s="11"/>
      <c r="WVN35" s="11"/>
      <c r="WVO35" s="11"/>
      <c r="WVP35" s="11"/>
      <c r="WVQ35" s="11"/>
      <c r="WVR35" s="11"/>
      <c r="WVS35" s="11"/>
      <c r="WVT35" s="11"/>
      <c r="WVU35" s="11"/>
      <c r="WVV35" s="11"/>
      <c r="WVW35" s="11"/>
      <c r="WVX35" s="11"/>
      <c r="WVY35" s="11"/>
      <c r="WVZ35" s="11"/>
      <c r="WWA35" s="11"/>
      <c r="WWB35" s="11"/>
      <c r="WWC35" s="11"/>
      <c r="WWD35" s="11"/>
      <c r="WWE35" s="11"/>
      <c r="WWF35" s="11"/>
      <c r="WWG35" s="11"/>
      <c r="WWH35" s="11"/>
      <c r="WWI35" s="11"/>
      <c r="WWJ35" s="11"/>
      <c r="WWK35" s="11"/>
      <c r="WWL35" s="11"/>
      <c r="WWM35" s="11"/>
      <c r="WWN35" s="11"/>
      <c r="WWO35" s="11"/>
      <c r="WWP35" s="11"/>
      <c r="WWQ35" s="11"/>
      <c r="WWR35" s="11"/>
      <c r="WWS35" s="11"/>
      <c r="WWT35" s="11"/>
      <c r="WWU35" s="11"/>
      <c r="WWV35" s="11"/>
      <c r="WWW35" s="11"/>
      <c r="WWX35" s="11"/>
      <c r="WWY35" s="11"/>
      <c r="WWZ35" s="11"/>
      <c r="WXA35" s="11"/>
      <c r="WXB35" s="11"/>
      <c r="WXC35" s="11"/>
      <c r="WXD35" s="11"/>
      <c r="WXE35" s="11"/>
      <c r="WXF35" s="11"/>
      <c r="WXG35" s="11"/>
      <c r="WXH35" s="11"/>
      <c r="WXI35" s="11"/>
      <c r="WXJ35" s="11"/>
      <c r="WXK35" s="11"/>
      <c r="WXL35" s="11"/>
      <c r="WXM35" s="11"/>
      <c r="WXN35" s="11"/>
      <c r="WXO35" s="11"/>
      <c r="WXP35" s="11"/>
      <c r="WXQ35" s="11"/>
      <c r="WXR35" s="11"/>
      <c r="WXS35" s="11"/>
      <c r="WXT35" s="11"/>
      <c r="WXU35" s="11"/>
      <c r="WXV35" s="11"/>
      <c r="WXW35" s="11"/>
      <c r="WXX35" s="11"/>
      <c r="WXY35" s="11"/>
      <c r="WXZ35" s="11"/>
      <c r="WYA35" s="11"/>
      <c r="WYB35" s="11"/>
      <c r="WYC35" s="11"/>
      <c r="WYD35" s="11"/>
      <c r="WYE35" s="11"/>
      <c r="WYF35" s="11"/>
      <c r="WYG35" s="11"/>
      <c r="WYH35" s="11"/>
      <c r="WYI35" s="11"/>
      <c r="WYJ35" s="11"/>
      <c r="WYK35" s="11"/>
      <c r="WYL35" s="11"/>
      <c r="WYM35" s="11"/>
      <c r="WYN35" s="11"/>
      <c r="WYO35" s="11"/>
      <c r="WYP35" s="11"/>
      <c r="WYQ35" s="11"/>
      <c r="WYR35" s="11"/>
      <c r="WYS35" s="11"/>
      <c r="WYT35" s="11"/>
      <c r="WYU35" s="11"/>
      <c r="WYV35" s="11"/>
      <c r="WYW35" s="11"/>
      <c r="WYX35" s="11"/>
      <c r="WYY35" s="11"/>
      <c r="WYZ35" s="11"/>
      <c r="WZA35" s="11"/>
      <c r="WZB35" s="11"/>
      <c r="WZC35" s="11"/>
      <c r="WZD35" s="11"/>
      <c r="WZE35" s="11"/>
      <c r="WZF35" s="11"/>
      <c r="WZG35" s="11"/>
      <c r="WZH35" s="11"/>
      <c r="WZI35" s="11"/>
      <c r="WZJ35" s="11"/>
      <c r="WZK35" s="11"/>
      <c r="WZL35" s="11"/>
      <c r="WZM35" s="11"/>
      <c r="WZN35" s="11"/>
      <c r="WZO35" s="11"/>
      <c r="WZP35" s="11"/>
      <c r="WZQ35" s="11"/>
      <c r="WZR35" s="11"/>
      <c r="WZS35" s="11"/>
      <c r="WZT35" s="11"/>
      <c r="WZU35" s="11"/>
      <c r="WZV35" s="11"/>
      <c r="WZW35" s="11"/>
      <c r="WZX35" s="11"/>
      <c r="WZY35" s="11"/>
      <c r="WZZ35" s="11"/>
      <c r="XAA35" s="11"/>
      <c r="XAB35" s="11"/>
      <c r="XAC35" s="11"/>
      <c r="XAD35" s="11"/>
      <c r="XAE35" s="11"/>
      <c r="XAF35" s="11"/>
      <c r="XAG35" s="11"/>
      <c r="XAH35" s="11"/>
      <c r="XAI35" s="11"/>
      <c r="XAJ35" s="11"/>
      <c r="XAK35" s="11"/>
      <c r="XAL35" s="11"/>
      <c r="XAM35" s="11"/>
      <c r="XAN35" s="11"/>
      <c r="XAO35" s="11"/>
      <c r="XAP35" s="11"/>
      <c r="XAQ35" s="11"/>
      <c r="XAR35" s="11"/>
      <c r="XAS35" s="11"/>
      <c r="XAT35" s="11"/>
      <c r="XAU35" s="11"/>
      <c r="XAV35" s="11"/>
      <c r="XAW35" s="11"/>
      <c r="XAX35" s="11"/>
      <c r="XAY35" s="11"/>
      <c r="XAZ35" s="11"/>
      <c r="XBA35" s="11"/>
      <c r="XBB35" s="11"/>
      <c r="XBC35" s="11"/>
      <c r="XBD35" s="11"/>
      <c r="XBE35" s="11"/>
      <c r="XBF35" s="11"/>
      <c r="XBG35" s="11"/>
      <c r="XBH35" s="11"/>
      <c r="XBI35" s="11"/>
      <c r="XBJ35" s="11"/>
      <c r="XBK35" s="11"/>
      <c r="XBL35" s="11"/>
      <c r="XBM35" s="11"/>
      <c r="XBN35" s="11"/>
      <c r="XBO35" s="11"/>
      <c r="XBP35" s="11"/>
      <c r="XBQ35" s="11"/>
      <c r="XBR35" s="11"/>
      <c r="XBS35" s="11"/>
      <c r="XBT35" s="11"/>
      <c r="XBU35" s="11"/>
      <c r="XBV35" s="11"/>
      <c r="XBW35" s="11"/>
      <c r="XBX35" s="11"/>
      <c r="XBY35" s="11"/>
      <c r="XBZ35" s="11"/>
      <c r="XCA35" s="11"/>
      <c r="XCB35" s="11"/>
      <c r="XCC35" s="11"/>
      <c r="XCD35" s="11"/>
      <c r="XCE35" s="11"/>
      <c r="XCF35" s="11"/>
      <c r="XCG35" s="11"/>
      <c r="XCH35" s="11"/>
      <c r="XCI35" s="11"/>
      <c r="XCJ35" s="11"/>
      <c r="XCK35" s="11"/>
      <c r="XCL35" s="11"/>
      <c r="XCM35" s="11"/>
      <c r="XCN35" s="11"/>
      <c r="XCO35" s="11"/>
      <c r="XCP35" s="11"/>
      <c r="XCQ35" s="11"/>
      <c r="XCR35" s="11"/>
      <c r="XCS35" s="11"/>
    </row>
    <row r="36" spans="1:16321" s="19" customFormat="1">
      <c r="A36" s="171" t="s">
        <v>97</v>
      </c>
      <c r="B36" s="439">
        <f>IFERROR(VLOOKUP(A36,'PRJ-ACC'!A:AD,3,FALSE),"")</f>
        <v>0</v>
      </c>
      <c r="C36" s="440" t="str">
        <f>IFERROR(VLOOKUP(A36,'PRJ-ACC'!A:AD,4,FALSE),"")</f>
        <v>Lamp</v>
      </c>
      <c r="D36" s="162" t="str">
        <f>IFERROR(VLOOKUP(A36,'PRJ-ACC'!A:AD,5,FALSE),"")</f>
        <v>Replacement Lamp for HT1070, W1090 (Canada BestBuy only), BH3020 (B&amp;H only)
(Replace 5J.JED05.001)</v>
      </c>
      <c r="E36" s="440" t="str">
        <f>IFERROR(VLOOKUP(A36,'PRJ-ACC'!A:AD,6,FALSE),"")</f>
        <v>8400460-4119-9</v>
      </c>
      <c r="F36" s="440" t="str">
        <f>IFERROR(VLOOKUP(A36,'PRJ-ACC'!A:AD,7,FALSE),"")</f>
        <v>90 Days or 500 hours</v>
      </c>
      <c r="G36" s="440">
        <f>IFERROR(VLOOKUP(A36,'PRJ-ACC'!A:AD,8,FALSE),"")</f>
        <v>0.8</v>
      </c>
      <c r="H36" s="179">
        <f>IFERROR(VLOOKUP(A36,'PRJ-ACC'!A:AD,19,FALSE),"")</f>
        <v>199</v>
      </c>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c r="QL36" s="11"/>
      <c r="QM36" s="11"/>
      <c r="QN36" s="11"/>
      <c r="QO36" s="11"/>
      <c r="QP36" s="11"/>
      <c r="QQ36" s="11"/>
      <c r="QR36" s="11"/>
      <c r="QS36" s="11"/>
      <c r="QT36" s="11"/>
      <c r="QU36" s="11"/>
      <c r="QV36" s="11"/>
      <c r="QW36" s="11"/>
      <c r="QX36" s="11"/>
      <c r="QY36" s="11"/>
      <c r="QZ36" s="11"/>
      <c r="RA36" s="11"/>
      <c r="RB36" s="11"/>
      <c r="RC36" s="11"/>
      <c r="RD36" s="11"/>
      <c r="RE36" s="11"/>
      <c r="RF36" s="11"/>
      <c r="RG36" s="11"/>
      <c r="RH36" s="11"/>
      <c r="RI36" s="11"/>
      <c r="RJ36" s="11"/>
      <c r="RK36" s="11"/>
      <c r="RL36" s="11"/>
      <c r="RM36" s="11"/>
      <c r="RN36" s="11"/>
      <c r="RO36" s="11"/>
      <c r="RP36" s="11"/>
      <c r="RQ36" s="11"/>
      <c r="RR36" s="11"/>
      <c r="RS36" s="11"/>
      <c r="RT36" s="11"/>
      <c r="RU36" s="11"/>
      <c r="RV36" s="11"/>
      <c r="RW36" s="11"/>
      <c r="RX36" s="11"/>
      <c r="RY36" s="11"/>
      <c r="RZ36" s="11"/>
      <c r="SA36" s="11"/>
      <c r="SB36" s="11"/>
      <c r="SC36" s="11"/>
      <c r="SD36" s="11"/>
      <c r="SE36" s="11"/>
      <c r="SF36" s="11"/>
      <c r="SG36" s="11"/>
      <c r="SH36" s="11"/>
      <c r="SI36" s="11"/>
      <c r="SJ36" s="11"/>
      <c r="SK36" s="11"/>
      <c r="SL36" s="11"/>
      <c r="SM36" s="11"/>
      <c r="SN36" s="11"/>
      <c r="SO36" s="11"/>
      <c r="SP36" s="11"/>
      <c r="SQ36" s="11"/>
      <c r="SR36" s="11"/>
      <c r="SS36" s="11"/>
      <c r="ST36" s="11"/>
      <c r="SU36" s="11"/>
      <c r="SV36" s="11"/>
      <c r="SW36" s="11"/>
      <c r="SX36" s="11"/>
      <c r="SY36" s="11"/>
      <c r="SZ36" s="11"/>
      <c r="TA36" s="11"/>
      <c r="TB36" s="11"/>
      <c r="TC36" s="11"/>
      <c r="TD36" s="11"/>
      <c r="TE36" s="11"/>
      <c r="TF36" s="11"/>
      <c r="TG36" s="11"/>
      <c r="TH36" s="11"/>
      <c r="TI36" s="11"/>
      <c r="TJ36" s="11"/>
      <c r="TK36" s="11"/>
      <c r="TL36" s="11"/>
      <c r="TM36" s="11"/>
      <c r="TN36" s="11"/>
      <c r="TO36" s="11"/>
      <c r="TP36" s="11"/>
      <c r="TQ36" s="11"/>
      <c r="TR36" s="11"/>
      <c r="TS36" s="11"/>
      <c r="TT36" s="11"/>
      <c r="TU36" s="11"/>
      <c r="TV36" s="11"/>
      <c r="TW36" s="11"/>
      <c r="TX36" s="11"/>
      <c r="TY36" s="11"/>
      <c r="TZ36" s="11"/>
      <c r="UA36" s="11"/>
      <c r="UB36" s="11"/>
      <c r="UC36" s="11"/>
      <c r="UD36" s="11"/>
      <c r="UE36" s="11"/>
      <c r="UF36" s="11"/>
      <c r="UG36" s="11"/>
      <c r="UH36" s="11"/>
      <c r="UI36" s="11"/>
      <c r="UJ36" s="11"/>
      <c r="UK36" s="11"/>
      <c r="UL36" s="11"/>
      <c r="UM36" s="11"/>
      <c r="UN36" s="11"/>
      <c r="UO36" s="11"/>
      <c r="UP36" s="11"/>
      <c r="UQ36" s="11"/>
      <c r="UR36" s="11"/>
      <c r="US36" s="11"/>
      <c r="UT36" s="11"/>
      <c r="UU36" s="11"/>
      <c r="UV36" s="11"/>
      <c r="UW36" s="11"/>
      <c r="UX36" s="11"/>
      <c r="UY36" s="11"/>
      <c r="UZ36" s="11"/>
      <c r="VA36" s="11"/>
      <c r="VB36" s="11"/>
      <c r="VC36" s="11"/>
      <c r="VD36" s="11"/>
      <c r="VE36" s="11"/>
      <c r="VF36" s="11"/>
      <c r="VG36" s="11"/>
      <c r="VH36" s="11"/>
      <c r="VI36" s="11"/>
      <c r="VJ36" s="11"/>
      <c r="VK36" s="11"/>
      <c r="VL36" s="11"/>
      <c r="VM36" s="11"/>
      <c r="VN36" s="11"/>
      <c r="VO36" s="11"/>
      <c r="VP36" s="11"/>
      <c r="VQ36" s="11"/>
      <c r="VR36" s="11"/>
      <c r="VS36" s="11"/>
      <c r="VT36" s="11"/>
      <c r="VU36" s="11"/>
      <c r="VV36" s="11"/>
      <c r="VW36" s="11"/>
      <c r="VX36" s="11"/>
      <c r="VY36" s="11"/>
      <c r="VZ36" s="11"/>
      <c r="WA36" s="11"/>
      <c r="WB36" s="11"/>
      <c r="WC36" s="11"/>
      <c r="WD36" s="11"/>
      <c r="WE36" s="11"/>
      <c r="WF36" s="11"/>
      <c r="WG36" s="11"/>
      <c r="WH36" s="11"/>
      <c r="WI36" s="11"/>
      <c r="WJ36" s="11"/>
      <c r="WK36" s="11"/>
      <c r="WL36" s="11"/>
      <c r="WM36" s="11"/>
      <c r="WN36" s="11"/>
      <c r="WO36" s="11"/>
      <c r="WP36" s="11"/>
      <c r="WQ36" s="11"/>
      <c r="WR36" s="11"/>
      <c r="WS36" s="11"/>
      <c r="WT36" s="11"/>
      <c r="WU36" s="11"/>
      <c r="WV36" s="11"/>
      <c r="WW36" s="11"/>
      <c r="WX36" s="11"/>
      <c r="WY36" s="11"/>
      <c r="WZ36" s="11"/>
      <c r="XA36" s="11"/>
      <c r="XB36" s="11"/>
      <c r="XC36" s="11"/>
      <c r="XD36" s="11"/>
      <c r="XE36" s="11"/>
      <c r="XF36" s="11"/>
      <c r="XG36" s="11"/>
      <c r="XH36" s="11"/>
      <c r="XI36" s="11"/>
      <c r="XJ36" s="11"/>
      <c r="XK36" s="11"/>
      <c r="XL36" s="11"/>
      <c r="XM36" s="11"/>
      <c r="XN36" s="11"/>
      <c r="XO36" s="11"/>
      <c r="XP36" s="11"/>
      <c r="XQ36" s="11"/>
      <c r="XR36" s="11"/>
      <c r="XS36" s="11"/>
      <c r="XT36" s="11"/>
      <c r="XU36" s="11"/>
      <c r="XV36" s="11"/>
      <c r="XW36" s="11"/>
      <c r="XX36" s="11"/>
      <c r="XY36" s="11"/>
      <c r="XZ36" s="11"/>
      <c r="YA36" s="11"/>
      <c r="YB36" s="11"/>
      <c r="YC36" s="11"/>
      <c r="YD36" s="11"/>
      <c r="YE36" s="11"/>
      <c r="YF36" s="11"/>
      <c r="YG36" s="11"/>
      <c r="YH36" s="11"/>
      <c r="YI36" s="11"/>
      <c r="YJ36" s="11"/>
      <c r="YK36" s="11"/>
      <c r="YL36" s="11"/>
      <c r="YM36" s="11"/>
      <c r="YN36" s="11"/>
      <c r="YO36" s="11"/>
      <c r="YP36" s="11"/>
      <c r="YQ36" s="11"/>
      <c r="YR36" s="11"/>
      <c r="YS36" s="11"/>
      <c r="YT36" s="11"/>
      <c r="YU36" s="11"/>
      <c r="YV36" s="11"/>
      <c r="YW36" s="11"/>
      <c r="YX36" s="11"/>
      <c r="YY36" s="11"/>
      <c r="YZ36" s="11"/>
      <c r="ZA36" s="11"/>
      <c r="ZB36" s="11"/>
      <c r="ZC36" s="11"/>
      <c r="ZD36" s="11"/>
      <c r="ZE36" s="11"/>
      <c r="ZF36" s="11"/>
      <c r="ZG36" s="11"/>
      <c r="ZH36" s="11"/>
      <c r="ZI36" s="11"/>
      <c r="ZJ36" s="11"/>
      <c r="ZK36" s="11"/>
      <c r="ZL36" s="11"/>
      <c r="ZM36" s="11"/>
      <c r="ZN36" s="11"/>
      <c r="ZO36" s="11"/>
      <c r="ZP36" s="11"/>
      <c r="ZQ36" s="11"/>
      <c r="ZR36" s="11"/>
      <c r="ZS36" s="11"/>
      <c r="ZT36" s="11"/>
      <c r="ZU36" s="11"/>
      <c r="ZV36" s="11"/>
      <c r="ZW36" s="11"/>
      <c r="ZX36" s="11"/>
      <c r="ZY36" s="11"/>
      <c r="ZZ36" s="11"/>
      <c r="AAA36" s="11"/>
      <c r="AAB36" s="11"/>
      <c r="AAC36" s="11"/>
      <c r="AAD36" s="11"/>
      <c r="AAE36" s="11"/>
      <c r="AAF36" s="11"/>
      <c r="AAG36" s="11"/>
      <c r="AAH36" s="11"/>
      <c r="AAI36" s="11"/>
      <c r="AAJ36" s="11"/>
      <c r="AAK36" s="11"/>
      <c r="AAL36" s="11"/>
      <c r="AAM36" s="11"/>
      <c r="AAN36" s="11"/>
      <c r="AAO36" s="11"/>
      <c r="AAP36" s="11"/>
      <c r="AAQ36" s="11"/>
      <c r="AAR36" s="11"/>
      <c r="AAS36" s="11"/>
      <c r="AAT36" s="11"/>
      <c r="AAU36" s="11"/>
      <c r="AAV36" s="11"/>
      <c r="AAW36" s="11"/>
      <c r="AAX36" s="11"/>
      <c r="AAY36" s="11"/>
      <c r="AAZ36" s="11"/>
      <c r="ABA36" s="11"/>
      <c r="ABB36" s="11"/>
      <c r="ABC36" s="11"/>
      <c r="ABD36" s="11"/>
      <c r="ABE36" s="11"/>
      <c r="ABF36" s="11"/>
      <c r="ABG36" s="11"/>
      <c r="ABH36" s="11"/>
      <c r="ABI36" s="11"/>
      <c r="ABJ36" s="11"/>
      <c r="ABK36" s="11"/>
      <c r="ABL36" s="11"/>
      <c r="ABM36" s="11"/>
      <c r="ABN36" s="11"/>
      <c r="ABO36" s="11"/>
      <c r="ABP36" s="11"/>
      <c r="ABQ36" s="11"/>
      <c r="ABR36" s="11"/>
      <c r="ABS36" s="11"/>
      <c r="ABT36" s="11"/>
      <c r="ABU36" s="11"/>
      <c r="ABV36" s="11"/>
      <c r="ABW36" s="11"/>
      <c r="ABX36" s="11"/>
      <c r="ABY36" s="11"/>
      <c r="ABZ36" s="11"/>
      <c r="ACA36" s="11"/>
      <c r="ACB36" s="11"/>
      <c r="ACC36" s="11"/>
      <c r="ACD36" s="11"/>
      <c r="ACE36" s="11"/>
      <c r="ACF36" s="11"/>
      <c r="ACG36" s="11"/>
      <c r="ACH36" s="11"/>
      <c r="ACI36" s="11"/>
      <c r="ACJ36" s="11"/>
      <c r="ACK36" s="11"/>
      <c r="ACL36" s="11"/>
      <c r="ACM36" s="11"/>
      <c r="ACN36" s="11"/>
      <c r="ACO36" s="11"/>
      <c r="ACP36" s="11"/>
      <c r="ACQ36" s="11"/>
      <c r="ACR36" s="11"/>
      <c r="ACS36" s="11"/>
      <c r="ACT36" s="11"/>
      <c r="ACU36" s="11"/>
      <c r="ACV36" s="11"/>
      <c r="ACW36" s="11"/>
      <c r="ACX36" s="11"/>
      <c r="ACY36" s="11"/>
      <c r="ACZ36" s="11"/>
      <c r="ADA36" s="11"/>
      <c r="ADB36" s="11"/>
      <c r="ADC36" s="11"/>
      <c r="ADD36" s="11"/>
      <c r="ADE36" s="11"/>
      <c r="ADF36" s="11"/>
      <c r="ADG36" s="11"/>
      <c r="ADH36" s="11"/>
      <c r="ADI36" s="11"/>
      <c r="ADJ36" s="11"/>
      <c r="ADK36" s="11"/>
      <c r="ADL36" s="11"/>
      <c r="ADM36" s="11"/>
      <c r="ADN36" s="11"/>
      <c r="ADO36" s="11"/>
      <c r="ADP36" s="11"/>
      <c r="ADQ36" s="11"/>
      <c r="ADR36" s="11"/>
      <c r="ADS36" s="11"/>
      <c r="ADT36" s="11"/>
      <c r="ADU36" s="11"/>
      <c r="ADV36" s="11"/>
      <c r="ADW36" s="11"/>
      <c r="ADX36" s="11"/>
      <c r="ADY36" s="11"/>
      <c r="ADZ36" s="11"/>
      <c r="AEA36" s="11"/>
      <c r="AEB36" s="11"/>
      <c r="AEC36" s="11"/>
      <c r="AED36" s="11"/>
      <c r="AEE36" s="11"/>
      <c r="AEF36" s="11"/>
      <c r="AEG36" s="11"/>
      <c r="AEH36" s="11"/>
      <c r="AEI36" s="11"/>
      <c r="AEJ36" s="11"/>
      <c r="AEK36" s="11"/>
      <c r="AEL36" s="11"/>
      <c r="AEM36" s="11"/>
      <c r="AEN36" s="11"/>
      <c r="AEO36" s="11"/>
      <c r="AEP36" s="11"/>
      <c r="AEQ36" s="11"/>
      <c r="AER36" s="11"/>
      <c r="AES36" s="11"/>
      <c r="AET36" s="11"/>
      <c r="AEU36" s="11"/>
      <c r="AEV36" s="11"/>
      <c r="AEW36" s="11"/>
      <c r="AEX36" s="11"/>
      <c r="AEY36" s="11"/>
      <c r="AEZ36" s="11"/>
      <c r="AFA36" s="11"/>
      <c r="AFB36" s="11"/>
      <c r="AFC36" s="11"/>
      <c r="AFD36" s="11"/>
      <c r="AFE36" s="11"/>
      <c r="AFF36" s="11"/>
      <c r="AFG36" s="11"/>
      <c r="AFH36" s="11"/>
      <c r="AFI36" s="11"/>
      <c r="AFJ36" s="11"/>
      <c r="AFK36" s="11"/>
      <c r="AFL36" s="11"/>
      <c r="AFM36" s="11"/>
      <c r="AFN36" s="11"/>
      <c r="AFO36" s="11"/>
      <c r="AFP36" s="11"/>
      <c r="AFQ36" s="11"/>
      <c r="AFR36" s="11"/>
      <c r="AFS36" s="11"/>
      <c r="AFT36" s="11"/>
      <c r="AFU36" s="11"/>
      <c r="AFV36" s="11"/>
      <c r="AFW36" s="11"/>
      <c r="AFX36" s="11"/>
      <c r="AFY36" s="11"/>
      <c r="AFZ36" s="11"/>
      <c r="AGA36" s="11"/>
      <c r="AGB36" s="11"/>
      <c r="AGC36" s="11"/>
      <c r="AGD36" s="11"/>
      <c r="AGE36" s="11"/>
      <c r="AGF36" s="11"/>
      <c r="AGG36" s="11"/>
      <c r="AGH36" s="11"/>
      <c r="AGI36" s="11"/>
      <c r="AGJ36" s="11"/>
      <c r="AGK36" s="11"/>
      <c r="AGL36" s="11"/>
      <c r="AGM36" s="11"/>
      <c r="AGN36" s="11"/>
      <c r="AGO36" s="11"/>
      <c r="AGP36" s="11"/>
      <c r="AGQ36" s="11"/>
      <c r="AGR36" s="11"/>
      <c r="AGS36" s="11"/>
      <c r="AGT36" s="11"/>
      <c r="AGU36" s="11"/>
      <c r="AGV36" s="11"/>
      <c r="AGW36" s="11"/>
      <c r="AGX36" s="11"/>
      <c r="AGY36" s="11"/>
      <c r="AGZ36" s="11"/>
      <c r="AHA36" s="11"/>
      <c r="AHB36" s="11"/>
      <c r="AHC36" s="11"/>
      <c r="AHD36" s="11"/>
      <c r="AHE36" s="11"/>
      <c r="AHF36" s="11"/>
      <c r="AHG36" s="11"/>
      <c r="AHH36" s="11"/>
      <c r="AHI36" s="11"/>
      <c r="AHJ36" s="11"/>
      <c r="AHK36" s="11"/>
      <c r="AHL36" s="11"/>
      <c r="AHM36" s="11"/>
      <c r="AHN36" s="11"/>
      <c r="AHO36" s="11"/>
      <c r="AHP36" s="11"/>
      <c r="AHQ36" s="11"/>
      <c r="AHR36" s="11"/>
      <c r="AHS36" s="11"/>
      <c r="AHT36" s="11"/>
      <c r="AHU36" s="11"/>
      <c r="AHV36" s="11"/>
      <c r="AHW36" s="11"/>
      <c r="AHX36" s="11"/>
      <c r="AHY36" s="11"/>
      <c r="AHZ36" s="11"/>
      <c r="AIA36" s="11"/>
      <c r="AIB36" s="11"/>
      <c r="AIC36" s="11"/>
      <c r="AID36" s="11"/>
      <c r="AIE36" s="11"/>
      <c r="AIF36" s="11"/>
      <c r="AIG36" s="11"/>
      <c r="AIH36" s="11"/>
      <c r="AII36" s="11"/>
      <c r="AIJ36" s="11"/>
      <c r="AIK36" s="11"/>
      <c r="AIL36" s="11"/>
      <c r="AIM36" s="11"/>
      <c r="AIN36" s="11"/>
      <c r="AIO36" s="11"/>
      <c r="AIP36" s="11"/>
      <c r="AIQ36" s="11"/>
      <c r="AIR36" s="11"/>
      <c r="AIS36" s="11"/>
      <c r="AIT36" s="11"/>
      <c r="AIU36" s="11"/>
      <c r="AIV36" s="11"/>
      <c r="AIW36" s="11"/>
      <c r="AIX36" s="11"/>
      <c r="AIY36" s="11"/>
      <c r="AIZ36" s="11"/>
      <c r="AJA36" s="11"/>
      <c r="AJB36" s="11"/>
      <c r="AJC36" s="11"/>
      <c r="AJD36" s="11"/>
      <c r="AJE36" s="11"/>
      <c r="AJF36" s="11"/>
      <c r="AJG36" s="11"/>
      <c r="AJH36" s="11"/>
      <c r="AJI36" s="11"/>
      <c r="AJJ36" s="11"/>
      <c r="AJK36" s="11"/>
      <c r="AJL36" s="11"/>
      <c r="AJM36" s="11"/>
      <c r="AJN36" s="11"/>
      <c r="AJO36" s="11"/>
      <c r="AJP36" s="11"/>
      <c r="AJQ36" s="11"/>
      <c r="AJR36" s="11"/>
      <c r="AJS36" s="11"/>
      <c r="AJT36" s="11"/>
      <c r="AJU36" s="11"/>
      <c r="AJV36" s="11"/>
      <c r="AJW36" s="11"/>
      <c r="AJX36" s="11"/>
      <c r="AJY36" s="11"/>
      <c r="AJZ36" s="11"/>
      <c r="AKA36" s="11"/>
      <c r="AKB36" s="11"/>
      <c r="AKC36" s="11"/>
      <c r="AKD36" s="11"/>
      <c r="AKE36" s="11"/>
      <c r="AKF36" s="11"/>
      <c r="AKG36" s="11"/>
      <c r="AKH36" s="11"/>
      <c r="AKI36" s="11"/>
      <c r="AKJ36" s="11"/>
      <c r="AKK36" s="11"/>
      <c r="AKL36" s="11"/>
      <c r="AKM36" s="11"/>
      <c r="AKN36" s="11"/>
      <c r="AKO36" s="11"/>
      <c r="AKP36" s="11"/>
      <c r="AKQ36" s="11"/>
      <c r="AKR36" s="11"/>
      <c r="AKS36" s="11"/>
      <c r="AKT36" s="11"/>
      <c r="AKU36" s="11"/>
      <c r="AKV36" s="11"/>
      <c r="AKW36" s="11"/>
      <c r="AKX36" s="11"/>
      <c r="AKY36" s="11"/>
      <c r="AKZ36" s="11"/>
      <c r="ALA36" s="11"/>
      <c r="ALB36" s="11"/>
      <c r="ALC36" s="11"/>
      <c r="ALD36" s="11"/>
      <c r="ALE36" s="11"/>
      <c r="ALF36" s="11"/>
      <c r="ALG36" s="11"/>
      <c r="ALH36" s="11"/>
      <c r="ALI36" s="11"/>
      <c r="ALJ36" s="11"/>
      <c r="ALK36" s="11"/>
      <c r="ALL36" s="11"/>
      <c r="ALM36" s="11"/>
      <c r="ALN36" s="11"/>
      <c r="ALO36" s="11"/>
      <c r="ALP36" s="11"/>
      <c r="ALQ36" s="11"/>
      <c r="ALR36" s="11"/>
      <c r="ALS36" s="11"/>
      <c r="ALT36" s="11"/>
      <c r="ALU36" s="11"/>
      <c r="ALV36" s="11"/>
      <c r="ALW36" s="11"/>
      <c r="ALX36" s="11"/>
      <c r="ALY36" s="11"/>
      <c r="ALZ36" s="11"/>
      <c r="AMA36" s="11"/>
      <c r="AMB36" s="11"/>
      <c r="AMC36" s="11"/>
      <c r="AMD36" s="11"/>
      <c r="AME36" s="11"/>
      <c r="AMF36" s="11"/>
      <c r="AMG36" s="11"/>
      <c r="AMH36" s="11"/>
      <c r="AMI36" s="11"/>
      <c r="AMJ36" s="11"/>
      <c r="AMK36" s="11"/>
      <c r="AML36" s="11"/>
      <c r="AMM36" s="11"/>
      <c r="AMN36" s="11"/>
      <c r="AMO36" s="11"/>
      <c r="AMP36" s="11"/>
      <c r="AMQ36" s="11"/>
      <c r="AMR36" s="11"/>
      <c r="AMS36" s="11"/>
      <c r="AMT36" s="11"/>
      <c r="AMU36" s="11"/>
      <c r="AMV36" s="11"/>
      <c r="AMW36" s="11"/>
      <c r="AMX36" s="11"/>
      <c r="AMY36" s="11"/>
      <c r="AMZ36" s="11"/>
      <c r="ANA36" s="11"/>
      <c r="ANB36" s="11"/>
      <c r="ANC36" s="11"/>
      <c r="AND36" s="11"/>
      <c r="ANE36" s="11"/>
      <c r="ANF36" s="11"/>
      <c r="ANG36" s="11"/>
      <c r="ANH36" s="11"/>
      <c r="ANI36" s="11"/>
      <c r="ANJ36" s="11"/>
      <c r="ANK36" s="11"/>
      <c r="ANL36" s="11"/>
      <c r="ANM36" s="11"/>
      <c r="ANN36" s="11"/>
      <c r="ANO36" s="11"/>
      <c r="ANP36" s="11"/>
      <c r="ANQ36" s="11"/>
      <c r="ANR36" s="11"/>
      <c r="ANS36" s="11"/>
      <c r="ANT36" s="11"/>
      <c r="ANU36" s="11"/>
      <c r="ANV36" s="11"/>
      <c r="ANW36" s="11"/>
      <c r="ANX36" s="11"/>
      <c r="ANY36" s="11"/>
      <c r="ANZ36" s="11"/>
      <c r="AOA36" s="11"/>
      <c r="AOB36" s="11"/>
      <c r="AOC36" s="11"/>
      <c r="AOD36" s="11"/>
      <c r="AOE36" s="11"/>
      <c r="AOF36" s="11"/>
      <c r="AOG36" s="11"/>
      <c r="AOH36" s="11"/>
      <c r="AOI36" s="11"/>
      <c r="AOJ36" s="11"/>
      <c r="AOK36" s="11"/>
      <c r="AOL36" s="11"/>
      <c r="AOM36" s="11"/>
      <c r="AON36" s="11"/>
      <c r="AOO36" s="11"/>
      <c r="AOP36" s="11"/>
      <c r="AOQ36" s="11"/>
      <c r="AOR36" s="11"/>
      <c r="AOS36" s="11"/>
      <c r="AOT36" s="11"/>
      <c r="AOU36" s="11"/>
      <c r="AOV36" s="11"/>
      <c r="AOW36" s="11"/>
      <c r="AOX36" s="11"/>
      <c r="AOY36" s="11"/>
      <c r="AOZ36" s="11"/>
      <c r="APA36" s="11"/>
      <c r="APB36" s="11"/>
      <c r="APC36" s="11"/>
      <c r="APD36" s="11"/>
      <c r="APE36" s="11"/>
      <c r="APF36" s="11"/>
      <c r="APG36" s="11"/>
      <c r="APH36" s="11"/>
      <c r="API36" s="11"/>
      <c r="APJ36" s="11"/>
      <c r="APK36" s="11"/>
      <c r="APL36" s="11"/>
      <c r="APM36" s="11"/>
      <c r="APN36" s="11"/>
      <c r="APO36" s="11"/>
      <c r="APP36" s="11"/>
      <c r="APQ36" s="11"/>
      <c r="APR36" s="11"/>
      <c r="APS36" s="11"/>
      <c r="APT36" s="11"/>
      <c r="APU36" s="11"/>
      <c r="APV36" s="11"/>
      <c r="APW36" s="11"/>
      <c r="APX36" s="11"/>
      <c r="APY36" s="11"/>
      <c r="APZ36" s="11"/>
      <c r="AQA36" s="11"/>
      <c r="AQB36" s="11"/>
      <c r="AQC36" s="11"/>
      <c r="AQD36" s="11"/>
      <c r="AQE36" s="11"/>
      <c r="AQF36" s="11"/>
      <c r="AQG36" s="11"/>
      <c r="AQH36" s="11"/>
      <c r="AQI36" s="11"/>
      <c r="AQJ36" s="11"/>
      <c r="AQK36" s="11"/>
      <c r="AQL36" s="11"/>
      <c r="AQM36" s="11"/>
      <c r="AQN36" s="11"/>
      <c r="AQO36" s="11"/>
      <c r="AQP36" s="11"/>
      <c r="AQQ36" s="11"/>
      <c r="AQR36" s="11"/>
      <c r="AQS36" s="11"/>
      <c r="AQT36" s="11"/>
      <c r="AQU36" s="11"/>
      <c r="AQV36" s="11"/>
      <c r="AQW36" s="11"/>
      <c r="AQX36" s="11"/>
      <c r="AQY36" s="11"/>
      <c r="AQZ36" s="11"/>
      <c r="ARA36" s="11"/>
      <c r="ARB36" s="11"/>
      <c r="ARC36" s="11"/>
      <c r="ARD36" s="11"/>
      <c r="ARE36" s="11"/>
      <c r="ARF36" s="11"/>
      <c r="ARG36" s="11"/>
      <c r="ARH36" s="11"/>
      <c r="ARI36" s="11"/>
      <c r="ARJ36" s="11"/>
      <c r="ARK36" s="11"/>
      <c r="ARL36" s="11"/>
      <c r="ARM36" s="11"/>
      <c r="ARN36" s="11"/>
      <c r="ARO36" s="11"/>
      <c r="ARP36" s="11"/>
      <c r="ARQ36" s="11"/>
      <c r="ARR36" s="11"/>
      <c r="ARS36" s="11"/>
      <c r="ART36" s="11"/>
      <c r="ARU36" s="11"/>
      <c r="ARV36" s="11"/>
      <c r="ARW36" s="11"/>
      <c r="ARX36" s="11"/>
      <c r="ARY36" s="11"/>
      <c r="ARZ36" s="11"/>
      <c r="ASA36" s="11"/>
      <c r="ASB36" s="11"/>
      <c r="ASC36" s="11"/>
      <c r="ASD36" s="11"/>
      <c r="ASE36" s="11"/>
      <c r="ASF36" s="11"/>
      <c r="ASG36" s="11"/>
      <c r="ASH36" s="11"/>
      <c r="ASI36" s="11"/>
      <c r="ASJ36" s="11"/>
      <c r="ASK36" s="11"/>
      <c r="ASL36" s="11"/>
      <c r="ASM36" s="11"/>
      <c r="ASN36" s="11"/>
      <c r="ASO36" s="11"/>
      <c r="ASP36" s="11"/>
      <c r="ASQ36" s="11"/>
      <c r="ASR36" s="11"/>
      <c r="ASS36" s="11"/>
      <c r="AST36" s="11"/>
      <c r="ASU36" s="11"/>
      <c r="ASV36" s="11"/>
      <c r="ASW36" s="11"/>
      <c r="ASX36" s="11"/>
      <c r="ASY36" s="11"/>
      <c r="ASZ36" s="11"/>
      <c r="ATA36" s="11"/>
      <c r="ATB36" s="11"/>
      <c r="ATC36" s="11"/>
      <c r="ATD36" s="11"/>
      <c r="ATE36" s="11"/>
      <c r="ATF36" s="11"/>
      <c r="ATG36" s="11"/>
      <c r="ATH36" s="11"/>
      <c r="ATI36" s="11"/>
      <c r="ATJ36" s="11"/>
      <c r="ATK36" s="11"/>
      <c r="ATL36" s="11"/>
      <c r="ATM36" s="11"/>
      <c r="ATN36" s="11"/>
      <c r="ATO36" s="11"/>
      <c r="ATP36" s="11"/>
      <c r="ATQ36" s="11"/>
      <c r="ATR36" s="11"/>
      <c r="ATS36" s="11"/>
      <c r="ATT36" s="11"/>
      <c r="ATU36" s="11"/>
      <c r="ATV36" s="11"/>
      <c r="ATW36" s="11"/>
      <c r="ATX36" s="11"/>
      <c r="ATY36" s="11"/>
      <c r="ATZ36" s="11"/>
      <c r="AUA36" s="11"/>
      <c r="AUB36" s="11"/>
      <c r="AUC36" s="11"/>
      <c r="AUD36" s="11"/>
      <c r="AUE36" s="11"/>
      <c r="AUF36" s="11"/>
      <c r="AUG36" s="11"/>
      <c r="AUH36" s="11"/>
      <c r="AUI36" s="11"/>
      <c r="AUJ36" s="11"/>
      <c r="AUK36" s="11"/>
      <c r="AUL36" s="11"/>
      <c r="AUM36" s="11"/>
      <c r="AUN36" s="11"/>
      <c r="AUO36" s="11"/>
      <c r="AUP36" s="11"/>
      <c r="AUQ36" s="11"/>
      <c r="AUR36" s="11"/>
      <c r="AUS36" s="11"/>
      <c r="AUT36" s="11"/>
      <c r="AUU36" s="11"/>
      <c r="AUV36" s="11"/>
      <c r="AUW36" s="11"/>
      <c r="AUX36" s="11"/>
      <c r="AUY36" s="11"/>
      <c r="AUZ36" s="11"/>
      <c r="AVA36" s="11"/>
      <c r="AVB36" s="11"/>
      <c r="AVC36" s="11"/>
      <c r="AVD36" s="11"/>
      <c r="AVE36" s="11"/>
      <c r="AVF36" s="11"/>
      <c r="AVG36" s="11"/>
      <c r="AVH36" s="11"/>
      <c r="AVI36" s="11"/>
      <c r="AVJ36" s="11"/>
      <c r="AVK36" s="11"/>
      <c r="AVL36" s="11"/>
      <c r="AVM36" s="11"/>
      <c r="AVN36" s="11"/>
      <c r="AVO36" s="11"/>
      <c r="AVP36" s="11"/>
      <c r="AVQ36" s="11"/>
      <c r="AVR36" s="11"/>
      <c r="AVS36" s="11"/>
      <c r="AVT36" s="11"/>
      <c r="AVU36" s="11"/>
      <c r="AVV36" s="11"/>
      <c r="AVW36" s="11"/>
      <c r="AVX36" s="11"/>
      <c r="AVY36" s="11"/>
      <c r="AVZ36" s="11"/>
      <c r="AWA36" s="11"/>
      <c r="AWB36" s="11"/>
      <c r="AWC36" s="11"/>
      <c r="AWD36" s="11"/>
      <c r="AWE36" s="11"/>
      <c r="AWF36" s="11"/>
      <c r="AWG36" s="11"/>
      <c r="AWH36" s="11"/>
      <c r="AWI36" s="11"/>
      <c r="AWJ36" s="11"/>
      <c r="AWK36" s="11"/>
      <c r="AWL36" s="11"/>
      <c r="AWM36" s="11"/>
      <c r="AWN36" s="11"/>
      <c r="AWO36" s="11"/>
      <c r="AWP36" s="11"/>
      <c r="AWQ36" s="11"/>
      <c r="AWR36" s="11"/>
      <c r="AWS36" s="11"/>
      <c r="AWT36" s="11"/>
      <c r="AWU36" s="11"/>
      <c r="AWV36" s="11"/>
      <c r="AWW36" s="11"/>
      <c r="AWX36" s="11"/>
      <c r="AWY36" s="11"/>
      <c r="AWZ36" s="11"/>
      <c r="AXA36" s="11"/>
      <c r="AXB36" s="11"/>
      <c r="AXC36" s="11"/>
      <c r="AXD36" s="11"/>
      <c r="AXE36" s="11"/>
      <c r="AXF36" s="11"/>
      <c r="AXG36" s="11"/>
      <c r="AXH36" s="11"/>
      <c r="AXI36" s="11"/>
      <c r="AXJ36" s="11"/>
      <c r="AXK36" s="11"/>
      <c r="AXL36" s="11"/>
      <c r="AXM36" s="11"/>
      <c r="AXN36" s="11"/>
      <c r="AXO36" s="11"/>
      <c r="AXP36" s="11"/>
      <c r="AXQ36" s="11"/>
      <c r="AXR36" s="11"/>
      <c r="AXS36" s="11"/>
      <c r="AXT36" s="11"/>
      <c r="AXU36" s="11"/>
      <c r="AXV36" s="11"/>
      <c r="AXW36" s="11"/>
      <c r="AXX36" s="11"/>
      <c r="AXY36" s="11"/>
      <c r="AXZ36" s="11"/>
      <c r="AYA36" s="11"/>
      <c r="AYB36" s="11"/>
      <c r="AYC36" s="11"/>
      <c r="AYD36" s="11"/>
      <c r="AYE36" s="11"/>
      <c r="AYF36" s="11"/>
      <c r="AYG36" s="11"/>
      <c r="AYH36" s="11"/>
      <c r="AYI36" s="11"/>
      <c r="AYJ36" s="11"/>
      <c r="AYK36" s="11"/>
      <c r="AYL36" s="11"/>
      <c r="AYM36" s="11"/>
      <c r="AYN36" s="11"/>
      <c r="AYO36" s="11"/>
      <c r="AYP36" s="11"/>
      <c r="AYQ36" s="11"/>
      <c r="AYR36" s="11"/>
      <c r="AYS36" s="11"/>
      <c r="AYT36" s="11"/>
      <c r="AYU36" s="11"/>
      <c r="AYV36" s="11"/>
      <c r="AYW36" s="11"/>
      <c r="AYX36" s="11"/>
      <c r="AYY36" s="11"/>
      <c r="AYZ36" s="11"/>
      <c r="AZA36" s="11"/>
      <c r="AZB36" s="11"/>
      <c r="AZC36" s="11"/>
      <c r="AZD36" s="11"/>
      <c r="AZE36" s="11"/>
      <c r="AZF36" s="11"/>
      <c r="AZG36" s="11"/>
      <c r="AZH36" s="11"/>
      <c r="AZI36" s="11"/>
      <c r="AZJ36" s="11"/>
      <c r="AZK36" s="11"/>
      <c r="AZL36" s="11"/>
      <c r="AZM36" s="11"/>
      <c r="AZN36" s="11"/>
      <c r="AZO36" s="11"/>
      <c r="AZP36" s="11"/>
      <c r="AZQ36" s="11"/>
      <c r="AZR36" s="11"/>
      <c r="AZS36" s="11"/>
      <c r="AZT36" s="11"/>
      <c r="AZU36" s="11"/>
      <c r="AZV36" s="11"/>
      <c r="AZW36" s="11"/>
      <c r="AZX36" s="11"/>
      <c r="AZY36" s="11"/>
      <c r="AZZ36" s="11"/>
      <c r="BAA36" s="11"/>
      <c r="BAB36" s="11"/>
      <c r="BAC36" s="11"/>
      <c r="BAD36" s="11"/>
      <c r="BAE36" s="11"/>
      <c r="BAF36" s="11"/>
      <c r="BAG36" s="11"/>
      <c r="BAH36" s="11"/>
      <c r="BAI36" s="11"/>
      <c r="BAJ36" s="11"/>
      <c r="BAK36" s="11"/>
      <c r="BAL36" s="11"/>
      <c r="BAM36" s="11"/>
      <c r="BAN36" s="11"/>
      <c r="BAO36" s="11"/>
      <c r="BAP36" s="11"/>
      <c r="BAQ36" s="11"/>
      <c r="BAR36" s="11"/>
      <c r="BAS36" s="11"/>
      <c r="BAT36" s="11"/>
      <c r="BAU36" s="11"/>
      <c r="BAV36" s="11"/>
      <c r="BAW36" s="11"/>
      <c r="BAX36" s="11"/>
      <c r="BAY36" s="11"/>
      <c r="BAZ36" s="11"/>
      <c r="BBA36" s="11"/>
      <c r="BBB36" s="11"/>
      <c r="BBC36" s="11"/>
      <c r="BBD36" s="11"/>
      <c r="BBE36" s="11"/>
      <c r="BBF36" s="11"/>
      <c r="BBG36" s="11"/>
      <c r="BBH36" s="11"/>
      <c r="BBI36" s="11"/>
      <c r="BBJ36" s="11"/>
      <c r="BBK36" s="11"/>
      <c r="BBL36" s="11"/>
      <c r="BBM36" s="11"/>
      <c r="BBN36" s="11"/>
      <c r="BBO36" s="11"/>
      <c r="BBP36" s="11"/>
      <c r="BBQ36" s="11"/>
      <c r="BBR36" s="11"/>
      <c r="BBS36" s="11"/>
      <c r="BBT36" s="11"/>
      <c r="BBU36" s="11"/>
      <c r="BBV36" s="11"/>
      <c r="BBW36" s="11"/>
      <c r="BBX36" s="11"/>
      <c r="BBY36" s="11"/>
      <c r="BBZ36" s="11"/>
      <c r="BCA36" s="11"/>
      <c r="BCB36" s="11"/>
      <c r="BCC36" s="11"/>
      <c r="BCD36" s="11"/>
      <c r="BCE36" s="11"/>
      <c r="BCF36" s="11"/>
      <c r="BCG36" s="11"/>
      <c r="BCH36" s="11"/>
      <c r="BCI36" s="11"/>
      <c r="BCJ36" s="11"/>
      <c r="BCK36" s="11"/>
      <c r="BCL36" s="11"/>
      <c r="BCM36" s="11"/>
      <c r="BCN36" s="11"/>
      <c r="BCO36" s="11"/>
      <c r="BCP36" s="11"/>
      <c r="BCQ36" s="11"/>
      <c r="BCR36" s="11"/>
      <c r="BCS36" s="11"/>
      <c r="BCT36" s="11"/>
      <c r="BCU36" s="11"/>
      <c r="BCV36" s="11"/>
      <c r="BCW36" s="11"/>
      <c r="BCX36" s="11"/>
      <c r="BCY36" s="11"/>
      <c r="BCZ36" s="11"/>
      <c r="BDA36" s="11"/>
      <c r="BDB36" s="11"/>
      <c r="BDC36" s="11"/>
      <c r="BDD36" s="11"/>
      <c r="BDE36" s="11"/>
      <c r="BDF36" s="11"/>
      <c r="BDG36" s="11"/>
      <c r="BDH36" s="11"/>
      <c r="BDI36" s="11"/>
      <c r="BDJ36" s="11"/>
      <c r="BDK36" s="11"/>
      <c r="BDL36" s="11"/>
      <c r="BDM36" s="11"/>
      <c r="BDN36" s="11"/>
      <c r="BDO36" s="11"/>
      <c r="BDP36" s="11"/>
      <c r="BDQ36" s="11"/>
      <c r="BDR36" s="11"/>
      <c r="BDS36" s="11"/>
      <c r="BDT36" s="11"/>
      <c r="BDU36" s="11"/>
      <c r="BDV36" s="11"/>
      <c r="BDW36" s="11"/>
      <c r="BDX36" s="11"/>
      <c r="BDY36" s="11"/>
      <c r="BDZ36" s="11"/>
      <c r="BEA36" s="11"/>
      <c r="BEB36" s="11"/>
      <c r="BEC36" s="11"/>
      <c r="BED36" s="11"/>
      <c r="BEE36" s="11"/>
      <c r="BEF36" s="11"/>
      <c r="BEG36" s="11"/>
      <c r="BEH36" s="11"/>
      <c r="BEI36" s="11"/>
      <c r="BEJ36" s="11"/>
      <c r="BEK36" s="11"/>
      <c r="BEL36" s="11"/>
      <c r="BEM36" s="11"/>
      <c r="BEN36" s="11"/>
      <c r="BEO36" s="11"/>
      <c r="BEP36" s="11"/>
      <c r="BEQ36" s="11"/>
      <c r="BER36" s="11"/>
      <c r="BES36" s="11"/>
      <c r="BET36" s="11"/>
      <c r="BEU36" s="11"/>
      <c r="BEV36" s="11"/>
      <c r="BEW36" s="11"/>
      <c r="BEX36" s="11"/>
      <c r="BEY36" s="11"/>
      <c r="BEZ36" s="11"/>
      <c r="BFA36" s="11"/>
      <c r="BFB36" s="11"/>
      <c r="BFC36" s="11"/>
      <c r="BFD36" s="11"/>
      <c r="BFE36" s="11"/>
      <c r="BFF36" s="11"/>
      <c r="BFG36" s="11"/>
      <c r="BFH36" s="11"/>
      <c r="BFI36" s="11"/>
      <c r="BFJ36" s="11"/>
      <c r="BFK36" s="11"/>
      <c r="BFL36" s="11"/>
      <c r="BFM36" s="11"/>
      <c r="BFN36" s="11"/>
      <c r="BFO36" s="11"/>
      <c r="BFP36" s="11"/>
      <c r="BFQ36" s="11"/>
      <c r="BFR36" s="11"/>
      <c r="BFS36" s="11"/>
      <c r="BFT36" s="11"/>
      <c r="BFU36" s="11"/>
      <c r="BFV36" s="11"/>
      <c r="BFW36" s="11"/>
      <c r="BFX36" s="11"/>
      <c r="BFY36" s="11"/>
      <c r="BFZ36" s="11"/>
      <c r="BGA36" s="11"/>
      <c r="BGB36" s="11"/>
      <c r="BGC36" s="11"/>
      <c r="BGD36" s="11"/>
      <c r="BGE36" s="11"/>
      <c r="BGF36" s="11"/>
      <c r="BGG36" s="11"/>
      <c r="BGH36" s="11"/>
      <c r="BGI36" s="11"/>
      <c r="BGJ36" s="11"/>
      <c r="BGK36" s="11"/>
      <c r="BGL36" s="11"/>
      <c r="BGM36" s="11"/>
      <c r="BGN36" s="11"/>
      <c r="BGO36" s="11"/>
      <c r="BGP36" s="11"/>
      <c r="BGQ36" s="11"/>
      <c r="BGR36" s="11"/>
      <c r="BGS36" s="11"/>
      <c r="BGT36" s="11"/>
      <c r="BGU36" s="11"/>
      <c r="BGV36" s="11"/>
      <c r="BGW36" s="11"/>
      <c r="BGX36" s="11"/>
      <c r="BGY36" s="11"/>
      <c r="BGZ36" s="11"/>
      <c r="BHA36" s="11"/>
      <c r="BHB36" s="11"/>
      <c r="BHC36" s="11"/>
      <c r="BHD36" s="11"/>
      <c r="BHE36" s="11"/>
      <c r="BHF36" s="11"/>
      <c r="BHG36" s="11"/>
      <c r="BHH36" s="11"/>
      <c r="BHI36" s="11"/>
      <c r="BHJ36" s="11"/>
      <c r="BHK36" s="11"/>
      <c r="BHL36" s="11"/>
      <c r="BHM36" s="11"/>
      <c r="BHN36" s="11"/>
      <c r="BHO36" s="11"/>
      <c r="BHP36" s="11"/>
      <c r="BHQ36" s="11"/>
      <c r="BHR36" s="11"/>
      <c r="BHS36" s="11"/>
      <c r="BHT36" s="11"/>
      <c r="BHU36" s="11"/>
      <c r="BHV36" s="11"/>
      <c r="BHW36" s="11"/>
      <c r="BHX36" s="11"/>
      <c r="BHY36" s="11"/>
      <c r="BHZ36" s="11"/>
      <c r="BIA36" s="11"/>
      <c r="BIB36" s="11"/>
      <c r="BIC36" s="11"/>
      <c r="BID36" s="11"/>
      <c r="BIE36" s="11"/>
      <c r="BIF36" s="11"/>
      <c r="BIG36" s="11"/>
      <c r="BIH36" s="11"/>
      <c r="BII36" s="11"/>
      <c r="BIJ36" s="11"/>
      <c r="BIK36" s="11"/>
      <c r="BIL36" s="11"/>
      <c r="BIM36" s="11"/>
      <c r="BIN36" s="11"/>
      <c r="BIO36" s="11"/>
      <c r="BIP36" s="11"/>
      <c r="BIQ36" s="11"/>
      <c r="BIR36" s="11"/>
      <c r="BIS36" s="11"/>
      <c r="BIT36" s="11"/>
      <c r="BIU36" s="11"/>
      <c r="BIV36" s="11"/>
      <c r="BIW36" s="11"/>
      <c r="BIX36" s="11"/>
      <c r="BIY36" s="11"/>
      <c r="BIZ36" s="11"/>
      <c r="BJA36" s="11"/>
      <c r="BJB36" s="11"/>
      <c r="BJC36" s="11"/>
      <c r="BJD36" s="11"/>
      <c r="BJE36" s="11"/>
      <c r="BJF36" s="11"/>
      <c r="BJG36" s="11"/>
      <c r="BJH36" s="11"/>
      <c r="BJI36" s="11"/>
      <c r="BJJ36" s="11"/>
      <c r="BJK36" s="11"/>
      <c r="BJL36" s="11"/>
      <c r="BJM36" s="11"/>
      <c r="BJN36" s="11"/>
      <c r="BJO36" s="11"/>
      <c r="BJP36" s="11"/>
      <c r="BJQ36" s="11"/>
      <c r="BJR36" s="11"/>
      <c r="BJS36" s="11"/>
      <c r="BJT36" s="11"/>
      <c r="BJU36" s="11"/>
      <c r="BJV36" s="11"/>
      <c r="BJW36" s="11"/>
      <c r="BJX36" s="11"/>
      <c r="BJY36" s="11"/>
      <c r="BJZ36" s="11"/>
      <c r="BKA36" s="11"/>
      <c r="BKB36" s="11"/>
      <c r="BKC36" s="11"/>
      <c r="BKD36" s="11"/>
      <c r="BKE36" s="11"/>
      <c r="BKF36" s="11"/>
      <c r="BKG36" s="11"/>
      <c r="BKH36" s="11"/>
      <c r="BKI36" s="11"/>
      <c r="BKJ36" s="11"/>
      <c r="BKK36" s="11"/>
      <c r="BKL36" s="11"/>
      <c r="BKM36" s="11"/>
      <c r="BKN36" s="11"/>
      <c r="BKO36" s="11"/>
      <c r="BKP36" s="11"/>
      <c r="BKQ36" s="11"/>
      <c r="BKR36" s="11"/>
      <c r="BKS36" s="11"/>
      <c r="BKT36" s="11"/>
      <c r="BKU36" s="11"/>
      <c r="BKV36" s="11"/>
      <c r="BKW36" s="11"/>
      <c r="BKX36" s="11"/>
      <c r="BKY36" s="11"/>
      <c r="BKZ36" s="11"/>
      <c r="BLA36" s="11"/>
      <c r="BLB36" s="11"/>
      <c r="BLC36" s="11"/>
      <c r="BLD36" s="11"/>
      <c r="BLE36" s="11"/>
      <c r="BLF36" s="11"/>
      <c r="BLG36" s="11"/>
      <c r="BLH36" s="11"/>
      <c r="BLI36" s="11"/>
      <c r="BLJ36" s="11"/>
      <c r="BLK36" s="11"/>
      <c r="BLL36" s="11"/>
      <c r="BLM36" s="11"/>
      <c r="BLN36" s="11"/>
      <c r="BLO36" s="11"/>
      <c r="BLP36" s="11"/>
      <c r="BLQ36" s="11"/>
      <c r="BLR36" s="11"/>
      <c r="BLS36" s="11"/>
      <c r="BLT36" s="11"/>
      <c r="BLU36" s="11"/>
      <c r="BLV36" s="11"/>
      <c r="BLW36" s="11"/>
      <c r="BLX36" s="11"/>
      <c r="BLY36" s="11"/>
      <c r="BLZ36" s="11"/>
      <c r="BMA36" s="11"/>
      <c r="BMB36" s="11"/>
      <c r="BMC36" s="11"/>
      <c r="BMD36" s="11"/>
      <c r="BME36" s="11"/>
      <c r="BMF36" s="11"/>
      <c r="BMG36" s="11"/>
      <c r="BMH36" s="11"/>
      <c r="BMI36" s="11"/>
      <c r="BMJ36" s="11"/>
      <c r="BMK36" s="11"/>
      <c r="BML36" s="11"/>
      <c r="BMM36" s="11"/>
      <c r="BMN36" s="11"/>
      <c r="BMO36" s="11"/>
      <c r="BMP36" s="11"/>
      <c r="BMQ36" s="11"/>
      <c r="BMR36" s="11"/>
      <c r="BMS36" s="11"/>
      <c r="BMT36" s="11"/>
      <c r="BMU36" s="11"/>
      <c r="BMV36" s="11"/>
      <c r="BMW36" s="11"/>
      <c r="BMX36" s="11"/>
      <c r="BMY36" s="11"/>
      <c r="BMZ36" s="11"/>
      <c r="BNA36" s="11"/>
      <c r="BNB36" s="11"/>
      <c r="BNC36" s="11"/>
      <c r="BND36" s="11"/>
      <c r="BNE36" s="11"/>
      <c r="BNF36" s="11"/>
      <c r="BNG36" s="11"/>
      <c r="BNH36" s="11"/>
      <c r="BNI36" s="11"/>
      <c r="BNJ36" s="11"/>
      <c r="BNK36" s="11"/>
      <c r="BNL36" s="11"/>
      <c r="BNM36" s="11"/>
      <c r="BNN36" s="11"/>
      <c r="BNO36" s="11"/>
      <c r="BNP36" s="11"/>
      <c r="BNQ36" s="11"/>
      <c r="BNR36" s="11"/>
      <c r="BNS36" s="11"/>
      <c r="BNT36" s="11"/>
      <c r="BNU36" s="11"/>
      <c r="BNV36" s="11"/>
      <c r="BNW36" s="11"/>
      <c r="BNX36" s="11"/>
      <c r="BNY36" s="11"/>
      <c r="BNZ36" s="11"/>
      <c r="BOA36" s="11"/>
      <c r="BOB36" s="11"/>
      <c r="BOC36" s="11"/>
      <c r="BOD36" s="11"/>
      <c r="BOE36" s="11"/>
      <c r="BOF36" s="11"/>
      <c r="BOG36" s="11"/>
      <c r="BOH36" s="11"/>
      <c r="BOI36" s="11"/>
      <c r="BOJ36" s="11"/>
      <c r="BOK36" s="11"/>
      <c r="BOL36" s="11"/>
      <c r="BOM36" s="11"/>
      <c r="BON36" s="11"/>
      <c r="BOO36" s="11"/>
      <c r="BOP36" s="11"/>
      <c r="BOQ36" s="11"/>
      <c r="BOR36" s="11"/>
      <c r="BOS36" s="11"/>
      <c r="BOT36" s="11"/>
      <c r="BOU36" s="11"/>
      <c r="BOV36" s="11"/>
      <c r="BOW36" s="11"/>
      <c r="BOX36" s="11"/>
      <c r="BOY36" s="11"/>
      <c r="BOZ36" s="11"/>
      <c r="BPA36" s="11"/>
      <c r="BPB36" s="11"/>
      <c r="BPC36" s="11"/>
      <c r="BPD36" s="11"/>
      <c r="BPE36" s="11"/>
      <c r="BPF36" s="11"/>
      <c r="BPG36" s="11"/>
      <c r="BPH36" s="11"/>
      <c r="BPI36" s="11"/>
      <c r="BPJ36" s="11"/>
      <c r="BPK36" s="11"/>
      <c r="BPL36" s="11"/>
      <c r="BPM36" s="11"/>
      <c r="BPN36" s="11"/>
      <c r="BPO36" s="11"/>
      <c r="BPP36" s="11"/>
      <c r="BPQ36" s="11"/>
      <c r="BPR36" s="11"/>
      <c r="BPS36" s="11"/>
      <c r="BPT36" s="11"/>
      <c r="BPU36" s="11"/>
      <c r="BPV36" s="11"/>
      <c r="BPW36" s="11"/>
      <c r="BPX36" s="11"/>
      <c r="BPY36" s="11"/>
      <c r="BPZ36" s="11"/>
      <c r="BQA36" s="11"/>
      <c r="BQB36" s="11"/>
      <c r="BQC36" s="11"/>
      <c r="BQD36" s="11"/>
      <c r="BQE36" s="11"/>
      <c r="BQF36" s="11"/>
      <c r="BQG36" s="11"/>
      <c r="BQH36" s="11"/>
      <c r="BQI36" s="11"/>
      <c r="BQJ36" s="11"/>
      <c r="BQK36" s="11"/>
      <c r="BQL36" s="11"/>
      <c r="BQM36" s="11"/>
      <c r="BQN36" s="11"/>
      <c r="BQO36" s="11"/>
      <c r="BQP36" s="11"/>
      <c r="BQQ36" s="11"/>
      <c r="BQR36" s="11"/>
      <c r="BQS36" s="11"/>
      <c r="BQT36" s="11"/>
      <c r="BQU36" s="11"/>
      <c r="BQV36" s="11"/>
      <c r="BQW36" s="11"/>
      <c r="BQX36" s="11"/>
      <c r="BQY36" s="11"/>
      <c r="BQZ36" s="11"/>
      <c r="BRA36" s="11"/>
      <c r="BRB36" s="11"/>
      <c r="BRC36" s="11"/>
      <c r="BRD36" s="11"/>
      <c r="BRE36" s="11"/>
      <c r="BRF36" s="11"/>
      <c r="BRG36" s="11"/>
      <c r="BRH36" s="11"/>
      <c r="BRI36" s="11"/>
      <c r="BRJ36" s="11"/>
      <c r="BRK36" s="11"/>
      <c r="BRL36" s="11"/>
      <c r="BRM36" s="11"/>
      <c r="BRN36" s="11"/>
      <c r="BRO36" s="11"/>
      <c r="BRP36" s="11"/>
      <c r="BRQ36" s="11"/>
      <c r="BRR36" s="11"/>
      <c r="BRS36" s="11"/>
      <c r="BRT36" s="11"/>
      <c r="BRU36" s="11"/>
      <c r="BRV36" s="11"/>
      <c r="BRW36" s="11"/>
      <c r="BRX36" s="11"/>
      <c r="BRY36" s="11"/>
      <c r="BRZ36" s="11"/>
      <c r="BSA36" s="11"/>
      <c r="BSB36" s="11"/>
      <c r="BSC36" s="11"/>
      <c r="BSD36" s="11"/>
      <c r="BSE36" s="11"/>
      <c r="BSF36" s="11"/>
      <c r="BSG36" s="11"/>
      <c r="BSH36" s="11"/>
      <c r="BSI36" s="11"/>
      <c r="BSJ36" s="11"/>
      <c r="BSK36" s="11"/>
      <c r="BSL36" s="11"/>
      <c r="BSM36" s="11"/>
      <c r="BSN36" s="11"/>
      <c r="BSO36" s="11"/>
      <c r="BSP36" s="11"/>
      <c r="BSQ36" s="11"/>
      <c r="BSR36" s="11"/>
      <c r="BSS36" s="11"/>
      <c r="BST36" s="11"/>
      <c r="BSU36" s="11"/>
      <c r="BSV36" s="11"/>
      <c r="BSW36" s="11"/>
      <c r="BSX36" s="11"/>
      <c r="BSY36" s="11"/>
      <c r="BSZ36" s="11"/>
      <c r="BTA36" s="11"/>
      <c r="BTB36" s="11"/>
      <c r="BTC36" s="11"/>
      <c r="BTD36" s="11"/>
      <c r="BTE36" s="11"/>
      <c r="BTF36" s="11"/>
      <c r="BTG36" s="11"/>
      <c r="BTH36" s="11"/>
      <c r="BTI36" s="11"/>
      <c r="BTJ36" s="11"/>
      <c r="BTK36" s="11"/>
      <c r="BTL36" s="11"/>
      <c r="BTM36" s="11"/>
      <c r="BTN36" s="11"/>
      <c r="BTO36" s="11"/>
      <c r="BTP36" s="11"/>
      <c r="BTQ36" s="11"/>
      <c r="BTR36" s="11"/>
      <c r="BTS36" s="11"/>
      <c r="BTT36" s="11"/>
      <c r="BTU36" s="11"/>
      <c r="BTV36" s="11"/>
      <c r="BTW36" s="11"/>
      <c r="BTX36" s="11"/>
      <c r="BTY36" s="11"/>
      <c r="BTZ36" s="11"/>
      <c r="BUA36" s="11"/>
      <c r="BUB36" s="11"/>
      <c r="BUC36" s="11"/>
      <c r="BUD36" s="11"/>
      <c r="BUE36" s="11"/>
      <c r="BUF36" s="11"/>
      <c r="BUG36" s="11"/>
      <c r="BUH36" s="11"/>
      <c r="BUI36" s="11"/>
      <c r="BUJ36" s="11"/>
      <c r="BUK36" s="11"/>
      <c r="BUL36" s="11"/>
      <c r="BUM36" s="11"/>
      <c r="BUN36" s="11"/>
      <c r="BUO36" s="11"/>
      <c r="BUP36" s="11"/>
      <c r="BUQ36" s="11"/>
      <c r="BUR36" s="11"/>
      <c r="BUS36" s="11"/>
      <c r="BUT36" s="11"/>
      <c r="BUU36" s="11"/>
      <c r="BUV36" s="11"/>
      <c r="BUW36" s="11"/>
      <c r="BUX36" s="11"/>
      <c r="BUY36" s="11"/>
      <c r="BUZ36" s="11"/>
      <c r="BVA36" s="11"/>
      <c r="BVB36" s="11"/>
      <c r="BVC36" s="11"/>
      <c r="BVD36" s="11"/>
      <c r="BVE36" s="11"/>
      <c r="BVF36" s="11"/>
      <c r="BVG36" s="11"/>
      <c r="BVH36" s="11"/>
      <c r="BVI36" s="11"/>
      <c r="BVJ36" s="11"/>
      <c r="BVK36" s="11"/>
      <c r="BVL36" s="11"/>
      <c r="BVM36" s="11"/>
      <c r="BVN36" s="11"/>
      <c r="BVO36" s="11"/>
      <c r="BVP36" s="11"/>
      <c r="BVQ36" s="11"/>
      <c r="BVR36" s="11"/>
      <c r="BVS36" s="11"/>
      <c r="BVT36" s="11"/>
      <c r="BVU36" s="11"/>
      <c r="BVV36" s="11"/>
      <c r="BVW36" s="11"/>
      <c r="BVX36" s="11"/>
      <c r="BVY36" s="11"/>
      <c r="BVZ36" s="11"/>
      <c r="BWA36" s="11"/>
      <c r="BWB36" s="11"/>
      <c r="BWC36" s="11"/>
      <c r="BWD36" s="11"/>
      <c r="BWE36" s="11"/>
      <c r="BWF36" s="11"/>
      <c r="BWG36" s="11"/>
      <c r="BWH36" s="11"/>
      <c r="BWI36" s="11"/>
      <c r="BWJ36" s="11"/>
      <c r="BWK36" s="11"/>
      <c r="BWL36" s="11"/>
      <c r="BWM36" s="11"/>
      <c r="BWN36" s="11"/>
      <c r="BWO36" s="11"/>
      <c r="BWP36" s="11"/>
      <c r="BWQ36" s="11"/>
      <c r="BWR36" s="11"/>
      <c r="BWS36" s="11"/>
      <c r="BWT36" s="11"/>
      <c r="BWU36" s="11"/>
      <c r="BWV36" s="11"/>
      <c r="BWW36" s="11"/>
      <c r="BWX36" s="11"/>
      <c r="BWY36" s="11"/>
      <c r="BWZ36" s="11"/>
      <c r="BXA36" s="11"/>
      <c r="BXB36" s="11"/>
      <c r="BXC36" s="11"/>
      <c r="BXD36" s="11"/>
      <c r="BXE36" s="11"/>
      <c r="BXF36" s="11"/>
      <c r="BXG36" s="11"/>
      <c r="BXH36" s="11"/>
      <c r="BXI36" s="11"/>
      <c r="BXJ36" s="11"/>
      <c r="BXK36" s="11"/>
      <c r="BXL36" s="11"/>
      <c r="BXM36" s="11"/>
      <c r="BXN36" s="11"/>
      <c r="BXO36" s="11"/>
      <c r="BXP36" s="11"/>
      <c r="BXQ36" s="11"/>
      <c r="BXR36" s="11"/>
      <c r="BXS36" s="11"/>
      <c r="BXT36" s="11"/>
      <c r="BXU36" s="11"/>
      <c r="BXV36" s="11"/>
      <c r="BXW36" s="11"/>
      <c r="BXX36" s="11"/>
      <c r="BXY36" s="11"/>
      <c r="BXZ36" s="11"/>
      <c r="BYA36" s="11"/>
      <c r="BYB36" s="11"/>
      <c r="BYC36" s="11"/>
      <c r="BYD36" s="11"/>
      <c r="BYE36" s="11"/>
      <c r="BYF36" s="11"/>
      <c r="BYG36" s="11"/>
      <c r="BYH36" s="11"/>
      <c r="BYI36" s="11"/>
      <c r="BYJ36" s="11"/>
      <c r="BYK36" s="11"/>
      <c r="BYL36" s="11"/>
      <c r="BYM36" s="11"/>
      <c r="BYN36" s="11"/>
      <c r="BYO36" s="11"/>
      <c r="BYP36" s="11"/>
      <c r="BYQ36" s="11"/>
      <c r="BYR36" s="11"/>
      <c r="BYS36" s="11"/>
      <c r="BYT36" s="11"/>
      <c r="BYU36" s="11"/>
      <c r="BYV36" s="11"/>
      <c r="BYW36" s="11"/>
      <c r="BYX36" s="11"/>
      <c r="BYY36" s="11"/>
      <c r="BYZ36" s="11"/>
      <c r="BZA36" s="11"/>
      <c r="BZB36" s="11"/>
      <c r="BZC36" s="11"/>
      <c r="BZD36" s="11"/>
      <c r="BZE36" s="11"/>
      <c r="BZF36" s="11"/>
      <c r="BZG36" s="11"/>
      <c r="BZH36" s="11"/>
      <c r="BZI36" s="11"/>
      <c r="BZJ36" s="11"/>
      <c r="BZK36" s="11"/>
      <c r="BZL36" s="11"/>
      <c r="BZM36" s="11"/>
      <c r="BZN36" s="11"/>
      <c r="BZO36" s="11"/>
      <c r="BZP36" s="11"/>
      <c r="BZQ36" s="11"/>
      <c r="BZR36" s="11"/>
      <c r="BZS36" s="11"/>
      <c r="BZT36" s="11"/>
      <c r="BZU36" s="11"/>
      <c r="BZV36" s="11"/>
      <c r="BZW36" s="11"/>
      <c r="BZX36" s="11"/>
      <c r="BZY36" s="11"/>
      <c r="BZZ36" s="11"/>
      <c r="CAA36" s="11"/>
      <c r="CAB36" s="11"/>
      <c r="CAC36" s="11"/>
      <c r="CAD36" s="11"/>
      <c r="CAE36" s="11"/>
      <c r="CAF36" s="11"/>
      <c r="CAG36" s="11"/>
      <c r="CAH36" s="11"/>
      <c r="CAI36" s="11"/>
      <c r="CAJ36" s="11"/>
      <c r="CAK36" s="11"/>
      <c r="CAL36" s="11"/>
      <c r="CAM36" s="11"/>
      <c r="CAN36" s="11"/>
      <c r="CAO36" s="11"/>
      <c r="CAP36" s="11"/>
      <c r="CAQ36" s="11"/>
      <c r="CAR36" s="11"/>
      <c r="CAS36" s="11"/>
      <c r="CAT36" s="11"/>
      <c r="CAU36" s="11"/>
      <c r="CAV36" s="11"/>
      <c r="CAW36" s="11"/>
      <c r="CAX36" s="11"/>
      <c r="CAY36" s="11"/>
      <c r="CAZ36" s="11"/>
      <c r="CBA36" s="11"/>
      <c r="CBB36" s="11"/>
      <c r="CBC36" s="11"/>
      <c r="CBD36" s="11"/>
      <c r="CBE36" s="11"/>
      <c r="CBF36" s="11"/>
      <c r="CBG36" s="11"/>
      <c r="CBH36" s="11"/>
      <c r="CBI36" s="11"/>
      <c r="CBJ36" s="11"/>
      <c r="CBK36" s="11"/>
      <c r="CBL36" s="11"/>
      <c r="CBM36" s="11"/>
      <c r="CBN36" s="11"/>
      <c r="CBO36" s="11"/>
      <c r="CBP36" s="11"/>
      <c r="CBQ36" s="11"/>
      <c r="CBR36" s="11"/>
      <c r="CBS36" s="11"/>
      <c r="CBT36" s="11"/>
      <c r="CBU36" s="11"/>
      <c r="CBV36" s="11"/>
      <c r="CBW36" s="11"/>
      <c r="CBX36" s="11"/>
      <c r="CBY36" s="11"/>
      <c r="CBZ36" s="11"/>
      <c r="CCA36" s="11"/>
      <c r="CCB36" s="11"/>
      <c r="CCC36" s="11"/>
      <c r="CCD36" s="11"/>
      <c r="CCE36" s="11"/>
      <c r="CCF36" s="11"/>
      <c r="CCG36" s="11"/>
      <c r="CCH36" s="11"/>
      <c r="CCI36" s="11"/>
      <c r="CCJ36" s="11"/>
      <c r="CCK36" s="11"/>
      <c r="CCL36" s="11"/>
      <c r="CCM36" s="11"/>
      <c r="CCN36" s="11"/>
      <c r="CCO36" s="11"/>
      <c r="CCP36" s="11"/>
      <c r="CCQ36" s="11"/>
      <c r="CCR36" s="11"/>
      <c r="CCS36" s="11"/>
      <c r="CCT36" s="11"/>
      <c r="CCU36" s="11"/>
      <c r="CCV36" s="11"/>
      <c r="CCW36" s="11"/>
      <c r="CCX36" s="11"/>
      <c r="CCY36" s="11"/>
      <c r="CCZ36" s="11"/>
      <c r="CDA36" s="11"/>
      <c r="CDB36" s="11"/>
      <c r="CDC36" s="11"/>
      <c r="CDD36" s="11"/>
      <c r="CDE36" s="11"/>
      <c r="CDF36" s="11"/>
      <c r="CDG36" s="11"/>
      <c r="CDH36" s="11"/>
      <c r="CDI36" s="11"/>
      <c r="CDJ36" s="11"/>
      <c r="CDK36" s="11"/>
      <c r="CDL36" s="11"/>
      <c r="CDM36" s="11"/>
      <c r="CDN36" s="11"/>
      <c r="CDO36" s="11"/>
      <c r="CDP36" s="11"/>
      <c r="CDQ36" s="11"/>
      <c r="CDR36" s="11"/>
      <c r="CDS36" s="11"/>
      <c r="CDT36" s="11"/>
      <c r="CDU36" s="11"/>
      <c r="CDV36" s="11"/>
      <c r="CDW36" s="11"/>
      <c r="CDX36" s="11"/>
      <c r="CDY36" s="11"/>
      <c r="CDZ36" s="11"/>
      <c r="CEA36" s="11"/>
      <c r="CEB36" s="11"/>
      <c r="CEC36" s="11"/>
      <c r="CED36" s="11"/>
      <c r="CEE36" s="11"/>
      <c r="CEF36" s="11"/>
      <c r="CEG36" s="11"/>
      <c r="CEH36" s="11"/>
      <c r="CEI36" s="11"/>
      <c r="CEJ36" s="11"/>
      <c r="CEK36" s="11"/>
      <c r="CEL36" s="11"/>
      <c r="CEM36" s="11"/>
      <c r="CEN36" s="11"/>
      <c r="CEO36" s="11"/>
      <c r="CEP36" s="11"/>
      <c r="CEQ36" s="11"/>
      <c r="CER36" s="11"/>
      <c r="CES36" s="11"/>
      <c r="CET36" s="11"/>
      <c r="CEU36" s="11"/>
      <c r="CEV36" s="11"/>
      <c r="CEW36" s="11"/>
      <c r="CEX36" s="11"/>
      <c r="CEY36" s="11"/>
      <c r="CEZ36" s="11"/>
      <c r="CFA36" s="11"/>
      <c r="CFB36" s="11"/>
      <c r="CFC36" s="11"/>
      <c r="CFD36" s="11"/>
      <c r="CFE36" s="11"/>
      <c r="CFF36" s="11"/>
      <c r="CFG36" s="11"/>
      <c r="CFH36" s="11"/>
      <c r="CFI36" s="11"/>
      <c r="CFJ36" s="11"/>
      <c r="CFK36" s="11"/>
      <c r="CFL36" s="11"/>
      <c r="CFM36" s="11"/>
      <c r="CFN36" s="11"/>
      <c r="CFO36" s="11"/>
      <c r="CFP36" s="11"/>
      <c r="CFQ36" s="11"/>
      <c r="CFR36" s="11"/>
      <c r="CFS36" s="11"/>
      <c r="CFT36" s="11"/>
      <c r="CFU36" s="11"/>
      <c r="CFV36" s="11"/>
      <c r="CFW36" s="11"/>
      <c r="CFX36" s="11"/>
      <c r="CFY36" s="11"/>
      <c r="CFZ36" s="11"/>
      <c r="CGA36" s="11"/>
      <c r="CGB36" s="11"/>
      <c r="CGC36" s="11"/>
      <c r="CGD36" s="11"/>
      <c r="CGE36" s="11"/>
      <c r="CGF36" s="11"/>
      <c r="CGG36" s="11"/>
      <c r="CGH36" s="11"/>
      <c r="CGI36" s="11"/>
      <c r="CGJ36" s="11"/>
      <c r="CGK36" s="11"/>
      <c r="CGL36" s="11"/>
      <c r="CGM36" s="11"/>
      <c r="CGN36" s="11"/>
      <c r="CGO36" s="11"/>
      <c r="CGP36" s="11"/>
      <c r="CGQ36" s="11"/>
      <c r="CGR36" s="11"/>
      <c r="CGS36" s="11"/>
      <c r="CGT36" s="11"/>
      <c r="CGU36" s="11"/>
      <c r="CGV36" s="11"/>
      <c r="CGW36" s="11"/>
      <c r="CGX36" s="11"/>
      <c r="CGY36" s="11"/>
      <c r="CGZ36" s="11"/>
      <c r="CHA36" s="11"/>
      <c r="CHB36" s="11"/>
      <c r="CHC36" s="11"/>
      <c r="CHD36" s="11"/>
      <c r="CHE36" s="11"/>
      <c r="CHF36" s="11"/>
      <c r="CHG36" s="11"/>
      <c r="CHH36" s="11"/>
      <c r="CHI36" s="11"/>
      <c r="CHJ36" s="11"/>
      <c r="CHK36" s="11"/>
      <c r="CHL36" s="11"/>
      <c r="CHM36" s="11"/>
      <c r="CHN36" s="11"/>
      <c r="CHO36" s="11"/>
      <c r="CHP36" s="11"/>
      <c r="CHQ36" s="11"/>
      <c r="CHR36" s="11"/>
      <c r="CHS36" s="11"/>
      <c r="CHT36" s="11"/>
      <c r="CHU36" s="11"/>
      <c r="CHV36" s="11"/>
      <c r="CHW36" s="11"/>
      <c r="CHX36" s="11"/>
      <c r="CHY36" s="11"/>
      <c r="CHZ36" s="11"/>
      <c r="CIA36" s="11"/>
      <c r="CIB36" s="11"/>
      <c r="CIC36" s="11"/>
      <c r="CID36" s="11"/>
      <c r="CIE36" s="11"/>
      <c r="CIF36" s="11"/>
      <c r="CIG36" s="11"/>
      <c r="CIH36" s="11"/>
      <c r="CII36" s="11"/>
      <c r="CIJ36" s="11"/>
      <c r="CIK36" s="11"/>
      <c r="CIL36" s="11"/>
      <c r="CIM36" s="11"/>
      <c r="CIN36" s="11"/>
      <c r="CIO36" s="11"/>
      <c r="CIP36" s="11"/>
      <c r="CIQ36" s="11"/>
      <c r="CIR36" s="11"/>
      <c r="CIS36" s="11"/>
      <c r="CIT36" s="11"/>
      <c r="CIU36" s="11"/>
      <c r="CIV36" s="11"/>
      <c r="CIW36" s="11"/>
      <c r="CIX36" s="11"/>
      <c r="CIY36" s="11"/>
      <c r="CIZ36" s="11"/>
      <c r="CJA36" s="11"/>
      <c r="CJB36" s="11"/>
      <c r="CJC36" s="11"/>
      <c r="CJD36" s="11"/>
      <c r="CJE36" s="11"/>
      <c r="CJF36" s="11"/>
      <c r="CJG36" s="11"/>
      <c r="CJH36" s="11"/>
      <c r="CJI36" s="11"/>
      <c r="CJJ36" s="11"/>
      <c r="CJK36" s="11"/>
      <c r="CJL36" s="11"/>
      <c r="CJM36" s="11"/>
      <c r="CJN36" s="11"/>
      <c r="CJO36" s="11"/>
      <c r="CJP36" s="11"/>
      <c r="CJQ36" s="11"/>
      <c r="CJR36" s="11"/>
      <c r="CJS36" s="11"/>
      <c r="CJT36" s="11"/>
      <c r="CJU36" s="11"/>
      <c r="CJV36" s="11"/>
      <c r="CJW36" s="11"/>
      <c r="CJX36" s="11"/>
      <c r="CJY36" s="11"/>
      <c r="CJZ36" s="11"/>
      <c r="CKA36" s="11"/>
      <c r="CKB36" s="11"/>
      <c r="CKC36" s="11"/>
      <c r="CKD36" s="11"/>
      <c r="CKE36" s="11"/>
      <c r="CKF36" s="11"/>
      <c r="CKG36" s="11"/>
      <c r="CKH36" s="11"/>
      <c r="CKI36" s="11"/>
      <c r="CKJ36" s="11"/>
      <c r="CKK36" s="11"/>
      <c r="CKL36" s="11"/>
      <c r="CKM36" s="11"/>
      <c r="CKN36" s="11"/>
      <c r="CKO36" s="11"/>
      <c r="CKP36" s="11"/>
      <c r="CKQ36" s="11"/>
      <c r="CKR36" s="11"/>
      <c r="CKS36" s="11"/>
      <c r="CKT36" s="11"/>
      <c r="CKU36" s="11"/>
      <c r="CKV36" s="11"/>
      <c r="CKW36" s="11"/>
      <c r="CKX36" s="11"/>
      <c r="CKY36" s="11"/>
      <c r="CKZ36" s="11"/>
      <c r="CLA36" s="11"/>
      <c r="CLB36" s="11"/>
      <c r="CLC36" s="11"/>
      <c r="CLD36" s="11"/>
      <c r="CLE36" s="11"/>
      <c r="CLF36" s="11"/>
      <c r="CLG36" s="11"/>
      <c r="CLH36" s="11"/>
      <c r="CLI36" s="11"/>
      <c r="CLJ36" s="11"/>
      <c r="CLK36" s="11"/>
      <c r="CLL36" s="11"/>
      <c r="CLM36" s="11"/>
      <c r="CLN36" s="11"/>
      <c r="CLO36" s="11"/>
      <c r="CLP36" s="11"/>
      <c r="CLQ36" s="11"/>
      <c r="CLR36" s="11"/>
      <c r="CLS36" s="11"/>
      <c r="CLT36" s="11"/>
      <c r="CLU36" s="11"/>
      <c r="CLV36" s="11"/>
      <c r="CLW36" s="11"/>
      <c r="CLX36" s="11"/>
      <c r="CLY36" s="11"/>
      <c r="CLZ36" s="11"/>
      <c r="CMA36" s="11"/>
      <c r="CMB36" s="11"/>
      <c r="CMC36" s="11"/>
      <c r="CMD36" s="11"/>
      <c r="CME36" s="11"/>
      <c r="CMF36" s="11"/>
      <c r="CMG36" s="11"/>
      <c r="CMH36" s="11"/>
      <c r="CMI36" s="11"/>
      <c r="CMJ36" s="11"/>
      <c r="CMK36" s="11"/>
      <c r="CML36" s="11"/>
      <c r="CMM36" s="11"/>
      <c r="CMN36" s="11"/>
      <c r="CMO36" s="11"/>
      <c r="CMP36" s="11"/>
      <c r="CMQ36" s="11"/>
      <c r="CMR36" s="11"/>
      <c r="CMS36" s="11"/>
      <c r="CMT36" s="11"/>
      <c r="CMU36" s="11"/>
      <c r="CMV36" s="11"/>
      <c r="CMW36" s="11"/>
      <c r="CMX36" s="11"/>
      <c r="CMY36" s="11"/>
      <c r="CMZ36" s="11"/>
      <c r="CNA36" s="11"/>
      <c r="CNB36" s="11"/>
      <c r="CNC36" s="11"/>
      <c r="CND36" s="11"/>
      <c r="CNE36" s="11"/>
      <c r="CNF36" s="11"/>
      <c r="CNG36" s="11"/>
      <c r="CNH36" s="11"/>
      <c r="CNI36" s="11"/>
      <c r="CNJ36" s="11"/>
      <c r="CNK36" s="11"/>
      <c r="CNL36" s="11"/>
      <c r="CNM36" s="11"/>
      <c r="CNN36" s="11"/>
      <c r="CNO36" s="11"/>
      <c r="CNP36" s="11"/>
      <c r="CNQ36" s="11"/>
      <c r="CNR36" s="11"/>
      <c r="CNS36" s="11"/>
      <c r="CNT36" s="11"/>
      <c r="CNU36" s="11"/>
      <c r="CNV36" s="11"/>
      <c r="CNW36" s="11"/>
      <c r="CNX36" s="11"/>
      <c r="CNY36" s="11"/>
      <c r="CNZ36" s="11"/>
      <c r="COA36" s="11"/>
      <c r="COB36" s="11"/>
      <c r="COC36" s="11"/>
      <c r="COD36" s="11"/>
      <c r="COE36" s="11"/>
      <c r="COF36" s="11"/>
      <c r="COG36" s="11"/>
      <c r="COH36" s="11"/>
      <c r="COI36" s="11"/>
      <c r="COJ36" s="11"/>
      <c r="COK36" s="11"/>
      <c r="COL36" s="11"/>
      <c r="COM36" s="11"/>
      <c r="CON36" s="11"/>
      <c r="COO36" s="11"/>
      <c r="COP36" s="11"/>
      <c r="COQ36" s="11"/>
      <c r="COR36" s="11"/>
      <c r="COS36" s="11"/>
      <c r="COT36" s="11"/>
      <c r="COU36" s="11"/>
      <c r="COV36" s="11"/>
      <c r="COW36" s="11"/>
      <c r="COX36" s="11"/>
      <c r="COY36" s="11"/>
      <c r="COZ36" s="11"/>
      <c r="CPA36" s="11"/>
      <c r="CPB36" s="11"/>
      <c r="CPC36" s="11"/>
      <c r="CPD36" s="11"/>
      <c r="CPE36" s="11"/>
      <c r="CPF36" s="11"/>
      <c r="CPG36" s="11"/>
      <c r="CPH36" s="11"/>
      <c r="CPI36" s="11"/>
      <c r="CPJ36" s="11"/>
      <c r="CPK36" s="11"/>
      <c r="CPL36" s="11"/>
      <c r="CPM36" s="11"/>
      <c r="CPN36" s="11"/>
      <c r="CPO36" s="11"/>
      <c r="CPP36" s="11"/>
      <c r="CPQ36" s="11"/>
      <c r="CPR36" s="11"/>
      <c r="CPS36" s="11"/>
      <c r="CPT36" s="11"/>
      <c r="CPU36" s="11"/>
      <c r="CPV36" s="11"/>
      <c r="CPW36" s="11"/>
      <c r="CPX36" s="11"/>
      <c r="CPY36" s="11"/>
      <c r="CPZ36" s="11"/>
      <c r="CQA36" s="11"/>
      <c r="CQB36" s="11"/>
      <c r="CQC36" s="11"/>
      <c r="CQD36" s="11"/>
      <c r="CQE36" s="11"/>
      <c r="CQF36" s="11"/>
      <c r="CQG36" s="11"/>
      <c r="CQH36" s="11"/>
      <c r="CQI36" s="11"/>
      <c r="CQJ36" s="11"/>
      <c r="CQK36" s="11"/>
      <c r="CQL36" s="11"/>
      <c r="CQM36" s="11"/>
      <c r="CQN36" s="11"/>
      <c r="CQO36" s="11"/>
      <c r="CQP36" s="11"/>
      <c r="CQQ36" s="11"/>
      <c r="CQR36" s="11"/>
      <c r="CQS36" s="11"/>
      <c r="CQT36" s="11"/>
      <c r="CQU36" s="11"/>
      <c r="CQV36" s="11"/>
      <c r="CQW36" s="11"/>
      <c r="CQX36" s="11"/>
      <c r="CQY36" s="11"/>
      <c r="CQZ36" s="11"/>
      <c r="CRA36" s="11"/>
      <c r="CRB36" s="11"/>
      <c r="CRC36" s="11"/>
      <c r="CRD36" s="11"/>
      <c r="CRE36" s="11"/>
      <c r="CRF36" s="11"/>
      <c r="CRG36" s="11"/>
      <c r="CRH36" s="11"/>
      <c r="CRI36" s="11"/>
      <c r="CRJ36" s="11"/>
      <c r="CRK36" s="11"/>
      <c r="CRL36" s="11"/>
      <c r="CRM36" s="11"/>
      <c r="CRN36" s="11"/>
      <c r="CRO36" s="11"/>
      <c r="CRP36" s="11"/>
      <c r="CRQ36" s="11"/>
      <c r="CRR36" s="11"/>
      <c r="CRS36" s="11"/>
      <c r="CRT36" s="11"/>
      <c r="CRU36" s="11"/>
      <c r="CRV36" s="11"/>
      <c r="CRW36" s="11"/>
      <c r="CRX36" s="11"/>
      <c r="CRY36" s="11"/>
      <c r="CRZ36" s="11"/>
      <c r="CSA36" s="11"/>
      <c r="CSB36" s="11"/>
      <c r="CSC36" s="11"/>
      <c r="CSD36" s="11"/>
      <c r="CSE36" s="11"/>
      <c r="CSF36" s="11"/>
      <c r="CSG36" s="11"/>
      <c r="CSH36" s="11"/>
      <c r="CSI36" s="11"/>
      <c r="CSJ36" s="11"/>
      <c r="CSK36" s="11"/>
      <c r="CSL36" s="11"/>
      <c r="CSM36" s="11"/>
      <c r="CSN36" s="11"/>
      <c r="CSO36" s="11"/>
      <c r="CSP36" s="11"/>
      <c r="CSQ36" s="11"/>
      <c r="CSR36" s="11"/>
      <c r="CSS36" s="11"/>
      <c r="CST36" s="11"/>
      <c r="CSU36" s="11"/>
      <c r="CSV36" s="11"/>
      <c r="CSW36" s="11"/>
      <c r="CSX36" s="11"/>
      <c r="CSY36" s="11"/>
      <c r="CSZ36" s="11"/>
      <c r="CTA36" s="11"/>
      <c r="CTB36" s="11"/>
      <c r="CTC36" s="11"/>
      <c r="CTD36" s="11"/>
      <c r="CTE36" s="11"/>
      <c r="CTF36" s="11"/>
      <c r="CTG36" s="11"/>
      <c r="CTH36" s="11"/>
      <c r="CTI36" s="11"/>
      <c r="CTJ36" s="11"/>
      <c r="CTK36" s="11"/>
      <c r="CTL36" s="11"/>
      <c r="CTM36" s="11"/>
      <c r="CTN36" s="11"/>
      <c r="CTO36" s="11"/>
      <c r="CTP36" s="11"/>
      <c r="CTQ36" s="11"/>
      <c r="CTR36" s="11"/>
      <c r="CTS36" s="11"/>
      <c r="CTT36" s="11"/>
      <c r="CTU36" s="11"/>
      <c r="CTV36" s="11"/>
      <c r="CTW36" s="11"/>
      <c r="CTX36" s="11"/>
      <c r="CTY36" s="11"/>
      <c r="CTZ36" s="11"/>
      <c r="CUA36" s="11"/>
      <c r="CUB36" s="11"/>
      <c r="CUC36" s="11"/>
      <c r="CUD36" s="11"/>
      <c r="CUE36" s="11"/>
      <c r="CUF36" s="11"/>
      <c r="CUG36" s="11"/>
      <c r="CUH36" s="11"/>
      <c r="CUI36" s="11"/>
      <c r="CUJ36" s="11"/>
      <c r="CUK36" s="11"/>
      <c r="CUL36" s="11"/>
      <c r="CUM36" s="11"/>
      <c r="CUN36" s="11"/>
      <c r="CUO36" s="11"/>
      <c r="CUP36" s="11"/>
      <c r="CUQ36" s="11"/>
      <c r="CUR36" s="11"/>
      <c r="CUS36" s="11"/>
      <c r="CUT36" s="11"/>
      <c r="CUU36" s="11"/>
      <c r="CUV36" s="11"/>
      <c r="CUW36" s="11"/>
      <c r="CUX36" s="11"/>
      <c r="CUY36" s="11"/>
      <c r="CUZ36" s="11"/>
      <c r="CVA36" s="11"/>
      <c r="CVB36" s="11"/>
      <c r="CVC36" s="11"/>
      <c r="CVD36" s="11"/>
      <c r="CVE36" s="11"/>
      <c r="CVF36" s="11"/>
      <c r="CVG36" s="11"/>
      <c r="CVH36" s="11"/>
      <c r="CVI36" s="11"/>
      <c r="CVJ36" s="11"/>
      <c r="CVK36" s="11"/>
      <c r="CVL36" s="11"/>
      <c r="CVM36" s="11"/>
      <c r="CVN36" s="11"/>
      <c r="CVO36" s="11"/>
      <c r="CVP36" s="11"/>
      <c r="CVQ36" s="11"/>
      <c r="CVR36" s="11"/>
      <c r="CVS36" s="11"/>
      <c r="CVT36" s="11"/>
      <c r="CVU36" s="11"/>
      <c r="CVV36" s="11"/>
      <c r="CVW36" s="11"/>
      <c r="CVX36" s="11"/>
      <c r="CVY36" s="11"/>
      <c r="CVZ36" s="11"/>
      <c r="CWA36" s="11"/>
      <c r="CWB36" s="11"/>
      <c r="CWC36" s="11"/>
      <c r="CWD36" s="11"/>
      <c r="CWE36" s="11"/>
      <c r="CWF36" s="11"/>
      <c r="CWG36" s="11"/>
      <c r="CWH36" s="11"/>
      <c r="CWI36" s="11"/>
      <c r="CWJ36" s="11"/>
      <c r="CWK36" s="11"/>
      <c r="CWL36" s="11"/>
      <c r="CWM36" s="11"/>
      <c r="CWN36" s="11"/>
      <c r="CWO36" s="11"/>
      <c r="CWP36" s="11"/>
      <c r="CWQ36" s="11"/>
      <c r="CWR36" s="11"/>
      <c r="CWS36" s="11"/>
      <c r="CWT36" s="11"/>
      <c r="CWU36" s="11"/>
      <c r="CWV36" s="11"/>
      <c r="CWW36" s="11"/>
      <c r="CWX36" s="11"/>
      <c r="CWY36" s="11"/>
      <c r="CWZ36" s="11"/>
      <c r="CXA36" s="11"/>
      <c r="CXB36" s="11"/>
      <c r="CXC36" s="11"/>
      <c r="CXD36" s="11"/>
      <c r="CXE36" s="11"/>
      <c r="CXF36" s="11"/>
      <c r="CXG36" s="11"/>
      <c r="CXH36" s="11"/>
      <c r="CXI36" s="11"/>
      <c r="CXJ36" s="11"/>
      <c r="CXK36" s="11"/>
      <c r="CXL36" s="11"/>
      <c r="CXM36" s="11"/>
      <c r="CXN36" s="11"/>
      <c r="CXO36" s="11"/>
      <c r="CXP36" s="11"/>
      <c r="CXQ36" s="11"/>
      <c r="CXR36" s="11"/>
      <c r="CXS36" s="11"/>
      <c r="CXT36" s="11"/>
      <c r="CXU36" s="11"/>
      <c r="CXV36" s="11"/>
      <c r="CXW36" s="11"/>
      <c r="CXX36" s="11"/>
      <c r="CXY36" s="11"/>
      <c r="CXZ36" s="11"/>
      <c r="CYA36" s="11"/>
      <c r="CYB36" s="11"/>
      <c r="CYC36" s="11"/>
      <c r="CYD36" s="11"/>
      <c r="CYE36" s="11"/>
      <c r="CYF36" s="11"/>
      <c r="CYG36" s="11"/>
      <c r="CYH36" s="11"/>
      <c r="CYI36" s="11"/>
      <c r="CYJ36" s="11"/>
      <c r="CYK36" s="11"/>
      <c r="CYL36" s="11"/>
      <c r="CYM36" s="11"/>
      <c r="CYN36" s="11"/>
      <c r="CYO36" s="11"/>
      <c r="CYP36" s="11"/>
      <c r="CYQ36" s="11"/>
      <c r="CYR36" s="11"/>
      <c r="CYS36" s="11"/>
      <c r="CYT36" s="11"/>
      <c r="CYU36" s="11"/>
      <c r="CYV36" s="11"/>
      <c r="CYW36" s="11"/>
      <c r="CYX36" s="11"/>
      <c r="CYY36" s="11"/>
      <c r="CYZ36" s="11"/>
      <c r="CZA36" s="11"/>
      <c r="CZB36" s="11"/>
      <c r="CZC36" s="11"/>
      <c r="CZD36" s="11"/>
      <c r="CZE36" s="11"/>
      <c r="CZF36" s="11"/>
      <c r="CZG36" s="11"/>
      <c r="CZH36" s="11"/>
      <c r="CZI36" s="11"/>
      <c r="CZJ36" s="11"/>
      <c r="CZK36" s="11"/>
      <c r="CZL36" s="11"/>
      <c r="CZM36" s="11"/>
      <c r="CZN36" s="11"/>
      <c r="CZO36" s="11"/>
      <c r="CZP36" s="11"/>
      <c r="CZQ36" s="11"/>
      <c r="CZR36" s="11"/>
      <c r="CZS36" s="11"/>
      <c r="CZT36" s="11"/>
      <c r="CZU36" s="11"/>
      <c r="CZV36" s="11"/>
      <c r="CZW36" s="11"/>
      <c r="CZX36" s="11"/>
      <c r="CZY36" s="11"/>
      <c r="CZZ36" s="11"/>
      <c r="DAA36" s="11"/>
      <c r="DAB36" s="11"/>
      <c r="DAC36" s="11"/>
      <c r="DAD36" s="11"/>
      <c r="DAE36" s="11"/>
      <c r="DAF36" s="11"/>
      <c r="DAG36" s="11"/>
      <c r="DAH36" s="11"/>
      <c r="DAI36" s="11"/>
      <c r="DAJ36" s="11"/>
      <c r="DAK36" s="11"/>
      <c r="DAL36" s="11"/>
      <c r="DAM36" s="11"/>
      <c r="DAN36" s="11"/>
      <c r="DAO36" s="11"/>
      <c r="DAP36" s="11"/>
      <c r="DAQ36" s="11"/>
      <c r="DAR36" s="11"/>
      <c r="DAS36" s="11"/>
      <c r="DAT36" s="11"/>
      <c r="DAU36" s="11"/>
      <c r="DAV36" s="11"/>
      <c r="DAW36" s="11"/>
      <c r="DAX36" s="11"/>
      <c r="DAY36" s="11"/>
      <c r="DAZ36" s="11"/>
      <c r="DBA36" s="11"/>
      <c r="DBB36" s="11"/>
      <c r="DBC36" s="11"/>
      <c r="DBD36" s="11"/>
      <c r="DBE36" s="11"/>
      <c r="DBF36" s="11"/>
      <c r="DBG36" s="11"/>
      <c r="DBH36" s="11"/>
      <c r="DBI36" s="11"/>
      <c r="DBJ36" s="11"/>
      <c r="DBK36" s="11"/>
      <c r="DBL36" s="11"/>
      <c r="DBM36" s="11"/>
      <c r="DBN36" s="11"/>
      <c r="DBO36" s="11"/>
      <c r="DBP36" s="11"/>
      <c r="DBQ36" s="11"/>
      <c r="DBR36" s="11"/>
      <c r="DBS36" s="11"/>
      <c r="DBT36" s="11"/>
      <c r="DBU36" s="11"/>
      <c r="DBV36" s="11"/>
      <c r="DBW36" s="11"/>
      <c r="DBX36" s="11"/>
      <c r="DBY36" s="11"/>
      <c r="DBZ36" s="11"/>
      <c r="DCA36" s="11"/>
      <c r="DCB36" s="11"/>
      <c r="DCC36" s="11"/>
      <c r="DCD36" s="11"/>
      <c r="DCE36" s="11"/>
      <c r="DCF36" s="11"/>
      <c r="DCG36" s="11"/>
      <c r="DCH36" s="11"/>
      <c r="DCI36" s="11"/>
      <c r="DCJ36" s="11"/>
      <c r="DCK36" s="11"/>
      <c r="DCL36" s="11"/>
      <c r="DCM36" s="11"/>
      <c r="DCN36" s="11"/>
      <c r="DCO36" s="11"/>
      <c r="DCP36" s="11"/>
      <c r="DCQ36" s="11"/>
      <c r="DCR36" s="11"/>
      <c r="DCS36" s="11"/>
      <c r="DCT36" s="11"/>
      <c r="DCU36" s="11"/>
      <c r="DCV36" s="11"/>
      <c r="DCW36" s="11"/>
      <c r="DCX36" s="11"/>
      <c r="DCY36" s="11"/>
      <c r="DCZ36" s="11"/>
      <c r="DDA36" s="11"/>
      <c r="DDB36" s="11"/>
      <c r="DDC36" s="11"/>
      <c r="DDD36" s="11"/>
      <c r="DDE36" s="11"/>
      <c r="DDF36" s="11"/>
      <c r="DDG36" s="11"/>
      <c r="DDH36" s="11"/>
      <c r="DDI36" s="11"/>
      <c r="DDJ36" s="11"/>
      <c r="DDK36" s="11"/>
      <c r="DDL36" s="11"/>
      <c r="DDM36" s="11"/>
      <c r="DDN36" s="11"/>
      <c r="DDO36" s="11"/>
      <c r="DDP36" s="11"/>
      <c r="DDQ36" s="11"/>
      <c r="DDR36" s="11"/>
      <c r="DDS36" s="11"/>
      <c r="DDT36" s="11"/>
      <c r="DDU36" s="11"/>
      <c r="DDV36" s="11"/>
      <c r="DDW36" s="11"/>
      <c r="DDX36" s="11"/>
      <c r="DDY36" s="11"/>
      <c r="DDZ36" s="11"/>
      <c r="DEA36" s="11"/>
      <c r="DEB36" s="11"/>
      <c r="DEC36" s="11"/>
      <c r="DED36" s="11"/>
      <c r="DEE36" s="11"/>
      <c r="DEF36" s="11"/>
      <c r="DEG36" s="11"/>
      <c r="DEH36" s="11"/>
      <c r="DEI36" s="11"/>
      <c r="DEJ36" s="11"/>
      <c r="DEK36" s="11"/>
      <c r="DEL36" s="11"/>
      <c r="DEM36" s="11"/>
      <c r="DEN36" s="11"/>
      <c r="DEO36" s="11"/>
      <c r="DEP36" s="11"/>
      <c r="DEQ36" s="11"/>
      <c r="DER36" s="11"/>
      <c r="DES36" s="11"/>
      <c r="DET36" s="11"/>
      <c r="DEU36" s="11"/>
      <c r="DEV36" s="11"/>
      <c r="DEW36" s="11"/>
      <c r="DEX36" s="11"/>
      <c r="DEY36" s="11"/>
      <c r="DEZ36" s="11"/>
      <c r="DFA36" s="11"/>
      <c r="DFB36" s="11"/>
      <c r="DFC36" s="11"/>
      <c r="DFD36" s="11"/>
      <c r="DFE36" s="11"/>
      <c r="DFF36" s="11"/>
      <c r="DFG36" s="11"/>
      <c r="DFH36" s="11"/>
      <c r="DFI36" s="11"/>
      <c r="DFJ36" s="11"/>
      <c r="DFK36" s="11"/>
      <c r="DFL36" s="11"/>
      <c r="DFM36" s="11"/>
      <c r="DFN36" s="11"/>
      <c r="DFO36" s="11"/>
      <c r="DFP36" s="11"/>
      <c r="DFQ36" s="11"/>
      <c r="DFR36" s="11"/>
      <c r="DFS36" s="11"/>
      <c r="DFT36" s="11"/>
      <c r="DFU36" s="11"/>
      <c r="DFV36" s="11"/>
      <c r="DFW36" s="11"/>
      <c r="DFX36" s="11"/>
      <c r="DFY36" s="11"/>
      <c r="DFZ36" s="11"/>
      <c r="DGA36" s="11"/>
      <c r="DGB36" s="11"/>
      <c r="DGC36" s="11"/>
      <c r="DGD36" s="11"/>
      <c r="DGE36" s="11"/>
      <c r="DGF36" s="11"/>
      <c r="DGG36" s="11"/>
      <c r="DGH36" s="11"/>
      <c r="DGI36" s="11"/>
      <c r="DGJ36" s="11"/>
      <c r="DGK36" s="11"/>
      <c r="DGL36" s="11"/>
      <c r="DGM36" s="11"/>
      <c r="DGN36" s="11"/>
      <c r="DGO36" s="11"/>
      <c r="DGP36" s="11"/>
      <c r="DGQ36" s="11"/>
      <c r="DGR36" s="11"/>
      <c r="DGS36" s="11"/>
      <c r="DGT36" s="11"/>
      <c r="DGU36" s="11"/>
      <c r="DGV36" s="11"/>
      <c r="DGW36" s="11"/>
      <c r="DGX36" s="11"/>
      <c r="DGY36" s="11"/>
      <c r="DGZ36" s="11"/>
      <c r="DHA36" s="11"/>
      <c r="DHB36" s="11"/>
      <c r="DHC36" s="11"/>
      <c r="DHD36" s="11"/>
      <c r="DHE36" s="11"/>
      <c r="DHF36" s="11"/>
      <c r="DHG36" s="11"/>
      <c r="DHH36" s="11"/>
      <c r="DHI36" s="11"/>
      <c r="DHJ36" s="11"/>
      <c r="DHK36" s="11"/>
      <c r="DHL36" s="11"/>
      <c r="DHM36" s="11"/>
      <c r="DHN36" s="11"/>
      <c r="DHO36" s="11"/>
      <c r="DHP36" s="11"/>
      <c r="DHQ36" s="11"/>
      <c r="DHR36" s="11"/>
      <c r="DHS36" s="11"/>
      <c r="DHT36" s="11"/>
      <c r="DHU36" s="11"/>
      <c r="DHV36" s="11"/>
      <c r="DHW36" s="11"/>
      <c r="DHX36" s="11"/>
      <c r="DHY36" s="11"/>
      <c r="DHZ36" s="11"/>
      <c r="DIA36" s="11"/>
      <c r="DIB36" s="11"/>
      <c r="DIC36" s="11"/>
      <c r="DID36" s="11"/>
      <c r="DIE36" s="11"/>
      <c r="DIF36" s="11"/>
      <c r="DIG36" s="11"/>
      <c r="DIH36" s="11"/>
      <c r="DII36" s="11"/>
      <c r="DIJ36" s="11"/>
      <c r="DIK36" s="11"/>
      <c r="DIL36" s="11"/>
      <c r="DIM36" s="11"/>
      <c r="DIN36" s="11"/>
      <c r="DIO36" s="11"/>
      <c r="DIP36" s="11"/>
      <c r="DIQ36" s="11"/>
      <c r="DIR36" s="11"/>
      <c r="DIS36" s="11"/>
      <c r="DIT36" s="11"/>
      <c r="DIU36" s="11"/>
      <c r="DIV36" s="11"/>
      <c r="DIW36" s="11"/>
      <c r="DIX36" s="11"/>
      <c r="DIY36" s="11"/>
      <c r="DIZ36" s="11"/>
      <c r="DJA36" s="11"/>
      <c r="DJB36" s="11"/>
      <c r="DJC36" s="11"/>
      <c r="DJD36" s="11"/>
      <c r="DJE36" s="11"/>
      <c r="DJF36" s="11"/>
      <c r="DJG36" s="11"/>
      <c r="DJH36" s="11"/>
      <c r="DJI36" s="11"/>
      <c r="DJJ36" s="11"/>
      <c r="DJK36" s="11"/>
      <c r="DJL36" s="11"/>
      <c r="DJM36" s="11"/>
      <c r="DJN36" s="11"/>
      <c r="DJO36" s="11"/>
      <c r="DJP36" s="11"/>
      <c r="DJQ36" s="11"/>
      <c r="DJR36" s="11"/>
      <c r="DJS36" s="11"/>
      <c r="DJT36" s="11"/>
      <c r="DJU36" s="11"/>
      <c r="DJV36" s="11"/>
      <c r="DJW36" s="11"/>
      <c r="DJX36" s="11"/>
      <c r="DJY36" s="11"/>
      <c r="DJZ36" s="11"/>
      <c r="DKA36" s="11"/>
      <c r="DKB36" s="11"/>
      <c r="DKC36" s="11"/>
      <c r="DKD36" s="11"/>
      <c r="DKE36" s="11"/>
      <c r="DKF36" s="11"/>
      <c r="DKG36" s="11"/>
      <c r="DKH36" s="11"/>
      <c r="DKI36" s="11"/>
      <c r="DKJ36" s="11"/>
      <c r="DKK36" s="11"/>
      <c r="DKL36" s="11"/>
      <c r="DKM36" s="11"/>
      <c r="DKN36" s="11"/>
      <c r="DKO36" s="11"/>
      <c r="DKP36" s="11"/>
      <c r="DKQ36" s="11"/>
      <c r="DKR36" s="11"/>
      <c r="DKS36" s="11"/>
      <c r="DKT36" s="11"/>
      <c r="DKU36" s="11"/>
      <c r="DKV36" s="11"/>
      <c r="DKW36" s="11"/>
      <c r="DKX36" s="11"/>
      <c r="DKY36" s="11"/>
      <c r="DKZ36" s="11"/>
      <c r="DLA36" s="11"/>
      <c r="DLB36" s="11"/>
      <c r="DLC36" s="11"/>
      <c r="DLD36" s="11"/>
      <c r="DLE36" s="11"/>
      <c r="DLF36" s="11"/>
      <c r="DLG36" s="11"/>
      <c r="DLH36" s="11"/>
      <c r="DLI36" s="11"/>
      <c r="DLJ36" s="11"/>
      <c r="DLK36" s="11"/>
      <c r="DLL36" s="11"/>
      <c r="DLM36" s="11"/>
      <c r="DLN36" s="11"/>
      <c r="DLO36" s="11"/>
      <c r="DLP36" s="11"/>
      <c r="DLQ36" s="11"/>
      <c r="DLR36" s="11"/>
      <c r="DLS36" s="11"/>
      <c r="DLT36" s="11"/>
      <c r="DLU36" s="11"/>
      <c r="DLV36" s="11"/>
      <c r="DLW36" s="11"/>
      <c r="DLX36" s="11"/>
      <c r="DLY36" s="11"/>
      <c r="DLZ36" s="11"/>
      <c r="DMA36" s="11"/>
      <c r="DMB36" s="11"/>
      <c r="DMC36" s="11"/>
      <c r="DMD36" s="11"/>
      <c r="DME36" s="11"/>
      <c r="DMF36" s="11"/>
      <c r="DMG36" s="11"/>
      <c r="DMH36" s="11"/>
      <c r="DMI36" s="11"/>
      <c r="DMJ36" s="11"/>
      <c r="DMK36" s="11"/>
      <c r="DML36" s="11"/>
      <c r="DMM36" s="11"/>
      <c r="DMN36" s="11"/>
      <c r="DMO36" s="11"/>
      <c r="DMP36" s="11"/>
      <c r="DMQ36" s="11"/>
      <c r="DMR36" s="11"/>
      <c r="DMS36" s="11"/>
      <c r="DMT36" s="11"/>
      <c r="DMU36" s="11"/>
      <c r="DMV36" s="11"/>
      <c r="DMW36" s="11"/>
      <c r="DMX36" s="11"/>
      <c r="DMY36" s="11"/>
      <c r="DMZ36" s="11"/>
      <c r="DNA36" s="11"/>
      <c r="DNB36" s="11"/>
      <c r="DNC36" s="11"/>
      <c r="DND36" s="11"/>
      <c r="DNE36" s="11"/>
      <c r="DNF36" s="11"/>
      <c r="DNG36" s="11"/>
      <c r="DNH36" s="11"/>
      <c r="DNI36" s="11"/>
      <c r="DNJ36" s="11"/>
      <c r="DNK36" s="11"/>
      <c r="DNL36" s="11"/>
      <c r="DNM36" s="11"/>
      <c r="DNN36" s="11"/>
      <c r="DNO36" s="11"/>
      <c r="DNP36" s="11"/>
      <c r="DNQ36" s="11"/>
      <c r="DNR36" s="11"/>
      <c r="DNS36" s="11"/>
      <c r="DNT36" s="11"/>
      <c r="DNU36" s="11"/>
      <c r="DNV36" s="11"/>
      <c r="DNW36" s="11"/>
      <c r="DNX36" s="11"/>
      <c r="DNY36" s="11"/>
      <c r="DNZ36" s="11"/>
      <c r="DOA36" s="11"/>
      <c r="DOB36" s="11"/>
      <c r="DOC36" s="11"/>
      <c r="DOD36" s="11"/>
      <c r="DOE36" s="11"/>
      <c r="DOF36" s="11"/>
      <c r="DOG36" s="11"/>
      <c r="DOH36" s="11"/>
      <c r="DOI36" s="11"/>
      <c r="DOJ36" s="11"/>
      <c r="DOK36" s="11"/>
      <c r="DOL36" s="11"/>
      <c r="DOM36" s="11"/>
      <c r="DON36" s="11"/>
      <c r="DOO36" s="11"/>
      <c r="DOP36" s="11"/>
      <c r="DOQ36" s="11"/>
      <c r="DOR36" s="11"/>
      <c r="DOS36" s="11"/>
      <c r="DOT36" s="11"/>
      <c r="DOU36" s="11"/>
      <c r="DOV36" s="11"/>
      <c r="DOW36" s="11"/>
      <c r="DOX36" s="11"/>
      <c r="DOY36" s="11"/>
      <c r="DOZ36" s="11"/>
      <c r="DPA36" s="11"/>
      <c r="DPB36" s="11"/>
      <c r="DPC36" s="11"/>
      <c r="DPD36" s="11"/>
      <c r="DPE36" s="11"/>
      <c r="DPF36" s="11"/>
      <c r="DPG36" s="11"/>
      <c r="DPH36" s="11"/>
      <c r="DPI36" s="11"/>
      <c r="DPJ36" s="11"/>
      <c r="DPK36" s="11"/>
      <c r="DPL36" s="11"/>
      <c r="DPM36" s="11"/>
      <c r="DPN36" s="11"/>
      <c r="DPO36" s="11"/>
      <c r="DPP36" s="11"/>
      <c r="DPQ36" s="11"/>
      <c r="DPR36" s="11"/>
      <c r="DPS36" s="11"/>
      <c r="DPT36" s="11"/>
      <c r="DPU36" s="11"/>
      <c r="DPV36" s="11"/>
      <c r="DPW36" s="11"/>
      <c r="DPX36" s="11"/>
      <c r="DPY36" s="11"/>
      <c r="DPZ36" s="11"/>
      <c r="DQA36" s="11"/>
      <c r="DQB36" s="11"/>
      <c r="DQC36" s="11"/>
      <c r="DQD36" s="11"/>
      <c r="DQE36" s="11"/>
      <c r="DQF36" s="11"/>
      <c r="DQG36" s="11"/>
      <c r="DQH36" s="11"/>
      <c r="DQI36" s="11"/>
      <c r="DQJ36" s="11"/>
      <c r="DQK36" s="11"/>
      <c r="DQL36" s="11"/>
      <c r="DQM36" s="11"/>
      <c r="DQN36" s="11"/>
      <c r="DQO36" s="11"/>
      <c r="DQP36" s="11"/>
      <c r="DQQ36" s="11"/>
      <c r="DQR36" s="11"/>
      <c r="DQS36" s="11"/>
      <c r="DQT36" s="11"/>
      <c r="DQU36" s="11"/>
      <c r="DQV36" s="11"/>
      <c r="DQW36" s="11"/>
      <c r="DQX36" s="11"/>
      <c r="DQY36" s="11"/>
      <c r="DQZ36" s="11"/>
      <c r="DRA36" s="11"/>
      <c r="DRB36" s="11"/>
      <c r="DRC36" s="11"/>
      <c r="DRD36" s="11"/>
      <c r="DRE36" s="11"/>
      <c r="DRF36" s="11"/>
      <c r="DRG36" s="11"/>
      <c r="DRH36" s="11"/>
      <c r="DRI36" s="11"/>
      <c r="DRJ36" s="11"/>
      <c r="DRK36" s="11"/>
      <c r="DRL36" s="11"/>
      <c r="DRM36" s="11"/>
      <c r="DRN36" s="11"/>
      <c r="DRO36" s="11"/>
      <c r="DRP36" s="11"/>
      <c r="DRQ36" s="11"/>
      <c r="DRR36" s="11"/>
      <c r="DRS36" s="11"/>
      <c r="DRT36" s="11"/>
      <c r="DRU36" s="11"/>
      <c r="DRV36" s="11"/>
      <c r="DRW36" s="11"/>
      <c r="DRX36" s="11"/>
      <c r="DRY36" s="11"/>
      <c r="DRZ36" s="11"/>
      <c r="DSA36" s="11"/>
      <c r="DSB36" s="11"/>
      <c r="DSC36" s="11"/>
      <c r="DSD36" s="11"/>
      <c r="DSE36" s="11"/>
      <c r="DSF36" s="11"/>
      <c r="DSG36" s="11"/>
      <c r="DSH36" s="11"/>
      <c r="DSI36" s="11"/>
      <c r="DSJ36" s="11"/>
      <c r="DSK36" s="11"/>
      <c r="DSL36" s="11"/>
      <c r="DSM36" s="11"/>
      <c r="DSN36" s="11"/>
      <c r="DSO36" s="11"/>
      <c r="DSP36" s="11"/>
      <c r="DSQ36" s="11"/>
      <c r="DSR36" s="11"/>
      <c r="DSS36" s="11"/>
      <c r="DST36" s="11"/>
      <c r="DSU36" s="11"/>
      <c r="DSV36" s="11"/>
      <c r="DSW36" s="11"/>
      <c r="DSX36" s="11"/>
      <c r="DSY36" s="11"/>
      <c r="DSZ36" s="11"/>
      <c r="DTA36" s="11"/>
      <c r="DTB36" s="11"/>
      <c r="DTC36" s="11"/>
      <c r="DTD36" s="11"/>
      <c r="DTE36" s="11"/>
      <c r="DTF36" s="11"/>
      <c r="DTG36" s="11"/>
      <c r="DTH36" s="11"/>
      <c r="DTI36" s="11"/>
      <c r="DTJ36" s="11"/>
      <c r="DTK36" s="11"/>
      <c r="DTL36" s="11"/>
      <c r="DTM36" s="11"/>
      <c r="DTN36" s="11"/>
      <c r="DTO36" s="11"/>
      <c r="DTP36" s="11"/>
      <c r="DTQ36" s="11"/>
      <c r="DTR36" s="11"/>
      <c r="DTS36" s="11"/>
      <c r="DTT36" s="11"/>
      <c r="DTU36" s="11"/>
      <c r="DTV36" s="11"/>
      <c r="DTW36" s="11"/>
      <c r="DTX36" s="11"/>
      <c r="DTY36" s="11"/>
      <c r="DTZ36" s="11"/>
      <c r="DUA36" s="11"/>
      <c r="DUB36" s="11"/>
      <c r="DUC36" s="11"/>
      <c r="DUD36" s="11"/>
      <c r="DUE36" s="11"/>
      <c r="DUF36" s="11"/>
      <c r="DUG36" s="11"/>
      <c r="DUH36" s="11"/>
      <c r="DUI36" s="11"/>
      <c r="DUJ36" s="11"/>
      <c r="DUK36" s="11"/>
      <c r="DUL36" s="11"/>
      <c r="DUM36" s="11"/>
      <c r="DUN36" s="11"/>
      <c r="DUO36" s="11"/>
      <c r="DUP36" s="11"/>
      <c r="DUQ36" s="11"/>
      <c r="DUR36" s="11"/>
      <c r="DUS36" s="11"/>
      <c r="DUT36" s="11"/>
      <c r="DUU36" s="11"/>
      <c r="DUV36" s="11"/>
      <c r="DUW36" s="11"/>
      <c r="DUX36" s="11"/>
      <c r="DUY36" s="11"/>
      <c r="DUZ36" s="11"/>
      <c r="DVA36" s="11"/>
      <c r="DVB36" s="11"/>
      <c r="DVC36" s="11"/>
      <c r="DVD36" s="11"/>
      <c r="DVE36" s="11"/>
      <c r="DVF36" s="11"/>
      <c r="DVG36" s="11"/>
      <c r="DVH36" s="11"/>
      <c r="DVI36" s="11"/>
      <c r="DVJ36" s="11"/>
      <c r="DVK36" s="11"/>
      <c r="DVL36" s="11"/>
      <c r="DVM36" s="11"/>
      <c r="DVN36" s="11"/>
      <c r="DVO36" s="11"/>
      <c r="DVP36" s="11"/>
      <c r="DVQ36" s="11"/>
      <c r="DVR36" s="11"/>
      <c r="DVS36" s="11"/>
      <c r="DVT36" s="11"/>
      <c r="DVU36" s="11"/>
      <c r="DVV36" s="11"/>
      <c r="DVW36" s="11"/>
      <c r="DVX36" s="11"/>
      <c r="DVY36" s="11"/>
      <c r="DVZ36" s="11"/>
      <c r="DWA36" s="11"/>
      <c r="DWB36" s="11"/>
      <c r="DWC36" s="11"/>
      <c r="DWD36" s="11"/>
      <c r="DWE36" s="11"/>
      <c r="DWF36" s="11"/>
      <c r="DWG36" s="11"/>
      <c r="DWH36" s="11"/>
      <c r="DWI36" s="11"/>
      <c r="DWJ36" s="11"/>
      <c r="DWK36" s="11"/>
      <c r="DWL36" s="11"/>
      <c r="DWM36" s="11"/>
      <c r="DWN36" s="11"/>
      <c r="DWO36" s="11"/>
      <c r="DWP36" s="11"/>
      <c r="DWQ36" s="11"/>
      <c r="DWR36" s="11"/>
      <c r="DWS36" s="11"/>
      <c r="DWT36" s="11"/>
      <c r="DWU36" s="11"/>
      <c r="DWV36" s="11"/>
      <c r="DWW36" s="11"/>
      <c r="DWX36" s="11"/>
      <c r="DWY36" s="11"/>
      <c r="DWZ36" s="11"/>
      <c r="DXA36" s="11"/>
      <c r="DXB36" s="11"/>
      <c r="DXC36" s="11"/>
      <c r="DXD36" s="11"/>
      <c r="DXE36" s="11"/>
      <c r="DXF36" s="11"/>
      <c r="DXG36" s="11"/>
      <c r="DXH36" s="11"/>
      <c r="DXI36" s="11"/>
      <c r="DXJ36" s="11"/>
      <c r="DXK36" s="11"/>
      <c r="DXL36" s="11"/>
      <c r="DXM36" s="11"/>
      <c r="DXN36" s="11"/>
      <c r="DXO36" s="11"/>
      <c r="DXP36" s="11"/>
      <c r="DXQ36" s="11"/>
      <c r="DXR36" s="11"/>
      <c r="DXS36" s="11"/>
      <c r="DXT36" s="11"/>
      <c r="DXU36" s="11"/>
      <c r="DXV36" s="11"/>
      <c r="DXW36" s="11"/>
      <c r="DXX36" s="11"/>
      <c r="DXY36" s="11"/>
      <c r="DXZ36" s="11"/>
      <c r="DYA36" s="11"/>
      <c r="DYB36" s="11"/>
      <c r="DYC36" s="11"/>
      <c r="DYD36" s="11"/>
      <c r="DYE36" s="11"/>
      <c r="DYF36" s="11"/>
      <c r="DYG36" s="11"/>
      <c r="DYH36" s="11"/>
      <c r="DYI36" s="11"/>
      <c r="DYJ36" s="11"/>
      <c r="DYK36" s="11"/>
      <c r="DYL36" s="11"/>
      <c r="DYM36" s="11"/>
      <c r="DYN36" s="11"/>
      <c r="DYO36" s="11"/>
      <c r="DYP36" s="11"/>
      <c r="DYQ36" s="11"/>
      <c r="DYR36" s="11"/>
      <c r="DYS36" s="11"/>
      <c r="DYT36" s="11"/>
      <c r="DYU36" s="11"/>
      <c r="DYV36" s="11"/>
      <c r="DYW36" s="11"/>
      <c r="DYX36" s="11"/>
      <c r="DYY36" s="11"/>
      <c r="DYZ36" s="11"/>
      <c r="DZA36" s="11"/>
      <c r="DZB36" s="11"/>
      <c r="DZC36" s="11"/>
      <c r="DZD36" s="11"/>
      <c r="DZE36" s="11"/>
      <c r="DZF36" s="11"/>
      <c r="DZG36" s="11"/>
      <c r="DZH36" s="11"/>
      <c r="DZI36" s="11"/>
      <c r="DZJ36" s="11"/>
      <c r="DZK36" s="11"/>
      <c r="DZL36" s="11"/>
      <c r="DZM36" s="11"/>
      <c r="DZN36" s="11"/>
      <c r="DZO36" s="11"/>
      <c r="DZP36" s="11"/>
      <c r="DZQ36" s="11"/>
      <c r="DZR36" s="11"/>
      <c r="DZS36" s="11"/>
      <c r="DZT36" s="11"/>
      <c r="DZU36" s="11"/>
      <c r="DZV36" s="11"/>
      <c r="DZW36" s="11"/>
      <c r="DZX36" s="11"/>
      <c r="DZY36" s="11"/>
      <c r="DZZ36" s="11"/>
      <c r="EAA36" s="11"/>
      <c r="EAB36" s="11"/>
      <c r="EAC36" s="11"/>
      <c r="EAD36" s="11"/>
      <c r="EAE36" s="11"/>
      <c r="EAF36" s="11"/>
      <c r="EAG36" s="11"/>
      <c r="EAH36" s="11"/>
      <c r="EAI36" s="11"/>
      <c r="EAJ36" s="11"/>
      <c r="EAK36" s="11"/>
      <c r="EAL36" s="11"/>
      <c r="EAM36" s="11"/>
      <c r="EAN36" s="11"/>
      <c r="EAO36" s="11"/>
      <c r="EAP36" s="11"/>
      <c r="EAQ36" s="11"/>
      <c r="EAR36" s="11"/>
      <c r="EAS36" s="11"/>
      <c r="EAT36" s="11"/>
      <c r="EAU36" s="11"/>
      <c r="EAV36" s="11"/>
      <c r="EAW36" s="11"/>
      <c r="EAX36" s="11"/>
      <c r="EAY36" s="11"/>
      <c r="EAZ36" s="11"/>
      <c r="EBA36" s="11"/>
      <c r="EBB36" s="11"/>
      <c r="EBC36" s="11"/>
      <c r="EBD36" s="11"/>
      <c r="EBE36" s="11"/>
      <c r="EBF36" s="11"/>
      <c r="EBG36" s="11"/>
      <c r="EBH36" s="11"/>
      <c r="EBI36" s="11"/>
      <c r="EBJ36" s="11"/>
      <c r="EBK36" s="11"/>
      <c r="EBL36" s="11"/>
      <c r="EBM36" s="11"/>
      <c r="EBN36" s="11"/>
      <c r="EBO36" s="11"/>
      <c r="EBP36" s="11"/>
      <c r="EBQ36" s="11"/>
      <c r="EBR36" s="11"/>
      <c r="EBS36" s="11"/>
      <c r="EBT36" s="11"/>
      <c r="EBU36" s="11"/>
      <c r="EBV36" s="11"/>
      <c r="EBW36" s="11"/>
      <c r="EBX36" s="11"/>
      <c r="EBY36" s="11"/>
      <c r="EBZ36" s="11"/>
      <c r="ECA36" s="11"/>
      <c r="ECB36" s="11"/>
      <c r="ECC36" s="11"/>
      <c r="ECD36" s="11"/>
      <c r="ECE36" s="11"/>
      <c r="ECF36" s="11"/>
      <c r="ECG36" s="11"/>
      <c r="ECH36" s="11"/>
      <c r="ECI36" s="11"/>
      <c r="ECJ36" s="11"/>
      <c r="ECK36" s="11"/>
      <c r="ECL36" s="11"/>
      <c r="ECM36" s="11"/>
      <c r="ECN36" s="11"/>
      <c r="ECO36" s="11"/>
      <c r="ECP36" s="11"/>
      <c r="ECQ36" s="11"/>
      <c r="ECR36" s="11"/>
      <c r="ECS36" s="11"/>
      <c r="ECT36" s="11"/>
      <c r="ECU36" s="11"/>
      <c r="ECV36" s="11"/>
      <c r="ECW36" s="11"/>
      <c r="ECX36" s="11"/>
      <c r="ECY36" s="11"/>
      <c r="ECZ36" s="11"/>
      <c r="EDA36" s="11"/>
      <c r="EDB36" s="11"/>
      <c r="EDC36" s="11"/>
      <c r="EDD36" s="11"/>
      <c r="EDE36" s="11"/>
      <c r="EDF36" s="11"/>
      <c r="EDG36" s="11"/>
      <c r="EDH36" s="11"/>
      <c r="EDI36" s="11"/>
      <c r="EDJ36" s="11"/>
      <c r="EDK36" s="11"/>
      <c r="EDL36" s="11"/>
      <c r="EDM36" s="11"/>
      <c r="EDN36" s="11"/>
      <c r="EDO36" s="11"/>
      <c r="EDP36" s="11"/>
      <c r="EDQ36" s="11"/>
      <c r="EDR36" s="11"/>
      <c r="EDS36" s="11"/>
      <c r="EDT36" s="11"/>
      <c r="EDU36" s="11"/>
      <c r="EDV36" s="11"/>
      <c r="EDW36" s="11"/>
      <c r="EDX36" s="11"/>
      <c r="EDY36" s="11"/>
      <c r="EDZ36" s="11"/>
      <c r="EEA36" s="11"/>
      <c r="EEB36" s="11"/>
      <c r="EEC36" s="11"/>
      <c r="EED36" s="11"/>
      <c r="EEE36" s="11"/>
      <c r="EEF36" s="11"/>
      <c r="EEG36" s="11"/>
      <c r="EEH36" s="11"/>
      <c r="EEI36" s="11"/>
      <c r="EEJ36" s="11"/>
      <c r="EEK36" s="11"/>
      <c r="EEL36" s="11"/>
      <c r="EEM36" s="11"/>
      <c r="EEN36" s="11"/>
      <c r="EEO36" s="11"/>
      <c r="EEP36" s="11"/>
      <c r="EEQ36" s="11"/>
      <c r="EER36" s="11"/>
      <c r="EES36" s="11"/>
      <c r="EET36" s="11"/>
      <c r="EEU36" s="11"/>
      <c r="EEV36" s="11"/>
      <c r="EEW36" s="11"/>
      <c r="EEX36" s="11"/>
      <c r="EEY36" s="11"/>
      <c r="EEZ36" s="11"/>
      <c r="EFA36" s="11"/>
      <c r="EFB36" s="11"/>
      <c r="EFC36" s="11"/>
      <c r="EFD36" s="11"/>
      <c r="EFE36" s="11"/>
      <c r="EFF36" s="11"/>
      <c r="EFG36" s="11"/>
      <c r="EFH36" s="11"/>
      <c r="EFI36" s="11"/>
      <c r="EFJ36" s="11"/>
      <c r="EFK36" s="11"/>
      <c r="EFL36" s="11"/>
      <c r="EFM36" s="11"/>
      <c r="EFN36" s="11"/>
      <c r="EFO36" s="11"/>
      <c r="EFP36" s="11"/>
      <c r="EFQ36" s="11"/>
      <c r="EFR36" s="11"/>
      <c r="EFS36" s="11"/>
      <c r="EFT36" s="11"/>
      <c r="EFU36" s="11"/>
      <c r="EFV36" s="11"/>
      <c r="EFW36" s="11"/>
      <c r="EFX36" s="11"/>
      <c r="EFY36" s="11"/>
      <c r="EFZ36" s="11"/>
      <c r="EGA36" s="11"/>
      <c r="EGB36" s="11"/>
      <c r="EGC36" s="11"/>
      <c r="EGD36" s="11"/>
      <c r="EGE36" s="11"/>
      <c r="EGF36" s="11"/>
      <c r="EGG36" s="11"/>
      <c r="EGH36" s="11"/>
      <c r="EGI36" s="11"/>
      <c r="EGJ36" s="11"/>
      <c r="EGK36" s="11"/>
      <c r="EGL36" s="11"/>
      <c r="EGM36" s="11"/>
      <c r="EGN36" s="11"/>
      <c r="EGO36" s="11"/>
      <c r="EGP36" s="11"/>
      <c r="EGQ36" s="11"/>
      <c r="EGR36" s="11"/>
      <c r="EGS36" s="11"/>
      <c r="EGT36" s="11"/>
      <c r="EGU36" s="11"/>
      <c r="EGV36" s="11"/>
      <c r="EGW36" s="11"/>
      <c r="EGX36" s="11"/>
      <c r="EGY36" s="11"/>
      <c r="EGZ36" s="11"/>
      <c r="EHA36" s="11"/>
      <c r="EHB36" s="11"/>
      <c r="EHC36" s="11"/>
      <c r="EHD36" s="11"/>
      <c r="EHE36" s="11"/>
      <c r="EHF36" s="11"/>
      <c r="EHG36" s="11"/>
      <c r="EHH36" s="11"/>
      <c r="EHI36" s="11"/>
      <c r="EHJ36" s="11"/>
      <c r="EHK36" s="11"/>
      <c r="EHL36" s="11"/>
      <c r="EHM36" s="11"/>
      <c r="EHN36" s="11"/>
      <c r="EHO36" s="11"/>
      <c r="EHP36" s="11"/>
      <c r="EHQ36" s="11"/>
      <c r="EHR36" s="11"/>
      <c r="EHS36" s="11"/>
      <c r="EHT36" s="11"/>
      <c r="EHU36" s="11"/>
      <c r="EHV36" s="11"/>
      <c r="EHW36" s="11"/>
      <c r="EHX36" s="11"/>
      <c r="EHY36" s="11"/>
      <c r="EHZ36" s="11"/>
      <c r="EIA36" s="11"/>
      <c r="EIB36" s="11"/>
      <c r="EIC36" s="11"/>
      <c r="EID36" s="11"/>
      <c r="EIE36" s="11"/>
      <c r="EIF36" s="11"/>
      <c r="EIG36" s="11"/>
      <c r="EIH36" s="11"/>
      <c r="EII36" s="11"/>
      <c r="EIJ36" s="11"/>
      <c r="EIK36" s="11"/>
      <c r="EIL36" s="11"/>
      <c r="EIM36" s="11"/>
      <c r="EIN36" s="11"/>
      <c r="EIO36" s="11"/>
      <c r="EIP36" s="11"/>
      <c r="EIQ36" s="11"/>
      <c r="EIR36" s="11"/>
      <c r="EIS36" s="11"/>
      <c r="EIT36" s="11"/>
      <c r="EIU36" s="11"/>
      <c r="EIV36" s="11"/>
      <c r="EIW36" s="11"/>
      <c r="EIX36" s="11"/>
      <c r="EIY36" s="11"/>
      <c r="EIZ36" s="11"/>
      <c r="EJA36" s="11"/>
      <c r="EJB36" s="11"/>
      <c r="EJC36" s="11"/>
      <c r="EJD36" s="11"/>
      <c r="EJE36" s="11"/>
      <c r="EJF36" s="11"/>
      <c r="EJG36" s="11"/>
      <c r="EJH36" s="11"/>
      <c r="EJI36" s="11"/>
      <c r="EJJ36" s="11"/>
      <c r="EJK36" s="11"/>
      <c r="EJL36" s="11"/>
      <c r="EJM36" s="11"/>
      <c r="EJN36" s="11"/>
      <c r="EJO36" s="11"/>
      <c r="EJP36" s="11"/>
      <c r="EJQ36" s="11"/>
      <c r="EJR36" s="11"/>
      <c r="EJS36" s="11"/>
      <c r="EJT36" s="11"/>
      <c r="EJU36" s="11"/>
      <c r="EJV36" s="11"/>
      <c r="EJW36" s="11"/>
      <c r="EJX36" s="11"/>
      <c r="EJY36" s="11"/>
      <c r="EJZ36" s="11"/>
      <c r="EKA36" s="11"/>
      <c r="EKB36" s="11"/>
      <c r="EKC36" s="11"/>
      <c r="EKD36" s="11"/>
      <c r="EKE36" s="11"/>
      <c r="EKF36" s="11"/>
      <c r="EKG36" s="11"/>
      <c r="EKH36" s="11"/>
      <c r="EKI36" s="11"/>
      <c r="EKJ36" s="11"/>
      <c r="EKK36" s="11"/>
      <c r="EKL36" s="11"/>
      <c r="EKM36" s="11"/>
      <c r="EKN36" s="11"/>
      <c r="EKO36" s="11"/>
      <c r="EKP36" s="11"/>
      <c r="EKQ36" s="11"/>
      <c r="EKR36" s="11"/>
      <c r="EKS36" s="11"/>
      <c r="EKT36" s="11"/>
      <c r="EKU36" s="11"/>
      <c r="EKV36" s="11"/>
      <c r="EKW36" s="11"/>
      <c r="EKX36" s="11"/>
      <c r="EKY36" s="11"/>
      <c r="EKZ36" s="11"/>
      <c r="ELA36" s="11"/>
      <c r="ELB36" s="11"/>
      <c r="ELC36" s="11"/>
      <c r="ELD36" s="11"/>
      <c r="ELE36" s="11"/>
      <c r="ELF36" s="11"/>
      <c r="ELG36" s="11"/>
      <c r="ELH36" s="11"/>
      <c r="ELI36" s="11"/>
      <c r="ELJ36" s="11"/>
      <c r="ELK36" s="11"/>
      <c r="ELL36" s="11"/>
      <c r="ELM36" s="11"/>
      <c r="ELN36" s="11"/>
      <c r="ELO36" s="11"/>
      <c r="ELP36" s="11"/>
      <c r="ELQ36" s="11"/>
      <c r="ELR36" s="11"/>
      <c r="ELS36" s="11"/>
      <c r="ELT36" s="11"/>
      <c r="ELU36" s="11"/>
      <c r="ELV36" s="11"/>
      <c r="ELW36" s="11"/>
      <c r="ELX36" s="11"/>
      <c r="ELY36" s="11"/>
      <c r="ELZ36" s="11"/>
      <c r="EMA36" s="11"/>
      <c r="EMB36" s="11"/>
      <c r="EMC36" s="11"/>
      <c r="EMD36" s="11"/>
      <c r="EME36" s="11"/>
      <c r="EMF36" s="11"/>
      <c r="EMG36" s="11"/>
      <c r="EMH36" s="11"/>
      <c r="EMI36" s="11"/>
      <c r="EMJ36" s="11"/>
      <c r="EMK36" s="11"/>
      <c r="EML36" s="11"/>
      <c r="EMM36" s="11"/>
      <c r="EMN36" s="11"/>
      <c r="EMO36" s="11"/>
      <c r="EMP36" s="11"/>
      <c r="EMQ36" s="11"/>
      <c r="EMR36" s="11"/>
      <c r="EMS36" s="11"/>
      <c r="EMT36" s="11"/>
      <c r="EMU36" s="11"/>
      <c r="EMV36" s="11"/>
      <c r="EMW36" s="11"/>
      <c r="EMX36" s="11"/>
      <c r="EMY36" s="11"/>
      <c r="EMZ36" s="11"/>
      <c r="ENA36" s="11"/>
      <c r="ENB36" s="11"/>
      <c r="ENC36" s="11"/>
      <c r="END36" s="11"/>
      <c r="ENE36" s="11"/>
      <c r="ENF36" s="11"/>
      <c r="ENG36" s="11"/>
      <c r="ENH36" s="11"/>
      <c r="ENI36" s="11"/>
      <c r="ENJ36" s="11"/>
      <c r="ENK36" s="11"/>
      <c r="ENL36" s="11"/>
      <c r="ENM36" s="11"/>
      <c r="ENN36" s="11"/>
      <c r="ENO36" s="11"/>
      <c r="ENP36" s="11"/>
      <c r="ENQ36" s="11"/>
      <c r="ENR36" s="11"/>
      <c r="ENS36" s="11"/>
      <c r="ENT36" s="11"/>
      <c r="ENU36" s="11"/>
      <c r="ENV36" s="11"/>
      <c r="ENW36" s="11"/>
      <c r="ENX36" s="11"/>
      <c r="ENY36" s="11"/>
      <c r="ENZ36" s="11"/>
      <c r="EOA36" s="11"/>
      <c r="EOB36" s="11"/>
      <c r="EOC36" s="11"/>
      <c r="EOD36" s="11"/>
      <c r="EOE36" s="11"/>
      <c r="EOF36" s="11"/>
      <c r="EOG36" s="11"/>
      <c r="EOH36" s="11"/>
      <c r="EOI36" s="11"/>
      <c r="EOJ36" s="11"/>
      <c r="EOK36" s="11"/>
      <c r="EOL36" s="11"/>
      <c r="EOM36" s="11"/>
      <c r="EON36" s="11"/>
      <c r="EOO36" s="11"/>
      <c r="EOP36" s="11"/>
      <c r="EOQ36" s="11"/>
      <c r="EOR36" s="11"/>
      <c r="EOS36" s="11"/>
      <c r="EOT36" s="11"/>
      <c r="EOU36" s="11"/>
      <c r="EOV36" s="11"/>
      <c r="EOW36" s="11"/>
      <c r="EOX36" s="11"/>
      <c r="EOY36" s="11"/>
      <c r="EOZ36" s="11"/>
      <c r="EPA36" s="11"/>
      <c r="EPB36" s="11"/>
      <c r="EPC36" s="11"/>
      <c r="EPD36" s="11"/>
      <c r="EPE36" s="11"/>
      <c r="EPF36" s="11"/>
      <c r="EPG36" s="11"/>
      <c r="EPH36" s="11"/>
      <c r="EPI36" s="11"/>
      <c r="EPJ36" s="11"/>
      <c r="EPK36" s="11"/>
      <c r="EPL36" s="11"/>
      <c r="EPM36" s="11"/>
      <c r="EPN36" s="11"/>
      <c r="EPO36" s="11"/>
      <c r="EPP36" s="11"/>
      <c r="EPQ36" s="11"/>
      <c r="EPR36" s="11"/>
      <c r="EPS36" s="11"/>
      <c r="EPT36" s="11"/>
      <c r="EPU36" s="11"/>
      <c r="EPV36" s="11"/>
      <c r="EPW36" s="11"/>
      <c r="EPX36" s="11"/>
      <c r="EPY36" s="11"/>
      <c r="EPZ36" s="11"/>
      <c r="EQA36" s="11"/>
      <c r="EQB36" s="11"/>
      <c r="EQC36" s="11"/>
      <c r="EQD36" s="11"/>
      <c r="EQE36" s="11"/>
      <c r="EQF36" s="11"/>
      <c r="EQG36" s="11"/>
      <c r="EQH36" s="11"/>
      <c r="EQI36" s="11"/>
      <c r="EQJ36" s="11"/>
      <c r="EQK36" s="11"/>
      <c r="EQL36" s="11"/>
      <c r="EQM36" s="11"/>
      <c r="EQN36" s="11"/>
      <c r="EQO36" s="11"/>
      <c r="EQP36" s="11"/>
      <c r="EQQ36" s="11"/>
      <c r="EQR36" s="11"/>
      <c r="EQS36" s="11"/>
      <c r="EQT36" s="11"/>
      <c r="EQU36" s="11"/>
      <c r="EQV36" s="11"/>
      <c r="EQW36" s="11"/>
      <c r="EQX36" s="11"/>
      <c r="EQY36" s="11"/>
      <c r="EQZ36" s="11"/>
      <c r="ERA36" s="11"/>
      <c r="ERB36" s="11"/>
      <c r="ERC36" s="11"/>
      <c r="ERD36" s="11"/>
      <c r="ERE36" s="11"/>
      <c r="ERF36" s="11"/>
      <c r="ERG36" s="11"/>
      <c r="ERH36" s="11"/>
      <c r="ERI36" s="11"/>
      <c r="ERJ36" s="11"/>
      <c r="ERK36" s="11"/>
      <c r="ERL36" s="11"/>
      <c r="ERM36" s="11"/>
      <c r="ERN36" s="11"/>
      <c r="ERO36" s="11"/>
      <c r="ERP36" s="11"/>
      <c r="ERQ36" s="11"/>
      <c r="ERR36" s="11"/>
      <c r="ERS36" s="11"/>
      <c r="ERT36" s="11"/>
      <c r="ERU36" s="11"/>
      <c r="ERV36" s="11"/>
      <c r="ERW36" s="11"/>
      <c r="ERX36" s="11"/>
      <c r="ERY36" s="11"/>
      <c r="ERZ36" s="11"/>
      <c r="ESA36" s="11"/>
      <c r="ESB36" s="11"/>
      <c r="ESC36" s="11"/>
      <c r="ESD36" s="11"/>
      <c r="ESE36" s="11"/>
      <c r="ESF36" s="11"/>
      <c r="ESG36" s="11"/>
      <c r="ESH36" s="11"/>
      <c r="ESI36" s="11"/>
      <c r="ESJ36" s="11"/>
      <c r="ESK36" s="11"/>
      <c r="ESL36" s="11"/>
      <c r="ESM36" s="11"/>
      <c r="ESN36" s="11"/>
      <c r="ESO36" s="11"/>
      <c r="ESP36" s="11"/>
      <c r="ESQ36" s="11"/>
      <c r="ESR36" s="11"/>
      <c r="ESS36" s="11"/>
      <c r="EST36" s="11"/>
      <c r="ESU36" s="11"/>
      <c r="ESV36" s="11"/>
      <c r="ESW36" s="11"/>
      <c r="ESX36" s="11"/>
      <c r="ESY36" s="11"/>
      <c r="ESZ36" s="11"/>
      <c r="ETA36" s="11"/>
      <c r="ETB36" s="11"/>
      <c r="ETC36" s="11"/>
      <c r="ETD36" s="11"/>
      <c r="ETE36" s="11"/>
      <c r="ETF36" s="11"/>
      <c r="ETG36" s="11"/>
      <c r="ETH36" s="11"/>
      <c r="ETI36" s="11"/>
      <c r="ETJ36" s="11"/>
      <c r="ETK36" s="11"/>
      <c r="ETL36" s="11"/>
      <c r="ETM36" s="11"/>
      <c r="ETN36" s="11"/>
      <c r="ETO36" s="11"/>
      <c r="ETP36" s="11"/>
      <c r="ETQ36" s="11"/>
      <c r="ETR36" s="11"/>
      <c r="ETS36" s="11"/>
      <c r="ETT36" s="11"/>
      <c r="ETU36" s="11"/>
      <c r="ETV36" s="11"/>
      <c r="ETW36" s="11"/>
      <c r="ETX36" s="11"/>
      <c r="ETY36" s="11"/>
      <c r="ETZ36" s="11"/>
      <c r="EUA36" s="11"/>
      <c r="EUB36" s="11"/>
      <c r="EUC36" s="11"/>
      <c r="EUD36" s="11"/>
      <c r="EUE36" s="11"/>
      <c r="EUF36" s="11"/>
      <c r="EUG36" s="11"/>
      <c r="EUH36" s="11"/>
      <c r="EUI36" s="11"/>
      <c r="EUJ36" s="11"/>
      <c r="EUK36" s="11"/>
      <c r="EUL36" s="11"/>
      <c r="EUM36" s="11"/>
      <c r="EUN36" s="11"/>
      <c r="EUO36" s="11"/>
      <c r="EUP36" s="11"/>
      <c r="EUQ36" s="11"/>
      <c r="EUR36" s="11"/>
      <c r="EUS36" s="11"/>
      <c r="EUT36" s="11"/>
      <c r="EUU36" s="11"/>
      <c r="EUV36" s="11"/>
      <c r="EUW36" s="11"/>
      <c r="EUX36" s="11"/>
      <c r="EUY36" s="11"/>
      <c r="EUZ36" s="11"/>
      <c r="EVA36" s="11"/>
      <c r="EVB36" s="11"/>
      <c r="EVC36" s="11"/>
      <c r="EVD36" s="11"/>
      <c r="EVE36" s="11"/>
      <c r="EVF36" s="11"/>
      <c r="EVG36" s="11"/>
      <c r="EVH36" s="11"/>
      <c r="EVI36" s="11"/>
      <c r="EVJ36" s="11"/>
      <c r="EVK36" s="11"/>
      <c r="EVL36" s="11"/>
      <c r="EVM36" s="11"/>
      <c r="EVN36" s="11"/>
      <c r="EVO36" s="11"/>
      <c r="EVP36" s="11"/>
      <c r="EVQ36" s="11"/>
      <c r="EVR36" s="11"/>
      <c r="EVS36" s="11"/>
      <c r="EVT36" s="11"/>
      <c r="EVU36" s="11"/>
      <c r="EVV36" s="11"/>
      <c r="EVW36" s="11"/>
      <c r="EVX36" s="11"/>
      <c r="EVY36" s="11"/>
      <c r="EVZ36" s="11"/>
      <c r="EWA36" s="11"/>
      <c r="EWB36" s="11"/>
      <c r="EWC36" s="11"/>
      <c r="EWD36" s="11"/>
      <c r="EWE36" s="11"/>
      <c r="EWF36" s="11"/>
      <c r="EWG36" s="11"/>
      <c r="EWH36" s="11"/>
      <c r="EWI36" s="11"/>
      <c r="EWJ36" s="11"/>
      <c r="EWK36" s="11"/>
      <c r="EWL36" s="11"/>
      <c r="EWM36" s="11"/>
      <c r="EWN36" s="11"/>
      <c r="EWO36" s="11"/>
      <c r="EWP36" s="11"/>
      <c r="EWQ36" s="11"/>
      <c r="EWR36" s="11"/>
      <c r="EWS36" s="11"/>
      <c r="EWT36" s="11"/>
      <c r="EWU36" s="11"/>
      <c r="EWV36" s="11"/>
      <c r="EWW36" s="11"/>
      <c r="EWX36" s="11"/>
      <c r="EWY36" s="11"/>
      <c r="EWZ36" s="11"/>
      <c r="EXA36" s="11"/>
      <c r="EXB36" s="11"/>
      <c r="EXC36" s="11"/>
      <c r="EXD36" s="11"/>
      <c r="EXE36" s="11"/>
      <c r="EXF36" s="11"/>
      <c r="EXG36" s="11"/>
      <c r="EXH36" s="11"/>
      <c r="EXI36" s="11"/>
      <c r="EXJ36" s="11"/>
      <c r="EXK36" s="11"/>
      <c r="EXL36" s="11"/>
      <c r="EXM36" s="11"/>
      <c r="EXN36" s="11"/>
      <c r="EXO36" s="11"/>
      <c r="EXP36" s="11"/>
      <c r="EXQ36" s="11"/>
      <c r="EXR36" s="11"/>
      <c r="EXS36" s="11"/>
      <c r="EXT36" s="11"/>
      <c r="EXU36" s="11"/>
      <c r="EXV36" s="11"/>
      <c r="EXW36" s="11"/>
      <c r="EXX36" s="11"/>
      <c r="EXY36" s="11"/>
      <c r="EXZ36" s="11"/>
      <c r="EYA36" s="11"/>
      <c r="EYB36" s="11"/>
      <c r="EYC36" s="11"/>
      <c r="EYD36" s="11"/>
      <c r="EYE36" s="11"/>
      <c r="EYF36" s="11"/>
      <c r="EYG36" s="11"/>
      <c r="EYH36" s="11"/>
      <c r="EYI36" s="11"/>
      <c r="EYJ36" s="11"/>
      <c r="EYK36" s="11"/>
      <c r="EYL36" s="11"/>
      <c r="EYM36" s="11"/>
      <c r="EYN36" s="11"/>
      <c r="EYO36" s="11"/>
      <c r="EYP36" s="11"/>
      <c r="EYQ36" s="11"/>
      <c r="EYR36" s="11"/>
      <c r="EYS36" s="11"/>
      <c r="EYT36" s="11"/>
      <c r="EYU36" s="11"/>
      <c r="EYV36" s="11"/>
      <c r="EYW36" s="11"/>
      <c r="EYX36" s="11"/>
      <c r="EYY36" s="11"/>
      <c r="EYZ36" s="11"/>
      <c r="EZA36" s="11"/>
      <c r="EZB36" s="11"/>
      <c r="EZC36" s="11"/>
      <c r="EZD36" s="11"/>
      <c r="EZE36" s="11"/>
      <c r="EZF36" s="11"/>
      <c r="EZG36" s="11"/>
      <c r="EZH36" s="11"/>
      <c r="EZI36" s="11"/>
      <c r="EZJ36" s="11"/>
      <c r="EZK36" s="11"/>
      <c r="EZL36" s="11"/>
      <c r="EZM36" s="11"/>
      <c r="EZN36" s="11"/>
      <c r="EZO36" s="11"/>
      <c r="EZP36" s="11"/>
      <c r="EZQ36" s="11"/>
      <c r="EZR36" s="11"/>
      <c r="EZS36" s="11"/>
      <c r="EZT36" s="11"/>
      <c r="EZU36" s="11"/>
      <c r="EZV36" s="11"/>
      <c r="EZW36" s="11"/>
      <c r="EZX36" s="11"/>
      <c r="EZY36" s="11"/>
      <c r="EZZ36" s="11"/>
      <c r="FAA36" s="11"/>
      <c r="FAB36" s="11"/>
      <c r="FAC36" s="11"/>
      <c r="FAD36" s="11"/>
      <c r="FAE36" s="11"/>
      <c r="FAF36" s="11"/>
      <c r="FAG36" s="11"/>
      <c r="FAH36" s="11"/>
      <c r="FAI36" s="11"/>
      <c r="FAJ36" s="11"/>
      <c r="FAK36" s="11"/>
      <c r="FAL36" s="11"/>
      <c r="FAM36" s="11"/>
      <c r="FAN36" s="11"/>
      <c r="FAO36" s="11"/>
      <c r="FAP36" s="11"/>
      <c r="FAQ36" s="11"/>
      <c r="FAR36" s="11"/>
      <c r="FAS36" s="11"/>
      <c r="FAT36" s="11"/>
      <c r="FAU36" s="11"/>
      <c r="FAV36" s="11"/>
      <c r="FAW36" s="11"/>
      <c r="FAX36" s="11"/>
      <c r="FAY36" s="11"/>
      <c r="FAZ36" s="11"/>
      <c r="FBA36" s="11"/>
      <c r="FBB36" s="11"/>
      <c r="FBC36" s="11"/>
      <c r="FBD36" s="11"/>
      <c r="FBE36" s="11"/>
      <c r="FBF36" s="11"/>
      <c r="FBG36" s="11"/>
      <c r="FBH36" s="11"/>
      <c r="FBI36" s="11"/>
      <c r="FBJ36" s="11"/>
      <c r="FBK36" s="11"/>
      <c r="FBL36" s="11"/>
      <c r="FBM36" s="11"/>
      <c r="FBN36" s="11"/>
      <c r="FBO36" s="11"/>
      <c r="FBP36" s="11"/>
      <c r="FBQ36" s="11"/>
      <c r="FBR36" s="11"/>
      <c r="FBS36" s="11"/>
      <c r="FBT36" s="11"/>
      <c r="FBU36" s="11"/>
      <c r="FBV36" s="11"/>
      <c r="FBW36" s="11"/>
      <c r="FBX36" s="11"/>
      <c r="FBY36" s="11"/>
      <c r="FBZ36" s="11"/>
      <c r="FCA36" s="11"/>
      <c r="FCB36" s="11"/>
      <c r="FCC36" s="11"/>
      <c r="FCD36" s="11"/>
      <c r="FCE36" s="11"/>
      <c r="FCF36" s="11"/>
      <c r="FCG36" s="11"/>
      <c r="FCH36" s="11"/>
      <c r="FCI36" s="11"/>
      <c r="FCJ36" s="11"/>
      <c r="FCK36" s="11"/>
      <c r="FCL36" s="11"/>
      <c r="FCM36" s="11"/>
      <c r="FCN36" s="11"/>
      <c r="FCO36" s="11"/>
      <c r="FCP36" s="11"/>
      <c r="FCQ36" s="11"/>
      <c r="FCR36" s="11"/>
      <c r="FCS36" s="11"/>
      <c r="FCT36" s="11"/>
      <c r="FCU36" s="11"/>
      <c r="FCV36" s="11"/>
      <c r="FCW36" s="11"/>
      <c r="FCX36" s="11"/>
      <c r="FCY36" s="11"/>
      <c r="FCZ36" s="11"/>
      <c r="FDA36" s="11"/>
      <c r="FDB36" s="11"/>
      <c r="FDC36" s="11"/>
      <c r="FDD36" s="11"/>
      <c r="FDE36" s="11"/>
      <c r="FDF36" s="11"/>
      <c r="FDG36" s="11"/>
      <c r="FDH36" s="11"/>
      <c r="FDI36" s="11"/>
      <c r="FDJ36" s="11"/>
      <c r="FDK36" s="11"/>
      <c r="FDL36" s="11"/>
      <c r="FDM36" s="11"/>
      <c r="FDN36" s="11"/>
      <c r="FDO36" s="11"/>
      <c r="FDP36" s="11"/>
      <c r="FDQ36" s="11"/>
      <c r="FDR36" s="11"/>
      <c r="FDS36" s="11"/>
      <c r="FDT36" s="11"/>
      <c r="FDU36" s="11"/>
      <c r="FDV36" s="11"/>
      <c r="FDW36" s="11"/>
      <c r="FDX36" s="11"/>
      <c r="FDY36" s="11"/>
      <c r="FDZ36" s="11"/>
      <c r="FEA36" s="11"/>
      <c r="FEB36" s="11"/>
      <c r="FEC36" s="11"/>
      <c r="FED36" s="11"/>
      <c r="FEE36" s="11"/>
      <c r="FEF36" s="11"/>
      <c r="FEG36" s="11"/>
      <c r="FEH36" s="11"/>
      <c r="FEI36" s="11"/>
      <c r="FEJ36" s="11"/>
      <c r="FEK36" s="11"/>
      <c r="FEL36" s="11"/>
      <c r="FEM36" s="11"/>
      <c r="FEN36" s="11"/>
      <c r="FEO36" s="11"/>
      <c r="FEP36" s="11"/>
      <c r="FEQ36" s="11"/>
      <c r="FER36" s="11"/>
      <c r="FES36" s="11"/>
      <c r="FET36" s="11"/>
      <c r="FEU36" s="11"/>
      <c r="FEV36" s="11"/>
      <c r="FEW36" s="11"/>
      <c r="FEX36" s="11"/>
      <c r="FEY36" s="11"/>
      <c r="FEZ36" s="11"/>
      <c r="FFA36" s="11"/>
      <c r="FFB36" s="11"/>
      <c r="FFC36" s="11"/>
      <c r="FFD36" s="11"/>
      <c r="FFE36" s="11"/>
      <c r="FFF36" s="11"/>
      <c r="FFG36" s="11"/>
      <c r="FFH36" s="11"/>
      <c r="FFI36" s="11"/>
      <c r="FFJ36" s="11"/>
      <c r="FFK36" s="11"/>
      <c r="FFL36" s="11"/>
      <c r="FFM36" s="11"/>
      <c r="FFN36" s="11"/>
      <c r="FFO36" s="11"/>
      <c r="FFP36" s="11"/>
      <c r="FFQ36" s="11"/>
      <c r="FFR36" s="11"/>
      <c r="FFS36" s="11"/>
      <c r="FFT36" s="11"/>
      <c r="FFU36" s="11"/>
      <c r="FFV36" s="11"/>
      <c r="FFW36" s="11"/>
      <c r="FFX36" s="11"/>
      <c r="FFY36" s="11"/>
      <c r="FFZ36" s="11"/>
      <c r="FGA36" s="11"/>
      <c r="FGB36" s="11"/>
      <c r="FGC36" s="11"/>
      <c r="FGD36" s="11"/>
      <c r="FGE36" s="11"/>
      <c r="FGF36" s="11"/>
      <c r="FGG36" s="11"/>
      <c r="FGH36" s="11"/>
      <c r="FGI36" s="11"/>
      <c r="FGJ36" s="11"/>
      <c r="FGK36" s="11"/>
      <c r="FGL36" s="11"/>
      <c r="FGM36" s="11"/>
      <c r="FGN36" s="11"/>
      <c r="FGO36" s="11"/>
      <c r="FGP36" s="11"/>
      <c r="FGQ36" s="11"/>
      <c r="FGR36" s="11"/>
      <c r="FGS36" s="11"/>
      <c r="FGT36" s="11"/>
      <c r="FGU36" s="11"/>
      <c r="FGV36" s="11"/>
      <c r="FGW36" s="11"/>
      <c r="FGX36" s="11"/>
      <c r="FGY36" s="11"/>
      <c r="FGZ36" s="11"/>
      <c r="FHA36" s="11"/>
      <c r="FHB36" s="11"/>
      <c r="FHC36" s="11"/>
      <c r="FHD36" s="11"/>
      <c r="FHE36" s="11"/>
      <c r="FHF36" s="11"/>
      <c r="FHG36" s="11"/>
      <c r="FHH36" s="11"/>
      <c r="FHI36" s="11"/>
      <c r="FHJ36" s="11"/>
      <c r="FHK36" s="11"/>
      <c r="FHL36" s="11"/>
      <c r="FHM36" s="11"/>
      <c r="FHN36" s="11"/>
      <c r="FHO36" s="11"/>
      <c r="FHP36" s="11"/>
      <c r="FHQ36" s="11"/>
      <c r="FHR36" s="11"/>
      <c r="FHS36" s="11"/>
      <c r="FHT36" s="11"/>
      <c r="FHU36" s="11"/>
      <c r="FHV36" s="11"/>
      <c r="FHW36" s="11"/>
      <c r="FHX36" s="11"/>
      <c r="FHY36" s="11"/>
      <c r="FHZ36" s="11"/>
      <c r="FIA36" s="11"/>
      <c r="FIB36" s="11"/>
      <c r="FIC36" s="11"/>
      <c r="FID36" s="11"/>
      <c r="FIE36" s="11"/>
      <c r="FIF36" s="11"/>
      <c r="FIG36" s="11"/>
      <c r="FIH36" s="11"/>
      <c r="FII36" s="11"/>
      <c r="FIJ36" s="11"/>
      <c r="FIK36" s="11"/>
      <c r="FIL36" s="11"/>
      <c r="FIM36" s="11"/>
      <c r="FIN36" s="11"/>
      <c r="FIO36" s="11"/>
      <c r="FIP36" s="11"/>
      <c r="FIQ36" s="11"/>
      <c r="FIR36" s="11"/>
      <c r="FIS36" s="11"/>
      <c r="FIT36" s="11"/>
      <c r="FIU36" s="11"/>
      <c r="FIV36" s="11"/>
      <c r="FIW36" s="11"/>
      <c r="FIX36" s="11"/>
      <c r="FIY36" s="11"/>
      <c r="FIZ36" s="11"/>
      <c r="FJA36" s="11"/>
      <c r="FJB36" s="11"/>
      <c r="FJC36" s="11"/>
      <c r="FJD36" s="11"/>
      <c r="FJE36" s="11"/>
      <c r="FJF36" s="11"/>
      <c r="FJG36" s="11"/>
      <c r="FJH36" s="11"/>
      <c r="FJI36" s="11"/>
      <c r="FJJ36" s="11"/>
      <c r="FJK36" s="11"/>
      <c r="FJL36" s="11"/>
      <c r="FJM36" s="11"/>
      <c r="FJN36" s="11"/>
      <c r="FJO36" s="11"/>
      <c r="FJP36" s="11"/>
      <c r="FJQ36" s="11"/>
      <c r="FJR36" s="11"/>
      <c r="FJS36" s="11"/>
      <c r="FJT36" s="11"/>
      <c r="FJU36" s="11"/>
      <c r="FJV36" s="11"/>
      <c r="FJW36" s="11"/>
      <c r="FJX36" s="11"/>
      <c r="FJY36" s="11"/>
      <c r="FJZ36" s="11"/>
      <c r="FKA36" s="11"/>
      <c r="FKB36" s="11"/>
      <c r="FKC36" s="11"/>
      <c r="FKD36" s="11"/>
      <c r="FKE36" s="11"/>
      <c r="FKF36" s="11"/>
      <c r="FKG36" s="11"/>
      <c r="FKH36" s="11"/>
      <c r="FKI36" s="11"/>
      <c r="FKJ36" s="11"/>
      <c r="FKK36" s="11"/>
      <c r="FKL36" s="11"/>
      <c r="FKM36" s="11"/>
      <c r="FKN36" s="11"/>
      <c r="FKO36" s="11"/>
      <c r="FKP36" s="11"/>
      <c r="FKQ36" s="11"/>
      <c r="FKR36" s="11"/>
      <c r="FKS36" s="11"/>
      <c r="FKT36" s="11"/>
      <c r="FKU36" s="11"/>
      <c r="FKV36" s="11"/>
      <c r="FKW36" s="11"/>
      <c r="FKX36" s="11"/>
      <c r="FKY36" s="11"/>
      <c r="FKZ36" s="11"/>
      <c r="FLA36" s="11"/>
      <c r="FLB36" s="11"/>
      <c r="FLC36" s="11"/>
      <c r="FLD36" s="11"/>
      <c r="FLE36" s="11"/>
      <c r="FLF36" s="11"/>
      <c r="FLG36" s="11"/>
      <c r="FLH36" s="11"/>
      <c r="FLI36" s="11"/>
      <c r="FLJ36" s="11"/>
      <c r="FLK36" s="11"/>
      <c r="FLL36" s="11"/>
      <c r="FLM36" s="11"/>
      <c r="FLN36" s="11"/>
      <c r="FLO36" s="11"/>
      <c r="FLP36" s="11"/>
      <c r="FLQ36" s="11"/>
      <c r="FLR36" s="11"/>
      <c r="FLS36" s="11"/>
      <c r="FLT36" s="11"/>
      <c r="FLU36" s="11"/>
      <c r="FLV36" s="11"/>
      <c r="FLW36" s="11"/>
      <c r="FLX36" s="11"/>
      <c r="FLY36" s="11"/>
      <c r="FLZ36" s="11"/>
      <c r="FMA36" s="11"/>
      <c r="FMB36" s="11"/>
      <c r="FMC36" s="11"/>
      <c r="FMD36" s="11"/>
      <c r="FME36" s="11"/>
      <c r="FMF36" s="11"/>
      <c r="FMG36" s="11"/>
      <c r="FMH36" s="11"/>
      <c r="FMI36" s="11"/>
      <c r="FMJ36" s="11"/>
      <c r="FMK36" s="11"/>
      <c r="FML36" s="11"/>
      <c r="FMM36" s="11"/>
      <c r="FMN36" s="11"/>
      <c r="FMO36" s="11"/>
      <c r="FMP36" s="11"/>
      <c r="FMQ36" s="11"/>
      <c r="FMR36" s="11"/>
      <c r="FMS36" s="11"/>
      <c r="FMT36" s="11"/>
      <c r="FMU36" s="11"/>
      <c r="FMV36" s="11"/>
      <c r="FMW36" s="11"/>
      <c r="FMX36" s="11"/>
      <c r="FMY36" s="11"/>
      <c r="FMZ36" s="11"/>
      <c r="FNA36" s="11"/>
      <c r="FNB36" s="11"/>
      <c r="FNC36" s="11"/>
      <c r="FND36" s="11"/>
      <c r="FNE36" s="11"/>
      <c r="FNF36" s="11"/>
      <c r="FNG36" s="11"/>
      <c r="FNH36" s="11"/>
      <c r="FNI36" s="11"/>
      <c r="FNJ36" s="11"/>
      <c r="FNK36" s="11"/>
      <c r="FNL36" s="11"/>
      <c r="FNM36" s="11"/>
      <c r="FNN36" s="11"/>
      <c r="FNO36" s="11"/>
      <c r="FNP36" s="11"/>
      <c r="FNQ36" s="11"/>
      <c r="FNR36" s="11"/>
      <c r="FNS36" s="11"/>
      <c r="FNT36" s="11"/>
      <c r="FNU36" s="11"/>
      <c r="FNV36" s="11"/>
      <c r="FNW36" s="11"/>
      <c r="FNX36" s="11"/>
      <c r="FNY36" s="11"/>
      <c r="FNZ36" s="11"/>
      <c r="FOA36" s="11"/>
      <c r="FOB36" s="11"/>
      <c r="FOC36" s="11"/>
      <c r="FOD36" s="11"/>
      <c r="FOE36" s="11"/>
      <c r="FOF36" s="11"/>
      <c r="FOG36" s="11"/>
      <c r="FOH36" s="11"/>
      <c r="FOI36" s="11"/>
      <c r="FOJ36" s="11"/>
      <c r="FOK36" s="11"/>
      <c r="FOL36" s="11"/>
      <c r="FOM36" s="11"/>
      <c r="FON36" s="11"/>
      <c r="FOO36" s="11"/>
      <c r="FOP36" s="11"/>
      <c r="FOQ36" s="11"/>
      <c r="FOR36" s="11"/>
      <c r="FOS36" s="11"/>
      <c r="FOT36" s="11"/>
      <c r="FOU36" s="11"/>
      <c r="FOV36" s="11"/>
      <c r="FOW36" s="11"/>
      <c r="FOX36" s="11"/>
      <c r="FOY36" s="11"/>
      <c r="FOZ36" s="11"/>
      <c r="FPA36" s="11"/>
      <c r="FPB36" s="11"/>
      <c r="FPC36" s="11"/>
      <c r="FPD36" s="11"/>
      <c r="FPE36" s="11"/>
      <c r="FPF36" s="11"/>
      <c r="FPG36" s="11"/>
      <c r="FPH36" s="11"/>
      <c r="FPI36" s="11"/>
      <c r="FPJ36" s="11"/>
      <c r="FPK36" s="11"/>
      <c r="FPL36" s="11"/>
      <c r="FPM36" s="11"/>
      <c r="FPN36" s="11"/>
      <c r="FPO36" s="11"/>
      <c r="FPP36" s="11"/>
      <c r="FPQ36" s="11"/>
      <c r="FPR36" s="11"/>
      <c r="FPS36" s="11"/>
      <c r="FPT36" s="11"/>
      <c r="FPU36" s="11"/>
      <c r="FPV36" s="11"/>
      <c r="FPW36" s="11"/>
      <c r="FPX36" s="11"/>
      <c r="FPY36" s="11"/>
      <c r="FPZ36" s="11"/>
      <c r="FQA36" s="11"/>
      <c r="FQB36" s="11"/>
      <c r="FQC36" s="11"/>
      <c r="FQD36" s="11"/>
      <c r="FQE36" s="11"/>
      <c r="FQF36" s="11"/>
      <c r="FQG36" s="11"/>
      <c r="FQH36" s="11"/>
      <c r="FQI36" s="11"/>
      <c r="FQJ36" s="11"/>
      <c r="FQK36" s="11"/>
      <c r="FQL36" s="11"/>
      <c r="FQM36" s="11"/>
      <c r="FQN36" s="11"/>
      <c r="FQO36" s="11"/>
      <c r="FQP36" s="11"/>
      <c r="FQQ36" s="11"/>
      <c r="FQR36" s="11"/>
      <c r="FQS36" s="11"/>
      <c r="FQT36" s="11"/>
      <c r="FQU36" s="11"/>
      <c r="FQV36" s="11"/>
      <c r="FQW36" s="11"/>
      <c r="FQX36" s="11"/>
      <c r="FQY36" s="11"/>
      <c r="FQZ36" s="11"/>
      <c r="FRA36" s="11"/>
      <c r="FRB36" s="11"/>
      <c r="FRC36" s="11"/>
      <c r="FRD36" s="11"/>
      <c r="FRE36" s="11"/>
      <c r="FRF36" s="11"/>
      <c r="FRG36" s="11"/>
      <c r="FRH36" s="11"/>
      <c r="FRI36" s="11"/>
      <c r="FRJ36" s="11"/>
      <c r="FRK36" s="11"/>
      <c r="FRL36" s="11"/>
      <c r="FRM36" s="11"/>
      <c r="FRN36" s="11"/>
      <c r="FRO36" s="11"/>
      <c r="FRP36" s="11"/>
      <c r="FRQ36" s="11"/>
      <c r="FRR36" s="11"/>
      <c r="FRS36" s="11"/>
      <c r="FRT36" s="11"/>
      <c r="FRU36" s="11"/>
      <c r="FRV36" s="11"/>
      <c r="FRW36" s="11"/>
      <c r="FRX36" s="11"/>
      <c r="FRY36" s="11"/>
      <c r="FRZ36" s="11"/>
      <c r="FSA36" s="11"/>
      <c r="FSB36" s="11"/>
      <c r="FSC36" s="11"/>
      <c r="FSD36" s="11"/>
      <c r="FSE36" s="11"/>
      <c r="FSF36" s="11"/>
      <c r="FSG36" s="11"/>
      <c r="FSH36" s="11"/>
      <c r="FSI36" s="11"/>
      <c r="FSJ36" s="11"/>
      <c r="FSK36" s="11"/>
      <c r="FSL36" s="11"/>
      <c r="FSM36" s="11"/>
      <c r="FSN36" s="11"/>
      <c r="FSO36" s="11"/>
      <c r="FSP36" s="11"/>
      <c r="FSQ36" s="11"/>
      <c r="FSR36" s="11"/>
      <c r="FSS36" s="11"/>
      <c r="FST36" s="11"/>
      <c r="FSU36" s="11"/>
      <c r="FSV36" s="11"/>
      <c r="FSW36" s="11"/>
      <c r="FSX36" s="11"/>
      <c r="FSY36" s="11"/>
      <c r="FSZ36" s="11"/>
      <c r="FTA36" s="11"/>
      <c r="FTB36" s="11"/>
      <c r="FTC36" s="11"/>
      <c r="FTD36" s="11"/>
      <c r="FTE36" s="11"/>
      <c r="FTF36" s="11"/>
      <c r="FTG36" s="11"/>
      <c r="FTH36" s="11"/>
      <c r="FTI36" s="11"/>
      <c r="FTJ36" s="11"/>
      <c r="FTK36" s="11"/>
      <c r="FTL36" s="11"/>
      <c r="FTM36" s="11"/>
      <c r="FTN36" s="11"/>
      <c r="FTO36" s="11"/>
      <c r="FTP36" s="11"/>
      <c r="FTQ36" s="11"/>
      <c r="FTR36" s="11"/>
      <c r="FTS36" s="11"/>
      <c r="FTT36" s="11"/>
      <c r="FTU36" s="11"/>
      <c r="FTV36" s="11"/>
      <c r="FTW36" s="11"/>
      <c r="FTX36" s="11"/>
      <c r="FTY36" s="11"/>
      <c r="FTZ36" s="11"/>
      <c r="FUA36" s="11"/>
      <c r="FUB36" s="11"/>
      <c r="FUC36" s="11"/>
      <c r="FUD36" s="11"/>
      <c r="FUE36" s="11"/>
      <c r="FUF36" s="11"/>
      <c r="FUG36" s="11"/>
      <c r="FUH36" s="11"/>
      <c r="FUI36" s="11"/>
      <c r="FUJ36" s="11"/>
      <c r="FUK36" s="11"/>
      <c r="FUL36" s="11"/>
      <c r="FUM36" s="11"/>
      <c r="FUN36" s="11"/>
      <c r="FUO36" s="11"/>
      <c r="FUP36" s="11"/>
      <c r="FUQ36" s="11"/>
      <c r="FUR36" s="11"/>
      <c r="FUS36" s="11"/>
      <c r="FUT36" s="11"/>
      <c r="FUU36" s="11"/>
      <c r="FUV36" s="11"/>
      <c r="FUW36" s="11"/>
      <c r="FUX36" s="11"/>
      <c r="FUY36" s="11"/>
      <c r="FUZ36" s="11"/>
      <c r="FVA36" s="11"/>
      <c r="FVB36" s="11"/>
      <c r="FVC36" s="11"/>
      <c r="FVD36" s="11"/>
      <c r="FVE36" s="11"/>
      <c r="FVF36" s="11"/>
      <c r="FVG36" s="11"/>
      <c r="FVH36" s="11"/>
      <c r="FVI36" s="11"/>
      <c r="FVJ36" s="11"/>
      <c r="FVK36" s="11"/>
      <c r="FVL36" s="11"/>
      <c r="FVM36" s="11"/>
      <c r="FVN36" s="11"/>
      <c r="FVO36" s="11"/>
      <c r="FVP36" s="11"/>
      <c r="FVQ36" s="11"/>
      <c r="FVR36" s="11"/>
      <c r="FVS36" s="11"/>
      <c r="FVT36" s="11"/>
      <c r="FVU36" s="11"/>
      <c r="FVV36" s="11"/>
      <c r="FVW36" s="11"/>
      <c r="FVX36" s="11"/>
      <c r="FVY36" s="11"/>
      <c r="FVZ36" s="11"/>
      <c r="FWA36" s="11"/>
      <c r="FWB36" s="11"/>
      <c r="FWC36" s="11"/>
      <c r="FWD36" s="11"/>
      <c r="FWE36" s="11"/>
      <c r="FWF36" s="11"/>
      <c r="FWG36" s="11"/>
      <c r="FWH36" s="11"/>
      <c r="FWI36" s="11"/>
      <c r="FWJ36" s="11"/>
      <c r="FWK36" s="11"/>
      <c r="FWL36" s="11"/>
      <c r="FWM36" s="11"/>
      <c r="FWN36" s="11"/>
      <c r="FWO36" s="11"/>
      <c r="FWP36" s="11"/>
      <c r="FWQ36" s="11"/>
      <c r="FWR36" s="11"/>
      <c r="FWS36" s="11"/>
      <c r="FWT36" s="11"/>
      <c r="FWU36" s="11"/>
      <c r="FWV36" s="11"/>
      <c r="FWW36" s="11"/>
      <c r="FWX36" s="11"/>
      <c r="FWY36" s="11"/>
      <c r="FWZ36" s="11"/>
      <c r="FXA36" s="11"/>
      <c r="FXB36" s="11"/>
      <c r="FXC36" s="11"/>
      <c r="FXD36" s="11"/>
      <c r="FXE36" s="11"/>
      <c r="FXF36" s="11"/>
      <c r="FXG36" s="11"/>
      <c r="FXH36" s="11"/>
      <c r="FXI36" s="11"/>
      <c r="FXJ36" s="11"/>
      <c r="FXK36" s="11"/>
      <c r="FXL36" s="11"/>
      <c r="FXM36" s="11"/>
      <c r="FXN36" s="11"/>
      <c r="FXO36" s="11"/>
      <c r="FXP36" s="11"/>
      <c r="FXQ36" s="11"/>
      <c r="FXR36" s="11"/>
      <c r="FXS36" s="11"/>
      <c r="FXT36" s="11"/>
      <c r="FXU36" s="11"/>
      <c r="FXV36" s="11"/>
      <c r="FXW36" s="11"/>
      <c r="FXX36" s="11"/>
      <c r="FXY36" s="11"/>
      <c r="FXZ36" s="11"/>
      <c r="FYA36" s="11"/>
      <c r="FYB36" s="11"/>
      <c r="FYC36" s="11"/>
      <c r="FYD36" s="11"/>
      <c r="FYE36" s="11"/>
      <c r="FYF36" s="11"/>
      <c r="FYG36" s="11"/>
      <c r="FYH36" s="11"/>
      <c r="FYI36" s="11"/>
      <c r="FYJ36" s="11"/>
      <c r="FYK36" s="11"/>
      <c r="FYL36" s="11"/>
      <c r="FYM36" s="11"/>
      <c r="FYN36" s="11"/>
      <c r="FYO36" s="11"/>
      <c r="FYP36" s="11"/>
      <c r="FYQ36" s="11"/>
      <c r="FYR36" s="11"/>
      <c r="FYS36" s="11"/>
      <c r="FYT36" s="11"/>
      <c r="FYU36" s="11"/>
      <c r="FYV36" s="11"/>
      <c r="FYW36" s="11"/>
      <c r="FYX36" s="11"/>
      <c r="FYY36" s="11"/>
      <c r="FYZ36" s="11"/>
      <c r="FZA36" s="11"/>
      <c r="FZB36" s="11"/>
      <c r="FZC36" s="11"/>
      <c r="FZD36" s="11"/>
      <c r="FZE36" s="11"/>
      <c r="FZF36" s="11"/>
      <c r="FZG36" s="11"/>
      <c r="FZH36" s="11"/>
      <c r="FZI36" s="11"/>
      <c r="FZJ36" s="11"/>
      <c r="FZK36" s="11"/>
      <c r="FZL36" s="11"/>
      <c r="FZM36" s="11"/>
      <c r="FZN36" s="11"/>
      <c r="FZO36" s="11"/>
      <c r="FZP36" s="11"/>
      <c r="FZQ36" s="11"/>
      <c r="FZR36" s="11"/>
      <c r="FZS36" s="11"/>
      <c r="FZT36" s="11"/>
      <c r="FZU36" s="11"/>
      <c r="FZV36" s="11"/>
      <c r="FZW36" s="11"/>
      <c r="FZX36" s="11"/>
      <c r="FZY36" s="11"/>
      <c r="FZZ36" s="11"/>
      <c r="GAA36" s="11"/>
      <c r="GAB36" s="11"/>
      <c r="GAC36" s="11"/>
      <c r="GAD36" s="11"/>
      <c r="GAE36" s="11"/>
      <c r="GAF36" s="11"/>
      <c r="GAG36" s="11"/>
      <c r="GAH36" s="11"/>
      <c r="GAI36" s="11"/>
      <c r="GAJ36" s="11"/>
      <c r="GAK36" s="11"/>
      <c r="GAL36" s="11"/>
      <c r="GAM36" s="11"/>
      <c r="GAN36" s="11"/>
      <c r="GAO36" s="11"/>
      <c r="GAP36" s="11"/>
      <c r="GAQ36" s="11"/>
      <c r="GAR36" s="11"/>
      <c r="GAS36" s="11"/>
      <c r="GAT36" s="11"/>
      <c r="GAU36" s="11"/>
      <c r="GAV36" s="11"/>
      <c r="GAW36" s="11"/>
      <c r="GAX36" s="11"/>
      <c r="GAY36" s="11"/>
      <c r="GAZ36" s="11"/>
      <c r="GBA36" s="11"/>
      <c r="GBB36" s="11"/>
      <c r="GBC36" s="11"/>
      <c r="GBD36" s="11"/>
      <c r="GBE36" s="11"/>
      <c r="GBF36" s="11"/>
      <c r="GBG36" s="11"/>
      <c r="GBH36" s="11"/>
      <c r="GBI36" s="11"/>
      <c r="GBJ36" s="11"/>
      <c r="GBK36" s="11"/>
      <c r="GBL36" s="11"/>
      <c r="GBM36" s="11"/>
      <c r="GBN36" s="11"/>
      <c r="GBO36" s="11"/>
      <c r="GBP36" s="11"/>
      <c r="GBQ36" s="11"/>
      <c r="GBR36" s="11"/>
      <c r="GBS36" s="11"/>
      <c r="GBT36" s="11"/>
      <c r="GBU36" s="11"/>
      <c r="GBV36" s="11"/>
      <c r="GBW36" s="11"/>
      <c r="GBX36" s="11"/>
      <c r="GBY36" s="11"/>
      <c r="GBZ36" s="11"/>
      <c r="GCA36" s="11"/>
      <c r="GCB36" s="11"/>
      <c r="GCC36" s="11"/>
      <c r="GCD36" s="11"/>
      <c r="GCE36" s="11"/>
      <c r="GCF36" s="11"/>
      <c r="GCG36" s="11"/>
      <c r="GCH36" s="11"/>
      <c r="GCI36" s="11"/>
      <c r="GCJ36" s="11"/>
      <c r="GCK36" s="11"/>
      <c r="GCL36" s="11"/>
      <c r="GCM36" s="11"/>
      <c r="GCN36" s="11"/>
      <c r="GCO36" s="11"/>
      <c r="GCP36" s="11"/>
      <c r="GCQ36" s="11"/>
      <c r="GCR36" s="11"/>
      <c r="GCS36" s="11"/>
      <c r="GCT36" s="11"/>
      <c r="GCU36" s="11"/>
      <c r="GCV36" s="11"/>
      <c r="GCW36" s="11"/>
      <c r="GCX36" s="11"/>
      <c r="GCY36" s="11"/>
      <c r="GCZ36" s="11"/>
      <c r="GDA36" s="11"/>
      <c r="GDB36" s="11"/>
      <c r="GDC36" s="11"/>
      <c r="GDD36" s="11"/>
      <c r="GDE36" s="11"/>
      <c r="GDF36" s="11"/>
      <c r="GDG36" s="11"/>
      <c r="GDH36" s="11"/>
      <c r="GDI36" s="11"/>
      <c r="GDJ36" s="11"/>
      <c r="GDK36" s="11"/>
      <c r="GDL36" s="11"/>
      <c r="GDM36" s="11"/>
      <c r="GDN36" s="11"/>
      <c r="GDO36" s="11"/>
      <c r="GDP36" s="11"/>
      <c r="GDQ36" s="11"/>
      <c r="GDR36" s="11"/>
      <c r="GDS36" s="11"/>
      <c r="GDT36" s="11"/>
      <c r="GDU36" s="11"/>
      <c r="GDV36" s="11"/>
      <c r="GDW36" s="11"/>
      <c r="GDX36" s="11"/>
      <c r="GDY36" s="11"/>
      <c r="GDZ36" s="11"/>
      <c r="GEA36" s="11"/>
      <c r="GEB36" s="11"/>
      <c r="GEC36" s="11"/>
      <c r="GED36" s="11"/>
      <c r="GEE36" s="11"/>
      <c r="GEF36" s="11"/>
      <c r="GEG36" s="11"/>
      <c r="GEH36" s="11"/>
      <c r="GEI36" s="11"/>
      <c r="GEJ36" s="11"/>
      <c r="GEK36" s="11"/>
      <c r="GEL36" s="11"/>
      <c r="GEM36" s="11"/>
      <c r="GEN36" s="11"/>
      <c r="GEO36" s="11"/>
      <c r="GEP36" s="11"/>
      <c r="GEQ36" s="11"/>
      <c r="GER36" s="11"/>
      <c r="GES36" s="11"/>
      <c r="GET36" s="11"/>
      <c r="GEU36" s="11"/>
      <c r="GEV36" s="11"/>
      <c r="GEW36" s="11"/>
      <c r="GEX36" s="11"/>
      <c r="GEY36" s="11"/>
      <c r="GEZ36" s="11"/>
      <c r="GFA36" s="11"/>
      <c r="GFB36" s="11"/>
      <c r="GFC36" s="11"/>
      <c r="GFD36" s="11"/>
      <c r="GFE36" s="11"/>
      <c r="GFF36" s="11"/>
      <c r="GFG36" s="11"/>
      <c r="GFH36" s="11"/>
      <c r="GFI36" s="11"/>
      <c r="GFJ36" s="11"/>
      <c r="GFK36" s="11"/>
      <c r="GFL36" s="11"/>
      <c r="GFM36" s="11"/>
      <c r="GFN36" s="11"/>
      <c r="GFO36" s="11"/>
      <c r="GFP36" s="11"/>
      <c r="GFQ36" s="11"/>
      <c r="GFR36" s="11"/>
      <c r="GFS36" s="11"/>
      <c r="GFT36" s="11"/>
      <c r="GFU36" s="11"/>
      <c r="GFV36" s="11"/>
      <c r="GFW36" s="11"/>
      <c r="GFX36" s="11"/>
      <c r="GFY36" s="11"/>
      <c r="GFZ36" s="11"/>
      <c r="GGA36" s="11"/>
      <c r="GGB36" s="11"/>
      <c r="GGC36" s="11"/>
      <c r="GGD36" s="11"/>
      <c r="GGE36" s="11"/>
      <c r="GGF36" s="11"/>
      <c r="GGG36" s="11"/>
      <c r="GGH36" s="11"/>
      <c r="GGI36" s="11"/>
      <c r="GGJ36" s="11"/>
      <c r="GGK36" s="11"/>
      <c r="GGL36" s="11"/>
      <c r="GGM36" s="11"/>
      <c r="GGN36" s="11"/>
      <c r="GGO36" s="11"/>
      <c r="GGP36" s="11"/>
      <c r="GGQ36" s="11"/>
      <c r="GGR36" s="11"/>
      <c r="GGS36" s="11"/>
      <c r="GGT36" s="11"/>
      <c r="GGU36" s="11"/>
      <c r="GGV36" s="11"/>
      <c r="GGW36" s="11"/>
      <c r="GGX36" s="11"/>
      <c r="GGY36" s="11"/>
      <c r="GGZ36" s="11"/>
      <c r="GHA36" s="11"/>
      <c r="GHB36" s="11"/>
      <c r="GHC36" s="11"/>
      <c r="GHD36" s="11"/>
      <c r="GHE36" s="11"/>
      <c r="GHF36" s="11"/>
      <c r="GHG36" s="11"/>
      <c r="GHH36" s="11"/>
      <c r="GHI36" s="11"/>
      <c r="GHJ36" s="11"/>
      <c r="GHK36" s="11"/>
      <c r="GHL36" s="11"/>
      <c r="GHM36" s="11"/>
      <c r="GHN36" s="11"/>
      <c r="GHO36" s="11"/>
      <c r="GHP36" s="11"/>
      <c r="GHQ36" s="11"/>
      <c r="GHR36" s="11"/>
      <c r="GHS36" s="11"/>
      <c r="GHT36" s="11"/>
      <c r="GHU36" s="11"/>
      <c r="GHV36" s="11"/>
      <c r="GHW36" s="11"/>
      <c r="GHX36" s="11"/>
      <c r="GHY36" s="11"/>
      <c r="GHZ36" s="11"/>
      <c r="GIA36" s="11"/>
      <c r="GIB36" s="11"/>
      <c r="GIC36" s="11"/>
      <c r="GID36" s="11"/>
      <c r="GIE36" s="11"/>
      <c r="GIF36" s="11"/>
      <c r="GIG36" s="11"/>
      <c r="GIH36" s="11"/>
      <c r="GII36" s="11"/>
      <c r="GIJ36" s="11"/>
      <c r="GIK36" s="11"/>
      <c r="GIL36" s="11"/>
      <c r="GIM36" s="11"/>
      <c r="GIN36" s="11"/>
      <c r="GIO36" s="11"/>
      <c r="GIP36" s="11"/>
      <c r="GIQ36" s="11"/>
      <c r="GIR36" s="11"/>
      <c r="GIS36" s="11"/>
      <c r="GIT36" s="11"/>
      <c r="GIU36" s="11"/>
      <c r="GIV36" s="11"/>
      <c r="GIW36" s="11"/>
      <c r="GIX36" s="11"/>
      <c r="GIY36" s="11"/>
      <c r="GIZ36" s="11"/>
      <c r="GJA36" s="11"/>
      <c r="GJB36" s="11"/>
      <c r="GJC36" s="11"/>
      <c r="GJD36" s="11"/>
      <c r="GJE36" s="11"/>
      <c r="GJF36" s="11"/>
      <c r="GJG36" s="11"/>
      <c r="GJH36" s="11"/>
      <c r="GJI36" s="11"/>
      <c r="GJJ36" s="11"/>
      <c r="GJK36" s="11"/>
      <c r="GJL36" s="11"/>
      <c r="GJM36" s="11"/>
      <c r="GJN36" s="11"/>
      <c r="GJO36" s="11"/>
      <c r="GJP36" s="11"/>
      <c r="GJQ36" s="11"/>
      <c r="GJR36" s="11"/>
      <c r="GJS36" s="11"/>
      <c r="GJT36" s="11"/>
      <c r="GJU36" s="11"/>
      <c r="GJV36" s="11"/>
      <c r="GJW36" s="11"/>
      <c r="GJX36" s="11"/>
      <c r="GJY36" s="11"/>
      <c r="GJZ36" s="11"/>
      <c r="GKA36" s="11"/>
      <c r="GKB36" s="11"/>
      <c r="GKC36" s="11"/>
      <c r="GKD36" s="11"/>
      <c r="GKE36" s="11"/>
      <c r="GKF36" s="11"/>
      <c r="GKG36" s="11"/>
      <c r="GKH36" s="11"/>
      <c r="GKI36" s="11"/>
      <c r="GKJ36" s="11"/>
      <c r="GKK36" s="11"/>
      <c r="GKL36" s="11"/>
      <c r="GKM36" s="11"/>
      <c r="GKN36" s="11"/>
      <c r="GKO36" s="11"/>
      <c r="GKP36" s="11"/>
      <c r="GKQ36" s="11"/>
      <c r="GKR36" s="11"/>
      <c r="GKS36" s="11"/>
      <c r="GKT36" s="11"/>
      <c r="GKU36" s="11"/>
      <c r="GKV36" s="11"/>
      <c r="GKW36" s="11"/>
      <c r="GKX36" s="11"/>
      <c r="GKY36" s="11"/>
      <c r="GKZ36" s="11"/>
      <c r="GLA36" s="11"/>
      <c r="GLB36" s="11"/>
      <c r="GLC36" s="11"/>
      <c r="GLD36" s="11"/>
      <c r="GLE36" s="11"/>
      <c r="GLF36" s="11"/>
      <c r="GLG36" s="11"/>
      <c r="GLH36" s="11"/>
      <c r="GLI36" s="11"/>
      <c r="GLJ36" s="11"/>
      <c r="GLK36" s="11"/>
      <c r="GLL36" s="11"/>
      <c r="GLM36" s="11"/>
      <c r="GLN36" s="11"/>
      <c r="GLO36" s="11"/>
      <c r="GLP36" s="11"/>
      <c r="GLQ36" s="11"/>
      <c r="GLR36" s="11"/>
      <c r="GLS36" s="11"/>
      <c r="GLT36" s="11"/>
      <c r="GLU36" s="11"/>
      <c r="GLV36" s="11"/>
      <c r="GLW36" s="11"/>
      <c r="GLX36" s="11"/>
      <c r="GLY36" s="11"/>
      <c r="GLZ36" s="11"/>
      <c r="GMA36" s="11"/>
      <c r="GMB36" s="11"/>
      <c r="GMC36" s="11"/>
      <c r="GMD36" s="11"/>
      <c r="GME36" s="11"/>
      <c r="GMF36" s="11"/>
      <c r="GMG36" s="11"/>
      <c r="GMH36" s="11"/>
      <c r="GMI36" s="11"/>
      <c r="GMJ36" s="11"/>
      <c r="GMK36" s="11"/>
      <c r="GML36" s="11"/>
      <c r="GMM36" s="11"/>
      <c r="GMN36" s="11"/>
      <c r="GMO36" s="11"/>
      <c r="GMP36" s="11"/>
      <c r="GMQ36" s="11"/>
      <c r="GMR36" s="11"/>
      <c r="GMS36" s="11"/>
      <c r="GMT36" s="11"/>
      <c r="GMU36" s="11"/>
      <c r="GMV36" s="11"/>
      <c r="GMW36" s="11"/>
      <c r="GMX36" s="11"/>
      <c r="GMY36" s="11"/>
      <c r="GMZ36" s="11"/>
      <c r="GNA36" s="11"/>
      <c r="GNB36" s="11"/>
      <c r="GNC36" s="11"/>
      <c r="GND36" s="11"/>
      <c r="GNE36" s="11"/>
      <c r="GNF36" s="11"/>
      <c r="GNG36" s="11"/>
      <c r="GNH36" s="11"/>
      <c r="GNI36" s="11"/>
      <c r="GNJ36" s="11"/>
      <c r="GNK36" s="11"/>
      <c r="GNL36" s="11"/>
      <c r="GNM36" s="11"/>
      <c r="GNN36" s="11"/>
      <c r="GNO36" s="11"/>
      <c r="GNP36" s="11"/>
      <c r="GNQ36" s="11"/>
      <c r="GNR36" s="11"/>
      <c r="GNS36" s="11"/>
      <c r="GNT36" s="11"/>
      <c r="GNU36" s="11"/>
      <c r="GNV36" s="11"/>
      <c r="GNW36" s="11"/>
      <c r="GNX36" s="11"/>
      <c r="GNY36" s="11"/>
      <c r="GNZ36" s="11"/>
      <c r="GOA36" s="11"/>
      <c r="GOB36" s="11"/>
      <c r="GOC36" s="11"/>
      <c r="GOD36" s="11"/>
      <c r="GOE36" s="11"/>
      <c r="GOF36" s="11"/>
      <c r="GOG36" s="11"/>
      <c r="GOH36" s="11"/>
      <c r="GOI36" s="11"/>
      <c r="GOJ36" s="11"/>
      <c r="GOK36" s="11"/>
      <c r="GOL36" s="11"/>
      <c r="GOM36" s="11"/>
      <c r="GON36" s="11"/>
      <c r="GOO36" s="11"/>
      <c r="GOP36" s="11"/>
      <c r="GOQ36" s="11"/>
      <c r="GOR36" s="11"/>
      <c r="GOS36" s="11"/>
      <c r="GOT36" s="11"/>
      <c r="GOU36" s="11"/>
      <c r="GOV36" s="11"/>
      <c r="GOW36" s="11"/>
      <c r="GOX36" s="11"/>
      <c r="GOY36" s="11"/>
      <c r="GOZ36" s="11"/>
      <c r="GPA36" s="11"/>
      <c r="GPB36" s="11"/>
      <c r="GPC36" s="11"/>
      <c r="GPD36" s="11"/>
      <c r="GPE36" s="11"/>
      <c r="GPF36" s="11"/>
      <c r="GPG36" s="11"/>
      <c r="GPH36" s="11"/>
      <c r="GPI36" s="11"/>
      <c r="GPJ36" s="11"/>
      <c r="GPK36" s="11"/>
      <c r="GPL36" s="11"/>
      <c r="GPM36" s="11"/>
      <c r="GPN36" s="11"/>
      <c r="GPO36" s="11"/>
      <c r="GPP36" s="11"/>
      <c r="GPQ36" s="11"/>
      <c r="GPR36" s="11"/>
      <c r="GPS36" s="11"/>
      <c r="GPT36" s="11"/>
      <c r="GPU36" s="11"/>
      <c r="GPV36" s="11"/>
      <c r="GPW36" s="11"/>
      <c r="GPX36" s="11"/>
      <c r="GPY36" s="11"/>
      <c r="GPZ36" s="11"/>
      <c r="GQA36" s="11"/>
      <c r="GQB36" s="11"/>
      <c r="GQC36" s="11"/>
      <c r="GQD36" s="11"/>
      <c r="GQE36" s="11"/>
      <c r="GQF36" s="11"/>
      <c r="GQG36" s="11"/>
      <c r="GQH36" s="11"/>
      <c r="GQI36" s="11"/>
      <c r="GQJ36" s="11"/>
      <c r="GQK36" s="11"/>
      <c r="GQL36" s="11"/>
      <c r="GQM36" s="11"/>
      <c r="GQN36" s="11"/>
      <c r="GQO36" s="11"/>
      <c r="GQP36" s="11"/>
      <c r="GQQ36" s="11"/>
      <c r="GQR36" s="11"/>
      <c r="GQS36" s="11"/>
      <c r="GQT36" s="11"/>
      <c r="GQU36" s="11"/>
      <c r="GQV36" s="11"/>
      <c r="GQW36" s="11"/>
      <c r="GQX36" s="11"/>
      <c r="GQY36" s="11"/>
      <c r="GQZ36" s="11"/>
      <c r="GRA36" s="11"/>
      <c r="GRB36" s="11"/>
      <c r="GRC36" s="11"/>
      <c r="GRD36" s="11"/>
      <c r="GRE36" s="11"/>
      <c r="GRF36" s="11"/>
      <c r="GRG36" s="11"/>
      <c r="GRH36" s="11"/>
      <c r="GRI36" s="11"/>
      <c r="GRJ36" s="11"/>
      <c r="GRK36" s="11"/>
      <c r="GRL36" s="11"/>
      <c r="GRM36" s="11"/>
      <c r="GRN36" s="11"/>
      <c r="GRO36" s="11"/>
      <c r="GRP36" s="11"/>
      <c r="GRQ36" s="11"/>
      <c r="GRR36" s="11"/>
      <c r="GRS36" s="11"/>
      <c r="GRT36" s="11"/>
      <c r="GRU36" s="11"/>
      <c r="GRV36" s="11"/>
      <c r="GRW36" s="11"/>
      <c r="GRX36" s="11"/>
      <c r="GRY36" s="11"/>
      <c r="GRZ36" s="11"/>
      <c r="GSA36" s="11"/>
      <c r="GSB36" s="11"/>
      <c r="GSC36" s="11"/>
      <c r="GSD36" s="11"/>
      <c r="GSE36" s="11"/>
      <c r="GSF36" s="11"/>
      <c r="GSG36" s="11"/>
      <c r="GSH36" s="11"/>
      <c r="GSI36" s="11"/>
      <c r="GSJ36" s="11"/>
      <c r="GSK36" s="11"/>
      <c r="GSL36" s="11"/>
      <c r="GSM36" s="11"/>
      <c r="GSN36" s="11"/>
      <c r="GSO36" s="11"/>
      <c r="GSP36" s="11"/>
      <c r="GSQ36" s="11"/>
      <c r="GSR36" s="11"/>
      <c r="GSS36" s="11"/>
      <c r="GST36" s="11"/>
      <c r="GSU36" s="11"/>
      <c r="GSV36" s="11"/>
      <c r="GSW36" s="11"/>
      <c r="GSX36" s="11"/>
      <c r="GSY36" s="11"/>
      <c r="GSZ36" s="11"/>
      <c r="GTA36" s="11"/>
      <c r="GTB36" s="11"/>
      <c r="GTC36" s="11"/>
      <c r="GTD36" s="11"/>
      <c r="GTE36" s="11"/>
      <c r="GTF36" s="11"/>
      <c r="GTG36" s="11"/>
      <c r="GTH36" s="11"/>
      <c r="GTI36" s="11"/>
      <c r="GTJ36" s="11"/>
      <c r="GTK36" s="11"/>
      <c r="GTL36" s="11"/>
      <c r="GTM36" s="11"/>
      <c r="GTN36" s="11"/>
      <c r="GTO36" s="11"/>
      <c r="GTP36" s="11"/>
      <c r="GTQ36" s="11"/>
      <c r="GTR36" s="11"/>
      <c r="GTS36" s="11"/>
      <c r="GTT36" s="11"/>
      <c r="GTU36" s="11"/>
      <c r="GTV36" s="11"/>
      <c r="GTW36" s="11"/>
      <c r="GTX36" s="11"/>
      <c r="GTY36" s="11"/>
      <c r="GTZ36" s="11"/>
      <c r="GUA36" s="11"/>
      <c r="GUB36" s="11"/>
      <c r="GUC36" s="11"/>
      <c r="GUD36" s="11"/>
      <c r="GUE36" s="11"/>
      <c r="GUF36" s="11"/>
      <c r="GUG36" s="11"/>
      <c r="GUH36" s="11"/>
      <c r="GUI36" s="11"/>
      <c r="GUJ36" s="11"/>
      <c r="GUK36" s="11"/>
      <c r="GUL36" s="11"/>
      <c r="GUM36" s="11"/>
      <c r="GUN36" s="11"/>
      <c r="GUO36" s="11"/>
      <c r="GUP36" s="11"/>
      <c r="GUQ36" s="11"/>
      <c r="GUR36" s="11"/>
      <c r="GUS36" s="11"/>
      <c r="GUT36" s="11"/>
      <c r="GUU36" s="11"/>
      <c r="GUV36" s="11"/>
      <c r="GUW36" s="11"/>
      <c r="GUX36" s="11"/>
      <c r="GUY36" s="11"/>
      <c r="GUZ36" s="11"/>
      <c r="GVA36" s="11"/>
      <c r="GVB36" s="11"/>
      <c r="GVC36" s="11"/>
      <c r="GVD36" s="11"/>
      <c r="GVE36" s="11"/>
      <c r="GVF36" s="11"/>
      <c r="GVG36" s="11"/>
      <c r="GVH36" s="11"/>
      <c r="GVI36" s="11"/>
      <c r="GVJ36" s="11"/>
      <c r="GVK36" s="11"/>
      <c r="GVL36" s="11"/>
      <c r="GVM36" s="11"/>
      <c r="GVN36" s="11"/>
      <c r="GVO36" s="11"/>
      <c r="GVP36" s="11"/>
      <c r="GVQ36" s="11"/>
      <c r="GVR36" s="11"/>
      <c r="GVS36" s="11"/>
      <c r="GVT36" s="11"/>
      <c r="GVU36" s="11"/>
      <c r="GVV36" s="11"/>
      <c r="GVW36" s="11"/>
      <c r="GVX36" s="11"/>
      <c r="GVY36" s="11"/>
      <c r="GVZ36" s="11"/>
      <c r="GWA36" s="11"/>
      <c r="GWB36" s="11"/>
      <c r="GWC36" s="11"/>
      <c r="GWD36" s="11"/>
      <c r="GWE36" s="11"/>
      <c r="GWF36" s="11"/>
      <c r="GWG36" s="11"/>
      <c r="GWH36" s="11"/>
      <c r="GWI36" s="11"/>
      <c r="GWJ36" s="11"/>
      <c r="GWK36" s="11"/>
      <c r="GWL36" s="11"/>
      <c r="GWM36" s="11"/>
      <c r="GWN36" s="11"/>
      <c r="GWO36" s="11"/>
      <c r="GWP36" s="11"/>
      <c r="GWQ36" s="11"/>
      <c r="GWR36" s="11"/>
      <c r="GWS36" s="11"/>
      <c r="GWT36" s="11"/>
      <c r="GWU36" s="11"/>
      <c r="GWV36" s="11"/>
      <c r="GWW36" s="11"/>
      <c r="GWX36" s="11"/>
      <c r="GWY36" s="11"/>
      <c r="GWZ36" s="11"/>
      <c r="GXA36" s="11"/>
      <c r="GXB36" s="11"/>
      <c r="GXC36" s="11"/>
      <c r="GXD36" s="11"/>
      <c r="GXE36" s="11"/>
      <c r="GXF36" s="11"/>
      <c r="GXG36" s="11"/>
      <c r="GXH36" s="11"/>
      <c r="GXI36" s="11"/>
      <c r="GXJ36" s="11"/>
      <c r="GXK36" s="11"/>
      <c r="GXL36" s="11"/>
      <c r="GXM36" s="11"/>
      <c r="GXN36" s="11"/>
      <c r="GXO36" s="11"/>
      <c r="GXP36" s="11"/>
      <c r="GXQ36" s="11"/>
      <c r="GXR36" s="11"/>
      <c r="GXS36" s="11"/>
      <c r="GXT36" s="11"/>
      <c r="GXU36" s="11"/>
      <c r="GXV36" s="11"/>
      <c r="GXW36" s="11"/>
      <c r="GXX36" s="11"/>
      <c r="GXY36" s="11"/>
      <c r="GXZ36" s="11"/>
      <c r="GYA36" s="11"/>
      <c r="GYB36" s="11"/>
      <c r="GYC36" s="11"/>
      <c r="GYD36" s="11"/>
      <c r="GYE36" s="11"/>
      <c r="GYF36" s="11"/>
      <c r="GYG36" s="11"/>
      <c r="GYH36" s="11"/>
      <c r="GYI36" s="11"/>
      <c r="GYJ36" s="11"/>
      <c r="GYK36" s="11"/>
      <c r="GYL36" s="11"/>
      <c r="GYM36" s="11"/>
      <c r="GYN36" s="11"/>
      <c r="GYO36" s="11"/>
      <c r="GYP36" s="11"/>
      <c r="GYQ36" s="11"/>
      <c r="GYR36" s="11"/>
      <c r="GYS36" s="11"/>
      <c r="GYT36" s="11"/>
      <c r="GYU36" s="11"/>
      <c r="GYV36" s="11"/>
      <c r="GYW36" s="11"/>
      <c r="GYX36" s="11"/>
      <c r="GYY36" s="11"/>
      <c r="GYZ36" s="11"/>
      <c r="GZA36" s="11"/>
      <c r="GZB36" s="11"/>
      <c r="GZC36" s="11"/>
      <c r="GZD36" s="11"/>
      <c r="GZE36" s="11"/>
      <c r="GZF36" s="11"/>
      <c r="GZG36" s="11"/>
      <c r="GZH36" s="11"/>
      <c r="GZI36" s="11"/>
      <c r="GZJ36" s="11"/>
      <c r="GZK36" s="11"/>
      <c r="GZL36" s="11"/>
      <c r="GZM36" s="11"/>
      <c r="GZN36" s="11"/>
      <c r="GZO36" s="11"/>
      <c r="GZP36" s="11"/>
      <c r="GZQ36" s="11"/>
      <c r="GZR36" s="11"/>
      <c r="GZS36" s="11"/>
      <c r="GZT36" s="11"/>
      <c r="GZU36" s="11"/>
      <c r="GZV36" s="11"/>
      <c r="GZW36" s="11"/>
      <c r="GZX36" s="11"/>
      <c r="GZY36" s="11"/>
      <c r="GZZ36" s="11"/>
      <c r="HAA36" s="11"/>
      <c r="HAB36" s="11"/>
      <c r="HAC36" s="11"/>
      <c r="HAD36" s="11"/>
      <c r="HAE36" s="11"/>
      <c r="HAF36" s="11"/>
      <c r="HAG36" s="11"/>
      <c r="HAH36" s="11"/>
      <c r="HAI36" s="11"/>
      <c r="HAJ36" s="11"/>
      <c r="HAK36" s="11"/>
      <c r="HAL36" s="11"/>
      <c r="HAM36" s="11"/>
      <c r="HAN36" s="11"/>
      <c r="HAO36" s="11"/>
      <c r="HAP36" s="11"/>
      <c r="HAQ36" s="11"/>
      <c r="HAR36" s="11"/>
      <c r="HAS36" s="11"/>
      <c r="HAT36" s="11"/>
      <c r="HAU36" s="11"/>
      <c r="HAV36" s="11"/>
      <c r="HAW36" s="11"/>
      <c r="HAX36" s="11"/>
      <c r="HAY36" s="11"/>
      <c r="HAZ36" s="11"/>
      <c r="HBA36" s="11"/>
      <c r="HBB36" s="11"/>
      <c r="HBC36" s="11"/>
      <c r="HBD36" s="11"/>
      <c r="HBE36" s="11"/>
      <c r="HBF36" s="11"/>
      <c r="HBG36" s="11"/>
      <c r="HBH36" s="11"/>
      <c r="HBI36" s="11"/>
      <c r="HBJ36" s="11"/>
      <c r="HBK36" s="11"/>
      <c r="HBL36" s="11"/>
      <c r="HBM36" s="11"/>
      <c r="HBN36" s="11"/>
      <c r="HBO36" s="11"/>
      <c r="HBP36" s="11"/>
      <c r="HBQ36" s="11"/>
      <c r="HBR36" s="11"/>
      <c r="HBS36" s="11"/>
      <c r="HBT36" s="11"/>
      <c r="HBU36" s="11"/>
      <c r="HBV36" s="11"/>
      <c r="HBW36" s="11"/>
      <c r="HBX36" s="11"/>
      <c r="HBY36" s="11"/>
      <c r="HBZ36" s="11"/>
      <c r="HCA36" s="11"/>
      <c r="HCB36" s="11"/>
      <c r="HCC36" s="11"/>
      <c r="HCD36" s="11"/>
      <c r="HCE36" s="11"/>
      <c r="HCF36" s="11"/>
      <c r="HCG36" s="11"/>
      <c r="HCH36" s="11"/>
      <c r="HCI36" s="11"/>
      <c r="HCJ36" s="11"/>
      <c r="HCK36" s="11"/>
      <c r="HCL36" s="11"/>
      <c r="HCM36" s="11"/>
      <c r="HCN36" s="11"/>
      <c r="HCO36" s="11"/>
      <c r="HCP36" s="11"/>
      <c r="HCQ36" s="11"/>
      <c r="HCR36" s="11"/>
      <c r="HCS36" s="11"/>
      <c r="HCT36" s="11"/>
      <c r="HCU36" s="11"/>
      <c r="HCV36" s="11"/>
      <c r="HCW36" s="11"/>
      <c r="HCX36" s="11"/>
      <c r="HCY36" s="11"/>
      <c r="HCZ36" s="11"/>
      <c r="HDA36" s="11"/>
      <c r="HDB36" s="11"/>
      <c r="HDC36" s="11"/>
      <c r="HDD36" s="11"/>
      <c r="HDE36" s="11"/>
      <c r="HDF36" s="11"/>
      <c r="HDG36" s="11"/>
      <c r="HDH36" s="11"/>
      <c r="HDI36" s="11"/>
      <c r="HDJ36" s="11"/>
      <c r="HDK36" s="11"/>
      <c r="HDL36" s="11"/>
      <c r="HDM36" s="11"/>
      <c r="HDN36" s="11"/>
      <c r="HDO36" s="11"/>
      <c r="HDP36" s="11"/>
      <c r="HDQ36" s="11"/>
      <c r="HDR36" s="11"/>
      <c r="HDS36" s="11"/>
      <c r="HDT36" s="11"/>
      <c r="HDU36" s="11"/>
      <c r="HDV36" s="11"/>
      <c r="HDW36" s="11"/>
      <c r="HDX36" s="11"/>
      <c r="HDY36" s="11"/>
      <c r="HDZ36" s="11"/>
      <c r="HEA36" s="11"/>
      <c r="HEB36" s="11"/>
      <c r="HEC36" s="11"/>
      <c r="HED36" s="11"/>
      <c r="HEE36" s="11"/>
      <c r="HEF36" s="11"/>
      <c r="HEG36" s="11"/>
      <c r="HEH36" s="11"/>
      <c r="HEI36" s="11"/>
      <c r="HEJ36" s="11"/>
      <c r="HEK36" s="11"/>
      <c r="HEL36" s="11"/>
      <c r="HEM36" s="11"/>
      <c r="HEN36" s="11"/>
      <c r="HEO36" s="11"/>
      <c r="HEP36" s="11"/>
      <c r="HEQ36" s="11"/>
      <c r="HER36" s="11"/>
      <c r="HES36" s="11"/>
      <c r="HET36" s="11"/>
      <c r="HEU36" s="11"/>
      <c r="HEV36" s="11"/>
      <c r="HEW36" s="11"/>
      <c r="HEX36" s="11"/>
      <c r="HEY36" s="11"/>
      <c r="HEZ36" s="11"/>
      <c r="HFA36" s="11"/>
      <c r="HFB36" s="11"/>
      <c r="HFC36" s="11"/>
      <c r="HFD36" s="11"/>
      <c r="HFE36" s="11"/>
      <c r="HFF36" s="11"/>
      <c r="HFG36" s="11"/>
      <c r="HFH36" s="11"/>
      <c r="HFI36" s="11"/>
      <c r="HFJ36" s="11"/>
      <c r="HFK36" s="11"/>
      <c r="HFL36" s="11"/>
      <c r="HFM36" s="11"/>
      <c r="HFN36" s="11"/>
      <c r="HFO36" s="11"/>
      <c r="HFP36" s="11"/>
      <c r="HFQ36" s="11"/>
      <c r="HFR36" s="11"/>
      <c r="HFS36" s="11"/>
      <c r="HFT36" s="11"/>
      <c r="HFU36" s="11"/>
      <c r="HFV36" s="11"/>
      <c r="HFW36" s="11"/>
      <c r="HFX36" s="11"/>
      <c r="HFY36" s="11"/>
      <c r="HFZ36" s="11"/>
      <c r="HGA36" s="11"/>
      <c r="HGB36" s="11"/>
      <c r="HGC36" s="11"/>
      <c r="HGD36" s="11"/>
      <c r="HGE36" s="11"/>
      <c r="HGF36" s="11"/>
      <c r="HGG36" s="11"/>
      <c r="HGH36" s="11"/>
      <c r="HGI36" s="11"/>
      <c r="HGJ36" s="11"/>
      <c r="HGK36" s="11"/>
      <c r="HGL36" s="11"/>
      <c r="HGM36" s="11"/>
      <c r="HGN36" s="11"/>
      <c r="HGO36" s="11"/>
      <c r="HGP36" s="11"/>
      <c r="HGQ36" s="11"/>
      <c r="HGR36" s="11"/>
      <c r="HGS36" s="11"/>
      <c r="HGT36" s="11"/>
      <c r="HGU36" s="11"/>
      <c r="HGV36" s="11"/>
      <c r="HGW36" s="11"/>
      <c r="HGX36" s="11"/>
      <c r="HGY36" s="11"/>
      <c r="HGZ36" s="11"/>
      <c r="HHA36" s="11"/>
      <c r="HHB36" s="11"/>
      <c r="HHC36" s="11"/>
      <c r="HHD36" s="11"/>
      <c r="HHE36" s="11"/>
      <c r="HHF36" s="11"/>
      <c r="HHG36" s="11"/>
      <c r="HHH36" s="11"/>
      <c r="HHI36" s="11"/>
      <c r="HHJ36" s="11"/>
      <c r="HHK36" s="11"/>
      <c r="HHL36" s="11"/>
      <c r="HHM36" s="11"/>
      <c r="HHN36" s="11"/>
      <c r="HHO36" s="11"/>
      <c r="HHP36" s="11"/>
      <c r="HHQ36" s="11"/>
      <c r="HHR36" s="11"/>
      <c r="HHS36" s="11"/>
      <c r="HHT36" s="11"/>
      <c r="HHU36" s="11"/>
      <c r="HHV36" s="11"/>
      <c r="HHW36" s="11"/>
      <c r="HHX36" s="11"/>
      <c r="HHY36" s="11"/>
      <c r="HHZ36" s="11"/>
      <c r="HIA36" s="11"/>
      <c r="HIB36" s="11"/>
      <c r="HIC36" s="11"/>
      <c r="HID36" s="11"/>
      <c r="HIE36" s="11"/>
      <c r="HIF36" s="11"/>
      <c r="HIG36" s="11"/>
      <c r="HIH36" s="11"/>
      <c r="HII36" s="11"/>
      <c r="HIJ36" s="11"/>
      <c r="HIK36" s="11"/>
      <c r="HIL36" s="11"/>
      <c r="HIM36" s="11"/>
      <c r="HIN36" s="11"/>
      <c r="HIO36" s="11"/>
      <c r="HIP36" s="11"/>
      <c r="HIQ36" s="11"/>
      <c r="HIR36" s="11"/>
      <c r="HIS36" s="11"/>
      <c r="HIT36" s="11"/>
      <c r="HIU36" s="11"/>
      <c r="HIV36" s="11"/>
      <c r="HIW36" s="11"/>
      <c r="HIX36" s="11"/>
      <c r="HIY36" s="11"/>
      <c r="HIZ36" s="11"/>
      <c r="HJA36" s="11"/>
      <c r="HJB36" s="11"/>
      <c r="HJC36" s="11"/>
      <c r="HJD36" s="11"/>
      <c r="HJE36" s="11"/>
      <c r="HJF36" s="11"/>
      <c r="HJG36" s="11"/>
      <c r="HJH36" s="11"/>
      <c r="HJI36" s="11"/>
      <c r="HJJ36" s="11"/>
      <c r="HJK36" s="11"/>
      <c r="HJL36" s="11"/>
      <c r="HJM36" s="11"/>
      <c r="HJN36" s="11"/>
      <c r="HJO36" s="11"/>
      <c r="HJP36" s="11"/>
      <c r="HJQ36" s="11"/>
      <c r="HJR36" s="11"/>
      <c r="HJS36" s="11"/>
      <c r="HJT36" s="11"/>
      <c r="HJU36" s="11"/>
      <c r="HJV36" s="11"/>
      <c r="HJW36" s="11"/>
      <c r="HJX36" s="11"/>
      <c r="HJY36" s="11"/>
      <c r="HJZ36" s="11"/>
      <c r="HKA36" s="11"/>
      <c r="HKB36" s="11"/>
      <c r="HKC36" s="11"/>
      <c r="HKD36" s="11"/>
      <c r="HKE36" s="11"/>
      <c r="HKF36" s="11"/>
      <c r="HKG36" s="11"/>
      <c r="HKH36" s="11"/>
      <c r="HKI36" s="11"/>
      <c r="HKJ36" s="11"/>
      <c r="HKK36" s="11"/>
      <c r="HKL36" s="11"/>
      <c r="HKM36" s="11"/>
      <c r="HKN36" s="11"/>
      <c r="HKO36" s="11"/>
      <c r="HKP36" s="11"/>
      <c r="HKQ36" s="11"/>
      <c r="HKR36" s="11"/>
      <c r="HKS36" s="11"/>
      <c r="HKT36" s="11"/>
      <c r="HKU36" s="11"/>
      <c r="HKV36" s="11"/>
      <c r="HKW36" s="11"/>
      <c r="HKX36" s="11"/>
      <c r="HKY36" s="11"/>
      <c r="HKZ36" s="11"/>
      <c r="HLA36" s="11"/>
      <c r="HLB36" s="11"/>
      <c r="HLC36" s="11"/>
      <c r="HLD36" s="11"/>
      <c r="HLE36" s="11"/>
      <c r="HLF36" s="11"/>
      <c r="HLG36" s="11"/>
      <c r="HLH36" s="11"/>
      <c r="HLI36" s="11"/>
      <c r="HLJ36" s="11"/>
      <c r="HLK36" s="11"/>
      <c r="HLL36" s="11"/>
      <c r="HLM36" s="11"/>
      <c r="HLN36" s="11"/>
      <c r="HLO36" s="11"/>
      <c r="HLP36" s="11"/>
      <c r="HLQ36" s="11"/>
      <c r="HLR36" s="11"/>
      <c r="HLS36" s="11"/>
      <c r="HLT36" s="11"/>
      <c r="HLU36" s="11"/>
      <c r="HLV36" s="11"/>
      <c r="HLW36" s="11"/>
      <c r="HLX36" s="11"/>
      <c r="HLY36" s="11"/>
      <c r="HLZ36" s="11"/>
      <c r="HMA36" s="11"/>
      <c r="HMB36" s="11"/>
      <c r="HMC36" s="11"/>
      <c r="HMD36" s="11"/>
      <c r="HME36" s="11"/>
      <c r="HMF36" s="11"/>
      <c r="HMG36" s="11"/>
      <c r="HMH36" s="11"/>
      <c r="HMI36" s="11"/>
      <c r="HMJ36" s="11"/>
      <c r="HMK36" s="11"/>
      <c r="HML36" s="11"/>
      <c r="HMM36" s="11"/>
      <c r="HMN36" s="11"/>
      <c r="HMO36" s="11"/>
      <c r="HMP36" s="11"/>
      <c r="HMQ36" s="11"/>
      <c r="HMR36" s="11"/>
      <c r="HMS36" s="11"/>
      <c r="HMT36" s="11"/>
      <c r="HMU36" s="11"/>
      <c r="HMV36" s="11"/>
      <c r="HMW36" s="11"/>
      <c r="HMX36" s="11"/>
      <c r="HMY36" s="11"/>
      <c r="HMZ36" s="11"/>
      <c r="HNA36" s="11"/>
      <c r="HNB36" s="11"/>
      <c r="HNC36" s="11"/>
      <c r="HND36" s="11"/>
      <c r="HNE36" s="11"/>
      <c r="HNF36" s="11"/>
      <c r="HNG36" s="11"/>
      <c r="HNH36" s="11"/>
      <c r="HNI36" s="11"/>
      <c r="HNJ36" s="11"/>
      <c r="HNK36" s="11"/>
      <c r="HNL36" s="11"/>
      <c r="HNM36" s="11"/>
      <c r="HNN36" s="11"/>
      <c r="HNO36" s="11"/>
      <c r="HNP36" s="11"/>
      <c r="HNQ36" s="11"/>
      <c r="HNR36" s="11"/>
      <c r="HNS36" s="11"/>
      <c r="HNT36" s="11"/>
      <c r="HNU36" s="11"/>
      <c r="HNV36" s="11"/>
      <c r="HNW36" s="11"/>
      <c r="HNX36" s="11"/>
      <c r="HNY36" s="11"/>
      <c r="HNZ36" s="11"/>
      <c r="HOA36" s="11"/>
      <c r="HOB36" s="11"/>
      <c r="HOC36" s="11"/>
      <c r="HOD36" s="11"/>
      <c r="HOE36" s="11"/>
      <c r="HOF36" s="11"/>
      <c r="HOG36" s="11"/>
      <c r="HOH36" s="11"/>
      <c r="HOI36" s="11"/>
      <c r="HOJ36" s="11"/>
      <c r="HOK36" s="11"/>
      <c r="HOL36" s="11"/>
      <c r="HOM36" s="11"/>
      <c r="HON36" s="11"/>
      <c r="HOO36" s="11"/>
      <c r="HOP36" s="11"/>
      <c r="HOQ36" s="11"/>
      <c r="HOR36" s="11"/>
      <c r="HOS36" s="11"/>
      <c r="HOT36" s="11"/>
      <c r="HOU36" s="11"/>
      <c r="HOV36" s="11"/>
      <c r="HOW36" s="11"/>
      <c r="HOX36" s="11"/>
      <c r="HOY36" s="11"/>
      <c r="HOZ36" s="11"/>
      <c r="HPA36" s="11"/>
      <c r="HPB36" s="11"/>
      <c r="HPC36" s="11"/>
      <c r="HPD36" s="11"/>
      <c r="HPE36" s="11"/>
      <c r="HPF36" s="11"/>
      <c r="HPG36" s="11"/>
      <c r="HPH36" s="11"/>
      <c r="HPI36" s="11"/>
      <c r="HPJ36" s="11"/>
      <c r="HPK36" s="11"/>
      <c r="HPL36" s="11"/>
      <c r="HPM36" s="11"/>
      <c r="HPN36" s="11"/>
      <c r="HPO36" s="11"/>
      <c r="HPP36" s="11"/>
      <c r="HPQ36" s="11"/>
      <c r="HPR36" s="11"/>
      <c r="HPS36" s="11"/>
      <c r="HPT36" s="11"/>
      <c r="HPU36" s="11"/>
      <c r="HPV36" s="11"/>
      <c r="HPW36" s="11"/>
      <c r="HPX36" s="11"/>
      <c r="HPY36" s="11"/>
      <c r="HPZ36" s="11"/>
      <c r="HQA36" s="11"/>
      <c r="HQB36" s="11"/>
      <c r="HQC36" s="11"/>
      <c r="HQD36" s="11"/>
      <c r="HQE36" s="11"/>
      <c r="HQF36" s="11"/>
      <c r="HQG36" s="11"/>
      <c r="HQH36" s="11"/>
      <c r="HQI36" s="11"/>
      <c r="HQJ36" s="11"/>
      <c r="HQK36" s="11"/>
      <c r="HQL36" s="11"/>
      <c r="HQM36" s="11"/>
      <c r="HQN36" s="11"/>
      <c r="HQO36" s="11"/>
      <c r="HQP36" s="11"/>
      <c r="HQQ36" s="11"/>
      <c r="HQR36" s="11"/>
      <c r="HQS36" s="11"/>
      <c r="HQT36" s="11"/>
      <c r="HQU36" s="11"/>
      <c r="HQV36" s="11"/>
      <c r="HQW36" s="11"/>
      <c r="HQX36" s="11"/>
      <c r="HQY36" s="11"/>
      <c r="HQZ36" s="11"/>
      <c r="HRA36" s="11"/>
      <c r="HRB36" s="11"/>
      <c r="HRC36" s="11"/>
      <c r="HRD36" s="11"/>
      <c r="HRE36" s="11"/>
      <c r="HRF36" s="11"/>
      <c r="HRG36" s="11"/>
      <c r="HRH36" s="11"/>
      <c r="HRI36" s="11"/>
      <c r="HRJ36" s="11"/>
      <c r="HRK36" s="11"/>
      <c r="HRL36" s="11"/>
      <c r="HRM36" s="11"/>
      <c r="HRN36" s="11"/>
      <c r="HRO36" s="11"/>
      <c r="HRP36" s="11"/>
      <c r="HRQ36" s="11"/>
      <c r="HRR36" s="11"/>
      <c r="HRS36" s="11"/>
      <c r="HRT36" s="11"/>
      <c r="HRU36" s="11"/>
      <c r="HRV36" s="11"/>
      <c r="HRW36" s="11"/>
      <c r="HRX36" s="11"/>
      <c r="HRY36" s="11"/>
      <c r="HRZ36" s="11"/>
      <c r="HSA36" s="11"/>
      <c r="HSB36" s="11"/>
      <c r="HSC36" s="11"/>
      <c r="HSD36" s="11"/>
      <c r="HSE36" s="11"/>
      <c r="HSF36" s="11"/>
      <c r="HSG36" s="11"/>
      <c r="HSH36" s="11"/>
      <c r="HSI36" s="11"/>
      <c r="HSJ36" s="11"/>
      <c r="HSK36" s="11"/>
      <c r="HSL36" s="11"/>
      <c r="HSM36" s="11"/>
      <c r="HSN36" s="11"/>
      <c r="HSO36" s="11"/>
      <c r="HSP36" s="11"/>
      <c r="HSQ36" s="11"/>
      <c r="HSR36" s="11"/>
      <c r="HSS36" s="11"/>
      <c r="HST36" s="11"/>
      <c r="HSU36" s="11"/>
      <c r="HSV36" s="11"/>
      <c r="HSW36" s="11"/>
      <c r="HSX36" s="11"/>
      <c r="HSY36" s="11"/>
      <c r="HSZ36" s="11"/>
      <c r="HTA36" s="11"/>
      <c r="HTB36" s="11"/>
      <c r="HTC36" s="11"/>
      <c r="HTD36" s="11"/>
      <c r="HTE36" s="11"/>
      <c r="HTF36" s="11"/>
      <c r="HTG36" s="11"/>
      <c r="HTH36" s="11"/>
      <c r="HTI36" s="11"/>
      <c r="HTJ36" s="11"/>
      <c r="HTK36" s="11"/>
      <c r="HTL36" s="11"/>
      <c r="HTM36" s="11"/>
      <c r="HTN36" s="11"/>
      <c r="HTO36" s="11"/>
      <c r="HTP36" s="11"/>
      <c r="HTQ36" s="11"/>
      <c r="HTR36" s="11"/>
      <c r="HTS36" s="11"/>
      <c r="HTT36" s="11"/>
      <c r="HTU36" s="11"/>
      <c r="HTV36" s="11"/>
      <c r="HTW36" s="11"/>
      <c r="HTX36" s="11"/>
      <c r="HTY36" s="11"/>
      <c r="HTZ36" s="11"/>
      <c r="HUA36" s="11"/>
      <c r="HUB36" s="11"/>
      <c r="HUC36" s="11"/>
      <c r="HUD36" s="11"/>
      <c r="HUE36" s="11"/>
      <c r="HUF36" s="11"/>
      <c r="HUG36" s="11"/>
      <c r="HUH36" s="11"/>
      <c r="HUI36" s="11"/>
      <c r="HUJ36" s="11"/>
      <c r="HUK36" s="11"/>
      <c r="HUL36" s="11"/>
      <c r="HUM36" s="11"/>
      <c r="HUN36" s="11"/>
      <c r="HUO36" s="11"/>
      <c r="HUP36" s="11"/>
      <c r="HUQ36" s="11"/>
      <c r="HUR36" s="11"/>
      <c r="HUS36" s="11"/>
      <c r="HUT36" s="11"/>
      <c r="HUU36" s="11"/>
      <c r="HUV36" s="11"/>
      <c r="HUW36" s="11"/>
      <c r="HUX36" s="11"/>
      <c r="HUY36" s="11"/>
      <c r="HUZ36" s="11"/>
      <c r="HVA36" s="11"/>
      <c r="HVB36" s="11"/>
      <c r="HVC36" s="11"/>
      <c r="HVD36" s="11"/>
      <c r="HVE36" s="11"/>
      <c r="HVF36" s="11"/>
      <c r="HVG36" s="11"/>
      <c r="HVH36" s="11"/>
      <c r="HVI36" s="11"/>
      <c r="HVJ36" s="11"/>
      <c r="HVK36" s="11"/>
      <c r="HVL36" s="11"/>
      <c r="HVM36" s="11"/>
      <c r="HVN36" s="11"/>
      <c r="HVO36" s="11"/>
      <c r="HVP36" s="11"/>
      <c r="HVQ36" s="11"/>
      <c r="HVR36" s="11"/>
      <c r="HVS36" s="11"/>
      <c r="HVT36" s="11"/>
      <c r="HVU36" s="11"/>
      <c r="HVV36" s="11"/>
      <c r="HVW36" s="11"/>
      <c r="HVX36" s="11"/>
      <c r="HVY36" s="11"/>
      <c r="HVZ36" s="11"/>
      <c r="HWA36" s="11"/>
      <c r="HWB36" s="11"/>
      <c r="HWC36" s="11"/>
      <c r="HWD36" s="11"/>
      <c r="HWE36" s="11"/>
      <c r="HWF36" s="11"/>
      <c r="HWG36" s="11"/>
      <c r="HWH36" s="11"/>
      <c r="HWI36" s="11"/>
      <c r="HWJ36" s="11"/>
      <c r="HWK36" s="11"/>
      <c r="HWL36" s="11"/>
      <c r="HWM36" s="11"/>
      <c r="HWN36" s="11"/>
      <c r="HWO36" s="11"/>
      <c r="HWP36" s="11"/>
      <c r="HWQ36" s="11"/>
      <c r="HWR36" s="11"/>
      <c r="HWS36" s="11"/>
      <c r="HWT36" s="11"/>
      <c r="HWU36" s="11"/>
      <c r="HWV36" s="11"/>
      <c r="HWW36" s="11"/>
      <c r="HWX36" s="11"/>
      <c r="HWY36" s="11"/>
      <c r="HWZ36" s="11"/>
      <c r="HXA36" s="11"/>
      <c r="HXB36" s="11"/>
      <c r="HXC36" s="11"/>
      <c r="HXD36" s="11"/>
      <c r="HXE36" s="11"/>
      <c r="HXF36" s="11"/>
      <c r="HXG36" s="11"/>
      <c r="HXH36" s="11"/>
      <c r="HXI36" s="11"/>
      <c r="HXJ36" s="11"/>
      <c r="HXK36" s="11"/>
      <c r="HXL36" s="11"/>
      <c r="HXM36" s="11"/>
      <c r="HXN36" s="11"/>
      <c r="HXO36" s="11"/>
      <c r="HXP36" s="11"/>
      <c r="HXQ36" s="11"/>
      <c r="HXR36" s="11"/>
      <c r="HXS36" s="11"/>
      <c r="HXT36" s="11"/>
      <c r="HXU36" s="11"/>
      <c r="HXV36" s="11"/>
      <c r="HXW36" s="11"/>
      <c r="HXX36" s="11"/>
      <c r="HXY36" s="11"/>
      <c r="HXZ36" s="11"/>
      <c r="HYA36" s="11"/>
      <c r="HYB36" s="11"/>
      <c r="HYC36" s="11"/>
      <c r="HYD36" s="11"/>
      <c r="HYE36" s="11"/>
      <c r="HYF36" s="11"/>
      <c r="HYG36" s="11"/>
      <c r="HYH36" s="11"/>
      <c r="HYI36" s="11"/>
      <c r="HYJ36" s="11"/>
      <c r="HYK36" s="11"/>
      <c r="HYL36" s="11"/>
      <c r="HYM36" s="11"/>
      <c r="HYN36" s="11"/>
      <c r="HYO36" s="11"/>
      <c r="HYP36" s="11"/>
      <c r="HYQ36" s="11"/>
      <c r="HYR36" s="11"/>
      <c r="HYS36" s="11"/>
      <c r="HYT36" s="11"/>
      <c r="HYU36" s="11"/>
      <c r="HYV36" s="11"/>
      <c r="HYW36" s="11"/>
      <c r="HYX36" s="11"/>
      <c r="HYY36" s="11"/>
      <c r="HYZ36" s="11"/>
      <c r="HZA36" s="11"/>
      <c r="HZB36" s="11"/>
      <c r="HZC36" s="11"/>
      <c r="HZD36" s="11"/>
      <c r="HZE36" s="11"/>
      <c r="HZF36" s="11"/>
      <c r="HZG36" s="11"/>
      <c r="HZH36" s="11"/>
      <c r="HZI36" s="11"/>
      <c r="HZJ36" s="11"/>
      <c r="HZK36" s="11"/>
      <c r="HZL36" s="11"/>
      <c r="HZM36" s="11"/>
      <c r="HZN36" s="11"/>
      <c r="HZO36" s="11"/>
      <c r="HZP36" s="11"/>
      <c r="HZQ36" s="11"/>
      <c r="HZR36" s="11"/>
      <c r="HZS36" s="11"/>
      <c r="HZT36" s="11"/>
      <c r="HZU36" s="11"/>
      <c r="HZV36" s="11"/>
      <c r="HZW36" s="11"/>
      <c r="HZX36" s="11"/>
      <c r="HZY36" s="11"/>
      <c r="HZZ36" s="11"/>
      <c r="IAA36" s="11"/>
      <c r="IAB36" s="11"/>
      <c r="IAC36" s="11"/>
      <c r="IAD36" s="11"/>
      <c r="IAE36" s="11"/>
      <c r="IAF36" s="11"/>
      <c r="IAG36" s="11"/>
      <c r="IAH36" s="11"/>
      <c r="IAI36" s="11"/>
      <c r="IAJ36" s="11"/>
      <c r="IAK36" s="11"/>
      <c r="IAL36" s="11"/>
      <c r="IAM36" s="11"/>
      <c r="IAN36" s="11"/>
      <c r="IAO36" s="11"/>
      <c r="IAP36" s="11"/>
      <c r="IAQ36" s="11"/>
      <c r="IAR36" s="11"/>
      <c r="IAS36" s="11"/>
      <c r="IAT36" s="11"/>
      <c r="IAU36" s="11"/>
      <c r="IAV36" s="11"/>
      <c r="IAW36" s="11"/>
      <c r="IAX36" s="11"/>
      <c r="IAY36" s="11"/>
      <c r="IAZ36" s="11"/>
      <c r="IBA36" s="11"/>
      <c r="IBB36" s="11"/>
      <c r="IBC36" s="11"/>
      <c r="IBD36" s="11"/>
      <c r="IBE36" s="11"/>
      <c r="IBF36" s="11"/>
      <c r="IBG36" s="11"/>
      <c r="IBH36" s="11"/>
      <c r="IBI36" s="11"/>
      <c r="IBJ36" s="11"/>
      <c r="IBK36" s="11"/>
      <c r="IBL36" s="11"/>
      <c r="IBM36" s="11"/>
      <c r="IBN36" s="11"/>
      <c r="IBO36" s="11"/>
      <c r="IBP36" s="11"/>
      <c r="IBQ36" s="11"/>
      <c r="IBR36" s="11"/>
      <c r="IBS36" s="11"/>
      <c r="IBT36" s="11"/>
      <c r="IBU36" s="11"/>
      <c r="IBV36" s="11"/>
      <c r="IBW36" s="11"/>
      <c r="IBX36" s="11"/>
      <c r="IBY36" s="11"/>
      <c r="IBZ36" s="11"/>
      <c r="ICA36" s="11"/>
      <c r="ICB36" s="11"/>
      <c r="ICC36" s="11"/>
      <c r="ICD36" s="11"/>
      <c r="ICE36" s="11"/>
      <c r="ICF36" s="11"/>
      <c r="ICG36" s="11"/>
      <c r="ICH36" s="11"/>
      <c r="ICI36" s="11"/>
      <c r="ICJ36" s="11"/>
      <c r="ICK36" s="11"/>
      <c r="ICL36" s="11"/>
      <c r="ICM36" s="11"/>
      <c r="ICN36" s="11"/>
      <c r="ICO36" s="11"/>
      <c r="ICP36" s="11"/>
      <c r="ICQ36" s="11"/>
      <c r="ICR36" s="11"/>
      <c r="ICS36" s="11"/>
      <c r="ICT36" s="11"/>
      <c r="ICU36" s="11"/>
      <c r="ICV36" s="11"/>
      <c r="ICW36" s="11"/>
      <c r="ICX36" s="11"/>
      <c r="ICY36" s="11"/>
      <c r="ICZ36" s="11"/>
      <c r="IDA36" s="11"/>
      <c r="IDB36" s="11"/>
      <c r="IDC36" s="11"/>
      <c r="IDD36" s="11"/>
      <c r="IDE36" s="11"/>
      <c r="IDF36" s="11"/>
      <c r="IDG36" s="11"/>
      <c r="IDH36" s="11"/>
      <c r="IDI36" s="11"/>
      <c r="IDJ36" s="11"/>
      <c r="IDK36" s="11"/>
      <c r="IDL36" s="11"/>
      <c r="IDM36" s="11"/>
      <c r="IDN36" s="11"/>
      <c r="IDO36" s="11"/>
      <c r="IDP36" s="11"/>
      <c r="IDQ36" s="11"/>
      <c r="IDR36" s="11"/>
      <c r="IDS36" s="11"/>
      <c r="IDT36" s="11"/>
      <c r="IDU36" s="11"/>
      <c r="IDV36" s="11"/>
      <c r="IDW36" s="11"/>
      <c r="IDX36" s="11"/>
      <c r="IDY36" s="11"/>
      <c r="IDZ36" s="11"/>
      <c r="IEA36" s="11"/>
      <c r="IEB36" s="11"/>
      <c r="IEC36" s="11"/>
      <c r="IED36" s="11"/>
      <c r="IEE36" s="11"/>
      <c r="IEF36" s="11"/>
      <c r="IEG36" s="11"/>
      <c r="IEH36" s="11"/>
      <c r="IEI36" s="11"/>
      <c r="IEJ36" s="11"/>
      <c r="IEK36" s="11"/>
      <c r="IEL36" s="11"/>
      <c r="IEM36" s="11"/>
      <c r="IEN36" s="11"/>
      <c r="IEO36" s="11"/>
      <c r="IEP36" s="11"/>
      <c r="IEQ36" s="11"/>
      <c r="IER36" s="11"/>
      <c r="IES36" s="11"/>
      <c r="IET36" s="11"/>
      <c r="IEU36" s="11"/>
      <c r="IEV36" s="11"/>
      <c r="IEW36" s="11"/>
      <c r="IEX36" s="11"/>
      <c r="IEY36" s="11"/>
      <c r="IEZ36" s="11"/>
      <c r="IFA36" s="11"/>
      <c r="IFB36" s="11"/>
      <c r="IFC36" s="11"/>
      <c r="IFD36" s="11"/>
      <c r="IFE36" s="11"/>
      <c r="IFF36" s="11"/>
      <c r="IFG36" s="11"/>
      <c r="IFH36" s="11"/>
      <c r="IFI36" s="11"/>
      <c r="IFJ36" s="11"/>
      <c r="IFK36" s="11"/>
      <c r="IFL36" s="11"/>
      <c r="IFM36" s="11"/>
      <c r="IFN36" s="11"/>
      <c r="IFO36" s="11"/>
      <c r="IFP36" s="11"/>
      <c r="IFQ36" s="11"/>
      <c r="IFR36" s="11"/>
      <c r="IFS36" s="11"/>
      <c r="IFT36" s="11"/>
      <c r="IFU36" s="11"/>
      <c r="IFV36" s="11"/>
      <c r="IFW36" s="11"/>
      <c r="IFX36" s="11"/>
      <c r="IFY36" s="11"/>
      <c r="IFZ36" s="11"/>
      <c r="IGA36" s="11"/>
      <c r="IGB36" s="11"/>
      <c r="IGC36" s="11"/>
      <c r="IGD36" s="11"/>
      <c r="IGE36" s="11"/>
      <c r="IGF36" s="11"/>
      <c r="IGG36" s="11"/>
      <c r="IGH36" s="11"/>
      <c r="IGI36" s="11"/>
      <c r="IGJ36" s="11"/>
      <c r="IGK36" s="11"/>
      <c r="IGL36" s="11"/>
      <c r="IGM36" s="11"/>
      <c r="IGN36" s="11"/>
      <c r="IGO36" s="11"/>
      <c r="IGP36" s="11"/>
      <c r="IGQ36" s="11"/>
      <c r="IGR36" s="11"/>
      <c r="IGS36" s="11"/>
      <c r="IGT36" s="11"/>
      <c r="IGU36" s="11"/>
      <c r="IGV36" s="11"/>
      <c r="IGW36" s="11"/>
      <c r="IGX36" s="11"/>
      <c r="IGY36" s="11"/>
      <c r="IGZ36" s="11"/>
      <c r="IHA36" s="11"/>
      <c r="IHB36" s="11"/>
      <c r="IHC36" s="11"/>
      <c r="IHD36" s="11"/>
      <c r="IHE36" s="11"/>
      <c r="IHF36" s="11"/>
      <c r="IHG36" s="11"/>
      <c r="IHH36" s="11"/>
      <c r="IHI36" s="11"/>
      <c r="IHJ36" s="11"/>
      <c r="IHK36" s="11"/>
      <c r="IHL36" s="11"/>
      <c r="IHM36" s="11"/>
      <c r="IHN36" s="11"/>
      <c r="IHO36" s="11"/>
      <c r="IHP36" s="11"/>
      <c r="IHQ36" s="11"/>
      <c r="IHR36" s="11"/>
      <c r="IHS36" s="11"/>
      <c r="IHT36" s="11"/>
      <c r="IHU36" s="11"/>
      <c r="IHV36" s="11"/>
      <c r="IHW36" s="11"/>
      <c r="IHX36" s="11"/>
      <c r="IHY36" s="11"/>
      <c r="IHZ36" s="11"/>
      <c r="IIA36" s="11"/>
      <c r="IIB36" s="11"/>
      <c r="IIC36" s="11"/>
      <c r="IID36" s="11"/>
      <c r="IIE36" s="11"/>
      <c r="IIF36" s="11"/>
      <c r="IIG36" s="11"/>
      <c r="IIH36" s="11"/>
      <c r="III36" s="11"/>
      <c r="IIJ36" s="11"/>
      <c r="IIK36" s="11"/>
      <c r="IIL36" s="11"/>
      <c r="IIM36" s="11"/>
      <c r="IIN36" s="11"/>
      <c r="IIO36" s="11"/>
      <c r="IIP36" s="11"/>
      <c r="IIQ36" s="11"/>
      <c r="IIR36" s="11"/>
      <c r="IIS36" s="11"/>
      <c r="IIT36" s="11"/>
      <c r="IIU36" s="11"/>
      <c r="IIV36" s="11"/>
      <c r="IIW36" s="11"/>
      <c r="IIX36" s="11"/>
      <c r="IIY36" s="11"/>
      <c r="IIZ36" s="11"/>
      <c r="IJA36" s="11"/>
      <c r="IJB36" s="11"/>
      <c r="IJC36" s="11"/>
      <c r="IJD36" s="11"/>
      <c r="IJE36" s="11"/>
      <c r="IJF36" s="11"/>
      <c r="IJG36" s="11"/>
      <c r="IJH36" s="11"/>
      <c r="IJI36" s="11"/>
      <c r="IJJ36" s="11"/>
      <c r="IJK36" s="11"/>
      <c r="IJL36" s="11"/>
      <c r="IJM36" s="11"/>
      <c r="IJN36" s="11"/>
      <c r="IJO36" s="11"/>
      <c r="IJP36" s="11"/>
      <c r="IJQ36" s="11"/>
      <c r="IJR36" s="11"/>
      <c r="IJS36" s="11"/>
      <c r="IJT36" s="11"/>
      <c r="IJU36" s="11"/>
      <c r="IJV36" s="11"/>
      <c r="IJW36" s="11"/>
      <c r="IJX36" s="11"/>
      <c r="IJY36" s="11"/>
      <c r="IJZ36" s="11"/>
      <c r="IKA36" s="11"/>
      <c r="IKB36" s="11"/>
      <c r="IKC36" s="11"/>
      <c r="IKD36" s="11"/>
      <c r="IKE36" s="11"/>
      <c r="IKF36" s="11"/>
      <c r="IKG36" s="11"/>
      <c r="IKH36" s="11"/>
      <c r="IKI36" s="11"/>
      <c r="IKJ36" s="11"/>
      <c r="IKK36" s="11"/>
      <c r="IKL36" s="11"/>
      <c r="IKM36" s="11"/>
      <c r="IKN36" s="11"/>
      <c r="IKO36" s="11"/>
      <c r="IKP36" s="11"/>
      <c r="IKQ36" s="11"/>
      <c r="IKR36" s="11"/>
      <c r="IKS36" s="11"/>
      <c r="IKT36" s="11"/>
      <c r="IKU36" s="11"/>
      <c r="IKV36" s="11"/>
      <c r="IKW36" s="11"/>
      <c r="IKX36" s="11"/>
      <c r="IKY36" s="11"/>
      <c r="IKZ36" s="11"/>
      <c r="ILA36" s="11"/>
      <c r="ILB36" s="11"/>
      <c r="ILC36" s="11"/>
      <c r="ILD36" s="11"/>
      <c r="ILE36" s="11"/>
      <c r="ILF36" s="11"/>
      <c r="ILG36" s="11"/>
      <c r="ILH36" s="11"/>
      <c r="ILI36" s="11"/>
      <c r="ILJ36" s="11"/>
      <c r="ILK36" s="11"/>
      <c r="ILL36" s="11"/>
      <c r="ILM36" s="11"/>
      <c r="ILN36" s="11"/>
      <c r="ILO36" s="11"/>
      <c r="ILP36" s="11"/>
      <c r="ILQ36" s="11"/>
      <c r="ILR36" s="11"/>
      <c r="ILS36" s="11"/>
      <c r="ILT36" s="11"/>
      <c r="ILU36" s="11"/>
      <c r="ILV36" s="11"/>
      <c r="ILW36" s="11"/>
      <c r="ILX36" s="11"/>
      <c r="ILY36" s="11"/>
      <c r="ILZ36" s="11"/>
      <c r="IMA36" s="11"/>
      <c r="IMB36" s="11"/>
      <c r="IMC36" s="11"/>
      <c r="IMD36" s="11"/>
      <c r="IME36" s="11"/>
      <c r="IMF36" s="11"/>
      <c r="IMG36" s="11"/>
      <c r="IMH36" s="11"/>
      <c r="IMI36" s="11"/>
      <c r="IMJ36" s="11"/>
      <c r="IMK36" s="11"/>
      <c r="IML36" s="11"/>
      <c r="IMM36" s="11"/>
      <c r="IMN36" s="11"/>
      <c r="IMO36" s="11"/>
      <c r="IMP36" s="11"/>
      <c r="IMQ36" s="11"/>
      <c r="IMR36" s="11"/>
      <c r="IMS36" s="11"/>
      <c r="IMT36" s="11"/>
      <c r="IMU36" s="11"/>
      <c r="IMV36" s="11"/>
      <c r="IMW36" s="11"/>
      <c r="IMX36" s="11"/>
      <c r="IMY36" s="11"/>
      <c r="IMZ36" s="11"/>
      <c r="INA36" s="11"/>
      <c r="INB36" s="11"/>
      <c r="INC36" s="11"/>
      <c r="IND36" s="11"/>
      <c r="INE36" s="11"/>
      <c r="INF36" s="11"/>
      <c r="ING36" s="11"/>
      <c r="INH36" s="11"/>
      <c r="INI36" s="11"/>
      <c r="INJ36" s="11"/>
      <c r="INK36" s="11"/>
      <c r="INL36" s="11"/>
      <c r="INM36" s="11"/>
      <c r="INN36" s="11"/>
      <c r="INO36" s="11"/>
      <c r="INP36" s="11"/>
      <c r="INQ36" s="11"/>
      <c r="INR36" s="11"/>
      <c r="INS36" s="11"/>
      <c r="INT36" s="11"/>
      <c r="INU36" s="11"/>
      <c r="INV36" s="11"/>
      <c r="INW36" s="11"/>
      <c r="INX36" s="11"/>
      <c r="INY36" s="11"/>
      <c r="INZ36" s="11"/>
      <c r="IOA36" s="11"/>
      <c r="IOB36" s="11"/>
      <c r="IOC36" s="11"/>
      <c r="IOD36" s="11"/>
      <c r="IOE36" s="11"/>
      <c r="IOF36" s="11"/>
      <c r="IOG36" s="11"/>
      <c r="IOH36" s="11"/>
      <c r="IOI36" s="11"/>
      <c r="IOJ36" s="11"/>
      <c r="IOK36" s="11"/>
      <c r="IOL36" s="11"/>
      <c r="IOM36" s="11"/>
      <c r="ION36" s="11"/>
      <c r="IOO36" s="11"/>
      <c r="IOP36" s="11"/>
      <c r="IOQ36" s="11"/>
      <c r="IOR36" s="11"/>
      <c r="IOS36" s="11"/>
      <c r="IOT36" s="11"/>
      <c r="IOU36" s="11"/>
      <c r="IOV36" s="11"/>
      <c r="IOW36" s="11"/>
      <c r="IOX36" s="11"/>
      <c r="IOY36" s="11"/>
      <c r="IOZ36" s="11"/>
      <c r="IPA36" s="11"/>
      <c r="IPB36" s="11"/>
      <c r="IPC36" s="11"/>
      <c r="IPD36" s="11"/>
      <c r="IPE36" s="11"/>
      <c r="IPF36" s="11"/>
      <c r="IPG36" s="11"/>
      <c r="IPH36" s="11"/>
      <c r="IPI36" s="11"/>
      <c r="IPJ36" s="11"/>
      <c r="IPK36" s="11"/>
      <c r="IPL36" s="11"/>
      <c r="IPM36" s="11"/>
      <c r="IPN36" s="11"/>
      <c r="IPO36" s="11"/>
      <c r="IPP36" s="11"/>
      <c r="IPQ36" s="11"/>
      <c r="IPR36" s="11"/>
      <c r="IPS36" s="11"/>
      <c r="IPT36" s="11"/>
      <c r="IPU36" s="11"/>
      <c r="IPV36" s="11"/>
      <c r="IPW36" s="11"/>
      <c r="IPX36" s="11"/>
      <c r="IPY36" s="11"/>
      <c r="IPZ36" s="11"/>
      <c r="IQA36" s="11"/>
      <c r="IQB36" s="11"/>
      <c r="IQC36" s="11"/>
      <c r="IQD36" s="11"/>
      <c r="IQE36" s="11"/>
      <c r="IQF36" s="11"/>
      <c r="IQG36" s="11"/>
      <c r="IQH36" s="11"/>
      <c r="IQI36" s="11"/>
      <c r="IQJ36" s="11"/>
      <c r="IQK36" s="11"/>
      <c r="IQL36" s="11"/>
      <c r="IQM36" s="11"/>
      <c r="IQN36" s="11"/>
      <c r="IQO36" s="11"/>
      <c r="IQP36" s="11"/>
      <c r="IQQ36" s="11"/>
      <c r="IQR36" s="11"/>
      <c r="IQS36" s="11"/>
      <c r="IQT36" s="11"/>
      <c r="IQU36" s="11"/>
      <c r="IQV36" s="11"/>
      <c r="IQW36" s="11"/>
      <c r="IQX36" s="11"/>
      <c r="IQY36" s="11"/>
      <c r="IQZ36" s="11"/>
      <c r="IRA36" s="11"/>
      <c r="IRB36" s="11"/>
      <c r="IRC36" s="11"/>
      <c r="IRD36" s="11"/>
      <c r="IRE36" s="11"/>
      <c r="IRF36" s="11"/>
      <c r="IRG36" s="11"/>
      <c r="IRH36" s="11"/>
      <c r="IRI36" s="11"/>
      <c r="IRJ36" s="11"/>
      <c r="IRK36" s="11"/>
      <c r="IRL36" s="11"/>
      <c r="IRM36" s="11"/>
      <c r="IRN36" s="11"/>
      <c r="IRO36" s="11"/>
      <c r="IRP36" s="11"/>
      <c r="IRQ36" s="11"/>
      <c r="IRR36" s="11"/>
      <c r="IRS36" s="11"/>
      <c r="IRT36" s="11"/>
      <c r="IRU36" s="11"/>
      <c r="IRV36" s="11"/>
      <c r="IRW36" s="11"/>
      <c r="IRX36" s="11"/>
      <c r="IRY36" s="11"/>
      <c r="IRZ36" s="11"/>
      <c r="ISA36" s="11"/>
      <c r="ISB36" s="11"/>
      <c r="ISC36" s="11"/>
      <c r="ISD36" s="11"/>
      <c r="ISE36" s="11"/>
      <c r="ISF36" s="11"/>
      <c r="ISG36" s="11"/>
      <c r="ISH36" s="11"/>
      <c r="ISI36" s="11"/>
      <c r="ISJ36" s="11"/>
      <c r="ISK36" s="11"/>
      <c r="ISL36" s="11"/>
      <c r="ISM36" s="11"/>
      <c r="ISN36" s="11"/>
      <c r="ISO36" s="11"/>
      <c r="ISP36" s="11"/>
      <c r="ISQ36" s="11"/>
      <c r="ISR36" s="11"/>
      <c r="ISS36" s="11"/>
      <c r="IST36" s="11"/>
      <c r="ISU36" s="11"/>
      <c r="ISV36" s="11"/>
      <c r="ISW36" s="11"/>
      <c r="ISX36" s="11"/>
      <c r="ISY36" s="11"/>
      <c r="ISZ36" s="11"/>
      <c r="ITA36" s="11"/>
      <c r="ITB36" s="11"/>
      <c r="ITC36" s="11"/>
      <c r="ITD36" s="11"/>
      <c r="ITE36" s="11"/>
      <c r="ITF36" s="11"/>
      <c r="ITG36" s="11"/>
      <c r="ITH36" s="11"/>
      <c r="ITI36" s="11"/>
      <c r="ITJ36" s="11"/>
      <c r="ITK36" s="11"/>
      <c r="ITL36" s="11"/>
      <c r="ITM36" s="11"/>
      <c r="ITN36" s="11"/>
      <c r="ITO36" s="11"/>
      <c r="ITP36" s="11"/>
      <c r="ITQ36" s="11"/>
      <c r="ITR36" s="11"/>
      <c r="ITS36" s="11"/>
      <c r="ITT36" s="11"/>
      <c r="ITU36" s="11"/>
      <c r="ITV36" s="11"/>
      <c r="ITW36" s="11"/>
      <c r="ITX36" s="11"/>
      <c r="ITY36" s="11"/>
      <c r="ITZ36" s="11"/>
      <c r="IUA36" s="11"/>
      <c r="IUB36" s="11"/>
      <c r="IUC36" s="11"/>
      <c r="IUD36" s="11"/>
      <c r="IUE36" s="11"/>
      <c r="IUF36" s="11"/>
      <c r="IUG36" s="11"/>
      <c r="IUH36" s="11"/>
      <c r="IUI36" s="11"/>
      <c r="IUJ36" s="11"/>
      <c r="IUK36" s="11"/>
      <c r="IUL36" s="11"/>
      <c r="IUM36" s="11"/>
      <c r="IUN36" s="11"/>
      <c r="IUO36" s="11"/>
      <c r="IUP36" s="11"/>
      <c r="IUQ36" s="11"/>
      <c r="IUR36" s="11"/>
      <c r="IUS36" s="11"/>
      <c r="IUT36" s="11"/>
      <c r="IUU36" s="11"/>
      <c r="IUV36" s="11"/>
      <c r="IUW36" s="11"/>
      <c r="IUX36" s="11"/>
      <c r="IUY36" s="11"/>
      <c r="IUZ36" s="11"/>
      <c r="IVA36" s="11"/>
      <c r="IVB36" s="11"/>
      <c r="IVC36" s="11"/>
      <c r="IVD36" s="11"/>
      <c r="IVE36" s="11"/>
      <c r="IVF36" s="11"/>
      <c r="IVG36" s="11"/>
      <c r="IVH36" s="11"/>
      <c r="IVI36" s="11"/>
      <c r="IVJ36" s="11"/>
      <c r="IVK36" s="11"/>
      <c r="IVL36" s="11"/>
      <c r="IVM36" s="11"/>
      <c r="IVN36" s="11"/>
      <c r="IVO36" s="11"/>
      <c r="IVP36" s="11"/>
      <c r="IVQ36" s="11"/>
      <c r="IVR36" s="11"/>
      <c r="IVS36" s="11"/>
      <c r="IVT36" s="11"/>
      <c r="IVU36" s="11"/>
      <c r="IVV36" s="11"/>
      <c r="IVW36" s="11"/>
      <c r="IVX36" s="11"/>
      <c r="IVY36" s="11"/>
      <c r="IVZ36" s="11"/>
      <c r="IWA36" s="11"/>
      <c r="IWB36" s="11"/>
      <c r="IWC36" s="11"/>
      <c r="IWD36" s="11"/>
      <c r="IWE36" s="11"/>
      <c r="IWF36" s="11"/>
      <c r="IWG36" s="11"/>
      <c r="IWH36" s="11"/>
      <c r="IWI36" s="11"/>
      <c r="IWJ36" s="11"/>
      <c r="IWK36" s="11"/>
      <c r="IWL36" s="11"/>
      <c r="IWM36" s="11"/>
      <c r="IWN36" s="11"/>
      <c r="IWO36" s="11"/>
      <c r="IWP36" s="11"/>
      <c r="IWQ36" s="11"/>
      <c r="IWR36" s="11"/>
      <c r="IWS36" s="11"/>
      <c r="IWT36" s="11"/>
      <c r="IWU36" s="11"/>
      <c r="IWV36" s="11"/>
      <c r="IWW36" s="11"/>
      <c r="IWX36" s="11"/>
      <c r="IWY36" s="11"/>
      <c r="IWZ36" s="11"/>
      <c r="IXA36" s="11"/>
      <c r="IXB36" s="11"/>
      <c r="IXC36" s="11"/>
      <c r="IXD36" s="11"/>
      <c r="IXE36" s="11"/>
      <c r="IXF36" s="11"/>
      <c r="IXG36" s="11"/>
      <c r="IXH36" s="11"/>
      <c r="IXI36" s="11"/>
      <c r="IXJ36" s="11"/>
      <c r="IXK36" s="11"/>
      <c r="IXL36" s="11"/>
      <c r="IXM36" s="11"/>
      <c r="IXN36" s="11"/>
      <c r="IXO36" s="11"/>
      <c r="IXP36" s="11"/>
      <c r="IXQ36" s="11"/>
      <c r="IXR36" s="11"/>
      <c r="IXS36" s="11"/>
      <c r="IXT36" s="11"/>
      <c r="IXU36" s="11"/>
      <c r="IXV36" s="11"/>
      <c r="IXW36" s="11"/>
      <c r="IXX36" s="11"/>
      <c r="IXY36" s="11"/>
      <c r="IXZ36" s="11"/>
      <c r="IYA36" s="11"/>
      <c r="IYB36" s="11"/>
      <c r="IYC36" s="11"/>
      <c r="IYD36" s="11"/>
      <c r="IYE36" s="11"/>
      <c r="IYF36" s="11"/>
      <c r="IYG36" s="11"/>
      <c r="IYH36" s="11"/>
      <c r="IYI36" s="11"/>
      <c r="IYJ36" s="11"/>
      <c r="IYK36" s="11"/>
      <c r="IYL36" s="11"/>
      <c r="IYM36" s="11"/>
      <c r="IYN36" s="11"/>
      <c r="IYO36" s="11"/>
      <c r="IYP36" s="11"/>
      <c r="IYQ36" s="11"/>
      <c r="IYR36" s="11"/>
      <c r="IYS36" s="11"/>
      <c r="IYT36" s="11"/>
      <c r="IYU36" s="11"/>
      <c r="IYV36" s="11"/>
      <c r="IYW36" s="11"/>
      <c r="IYX36" s="11"/>
      <c r="IYY36" s="11"/>
      <c r="IYZ36" s="11"/>
      <c r="IZA36" s="11"/>
      <c r="IZB36" s="11"/>
      <c r="IZC36" s="11"/>
      <c r="IZD36" s="11"/>
      <c r="IZE36" s="11"/>
      <c r="IZF36" s="11"/>
      <c r="IZG36" s="11"/>
      <c r="IZH36" s="11"/>
      <c r="IZI36" s="11"/>
      <c r="IZJ36" s="11"/>
      <c r="IZK36" s="11"/>
      <c r="IZL36" s="11"/>
      <c r="IZM36" s="11"/>
      <c r="IZN36" s="11"/>
      <c r="IZO36" s="11"/>
      <c r="IZP36" s="11"/>
      <c r="IZQ36" s="11"/>
      <c r="IZR36" s="11"/>
      <c r="IZS36" s="11"/>
      <c r="IZT36" s="11"/>
      <c r="IZU36" s="11"/>
      <c r="IZV36" s="11"/>
      <c r="IZW36" s="11"/>
      <c r="IZX36" s="11"/>
      <c r="IZY36" s="11"/>
      <c r="IZZ36" s="11"/>
      <c r="JAA36" s="11"/>
      <c r="JAB36" s="11"/>
      <c r="JAC36" s="11"/>
      <c r="JAD36" s="11"/>
      <c r="JAE36" s="11"/>
      <c r="JAF36" s="11"/>
      <c r="JAG36" s="11"/>
      <c r="JAH36" s="11"/>
      <c r="JAI36" s="11"/>
      <c r="JAJ36" s="11"/>
      <c r="JAK36" s="11"/>
      <c r="JAL36" s="11"/>
      <c r="JAM36" s="11"/>
      <c r="JAN36" s="11"/>
      <c r="JAO36" s="11"/>
      <c r="JAP36" s="11"/>
      <c r="JAQ36" s="11"/>
      <c r="JAR36" s="11"/>
      <c r="JAS36" s="11"/>
      <c r="JAT36" s="11"/>
      <c r="JAU36" s="11"/>
      <c r="JAV36" s="11"/>
      <c r="JAW36" s="11"/>
      <c r="JAX36" s="11"/>
      <c r="JAY36" s="11"/>
      <c r="JAZ36" s="11"/>
      <c r="JBA36" s="11"/>
      <c r="JBB36" s="11"/>
      <c r="JBC36" s="11"/>
      <c r="JBD36" s="11"/>
      <c r="JBE36" s="11"/>
      <c r="JBF36" s="11"/>
      <c r="JBG36" s="11"/>
      <c r="JBH36" s="11"/>
      <c r="JBI36" s="11"/>
      <c r="JBJ36" s="11"/>
      <c r="JBK36" s="11"/>
      <c r="JBL36" s="11"/>
      <c r="JBM36" s="11"/>
      <c r="JBN36" s="11"/>
      <c r="JBO36" s="11"/>
      <c r="JBP36" s="11"/>
      <c r="JBQ36" s="11"/>
      <c r="JBR36" s="11"/>
      <c r="JBS36" s="11"/>
      <c r="JBT36" s="11"/>
      <c r="JBU36" s="11"/>
      <c r="JBV36" s="11"/>
      <c r="JBW36" s="11"/>
      <c r="JBX36" s="11"/>
      <c r="JBY36" s="11"/>
      <c r="JBZ36" s="11"/>
      <c r="JCA36" s="11"/>
      <c r="JCB36" s="11"/>
      <c r="JCC36" s="11"/>
      <c r="JCD36" s="11"/>
      <c r="JCE36" s="11"/>
      <c r="JCF36" s="11"/>
      <c r="JCG36" s="11"/>
      <c r="JCH36" s="11"/>
      <c r="JCI36" s="11"/>
      <c r="JCJ36" s="11"/>
      <c r="JCK36" s="11"/>
      <c r="JCL36" s="11"/>
      <c r="JCM36" s="11"/>
      <c r="JCN36" s="11"/>
      <c r="JCO36" s="11"/>
      <c r="JCP36" s="11"/>
      <c r="JCQ36" s="11"/>
      <c r="JCR36" s="11"/>
      <c r="JCS36" s="11"/>
      <c r="JCT36" s="11"/>
      <c r="JCU36" s="11"/>
      <c r="JCV36" s="11"/>
      <c r="JCW36" s="11"/>
      <c r="JCX36" s="11"/>
      <c r="JCY36" s="11"/>
      <c r="JCZ36" s="11"/>
      <c r="JDA36" s="11"/>
      <c r="JDB36" s="11"/>
      <c r="JDC36" s="11"/>
      <c r="JDD36" s="11"/>
      <c r="JDE36" s="11"/>
      <c r="JDF36" s="11"/>
      <c r="JDG36" s="11"/>
      <c r="JDH36" s="11"/>
      <c r="JDI36" s="11"/>
      <c r="JDJ36" s="11"/>
      <c r="JDK36" s="11"/>
      <c r="JDL36" s="11"/>
      <c r="JDM36" s="11"/>
      <c r="JDN36" s="11"/>
      <c r="JDO36" s="11"/>
      <c r="JDP36" s="11"/>
      <c r="JDQ36" s="11"/>
      <c r="JDR36" s="11"/>
      <c r="JDS36" s="11"/>
      <c r="JDT36" s="11"/>
      <c r="JDU36" s="11"/>
      <c r="JDV36" s="11"/>
      <c r="JDW36" s="11"/>
      <c r="JDX36" s="11"/>
      <c r="JDY36" s="11"/>
      <c r="JDZ36" s="11"/>
      <c r="JEA36" s="11"/>
      <c r="JEB36" s="11"/>
      <c r="JEC36" s="11"/>
      <c r="JED36" s="11"/>
      <c r="JEE36" s="11"/>
      <c r="JEF36" s="11"/>
      <c r="JEG36" s="11"/>
      <c r="JEH36" s="11"/>
      <c r="JEI36" s="11"/>
      <c r="JEJ36" s="11"/>
      <c r="JEK36" s="11"/>
      <c r="JEL36" s="11"/>
      <c r="JEM36" s="11"/>
      <c r="JEN36" s="11"/>
      <c r="JEO36" s="11"/>
      <c r="JEP36" s="11"/>
      <c r="JEQ36" s="11"/>
      <c r="JER36" s="11"/>
      <c r="JES36" s="11"/>
      <c r="JET36" s="11"/>
      <c r="JEU36" s="11"/>
      <c r="JEV36" s="11"/>
      <c r="JEW36" s="11"/>
      <c r="JEX36" s="11"/>
      <c r="JEY36" s="11"/>
      <c r="JEZ36" s="11"/>
      <c r="JFA36" s="11"/>
      <c r="JFB36" s="11"/>
      <c r="JFC36" s="11"/>
      <c r="JFD36" s="11"/>
      <c r="JFE36" s="11"/>
      <c r="JFF36" s="11"/>
      <c r="JFG36" s="11"/>
      <c r="JFH36" s="11"/>
      <c r="JFI36" s="11"/>
      <c r="JFJ36" s="11"/>
      <c r="JFK36" s="11"/>
      <c r="JFL36" s="11"/>
      <c r="JFM36" s="11"/>
      <c r="JFN36" s="11"/>
      <c r="JFO36" s="11"/>
      <c r="JFP36" s="11"/>
      <c r="JFQ36" s="11"/>
      <c r="JFR36" s="11"/>
      <c r="JFS36" s="11"/>
      <c r="JFT36" s="11"/>
      <c r="JFU36" s="11"/>
      <c r="JFV36" s="11"/>
      <c r="JFW36" s="11"/>
      <c r="JFX36" s="11"/>
      <c r="JFY36" s="11"/>
      <c r="JFZ36" s="11"/>
      <c r="JGA36" s="11"/>
      <c r="JGB36" s="11"/>
      <c r="JGC36" s="11"/>
      <c r="JGD36" s="11"/>
      <c r="JGE36" s="11"/>
      <c r="JGF36" s="11"/>
      <c r="JGG36" s="11"/>
      <c r="JGH36" s="11"/>
      <c r="JGI36" s="11"/>
      <c r="JGJ36" s="11"/>
      <c r="JGK36" s="11"/>
      <c r="JGL36" s="11"/>
      <c r="JGM36" s="11"/>
      <c r="JGN36" s="11"/>
      <c r="JGO36" s="11"/>
      <c r="JGP36" s="11"/>
      <c r="JGQ36" s="11"/>
      <c r="JGR36" s="11"/>
      <c r="JGS36" s="11"/>
      <c r="JGT36" s="11"/>
      <c r="JGU36" s="11"/>
      <c r="JGV36" s="11"/>
      <c r="JGW36" s="11"/>
      <c r="JGX36" s="11"/>
      <c r="JGY36" s="11"/>
      <c r="JGZ36" s="11"/>
      <c r="JHA36" s="11"/>
      <c r="JHB36" s="11"/>
      <c r="JHC36" s="11"/>
      <c r="JHD36" s="11"/>
      <c r="JHE36" s="11"/>
      <c r="JHF36" s="11"/>
      <c r="JHG36" s="11"/>
      <c r="JHH36" s="11"/>
      <c r="JHI36" s="11"/>
      <c r="JHJ36" s="11"/>
      <c r="JHK36" s="11"/>
      <c r="JHL36" s="11"/>
      <c r="JHM36" s="11"/>
      <c r="JHN36" s="11"/>
      <c r="JHO36" s="11"/>
      <c r="JHP36" s="11"/>
      <c r="JHQ36" s="11"/>
      <c r="JHR36" s="11"/>
      <c r="JHS36" s="11"/>
      <c r="JHT36" s="11"/>
      <c r="JHU36" s="11"/>
      <c r="JHV36" s="11"/>
      <c r="JHW36" s="11"/>
      <c r="JHX36" s="11"/>
      <c r="JHY36" s="11"/>
      <c r="JHZ36" s="11"/>
      <c r="JIA36" s="11"/>
      <c r="JIB36" s="11"/>
      <c r="JIC36" s="11"/>
      <c r="JID36" s="11"/>
      <c r="JIE36" s="11"/>
      <c r="JIF36" s="11"/>
      <c r="JIG36" s="11"/>
      <c r="JIH36" s="11"/>
      <c r="JII36" s="11"/>
      <c r="JIJ36" s="11"/>
      <c r="JIK36" s="11"/>
      <c r="JIL36" s="11"/>
      <c r="JIM36" s="11"/>
      <c r="JIN36" s="11"/>
      <c r="JIO36" s="11"/>
      <c r="JIP36" s="11"/>
      <c r="JIQ36" s="11"/>
      <c r="JIR36" s="11"/>
      <c r="JIS36" s="11"/>
      <c r="JIT36" s="11"/>
      <c r="JIU36" s="11"/>
      <c r="JIV36" s="11"/>
      <c r="JIW36" s="11"/>
      <c r="JIX36" s="11"/>
      <c r="JIY36" s="11"/>
      <c r="JIZ36" s="11"/>
      <c r="JJA36" s="11"/>
      <c r="JJB36" s="11"/>
      <c r="JJC36" s="11"/>
      <c r="JJD36" s="11"/>
      <c r="JJE36" s="11"/>
      <c r="JJF36" s="11"/>
      <c r="JJG36" s="11"/>
      <c r="JJH36" s="11"/>
      <c r="JJI36" s="11"/>
      <c r="JJJ36" s="11"/>
      <c r="JJK36" s="11"/>
      <c r="JJL36" s="11"/>
      <c r="JJM36" s="11"/>
      <c r="JJN36" s="11"/>
      <c r="JJO36" s="11"/>
      <c r="JJP36" s="11"/>
      <c r="JJQ36" s="11"/>
      <c r="JJR36" s="11"/>
      <c r="JJS36" s="11"/>
      <c r="JJT36" s="11"/>
      <c r="JJU36" s="11"/>
      <c r="JJV36" s="11"/>
      <c r="JJW36" s="11"/>
      <c r="JJX36" s="11"/>
      <c r="JJY36" s="11"/>
      <c r="JJZ36" s="11"/>
      <c r="JKA36" s="11"/>
      <c r="JKB36" s="11"/>
      <c r="JKC36" s="11"/>
      <c r="JKD36" s="11"/>
      <c r="JKE36" s="11"/>
      <c r="JKF36" s="11"/>
      <c r="JKG36" s="11"/>
      <c r="JKH36" s="11"/>
      <c r="JKI36" s="11"/>
      <c r="JKJ36" s="11"/>
      <c r="JKK36" s="11"/>
      <c r="JKL36" s="11"/>
      <c r="JKM36" s="11"/>
      <c r="JKN36" s="11"/>
      <c r="JKO36" s="11"/>
      <c r="JKP36" s="11"/>
      <c r="JKQ36" s="11"/>
      <c r="JKR36" s="11"/>
      <c r="JKS36" s="11"/>
      <c r="JKT36" s="11"/>
      <c r="JKU36" s="11"/>
      <c r="JKV36" s="11"/>
      <c r="JKW36" s="11"/>
      <c r="JKX36" s="11"/>
      <c r="JKY36" s="11"/>
      <c r="JKZ36" s="11"/>
      <c r="JLA36" s="11"/>
      <c r="JLB36" s="11"/>
      <c r="JLC36" s="11"/>
      <c r="JLD36" s="11"/>
      <c r="JLE36" s="11"/>
      <c r="JLF36" s="11"/>
      <c r="JLG36" s="11"/>
      <c r="JLH36" s="11"/>
      <c r="JLI36" s="11"/>
      <c r="JLJ36" s="11"/>
      <c r="JLK36" s="11"/>
      <c r="JLL36" s="11"/>
      <c r="JLM36" s="11"/>
      <c r="JLN36" s="11"/>
      <c r="JLO36" s="11"/>
      <c r="JLP36" s="11"/>
      <c r="JLQ36" s="11"/>
      <c r="JLR36" s="11"/>
      <c r="JLS36" s="11"/>
      <c r="JLT36" s="11"/>
      <c r="JLU36" s="11"/>
      <c r="JLV36" s="11"/>
      <c r="JLW36" s="11"/>
      <c r="JLX36" s="11"/>
      <c r="JLY36" s="11"/>
      <c r="JLZ36" s="11"/>
      <c r="JMA36" s="11"/>
      <c r="JMB36" s="11"/>
      <c r="JMC36" s="11"/>
      <c r="JMD36" s="11"/>
      <c r="JME36" s="11"/>
      <c r="JMF36" s="11"/>
      <c r="JMG36" s="11"/>
      <c r="JMH36" s="11"/>
      <c r="JMI36" s="11"/>
      <c r="JMJ36" s="11"/>
      <c r="JMK36" s="11"/>
      <c r="JML36" s="11"/>
      <c r="JMM36" s="11"/>
      <c r="JMN36" s="11"/>
      <c r="JMO36" s="11"/>
      <c r="JMP36" s="11"/>
      <c r="JMQ36" s="11"/>
      <c r="JMR36" s="11"/>
      <c r="JMS36" s="11"/>
      <c r="JMT36" s="11"/>
      <c r="JMU36" s="11"/>
      <c r="JMV36" s="11"/>
      <c r="JMW36" s="11"/>
      <c r="JMX36" s="11"/>
      <c r="JMY36" s="11"/>
      <c r="JMZ36" s="11"/>
      <c r="JNA36" s="11"/>
      <c r="JNB36" s="11"/>
      <c r="JNC36" s="11"/>
      <c r="JND36" s="11"/>
      <c r="JNE36" s="11"/>
      <c r="JNF36" s="11"/>
      <c r="JNG36" s="11"/>
      <c r="JNH36" s="11"/>
      <c r="JNI36" s="11"/>
      <c r="JNJ36" s="11"/>
      <c r="JNK36" s="11"/>
      <c r="JNL36" s="11"/>
      <c r="JNM36" s="11"/>
      <c r="JNN36" s="11"/>
      <c r="JNO36" s="11"/>
      <c r="JNP36" s="11"/>
      <c r="JNQ36" s="11"/>
      <c r="JNR36" s="11"/>
      <c r="JNS36" s="11"/>
      <c r="JNT36" s="11"/>
      <c r="JNU36" s="11"/>
      <c r="JNV36" s="11"/>
      <c r="JNW36" s="11"/>
      <c r="JNX36" s="11"/>
      <c r="JNY36" s="11"/>
      <c r="JNZ36" s="11"/>
      <c r="JOA36" s="11"/>
      <c r="JOB36" s="11"/>
      <c r="JOC36" s="11"/>
      <c r="JOD36" s="11"/>
      <c r="JOE36" s="11"/>
      <c r="JOF36" s="11"/>
      <c r="JOG36" s="11"/>
      <c r="JOH36" s="11"/>
      <c r="JOI36" s="11"/>
      <c r="JOJ36" s="11"/>
      <c r="JOK36" s="11"/>
      <c r="JOL36" s="11"/>
      <c r="JOM36" s="11"/>
      <c r="JON36" s="11"/>
      <c r="JOO36" s="11"/>
      <c r="JOP36" s="11"/>
      <c r="JOQ36" s="11"/>
      <c r="JOR36" s="11"/>
      <c r="JOS36" s="11"/>
      <c r="JOT36" s="11"/>
      <c r="JOU36" s="11"/>
      <c r="JOV36" s="11"/>
      <c r="JOW36" s="11"/>
      <c r="JOX36" s="11"/>
      <c r="JOY36" s="11"/>
      <c r="JOZ36" s="11"/>
      <c r="JPA36" s="11"/>
      <c r="JPB36" s="11"/>
      <c r="JPC36" s="11"/>
      <c r="JPD36" s="11"/>
      <c r="JPE36" s="11"/>
      <c r="JPF36" s="11"/>
      <c r="JPG36" s="11"/>
      <c r="JPH36" s="11"/>
      <c r="JPI36" s="11"/>
      <c r="JPJ36" s="11"/>
      <c r="JPK36" s="11"/>
      <c r="JPL36" s="11"/>
      <c r="JPM36" s="11"/>
      <c r="JPN36" s="11"/>
      <c r="JPO36" s="11"/>
      <c r="JPP36" s="11"/>
      <c r="JPQ36" s="11"/>
      <c r="JPR36" s="11"/>
      <c r="JPS36" s="11"/>
      <c r="JPT36" s="11"/>
      <c r="JPU36" s="11"/>
      <c r="JPV36" s="11"/>
      <c r="JPW36" s="11"/>
      <c r="JPX36" s="11"/>
      <c r="JPY36" s="11"/>
      <c r="JPZ36" s="11"/>
      <c r="JQA36" s="11"/>
      <c r="JQB36" s="11"/>
      <c r="JQC36" s="11"/>
      <c r="JQD36" s="11"/>
      <c r="JQE36" s="11"/>
      <c r="JQF36" s="11"/>
      <c r="JQG36" s="11"/>
      <c r="JQH36" s="11"/>
      <c r="JQI36" s="11"/>
      <c r="JQJ36" s="11"/>
      <c r="JQK36" s="11"/>
      <c r="JQL36" s="11"/>
      <c r="JQM36" s="11"/>
      <c r="JQN36" s="11"/>
      <c r="JQO36" s="11"/>
      <c r="JQP36" s="11"/>
      <c r="JQQ36" s="11"/>
      <c r="JQR36" s="11"/>
      <c r="JQS36" s="11"/>
      <c r="JQT36" s="11"/>
      <c r="JQU36" s="11"/>
      <c r="JQV36" s="11"/>
      <c r="JQW36" s="11"/>
      <c r="JQX36" s="11"/>
      <c r="JQY36" s="11"/>
      <c r="JQZ36" s="11"/>
      <c r="JRA36" s="11"/>
      <c r="JRB36" s="11"/>
      <c r="JRC36" s="11"/>
      <c r="JRD36" s="11"/>
      <c r="JRE36" s="11"/>
      <c r="JRF36" s="11"/>
      <c r="JRG36" s="11"/>
      <c r="JRH36" s="11"/>
      <c r="JRI36" s="11"/>
      <c r="JRJ36" s="11"/>
      <c r="JRK36" s="11"/>
      <c r="JRL36" s="11"/>
      <c r="JRM36" s="11"/>
      <c r="JRN36" s="11"/>
      <c r="JRO36" s="11"/>
      <c r="JRP36" s="11"/>
      <c r="JRQ36" s="11"/>
      <c r="JRR36" s="11"/>
      <c r="JRS36" s="11"/>
      <c r="JRT36" s="11"/>
      <c r="JRU36" s="11"/>
      <c r="JRV36" s="11"/>
      <c r="JRW36" s="11"/>
      <c r="JRX36" s="11"/>
      <c r="JRY36" s="11"/>
      <c r="JRZ36" s="11"/>
      <c r="JSA36" s="11"/>
      <c r="JSB36" s="11"/>
      <c r="JSC36" s="11"/>
      <c r="JSD36" s="11"/>
      <c r="JSE36" s="11"/>
      <c r="JSF36" s="11"/>
      <c r="JSG36" s="11"/>
      <c r="JSH36" s="11"/>
      <c r="JSI36" s="11"/>
      <c r="JSJ36" s="11"/>
      <c r="JSK36" s="11"/>
      <c r="JSL36" s="11"/>
      <c r="JSM36" s="11"/>
      <c r="JSN36" s="11"/>
      <c r="JSO36" s="11"/>
      <c r="JSP36" s="11"/>
      <c r="JSQ36" s="11"/>
      <c r="JSR36" s="11"/>
      <c r="JSS36" s="11"/>
      <c r="JST36" s="11"/>
      <c r="JSU36" s="11"/>
      <c r="JSV36" s="11"/>
      <c r="JSW36" s="11"/>
      <c r="JSX36" s="11"/>
      <c r="JSY36" s="11"/>
      <c r="JSZ36" s="11"/>
      <c r="JTA36" s="11"/>
      <c r="JTB36" s="11"/>
      <c r="JTC36" s="11"/>
      <c r="JTD36" s="11"/>
      <c r="JTE36" s="11"/>
      <c r="JTF36" s="11"/>
      <c r="JTG36" s="11"/>
      <c r="JTH36" s="11"/>
      <c r="JTI36" s="11"/>
      <c r="JTJ36" s="11"/>
      <c r="JTK36" s="11"/>
      <c r="JTL36" s="11"/>
      <c r="JTM36" s="11"/>
      <c r="JTN36" s="11"/>
      <c r="JTO36" s="11"/>
      <c r="JTP36" s="11"/>
      <c r="JTQ36" s="11"/>
      <c r="JTR36" s="11"/>
      <c r="JTS36" s="11"/>
      <c r="JTT36" s="11"/>
      <c r="JTU36" s="11"/>
      <c r="JTV36" s="11"/>
      <c r="JTW36" s="11"/>
      <c r="JTX36" s="11"/>
      <c r="JTY36" s="11"/>
      <c r="JTZ36" s="11"/>
      <c r="JUA36" s="11"/>
      <c r="JUB36" s="11"/>
      <c r="JUC36" s="11"/>
      <c r="JUD36" s="11"/>
      <c r="JUE36" s="11"/>
      <c r="JUF36" s="11"/>
      <c r="JUG36" s="11"/>
      <c r="JUH36" s="11"/>
      <c r="JUI36" s="11"/>
      <c r="JUJ36" s="11"/>
      <c r="JUK36" s="11"/>
      <c r="JUL36" s="11"/>
      <c r="JUM36" s="11"/>
      <c r="JUN36" s="11"/>
      <c r="JUO36" s="11"/>
      <c r="JUP36" s="11"/>
      <c r="JUQ36" s="11"/>
      <c r="JUR36" s="11"/>
      <c r="JUS36" s="11"/>
      <c r="JUT36" s="11"/>
      <c r="JUU36" s="11"/>
      <c r="JUV36" s="11"/>
      <c r="JUW36" s="11"/>
      <c r="JUX36" s="11"/>
      <c r="JUY36" s="11"/>
      <c r="JUZ36" s="11"/>
      <c r="JVA36" s="11"/>
      <c r="JVB36" s="11"/>
      <c r="JVC36" s="11"/>
      <c r="JVD36" s="11"/>
      <c r="JVE36" s="11"/>
      <c r="JVF36" s="11"/>
      <c r="JVG36" s="11"/>
      <c r="JVH36" s="11"/>
      <c r="JVI36" s="11"/>
      <c r="JVJ36" s="11"/>
      <c r="JVK36" s="11"/>
      <c r="JVL36" s="11"/>
      <c r="JVM36" s="11"/>
      <c r="JVN36" s="11"/>
      <c r="JVO36" s="11"/>
      <c r="JVP36" s="11"/>
      <c r="JVQ36" s="11"/>
      <c r="JVR36" s="11"/>
      <c r="JVS36" s="11"/>
      <c r="JVT36" s="11"/>
      <c r="JVU36" s="11"/>
      <c r="JVV36" s="11"/>
      <c r="JVW36" s="11"/>
      <c r="JVX36" s="11"/>
      <c r="JVY36" s="11"/>
      <c r="JVZ36" s="11"/>
      <c r="JWA36" s="11"/>
      <c r="JWB36" s="11"/>
      <c r="JWC36" s="11"/>
      <c r="JWD36" s="11"/>
      <c r="JWE36" s="11"/>
      <c r="JWF36" s="11"/>
      <c r="JWG36" s="11"/>
      <c r="JWH36" s="11"/>
      <c r="JWI36" s="11"/>
      <c r="JWJ36" s="11"/>
      <c r="JWK36" s="11"/>
      <c r="JWL36" s="11"/>
      <c r="JWM36" s="11"/>
      <c r="JWN36" s="11"/>
      <c r="JWO36" s="11"/>
      <c r="JWP36" s="11"/>
      <c r="JWQ36" s="11"/>
      <c r="JWR36" s="11"/>
      <c r="JWS36" s="11"/>
      <c r="JWT36" s="11"/>
      <c r="JWU36" s="11"/>
      <c r="JWV36" s="11"/>
      <c r="JWW36" s="11"/>
      <c r="JWX36" s="11"/>
      <c r="JWY36" s="11"/>
      <c r="JWZ36" s="11"/>
      <c r="JXA36" s="11"/>
      <c r="JXB36" s="11"/>
      <c r="JXC36" s="11"/>
      <c r="JXD36" s="11"/>
      <c r="JXE36" s="11"/>
      <c r="JXF36" s="11"/>
      <c r="JXG36" s="11"/>
      <c r="JXH36" s="11"/>
      <c r="JXI36" s="11"/>
      <c r="JXJ36" s="11"/>
      <c r="JXK36" s="11"/>
      <c r="JXL36" s="11"/>
      <c r="JXM36" s="11"/>
      <c r="JXN36" s="11"/>
      <c r="JXO36" s="11"/>
      <c r="JXP36" s="11"/>
      <c r="JXQ36" s="11"/>
      <c r="JXR36" s="11"/>
      <c r="JXS36" s="11"/>
      <c r="JXT36" s="11"/>
      <c r="JXU36" s="11"/>
      <c r="JXV36" s="11"/>
      <c r="JXW36" s="11"/>
      <c r="JXX36" s="11"/>
      <c r="JXY36" s="11"/>
      <c r="JXZ36" s="11"/>
      <c r="JYA36" s="11"/>
      <c r="JYB36" s="11"/>
      <c r="JYC36" s="11"/>
      <c r="JYD36" s="11"/>
      <c r="JYE36" s="11"/>
      <c r="JYF36" s="11"/>
      <c r="JYG36" s="11"/>
      <c r="JYH36" s="11"/>
      <c r="JYI36" s="11"/>
      <c r="JYJ36" s="11"/>
      <c r="JYK36" s="11"/>
      <c r="JYL36" s="11"/>
      <c r="JYM36" s="11"/>
      <c r="JYN36" s="11"/>
      <c r="JYO36" s="11"/>
      <c r="JYP36" s="11"/>
      <c r="JYQ36" s="11"/>
      <c r="JYR36" s="11"/>
      <c r="JYS36" s="11"/>
      <c r="JYT36" s="11"/>
      <c r="JYU36" s="11"/>
      <c r="JYV36" s="11"/>
      <c r="JYW36" s="11"/>
      <c r="JYX36" s="11"/>
      <c r="JYY36" s="11"/>
      <c r="JYZ36" s="11"/>
      <c r="JZA36" s="11"/>
      <c r="JZB36" s="11"/>
      <c r="JZC36" s="11"/>
      <c r="JZD36" s="11"/>
      <c r="JZE36" s="11"/>
      <c r="JZF36" s="11"/>
      <c r="JZG36" s="11"/>
      <c r="JZH36" s="11"/>
      <c r="JZI36" s="11"/>
      <c r="JZJ36" s="11"/>
      <c r="JZK36" s="11"/>
      <c r="JZL36" s="11"/>
      <c r="JZM36" s="11"/>
      <c r="JZN36" s="11"/>
      <c r="JZO36" s="11"/>
      <c r="JZP36" s="11"/>
      <c r="JZQ36" s="11"/>
      <c r="JZR36" s="11"/>
      <c r="JZS36" s="11"/>
      <c r="JZT36" s="11"/>
      <c r="JZU36" s="11"/>
      <c r="JZV36" s="11"/>
      <c r="JZW36" s="11"/>
      <c r="JZX36" s="11"/>
      <c r="JZY36" s="11"/>
      <c r="JZZ36" s="11"/>
      <c r="KAA36" s="11"/>
      <c r="KAB36" s="11"/>
      <c r="KAC36" s="11"/>
      <c r="KAD36" s="11"/>
      <c r="KAE36" s="11"/>
      <c r="KAF36" s="11"/>
      <c r="KAG36" s="11"/>
      <c r="KAH36" s="11"/>
      <c r="KAI36" s="11"/>
      <c r="KAJ36" s="11"/>
      <c r="KAK36" s="11"/>
      <c r="KAL36" s="11"/>
      <c r="KAM36" s="11"/>
      <c r="KAN36" s="11"/>
      <c r="KAO36" s="11"/>
      <c r="KAP36" s="11"/>
      <c r="KAQ36" s="11"/>
      <c r="KAR36" s="11"/>
      <c r="KAS36" s="11"/>
      <c r="KAT36" s="11"/>
      <c r="KAU36" s="11"/>
      <c r="KAV36" s="11"/>
      <c r="KAW36" s="11"/>
      <c r="KAX36" s="11"/>
      <c r="KAY36" s="11"/>
      <c r="KAZ36" s="11"/>
      <c r="KBA36" s="11"/>
      <c r="KBB36" s="11"/>
      <c r="KBC36" s="11"/>
      <c r="KBD36" s="11"/>
      <c r="KBE36" s="11"/>
      <c r="KBF36" s="11"/>
      <c r="KBG36" s="11"/>
      <c r="KBH36" s="11"/>
      <c r="KBI36" s="11"/>
      <c r="KBJ36" s="11"/>
      <c r="KBK36" s="11"/>
      <c r="KBL36" s="11"/>
      <c r="KBM36" s="11"/>
      <c r="KBN36" s="11"/>
      <c r="KBO36" s="11"/>
      <c r="KBP36" s="11"/>
      <c r="KBQ36" s="11"/>
      <c r="KBR36" s="11"/>
      <c r="KBS36" s="11"/>
      <c r="KBT36" s="11"/>
      <c r="KBU36" s="11"/>
      <c r="KBV36" s="11"/>
      <c r="KBW36" s="11"/>
      <c r="KBX36" s="11"/>
      <c r="KBY36" s="11"/>
      <c r="KBZ36" s="11"/>
      <c r="KCA36" s="11"/>
      <c r="KCB36" s="11"/>
      <c r="KCC36" s="11"/>
      <c r="KCD36" s="11"/>
      <c r="KCE36" s="11"/>
      <c r="KCF36" s="11"/>
      <c r="KCG36" s="11"/>
      <c r="KCH36" s="11"/>
      <c r="KCI36" s="11"/>
      <c r="KCJ36" s="11"/>
      <c r="KCK36" s="11"/>
      <c r="KCL36" s="11"/>
      <c r="KCM36" s="11"/>
      <c r="KCN36" s="11"/>
      <c r="KCO36" s="11"/>
      <c r="KCP36" s="11"/>
      <c r="KCQ36" s="11"/>
      <c r="KCR36" s="11"/>
      <c r="KCS36" s="11"/>
      <c r="KCT36" s="11"/>
      <c r="KCU36" s="11"/>
      <c r="KCV36" s="11"/>
      <c r="KCW36" s="11"/>
      <c r="KCX36" s="11"/>
      <c r="KCY36" s="11"/>
      <c r="KCZ36" s="11"/>
      <c r="KDA36" s="11"/>
      <c r="KDB36" s="11"/>
      <c r="KDC36" s="11"/>
      <c r="KDD36" s="11"/>
      <c r="KDE36" s="11"/>
      <c r="KDF36" s="11"/>
      <c r="KDG36" s="11"/>
      <c r="KDH36" s="11"/>
      <c r="KDI36" s="11"/>
      <c r="KDJ36" s="11"/>
      <c r="KDK36" s="11"/>
      <c r="KDL36" s="11"/>
      <c r="KDM36" s="11"/>
      <c r="KDN36" s="11"/>
      <c r="KDO36" s="11"/>
      <c r="KDP36" s="11"/>
      <c r="KDQ36" s="11"/>
      <c r="KDR36" s="11"/>
      <c r="KDS36" s="11"/>
      <c r="KDT36" s="11"/>
      <c r="KDU36" s="11"/>
      <c r="KDV36" s="11"/>
      <c r="KDW36" s="11"/>
      <c r="KDX36" s="11"/>
      <c r="KDY36" s="11"/>
      <c r="KDZ36" s="11"/>
      <c r="KEA36" s="11"/>
      <c r="KEB36" s="11"/>
      <c r="KEC36" s="11"/>
      <c r="KED36" s="11"/>
      <c r="KEE36" s="11"/>
      <c r="KEF36" s="11"/>
      <c r="KEG36" s="11"/>
      <c r="KEH36" s="11"/>
      <c r="KEI36" s="11"/>
      <c r="KEJ36" s="11"/>
      <c r="KEK36" s="11"/>
      <c r="KEL36" s="11"/>
      <c r="KEM36" s="11"/>
      <c r="KEN36" s="11"/>
      <c r="KEO36" s="11"/>
      <c r="KEP36" s="11"/>
      <c r="KEQ36" s="11"/>
      <c r="KER36" s="11"/>
      <c r="KES36" s="11"/>
      <c r="KET36" s="11"/>
      <c r="KEU36" s="11"/>
      <c r="KEV36" s="11"/>
      <c r="KEW36" s="11"/>
      <c r="KEX36" s="11"/>
      <c r="KEY36" s="11"/>
      <c r="KEZ36" s="11"/>
      <c r="KFA36" s="11"/>
      <c r="KFB36" s="11"/>
      <c r="KFC36" s="11"/>
      <c r="KFD36" s="11"/>
      <c r="KFE36" s="11"/>
      <c r="KFF36" s="11"/>
      <c r="KFG36" s="11"/>
      <c r="KFH36" s="11"/>
      <c r="KFI36" s="11"/>
      <c r="KFJ36" s="11"/>
      <c r="KFK36" s="11"/>
      <c r="KFL36" s="11"/>
      <c r="KFM36" s="11"/>
      <c r="KFN36" s="11"/>
      <c r="KFO36" s="11"/>
      <c r="KFP36" s="11"/>
      <c r="KFQ36" s="11"/>
      <c r="KFR36" s="11"/>
      <c r="KFS36" s="11"/>
      <c r="KFT36" s="11"/>
      <c r="KFU36" s="11"/>
      <c r="KFV36" s="11"/>
      <c r="KFW36" s="11"/>
      <c r="KFX36" s="11"/>
      <c r="KFY36" s="11"/>
      <c r="KFZ36" s="11"/>
      <c r="KGA36" s="11"/>
      <c r="KGB36" s="11"/>
      <c r="KGC36" s="11"/>
      <c r="KGD36" s="11"/>
      <c r="KGE36" s="11"/>
      <c r="KGF36" s="11"/>
      <c r="KGG36" s="11"/>
      <c r="KGH36" s="11"/>
      <c r="KGI36" s="11"/>
      <c r="KGJ36" s="11"/>
      <c r="KGK36" s="11"/>
      <c r="KGL36" s="11"/>
      <c r="KGM36" s="11"/>
      <c r="KGN36" s="11"/>
      <c r="KGO36" s="11"/>
      <c r="KGP36" s="11"/>
      <c r="KGQ36" s="11"/>
      <c r="KGR36" s="11"/>
      <c r="KGS36" s="11"/>
      <c r="KGT36" s="11"/>
      <c r="KGU36" s="11"/>
      <c r="KGV36" s="11"/>
      <c r="KGW36" s="11"/>
      <c r="KGX36" s="11"/>
      <c r="KGY36" s="11"/>
      <c r="KGZ36" s="11"/>
      <c r="KHA36" s="11"/>
      <c r="KHB36" s="11"/>
      <c r="KHC36" s="11"/>
      <c r="KHD36" s="11"/>
      <c r="KHE36" s="11"/>
      <c r="KHF36" s="11"/>
      <c r="KHG36" s="11"/>
      <c r="KHH36" s="11"/>
      <c r="KHI36" s="11"/>
      <c r="KHJ36" s="11"/>
      <c r="KHK36" s="11"/>
      <c r="KHL36" s="11"/>
      <c r="KHM36" s="11"/>
      <c r="KHN36" s="11"/>
      <c r="KHO36" s="11"/>
      <c r="KHP36" s="11"/>
      <c r="KHQ36" s="11"/>
      <c r="KHR36" s="11"/>
      <c r="KHS36" s="11"/>
      <c r="KHT36" s="11"/>
      <c r="KHU36" s="11"/>
      <c r="KHV36" s="11"/>
      <c r="KHW36" s="11"/>
      <c r="KHX36" s="11"/>
      <c r="KHY36" s="11"/>
      <c r="KHZ36" s="11"/>
      <c r="KIA36" s="11"/>
      <c r="KIB36" s="11"/>
      <c r="KIC36" s="11"/>
      <c r="KID36" s="11"/>
      <c r="KIE36" s="11"/>
      <c r="KIF36" s="11"/>
      <c r="KIG36" s="11"/>
      <c r="KIH36" s="11"/>
      <c r="KII36" s="11"/>
      <c r="KIJ36" s="11"/>
      <c r="KIK36" s="11"/>
      <c r="KIL36" s="11"/>
      <c r="KIM36" s="11"/>
      <c r="KIN36" s="11"/>
      <c r="KIO36" s="11"/>
      <c r="KIP36" s="11"/>
      <c r="KIQ36" s="11"/>
      <c r="KIR36" s="11"/>
      <c r="KIS36" s="11"/>
      <c r="KIT36" s="11"/>
      <c r="KIU36" s="11"/>
      <c r="KIV36" s="11"/>
      <c r="KIW36" s="11"/>
      <c r="KIX36" s="11"/>
      <c r="KIY36" s="11"/>
      <c r="KIZ36" s="11"/>
      <c r="KJA36" s="11"/>
      <c r="KJB36" s="11"/>
      <c r="KJC36" s="11"/>
      <c r="KJD36" s="11"/>
      <c r="KJE36" s="11"/>
      <c r="KJF36" s="11"/>
      <c r="KJG36" s="11"/>
      <c r="KJH36" s="11"/>
      <c r="KJI36" s="11"/>
      <c r="KJJ36" s="11"/>
      <c r="KJK36" s="11"/>
      <c r="KJL36" s="11"/>
      <c r="KJM36" s="11"/>
      <c r="KJN36" s="11"/>
      <c r="KJO36" s="11"/>
      <c r="KJP36" s="11"/>
      <c r="KJQ36" s="11"/>
      <c r="KJR36" s="11"/>
      <c r="KJS36" s="11"/>
      <c r="KJT36" s="11"/>
      <c r="KJU36" s="11"/>
      <c r="KJV36" s="11"/>
      <c r="KJW36" s="11"/>
      <c r="KJX36" s="11"/>
      <c r="KJY36" s="11"/>
      <c r="KJZ36" s="11"/>
      <c r="KKA36" s="11"/>
      <c r="KKB36" s="11"/>
      <c r="KKC36" s="11"/>
      <c r="KKD36" s="11"/>
      <c r="KKE36" s="11"/>
      <c r="KKF36" s="11"/>
      <c r="KKG36" s="11"/>
      <c r="KKH36" s="11"/>
      <c r="KKI36" s="11"/>
      <c r="KKJ36" s="11"/>
      <c r="KKK36" s="11"/>
      <c r="KKL36" s="11"/>
      <c r="KKM36" s="11"/>
      <c r="KKN36" s="11"/>
      <c r="KKO36" s="11"/>
      <c r="KKP36" s="11"/>
      <c r="KKQ36" s="11"/>
      <c r="KKR36" s="11"/>
      <c r="KKS36" s="11"/>
      <c r="KKT36" s="11"/>
      <c r="KKU36" s="11"/>
      <c r="KKV36" s="11"/>
      <c r="KKW36" s="11"/>
      <c r="KKX36" s="11"/>
      <c r="KKY36" s="11"/>
      <c r="KKZ36" s="11"/>
      <c r="KLA36" s="11"/>
      <c r="KLB36" s="11"/>
      <c r="KLC36" s="11"/>
      <c r="KLD36" s="11"/>
      <c r="KLE36" s="11"/>
      <c r="KLF36" s="11"/>
      <c r="KLG36" s="11"/>
      <c r="KLH36" s="11"/>
      <c r="KLI36" s="11"/>
      <c r="KLJ36" s="11"/>
      <c r="KLK36" s="11"/>
      <c r="KLL36" s="11"/>
      <c r="KLM36" s="11"/>
      <c r="KLN36" s="11"/>
      <c r="KLO36" s="11"/>
      <c r="KLP36" s="11"/>
      <c r="KLQ36" s="11"/>
      <c r="KLR36" s="11"/>
      <c r="KLS36" s="11"/>
      <c r="KLT36" s="11"/>
      <c r="KLU36" s="11"/>
      <c r="KLV36" s="11"/>
      <c r="KLW36" s="11"/>
      <c r="KLX36" s="11"/>
      <c r="KLY36" s="11"/>
      <c r="KLZ36" s="11"/>
      <c r="KMA36" s="11"/>
      <c r="KMB36" s="11"/>
      <c r="KMC36" s="11"/>
      <c r="KMD36" s="11"/>
      <c r="KME36" s="11"/>
      <c r="KMF36" s="11"/>
      <c r="KMG36" s="11"/>
      <c r="KMH36" s="11"/>
      <c r="KMI36" s="11"/>
      <c r="KMJ36" s="11"/>
      <c r="KMK36" s="11"/>
      <c r="KML36" s="11"/>
      <c r="KMM36" s="11"/>
      <c r="KMN36" s="11"/>
      <c r="KMO36" s="11"/>
      <c r="KMP36" s="11"/>
      <c r="KMQ36" s="11"/>
      <c r="KMR36" s="11"/>
      <c r="KMS36" s="11"/>
      <c r="KMT36" s="11"/>
      <c r="KMU36" s="11"/>
      <c r="KMV36" s="11"/>
      <c r="KMW36" s="11"/>
      <c r="KMX36" s="11"/>
      <c r="KMY36" s="11"/>
      <c r="KMZ36" s="11"/>
      <c r="KNA36" s="11"/>
      <c r="KNB36" s="11"/>
      <c r="KNC36" s="11"/>
      <c r="KND36" s="11"/>
      <c r="KNE36" s="11"/>
      <c r="KNF36" s="11"/>
      <c r="KNG36" s="11"/>
      <c r="KNH36" s="11"/>
      <c r="KNI36" s="11"/>
      <c r="KNJ36" s="11"/>
      <c r="KNK36" s="11"/>
      <c r="KNL36" s="11"/>
      <c r="KNM36" s="11"/>
      <c r="KNN36" s="11"/>
      <c r="KNO36" s="11"/>
      <c r="KNP36" s="11"/>
      <c r="KNQ36" s="11"/>
      <c r="KNR36" s="11"/>
      <c r="KNS36" s="11"/>
      <c r="KNT36" s="11"/>
      <c r="KNU36" s="11"/>
      <c r="KNV36" s="11"/>
      <c r="KNW36" s="11"/>
      <c r="KNX36" s="11"/>
      <c r="KNY36" s="11"/>
      <c r="KNZ36" s="11"/>
      <c r="KOA36" s="11"/>
      <c r="KOB36" s="11"/>
      <c r="KOC36" s="11"/>
      <c r="KOD36" s="11"/>
      <c r="KOE36" s="11"/>
      <c r="KOF36" s="11"/>
      <c r="KOG36" s="11"/>
      <c r="KOH36" s="11"/>
      <c r="KOI36" s="11"/>
      <c r="KOJ36" s="11"/>
      <c r="KOK36" s="11"/>
      <c r="KOL36" s="11"/>
      <c r="KOM36" s="11"/>
      <c r="KON36" s="11"/>
      <c r="KOO36" s="11"/>
      <c r="KOP36" s="11"/>
      <c r="KOQ36" s="11"/>
      <c r="KOR36" s="11"/>
      <c r="KOS36" s="11"/>
      <c r="KOT36" s="11"/>
      <c r="KOU36" s="11"/>
      <c r="KOV36" s="11"/>
      <c r="KOW36" s="11"/>
      <c r="KOX36" s="11"/>
      <c r="KOY36" s="11"/>
      <c r="KOZ36" s="11"/>
      <c r="KPA36" s="11"/>
      <c r="KPB36" s="11"/>
      <c r="KPC36" s="11"/>
      <c r="KPD36" s="11"/>
      <c r="KPE36" s="11"/>
      <c r="KPF36" s="11"/>
      <c r="KPG36" s="11"/>
      <c r="KPH36" s="11"/>
      <c r="KPI36" s="11"/>
      <c r="KPJ36" s="11"/>
      <c r="KPK36" s="11"/>
      <c r="KPL36" s="11"/>
      <c r="KPM36" s="11"/>
      <c r="KPN36" s="11"/>
      <c r="KPO36" s="11"/>
      <c r="KPP36" s="11"/>
      <c r="KPQ36" s="11"/>
      <c r="KPR36" s="11"/>
      <c r="KPS36" s="11"/>
      <c r="KPT36" s="11"/>
      <c r="KPU36" s="11"/>
      <c r="KPV36" s="11"/>
      <c r="KPW36" s="11"/>
      <c r="KPX36" s="11"/>
      <c r="KPY36" s="11"/>
      <c r="KPZ36" s="11"/>
      <c r="KQA36" s="11"/>
      <c r="KQB36" s="11"/>
      <c r="KQC36" s="11"/>
      <c r="KQD36" s="11"/>
      <c r="KQE36" s="11"/>
      <c r="KQF36" s="11"/>
      <c r="KQG36" s="11"/>
      <c r="KQH36" s="11"/>
      <c r="KQI36" s="11"/>
      <c r="KQJ36" s="11"/>
      <c r="KQK36" s="11"/>
      <c r="KQL36" s="11"/>
      <c r="KQM36" s="11"/>
      <c r="KQN36" s="11"/>
      <c r="KQO36" s="11"/>
      <c r="KQP36" s="11"/>
      <c r="KQQ36" s="11"/>
      <c r="KQR36" s="11"/>
      <c r="KQS36" s="11"/>
      <c r="KQT36" s="11"/>
      <c r="KQU36" s="11"/>
      <c r="KQV36" s="11"/>
      <c r="KQW36" s="11"/>
      <c r="KQX36" s="11"/>
      <c r="KQY36" s="11"/>
      <c r="KQZ36" s="11"/>
      <c r="KRA36" s="11"/>
      <c r="KRB36" s="11"/>
      <c r="KRC36" s="11"/>
      <c r="KRD36" s="11"/>
      <c r="KRE36" s="11"/>
      <c r="KRF36" s="11"/>
      <c r="KRG36" s="11"/>
      <c r="KRH36" s="11"/>
      <c r="KRI36" s="11"/>
      <c r="KRJ36" s="11"/>
      <c r="KRK36" s="11"/>
      <c r="KRL36" s="11"/>
      <c r="KRM36" s="11"/>
      <c r="KRN36" s="11"/>
      <c r="KRO36" s="11"/>
      <c r="KRP36" s="11"/>
      <c r="KRQ36" s="11"/>
      <c r="KRR36" s="11"/>
      <c r="KRS36" s="11"/>
      <c r="KRT36" s="11"/>
      <c r="KRU36" s="11"/>
      <c r="KRV36" s="11"/>
      <c r="KRW36" s="11"/>
      <c r="KRX36" s="11"/>
      <c r="KRY36" s="11"/>
      <c r="KRZ36" s="11"/>
      <c r="KSA36" s="11"/>
      <c r="KSB36" s="11"/>
      <c r="KSC36" s="11"/>
      <c r="KSD36" s="11"/>
      <c r="KSE36" s="11"/>
      <c r="KSF36" s="11"/>
      <c r="KSG36" s="11"/>
      <c r="KSH36" s="11"/>
      <c r="KSI36" s="11"/>
      <c r="KSJ36" s="11"/>
      <c r="KSK36" s="11"/>
      <c r="KSL36" s="11"/>
      <c r="KSM36" s="11"/>
      <c r="KSN36" s="11"/>
      <c r="KSO36" s="11"/>
      <c r="KSP36" s="11"/>
      <c r="KSQ36" s="11"/>
      <c r="KSR36" s="11"/>
      <c r="KSS36" s="11"/>
      <c r="KST36" s="11"/>
      <c r="KSU36" s="11"/>
      <c r="KSV36" s="11"/>
      <c r="KSW36" s="11"/>
      <c r="KSX36" s="11"/>
      <c r="KSY36" s="11"/>
      <c r="KSZ36" s="11"/>
      <c r="KTA36" s="11"/>
      <c r="KTB36" s="11"/>
      <c r="KTC36" s="11"/>
      <c r="KTD36" s="11"/>
      <c r="KTE36" s="11"/>
      <c r="KTF36" s="11"/>
      <c r="KTG36" s="11"/>
      <c r="KTH36" s="11"/>
      <c r="KTI36" s="11"/>
      <c r="KTJ36" s="11"/>
      <c r="KTK36" s="11"/>
      <c r="KTL36" s="11"/>
      <c r="KTM36" s="11"/>
      <c r="KTN36" s="11"/>
      <c r="KTO36" s="11"/>
      <c r="KTP36" s="11"/>
      <c r="KTQ36" s="11"/>
      <c r="KTR36" s="11"/>
      <c r="KTS36" s="11"/>
      <c r="KTT36" s="11"/>
      <c r="KTU36" s="11"/>
      <c r="KTV36" s="11"/>
      <c r="KTW36" s="11"/>
      <c r="KTX36" s="11"/>
      <c r="KTY36" s="11"/>
      <c r="KTZ36" s="11"/>
      <c r="KUA36" s="11"/>
      <c r="KUB36" s="11"/>
      <c r="KUC36" s="11"/>
      <c r="KUD36" s="11"/>
      <c r="KUE36" s="11"/>
      <c r="KUF36" s="11"/>
      <c r="KUG36" s="11"/>
      <c r="KUH36" s="11"/>
      <c r="KUI36" s="11"/>
      <c r="KUJ36" s="11"/>
      <c r="KUK36" s="11"/>
      <c r="KUL36" s="11"/>
      <c r="KUM36" s="11"/>
      <c r="KUN36" s="11"/>
      <c r="KUO36" s="11"/>
      <c r="KUP36" s="11"/>
      <c r="KUQ36" s="11"/>
      <c r="KUR36" s="11"/>
      <c r="KUS36" s="11"/>
      <c r="KUT36" s="11"/>
      <c r="KUU36" s="11"/>
      <c r="KUV36" s="11"/>
      <c r="KUW36" s="11"/>
      <c r="KUX36" s="11"/>
      <c r="KUY36" s="11"/>
      <c r="KUZ36" s="11"/>
      <c r="KVA36" s="11"/>
      <c r="KVB36" s="11"/>
      <c r="KVC36" s="11"/>
      <c r="KVD36" s="11"/>
      <c r="KVE36" s="11"/>
      <c r="KVF36" s="11"/>
      <c r="KVG36" s="11"/>
      <c r="KVH36" s="11"/>
      <c r="KVI36" s="11"/>
      <c r="KVJ36" s="11"/>
      <c r="KVK36" s="11"/>
      <c r="KVL36" s="11"/>
      <c r="KVM36" s="11"/>
      <c r="KVN36" s="11"/>
      <c r="KVO36" s="11"/>
      <c r="KVP36" s="11"/>
      <c r="KVQ36" s="11"/>
      <c r="KVR36" s="11"/>
      <c r="KVS36" s="11"/>
      <c r="KVT36" s="11"/>
      <c r="KVU36" s="11"/>
      <c r="KVV36" s="11"/>
      <c r="KVW36" s="11"/>
      <c r="KVX36" s="11"/>
      <c r="KVY36" s="11"/>
      <c r="KVZ36" s="11"/>
      <c r="KWA36" s="11"/>
      <c r="KWB36" s="11"/>
      <c r="KWC36" s="11"/>
      <c r="KWD36" s="11"/>
      <c r="KWE36" s="11"/>
      <c r="KWF36" s="11"/>
      <c r="KWG36" s="11"/>
      <c r="KWH36" s="11"/>
      <c r="KWI36" s="11"/>
      <c r="KWJ36" s="11"/>
      <c r="KWK36" s="11"/>
      <c r="KWL36" s="11"/>
      <c r="KWM36" s="11"/>
      <c r="KWN36" s="11"/>
      <c r="KWO36" s="11"/>
      <c r="KWP36" s="11"/>
      <c r="KWQ36" s="11"/>
      <c r="KWR36" s="11"/>
      <c r="KWS36" s="11"/>
      <c r="KWT36" s="11"/>
      <c r="KWU36" s="11"/>
      <c r="KWV36" s="11"/>
      <c r="KWW36" s="11"/>
      <c r="KWX36" s="11"/>
      <c r="KWY36" s="11"/>
      <c r="KWZ36" s="11"/>
      <c r="KXA36" s="11"/>
      <c r="KXB36" s="11"/>
      <c r="KXC36" s="11"/>
      <c r="KXD36" s="11"/>
      <c r="KXE36" s="11"/>
      <c r="KXF36" s="11"/>
      <c r="KXG36" s="11"/>
      <c r="KXH36" s="11"/>
      <c r="KXI36" s="11"/>
      <c r="KXJ36" s="11"/>
      <c r="KXK36" s="11"/>
      <c r="KXL36" s="11"/>
      <c r="KXM36" s="11"/>
      <c r="KXN36" s="11"/>
      <c r="KXO36" s="11"/>
      <c r="KXP36" s="11"/>
      <c r="KXQ36" s="11"/>
      <c r="KXR36" s="11"/>
      <c r="KXS36" s="11"/>
      <c r="KXT36" s="11"/>
      <c r="KXU36" s="11"/>
      <c r="KXV36" s="11"/>
      <c r="KXW36" s="11"/>
      <c r="KXX36" s="11"/>
      <c r="KXY36" s="11"/>
      <c r="KXZ36" s="11"/>
      <c r="KYA36" s="11"/>
      <c r="KYB36" s="11"/>
      <c r="KYC36" s="11"/>
      <c r="KYD36" s="11"/>
      <c r="KYE36" s="11"/>
      <c r="KYF36" s="11"/>
      <c r="KYG36" s="11"/>
      <c r="KYH36" s="11"/>
      <c r="KYI36" s="11"/>
      <c r="KYJ36" s="11"/>
      <c r="KYK36" s="11"/>
      <c r="KYL36" s="11"/>
      <c r="KYM36" s="11"/>
      <c r="KYN36" s="11"/>
      <c r="KYO36" s="11"/>
      <c r="KYP36" s="11"/>
      <c r="KYQ36" s="11"/>
      <c r="KYR36" s="11"/>
      <c r="KYS36" s="11"/>
      <c r="KYT36" s="11"/>
      <c r="KYU36" s="11"/>
      <c r="KYV36" s="11"/>
      <c r="KYW36" s="11"/>
      <c r="KYX36" s="11"/>
      <c r="KYY36" s="11"/>
      <c r="KYZ36" s="11"/>
      <c r="KZA36" s="11"/>
      <c r="KZB36" s="11"/>
      <c r="KZC36" s="11"/>
      <c r="KZD36" s="11"/>
      <c r="KZE36" s="11"/>
      <c r="KZF36" s="11"/>
      <c r="KZG36" s="11"/>
      <c r="KZH36" s="11"/>
      <c r="KZI36" s="11"/>
      <c r="KZJ36" s="11"/>
      <c r="KZK36" s="11"/>
      <c r="KZL36" s="11"/>
      <c r="KZM36" s="11"/>
      <c r="KZN36" s="11"/>
      <c r="KZO36" s="11"/>
      <c r="KZP36" s="11"/>
      <c r="KZQ36" s="11"/>
      <c r="KZR36" s="11"/>
      <c r="KZS36" s="11"/>
      <c r="KZT36" s="11"/>
      <c r="KZU36" s="11"/>
      <c r="KZV36" s="11"/>
      <c r="KZW36" s="11"/>
      <c r="KZX36" s="11"/>
      <c r="KZY36" s="11"/>
      <c r="KZZ36" s="11"/>
      <c r="LAA36" s="11"/>
      <c r="LAB36" s="11"/>
      <c r="LAC36" s="11"/>
      <c r="LAD36" s="11"/>
      <c r="LAE36" s="11"/>
      <c r="LAF36" s="11"/>
      <c r="LAG36" s="11"/>
      <c r="LAH36" s="11"/>
      <c r="LAI36" s="11"/>
      <c r="LAJ36" s="11"/>
      <c r="LAK36" s="11"/>
      <c r="LAL36" s="11"/>
      <c r="LAM36" s="11"/>
      <c r="LAN36" s="11"/>
      <c r="LAO36" s="11"/>
      <c r="LAP36" s="11"/>
      <c r="LAQ36" s="11"/>
      <c r="LAR36" s="11"/>
      <c r="LAS36" s="11"/>
      <c r="LAT36" s="11"/>
      <c r="LAU36" s="11"/>
      <c r="LAV36" s="11"/>
      <c r="LAW36" s="11"/>
      <c r="LAX36" s="11"/>
      <c r="LAY36" s="11"/>
      <c r="LAZ36" s="11"/>
      <c r="LBA36" s="11"/>
      <c r="LBB36" s="11"/>
      <c r="LBC36" s="11"/>
      <c r="LBD36" s="11"/>
      <c r="LBE36" s="11"/>
      <c r="LBF36" s="11"/>
      <c r="LBG36" s="11"/>
      <c r="LBH36" s="11"/>
      <c r="LBI36" s="11"/>
      <c r="LBJ36" s="11"/>
      <c r="LBK36" s="11"/>
      <c r="LBL36" s="11"/>
      <c r="LBM36" s="11"/>
      <c r="LBN36" s="11"/>
      <c r="LBO36" s="11"/>
      <c r="LBP36" s="11"/>
      <c r="LBQ36" s="11"/>
      <c r="LBR36" s="11"/>
      <c r="LBS36" s="11"/>
      <c r="LBT36" s="11"/>
      <c r="LBU36" s="11"/>
      <c r="LBV36" s="11"/>
      <c r="LBW36" s="11"/>
      <c r="LBX36" s="11"/>
      <c r="LBY36" s="11"/>
      <c r="LBZ36" s="11"/>
      <c r="LCA36" s="11"/>
      <c r="LCB36" s="11"/>
      <c r="LCC36" s="11"/>
      <c r="LCD36" s="11"/>
      <c r="LCE36" s="11"/>
      <c r="LCF36" s="11"/>
      <c r="LCG36" s="11"/>
      <c r="LCH36" s="11"/>
      <c r="LCI36" s="11"/>
      <c r="LCJ36" s="11"/>
      <c r="LCK36" s="11"/>
      <c r="LCL36" s="11"/>
      <c r="LCM36" s="11"/>
      <c r="LCN36" s="11"/>
      <c r="LCO36" s="11"/>
      <c r="LCP36" s="11"/>
      <c r="LCQ36" s="11"/>
      <c r="LCR36" s="11"/>
      <c r="LCS36" s="11"/>
      <c r="LCT36" s="11"/>
      <c r="LCU36" s="11"/>
      <c r="LCV36" s="11"/>
      <c r="LCW36" s="11"/>
      <c r="LCX36" s="11"/>
      <c r="LCY36" s="11"/>
      <c r="LCZ36" s="11"/>
      <c r="LDA36" s="11"/>
      <c r="LDB36" s="11"/>
      <c r="LDC36" s="11"/>
      <c r="LDD36" s="11"/>
      <c r="LDE36" s="11"/>
      <c r="LDF36" s="11"/>
      <c r="LDG36" s="11"/>
      <c r="LDH36" s="11"/>
      <c r="LDI36" s="11"/>
      <c r="LDJ36" s="11"/>
      <c r="LDK36" s="11"/>
      <c r="LDL36" s="11"/>
      <c r="LDM36" s="11"/>
      <c r="LDN36" s="11"/>
      <c r="LDO36" s="11"/>
      <c r="LDP36" s="11"/>
      <c r="LDQ36" s="11"/>
      <c r="LDR36" s="11"/>
      <c r="LDS36" s="11"/>
      <c r="LDT36" s="11"/>
      <c r="LDU36" s="11"/>
      <c r="LDV36" s="11"/>
      <c r="LDW36" s="11"/>
      <c r="LDX36" s="11"/>
      <c r="LDY36" s="11"/>
      <c r="LDZ36" s="11"/>
      <c r="LEA36" s="11"/>
      <c r="LEB36" s="11"/>
      <c r="LEC36" s="11"/>
      <c r="LED36" s="11"/>
      <c r="LEE36" s="11"/>
      <c r="LEF36" s="11"/>
      <c r="LEG36" s="11"/>
      <c r="LEH36" s="11"/>
      <c r="LEI36" s="11"/>
      <c r="LEJ36" s="11"/>
      <c r="LEK36" s="11"/>
      <c r="LEL36" s="11"/>
      <c r="LEM36" s="11"/>
      <c r="LEN36" s="11"/>
      <c r="LEO36" s="11"/>
      <c r="LEP36" s="11"/>
      <c r="LEQ36" s="11"/>
      <c r="LER36" s="11"/>
      <c r="LES36" s="11"/>
      <c r="LET36" s="11"/>
      <c r="LEU36" s="11"/>
      <c r="LEV36" s="11"/>
      <c r="LEW36" s="11"/>
      <c r="LEX36" s="11"/>
      <c r="LEY36" s="11"/>
      <c r="LEZ36" s="11"/>
      <c r="LFA36" s="11"/>
      <c r="LFB36" s="11"/>
      <c r="LFC36" s="11"/>
      <c r="LFD36" s="11"/>
      <c r="LFE36" s="11"/>
      <c r="LFF36" s="11"/>
      <c r="LFG36" s="11"/>
      <c r="LFH36" s="11"/>
      <c r="LFI36" s="11"/>
      <c r="LFJ36" s="11"/>
      <c r="LFK36" s="11"/>
      <c r="LFL36" s="11"/>
      <c r="LFM36" s="11"/>
      <c r="LFN36" s="11"/>
      <c r="LFO36" s="11"/>
      <c r="LFP36" s="11"/>
      <c r="LFQ36" s="11"/>
      <c r="LFR36" s="11"/>
      <c r="LFS36" s="11"/>
      <c r="LFT36" s="11"/>
      <c r="LFU36" s="11"/>
      <c r="LFV36" s="11"/>
      <c r="LFW36" s="11"/>
      <c r="LFX36" s="11"/>
      <c r="LFY36" s="11"/>
      <c r="LFZ36" s="11"/>
      <c r="LGA36" s="11"/>
      <c r="LGB36" s="11"/>
      <c r="LGC36" s="11"/>
      <c r="LGD36" s="11"/>
      <c r="LGE36" s="11"/>
      <c r="LGF36" s="11"/>
      <c r="LGG36" s="11"/>
      <c r="LGH36" s="11"/>
      <c r="LGI36" s="11"/>
      <c r="LGJ36" s="11"/>
      <c r="LGK36" s="11"/>
      <c r="LGL36" s="11"/>
      <c r="LGM36" s="11"/>
      <c r="LGN36" s="11"/>
      <c r="LGO36" s="11"/>
      <c r="LGP36" s="11"/>
      <c r="LGQ36" s="11"/>
      <c r="LGR36" s="11"/>
      <c r="LGS36" s="11"/>
      <c r="LGT36" s="11"/>
      <c r="LGU36" s="11"/>
      <c r="LGV36" s="11"/>
      <c r="LGW36" s="11"/>
      <c r="LGX36" s="11"/>
      <c r="LGY36" s="11"/>
      <c r="LGZ36" s="11"/>
      <c r="LHA36" s="11"/>
      <c r="LHB36" s="11"/>
      <c r="LHC36" s="11"/>
      <c r="LHD36" s="11"/>
      <c r="LHE36" s="11"/>
      <c r="LHF36" s="11"/>
      <c r="LHG36" s="11"/>
      <c r="LHH36" s="11"/>
      <c r="LHI36" s="11"/>
      <c r="LHJ36" s="11"/>
      <c r="LHK36" s="11"/>
      <c r="LHL36" s="11"/>
      <c r="LHM36" s="11"/>
      <c r="LHN36" s="11"/>
      <c r="LHO36" s="11"/>
      <c r="LHP36" s="11"/>
      <c r="LHQ36" s="11"/>
      <c r="LHR36" s="11"/>
      <c r="LHS36" s="11"/>
      <c r="LHT36" s="11"/>
      <c r="LHU36" s="11"/>
      <c r="LHV36" s="11"/>
      <c r="LHW36" s="11"/>
      <c r="LHX36" s="11"/>
      <c r="LHY36" s="11"/>
      <c r="LHZ36" s="11"/>
      <c r="LIA36" s="11"/>
      <c r="LIB36" s="11"/>
      <c r="LIC36" s="11"/>
      <c r="LID36" s="11"/>
      <c r="LIE36" s="11"/>
      <c r="LIF36" s="11"/>
      <c r="LIG36" s="11"/>
      <c r="LIH36" s="11"/>
      <c r="LII36" s="11"/>
      <c r="LIJ36" s="11"/>
      <c r="LIK36" s="11"/>
      <c r="LIL36" s="11"/>
      <c r="LIM36" s="11"/>
      <c r="LIN36" s="11"/>
      <c r="LIO36" s="11"/>
      <c r="LIP36" s="11"/>
      <c r="LIQ36" s="11"/>
      <c r="LIR36" s="11"/>
      <c r="LIS36" s="11"/>
      <c r="LIT36" s="11"/>
      <c r="LIU36" s="11"/>
      <c r="LIV36" s="11"/>
      <c r="LIW36" s="11"/>
      <c r="LIX36" s="11"/>
      <c r="LIY36" s="11"/>
      <c r="LIZ36" s="11"/>
      <c r="LJA36" s="11"/>
      <c r="LJB36" s="11"/>
      <c r="LJC36" s="11"/>
      <c r="LJD36" s="11"/>
      <c r="LJE36" s="11"/>
      <c r="LJF36" s="11"/>
      <c r="LJG36" s="11"/>
      <c r="LJH36" s="11"/>
      <c r="LJI36" s="11"/>
      <c r="LJJ36" s="11"/>
      <c r="LJK36" s="11"/>
      <c r="LJL36" s="11"/>
      <c r="LJM36" s="11"/>
      <c r="LJN36" s="11"/>
      <c r="LJO36" s="11"/>
      <c r="LJP36" s="11"/>
      <c r="LJQ36" s="11"/>
      <c r="LJR36" s="11"/>
      <c r="LJS36" s="11"/>
      <c r="LJT36" s="11"/>
      <c r="LJU36" s="11"/>
      <c r="LJV36" s="11"/>
      <c r="LJW36" s="11"/>
      <c r="LJX36" s="11"/>
      <c r="LJY36" s="11"/>
      <c r="LJZ36" s="11"/>
      <c r="LKA36" s="11"/>
      <c r="LKB36" s="11"/>
      <c r="LKC36" s="11"/>
      <c r="LKD36" s="11"/>
      <c r="LKE36" s="11"/>
      <c r="LKF36" s="11"/>
      <c r="LKG36" s="11"/>
      <c r="LKH36" s="11"/>
      <c r="LKI36" s="11"/>
      <c r="LKJ36" s="11"/>
      <c r="LKK36" s="11"/>
      <c r="LKL36" s="11"/>
      <c r="LKM36" s="11"/>
      <c r="LKN36" s="11"/>
      <c r="LKO36" s="11"/>
      <c r="LKP36" s="11"/>
      <c r="LKQ36" s="11"/>
      <c r="LKR36" s="11"/>
      <c r="LKS36" s="11"/>
      <c r="LKT36" s="11"/>
      <c r="LKU36" s="11"/>
      <c r="LKV36" s="11"/>
      <c r="LKW36" s="11"/>
      <c r="LKX36" s="11"/>
      <c r="LKY36" s="11"/>
      <c r="LKZ36" s="11"/>
      <c r="LLA36" s="11"/>
      <c r="LLB36" s="11"/>
      <c r="LLC36" s="11"/>
      <c r="LLD36" s="11"/>
      <c r="LLE36" s="11"/>
      <c r="LLF36" s="11"/>
      <c r="LLG36" s="11"/>
      <c r="LLH36" s="11"/>
      <c r="LLI36" s="11"/>
      <c r="LLJ36" s="11"/>
      <c r="LLK36" s="11"/>
      <c r="LLL36" s="11"/>
      <c r="LLM36" s="11"/>
      <c r="LLN36" s="11"/>
      <c r="LLO36" s="11"/>
      <c r="LLP36" s="11"/>
      <c r="LLQ36" s="11"/>
      <c r="LLR36" s="11"/>
      <c r="LLS36" s="11"/>
      <c r="LLT36" s="11"/>
      <c r="LLU36" s="11"/>
      <c r="LLV36" s="11"/>
      <c r="LLW36" s="11"/>
      <c r="LLX36" s="11"/>
      <c r="LLY36" s="11"/>
      <c r="LLZ36" s="11"/>
      <c r="LMA36" s="11"/>
      <c r="LMB36" s="11"/>
      <c r="LMC36" s="11"/>
      <c r="LMD36" s="11"/>
      <c r="LME36" s="11"/>
      <c r="LMF36" s="11"/>
      <c r="LMG36" s="11"/>
      <c r="LMH36" s="11"/>
      <c r="LMI36" s="11"/>
      <c r="LMJ36" s="11"/>
      <c r="LMK36" s="11"/>
      <c r="LML36" s="11"/>
      <c r="LMM36" s="11"/>
      <c r="LMN36" s="11"/>
      <c r="LMO36" s="11"/>
      <c r="LMP36" s="11"/>
      <c r="LMQ36" s="11"/>
      <c r="LMR36" s="11"/>
      <c r="LMS36" s="11"/>
      <c r="LMT36" s="11"/>
      <c r="LMU36" s="11"/>
      <c r="LMV36" s="11"/>
      <c r="LMW36" s="11"/>
      <c r="LMX36" s="11"/>
      <c r="LMY36" s="11"/>
      <c r="LMZ36" s="11"/>
      <c r="LNA36" s="11"/>
      <c r="LNB36" s="11"/>
      <c r="LNC36" s="11"/>
      <c r="LND36" s="11"/>
      <c r="LNE36" s="11"/>
      <c r="LNF36" s="11"/>
      <c r="LNG36" s="11"/>
      <c r="LNH36" s="11"/>
      <c r="LNI36" s="11"/>
      <c r="LNJ36" s="11"/>
      <c r="LNK36" s="11"/>
      <c r="LNL36" s="11"/>
      <c r="LNM36" s="11"/>
      <c r="LNN36" s="11"/>
      <c r="LNO36" s="11"/>
      <c r="LNP36" s="11"/>
      <c r="LNQ36" s="11"/>
      <c r="LNR36" s="11"/>
      <c r="LNS36" s="11"/>
      <c r="LNT36" s="11"/>
      <c r="LNU36" s="11"/>
      <c r="LNV36" s="11"/>
      <c r="LNW36" s="11"/>
      <c r="LNX36" s="11"/>
      <c r="LNY36" s="11"/>
      <c r="LNZ36" s="11"/>
      <c r="LOA36" s="11"/>
      <c r="LOB36" s="11"/>
      <c r="LOC36" s="11"/>
      <c r="LOD36" s="11"/>
      <c r="LOE36" s="11"/>
      <c r="LOF36" s="11"/>
      <c r="LOG36" s="11"/>
      <c r="LOH36" s="11"/>
      <c r="LOI36" s="11"/>
      <c r="LOJ36" s="11"/>
      <c r="LOK36" s="11"/>
      <c r="LOL36" s="11"/>
      <c r="LOM36" s="11"/>
      <c r="LON36" s="11"/>
      <c r="LOO36" s="11"/>
      <c r="LOP36" s="11"/>
      <c r="LOQ36" s="11"/>
      <c r="LOR36" s="11"/>
      <c r="LOS36" s="11"/>
      <c r="LOT36" s="11"/>
      <c r="LOU36" s="11"/>
      <c r="LOV36" s="11"/>
      <c r="LOW36" s="11"/>
      <c r="LOX36" s="11"/>
      <c r="LOY36" s="11"/>
      <c r="LOZ36" s="11"/>
      <c r="LPA36" s="11"/>
      <c r="LPB36" s="11"/>
      <c r="LPC36" s="11"/>
      <c r="LPD36" s="11"/>
      <c r="LPE36" s="11"/>
      <c r="LPF36" s="11"/>
      <c r="LPG36" s="11"/>
      <c r="LPH36" s="11"/>
      <c r="LPI36" s="11"/>
      <c r="LPJ36" s="11"/>
      <c r="LPK36" s="11"/>
      <c r="LPL36" s="11"/>
      <c r="LPM36" s="11"/>
      <c r="LPN36" s="11"/>
      <c r="LPO36" s="11"/>
      <c r="LPP36" s="11"/>
      <c r="LPQ36" s="11"/>
      <c r="LPR36" s="11"/>
      <c r="LPS36" s="11"/>
      <c r="LPT36" s="11"/>
      <c r="LPU36" s="11"/>
      <c r="LPV36" s="11"/>
      <c r="LPW36" s="11"/>
      <c r="LPX36" s="11"/>
      <c r="LPY36" s="11"/>
      <c r="LPZ36" s="11"/>
      <c r="LQA36" s="11"/>
      <c r="LQB36" s="11"/>
      <c r="LQC36" s="11"/>
      <c r="LQD36" s="11"/>
      <c r="LQE36" s="11"/>
      <c r="LQF36" s="11"/>
      <c r="LQG36" s="11"/>
      <c r="LQH36" s="11"/>
      <c r="LQI36" s="11"/>
      <c r="LQJ36" s="11"/>
      <c r="LQK36" s="11"/>
      <c r="LQL36" s="11"/>
      <c r="LQM36" s="11"/>
      <c r="LQN36" s="11"/>
      <c r="LQO36" s="11"/>
      <c r="LQP36" s="11"/>
      <c r="LQQ36" s="11"/>
      <c r="LQR36" s="11"/>
      <c r="LQS36" s="11"/>
      <c r="LQT36" s="11"/>
      <c r="LQU36" s="11"/>
      <c r="LQV36" s="11"/>
      <c r="LQW36" s="11"/>
      <c r="LQX36" s="11"/>
      <c r="LQY36" s="11"/>
      <c r="LQZ36" s="11"/>
      <c r="LRA36" s="11"/>
      <c r="LRB36" s="11"/>
      <c r="LRC36" s="11"/>
      <c r="LRD36" s="11"/>
      <c r="LRE36" s="11"/>
      <c r="LRF36" s="11"/>
      <c r="LRG36" s="11"/>
      <c r="LRH36" s="11"/>
      <c r="LRI36" s="11"/>
      <c r="LRJ36" s="11"/>
      <c r="LRK36" s="11"/>
      <c r="LRL36" s="11"/>
      <c r="LRM36" s="11"/>
      <c r="LRN36" s="11"/>
      <c r="LRO36" s="11"/>
      <c r="LRP36" s="11"/>
      <c r="LRQ36" s="11"/>
      <c r="LRR36" s="11"/>
      <c r="LRS36" s="11"/>
      <c r="LRT36" s="11"/>
      <c r="LRU36" s="11"/>
      <c r="LRV36" s="11"/>
      <c r="LRW36" s="11"/>
      <c r="LRX36" s="11"/>
      <c r="LRY36" s="11"/>
      <c r="LRZ36" s="11"/>
      <c r="LSA36" s="11"/>
      <c r="LSB36" s="11"/>
      <c r="LSC36" s="11"/>
      <c r="LSD36" s="11"/>
      <c r="LSE36" s="11"/>
      <c r="LSF36" s="11"/>
      <c r="LSG36" s="11"/>
      <c r="LSH36" s="11"/>
      <c r="LSI36" s="11"/>
      <c r="LSJ36" s="11"/>
      <c r="LSK36" s="11"/>
      <c r="LSL36" s="11"/>
      <c r="LSM36" s="11"/>
      <c r="LSN36" s="11"/>
      <c r="LSO36" s="11"/>
      <c r="LSP36" s="11"/>
      <c r="LSQ36" s="11"/>
      <c r="LSR36" s="11"/>
      <c r="LSS36" s="11"/>
      <c r="LST36" s="11"/>
      <c r="LSU36" s="11"/>
      <c r="LSV36" s="11"/>
      <c r="LSW36" s="11"/>
      <c r="LSX36" s="11"/>
      <c r="LSY36" s="11"/>
      <c r="LSZ36" s="11"/>
      <c r="LTA36" s="11"/>
      <c r="LTB36" s="11"/>
      <c r="LTC36" s="11"/>
      <c r="LTD36" s="11"/>
      <c r="LTE36" s="11"/>
      <c r="LTF36" s="11"/>
      <c r="LTG36" s="11"/>
      <c r="LTH36" s="11"/>
      <c r="LTI36" s="11"/>
      <c r="LTJ36" s="11"/>
      <c r="LTK36" s="11"/>
      <c r="LTL36" s="11"/>
      <c r="LTM36" s="11"/>
      <c r="LTN36" s="11"/>
      <c r="LTO36" s="11"/>
      <c r="LTP36" s="11"/>
      <c r="LTQ36" s="11"/>
      <c r="LTR36" s="11"/>
      <c r="LTS36" s="11"/>
      <c r="LTT36" s="11"/>
      <c r="LTU36" s="11"/>
      <c r="LTV36" s="11"/>
      <c r="LTW36" s="11"/>
      <c r="LTX36" s="11"/>
      <c r="LTY36" s="11"/>
      <c r="LTZ36" s="11"/>
      <c r="LUA36" s="11"/>
      <c r="LUB36" s="11"/>
      <c r="LUC36" s="11"/>
      <c r="LUD36" s="11"/>
      <c r="LUE36" s="11"/>
      <c r="LUF36" s="11"/>
      <c r="LUG36" s="11"/>
      <c r="LUH36" s="11"/>
      <c r="LUI36" s="11"/>
      <c r="LUJ36" s="11"/>
      <c r="LUK36" s="11"/>
      <c r="LUL36" s="11"/>
      <c r="LUM36" s="11"/>
      <c r="LUN36" s="11"/>
      <c r="LUO36" s="11"/>
      <c r="LUP36" s="11"/>
      <c r="LUQ36" s="11"/>
      <c r="LUR36" s="11"/>
      <c r="LUS36" s="11"/>
      <c r="LUT36" s="11"/>
      <c r="LUU36" s="11"/>
      <c r="LUV36" s="11"/>
      <c r="LUW36" s="11"/>
      <c r="LUX36" s="11"/>
      <c r="LUY36" s="11"/>
      <c r="LUZ36" s="11"/>
      <c r="LVA36" s="11"/>
      <c r="LVB36" s="11"/>
      <c r="LVC36" s="11"/>
      <c r="LVD36" s="11"/>
      <c r="LVE36" s="11"/>
      <c r="LVF36" s="11"/>
      <c r="LVG36" s="11"/>
      <c r="LVH36" s="11"/>
      <c r="LVI36" s="11"/>
      <c r="LVJ36" s="11"/>
      <c r="LVK36" s="11"/>
      <c r="LVL36" s="11"/>
      <c r="LVM36" s="11"/>
      <c r="LVN36" s="11"/>
      <c r="LVO36" s="11"/>
      <c r="LVP36" s="11"/>
      <c r="LVQ36" s="11"/>
      <c r="LVR36" s="11"/>
      <c r="LVS36" s="11"/>
      <c r="LVT36" s="11"/>
      <c r="LVU36" s="11"/>
      <c r="LVV36" s="11"/>
      <c r="LVW36" s="11"/>
      <c r="LVX36" s="11"/>
      <c r="LVY36" s="11"/>
      <c r="LVZ36" s="11"/>
      <c r="LWA36" s="11"/>
      <c r="LWB36" s="11"/>
      <c r="LWC36" s="11"/>
      <c r="LWD36" s="11"/>
      <c r="LWE36" s="11"/>
      <c r="LWF36" s="11"/>
      <c r="LWG36" s="11"/>
      <c r="LWH36" s="11"/>
      <c r="LWI36" s="11"/>
      <c r="LWJ36" s="11"/>
      <c r="LWK36" s="11"/>
      <c r="LWL36" s="11"/>
      <c r="LWM36" s="11"/>
      <c r="LWN36" s="11"/>
      <c r="LWO36" s="11"/>
      <c r="LWP36" s="11"/>
      <c r="LWQ36" s="11"/>
      <c r="LWR36" s="11"/>
      <c r="LWS36" s="11"/>
      <c r="LWT36" s="11"/>
      <c r="LWU36" s="11"/>
      <c r="LWV36" s="11"/>
      <c r="LWW36" s="11"/>
      <c r="LWX36" s="11"/>
      <c r="LWY36" s="11"/>
      <c r="LWZ36" s="11"/>
      <c r="LXA36" s="11"/>
      <c r="LXB36" s="11"/>
      <c r="LXC36" s="11"/>
      <c r="LXD36" s="11"/>
      <c r="LXE36" s="11"/>
      <c r="LXF36" s="11"/>
      <c r="LXG36" s="11"/>
      <c r="LXH36" s="11"/>
      <c r="LXI36" s="11"/>
      <c r="LXJ36" s="11"/>
      <c r="LXK36" s="11"/>
      <c r="LXL36" s="11"/>
      <c r="LXM36" s="11"/>
      <c r="LXN36" s="11"/>
      <c r="LXO36" s="11"/>
      <c r="LXP36" s="11"/>
      <c r="LXQ36" s="11"/>
      <c r="LXR36" s="11"/>
      <c r="LXS36" s="11"/>
      <c r="LXT36" s="11"/>
      <c r="LXU36" s="11"/>
      <c r="LXV36" s="11"/>
      <c r="LXW36" s="11"/>
      <c r="LXX36" s="11"/>
      <c r="LXY36" s="11"/>
      <c r="LXZ36" s="11"/>
      <c r="LYA36" s="11"/>
      <c r="LYB36" s="11"/>
      <c r="LYC36" s="11"/>
      <c r="LYD36" s="11"/>
      <c r="LYE36" s="11"/>
      <c r="LYF36" s="11"/>
      <c r="LYG36" s="11"/>
      <c r="LYH36" s="11"/>
      <c r="LYI36" s="11"/>
      <c r="LYJ36" s="11"/>
      <c r="LYK36" s="11"/>
      <c r="LYL36" s="11"/>
      <c r="LYM36" s="11"/>
      <c r="LYN36" s="11"/>
      <c r="LYO36" s="11"/>
      <c r="LYP36" s="11"/>
      <c r="LYQ36" s="11"/>
      <c r="LYR36" s="11"/>
      <c r="LYS36" s="11"/>
      <c r="LYT36" s="11"/>
      <c r="LYU36" s="11"/>
      <c r="LYV36" s="11"/>
      <c r="LYW36" s="11"/>
      <c r="LYX36" s="11"/>
      <c r="LYY36" s="11"/>
      <c r="LYZ36" s="11"/>
      <c r="LZA36" s="11"/>
      <c r="LZB36" s="11"/>
      <c r="LZC36" s="11"/>
      <c r="LZD36" s="11"/>
      <c r="LZE36" s="11"/>
      <c r="LZF36" s="11"/>
      <c r="LZG36" s="11"/>
      <c r="LZH36" s="11"/>
      <c r="LZI36" s="11"/>
      <c r="LZJ36" s="11"/>
      <c r="LZK36" s="11"/>
      <c r="LZL36" s="11"/>
      <c r="LZM36" s="11"/>
      <c r="LZN36" s="11"/>
      <c r="LZO36" s="11"/>
      <c r="LZP36" s="11"/>
      <c r="LZQ36" s="11"/>
      <c r="LZR36" s="11"/>
      <c r="LZS36" s="11"/>
      <c r="LZT36" s="11"/>
      <c r="LZU36" s="11"/>
      <c r="LZV36" s="11"/>
      <c r="LZW36" s="11"/>
      <c r="LZX36" s="11"/>
      <c r="LZY36" s="11"/>
      <c r="LZZ36" s="11"/>
      <c r="MAA36" s="11"/>
      <c r="MAB36" s="11"/>
      <c r="MAC36" s="11"/>
      <c r="MAD36" s="11"/>
      <c r="MAE36" s="11"/>
      <c r="MAF36" s="11"/>
      <c r="MAG36" s="11"/>
      <c r="MAH36" s="11"/>
      <c r="MAI36" s="11"/>
      <c r="MAJ36" s="11"/>
      <c r="MAK36" s="11"/>
      <c r="MAL36" s="11"/>
      <c r="MAM36" s="11"/>
      <c r="MAN36" s="11"/>
      <c r="MAO36" s="11"/>
      <c r="MAP36" s="11"/>
      <c r="MAQ36" s="11"/>
      <c r="MAR36" s="11"/>
      <c r="MAS36" s="11"/>
      <c r="MAT36" s="11"/>
      <c r="MAU36" s="11"/>
      <c r="MAV36" s="11"/>
      <c r="MAW36" s="11"/>
      <c r="MAX36" s="11"/>
      <c r="MAY36" s="11"/>
      <c r="MAZ36" s="11"/>
      <c r="MBA36" s="11"/>
      <c r="MBB36" s="11"/>
      <c r="MBC36" s="11"/>
      <c r="MBD36" s="11"/>
      <c r="MBE36" s="11"/>
      <c r="MBF36" s="11"/>
      <c r="MBG36" s="11"/>
      <c r="MBH36" s="11"/>
      <c r="MBI36" s="11"/>
      <c r="MBJ36" s="11"/>
      <c r="MBK36" s="11"/>
      <c r="MBL36" s="11"/>
      <c r="MBM36" s="11"/>
      <c r="MBN36" s="11"/>
      <c r="MBO36" s="11"/>
      <c r="MBP36" s="11"/>
      <c r="MBQ36" s="11"/>
      <c r="MBR36" s="11"/>
      <c r="MBS36" s="11"/>
      <c r="MBT36" s="11"/>
      <c r="MBU36" s="11"/>
      <c r="MBV36" s="11"/>
      <c r="MBW36" s="11"/>
      <c r="MBX36" s="11"/>
      <c r="MBY36" s="11"/>
      <c r="MBZ36" s="11"/>
      <c r="MCA36" s="11"/>
      <c r="MCB36" s="11"/>
      <c r="MCC36" s="11"/>
      <c r="MCD36" s="11"/>
      <c r="MCE36" s="11"/>
      <c r="MCF36" s="11"/>
      <c r="MCG36" s="11"/>
      <c r="MCH36" s="11"/>
      <c r="MCI36" s="11"/>
      <c r="MCJ36" s="11"/>
      <c r="MCK36" s="11"/>
      <c r="MCL36" s="11"/>
      <c r="MCM36" s="11"/>
      <c r="MCN36" s="11"/>
      <c r="MCO36" s="11"/>
      <c r="MCP36" s="11"/>
      <c r="MCQ36" s="11"/>
      <c r="MCR36" s="11"/>
      <c r="MCS36" s="11"/>
      <c r="MCT36" s="11"/>
      <c r="MCU36" s="11"/>
      <c r="MCV36" s="11"/>
      <c r="MCW36" s="11"/>
      <c r="MCX36" s="11"/>
      <c r="MCY36" s="11"/>
      <c r="MCZ36" s="11"/>
      <c r="MDA36" s="11"/>
      <c r="MDB36" s="11"/>
      <c r="MDC36" s="11"/>
      <c r="MDD36" s="11"/>
      <c r="MDE36" s="11"/>
      <c r="MDF36" s="11"/>
      <c r="MDG36" s="11"/>
      <c r="MDH36" s="11"/>
      <c r="MDI36" s="11"/>
      <c r="MDJ36" s="11"/>
      <c r="MDK36" s="11"/>
      <c r="MDL36" s="11"/>
      <c r="MDM36" s="11"/>
      <c r="MDN36" s="11"/>
      <c r="MDO36" s="11"/>
      <c r="MDP36" s="11"/>
      <c r="MDQ36" s="11"/>
      <c r="MDR36" s="11"/>
      <c r="MDS36" s="11"/>
      <c r="MDT36" s="11"/>
      <c r="MDU36" s="11"/>
      <c r="MDV36" s="11"/>
      <c r="MDW36" s="11"/>
      <c r="MDX36" s="11"/>
      <c r="MDY36" s="11"/>
      <c r="MDZ36" s="11"/>
      <c r="MEA36" s="11"/>
      <c r="MEB36" s="11"/>
      <c r="MEC36" s="11"/>
      <c r="MED36" s="11"/>
      <c r="MEE36" s="11"/>
      <c r="MEF36" s="11"/>
      <c r="MEG36" s="11"/>
      <c r="MEH36" s="11"/>
      <c r="MEI36" s="11"/>
      <c r="MEJ36" s="11"/>
      <c r="MEK36" s="11"/>
      <c r="MEL36" s="11"/>
      <c r="MEM36" s="11"/>
      <c r="MEN36" s="11"/>
      <c r="MEO36" s="11"/>
      <c r="MEP36" s="11"/>
      <c r="MEQ36" s="11"/>
      <c r="MER36" s="11"/>
      <c r="MES36" s="11"/>
      <c r="MET36" s="11"/>
      <c r="MEU36" s="11"/>
      <c r="MEV36" s="11"/>
      <c r="MEW36" s="11"/>
      <c r="MEX36" s="11"/>
      <c r="MEY36" s="11"/>
      <c r="MEZ36" s="11"/>
      <c r="MFA36" s="11"/>
      <c r="MFB36" s="11"/>
      <c r="MFC36" s="11"/>
      <c r="MFD36" s="11"/>
      <c r="MFE36" s="11"/>
      <c r="MFF36" s="11"/>
      <c r="MFG36" s="11"/>
      <c r="MFH36" s="11"/>
      <c r="MFI36" s="11"/>
      <c r="MFJ36" s="11"/>
      <c r="MFK36" s="11"/>
      <c r="MFL36" s="11"/>
      <c r="MFM36" s="11"/>
      <c r="MFN36" s="11"/>
      <c r="MFO36" s="11"/>
      <c r="MFP36" s="11"/>
      <c r="MFQ36" s="11"/>
      <c r="MFR36" s="11"/>
      <c r="MFS36" s="11"/>
      <c r="MFT36" s="11"/>
      <c r="MFU36" s="11"/>
      <c r="MFV36" s="11"/>
      <c r="MFW36" s="11"/>
      <c r="MFX36" s="11"/>
      <c r="MFY36" s="11"/>
      <c r="MFZ36" s="11"/>
      <c r="MGA36" s="11"/>
      <c r="MGB36" s="11"/>
      <c r="MGC36" s="11"/>
      <c r="MGD36" s="11"/>
      <c r="MGE36" s="11"/>
      <c r="MGF36" s="11"/>
      <c r="MGG36" s="11"/>
      <c r="MGH36" s="11"/>
      <c r="MGI36" s="11"/>
      <c r="MGJ36" s="11"/>
      <c r="MGK36" s="11"/>
      <c r="MGL36" s="11"/>
      <c r="MGM36" s="11"/>
      <c r="MGN36" s="11"/>
      <c r="MGO36" s="11"/>
      <c r="MGP36" s="11"/>
      <c r="MGQ36" s="11"/>
      <c r="MGR36" s="11"/>
      <c r="MGS36" s="11"/>
      <c r="MGT36" s="11"/>
      <c r="MGU36" s="11"/>
      <c r="MGV36" s="11"/>
      <c r="MGW36" s="11"/>
      <c r="MGX36" s="11"/>
      <c r="MGY36" s="11"/>
      <c r="MGZ36" s="11"/>
      <c r="MHA36" s="11"/>
      <c r="MHB36" s="11"/>
      <c r="MHC36" s="11"/>
      <c r="MHD36" s="11"/>
      <c r="MHE36" s="11"/>
      <c r="MHF36" s="11"/>
      <c r="MHG36" s="11"/>
      <c r="MHH36" s="11"/>
      <c r="MHI36" s="11"/>
      <c r="MHJ36" s="11"/>
      <c r="MHK36" s="11"/>
      <c r="MHL36" s="11"/>
      <c r="MHM36" s="11"/>
      <c r="MHN36" s="11"/>
      <c r="MHO36" s="11"/>
      <c r="MHP36" s="11"/>
      <c r="MHQ36" s="11"/>
      <c r="MHR36" s="11"/>
      <c r="MHS36" s="11"/>
      <c r="MHT36" s="11"/>
      <c r="MHU36" s="11"/>
      <c r="MHV36" s="11"/>
      <c r="MHW36" s="11"/>
      <c r="MHX36" s="11"/>
      <c r="MHY36" s="11"/>
      <c r="MHZ36" s="11"/>
      <c r="MIA36" s="11"/>
      <c r="MIB36" s="11"/>
      <c r="MIC36" s="11"/>
      <c r="MID36" s="11"/>
      <c r="MIE36" s="11"/>
      <c r="MIF36" s="11"/>
      <c r="MIG36" s="11"/>
      <c r="MIH36" s="11"/>
      <c r="MII36" s="11"/>
      <c r="MIJ36" s="11"/>
      <c r="MIK36" s="11"/>
      <c r="MIL36" s="11"/>
      <c r="MIM36" s="11"/>
      <c r="MIN36" s="11"/>
      <c r="MIO36" s="11"/>
      <c r="MIP36" s="11"/>
      <c r="MIQ36" s="11"/>
      <c r="MIR36" s="11"/>
      <c r="MIS36" s="11"/>
      <c r="MIT36" s="11"/>
      <c r="MIU36" s="11"/>
      <c r="MIV36" s="11"/>
      <c r="MIW36" s="11"/>
      <c r="MIX36" s="11"/>
      <c r="MIY36" s="11"/>
      <c r="MIZ36" s="11"/>
      <c r="MJA36" s="11"/>
      <c r="MJB36" s="11"/>
      <c r="MJC36" s="11"/>
      <c r="MJD36" s="11"/>
      <c r="MJE36" s="11"/>
      <c r="MJF36" s="11"/>
      <c r="MJG36" s="11"/>
      <c r="MJH36" s="11"/>
      <c r="MJI36" s="11"/>
      <c r="MJJ36" s="11"/>
      <c r="MJK36" s="11"/>
      <c r="MJL36" s="11"/>
      <c r="MJM36" s="11"/>
      <c r="MJN36" s="11"/>
      <c r="MJO36" s="11"/>
      <c r="MJP36" s="11"/>
      <c r="MJQ36" s="11"/>
      <c r="MJR36" s="11"/>
      <c r="MJS36" s="11"/>
      <c r="MJT36" s="11"/>
      <c r="MJU36" s="11"/>
      <c r="MJV36" s="11"/>
      <c r="MJW36" s="11"/>
      <c r="MJX36" s="11"/>
      <c r="MJY36" s="11"/>
      <c r="MJZ36" s="11"/>
      <c r="MKA36" s="11"/>
      <c r="MKB36" s="11"/>
      <c r="MKC36" s="11"/>
      <c r="MKD36" s="11"/>
      <c r="MKE36" s="11"/>
      <c r="MKF36" s="11"/>
      <c r="MKG36" s="11"/>
      <c r="MKH36" s="11"/>
      <c r="MKI36" s="11"/>
      <c r="MKJ36" s="11"/>
      <c r="MKK36" s="11"/>
      <c r="MKL36" s="11"/>
      <c r="MKM36" s="11"/>
      <c r="MKN36" s="11"/>
      <c r="MKO36" s="11"/>
      <c r="MKP36" s="11"/>
      <c r="MKQ36" s="11"/>
      <c r="MKR36" s="11"/>
      <c r="MKS36" s="11"/>
      <c r="MKT36" s="11"/>
      <c r="MKU36" s="11"/>
      <c r="MKV36" s="11"/>
      <c r="MKW36" s="11"/>
      <c r="MKX36" s="11"/>
      <c r="MKY36" s="11"/>
      <c r="MKZ36" s="11"/>
      <c r="MLA36" s="11"/>
      <c r="MLB36" s="11"/>
      <c r="MLC36" s="11"/>
      <c r="MLD36" s="11"/>
      <c r="MLE36" s="11"/>
      <c r="MLF36" s="11"/>
      <c r="MLG36" s="11"/>
      <c r="MLH36" s="11"/>
      <c r="MLI36" s="11"/>
      <c r="MLJ36" s="11"/>
      <c r="MLK36" s="11"/>
      <c r="MLL36" s="11"/>
      <c r="MLM36" s="11"/>
      <c r="MLN36" s="11"/>
      <c r="MLO36" s="11"/>
      <c r="MLP36" s="11"/>
      <c r="MLQ36" s="11"/>
      <c r="MLR36" s="11"/>
      <c r="MLS36" s="11"/>
      <c r="MLT36" s="11"/>
      <c r="MLU36" s="11"/>
      <c r="MLV36" s="11"/>
      <c r="MLW36" s="11"/>
      <c r="MLX36" s="11"/>
      <c r="MLY36" s="11"/>
      <c r="MLZ36" s="11"/>
      <c r="MMA36" s="11"/>
      <c r="MMB36" s="11"/>
      <c r="MMC36" s="11"/>
      <c r="MMD36" s="11"/>
      <c r="MME36" s="11"/>
      <c r="MMF36" s="11"/>
      <c r="MMG36" s="11"/>
      <c r="MMH36" s="11"/>
      <c r="MMI36" s="11"/>
      <c r="MMJ36" s="11"/>
      <c r="MMK36" s="11"/>
      <c r="MML36" s="11"/>
      <c r="MMM36" s="11"/>
      <c r="MMN36" s="11"/>
      <c r="MMO36" s="11"/>
      <c r="MMP36" s="11"/>
      <c r="MMQ36" s="11"/>
      <c r="MMR36" s="11"/>
      <c r="MMS36" s="11"/>
      <c r="MMT36" s="11"/>
      <c r="MMU36" s="11"/>
      <c r="MMV36" s="11"/>
      <c r="MMW36" s="11"/>
      <c r="MMX36" s="11"/>
      <c r="MMY36" s="11"/>
      <c r="MMZ36" s="11"/>
      <c r="MNA36" s="11"/>
      <c r="MNB36" s="11"/>
      <c r="MNC36" s="11"/>
      <c r="MND36" s="11"/>
      <c r="MNE36" s="11"/>
      <c r="MNF36" s="11"/>
      <c r="MNG36" s="11"/>
      <c r="MNH36" s="11"/>
      <c r="MNI36" s="11"/>
      <c r="MNJ36" s="11"/>
      <c r="MNK36" s="11"/>
      <c r="MNL36" s="11"/>
      <c r="MNM36" s="11"/>
      <c r="MNN36" s="11"/>
      <c r="MNO36" s="11"/>
      <c r="MNP36" s="11"/>
      <c r="MNQ36" s="11"/>
      <c r="MNR36" s="11"/>
      <c r="MNS36" s="11"/>
      <c r="MNT36" s="11"/>
      <c r="MNU36" s="11"/>
      <c r="MNV36" s="11"/>
      <c r="MNW36" s="11"/>
      <c r="MNX36" s="11"/>
      <c r="MNY36" s="11"/>
      <c r="MNZ36" s="11"/>
      <c r="MOA36" s="11"/>
      <c r="MOB36" s="11"/>
      <c r="MOC36" s="11"/>
      <c r="MOD36" s="11"/>
      <c r="MOE36" s="11"/>
      <c r="MOF36" s="11"/>
      <c r="MOG36" s="11"/>
      <c r="MOH36" s="11"/>
      <c r="MOI36" s="11"/>
      <c r="MOJ36" s="11"/>
      <c r="MOK36" s="11"/>
      <c r="MOL36" s="11"/>
      <c r="MOM36" s="11"/>
      <c r="MON36" s="11"/>
      <c r="MOO36" s="11"/>
      <c r="MOP36" s="11"/>
      <c r="MOQ36" s="11"/>
      <c r="MOR36" s="11"/>
      <c r="MOS36" s="11"/>
      <c r="MOT36" s="11"/>
      <c r="MOU36" s="11"/>
      <c r="MOV36" s="11"/>
      <c r="MOW36" s="11"/>
      <c r="MOX36" s="11"/>
      <c r="MOY36" s="11"/>
      <c r="MOZ36" s="11"/>
      <c r="MPA36" s="11"/>
      <c r="MPB36" s="11"/>
      <c r="MPC36" s="11"/>
      <c r="MPD36" s="11"/>
      <c r="MPE36" s="11"/>
      <c r="MPF36" s="11"/>
      <c r="MPG36" s="11"/>
      <c r="MPH36" s="11"/>
      <c r="MPI36" s="11"/>
      <c r="MPJ36" s="11"/>
      <c r="MPK36" s="11"/>
      <c r="MPL36" s="11"/>
      <c r="MPM36" s="11"/>
      <c r="MPN36" s="11"/>
      <c r="MPO36" s="11"/>
      <c r="MPP36" s="11"/>
      <c r="MPQ36" s="11"/>
      <c r="MPR36" s="11"/>
      <c r="MPS36" s="11"/>
      <c r="MPT36" s="11"/>
      <c r="MPU36" s="11"/>
      <c r="MPV36" s="11"/>
      <c r="MPW36" s="11"/>
      <c r="MPX36" s="11"/>
      <c r="MPY36" s="11"/>
      <c r="MPZ36" s="11"/>
      <c r="MQA36" s="11"/>
      <c r="MQB36" s="11"/>
      <c r="MQC36" s="11"/>
      <c r="MQD36" s="11"/>
      <c r="MQE36" s="11"/>
      <c r="MQF36" s="11"/>
      <c r="MQG36" s="11"/>
      <c r="MQH36" s="11"/>
      <c r="MQI36" s="11"/>
      <c r="MQJ36" s="11"/>
      <c r="MQK36" s="11"/>
      <c r="MQL36" s="11"/>
      <c r="MQM36" s="11"/>
      <c r="MQN36" s="11"/>
      <c r="MQO36" s="11"/>
      <c r="MQP36" s="11"/>
      <c r="MQQ36" s="11"/>
      <c r="MQR36" s="11"/>
      <c r="MQS36" s="11"/>
      <c r="MQT36" s="11"/>
      <c r="MQU36" s="11"/>
      <c r="MQV36" s="11"/>
      <c r="MQW36" s="11"/>
      <c r="MQX36" s="11"/>
      <c r="MQY36" s="11"/>
      <c r="MQZ36" s="11"/>
      <c r="MRA36" s="11"/>
      <c r="MRB36" s="11"/>
      <c r="MRC36" s="11"/>
      <c r="MRD36" s="11"/>
      <c r="MRE36" s="11"/>
      <c r="MRF36" s="11"/>
      <c r="MRG36" s="11"/>
      <c r="MRH36" s="11"/>
      <c r="MRI36" s="11"/>
      <c r="MRJ36" s="11"/>
      <c r="MRK36" s="11"/>
      <c r="MRL36" s="11"/>
      <c r="MRM36" s="11"/>
      <c r="MRN36" s="11"/>
      <c r="MRO36" s="11"/>
      <c r="MRP36" s="11"/>
      <c r="MRQ36" s="11"/>
      <c r="MRR36" s="11"/>
      <c r="MRS36" s="11"/>
      <c r="MRT36" s="11"/>
      <c r="MRU36" s="11"/>
      <c r="MRV36" s="11"/>
      <c r="MRW36" s="11"/>
      <c r="MRX36" s="11"/>
      <c r="MRY36" s="11"/>
      <c r="MRZ36" s="11"/>
      <c r="MSA36" s="11"/>
      <c r="MSB36" s="11"/>
      <c r="MSC36" s="11"/>
      <c r="MSD36" s="11"/>
      <c r="MSE36" s="11"/>
      <c r="MSF36" s="11"/>
      <c r="MSG36" s="11"/>
      <c r="MSH36" s="11"/>
      <c r="MSI36" s="11"/>
      <c r="MSJ36" s="11"/>
      <c r="MSK36" s="11"/>
      <c r="MSL36" s="11"/>
      <c r="MSM36" s="11"/>
      <c r="MSN36" s="11"/>
      <c r="MSO36" s="11"/>
      <c r="MSP36" s="11"/>
      <c r="MSQ36" s="11"/>
      <c r="MSR36" s="11"/>
      <c r="MSS36" s="11"/>
      <c r="MST36" s="11"/>
      <c r="MSU36" s="11"/>
      <c r="MSV36" s="11"/>
      <c r="MSW36" s="11"/>
      <c r="MSX36" s="11"/>
      <c r="MSY36" s="11"/>
      <c r="MSZ36" s="11"/>
      <c r="MTA36" s="11"/>
      <c r="MTB36" s="11"/>
      <c r="MTC36" s="11"/>
      <c r="MTD36" s="11"/>
      <c r="MTE36" s="11"/>
      <c r="MTF36" s="11"/>
      <c r="MTG36" s="11"/>
      <c r="MTH36" s="11"/>
      <c r="MTI36" s="11"/>
      <c r="MTJ36" s="11"/>
      <c r="MTK36" s="11"/>
      <c r="MTL36" s="11"/>
      <c r="MTM36" s="11"/>
      <c r="MTN36" s="11"/>
      <c r="MTO36" s="11"/>
      <c r="MTP36" s="11"/>
      <c r="MTQ36" s="11"/>
      <c r="MTR36" s="11"/>
      <c r="MTS36" s="11"/>
      <c r="MTT36" s="11"/>
      <c r="MTU36" s="11"/>
      <c r="MTV36" s="11"/>
      <c r="MTW36" s="11"/>
      <c r="MTX36" s="11"/>
      <c r="MTY36" s="11"/>
      <c r="MTZ36" s="11"/>
      <c r="MUA36" s="11"/>
      <c r="MUB36" s="11"/>
      <c r="MUC36" s="11"/>
      <c r="MUD36" s="11"/>
      <c r="MUE36" s="11"/>
      <c r="MUF36" s="11"/>
      <c r="MUG36" s="11"/>
      <c r="MUH36" s="11"/>
      <c r="MUI36" s="11"/>
      <c r="MUJ36" s="11"/>
      <c r="MUK36" s="11"/>
      <c r="MUL36" s="11"/>
      <c r="MUM36" s="11"/>
      <c r="MUN36" s="11"/>
      <c r="MUO36" s="11"/>
      <c r="MUP36" s="11"/>
      <c r="MUQ36" s="11"/>
      <c r="MUR36" s="11"/>
      <c r="MUS36" s="11"/>
      <c r="MUT36" s="11"/>
      <c r="MUU36" s="11"/>
      <c r="MUV36" s="11"/>
      <c r="MUW36" s="11"/>
      <c r="MUX36" s="11"/>
      <c r="MUY36" s="11"/>
      <c r="MUZ36" s="11"/>
      <c r="MVA36" s="11"/>
      <c r="MVB36" s="11"/>
      <c r="MVC36" s="11"/>
      <c r="MVD36" s="11"/>
      <c r="MVE36" s="11"/>
      <c r="MVF36" s="11"/>
      <c r="MVG36" s="11"/>
      <c r="MVH36" s="11"/>
      <c r="MVI36" s="11"/>
      <c r="MVJ36" s="11"/>
      <c r="MVK36" s="11"/>
      <c r="MVL36" s="11"/>
      <c r="MVM36" s="11"/>
      <c r="MVN36" s="11"/>
      <c r="MVO36" s="11"/>
      <c r="MVP36" s="11"/>
      <c r="MVQ36" s="11"/>
      <c r="MVR36" s="11"/>
      <c r="MVS36" s="11"/>
      <c r="MVT36" s="11"/>
      <c r="MVU36" s="11"/>
      <c r="MVV36" s="11"/>
      <c r="MVW36" s="11"/>
      <c r="MVX36" s="11"/>
      <c r="MVY36" s="11"/>
      <c r="MVZ36" s="11"/>
      <c r="MWA36" s="11"/>
      <c r="MWB36" s="11"/>
      <c r="MWC36" s="11"/>
      <c r="MWD36" s="11"/>
      <c r="MWE36" s="11"/>
      <c r="MWF36" s="11"/>
      <c r="MWG36" s="11"/>
      <c r="MWH36" s="11"/>
      <c r="MWI36" s="11"/>
      <c r="MWJ36" s="11"/>
      <c r="MWK36" s="11"/>
      <c r="MWL36" s="11"/>
      <c r="MWM36" s="11"/>
      <c r="MWN36" s="11"/>
      <c r="MWO36" s="11"/>
      <c r="MWP36" s="11"/>
      <c r="MWQ36" s="11"/>
      <c r="MWR36" s="11"/>
      <c r="MWS36" s="11"/>
      <c r="MWT36" s="11"/>
      <c r="MWU36" s="11"/>
      <c r="MWV36" s="11"/>
      <c r="MWW36" s="11"/>
      <c r="MWX36" s="11"/>
      <c r="MWY36" s="11"/>
      <c r="MWZ36" s="11"/>
      <c r="MXA36" s="11"/>
      <c r="MXB36" s="11"/>
      <c r="MXC36" s="11"/>
      <c r="MXD36" s="11"/>
      <c r="MXE36" s="11"/>
      <c r="MXF36" s="11"/>
      <c r="MXG36" s="11"/>
      <c r="MXH36" s="11"/>
      <c r="MXI36" s="11"/>
      <c r="MXJ36" s="11"/>
      <c r="MXK36" s="11"/>
      <c r="MXL36" s="11"/>
      <c r="MXM36" s="11"/>
      <c r="MXN36" s="11"/>
      <c r="MXO36" s="11"/>
      <c r="MXP36" s="11"/>
      <c r="MXQ36" s="11"/>
      <c r="MXR36" s="11"/>
      <c r="MXS36" s="11"/>
      <c r="MXT36" s="11"/>
      <c r="MXU36" s="11"/>
      <c r="MXV36" s="11"/>
      <c r="MXW36" s="11"/>
      <c r="MXX36" s="11"/>
      <c r="MXY36" s="11"/>
      <c r="MXZ36" s="11"/>
      <c r="MYA36" s="11"/>
      <c r="MYB36" s="11"/>
      <c r="MYC36" s="11"/>
      <c r="MYD36" s="11"/>
      <c r="MYE36" s="11"/>
      <c r="MYF36" s="11"/>
      <c r="MYG36" s="11"/>
      <c r="MYH36" s="11"/>
      <c r="MYI36" s="11"/>
      <c r="MYJ36" s="11"/>
      <c r="MYK36" s="11"/>
      <c r="MYL36" s="11"/>
      <c r="MYM36" s="11"/>
      <c r="MYN36" s="11"/>
      <c r="MYO36" s="11"/>
      <c r="MYP36" s="11"/>
      <c r="MYQ36" s="11"/>
      <c r="MYR36" s="11"/>
      <c r="MYS36" s="11"/>
      <c r="MYT36" s="11"/>
      <c r="MYU36" s="11"/>
      <c r="MYV36" s="11"/>
      <c r="MYW36" s="11"/>
      <c r="MYX36" s="11"/>
      <c r="MYY36" s="11"/>
      <c r="MYZ36" s="11"/>
      <c r="MZA36" s="11"/>
      <c r="MZB36" s="11"/>
      <c r="MZC36" s="11"/>
      <c r="MZD36" s="11"/>
      <c r="MZE36" s="11"/>
      <c r="MZF36" s="11"/>
      <c r="MZG36" s="11"/>
      <c r="MZH36" s="11"/>
      <c r="MZI36" s="11"/>
      <c r="MZJ36" s="11"/>
      <c r="MZK36" s="11"/>
      <c r="MZL36" s="11"/>
      <c r="MZM36" s="11"/>
      <c r="MZN36" s="11"/>
      <c r="MZO36" s="11"/>
      <c r="MZP36" s="11"/>
      <c r="MZQ36" s="11"/>
      <c r="MZR36" s="11"/>
      <c r="MZS36" s="11"/>
      <c r="MZT36" s="11"/>
      <c r="MZU36" s="11"/>
      <c r="MZV36" s="11"/>
      <c r="MZW36" s="11"/>
      <c r="MZX36" s="11"/>
      <c r="MZY36" s="11"/>
      <c r="MZZ36" s="11"/>
      <c r="NAA36" s="11"/>
      <c r="NAB36" s="11"/>
      <c r="NAC36" s="11"/>
      <c r="NAD36" s="11"/>
      <c r="NAE36" s="11"/>
      <c r="NAF36" s="11"/>
      <c r="NAG36" s="11"/>
      <c r="NAH36" s="11"/>
      <c r="NAI36" s="11"/>
      <c r="NAJ36" s="11"/>
      <c r="NAK36" s="11"/>
      <c r="NAL36" s="11"/>
      <c r="NAM36" s="11"/>
      <c r="NAN36" s="11"/>
      <c r="NAO36" s="11"/>
      <c r="NAP36" s="11"/>
      <c r="NAQ36" s="11"/>
      <c r="NAR36" s="11"/>
      <c r="NAS36" s="11"/>
      <c r="NAT36" s="11"/>
      <c r="NAU36" s="11"/>
      <c r="NAV36" s="11"/>
      <c r="NAW36" s="11"/>
      <c r="NAX36" s="11"/>
      <c r="NAY36" s="11"/>
      <c r="NAZ36" s="11"/>
      <c r="NBA36" s="11"/>
      <c r="NBB36" s="11"/>
      <c r="NBC36" s="11"/>
      <c r="NBD36" s="11"/>
      <c r="NBE36" s="11"/>
      <c r="NBF36" s="11"/>
      <c r="NBG36" s="11"/>
      <c r="NBH36" s="11"/>
      <c r="NBI36" s="11"/>
      <c r="NBJ36" s="11"/>
      <c r="NBK36" s="11"/>
      <c r="NBL36" s="11"/>
      <c r="NBM36" s="11"/>
      <c r="NBN36" s="11"/>
      <c r="NBO36" s="11"/>
      <c r="NBP36" s="11"/>
      <c r="NBQ36" s="11"/>
      <c r="NBR36" s="11"/>
      <c r="NBS36" s="11"/>
      <c r="NBT36" s="11"/>
      <c r="NBU36" s="11"/>
      <c r="NBV36" s="11"/>
      <c r="NBW36" s="11"/>
      <c r="NBX36" s="11"/>
      <c r="NBY36" s="11"/>
      <c r="NBZ36" s="11"/>
      <c r="NCA36" s="11"/>
      <c r="NCB36" s="11"/>
      <c r="NCC36" s="11"/>
      <c r="NCD36" s="11"/>
      <c r="NCE36" s="11"/>
      <c r="NCF36" s="11"/>
      <c r="NCG36" s="11"/>
      <c r="NCH36" s="11"/>
      <c r="NCI36" s="11"/>
      <c r="NCJ36" s="11"/>
      <c r="NCK36" s="11"/>
      <c r="NCL36" s="11"/>
      <c r="NCM36" s="11"/>
      <c r="NCN36" s="11"/>
      <c r="NCO36" s="11"/>
      <c r="NCP36" s="11"/>
      <c r="NCQ36" s="11"/>
      <c r="NCR36" s="11"/>
      <c r="NCS36" s="11"/>
      <c r="NCT36" s="11"/>
      <c r="NCU36" s="11"/>
      <c r="NCV36" s="11"/>
      <c r="NCW36" s="11"/>
      <c r="NCX36" s="11"/>
      <c r="NCY36" s="11"/>
      <c r="NCZ36" s="11"/>
      <c r="NDA36" s="11"/>
      <c r="NDB36" s="11"/>
      <c r="NDC36" s="11"/>
      <c r="NDD36" s="11"/>
      <c r="NDE36" s="11"/>
      <c r="NDF36" s="11"/>
      <c r="NDG36" s="11"/>
      <c r="NDH36" s="11"/>
      <c r="NDI36" s="11"/>
      <c r="NDJ36" s="11"/>
      <c r="NDK36" s="11"/>
      <c r="NDL36" s="11"/>
      <c r="NDM36" s="11"/>
      <c r="NDN36" s="11"/>
      <c r="NDO36" s="11"/>
      <c r="NDP36" s="11"/>
      <c r="NDQ36" s="11"/>
      <c r="NDR36" s="11"/>
      <c r="NDS36" s="11"/>
      <c r="NDT36" s="11"/>
      <c r="NDU36" s="11"/>
      <c r="NDV36" s="11"/>
      <c r="NDW36" s="11"/>
      <c r="NDX36" s="11"/>
      <c r="NDY36" s="11"/>
      <c r="NDZ36" s="11"/>
      <c r="NEA36" s="11"/>
      <c r="NEB36" s="11"/>
      <c r="NEC36" s="11"/>
      <c r="NED36" s="11"/>
      <c r="NEE36" s="11"/>
      <c r="NEF36" s="11"/>
      <c r="NEG36" s="11"/>
      <c r="NEH36" s="11"/>
      <c r="NEI36" s="11"/>
      <c r="NEJ36" s="11"/>
      <c r="NEK36" s="11"/>
      <c r="NEL36" s="11"/>
      <c r="NEM36" s="11"/>
      <c r="NEN36" s="11"/>
      <c r="NEO36" s="11"/>
      <c r="NEP36" s="11"/>
      <c r="NEQ36" s="11"/>
      <c r="NER36" s="11"/>
      <c r="NES36" s="11"/>
      <c r="NET36" s="11"/>
      <c r="NEU36" s="11"/>
      <c r="NEV36" s="11"/>
      <c r="NEW36" s="11"/>
      <c r="NEX36" s="11"/>
      <c r="NEY36" s="11"/>
      <c r="NEZ36" s="11"/>
      <c r="NFA36" s="11"/>
      <c r="NFB36" s="11"/>
      <c r="NFC36" s="11"/>
      <c r="NFD36" s="11"/>
      <c r="NFE36" s="11"/>
      <c r="NFF36" s="11"/>
      <c r="NFG36" s="11"/>
      <c r="NFH36" s="11"/>
      <c r="NFI36" s="11"/>
      <c r="NFJ36" s="11"/>
      <c r="NFK36" s="11"/>
      <c r="NFL36" s="11"/>
      <c r="NFM36" s="11"/>
      <c r="NFN36" s="11"/>
      <c r="NFO36" s="11"/>
      <c r="NFP36" s="11"/>
      <c r="NFQ36" s="11"/>
      <c r="NFR36" s="11"/>
      <c r="NFS36" s="11"/>
      <c r="NFT36" s="11"/>
      <c r="NFU36" s="11"/>
      <c r="NFV36" s="11"/>
      <c r="NFW36" s="11"/>
      <c r="NFX36" s="11"/>
      <c r="NFY36" s="11"/>
      <c r="NFZ36" s="11"/>
      <c r="NGA36" s="11"/>
      <c r="NGB36" s="11"/>
      <c r="NGC36" s="11"/>
      <c r="NGD36" s="11"/>
      <c r="NGE36" s="11"/>
      <c r="NGF36" s="11"/>
      <c r="NGG36" s="11"/>
      <c r="NGH36" s="11"/>
      <c r="NGI36" s="11"/>
      <c r="NGJ36" s="11"/>
      <c r="NGK36" s="11"/>
      <c r="NGL36" s="11"/>
      <c r="NGM36" s="11"/>
      <c r="NGN36" s="11"/>
      <c r="NGO36" s="11"/>
      <c r="NGP36" s="11"/>
      <c r="NGQ36" s="11"/>
      <c r="NGR36" s="11"/>
      <c r="NGS36" s="11"/>
      <c r="NGT36" s="11"/>
      <c r="NGU36" s="11"/>
      <c r="NGV36" s="11"/>
      <c r="NGW36" s="11"/>
      <c r="NGX36" s="11"/>
      <c r="NGY36" s="11"/>
      <c r="NGZ36" s="11"/>
      <c r="NHA36" s="11"/>
      <c r="NHB36" s="11"/>
      <c r="NHC36" s="11"/>
      <c r="NHD36" s="11"/>
      <c r="NHE36" s="11"/>
      <c r="NHF36" s="11"/>
      <c r="NHG36" s="11"/>
      <c r="NHH36" s="11"/>
      <c r="NHI36" s="11"/>
      <c r="NHJ36" s="11"/>
      <c r="NHK36" s="11"/>
      <c r="NHL36" s="11"/>
      <c r="NHM36" s="11"/>
      <c r="NHN36" s="11"/>
      <c r="NHO36" s="11"/>
      <c r="NHP36" s="11"/>
      <c r="NHQ36" s="11"/>
      <c r="NHR36" s="11"/>
      <c r="NHS36" s="11"/>
      <c r="NHT36" s="11"/>
      <c r="NHU36" s="11"/>
      <c r="NHV36" s="11"/>
      <c r="NHW36" s="11"/>
      <c r="NHX36" s="11"/>
      <c r="NHY36" s="11"/>
      <c r="NHZ36" s="11"/>
      <c r="NIA36" s="11"/>
      <c r="NIB36" s="11"/>
      <c r="NIC36" s="11"/>
      <c r="NID36" s="11"/>
      <c r="NIE36" s="11"/>
      <c r="NIF36" s="11"/>
      <c r="NIG36" s="11"/>
      <c r="NIH36" s="11"/>
      <c r="NII36" s="11"/>
      <c r="NIJ36" s="11"/>
      <c r="NIK36" s="11"/>
      <c r="NIL36" s="11"/>
      <c r="NIM36" s="11"/>
      <c r="NIN36" s="11"/>
      <c r="NIO36" s="11"/>
      <c r="NIP36" s="11"/>
      <c r="NIQ36" s="11"/>
      <c r="NIR36" s="11"/>
      <c r="NIS36" s="11"/>
      <c r="NIT36" s="11"/>
      <c r="NIU36" s="11"/>
      <c r="NIV36" s="11"/>
      <c r="NIW36" s="11"/>
      <c r="NIX36" s="11"/>
      <c r="NIY36" s="11"/>
      <c r="NIZ36" s="11"/>
      <c r="NJA36" s="11"/>
      <c r="NJB36" s="11"/>
      <c r="NJC36" s="11"/>
      <c r="NJD36" s="11"/>
      <c r="NJE36" s="11"/>
      <c r="NJF36" s="11"/>
      <c r="NJG36" s="11"/>
      <c r="NJH36" s="11"/>
      <c r="NJI36" s="11"/>
      <c r="NJJ36" s="11"/>
      <c r="NJK36" s="11"/>
      <c r="NJL36" s="11"/>
      <c r="NJM36" s="11"/>
      <c r="NJN36" s="11"/>
      <c r="NJO36" s="11"/>
      <c r="NJP36" s="11"/>
      <c r="NJQ36" s="11"/>
      <c r="NJR36" s="11"/>
      <c r="NJS36" s="11"/>
      <c r="NJT36" s="11"/>
      <c r="NJU36" s="11"/>
      <c r="NJV36" s="11"/>
      <c r="NJW36" s="11"/>
      <c r="NJX36" s="11"/>
      <c r="NJY36" s="11"/>
      <c r="NJZ36" s="11"/>
      <c r="NKA36" s="11"/>
      <c r="NKB36" s="11"/>
      <c r="NKC36" s="11"/>
      <c r="NKD36" s="11"/>
      <c r="NKE36" s="11"/>
      <c r="NKF36" s="11"/>
      <c r="NKG36" s="11"/>
      <c r="NKH36" s="11"/>
      <c r="NKI36" s="11"/>
      <c r="NKJ36" s="11"/>
      <c r="NKK36" s="11"/>
      <c r="NKL36" s="11"/>
      <c r="NKM36" s="11"/>
      <c r="NKN36" s="11"/>
      <c r="NKO36" s="11"/>
      <c r="NKP36" s="11"/>
      <c r="NKQ36" s="11"/>
      <c r="NKR36" s="11"/>
      <c r="NKS36" s="11"/>
      <c r="NKT36" s="11"/>
      <c r="NKU36" s="11"/>
      <c r="NKV36" s="11"/>
      <c r="NKW36" s="11"/>
      <c r="NKX36" s="11"/>
      <c r="NKY36" s="11"/>
      <c r="NKZ36" s="11"/>
      <c r="NLA36" s="11"/>
      <c r="NLB36" s="11"/>
      <c r="NLC36" s="11"/>
      <c r="NLD36" s="11"/>
      <c r="NLE36" s="11"/>
      <c r="NLF36" s="11"/>
      <c r="NLG36" s="11"/>
      <c r="NLH36" s="11"/>
      <c r="NLI36" s="11"/>
      <c r="NLJ36" s="11"/>
      <c r="NLK36" s="11"/>
      <c r="NLL36" s="11"/>
      <c r="NLM36" s="11"/>
      <c r="NLN36" s="11"/>
      <c r="NLO36" s="11"/>
      <c r="NLP36" s="11"/>
      <c r="NLQ36" s="11"/>
      <c r="NLR36" s="11"/>
      <c r="NLS36" s="11"/>
      <c r="NLT36" s="11"/>
      <c r="NLU36" s="11"/>
      <c r="NLV36" s="11"/>
      <c r="NLW36" s="11"/>
      <c r="NLX36" s="11"/>
      <c r="NLY36" s="11"/>
      <c r="NLZ36" s="11"/>
      <c r="NMA36" s="11"/>
      <c r="NMB36" s="11"/>
      <c r="NMC36" s="11"/>
      <c r="NMD36" s="11"/>
      <c r="NME36" s="11"/>
      <c r="NMF36" s="11"/>
      <c r="NMG36" s="11"/>
      <c r="NMH36" s="11"/>
      <c r="NMI36" s="11"/>
      <c r="NMJ36" s="11"/>
      <c r="NMK36" s="11"/>
      <c r="NML36" s="11"/>
      <c r="NMM36" s="11"/>
      <c r="NMN36" s="11"/>
      <c r="NMO36" s="11"/>
      <c r="NMP36" s="11"/>
      <c r="NMQ36" s="11"/>
      <c r="NMR36" s="11"/>
      <c r="NMS36" s="11"/>
      <c r="NMT36" s="11"/>
      <c r="NMU36" s="11"/>
      <c r="NMV36" s="11"/>
      <c r="NMW36" s="11"/>
      <c r="NMX36" s="11"/>
      <c r="NMY36" s="11"/>
      <c r="NMZ36" s="11"/>
      <c r="NNA36" s="11"/>
      <c r="NNB36" s="11"/>
      <c r="NNC36" s="11"/>
      <c r="NND36" s="11"/>
      <c r="NNE36" s="11"/>
      <c r="NNF36" s="11"/>
      <c r="NNG36" s="11"/>
      <c r="NNH36" s="11"/>
      <c r="NNI36" s="11"/>
      <c r="NNJ36" s="11"/>
      <c r="NNK36" s="11"/>
      <c r="NNL36" s="11"/>
      <c r="NNM36" s="11"/>
      <c r="NNN36" s="11"/>
      <c r="NNO36" s="11"/>
      <c r="NNP36" s="11"/>
      <c r="NNQ36" s="11"/>
      <c r="NNR36" s="11"/>
      <c r="NNS36" s="11"/>
      <c r="NNT36" s="11"/>
      <c r="NNU36" s="11"/>
      <c r="NNV36" s="11"/>
      <c r="NNW36" s="11"/>
      <c r="NNX36" s="11"/>
      <c r="NNY36" s="11"/>
      <c r="NNZ36" s="11"/>
      <c r="NOA36" s="11"/>
      <c r="NOB36" s="11"/>
      <c r="NOC36" s="11"/>
      <c r="NOD36" s="11"/>
      <c r="NOE36" s="11"/>
      <c r="NOF36" s="11"/>
      <c r="NOG36" s="11"/>
      <c r="NOH36" s="11"/>
      <c r="NOI36" s="11"/>
      <c r="NOJ36" s="11"/>
      <c r="NOK36" s="11"/>
      <c r="NOL36" s="11"/>
      <c r="NOM36" s="11"/>
      <c r="NON36" s="11"/>
      <c r="NOO36" s="11"/>
      <c r="NOP36" s="11"/>
      <c r="NOQ36" s="11"/>
      <c r="NOR36" s="11"/>
      <c r="NOS36" s="11"/>
      <c r="NOT36" s="11"/>
      <c r="NOU36" s="11"/>
      <c r="NOV36" s="11"/>
      <c r="NOW36" s="11"/>
      <c r="NOX36" s="11"/>
      <c r="NOY36" s="11"/>
      <c r="NOZ36" s="11"/>
      <c r="NPA36" s="11"/>
      <c r="NPB36" s="11"/>
      <c r="NPC36" s="11"/>
      <c r="NPD36" s="11"/>
      <c r="NPE36" s="11"/>
      <c r="NPF36" s="11"/>
      <c r="NPG36" s="11"/>
      <c r="NPH36" s="11"/>
      <c r="NPI36" s="11"/>
      <c r="NPJ36" s="11"/>
      <c r="NPK36" s="11"/>
      <c r="NPL36" s="11"/>
      <c r="NPM36" s="11"/>
      <c r="NPN36" s="11"/>
      <c r="NPO36" s="11"/>
      <c r="NPP36" s="11"/>
      <c r="NPQ36" s="11"/>
      <c r="NPR36" s="11"/>
      <c r="NPS36" s="11"/>
      <c r="NPT36" s="11"/>
      <c r="NPU36" s="11"/>
      <c r="NPV36" s="11"/>
      <c r="NPW36" s="11"/>
      <c r="NPX36" s="11"/>
      <c r="NPY36" s="11"/>
      <c r="NPZ36" s="11"/>
      <c r="NQA36" s="11"/>
      <c r="NQB36" s="11"/>
      <c r="NQC36" s="11"/>
      <c r="NQD36" s="11"/>
      <c r="NQE36" s="11"/>
      <c r="NQF36" s="11"/>
      <c r="NQG36" s="11"/>
      <c r="NQH36" s="11"/>
      <c r="NQI36" s="11"/>
      <c r="NQJ36" s="11"/>
      <c r="NQK36" s="11"/>
      <c r="NQL36" s="11"/>
      <c r="NQM36" s="11"/>
      <c r="NQN36" s="11"/>
      <c r="NQO36" s="11"/>
      <c r="NQP36" s="11"/>
      <c r="NQQ36" s="11"/>
      <c r="NQR36" s="11"/>
      <c r="NQS36" s="11"/>
      <c r="NQT36" s="11"/>
      <c r="NQU36" s="11"/>
      <c r="NQV36" s="11"/>
      <c r="NQW36" s="11"/>
      <c r="NQX36" s="11"/>
      <c r="NQY36" s="11"/>
      <c r="NQZ36" s="11"/>
      <c r="NRA36" s="11"/>
      <c r="NRB36" s="11"/>
      <c r="NRC36" s="11"/>
      <c r="NRD36" s="11"/>
      <c r="NRE36" s="11"/>
      <c r="NRF36" s="11"/>
      <c r="NRG36" s="11"/>
      <c r="NRH36" s="11"/>
      <c r="NRI36" s="11"/>
      <c r="NRJ36" s="11"/>
      <c r="NRK36" s="11"/>
      <c r="NRL36" s="11"/>
      <c r="NRM36" s="11"/>
      <c r="NRN36" s="11"/>
      <c r="NRO36" s="11"/>
      <c r="NRP36" s="11"/>
      <c r="NRQ36" s="11"/>
      <c r="NRR36" s="11"/>
      <c r="NRS36" s="11"/>
      <c r="NRT36" s="11"/>
      <c r="NRU36" s="11"/>
      <c r="NRV36" s="11"/>
      <c r="NRW36" s="11"/>
      <c r="NRX36" s="11"/>
      <c r="NRY36" s="11"/>
      <c r="NRZ36" s="11"/>
      <c r="NSA36" s="11"/>
      <c r="NSB36" s="11"/>
      <c r="NSC36" s="11"/>
      <c r="NSD36" s="11"/>
      <c r="NSE36" s="11"/>
      <c r="NSF36" s="11"/>
      <c r="NSG36" s="11"/>
      <c r="NSH36" s="11"/>
      <c r="NSI36" s="11"/>
      <c r="NSJ36" s="11"/>
      <c r="NSK36" s="11"/>
      <c r="NSL36" s="11"/>
      <c r="NSM36" s="11"/>
      <c r="NSN36" s="11"/>
      <c r="NSO36" s="11"/>
      <c r="NSP36" s="11"/>
      <c r="NSQ36" s="11"/>
      <c r="NSR36" s="11"/>
      <c r="NSS36" s="11"/>
      <c r="NST36" s="11"/>
      <c r="NSU36" s="11"/>
      <c r="NSV36" s="11"/>
      <c r="NSW36" s="11"/>
      <c r="NSX36" s="11"/>
      <c r="NSY36" s="11"/>
      <c r="NSZ36" s="11"/>
      <c r="NTA36" s="11"/>
      <c r="NTB36" s="11"/>
      <c r="NTC36" s="11"/>
      <c r="NTD36" s="11"/>
      <c r="NTE36" s="11"/>
      <c r="NTF36" s="11"/>
      <c r="NTG36" s="11"/>
      <c r="NTH36" s="11"/>
      <c r="NTI36" s="11"/>
      <c r="NTJ36" s="11"/>
      <c r="NTK36" s="11"/>
      <c r="NTL36" s="11"/>
      <c r="NTM36" s="11"/>
      <c r="NTN36" s="11"/>
      <c r="NTO36" s="11"/>
      <c r="NTP36" s="11"/>
      <c r="NTQ36" s="11"/>
      <c r="NTR36" s="11"/>
      <c r="NTS36" s="11"/>
      <c r="NTT36" s="11"/>
      <c r="NTU36" s="11"/>
      <c r="NTV36" s="11"/>
      <c r="NTW36" s="11"/>
      <c r="NTX36" s="11"/>
      <c r="NTY36" s="11"/>
      <c r="NTZ36" s="11"/>
      <c r="NUA36" s="11"/>
      <c r="NUB36" s="11"/>
      <c r="NUC36" s="11"/>
      <c r="NUD36" s="11"/>
      <c r="NUE36" s="11"/>
      <c r="NUF36" s="11"/>
      <c r="NUG36" s="11"/>
      <c r="NUH36" s="11"/>
      <c r="NUI36" s="11"/>
      <c r="NUJ36" s="11"/>
      <c r="NUK36" s="11"/>
      <c r="NUL36" s="11"/>
      <c r="NUM36" s="11"/>
      <c r="NUN36" s="11"/>
      <c r="NUO36" s="11"/>
      <c r="NUP36" s="11"/>
      <c r="NUQ36" s="11"/>
      <c r="NUR36" s="11"/>
      <c r="NUS36" s="11"/>
      <c r="NUT36" s="11"/>
      <c r="NUU36" s="11"/>
      <c r="NUV36" s="11"/>
      <c r="NUW36" s="11"/>
      <c r="NUX36" s="11"/>
      <c r="NUY36" s="11"/>
      <c r="NUZ36" s="11"/>
      <c r="NVA36" s="11"/>
      <c r="NVB36" s="11"/>
      <c r="NVC36" s="11"/>
      <c r="NVD36" s="11"/>
      <c r="NVE36" s="11"/>
      <c r="NVF36" s="11"/>
      <c r="NVG36" s="11"/>
      <c r="NVH36" s="11"/>
      <c r="NVI36" s="11"/>
      <c r="NVJ36" s="11"/>
      <c r="NVK36" s="11"/>
      <c r="NVL36" s="11"/>
      <c r="NVM36" s="11"/>
      <c r="NVN36" s="11"/>
      <c r="NVO36" s="11"/>
      <c r="NVP36" s="11"/>
      <c r="NVQ36" s="11"/>
      <c r="NVR36" s="11"/>
      <c r="NVS36" s="11"/>
      <c r="NVT36" s="11"/>
      <c r="NVU36" s="11"/>
      <c r="NVV36" s="11"/>
      <c r="NVW36" s="11"/>
      <c r="NVX36" s="11"/>
      <c r="NVY36" s="11"/>
      <c r="NVZ36" s="11"/>
      <c r="NWA36" s="11"/>
      <c r="NWB36" s="11"/>
      <c r="NWC36" s="11"/>
      <c r="NWD36" s="11"/>
      <c r="NWE36" s="11"/>
      <c r="NWF36" s="11"/>
      <c r="NWG36" s="11"/>
      <c r="NWH36" s="11"/>
      <c r="NWI36" s="11"/>
      <c r="NWJ36" s="11"/>
      <c r="NWK36" s="11"/>
      <c r="NWL36" s="11"/>
      <c r="NWM36" s="11"/>
      <c r="NWN36" s="11"/>
      <c r="NWO36" s="11"/>
      <c r="NWP36" s="11"/>
      <c r="NWQ36" s="11"/>
      <c r="NWR36" s="11"/>
      <c r="NWS36" s="11"/>
      <c r="NWT36" s="11"/>
      <c r="NWU36" s="11"/>
      <c r="NWV36" s="11"/>
      <c r="NWW36" s="11"/>
      <c r="NWX36" s="11"/>
      <c r="NWY36" s="11"/>
      <c r="NWZ36" s="11"/>
      <c r="NXA36" s="11"/>
      <c r="NXB36" s="11"/>
      <c r="NXC36" s="11"/>
      <c r="NXD36" s="11"/>
      <c r="NXE36" s="11"/>
      <c r="NXF36" s="11"/>
      <c r="NXG36" s="11"/>
      <c r="NXH36" s="11"/>
      <c r="NXI36" s="11"/>
      <c r="NXJ36" s="11"/>
      <c r="NXK36" s="11"/>
      <c r="NXL36" s="11"/>
      <c r="NXM36" s="11"/>
      <c r="NXN36" s="11"/>
      <c r="NXO36" s="11"/>
      <c r="NXP36" s="11"/>
      <c r="NXQ36" s="11"/>
      <c r="NXR36" s="11"/>
      <c r="NXS36" s="11"/>
      <c r="NXT36" s="11"/>
      <c r="NXU36" s="11"/>
      <c r="NXV36" s="11"/>
      <c r="NXW36" s="11"/>
      <c r="NXX36" s="11"/>
      <c r="NXY36" s="11"/>
      <c r="NXZ36" s="11"/>
      <c r="NYA36" s="11"/>
      <c r="NYB36" s="11"/>
      <c r="NYC36" s="11"/>
      <c r="NYD36" s="11"/>
      <c r="NYE36" s="11"/>
      <c r="NYF36" s="11"/>
      <c r="NYG36" s="11"/>
      <c r="NYH36" s="11"/>
      <c r="NYI36" s="11"/>
      <c r="NYJ36" s="11"/>
      <c r="NYK36" s="11"/>
      <c r="NYL36" s="11"/>
      <c r="NYM36" s="11"/>
      <c r="NYN36" s="11"/>
      <c r="NYO36" s="11"/>
      <c r="NYP36" s="11"/>
      <c r="NYQ36" s="11"/>
      <c r="NYR36" s="11"/>
      <c r="NYS36" s="11"/>
      <c r="NYT36" s="11"/>
      <c r="NYU36" s="11"/>
      <c r="NYV36" s="11"/>
      <c r="NYW36" s="11"/>
      <c r="NYX36" s="11"/>
      <c r="NYY36" s="11"/>
      <c r="NYZ36" s="11"/>
      <c r="NZA36" s="11"/>
      <c r="NZB36" s="11"/>
      <c r="NZC36" s="11"/>
      <c r="NZD36" s="11"/>
      <c r="NZE36" s="11"/>
      <c r="NZF36" s="11"/>
      <c r="NZG36" s="11"/>
      <c r="NZH36" s="11"/>
      <c r="NZI36" s="11"/>
      <c r="NZJ36" s="11"/>
      <c r="NZK36" s="11"/>
      <c r="NZL36" s="11"/>
      <c r="NZM36" s="11"/>
      <c r="NZN36" s="11"/>
      <c r="NZO36" s="11"/>
      <c r="NZP36" s="11"/>
      <c r="NZQ36" s="11"/>
      <c r="NZR36" s="11"/>
      <c r="NZS36" s="11"/>
      <c r="NZT36" s="11"/>
      <c r="NZU36" s="11"/>
      <c r="NZV36" s="11"/>
      <c r="NZW36" s="11"/>
      <c r="NZX36" s="11"/>
      <c r="NZY36" s="11"/>
      <c r="NZZ36" s="11"/>
      <c r="OAA36" s="11"/>
      <c r="OAB36" s="11"/>
      <c r="OAC36" s="11"/>
      <c r="OAD36" s="11"/>
      <c r="OAE36" s="11"/>
      <c r="OAF36" s="11"/>
      <c r="OAG36" s="11"/>
      <c r="OAH36" s="11"/>
      <c r="OAI36" s="11"/>
      <c r="OAJ36" s="11"/>
      <c r="OAK36" s="11"/>
      <c r="OAL36" s="11"/>
      <c r="OAM36" s="11"/>
      <c r="OAN36" s="11"/>
      <c r="OAO36" s="11"/>
      <c r="OAP36" s="11"/>
      <c r="OAQ36" s="11"/>
      <c r="OAR36" s="11"/>
      <c r="OAS36" s="11"/>
      <c r="OAT36" s="11"/>
      <c r="OAU36" s="11"/>
      <c r="OAV36" s="11"/>
      <c r="OAW36" s="11"/>
      <c r="OAX36" s="11"/>
      <c r="OAY36" s="11"/>
      <c r="OAZ36" s="11"/>
      <c r="OBA36" s="11"/>
      <c r="OBB36" s="11"/>
      <c r="OBC36" s="11"/>
      <c r="OBD36" s="11"/>
      <c r="OBE36" s="11"/>
      <c r="OBF36" s="11"/>
      <c r="OBG36" s="11"/>
      <c r="OBH36" s="11"/>
      <c r="OBI36" s="11"/>
      <c r="OBJ36" s="11"/>
      <c r="OBK36" s="11"/>
      <c r="OBL36" s="11"/>
      <c r="OBM36" s="11"/>
      <c r="OBN36" s="11"/>
      <c r="OBO36" s="11"/>
      <c r="OBP36" s="11"/>
      <c r="OBQ36" s="11"/>
      <c r="OBR36" s="11"/>
      <c r="OBS36" s="11"/>
      <c r="OBT36" s="11"/>
      <c r="OBU36" s="11"/>
      <c r="OBV36" s="11"/>
      <c r="OBW36" s="11"/>
      <c r="OBX36" s="11"/>
      <c r="OBY36" s="11"/>
      <c r="OBZ36" s="11"/>
      <c r="OCA36" s="11"/>
      <c r="OCB36" s="11"/>
      <c r="OCC36" s="11"/>
      <c r="OCD36" s="11"/>
      <c r="OCE36" s="11"/>
      <c r="OCF36" s="11"/>
      <c r="OCG36" s="11"/>
      <c r="OCH36" s="11"/>
      <c r="OCI36" s="11"/>
      <c r="OCJ36" s="11"/>
      <c r="OCK36" s="11"/>
      <c r="OCL36" s="11"/>
      <c r="OCM36" s="11"/>
      <c r="OCN36" s="11"/>
      <c r="OCO36" s="11"/>
      <c r="OCP36" s="11"/>
      <c r="OCQ36" s="11"/>
      <c r="OCR36" s="11"/>
      <c r="OCS36" s="11"/>
      <c r="OCT36" s="11"/>
      <c r="OCU36" s="11"/>
      <c r="OCV36" s="11"/>
      <c r="OCW36" s="11"/>
      <c r="OCX36" s="11"/>
      <c r="OCY36" s="11"/>
      <c r="OCZ36" s="11"/>
      <c r="ODA36" s="11"/>
      <c r="ODB36" s="11"/>
      <c r="ODC36" s="11"/>
      <c r="ODD36" s="11"/>
      <c r="ODE36" s="11"/>
      <c r="ODF36" s="11"/>
      <c r="ODG36" s="11"/>
      <c r="ODH36" s="11"/>
      <c r="ODI36" s="11"/>
      <c r="ODJ36" s="11"/>
      <c r="ODK36" s="11"/>
      <c r="ODL36" s="11"/>
      <c r="ODM36" s="11"/>
      <c r="ODN36" s="11"/>
      <c r="ODO36" s="11"/>
      <c r="ODP36" s="11"/>
      <c r="ODQ36" s="11"/>
      <c r="ODR36" s="11"/>
      <c r="ODS36" s="11"/>
      <c r="ODT36" s="11"/>
      <c r="ODU36" s="11"/>
      <c r="ODV36" s="11"/>
      <c r="ODW36" s="11"/>
      <c r="ODX36" s="11"/>
      <c r="ODY36" s="11"/>
      <c r="ODZ36" s="11"/>
      <c r="OEA36" s="11"/>
      <c r="OEB36" s="11"/>
      <c r="OEC36" s="11"/>
      <c r="OED36" s="11"/>
      <c r="OEE36" s="11"/>
      <c r="OEF36" s="11"/>
      <c r="OEG36" s="11"/>
      <c r="OEH36" s="11"/>
      <c r="OEI36" s="11"/>
      <c r="OEJ36" s="11"/>
      <c r="OEK36" s="11"/>
      <c r="OEL36" s="11"/>
      <c r="OEM36" s="11"/>
      <c r="OEN36" s="11"/>
      <c r="OEO36" s="11"/>
      <c r="OEP36" s="11"/>
      <c r="OEQ36" s="11"/>
      <c r="OER36" s="11"/>
      <c r="OES36" s="11"/>
      <c r="OET36" s="11"/>
      <c r="OEU36" s="11"/>
      <c r="OEV36" s="11"/>
      <c r="OEW36" s="11"/>
      <c r="OEX36" s="11"/>
      <c r="OEY36" s="11"/>
      <c r="OEZ36" s="11"/>
      <c r="OFA36" s="11"/>
      <c r="OFB36" s="11"/>
      <c r="OFC36" s="11"/>
      <c r="OFD36" s="11"/>
      <c r="OFE36" s="11"/>
      <c r="OFF36" s="11"/>
      <c r="OFG36" s="11"/>
      <c r="OFH36" s="11"/>
      <c r="OFI36" s="11"/>
      <c r="OFJ36" s="11"/>
      <c r="OFK36" s="11"/>
      <c r="OFL36" s="11"/>
      <c r="OFM36" s="11"/>
      <c r="OFN36" s="11"/>
      <c r="OFO36" s="11"/>
      <c r="OFP36" s="11"/>
      <c r="OFQ36" s="11"/>
      <c r="OFR36" s="11"/>
      <c r="OFS36" s="11"/>
      <c r="OFT36" s="11"/>
      <c r="OFU36" s="11"/>
      <c r="OFV36" s="11"/>
      <c r="OFW36" s="11"/>
      <c r="OFX36" s="11"/>
      <c r="OFY36" s="11"/>
      <c r="OFZ36" s="11"/>
      <c r="OGA36" s="11"/>
      <c r="OGB36" s="11"/>
      <c r="OGC36" s="11"/>
      <c r="OGD36" s="11"/>
      <c r="OGE36" s="11"/>
      <c r="OGF36" s="11"/>
      <c r="OGG36" s="11"/>
      <c r="OGH36" s="11"/>
      <c r="OGI36" s="11"/>
      <c r="OGJ36" s="11"/>
      <c r="OGK36" s="11"/>
      <c r="OGL36" s="11"/>
      <c r="OGM36" s="11"/>
      <c r="OGN36" s="11"/>
      <c r="OGO36" s="11"/>
      <c r="OGP36" s="11"/>
      <c r="OGQ36" s="11"/>
      <c r="OGR36" s="11"/>
      <c r="OGS36" s="11"/>
      <c r="OGT36" s="11"/>
      <c r="OGU36" s="11"/>
      <c r="OGV36" s="11"/>
      <c r="OGW36" s="11"/>
      <c r="OGX36" s="11"/>
      <c r="OGY36" s="11"/>
      <c r="OGZ36" s="11"/>
      <c r="OHA36" s="11"/>
      <c r="OHB36" s="11"/>
      <c r="OHC36" s="11"/>
      <c r="OHD36" s="11"/>
      <c r="OHE36" s="11"/>
      <c r="OHF36" s="11"/>
      <c r="OHG36" s="11"/>
      <c r="OHH36" s="11"/>
      <c r="OHI36" s="11"/>
      <c r="OHJ36" s="11"/>
      <c r="OHK36" s="11"/>
      <c r="OHL36" s="11"/>
      <c r="OHM36" s="11"/>
      <c r="OHN36" s="11"/>
      <c r="OHO36" s="11"/>
      <c r="OHP36" s="11"/>
      <c r="OHQ36" s="11"/>
      <c r="OHR36" s="11"/>
      <c r="OHS36" s="11"/>
      <c r="OHT36" s="11"/>
      <c r="OHU36" s="11"/>
      <c r="OHV36" s="11"/>
      <c r="OHW36" s="11"/>
      <c r="OHX36" s="11"/>
      <c r="OHY36" s="11"/>
      <c r="OHZ36" s="11"/>
      <c r="OIA36" s="11"/>
      <c r="OIB36" s="11"/>
      <c r="OIC36" s="11"/>
      <c r="OID36" s="11"/>
      <c r="OIE36" s="11"/>
      <c r="OIF36" s="11"/>
      <c r="OIG36" s="11"/>
      <c r="OIH36" s="11"/>
      <c r="OII36" s="11"/>
      <c r="OIJ36" s="11"/>
      <c r="OIK36" s="11"/>
      <c r="OIL36" s="11"/>
      <c r="OIM36" s="11"/>
      <c r="OIN36" s="11"/>
      <c r="OIO36" s="11"/>
      <c r="OIP36" s="11"/>
      <c r="OIQ36" s="11"/>
      <c r="OIR36" s="11"/>
      <c r="OIS36" s="11"/>
      <c r="OIT36" s="11"/>
      <c r="OIU36" s="11"/>
      <c r="OIV36" s="11"/>
      <c r="OIW36" s="11"/>
      <c r="OIX36" s="11"/>
      <c r="OIY36" s="11"/>
      <c r="OIZ36" s="11"/>
      <c r="OJA36" s="11"/>
      <c r="OJB36" s="11"/>
      <c r="OJC36" s="11"/>
      <c r="OJD36" s="11"/>
      <c r="OJE36" s="11"/>
      <c r="OJF36" s="11"/>
      <c r="OJG36" s="11"/>
      <c r="OJH36" s="11"/>
      <c r="OJI36" s="11"/>
      <c r="OJJ36" s="11"/>
      <c r="OJK36" s="11"/>
      <c r="OJL36" s="11"/>
      <c r="OJM36" s="11"/>
      <c r="OJN36" s="11"/>
      <c r="OJO36" s="11"/>
      <c r="OJP36" s="11"/>
      <c r="OJQ36" s="11"/>
      <c r="OJR36" s="11"/>
      <c r="OJS36" s="11"/>
      <c r="OJT36" s="11"/>
      <c r="OJU36" s="11"/>
      <c r="OJV36" s="11"/>
      <c r="OJW36" s="11"/>
      <c r="OJX36" s="11"/>
      <c r="OJY36" s="11"/>
      <c r="OJZ36" s="11"/>
      <c r="OKA36" s="11"/>
      <c r="OKB36" s="11"/>
      <c r="OKC36" s="11"/>
      <c r="OKD36" s="11"/>
      <c r="OKE36" s="11"/>
      <c r="OKF36" s="11"/>
      <c r="OKG36" s="11"/>
      <c r="OKH36" s="11"/>
      <c r="OKI36" s="11"/>
      <c r="OKJ36" s="11"/>
      <c r="OKK36" s="11"/>
      <c r="OKL36" s="11"/>
      <c r="OKM36" s="11"/>
      <c r="OKN36" s="11"/>
      <c r="OKO36" s="11"/>
      <c r="OKP36" s="11"/>
      <c r="OKQ36" s="11"/>
      <c r="OKR36" s="11"/>
      <c r="OKS36" s="11"/>
      <c r="OKT36" s="11"/>
      <c r="OKU36" s="11"/>
      <c r="OKV36" s="11"/>
      <c r="OKW36" s="11"/>
      <c r="OKX36" s="11"/>
      <c r="OKY36" s="11"/>
      <c r="OKZ36" s="11"/>
      <c r="OLA36" s="11"/>
      <c r="OLB36" s="11"/>
      <c r="OLC36" s="11"/>
      <c r="OLD36" s="11"/>
      <c r="OLE36" s="11"/>
      <c r="OLF36" s="11"/>
      <c r="OLG36" s="11"/>
      <c r="OLH36" s="11"/>
      <c r="OLI36" s="11"/>
      <c r="OLJ36" s="11"/>
      <c r="OLK36" s="11"/>
      <c r="OLL36" s="11"/>
      <c r="OLM36" s="11"/>
      <c r="OLN36" s="11"/>
      <c r="OLO36" s="11"/>
      <c r="OLP36" s="11"/>
      <c r="OLQ36" s="11"/>
      <c r="OLR36" s="11"/>
      <c r="OLS36" s="11"/>
      <c r="OLT36" s="11"/>
      <c r="OLU36" s="11"/>
      <c r="OLV36" s="11"/>
      <c r="OLW36" s="11"/>
      <c r="OLX36" s="11"/>
      <c r="OLY36" s="11"/>
      <c r="OLZ36" s="11"/>
      <c r="OMA36" s="11"/>
      <c r="OMB36" s="11"/>
      <c r="OMC36" s="11"/>
      <c r="OMD36" s="11"/>
      <c r="OME36" s="11"/>
      <c r="OMF36" s="11"/>
      <c r="OMG36" s="11"/>
      <c r="OMH36" s="11"/>
      <c r="OMI36" s="11"/>
      <c r="OMJ36" s="11"/>
      <c r="OMK36" s="11"/>
      <c r="OML36" s="11"/>
      <c r="OMM36" s="11"/>
      <c r="OMN36" s="11"/>
      <c r="OMO36" s="11"/>
      <c r="OMP36" s="11"/>
      <c r="OMQ36" s="11"/>
      <c r="OMR36" s="11"/>
      <c r="OMS36" s="11"/>
      <c r="OMT36" s="11"/>
      <c r="OMU36" s="11"/>
      <c r="OMV36" s="11"/>
      <c r="OMW36" s="11"/>
      <c r="OMX36" s="11"/>
      <c r="OMY36" s="11"/>
      <c r="OMZ36" s="11"/>
      <c r="ONA36" s="11"/>
      <c r="ONB36" s="11"/>
      <c r="ONC36" s="11"/>
      <c r="OND36" s="11"/>
      <c r="ONE36" s="11"/>
      <c r="ONF36" s="11"/>
      <c r="ONG36" s="11"/>
      <c r="ONH36" s="11"/>
      <c r="ONI36" s="11"/>
      <c r="ONJ36" s="11"/>
      <c r="ONK36" s="11"/>
      <c r="ONL36" s="11"/>
      <c r="ONM36" s="11"/>
      <c r="ONN36" s="11"/>
      <c r="ONO36" s="11"/>
      <c r="ONP36" s="11"/>
      <c r="ONQ36" s="11"/>
      <c r="ONR36" s="11"/>
      <c r="ONS36" s="11"/>
      <c r="ONT36" s="11"/>
      <c r="ONU36" s="11"/>
      <c r="ONV36" s="11"/>
      <c r="ONW36" s="11"/>
      <c r="ONX36" s="11"/>
      <c r="ONY36" s="11"/>
      <c r="ONZ36" s="11"/>
      <c r="OOA36" s="11"/>
      <c r="OOB36" s="11"/>
      <c r="OOC36" s="11"/>
      <c r="OOD36" s="11"/>
      <c r="OOE36" s="11"/>
      <c r="OOF36" s="11"/>
      <c r="OOG36" s="11"/>
      <c r="OOH36" s="11"/>
      <c r="OOI36" s="11"/>
      <c r="OOJ36" s="11"/>
      <c r="OOK36" s="11"/>
      <c r="OOL36" s="11"/>
      <c r="OOM36" s="11"/>
      <c r="OON36" s="11"/>
      <c r="OOO36" s="11"/>
      <c r="OOP36" s="11"/>
      <c r="OOQ36" s="11"/>
      <c r="OOR36" s="11"/>
      <c r="OOS36" s="11"/>
      <c r="OOT36" s="11"/>
      <c r="OOU36" s="11"/>
      <c r="OOV36" s="11"/>
      <c r="OOW36" s="11"/>
      <c r="OOX36" s="11"/>
      <c r="OOY36" s="11"/>
      <c r="OOZ36" s="11"/>
      <c r="OPA36" s="11"/>
      <c r="OPB36" s="11"/>
      <c r="OPC36" s="11"/>
      <c r="OPD36" s="11"/>
      <c r="OPE36" s="11"/>
      <c r="OPF36" s="11"/>
      <c r="OPG36" s="11"/>
      <c r="OPH36" s="11"/>
      <c r="OPI36" s="11"/>
      <c r="OPJ36" s="11"/>
      <c r="OPK36" s="11"/>
      <c r="OPL36" s="11"/>
      <c r="OPM36" s="11"/>
      <c r="OPN36" s="11"/>
      <c r="OPO36" s="11"/>
      <c r="OPP36" s="11"/>
      <c r="OPQ36" s="11"/>
      <c r="OPR36" s="11"/>
      <c r="OPS36" s="11"/>
      <c r="OPT36" s="11"/>
      <c r="OPU36" s="11"/>
      <c r="OPV36" s="11"/>
      <c r="OPW36" s="11"/>
      <c r="OPX36" s="11"/>
      <c r="OPY36" s="11"/>
      <c r="OPZ36" s="11"/>
      <c r="OQA36" s="11"/>
      <c r="OQB36" s="11"/>
      <c r="OQC36" s="11"/>
      <c r="OQD36" s="11"/>
      <c r="OQE36" s="11"/>
      <c r="OQF36" s="11"/>
      <c r="OQG36" s="11"/>
      <c r="OQH36" s="11"/>
      <c r="OQI36" s="11"/>
      <c r="OQJ36" s="11"/>
      <c r="OQK36" s="11"/>
      <c r="OQL36" s="11"/>
      <c r="OQM36" s="11"/>
      <c r="OQN36" s="11"/>
      <c r="OQO36" s="11"/>
      <c r="OQP36" s="11"/>
      <c r="OQQ36" s="11"/>
      <c r="OQR36" s="11"/>
      <c r="OQS36" s="11"/>
      <c r="OQT36" s="11"/>
      <c r="OQU36" s="11"/>
      <c r="OQV36" s="11"/>
      <c r="OQW36" s="11"/>
      <c r="OQX36" s="11"/>
      <c r="OQY36" s="11"/>
      <c r="OQZ36" s="11"/>
      <c r="ORA36" s="11"/>
      <c r="ORB36" s="11"/>
      <c r="ORC36" s="11"/>
      <c r="ORD36" s="11"/>
      <c r="ORE36" s="11"/>
      <c r="ORF36" s="11"/>
      <c r="ORG36" s="11"/>
      <c r="ORH36" s="11"/>
      <c r="ORI36" s="11"/>
      <c r="ORJ36" s="11"/>
      <c r="ORK36" s="11"/>
      <c r="ORL36" s="11"/>
      <c r="ORM36" s="11"/>
      <c r="ORN36" s="11"/>
      <c r="ORO36" s="11"/>
      <c r="ORP36" s="11"/>
      <c r="ORQ36" s="11"/>
      <c r="ORR36" s="11"/>
      <c r="ORS36" s="11"/>
      <c r="ORT36" s="11"/>
      <c r="ORU36" s="11"/>
      <c r="ORV36" s="11"/>
      <c r="ORW36" s="11"/>
      <c r="ORX36" s="11"/>
      <c r="ORY36" s="11"/>
      <c r="ORZ36" s="11"/>
      <c r="OSA36" s="11"/>
      <c r="OSB36" s="11"/>
      <c r="OSC36" s="11"/>
      <c r="OSD36" s="11"/>
      <c r="OSE36" s="11"/>
      <c r="OSF36" s="11"/>
      <c r="OSG36" s="11"/>
      <c r="OSH36" s="11"/>
      <c r="OSI36" s="11"/>
      <c r="OSJ36" s="11"/>
      <c r="OSK36" s="11"/>
      <c r="OSL36" s="11"/>
      <c r="OSM36" s="11"/>
      <c r="OSN36" s="11"/>
      <c r="OSO36" s="11"/>
      <c r="OSP36" s="11"/>
      <c r="OSQ36" s="11"/>
      <c r="OSR36" s="11"/>
      <c r="OSS36" s="11"/>
      <c r="OST36" s="11"/>
      <c r="OSU36" s="11"/>
      <c r="OSV36" s="11"/>
      <c r="OSW36" s="11"/>
      <c r="OSX36" s="11"/>
      <c r="OSY36" s="11"/>
      <c r="OSZ36" s="11"/>
      <c r="OTA36" s="11"/>
      <c r="OTB36" s="11"/>
      <c r="OTC36" s="11"/>
      <c r="OTD36" s="11"/>
      <c r="OTE36" s="11"/>
      <c r="OTF36" s="11"/>
      <c r="OTG36" s="11"/>
      <c r="OTH36" s="11"/>
      <c r="OTI36" s="11"/>
      <c r="OTJ36" s="11"/>
      <c r="OTK36" s="11"/>
      <c r="OTL36" s="11"/>
      <c r="OTM36" s="11"/>
      <c r="OTN36" s="11"/>
      <c r="OTO36" s="11"/>
      <c r="OTP36" s="11"/>
      <c r="OTQ36" s="11"/>
      <c r="OTR36" s="11"/>
      <c r="OTS36" s="11"/>
      <c r="OTT36" s="11"/>
      <c r="OTU36" s="11"/>
      <c r="OTV36" s="11"/>
      <c r="OTW36" s="11"/>
      <c r="OTX36" s="11"/>
      <c r="OTY36" s="11"/>
      <c r="OTZ36" s="11"/>
      <c r="OUA36" s="11"/>
      <c r="OUB36" s="11"/>
      <c r="OUC36" s="11"/>
      <c r="OUD36" s="11"/>
      <c r="OUE36" s="11"/>
      <c r="OUF36" s="11"/>
      <c r="OUG36" s="11"/>
      <c r="OUH36" s="11"/>
      <c r="OUI36" s="11"/>
      <c r="OUJ36" s="11"/>
      <c r="OUK36" s="11"/>
      <c r="OUL36" s="11"/>
      <c r="OUM36" s="11"/>
      <c r="OUN36" s="11"/>
      <c r="OUO36" s="11"/>
      <c r="OUP36" s="11"/>
      <c r="OUQ36" s="11"/>
      <c r="OUR36" s="11"/>
      <c r="OUS36" s="11"/>
      <c r="OUT36" s="11"/>
      <c r="OUU36" s="11"/>
      <c r="OUV36" s="11"/>
      <c r="OUW36" s="11"/>
      <c r="OUX36" s="11"/>
      <c r="OUY36" s="11"/>
      <c r="OUZ36" s="11"/>
      <c r="OVA36" s="11"/>
      <c r="OVB36" s="11"/>
      <c r="OVC36" s="11"/>
      <c r="OVD36" s="11"/>
      <c r="OVE36" s="11"/>
      <c r="OVF36" s="11"/>
      <c r="OVG36" s="11"/>
      <c r="OVH36" s="11"/>
      <c r="OVI36" s="11"/>
      <c r="OVJ36" s="11"/>
      <c r="OVK36" s="11"/>
      <c r="OVL36" s="11"/>
      <c r="OVM36" s="11"/>
      <c r="OVN36" s="11"/>
      <c r="OVO36" s="11"/>
      <c r="OVP36" s="11"/>
      <c r="OVQ36" s="11"/>
      <c r="OVR36" s="11"/>
      <c r="OVS36" s="11"/>
      <c r="OVT36" s="11"/>
      <c r="OVU36" s="11"/>
      <c r="OVV36" s="11"/>
      <c r="OVW36" s="11"/>
      <c r="OVX36" s="11"/>
      <c r="OVY36" s="11"/>
      <c r="OVZ36" s="11"/>
      <c r="OWA36" s="11"/>
      <c r="OWB36" s="11"/>
      <c r="OWC36" s="11"/>
      <c r="OWD36" s="11"/>
      <c r="OWE36" s="11"/>
      <c r="OWF36" s="11"/>
      <c r="OWG36" s="11"/>
      <c r="OWH36" s="11"/>
      <c r="OWI36" s="11"/>
      <c r="OWJ36" s="11"/>
      <c r="OWK36" s="11"/>
      <c r="OWL36" s="11"/>
      <c r="OWM36" s="11"/>
      <c r="OWN36" s="11"/>
      <c r="OWO36" s="11"/>
      <c r="OWP36" s="11"/>
      <c r="OWQ36" s="11"/>
      <c r="OWR36" s="11"/>
      <c r="OWS36" s="11"/>
      <c r="OWT36" s="11"/>
      <c r="OWU36" s="11"/>
      <c r="OWV36" s="11"/>
      <c r="OWW36" s="11"/>
      <c r="OWX36" s="11"/>
      <c r="OWY36" s="11"/>
      <c r="OWZ36" s="11"/>
      <c r="OXA36" s="11"/>
      <c r="OXB36" s="11"/>
      <c r="OXC36" s="11"/>
      <c r="OXD36" s="11"/>
      <c r="OXE36" s="11"/>
      <c r="OXF36" s="11"/>
      <c r="OXG36" s="11"/>
      <c r="OXH36" s="11"/>
      <c r="OXI36" s="11"/>
      <c r="OXJ36" s="11"/>
      <c r="OXK36" s="11"/>
      <c r="OXL36" s="11"/>
      <c r="OXM36" s="11"/>
      <c r="OXN36" s="11"/>
      <c r="OXO36" s="11"/>
      <c r="OXP36" s="11"/>
      <c r="OXQ36" s="11"/>
      <c r="OXR36" s="11"/>
      <c r="OXS36" s="11"/>
      <c r="OXT36" s="11"/>
      <c r="OXU36" s="11"/>
      <c r="OXV36" s="11"/>
      <c r="OXW36" s="11"/>
      <c r="OXX36" s="11"/>
      <c r="OXY36" s="11"/>
      <c r="OXZ36" s="11"/>
      <c r="OYA36" s="11"/>
      <c r="OYB36" s="11"/>
      <c r="OYC36" s="11"/>
      <c r="OYD36" s="11"/>
      <c r="OYE36" s="11"/>
      <c r="OYF36" s="11"/>
      <c r="OYG36" s="11"/>
      <c r="OYH36" s="11"/>
      <c r="OYI36" s="11"/>
      <c r="OYJ36" s="11"/>
      <c r="OYK36" s="11"/>
      <c r="OYL36" s="11"/>
      <c r="OYM36" s="11"/>
      <c r="OYN36" s="11"/>
      <c r="OYO36" s="11"/>
      <c r="OYP36" s="11"/>
      <c r="OYQ36" s="11"/>
      <c r="OYR36" s="11"/>
      <c r="OYS36" s="11"/>
      <c r="OYT36" s="11"/>
      <c r="OYU36" s="11"/>
      <c r="OYV36" s="11"/>
      <c r="OYW36" s="11"/>
      <c r="OYX36" s="11"/>
      <c r="OYY36" s="11"/>
      <c r="OYZ36" s="11"/>
      <c r="OZA36" s="11"/>
      <c r="OZB36" s="11"/>
      <c r="OZC36" s="11"/>
      <c r="OZD36" s="11"/>
      <c r="OZE36" s="11"/>
      <c r="OZF36" s="11"/>
      <c r="OZG36" s="11"/>
      <c r="OZH36" s="11"/>
      <c r="OZI36" s="11"/>
      <c r="OZJ36" s="11"/>
      <c r="OZK36" s="11"/>
      <c r="OZL36" s="11"/>
      <c r="OZM36" s="11"/>
      <c r="OZN36" s="11"/>
      <c r="OZO36" s="11"/>
      <c r="OZP36" s="11"/>
      <c r="OZQ36" s="11"/>
      <c r="OZR36" s="11"/>
      <c r="OZS36" s="11"/>
      <c r="OZT36" s="11"/>
      <c r="OZU36" s="11"/>
      <c r="OZV36" s="11"/>
      <c r="OZW36" s="11"/>
      <c r="OZX36" s="11"/>
      <c r="OZY36" s="11"/>
      <c r="OZZ36" s="11"/>
      <c r="PAA36" s="11"/>
      <c r="PAB36" s="11"/>
      <c r="PAC36" s="11"/>
      <c r="PAD36" s="11"/>
      <c r="PAE36" s="11"/>
      <c r="PAF36" s="11"/>
      <c r="PAG36" s="11"/>
      <c r="PAH36" s="11"/>
      <c r="PAI36" s="11"/>
      <c r="PAJ36" s="11"/>
      <c r="PAK36" s="11"/>
      <c r="PAL36" s="11"/>
      <c r="PAM36" s="11"/>
      <c r="PAN36" s="11"/>
      <c r="PAO36" s="11"/>
      <c r="PAP36" s="11"/>
      <c r="PAQ36" s="11"/>
      <c r="PAR36" s="11"/>
      <c r="PAS36" s="11"/>
      <c r="PAT36" s="11"/>
      <c r="PAU36" s="11"/>
      <c r="PAV36" s="11"/>
      <c r="PAW36" s="11"/>
      <c r="PAX36" s="11"/>
      <c r="PAY36" s="11"/>
      <c r="PAZ36" s="11"/>
      <c r="PBA36" s="11"/>
      <c r="PBB36" s="11"/>
      <c r="PBC36" s="11"/>
      <c r="PBD36" s="11"/>
      <c r="PBE36" s="11"/>
      <c r="PBF36" s="11"/>
      <c r="PBG36" s="11"/>
      <c r="PBH36" s="11"/>
      <c r="PBI36" s="11"/>
      <c r="PBJ36" s="11"/>
      <c r="PBK36" s="11"/>
      <c r="PBL36" s="11"/>
      <c r="PBM36" s="11"/>
      <c r="PBN36" s="11"/>
      <c r="PBO36" s="11"/>
      <c r="PBP36" s="11"/>
      <c r="PBQ36" s="11"/>
      <c r="PBR36" s="11"/>
      <c r="PBS36" s="11"/>
      <c r="PBT36" s="11"/>
      <c r="PBU36" s="11"/>
      <c r="PBV36" s="11"/>
      <c r="PBW36" s="11"/>
      <c r="PBX36" s="11"/>
      <c r="PBY36" s="11"/>
      <c r="PBZ36" s="11"/>
      <c r="PCA36" s="11"/>
      <c r="PCB36" s="11"/>
      <c r="PCC36" s="11"/>
      <c r="PCD36" s="11"/>
      <c r="PCE36" s="11"/>
      <c r="PCF36" s="11"/>
      <c r="PCG36" s="11"/>
      <c r="PCH36" s="11"/>
      <c r="PCI36" s="11"/>
      <c r="PCJ36" s="11"/>
      <c r="PCK36" s="11"/>
      <c r="PCL36" s="11"/>
      <c r="PCM36" s="11"/>
      <c r="PCN36" s="11"/>
      <c r="PCO36" s="11"/>
      <c r="PCP36" s="11"/>
      <c r="PCQ36" s="11"/>
      <c r="PCR36" s="11"/>
      <c r="PCS36" s="11"/>
      <c r="PCT36" s="11"/>
      <c r="PCU36" s="11"/>
      <c r="PCV36" s="11"/>
      <c r="PCW36" s="11"/>
      <c r="PCX36" s="11"/>
      <c r="PCY36" s="11"/>
      <c r="PCZ36" s="11"/>
      <c r="PDA36" s="11"/>
      <c r="PDB36" s="11"/>
      <c r="PDC36" s="11"/>
      <c r="PDD36" s="11"/>
      <c r="PDE36" s="11"/>
      <c r="PDF36" s="11"/>
      <c r="PDG36" s="11"/>
      <c r="PDH36" s="11"/>
      <c r="PDI36" s="11"/>
      <c r="PDJ36" s="11"/>
      <c r="PDK36" s="11"/>
      <c r="PDL36" s="11"/>
      <c r="PDM36" s="11"/>
      <c r="PDN36" s="11"/>
      <c r="PDO36" s="11"/>
      <c r="PDP36" s="11"/>
      <c r="PDQ36" s="11"/>
      <c r="PDR36" s="11"/>
      <c r="PDS36" s="11"/>
      <c r="PDT36" s="11"/>
      <c r="PDU36" s="11"/>
      <c r="PDV36" s="11"/>
      <c r="PDW36" s="11"/>
      <c r="PDX36" s="11"/>
      <c r="PDY36" s="11"/>
      <c r="PDZ36" s="11"/>
      <c r="PEA36" s="11"/>
      <c r="PEB36" s="11"/>
      <c r="PEC36" s="11"/>
      <c r="PED36" s="11"/>
      <c r="PEE36" s="11"/>
      <c r="PEF36" s="11"/>
      <c r="PEG36" s="11"/>
      <c r="PEH36" s="11"/>
      <c r="PEI36" s="11"/>
      <c r="PEJ36" s="11"/>
      <c r="PEK36" s="11"/>
      <c r="PEL36" s="11"/>
      <c r="PEM36" s="11"/>
      <c r="PEN36" s="11"/>
      <c r="PEO36" s="11"/>
      <c r="PEP36" s="11"/>
      <c r="PEQ36" s="11"/>
      <c r="PER36" s="11"/>
      <c r="PES36" s="11"/>
      <c r="PET36" s="11"/>
      <c r="PEU36" s="11"/>
      <c r="PEV36" s="11"/>
      <c r="PEW36" s="11"/>
      <c r="PEX36" s="11"/>
      <c r="PEY36" s="11"/>
      <c r="PEZ36" s="11"/>
      <c r="PFA36" s="11"/>
      <c r="PFB36" s="11"/>
      <c r="PFC36" s="11"/>
      <c r="PFD36" s="11"/>
      <c r="PFE36" s="11"/>
      <c r="PFF36" s="11"/>
      <c r="PFG36" s="11"/>
      <c r="PFH36" s="11"/>
      <c r="PFI36" s="11"/>
      <c r="PFJ36" s="11"/>
      <c r="PFK36" s="11"/>
      <c r="PFL36" s="11"/>
      <c r="PFM36" s="11"/>
      <c r="PFN36" s="11"/>
      <c r="PFO36" s="11"/>
      <c r="PFP36" s="11"/>
      <c r="PFQ36" s="11"/>
      <c r="PFR36" s="11"/>
      <c r="PFS36" s="11"/>
      <c r="PFT36" s="11"/>
      <c r="PFU36" s="11"/>
      <c r="PFV36" s="11"/>
      <c r="PFW36" s="11"/>
      <c r="PFX36" s="11"/>
      <c r="PFY36" s="11"/>
      <c r="PFZ36" s="11"/>
      <c r="PGA36" s="11"/>
      <c r="PGB36" s="11"/>
      <c r="PGC36" s="11"/>
      <c r="PGD36" s="11"/>
      <c r="PGE36" s="11"/>
      <c r="PGF36" s="11"/>
      <c r="PGG36" s="11"/>
      <c r="PGH36" s="11"/>
      <c r="PGI36" s="11"/>
      <c r="PGJ36" s="11"/>
      <c r="PGK36" s="11"/>
      <c r="PGL36" s="11"/>
      <c r="PGM36" s="11"/>
      <c r="PGN36" s="11"/>
      <c r="PGO36" s="11"/>
      <c r="PGP36" s="11"/>
      <c r="PGQ36" s="11"/>
      <c r="PGR36" s="11"/>
      <c r="PGS36" s="11"/>
      <c r="PGT36" s="11"/>
      <c r="PGU36" s="11"/>
      <c r="PGV36" s="11"/>
      <c r="PGW36" s="11"/>
      <c r="PGX36" s="11"/>
      <c r="PGY36" s="11"/>
      <c r="PGZ36" s="11"/>
      <c r="PHA36" s="11"/>
      <c r="PHB36" s="11"/>
      <c r="PHC36" s="11"/>
      <c r="PHD36" s="11"/>
      <c r="PHE36" s="11"/>
      <c r="PHF36" s="11"/>
      <c r="PHG36" s="11"/>
      <c r="PHH36" s="11"/>
      <c r="PHI36" s="11"/>
      <c r="PHJ36" s="11"/>
      <c r="PHK36" s="11"/>
      <c r="PHL36" s="11"/>
      <c r="PHM36" s="11"/>
      <c r="PHN36" s="11"/>
      <c r="PHO36" s="11"/>
      <c r="PHP36" s="11"/>
      <c r="PHQ36" s="11"/>
      <c r="PHR36" s="11"/>
      <c r="PHS36" s="11"/>
      <c r="PHT36" s="11"/>
      <c r="PHU36" s="11"/>
      <c r="PHV36" s="11"/>
      <c r="PHW36" s="11"/>
      <c r="PHX36" s="11"/>
      <c r="PHY36" s="11"/>
      <c r="PHZ36" s="11"/>
      <c r="PIA36" s="11"/>
      <c r="PIB36" s="11"/>
      <c r="PIC36" s="11"/>
      <c r="PID36" s="11"/>
      <c r="PIE36" s="11"/>
      <c r="PIF36" s="11"/>
      <c r="PIG36" s="11"/>
      <c r="PIH36" s="11"/>
      <c r="PII36" s="11"/>
      <c r="PIJ36" s="11"/>
      <c r="PIK36" s="11"/>
      <c r="PIL36" s="11"/>
      <c r="PIM36" s="11"/>
      <c r="PIN36" s="11"/>
      <c r="PIO36" s="11"/>
      <c r="PIP36" s="11"/>
      <c r="PIQ36" s="11"/>
      <c r="PIR36" s="11"/>
      <c r="PIS36" s="11"/>
      <c r="PIT36" s="11"/>
      <c r="PIU36" s="11"/>
      <c r="PIV36" s="11"/>
      <c r="PIW36" s="11"/>
      <c r="PIX36" s="11"/>
      <c r="PIY36" s="11"/>
      <c r="PIZ36" s="11"/>
      <c r="PJA36" s="11"/>
      <c r="PJB36" s="11"/>
      <c r="PJC36" s="11"/>
      <c r="PJD36" s="11"/>
      <c r="PJE36" s="11"/>
      <c r="PJF36" s="11"/>
      <c r="PJG36" s="11"/>
      <c r="PJH36" s="11"/>
      <c r="PJI36" s="11"/>
      <c r="PJJ36" s="11"/>
      <c r="PJK36" s="11"/>
      <c r="PJL36" s="11"/>
      <c r="PJM36" s="11"/>
      <c r="PJN36" s="11"/>
      <c r="PJO36" s="11"/>
      <c r="PJP36" s="11"/>
      <c r="PJQ36" s="11"/>
      <c r="PJR36" s="11"/>
      <c r="PJS36" s="11"/>
      <c r="PJT36" s="11"/>
      <c r="PJU36" s="11"/>
      <c r="PJV36" s="11"/>
      <c r="PJW36" s="11"/>
      <c r="PJX36" s="11"/>
      <c r="PJY36" s="11"/>
      <c r="PJZ36" s="11"/>
      <c r="PKA36" s="11"/>
      <c r="PKB36" s="11"/>
      <c r="PKC36" s="11"/>
      <c r="PKD36" s="11"/>
      <c r="PKE36" s="11"/>
      <c r="PKF36" s="11"/>
      <c r="PKG36" s="11"/>
      <c r="PKH36" s="11"/>
      <c r="PKI36" s="11"/>
      <c r="PKJ36" s="11"/>
      <c r="PKK36" s="11"/>
      <c r="PKL36" s="11"/>
      <c r="PKM36" s="11"/>
      <c r="PKN36" s="11"/>
      <c r="PKO36" s="11"/>
      <c r="PKP36" s="11"/>
      <c r="PKQ36" s="11"/>
      <c r="PKR36" s="11"/>
      <c r="PKS36" s="11"/>
      <c r="PKT36" s="11"/>
      <c r="PKU36" s="11"/>
      <c r="PKV36" s="11"/>
      <c r="PKW36" s="11"/>
      <c r="PKX36" s="11"/>
      <c r="PKY36" s="11"/>
      <c r="PKZ36" s="11"/>
      <c r="PLA36" s="11"/>
      <c r="PLB36" s="11"/>
      <c r="PLC36" s="11"/>
      <c r="PLD36" s="11"/>
      <c r="PLE36" s="11"/>
      <c r="PLF36" s="11"/>
      <c r="PLG36" s="11"/>
      <c r="PLH36" s="11"/>
      <c r="PLI36" s="11"/>
      <c r="PLJ36" s="11"/>
      <c r="PLK36" s="11"/>
      <c r="PLL36" s="11"/>
      <c r="PLM36" s="11"/>
      <c r="PLN36" s="11"/>
      <c r="PLO36" s="11"/>
      <c r="PLP36" s="11"/>
      <c r="PLQ36" s="11"/>
      <c r="PLR36" s="11"/>
      <c r="PLS36" s="11"/>
      <c r="PLT36" s="11"/>
      <c r="PLU36" s="11"/>
      <c r="PLV36" s="11"/>
      <c r="PLW36" s="11"/>
      <c r="PLX36" s="11"/>
      <c r="PLY36" s="11"/>
      <c r="PLZ36" s="11"/>
      <c r="PMA36" s="11"/>
      <c r="PMB36" s="11"/>
      <c r="PMC36" s="11"/>
      <c r="PMD36" s="11"/>
      <c r="PME36" s="11"/>
      <c r="PMF36" s="11"/>
      <c r="PMG36" s="11"/>
      <c r="PMH36" s="11"/>
      <c r="PMI36" s="11"/>
      <c r="PMJ36" s="11"/>
      <c r="PMK36" s="11"/>
      <c r="PML36" s="11"/>
      <c r="PMM36" s="11"/>
      <c r="PMN36" s="11"/>
      <c r="PMO36" s="11"/>
      <c r="PMP36" s="11"/>
      <c r="PMQ36" s="11"/>
      <c r="PMR36" s="11"/>
      <c r="PMS36" s="11"/>
      <c r="PMT36" s="11"/>
      <c r="PMU36" s="11"/>
      <c r="PMV36" s="11"/>
      <c r="PMW36" s="11"/>
      <c r="PMX36" s="11"/>
      <c r="PMY36" s="11"/>
      <c r="PMZ36" s="11"/>
      <c r="PNA36" s="11"/>
      <c r="PNB36" s="11"/>
      <c r="PNC36" s="11"/>
      <c r="PND36" s="11"/>
      <c r="PNE36" s="11"/>
      <c r="PNF36" s="11"/>
      <c r="PNG36" s="11"/>
      <c r="PNH36" s="11"/>
      <c r="PNI36" s="11"/>
      <c r="PNJ36" s="11"/>
      <c r="PNK36" s="11"/>
      <c r="PNL36" s="11"/>
      <c r="PNM36" s="11"/>
      <c r="PNN36" s="11"/>
      <c r="PNO36" s="11"/>
      <c r="PNP36" s="11"/>
      <c r="PNQ36" s="11"/>
      <c r="PNR36" s="11"/>
      <c r="PNS36" s="11"/>
      <c r="PNT36" s="11"/>
      <c r="PNU36" s="11"/>
      <c r="PNV36" s="11"/>
      <c r="PNW36" s="11"/>
      <c r="PNX36" s="11"/>
      <c r="PNY36" s="11"/>
      <c r="PNZ36" s="11"/>
      <c r="POA36" s="11"/>
      <c r="POB36" s="11"/>
      <c r="POC36" s="11"/>
      <c r="POD36" s="11"/>
      <c r="POE36" s="11"/>
      <c r="POF36" s="11"/>
      <c r="POG36" s="11"/>
      <c r="POH36" s="11"/>
      <c r="POI36" s="11"/>
      <c r="POJ36" s="11"/>
      <c r="POK36" s="11"/>
      <c r="POL36" s="11"/>
      <c r="POM36" s="11"/>
      <c r="PON36" s="11"/>
      <c r="POO36" s="11"/>
      <c r="POP36" s="11"/>
      <c r="POQ36" s="11"/>
      <c r="POR36" s="11"/>
      <c r="POS36" s="11"/>
      <c r="POT36" s="11"/>
      <c r="POU36" s="11"/>
      <c r="POV36" s="11"/>
      <c r="POW36" s="11"/>
      <c r="POX36" s="11"/>
      <c r="POY36" s="11"/>
      <c r="POZ36" s="11"/>
      <c r="PPA36" s="11"/>
      <c r="PPB36" s="11"/>
      <c r="PPC36" s="11"/>
      <c r="PPD36" s="11"/>
      <c r="PPE36" s="11"/>
      <c r="PPF36" s="11"/>
      <c r="PPG36" s="11"/>
      <c r="PPH36" s="11"/>
      <c r="PPI36" s="11"/>
      <c r="PPJ36" s="11"/>
      <c r="PPK36" s="11"/>
      <c r="PPL36" s="11"/>
      <c r="PPM36" s="11"/>
      <c r="PPN36" s="11"/>
      <c r="PPO36" s="11"/>
      <c r="PPP36" s="11"/>
      <c r="PPQ36" s="11"/>
      <c r="PPR36" s="11"/>
      <c r="PPS36" s="11"/>
      <c r="PPT36" s="11"/>
      <c r="PPU36" s="11"/>
      <c r="PPV36" s="11"/>
      <c r="PPW36" s="11"/>
      <c r="PPX36" s="11"/>
      <c r="PPY36" s="11"/>
      <c r="PPZ36" s="11"/>
      <c r="PQA36" s="11"/>
      <c r="PQB36" s="11"/>
      <c r="PQC36" s="11"/>
      <c r="PQD36" s="11"/>
      <c r="PQE36" s="11"/>
      <c r="PQF36" s="11"/>
      <c r="PQG36" s="11"/>
      <c r="PQH36" s="11"/>
      <c r="PQI36" s="11"/>
      <c r="PQJ36" s="11"/>
      <c r="PQK36" s="11"/>
      <c r="PQL36" s="11"/>
      <c r="PQM36" s="11"/>
      <c r="PQN36" s="11"/>
      <c r="PQO36" s="11"/>
      <c r="PQP36" s="11"/>
      <c r="PQQ36" s="11"/>
      <c r="PQR36" s="11"/>
      <c r="PQS36" s="11"/>
      <c r="PQT36" s="11"/>
      <c r="PQU36" s="11"/>
      <c r="PQV36" s="11"/>
      <c r="PQW36" s="11"/>
      <c r="PQX36" s="11"/>
      <c r="PQY36" s="11"/>
      <c r="PQZ36" s="11"/>
      <c r="PRA36" s="11"/>
      <c r="PRB36" s="11"/>
      <c r="PRC36" s="11"/>
      <c r="PRD36" s="11"/>
      <c r="PRE36" s="11"/>
      <c r="PRF36" s="11"/>
      <c r="PRG36" s="11"/>
      <c r="PRH36" s="11"/>
      <c r="PRI36" s="11"/>
      <c r="PRJ36" s="11"/>
      <c r="PRK36" s="11"/>
      <c r="PRL36" s="11"/>
      <c r="PRM36" s="11"/>
      <c r="PRN36" s="11"/>
      <c r="PRO36" s="11"/>
      <c r="PRP36" s="11"/>
      <c r="PRQ36" s="11"/>
      <c r="PRR36" s="11"/>
      <c r="PRS36" s="11"/>
      <c r="PRT36" s="11"/>
      <c r="PRU36" s="11"/>
      <c r="PRV36" s="11"/>
      <c r="PRW36" s="11"/>
      <c r="PRX36" s="11"/>
      <c r="PRY36" s="11"/>
      <c r="PRZ36" s="11"/>
      <c r="PSA36" s="11"/>
      <c r="PSB36" s="11"/>
      <c r="PSC36" s="11"/>
      <c r="PSD36" s="11"/>
      <c r="PSE36" s="11"/>
      <c r="PSF36" s="11"/>
      <c r="PSG36" s="11"/>
      <c r="PSH36" s="11"/>
      <c r="PSI36" s="11"/>
      <c r="PSJ36" s="11"/>
      <c r="PSK36" s="11"/>
      <c r="PSL36" s="11"/>
      <c r="PSM36" s="11"/>
      <c r="PSN36" s="11"/>
      <c r="PSO36" s="11"/>
      <c r="PSP36" s="11"/>
      <c r="PSQ36" s="11"/>
      <c r="PSR36" s="11"/>
      <c r="PSS36" s="11"/>
      <c r="PST36" s="11"/>
      <c r="PSU36" s="11"/>
      <c r="PSV36" s="11"/>
      <c r="PSW36" s="11"/>
      <c r="PSX36" s="11"/>
      <c r="PSY36" s="11"/>
      <c r="PSZ36" s="11"/>
      <c r="PTA36" s="11"/>
      <c r="PTB36" s="11"/>
      <c r="PTC36" s="11"/>
      <c r="PTD36" s="11"/>
      <c r="PTE36" s="11"/>
      <c r="PTF36" s="11"/>
      <c r="PTG36" s="11"/>
      <c r="PTH36" s="11"/>
      <c r="PTI36" s="11"/>
      <c r="PTJ36" s="11"/>
      <c r="PTK36" s="11"/>
      <c r="PTL36" s="11"/>
      <c r="PTM36" s="11"/>
      <c r="PTN36" s="11"/>
      <c r="PTO36" s="11"/>
      <c r="PTP36" s="11"/>
      <c r="PTQ36" s="11"/>
      <c r="PTR36" s="11"/>
      <c r="PTS36" s="11"/>
      <c r="PTT36" s="11"/>
      <c r="PTU36" s="11"/>
      <c r="PTV36" s="11"/>
      <c r="PTW36" s="11"/>
      <c r="PTX36" s="11"/>
      <c r="PTY36" s="11"/>
      <c r="PTZ36" s="11"/>
      <c r="PUA36" s="11"/>
      <c r="PUB36" s="11"/>
      <c r="PUC36" s="11"/>
      <c r="PUD36" s="11"/>
      <c r="PUE36" s="11"/>
      <c r="PUF36" s="11"/>
      <c r="PUG36" s="11"/>
      <c r="PUH36" s="11"/>
      <c r="PUI36" s="11"/>
      <c r="PUJ36" s="11"/>
      <c r="PUK36" s="11"/>
      <c r="PUL36" s="11"/>
      <c r="PUM36" s="11"/>
      <c r="PUN36" s="11"/>
      <c r="PUO36" s="11"/>
      <c r="PUP36" s="11"/>
      <c r="PUQ36" s="11"/>
      <c r="PUR36" s="11"/>
      <c r="PUS36" s="11"/>
      <c r="PUT36" s="11"/>
      <c r="PUU36" s="11"/>
      <c r="PUV36" s="11"/>
      <c r="PUW36" s="11"/>
      <c r="PUX36" s="11"/>
      <c r="PUY36" s="11"/>
      <c r="PUZ36" s="11"/>
      <c r="PVA36" s="11"/>
      <c r="PVB36" s="11"/>
      <c r="PVC36" s="11"/>
      <c r="PVD36" s="11"/>
      <c r="PVE36" s="11"/>
      <c r="PVF36" s="11"/>
      <c r="PVG36" s="11"/>
      <c r="PVH36" s="11"/>
      <c r="PVI36" s="11"/>
      <c r="PVJ36" s="11"/>
      <c r="PVK36" s="11"/>
      <c r="PVL36" s="11"/>
      <c r="PVM36" s="11"/>
      <c r="PVN36" s="11"/>
      <c r="PVO36" s="11"/>
      <c r="PVP36" s="11"/>
      <c r="PVQ36" s="11"/>
      <c r="PVR36" s="11"/>
      <c r="PVS36" s="11"/>
      <c r="PVT36" s="11"/>
      <c r="PVU36" s="11"/>
      <c r="PVV36" s="11"/>
      <c r="PVW36" s="11"/>
      <c r="PVX36" s="11"/>
      <c r="PVY36" s="11"/>
      <c r="PVZ36" s="11"/>
      <c r="PWA36" s="11"/>
      <c r="PWB36" s="11"/>
      <c r="PWC36" s="11"/>
      <c r="PWD36" s="11"/>
      <c r="PWE36" s="11"/>
      <c r="PWF36" s="11"/>
      <c r="PWG36" s="11"/>
      <c r="PWH36" s="11"/>
      <c r="PWI36" s="11"/>
      <c r="PWJ36" s="11"/>
      <c r="PWK36" s="11"/>
      <c r="PWL36" s="11"/>
      <c r="PWM36" s="11"/>
      <c r="PWN36" s="11"/>
      <c r="PWO36" s="11"/>
      <c r="PWP36" s="11"/>
      <c r="PWQ36" s="11"/>
      <c r="PWR36" s="11"/>
      <c r="PWS36" s="11"/>
      <c r="PWT36" s="11"/>
      <c r="PWU36" s="11"/>
      <c r="PWV36" s="11"/>
      <c r="PWW36" s="11"/>
      <c r="PWX36" s="11"/>
      <c r="PWY36" s="11"/>
      <c r="PWZ36" s="11"/>
      <c r="PXA36" s="11"/>
      <c r="PXB36" s="11"/>
      <c r="PXC36" s="11"/>
      <c r="PXD36" s="11"/>
      <c r="PXE36" s="11"/>
      <c r="PXF36" s="11"/>
      <c r="PXG36" s="11"/>
      <c r="PXH36" s="11"/>
      <c r="PXI36" s="11"/>
      <c r="PXJ36" s="11"/>
      <c r="PXK36" s="11"/>
      <c r="PXL36" s="11"/>
      <c r="PXM36" s="11"/>
      <c r="PXN36" s="11"/>
      <c r="PXO36" s="11"/>
      <c r="PXP36" s="11"/>
      <c r="PXQ36" s="11"/>
      <c r="PXR36" s="11"/>
      <c r="PXS36" s="11"/>
      <c r="PXT36" s="11"/>
      <c r="PXU36" s="11"/>
      <c r="PXV36" s="11"/>
      <c r="PXW36" s="11"/>
      <c r="PXX36" s="11"/>
      <c r="PXY36" s="11"/>
      <c r="PXZ36" s="11"/>
      <c r="PYA36" s="11"/>
      <c r="PYB36" s="11"/>
      <c r="PYC36" s="11"/>
      <c r="PYD36" s="11"/>
      <c r="PYE36" s="11"/>
      <c r="PYF36" s="11"/>
      <c r="PYG36" s="11"/>
      <c r="PYH36" s="11"/>
      <c r="PYI36" s="11"/>
      <c r="PYJ36" s="11"/>
      <c r="PYK36" s="11"/>
      <c r="PYL36" s="11"/>
      <c r="PYM36" s="11"/>
      <c r="PYN36" s="11"/>
      <c r="PYO36" s="11"/>
      <c r="PYP36" s="11"/>
      <c r="PYQ36" s="11"/>
      <c r="PYR36" s="11"/>
      <c r="PYS36" s="11"/>
      <c r="PYT36" s="11"/>
      <c r="PYU36" s="11"/>
      <c r="PYV36" s="11"/>
      <c r="PYW36" s="11"/>
      <c r="PYX36" s="11"/>
      <c r="PYY36" s="11"/>
      <c r="PYZ36" s="11"/>
      <c r="PZA36" s="11"/>
      <c r="PZB36" s="11"/>
      <c r="PZC36" s="11"/>
      <c r="PZD36" s="11"/>
      <c r="PZE36" s="11"/>
      <c r="PZF36" s="11"/>
      <c r="PZG36" s="11"/>
      <c r="PZH36" s="11"/>
      <c r="PZI36" s="11"/>
      <c r="PZJ36" s="11"/>
      <c r="PZK36" s="11"/>
      <c r="PZL36" s="11"/>
      <c r="PZM36" s="11"/>
      <c r="PZN36" s="11"/>
      <c r="PZO36" s="11"/>
      <c r="PZP36" s="11"/>
      <c r="PZQ36" s="11"/>
      <c r="PZR36" s="11"/>
      <c r="PZS36" s="11"/>
      <c r="PZT36" s="11"/>
      <c r="PZU36" s="11"/>
      <c r="PZV36" s="11"/>
      <c r="PZW36" s="11"/>
      <c r="PZX36" s="11"/>
      <c r="PZY36" s="11"/>
      <c r="PZZ36" s="11"/>
      <c r="QAA36" s="11"/>
      <c r="QAB36" s="11"/>
      <c r="QAC36" s="11"/>
      <c r="QAD36" s="11"/>
      <c r="QAE36" s="11"/>
      <c r="QAF36" s="11"/>
      <c r="QAG36" s="11"/>
      <c r="QAH36" s="11"/>
      <c r="QAI36" s="11"/>
      <c r="QAJ36" s="11"/>
      <c r="QAK36" s="11"/>
      <c r="QAL36" s="11"/>
      <c r="QAM36" s="11"/>
      <c r="QAN36" s="11"/>
      <c r="QAO36" s="11"/>
      <c r="QAP36" s="11"/>
      <c r="QAQ36" s="11"/>
      <c r="QAR36" s="11"/>
      <c r="QAS36" s="11"/>
      <c r="QAT36" s="11"/>
      <c r="QAU36" s="11"/>
      <c r="QAV36" s="11"/>
      <c r="QAW36" s="11"/>
      <c r="QAX36" s="11"/>
      <c r="QAY36" s="11"/>
      <c r="QAZ36" s="11"/>
      <c r="QBA36" s="11"/>
      <c r="QBB36" s="11"/>
      <c r="QBC36" s="11"/>
      <c r="QBD36" s="11"/>
      <c r="QBE36" s="11"/>
      <c r="QBF36" s="11"/>
      <c r="QBG36" s="11"/>
      <c r="QBH36" s="11"/>
      <c r="QBI36" s="11"/>
      <c r="QBJ36" s="11"/>
      <c r="QBK36" s="11"/>
      <c r="QBL36" s="11"/>
      <c r="QBM36" s="11"/>
      <c r="QBN36" s="11"/>
      <c r="QBO36" s="11"/>
      <c r="QBP36" s="11"/>
      <c r="QBQ36" s="11"/>
      <c r="QBR36" s="11"/>
      <c r="QBS36" s="11"/>
      <c r="QBT36" s="11"/>
      <c r="QBU36" s="11"/>
      <c r="QBV36" s="11"/>
      <c r="QBW36" s="11"/>
      <c r="QBX36" s="11"/>
      <c r="QBY36" s="11"/>
      <c r="QBZ36" s="11"/>
      <c r="QCA36" s="11"/>
      <c r="QCB36" s="11"/>
      <c r="QCC36" s="11"/>
      <c r="QCD36" s="11"/>
      <c r="QCE36" s="11"/>
      <c r="QCF36" s="11"/>
      <c r="QCG36" s="11"/>
      <c r="QCH36" s="11"/>
      <c r="QCI36" s="11"/>
      <c r="QCJ36" s="11"/>
      <c r="QCK36" s="11"/>
      <c r="QCL36" s="11"/>
      <c r="QCM36" s="11"/>
      <c r="QCN36" s="11"/>
      <c r="QCO36" s="11"/>
      <c r="QCP36" s="11"/>
      <c r="QCQ36" s="11"/>
      <c r="QCR36" s="11"/>
      <c r="QCS36" s="11"/>
      <c r="QCT36" s="11"/>
      <c r="QCU36" s="11"/>
      <c r="QCV36" s="11"/>
      <c r="QCW36" s="11"/>
      <c r="QCX36" s="11"/>
      <c r="QCY36" s="11"/>
      <c r="QCZ36" s="11"/>
      <c r="QDA36" s="11"/>
      <c r="QDB36" s="11"/>
      <c r="QDC36" s="11"/>
      <c r="QDD36" s="11"/>
      <c r="QDE36" s="11"/>
      <c r="QDF36" s="11"/>
      <c r="QDG36" s="11"/>
      <c r="QDH36" s="11"/>
      <c r="QDI36" s="11"/>
      <c r="QDJ36" s="11"/>
      <c r="QDK36" s="11"/>
      <c r="QDL36" s="11"/>
      <c r="QDM36" s="11"/>
      <c r="QDN36" s="11"/>
      <c r="QDO36" s="11"/>
      <c r="QDP36" s="11"/>
      <c r="QDQ36" s="11"/>
      <c r="QDR36" s="11"/>
      <c r="QDS36" s="11"/>
      <c r="QDT36" s="11"/>
      <c r="QDU36" s="11"/>
      <c r="QDV36" s="11"/>
      <c r="QDW36" s="11"/>
      <c r="QDX36" s="11"/>
      <c r="QDY36" s="11"/>
      <c r="QDZ36" s="11"/>
      <c r="QEA36" s="11"/>
      <c r="QEB36" s="11"/>
      <c r="QEC36" s="11"/>
      <c r="QED36" s="11"/>
      <c r="QEE36" s="11"/>
      <c r="QEF36" s="11"/>
      <c r="QEG36" s="11"/>
      <c r="QEH36" s="11"/>
      <c r="QEI36" s="11"/>
      <c r="QEJ36" s="11"/>
      <c r="QEK36" s="11"/>
      <c r="QEL36" s="11"/>
      <c r="QEM36" s="11"/>
      <c r="QEN36" s="11"/>
      <c r="QEO36" s="11"/>
      <c r="QEP36" s="11"/>
      <c r="QEQ36" s="11"/>
      <c r="QER36" s="11"/>
      <c r="QES36" s="11"/>
      <c r="QET36" s="11"/>
      <c r="QEU36" s="11"/>
      <c r="QEV36" s="11"/>
      <c r="QEW36" s="11"/>
      <c r="QEX36" s="11"/>
      <c r="QEY36" s="11"/>
      <c r="QEZ36" s="11"/>
      <c r="QFA36" s="11"/>
      <c r="QFB36" s="11"/>
      <c r="QFC36" s="11"/>
      <c r="QFD36" s="11"/>
      <c r="QFE36" s="11"/>
      <c r="QFF36" s="11"/>
      <c r="QFG36" s="11"/>
      <c r="QFH36" s="11"/>
      <c r="QFI36" s="11"/>
      <c r="QFJ36" s="11"/>
      <c r="QFK36" s="11"/>
      <c r="QFL36" s="11"/>
      <c r="QFM36" s="11"/>
      <c r="QFN36" s="11"/>
      <c r="QFO36" s="11"/>
      <c r="QFP36" s="11"/>
      <c r="QFQ36" s="11"/>
      <c r="QFR36" s="11"/>
      <c r="QFS36" s="11"/>
      <c r="QFT36" s="11"/>
      <c r="QFU36" s="11"/>
      <c r="QFV36" s="11"/>
      <c r="QFW36" s="11"/>
      <c r="QFX36" s="11"/>
      <c r="QFY36" s="11"/>
      <c r="QFZ36" s="11"/>
      <c r="QGA36" s="11"/>
      <c r="QGB36" s="11"/>
      <c r="QGC36" s="11"/>
      <c r="QGD36" s="11"/>
      <c r="QGE36" s="11"/>
      <c r="QGF36" s="11"/>
      <c r="QGG36" s="11"/>
      <c r="QGH36" s="11"/>
      <c r="QGI36" s="11"/>
      <c r="QGJ36" s="11"/>
      <c r="QGK36" s="11"/>
      <c r="QGL36" s="11"/>
      <c r="QGM36" s="11"/>
      <c r="QGN36" s="11"/>
      <c r="QGO36" s="11"/>
      <c r="QGP36" s="11"/>
      <c r="QGQ36" s="11"/>
      <c r="QGR36" s="11"/>
      <c r="QGS36" s="11"/>
      <c r="QGT36" s="11"/>
      <c r="QGU36" s="11"/>
      <c r="QGV36" s="11"/>
      <c r="QGW36" s="11"/>
      <c r="QGX36" s="11"/>
      <c r="QGY36" s="11"/>
      <c r="QGZ36" s="11"/>
      <c r="QHA36" s="11"/>
      <c r="QHB36" s="11"/>
      <c r="QHC36" s="11"/>
      <c r="QHD36" s="11"/>
      <c r="QHE36" s="11"/>
      <c r="QHF36" s="11"/>
      <c r="QHG36" s="11"/>
      <c r="QHH36" s="11"/>
      <c r="QHI36" s="11"/>
      <c r="QHJ36" s="11"/>
      <c r="QHK36" s="11"/>
      <c r="QHL36" s="11"/>
      <c r="QHM36" s="11"/>
      <c r="QHN36" s="11"/>
      <c r="QHO36" s="11"/>
      <c r="QHP36" s="11"/>
      <c r="QHQ36" s="11"/>
      <c r="QHR36" s="11"/>
      <c r="QHS36" s="11"/>
      <c r="QHT36" s="11"/>
      <c r="QHU36" s="11"/>
      <c r="QHV36" s="11"/>
      <c r="QHW36" s="11"/>
      <c r="QHX36" s="11"/>
      <c r="QHY36" s="11"/>
      <c r="QHZ36" s="11"/>
      <c r="QIA36" s="11"/>
      <c r="QIB36" s="11"/>
      <c r="QIC36" s="11"/>
      <c r="QID36" s="11"/>
      <c r="QIE36" s="11"/>
      <c r="QIF36" s="11"/>
      <c r="QIG36" s="11"/>
      <c r="QIH36" s="11"/>
      <c r="QII36" s="11"/>
      <c r="QIJ36" s="11"/>
      <c r="QIK36" s="11"/>
      <c r="QIL36" s="11"/>
      <c r="QIM36" s="11"/>
      <c r="QIN36" s="11"/>
      <c r="QIO36" s="11"/>
      <c r="QIP36" s="11"/>
      <c r="QIQ36" s="11"/>
      <c r="QIR36" s="11"/>
      <c r="QIS36" s="11"/>
      <c r="QIT36" s="11"/>
      <c r="QIU36" s="11"/>
      <c r="QIV36" s="11"/>
      <c r="QIW36" s="11"/>
      <c r="QIX36" s="11"/>
      <c r="QIY36" s="11"/>
      <c r="QIZ36" s="11"/>
      <c r="QJA36" s="11"/>
      <c r="QJB36" s="11"/>
      <c r="QJC36" s="11"/>
      <c r="QJD36" s="11"/>
      <c r="QJE36" s="11"/>
      <c r="QJF36" s="11"/>
      <c r="QJG36" s="11"/>
      <c r="QJH36" s="11"/>
      <c r="QJI36" s="11"/>
      <c r="QJJ36" s="11"/>
      <c r="QJK36" s="11"/>
      <c r="QJL36" s="11"/>
      <c r="QJM36" s="11"/>
      <c r="QJN36" s="11"/>
      <c r="QJO36" s="11"/>
      <c r="QJP36" s="11"/>
      <c r="QJQ36" s="11"/>
      <c r="QJR36" s="11"/>
      <c r="QJS36" s="11"/>
      <c r="QJT36" s="11"/>
      <c r="QJU36" s="11"/>
      <c r="QJV36" s="11"/>
      <c r="QJW36" s="11"/>
      <c r="QJX36" s="11"/>
      <c r="QJY36" s="11"/>
      <c r="QJZ36" s="11"/>
      <c r="QKA36" s="11"/>
      <c r="QKB36" s="11"/>
      <c r="QKC36" s="11"/>
      <c r="QKD36" s="11"/>
      <c r="QKE36" s="11"/>
      <c r="QKF36" s="11"/>
      <c r="QKG36" s="11"/>
      <c r="QKH36" s="11"/>
      <c r="QKI36" s="11"/>
      <c r="QKJ36" s="11"/>
      <c r="QKK36" s="11"/>
      <c r="QKL36" s="11"/>
      <c r="QKM36" s="11"/>
      <c r="QKN36" s="11"/>
      <c r="QKO36" s="11"/>
      <c r="QKP36" s="11"/>
      <c r="QKQ36" s="11"/>
      <c r="QKR36" s="11"/>
      <c r="QKS36" s="11"/>
      <c r="QKT36" s="11"/>
      <c r="QKU36" s="11"/>
      <c r="QKV36" s="11"/>
      <c r="QKW36" s="11"/>
      <c r="QKX36" s="11"/>
      <c r="QKY36" s="11"/>
      <c r="QKZ36" s="11"/>
      <c r="QLA36" s="11"/>
      <c r="QLB36" s="11"/>
      <c r="QLC36" s="11"/>
      <c r="QLD36" s="11"/>
      <c r="QLE36" s="11"/>
      <c r="QLF36" s="11"/>
      <c r="QLG36" s="11"/>
      <c r="QLH36" s="11"/>
      <c r="QLI36" s="11"/>
      <c r="QLJ36" s="11"/>
      <c r="QLK36" s="11"/>
      <c r="QLL36" s="11"/>
      <c r="QLM36" s="11"/>
      <c r="QLN36" s="11"/>
      <c r="QLO36" s="11"/>
      <c r="QLP36" s="11"/>
      <c r="QLQ36" s="11"/>
      <c r="QLR36" s="11"/>
      <c r="QLS36" s="11"/>
      <c r="QLT36" s="11"/>
      <c r="QLU36" s="11"/>
      <c r="QLV36" s="11"/>
      <c r="QLW36" s="11"/>
      <c r="QLX36" s="11"/>
      <c r="QLY36" s="11"/>
      <c r="QLZ36" s="11"/>
      <c r="QMA36" s="11"/>
      <c r="QMB36" s="11"/>
      <c r="QMC36" s="11"/>
      <c r="QMD36" s="11"/>
      <c r="QME36" s="11"/>
      <c r="QMF36" s="11"/>
      <c r="QMG36" s="11"/>
      <c r="QMH36" s="11"/>
      <c r="QMI36" s="11"/>
      <c r="QMJ36" s="11"/>
      <c r="QMK36" s="11"/>
      <c r="QML36" s="11"/>
      <c r="QMM36" s="11"/>
      <c r="QMN36" s="11"/>
      <c r="QMO36" s="11"/>
      <c r="QMP36" s="11"/>
      <c r="QMQ36" s="11"/>
      <c r="QMR36" s="11"/>
      <c r="QMS36" s="11"/>
      <c r="QMT36" s="11"/>
      <c r="QMU36" s="11"/>
      <c r="QMV36" s="11"/>
      <c r="QMW36" s="11"/>
      <c r="QMX36" s="11"/>
      <c r="QMY36" s="11"/>
      <c r="QMZ36" s="11"/>
      <c r="QNA36" s="11"/>
      <c r="QNB36" s="11"/>
      <c r="QNC36" s="11"/>
      <c r="QND36" s="11"/>
      <c r="QNE36" s="11"/>
      <c r="QNF36" s="11"/>
      <c r="QNG36" s="11"/>
      <c r="QNH36" s="11"/>
      <c r="QNI36" s="11"/>
      <c r="QNJ36" s="11"/>
      <c r="QNK36" s="11"/>
      <c r="QNL36" s="11"/>
      <c r="QNM36" s="11"/>
      <c r="QNN36" s="11"/>
      <c r="QNO36" s="11"/>
      <c r="QNP36" s="11"/>
      <c r="QNQ36" s="11"/>
      <c r="QNR36" s="11"/>
      <c r="QNS36" s="11"/>
      <c r="QNT36" s="11"/>
      <c r="QNU36" s="11"/>
      <c r="QNV36" s="11"/>
      <c r="QNW36" s="11"/>
      <c r="QNX36" s="11"/>
      <c r="QNY36" s="11"/>
      <c r="QNZ36" s="11"/>
      <c r="QOA36" s="11"/>
      <c r="QOB36" s="11"/>
      <c r="QOC36" s="11"/>
      <c r="QOD36" s="11"/>
      <c r="QOE36" s="11"/>
      <c r="QOF36" s="11"/>
      <c r="QOG36" s="11"/>
      <c r="QOH36" s="11"/>
      <c r="QOI36" s="11"/>
      <c r="QOJ36" s="11"/>
      <c r="QOK36" s="11"/>
      <c r="QOL36" s="11"/>
      <c r="QOM36" s="11"/>
      <c r="QON36" s="11"/>
      <c r="QOO36" s="11"/>
      <c r="QOP36" s="11"/>
      <c r="QOQ36" s="11"/>
      <c r="QOR36" s="11"/>
      <c r="QOS36" s="11"/>
      <c r="QOT36" s="11"/>
      <c r="QOU36" s="11"/>
      <c r="QOV36" s="11"/>
      <c r="QOW36" s="11"/>
      <c r="QOX36" s="11"/>
      <c r="QOY36" s="11"/>
      <c r="QOZ36" s="11"/>
      <c r="QPA36" s="11"/>
      <c r="QPB36" s="11"/>
      <c r="QPC36" s="11"/>
      <c r="QPD36" s="11"/>
      <c r="QPE36" s="11"/>
      <c r="QPF36" s="11"/>
      <c r="QPG36" s="11"/>
      <c r="QPH36" s="11"/>
      <c r="QPI36" s="11"/>
      <c r="QPJ36" s="11"/>
      <c r="QPK36" s="11"/>
      <c r="QPL36" s="11"/>
      <c r="QPM36" s="11"/>
      <c r="QPN36" s="11"/>
      <c r="QPO36" s="11"/>
      <c r="QPP36" s="11"/>
      <c r="QPQ36" s="11"/>
      <c r="QPR36" s="11"/>
      <c r="QPS36" s="11"/>
      <c r="QPT36" s="11"/>
      <c r="QPU36" s="11"/>
      <c r="QPV36" s="11"/>
      <c r="QPW36" s="11"/>
      <c r="QPX36" s="11"/>
      <c r="QPY36" s="11"/>
      <c r="QPZ36" s="11"/>
      <c r="QQA36" s="11"/>
      <c r="QQB36" s="11"/>
      <c r="QQC36" s="11"/>
      <c r="QQD36" s="11"/>
      <c r="QQE36" s="11"/>
      <c r="QQF36" s="11"/>
      <c r="QQG36" s="11"/>
      <c r="QQH36" s="11"/>
      <c r="QQI36" s="11"/>
      <c r="QQJ36" s="11"/>
      <c r="QQK36" s="11"/>
      <c r="QQL36" s="11"/>
      <c r="QQM36" s="11"/>
      <c r="QQN36" s="11"/>
      <c r="QQO36" s="11"/>
      <c r="QQP36" s="11"/>
      <c r="QQQ36" s="11"/>
      <c r="QQR36" s="11"/>
      <c r="QQS36" s="11"/>
      <c r="QQT36" s="11"/>
      <c r="QQU36" s="11"/>
      <c r="QQV36" s="11"/>
      <c r="QQW36" s="11"/>
      <c r="QQX36" s="11"/>
      <c r="QQY36" s="11"/>
      <c r="QQZ36" s="11"/>
      <c r="QRA36" s="11"/>
      <c r="QRB36" s="11"/>
      <c r="QRC36" s="11"/>
      <c r="QRD36" s="11"/>
      <c r="QRE36" s="11"/>
      <c r="QRF36" s="11"/>
      <c r="QRG36" s="11"/>
      <c r="QRH36" s="11"/>
      <c r="QRI36" s="11"/>
      <c r="QRJ36" s="11"/>
      <c r="QRK36" s="11"/>
      <c r="QRL36" s="11"/>
      <c r="QRM36" s="11"/>
      <c r="QRN36" s="11"/>
      <c r="QRO36" s="11"/>
      <c r="QRP36" s="11"/>
      <c r="QRQ36" s="11"/>
      <c r="QRR36" s="11"/>
      <c r="QRS36" s="11"/>
      <c r="QRT36" s="11"/>
      <c r="QRU36" s="11"/>
      <c r="QRV36" s="11"/>
      <c r="QRW36" s="11"/>
      <c r="QRX36" s="11"/>
      <c r="QRY36" s="11"/>
      <c r="QRZ36" s="11"/>
      <c r="QSA36" s="11"/>
      <c r="QSB36" s="11"/>
      <c r="QSC36" s="11"/>
      <c r="QSD36" s="11"/>
      <c r="QSE36" s="11"/>
      <c r="QSF36" s="11"/>
      <c r="QSG36" s="11"/>
      <c r="QSH36" s="11"/>
      <c r="QSI36" s="11"/>
      <c r="QSJ36" s="11"/>
      <c r="QSK36" s="11"/>
      <c r="QSL36" s="11"/>
      <c r="QSM36" s="11"/>
      <c r="QSN36" s="11"/>
      <c r="QSO36" s="11"/>
      <c r="QSP36" s="11"/>
      <c r="QSQ36" s="11"/>
      <c r="QSR36" s="11"/>
      <c r="QSS36" s="11"/>
      <c r="QST36" s="11"/>
      <c r="QSU36" s="11"/>
      <c r="QSV36" s="11"/>
      <c r="QSW36" s="11"/>
      <c r="QSX36" s="11"/>
      <c r="QSY36" s="11"/>
      <c r="QSZ36" s="11"/>
      <c r="QTA36" s="11"/>
      <c r="QTB36" s="11"/>
      <c r="QTC36" s="11"/>
      <c r="QTD36" s="11"/>
      <c r="QTE36" s="11"/>
      <c r="QTF36" s="11"/>
      <c r="QTG36" s="11"/>
      <c r="QTH36" s="11"/>
      <c r="QTI36" s="11"/>
      <c r="QTJ36" s="11"/>
      <c r="QTK36" s="11"/>
      <c r="QTL36" s="11"/>
      <c r="QTM36" s="11"/>
      <c r="QTN36" s="11"/>
      <c r="QTO36" s="11"/>
      <c r="QTP36" s="11"/>
      <c r="QTQ36" s="11"/>
      <c r="QTR36" s="11"/>
      <c r="QTS36" s="11"/>
      <c r="QTT36" s="11"/>
      <c r="QTU36" s="11"/>
      <c r="QTV36" s="11"/>
      <c r="QTW36" s="11"/>
      <c r="QTX36" s="11"/>
      <c r="QTY36" s="11"/>
      <c r="QTZ36" s="11"/>
      <c r="QUA36" s="11"/>
      <c r="QUB36" s="11"/>
      <c r="QUC36" s="11"/>
      <c r="QUD36" s="11"/>
      <c r="QUE36" s="11"/>
      <c r="QUF36" s="11"/>
      <c r="QUG36" s="11"/>
      <c r="QUH36" s="11"/>
      <c r="QUI36" s="11"/>
      <c r="QUJ36" s="11"/>
      <c r="QUK36" s="11"/>
      <c r="QUL36" s="11"/>
      <c r="QUM36" s="11"/>
      <c r="QUN36" s="11"/>
      <c r="QUO36" s="11"/>
      <c r="QUP36" s="11"/>
      <c r="QUQ36" s="11"/>
      <c r="QUR36" s="11"/>
      <c r="QUS36" s="11"/>
      <c r="QUT36" s="11"/>
      <c r="QUU36" s="11"/>
      <c r="QUV36" s="11"/>
      <c r="QUW36" s="11"/>
      <c r="QUX36" s="11"/>
      <c r="QUY36" s="11"/>
      <c r="QUZ36" s="11"/>
      <c r="QVA36" s="11"/>
      <c r="QVB36" s="11"/>
      <c r="QVC36" s="11"/>
      <c r="QVD36" s="11"/>
      <c r="QVE36" s="11"/>
      <c r="QVF36" s="11"/>
      <c r="QVG36" s="11"/>
      <c r="QVH36" s="11"/>
      <c r="QVI36" s="11"/>
      <c r="QVJ36" s="11"/>
      <c r="QVK36" s="11"/>
      <c r="QVL36" s="11"/>
      <c r="QVM36" s="11"/>
      <c r="QVN36" s="11"/>
      <c r="QVO36" s="11"/>
      <c r="QVP36" s="11"/>
      <c r="QVQ36" s="11"/>
      <c r="QVR36" s="11"/>
      <c r="QVS36" s="11"/>
      <c r="QVT36" s="11"/>
      <c r="QVU36" s="11"/>
      <c r="QVV36" s="11"/>
      <c r="QVW36" s="11"/>
      <c r="QVX36" s="11"/>
      <c r="QVY36" s="11"/>
      <c r="QVZ36" s="11"/>
      <c r="QWA36" s="11"/>
      <c r="QWB36" s="11"/>
      <c r="QWC36" s="11"/>
      <c r="QWD36" s="11"/>
      <c r="QWE36" s="11"/>
      <c r="QWF36" s="11"/>
      <c r="QWG36" s="11"/>
      <c r="QWH36" s="11"/>
      <c r="QWI36" s="11"/>
      <c r="QWJ36" s="11"/>
      <c r="QWK36" s="11"/>
      <c r="QWL36" s="11"/>
      <c r="QWM36" s="11"/>
      <c r="QWN36" s="11"/>
      <c r="QWO36" s="11"/>
      <c r="QWP36" s="11"/>
      <c r="QWQ36" s="11"/>
      <c r="QWR36" s="11"/>
      <c r="QWS36" s="11"/>
      <c r="QWT36" s="11"/>
      <c r="QWU36" s="11"/>
      <c r="QWV36" s="11"/>
      <c r="QWW36" s="11"/>
      <c r="QWX36" s="11"/>
      <c r="QWY36" s="11"/>
      <c r="QWZ36" s="11"/>
      <c r="QXA36" s="11"/>
      <c r="QXB36" s="11"/>
      <c r="QXC36" s="11"/>
      <c r="QXD36" s="11"/>
      <c r="QXE36" s="11"/>
      <c r="QXF36" s="11"/>
      <c r="QXG36" s="11"/>
      <c r="QXH36" s="11"/>
      <c r="QXI36" s="11"/>
      <c r="QXJ36" s="11"/>
      <c r="QXK36" s="11"/>
      <c r="QXL36" s="11"/>
      <c r="QXM36" s="11"/>
      <c r="QXN36" s="11"/>
      <c r="QXO36" s="11"/>
      <c r="QXP36" s="11"/>
      <c r="QXQ36" s="11"/>
      <c r="QXR36" s="11"/>
      <c r="QXS36" s="11"/>
      <c r="QXT36" s="11"/>
      <c r="QXU36" s="11"/>
      <c r="QXV36" s="11"/>
      <c r="QXW36" s="11"/>
      <c r="QXX36" s="11"/>
      <c r="QXY36" s="11"/>
      <c r="QXZ36" s="11"/>
      <c r="QYA36" s="11"/>
      <c r="QYB36" s="11"/>
      <c r="QYC36" s="11"/>
      <c r="QYD36" s="11"/>
      <c r="QYE36" s="11"/>
      <c r="QYF36" s="11"/>
      <c r="QYG36" s="11"/>
      <c r="QYH36" s="11"/>
      <c r="QYI36" s="11"/>
      <c r="QYJ36" s="11"/>
      <c r="QYK36" s="11"/>
      <c r="QYL36" s="11"/>
      <c r="QYM36" s="11"/>
      <c r="QYN36" s="11"/>
      <c r="QYO36" s="11"/>
      <c r="QYP36" s="11"/>
      <c r="QYQ36" s="11"/>
      <c r="QYR36" s="11"/>
      <c r="QYS36" s="11"/>
      <c r="QYT36" s="11"/>
      <c r="QYU36" s="11"/>
      <c r="QYV36" s="11"/>
      <c r="QYW36" s="11"/>
      <c r="QYX36" s="11"/>
      <c r="QYY36" s="11"/>
      <c r="QYZ36" s="11"/>
      <c r="QZA36" s="11"/>
      <c r="QZB36" s="11"/>
      <c r="QZC36" s="11"/>
      <c r="QZD36" s="11"/>
      <c r="QZE36" s="11"/>
      <c r="QZF36" s="11"/>
      <c r="QZG36" s="11"/>
      <c r="QZH36" s="11"/>
      <c r="QZI36" s="11"/>
      <c r="QZJ36" s="11"/>
      <c r="QZK36" s="11"/>
      <c r="QZL36" s="11"/>
      <c r="QZM36" s="11"/>
      <c r="QZN36" s="11"/>
      <c r="QZO36" s="11"/>
      <c r="QZP36" s="11"/>
      <c r="QZQ36" s="11"/>
      <c r="QZR36" s="11"/>
      <c r="QZS36" s="11"/>
      <c r="QZT36" s="11"/>
      <c r="QZU36" s="11"/>
      <c r="QZV36" s="11"/>
      <c r="QZW36" s="11"/>
      <c r="QZX36" s="11"/>
      <c r="QZY36" s="11"/>
      <c r="QZZ36" s="11"/>
      <c r="RAA36" s="11"/>
      <c r="RAB36" s="11"/>
      <c r="RAC36" s="11"/>
      <c r="RAD36" s="11"/>
      <c r="RAE36" s="11"/>
      <c r="RAF36" s="11"/>
      <c r="RAG36" s="11"/>
      <c r="RAH36" s="11"/>
      <c r="RAI36" s="11"/>
      <c r="RAJ36" s="11"/>
      <c r="RAK36" s="11"/>
      <c r="RAL36" s="11"/>
      <c r="RAM36" s="11"/>
      <c r="RAN36" s="11"/>
      <c r="RAO36" s="11"/>
      <c r="RAP36" s="11"/>
      <c r="RAQ36" s="11"/>
      <c r="RAR36" s="11"/>
      <c r="RAS36" s="11"/>
      <c r="RAT36" s="11"/>
      <c r="RAU36" s="11"/>
      <c r="RAV36" s="11"/>
      <c r="RAW36" s="11"/>
      <c r="RAX36" s="11"/>
      <c r="RAY36" s="11"/>
      <c r="RAZ36" s="11"/>
      <c r="RBA36" s="11"/>
      <c r="RBB36" s="11"/>
      <c r="RBC36" s="11"/>
      <c r="RBD36" s="11"/>
      <c r="RBE36" s="11"/>
      <c r="RBF36" s="11"/>
      <c r="RBG36" s="11"/>
      <c r="RBH36" s="11"/>
      <c r="RBI36" s="11"/>
      <c r="RBJ36" s="11"/>
      <c r="RBK36" s="11"/>
      <c r="RBL36" s="11"/>
      <c r="RBM36" s="11"/>
      <c r="RBN36" s="11"/>
      <c r="RBO36" s="11"/>
      <c r="RBP36" s="11"/>
      <c r="RBQ36" s="11"/>
      <c r="RBR36" s="11"/>
      <c r="RBS36" s="11"/>
      <c r="RBT36" s="11"/>
      <c r="RBU36" s="11"/>
      <c r="RBV36" s="11"/>
      <c r="RBW36" s="11"/>
      <c r="RBX36" s="11"/>
      <c r="RBY36" s="11"/>
      <c r="RBZ36" s="11"/>
      <c r="RCA36" s="11"/>
      <c r="RCB36" s="11"/>
      <c r="RCC36" s="11"/>
      <c r="RCD36" s="11"/>
      <c r="RCE36" s="11"/>
      <c r="RCF36" s="11"/>
      <c r="RCG36" s="11"/>
      <c r="RCH36" s="11"/>
      <c r="RCI36" s="11"/>
      <c r="RCJ36" s="11"/>
      <c r="RCK36" s="11"/>
      <c r="RCL36" s="11"/>
      <c r="RCM36" s="11"/>
      <c r="RCN36" s="11"/>
      <c r="RCO36" s="11"/>
      <c r="RCP36" s="11"/>
      <c r="RCQ36" s="11"/>
      <c r="RCR36" s="11"/>
      <c r="RCS36" s="11"/>
      <c r="RCT36" s="11"/>
      <c r="RCU36" s="11"/>
      <c r="RCV36" s="11"/>
      <c r="RCW36" s="11"/>
      <c r="RCX36" s="11"/>
      <c r="RCY36" s="11"/>
      <c r="RCZ36" s="11"/>
      <c r="RDA36" s="11"/>
      <c r="RDB36" s="11"/>
      <c r="RDC36" s="11"/>
      <c r="RDD36" s="11"/>
      <c r="RDE36" s="11"/>
      <c r="RDF36" s="11"/>
      <c r="RDG36" s="11"/>
      <c r="RDH36" s="11"/>
      <c r="RDI36" s="11"/>
      <c r="RDJ36" s="11"/>
      <c r="RDK36" s="11"/>
      <c r="RDL36" s="11"/>
      <c r="RDM36" s="11"/>
      <c r="RDN36" s="11"/>
      <c r="RDO36" s="11"/>
      <c r="RDP36" s="11"/>
      <c r="RDQ36" s="11"/>
      <c r="RDR36" s="11"/>
      <c r="RDS36" s="11"/>
      <c r="RDT36" s="11"/>
      <c r="RDU36" s="11"/>
      <c r="RDV36" s="11"/>
      <c r="RDW36" s="11"/>
      <c r="RDX36" s="11"/>
      <c r="RDY36" s="11"/>
      <c r="RDZ36" s="11"/>
      <c r="REA36" s="11"/>
      <c r="REB36" s="11"/>
      <c r="REC36" s="11"/>
      <c r="RED36" s="11"/>
      <c r="REE36" s="11"/>
      <c r="REF36" s="11"/>
      <c r="REG36" s="11"/>
      <c r="REH36" s="11"/>
      <c r="REI36" s="11"/>
      <c r="REJ36" s="11"/>
      <c r="REK36" s="11"/>
      <c r="REL36" s="11"/>
      <c r="REM36" s="11"/>
      <c r="REN36" s="11"/>
      <c r="REO36" s="11"/>
      <c r="REP36" s="11"/>
      <c r="REQ36" s="11"/>
      <c r="RER36" s="11"/>
      <c r="RES36" s="11"/>
      <c r="RET36" s="11"/>
      <c r="REU36" s="11"/>
      <c r="REV36" s="11"/>
      <c r="REW36" s="11"/>
      <c r="REX36" s="11"/>
      <c r="REY36" s="11"/>
      <c r="REZ36" s="11"/>
      <c r="RFA36" s="11"/>
      <c r="RFB36" s="11"/>
      <c r="RFC36" s="11"/>
      <c r="RFD36" s="11"/>
      <c r="RFE36" s="11"/>
      <c r="RFF36" s="11"/>
      <c r="RFG36" s="11"/>
      <c r="RFH36" s="11"/>
      <c r="RFI36" s="11"/>
      <c r="RFJ36" s="11"/>
      <c r="RFK36" s="11"/>
      <c r="RFL36" s="11"/>
      <c r="RFM36" s="11"/>
      <c r="RFN36" s="11"/>
      <c r="RFO36" s="11"/>
      <c r="RFP36" s="11"/>
      <c r="RFQ36" s="11"/>
      <c r="RFR36" s="11"/>
      <c r="RFS36" s="11"/>
      <c r="RFT36" s="11"/>
      <c r="RFU36" s="11"/>
      <c r="RFV36" s="11"/>
      <c r="RFW36" s="11"/>
      <c r="RFX36" s="11"/>
      <c r="RFY36" s="11"/>
      <c r="RFZ36" s="11"/>
      <c r="RGA36" s="11"/>
      <c r="RGB36" s="11"/>
      <c r="RGC36" s="11"/>
      <c r="RGD36" s="11"/>
      <c r="RGE36" s="11"/>
      <c r="RGF36" s="11"/>
      <c r="RGG36" s="11"/>
      <c r="RGH36" s="11"/>
      <c r="RGI36" s="11"/>
      <c r="RGJ36" s="11"/>
      <c r="RGK36" s="11"/>
      <c r="RGL36" s="11"/>
      <c r="RGM36" s="11"/>
      <c r="RGN36" s="11"/>
      <c r="RGO36" s="11"/>
      <c r="RGP36" s="11"/>
      <c r="RGQ36" s="11"/>
      <c r="RGR36" s="11"/>
      <c r="RGS36" s="11"/>
      <c r="RGT36" s="11"/>
      <c r="RGU36" s="11"/>
      <c r="RGV36" s="11"/>
      <c r="RGW36" s="11"/>
      <c r="RGX36" s="11"/>
      <c r="RGY36" s="11"/>
      <c r="RGZ36" s="11"/>
      <c r="RHA36" s="11"/>
      <c r="RHB36" s="11"/>
      <c r="RHC36" s="11"/>
      <c r="RHD36" s="11"/>
      <c r="RHE36" s="11"/>
      <c r="RHF36" s="11"/>
      <c r="RHG36" s="11"/>
      <c r="RHH36" s="11"/>
      <c r="RHI36" s="11"/>
      <c r="RHJ36" s="11"/>
      <c r="RHK36" s="11"/>
      <c r="RHL36" s="11"/>
      <c r="RHM36" s="11"/>
      <c r="RHN36" s="11"/>
      <c r="RHO36" s="11"/>
      <c r="RHP36" s="11"/>
      <c r="RHQ36" s="11"/>
      <c r="RHR36" s="11"/>
      <c r="RHS36" s="11"/>
      <c r="RHT36" s="11"/>
      <c r="RHU36" s="11"/>
      <c r="RHV36" s="11"/>
      <c r="RHW36" s="11"/>
      <c r="RHX36" s="11"/>
      <c r="RHY36" s="11"/>
      <c r="RHZ36" s="11"/>
      <c r="RIA36" s="11"/>
      <c r="RIB36" s="11"/>
      <c r="RIC36" s="11"/>
      <c r="RID36" s="11"/>
      <c r="RIE36" s="11"/>
      <c r="RIF36" s="11"/>
      <c r="RIG36" s="11"/>
      <c r="RIH36" s="11"/>
      <c r="RII36" s="11"/>
      <c r="RIJ36" s="11"/>
      <c r="RIK36" s="11"/>
      <c r="RIL36" s="11"/>
      <c r="RIM36" s="11"/>
      <c r="RIN36" s="11"/>
      <c r="RIO36" s="11"/>
      <c r="RIP36" s="11"/>
      <c r="RIQ36" s="11"/>
      <c r="RIR36" s="11"/>
      <c r="RIS36" s="11"/>
      <c r="RIT36" s="11"/>
      <c r="RIU36" s="11"/>
      <c r="RIV36" s="11"/>
      <c r="RIW36" s="11"/>
      <c r="RIX36" s="11"/>
      <c r="RIY36" s="11"/>
      <c r="RIZ36" s="11"/>
      <c r="RJA36" s="11"/>
      <c r="RJB36" s="11"/>
      <c r="RJC36" s="11"/>
      <c r="RJD36" s="11"/>
      <c r="RJE36" s="11"/>
      <c r="RJF36" s="11"/>
      <c r="RJG36" s="11"/>
      <c r="RJH36" s="11"/>
      <c r="RJI36" s="11"/>
      <c r="RJJ36" s="11"/>
      <c r="RJK36" s="11"/>
      <c r="RJL36" s="11"/>
      <c r="RJM36" s="11"/>
      <c r="RJN36" s="11"/>
      <c r="RJO36" s="11"/>
      <c r="RJP36" s="11"/>
      <c r="RJQ36" s="11"/>
      <c r="RJR36" s="11"/>
      <c r="RJS36" s="11"/>
      <c r="RJT36" s="11"/>
      <c r="RJU36" s="11"/>
      <c r="RJV36" s="11"/>
      <c r="RJW36" s="11"/>
      <c r="RJX36" s="11"/>
      <c r="RJY36" s="11"/>
      <c r="RJZ36" s="11"/>
      <c r="RKA36" s="11"/>
      <c r="RKB36" s="11"/>
      <c r="RKC36" s="11"/>
      <c r="RKD36" s="11"/>
      <c r="RKE36" s="11"/>
      <c r="RKF36" s="11"/>
      <c r="RKG36" s="11"/>
      <c r="RKH36" s="11"/>
      <c r="RKI36" s="11"/>
      <c r="RKJ36" s="11"/>
      <c r="RKK36" s="11"/>
      <c r="RKL36" s="11"/>
      <c r="RKM36" s="11"/>
      <c r="RKN36" s="11"/>
      <c r="RKO36" s="11"/>
      <c r="RKP36" s="11"/>
      <c r="RKQ36" s="11"/>
      <c r="RKR36" s="11"/>
      <c r="RKS36" s="11"/>
      <c r="RKT36" s="11"/>
      <c r="RKU36" s="11"/>
      <c r="RKV36" s="11"/>
      <c r="RKW36" s="11"/>
      <c r="RKX36" s="11"/>
      <c r="RKY36" s="11"/>
      <c r="RKZ36" s="11"/>
      <c r="RLA36" s="11"/>
      <c r="RLB36" s="11"/>
      <c r="RLC36" s="11"/>
      <c r="RLD36" s="11"/>
      <c r="RLE36" s="11"/>
      <c r="RLF36" s="11"/>
      <c r="RLG36" s="11"/>
      <c r="RLH36" s="11"/>
      <c r="RLI36" s="11"/>
      <c r="RLJ36" s="11"/>
      <c r="RLK36" s="11"/>
      <c r="RLL36" s="11"/>
      <c r="RLM36" s="11"/>
      <c r="RLN36" s="11"/>
      <c r="RLO36" s="11"/>
      <c r="RLP36" s="11"/>
      <c r="RLQ36" s="11"/>
      <c r="RLR36" s="11"/>
      <c r="RLS36" s="11"/>
      <c r="RLT36" s="11"/>
      <c r="RLU36" s="11"/>
      <c r="RLV36" s="11"/>
      <c r="RLW36" s="11"/>
      <c r="RLX36" s="11"/>
      <c r="RLY36" s="11"/>
      <c r="RLZ36" s="11"/>
      <c r="RMA36" s="11"/>
      <c r="RMB36" s="11"/>
      <c r="RMC36" s="11"/>
      <c r="RMD36" s="11"/>
      <c r="RME36" s="11"/>
      <c r="RMF36" s="11"/>
      <c r="RMG36" s="11"/>
      <c r="RMH36" s="11"/>
      <c r="RMI36" s="11"/>
      <c r="RMJ36" s="11"/>
      <c r="RMK36" s="11"/>
      <c r="RML36" s="11"/>
      <c r="RMM36" s="11"/>
      <c r="RMN36" s="11"/>
      <c r="RMO36" s="11"/>
      <c r="RMP36" s="11"/>
      <c r="RMQ36" s="11"/>
      <c r="RMR36" s="11"/>
      <c r="RMS36" s="11"/>
      <c r="RMT36" s="11"/>
      <c r="RMU36" s="11"/>
      <c r="RMV36" s="11"/>
      <c r="RMW36" s="11"/>
      <c r="RMX36" s="11"/>
      <c r="RMY36" s="11"/>
      <c r="RMZ36" s="11"/>
      <c r="RNA36" s="11"/>
      <c r="RNB36" s="11"/>
      <c r="RNC36" s="11"/>
      <c r="RND36" s="11"/>
      <c r="RNE36" s="11"/>
      <c r="RNF36" s="11"/>
      <c r="RNG36" s="11"/>
      <c r="RNH36" s="11"/>
      <c r="RNI36" s="11"/>
      <c r="RNJ36" s="11"/>
      <c r="RNK36" s="11"/>
      <c r="RNL36" s="11"/>
      <c r="RNM36" s="11"/>
      <c r="RNN36" s="11"/>
      <c r="RNO36" s="11"/>
      <c r="RNP36" s="11"/>
      <c r="RNQ36" s="11"/>
      <c r="RNR36" s="11"/>
      <c r="RNS36" s="11"/>
      <c r="RNT36" s="11"/>
      <c r="RNU36" s="11"/>
      <c r="RNV36" s="11"/>
      <c r="RNW36" s="11"/>
      <c r="RNX36" s="11"/>
      <c r="RNY36" s="11"/>
      <c r="RNZ36" s="11"/>
      <c r="ROA36" s="11"/>
      <c r="ROB36" s="11"/>
      <c r="ROC36" s="11"/>
      <c r="ROD36" s="11"/>
      <c r="ROE36" s="11"/>
      <c r="ROF36" s="11"/>
      <c r="ROG36" s="11"/>
      <c r="ROH36" s="11"/>
      <c r="ROI36" s="11"/>
      <c r="ROJ36" s="11"/>
      <c r="ROK36" s="11"/>
      <c r="ROL36" s="11"/>
      <c r="ROM36" s="11"/>
      <c r="RON36" s="11"/>
      <c r="ROO36" s="11"/>
      <c r="ROP36" s="11"/>
      <c r="ROQ36" s="11"/>
      <c r="ROR36" s="11"/>
      <c r="ROS36" s="11"/>
      <c r="ROT36" s="11"/>
      <c r="ROU36" s="11"/>
      <c r="ROV36" s="11"/>
      <c r="ROW36" s="11"/>
      <c r="ROX36" s="11"/>
      <c r="ROY36" s="11"/>
      <c r="ROZ36" s="11"/>
      <c r="RPA36" s="11"/>
      <c r="RPB36" s="11"/>
      <c r="RPC36" s="11"/>
      <c r="RPD36" s="11"/>
      <c r="RPE36" s="11"/>
      <c r="RPF36" s="11"/>
      <c r="RPG36" s="11"/>
      <c r="RPH36" s="11"/>
      <c r="RPI36" s="11"/>
      <c r="RPJ36" s="11"/>
      <c r="RPK36" s="11"/>
      <c r="RPL36" s="11"/>
      <c r="RPM36" s="11"/>
      <c r="RPN36" s="11"/>
      <c r="RPO36" s="11"/>
      <c r="RPP36" s="11"/>
      <c r="RPQ36" s="11"/>
      <c r="RPR36" s="11"/>
      <c r="RPS36" s="11"/>
      <c r="RPT36" s="11"/>
      <c r="RPU36" s="11"/>
      <c r="RPV36" s="11"/>
      <c r="RPW36" s="11"/>
      <c r="RPX36" s="11"/>
      <c r="RPY36" s="11"/>
      <c r="RPZ36" s="11"/>
      <c r="RQA36" s="11"/>
      <c r="RQB36" s="11"/>
      <c r="RQC36" s="11"/>
      <c r="RQD36" s="11"/>
      <c r="RQE36" s="11"/>
      <c r="RQF36" s="11"/>
      <c r="RQG36" s="11"/>
      <c r="RQH36" s="11"/>
      <c r="RQI36" s="11"/>
      <c r="RQJ36" s="11"/>
      <c r="RQK36" s="11"/>
      <c r="RQL36" s="11"/>
      <c r="RQM36" s="11"/>
      <c r="RQN36" s="11"/>
      <c r="RQO36" s="11"/>
      <c r="RQP36" s="11"/>
      <c r="RQQ36" s="11"/>
      <c r="RQR36" s="11"/>
      <c r="RQS36" s="11"/>
      <c r="RQT36" s="11"/>
      <c r="RQU36" s="11"/>
      <c r="RQV36" s="11"/>
      <c r="RQW36" s="11"/>
      <c r="RQX36" s="11"/>
      <c r="RQY36" s="11"/>
      <c r="RQZ36" s="11"/>
      <c r="RRA36" s="11"/>
      <c r="RRB36" s="11"/>
      <c r="RRC36" s="11"/>
      <c r="RRD36" s="11"/>
      <c r="RRE36" s="11"/>
      <c r="RRF36" s="11"/>
      <c r="RRG36" s="11"/>
      <c r="RRH36" s="11"/>
      <c r="RRI36" s="11"/>
      <c r="RRJ36" s="11"/>
      <c r="RRK36" s="11"/>
      <c r="RRL36" s="11"/>
      <c r="RRM36" s="11"/>
      <c r="RRN36" s="11"/>
      <c r="RRO36" s="11"/>
      <c r="RRP36" s="11"/>
      <c r="RRQ36" s="11"/>
      <c r="RRR36" s="11"/>
      <c r="RRS36" s="11"/>
      <c r="RRT36" s="11"/>
      <c r="RRU36" s="11"/>
      <c r="RRV36" s="11"/>
      <c r="RRW36" s="11"/>
      <c r="RRX36" s="11"/>
      <c r="RRY36" s="11"/>
      <c r="RRZ36" s="11"/>
      <c r="RSA36" s="11"/>
      <c r="RSB36" s="11"/>
      <c r="RSC36" s="11"/>
      <c r="RSD36" s="11"/>
      <c r="RSE36" s="11"/>
      <c r="RSF36" s="11"/>
      <c r="RSG36" s="11"/>
      <c r="RSH36" s="11"/>
      <c r="RSI36" s="11"/>
      <c r="RSJ36" s="11"/>
      <c r="RSK36" s="11"/>
      <c r="RSL36" s="11"/>
      <c r="RSM36" s="11"/>
      <c r="RSN36" s="11"/>
      <c r="RSO36" s="11"/>
      <c r="RSP36" s="11"/>
      <c r="RSQ36" s="11"/>
      <c r="RSR36" s="11"/>
      <c r="RSS36" s="11"/>
      <c r="RST36" s="11"/>
      <c r="RSU36" s="11"/>
      <c r="RSV36" s="11"/>
      <c r="RSW36" s="11"/>
      <c r="RSX36" s="11"/>
      <c r="RSY36" s="11"/>
      <c r="RSZ36" s="11"/>
      <c r="RTA36" s="11"/>
      <c r="RTB36" s="11"/>
      <c r="RTC36" s="11"/>
      <c r="RTD36" s="11"/>
      <c r="RTE36" s="11"/>
      <c r="RTF36" s="11"/>
      <c r="RTG36" s="11"/>
      <c r="RTH36" s="11"/>
      <c r="RTI36" s="11"/>
      <c r="RTJ36" s="11"/>
      <c r="RTK36" s="11"/>
      <c r="RTL36" s="11"/>
      <c r="RTM36" s="11"/>
      <c r="RTN36" s="11"/>
      <c r="RTO36" s="11"/>
      <c r="RTP36" s="11"/>
      <c r="RTQ36" s="11"/>
      <c r="RTR36" s="11"/>
      <c r="RTS36" s="11"/>
      <c r="RTT36" s="11"/>
      <c r="RTU36" s="11"/>
      <c r="RTV36" s="11"/>
      <c r="RTW36" s="11"/>
      <c r="RTX36" s="11"/>
      <c r="RTY36" s="11"/>
      <c r="RTZ36" s="11"/>
      <c r="RUA36" s="11"/>
      <c r="RUB36" s="11"/>
      <c r="RUC36" s="11"/>
      <c r="RUD36" s="11"/>
      <c r="RUE36" s="11"/>
      <c r="RUF36" s="11"/>
      <c r="RUG36" s="11"/>
      <c r="RUH36" s="11"/>
      <c r="RUI36" s="11"/>
      <c r="RUJ36" s="11"/>
      <c r="RUK36" s="11"/>
      <c r="RUL36" s="11"/>
      <c r="RUM36" s="11"/>
      <c r="RUN36" s="11"/>
      <c r="RUO36" s="11"/>
      <c r="RUP36" s="11"/>
      <c r="RUQ36" s="11"/>
      <c r="RUR36" s="11"/>
      <c r="RUS36" s="11"/>
      <c r="RUT36" s="11"/>
      <c r="RUU36" s="11"/>
      <c r="RUV36" s="11"/>
      <c r="RUW36" s="11"/>
      <c r="RUX36" s="11"/>
      <c r="RUY36" s="11"/>
      <c r="RUZ36" s="11"/>
      <c r="RVA36" s="11"/>
      <c r="RVB36" s="11"/>
      <c r="RVC36" s="11"/>
      <c r="RVD36" s="11"/>
      <c r="RVE36" s="11"/>
      <c r="RVF36" s="11"/>
      <c r="RVG36" s="11"/>
      <c r="RVH36" s="11"/>
      <c r="RVI36" s="11"/>
      <c r="RVJ36" s="11"/>
      <c r="RVK36" s="11"/>
      <c r="RVL36" s="11"/>
      <c r="RVM36" s="11"/>
      <c r="RVN36" s="11"/>
      <c r="RVO36" s="11"/>
      <c r="RVP36" s="11"/>
      <c r="RVQ36" s="11"/>
      <c r="RVR36" s="11"/>
      <c r="RVS36" s="11"/>
      <c r="RVT36" s="11"/>
      <c r="RVU36" s="11"/>
      <c r="RVV36" s="11"/>
      <c r="RVW36" s="11"/>
      <c r="RVX36" s="11"/>
      <c r="RVY36" s="11"/>
      <c r="RVZ36" s="11"/>
      <c r="RWA36" s="11"/>
      <c r="RWB36" s="11"/>
      <c r="RWC36" s="11"/>
      <c r="RWD36" s="11"/>
      <c r="RWE36" s="11"/>
      <c r="RWF36" s="11"/>
      <c r="RWG36" s="11"/>
      <c r="RWH36" s="11"/>
      <c r="RWI36" s="11"/>
      <c r="RWJ36" s="11"/>
      <c r="RWK36" s="11"/>
      <c r="RWL36" s="11"/>
      <c r="RWM36" s="11"/>
      <c r="RWN36" s="11"/>
      <c r="RWO36" s="11"/>
      <c r="RWP36" s="11"/>
      <c r="RWQ36" s="11"/>
      <c r="RWR36" s="11"/>
      <c r="RWS36" s="11"/>
      <c r="RWT36" s="11"/>
      <c r="RWU36" s="11"/>
      <c r="RWV36" s="11"/>
      <c r="RWW36" s="11"/>
      <c r="RWX36" s="11"/>
      <c r="RWY36" s="11"/>
      <c r="RWZ36" s="11"/>
      <c r="RXA36" s="11"/>
      <c r="RXB36" s="11"/>
      <c r="RXC36" s="11"/>
      <c r="RXD36" s="11"/>
      <c r="RXE36" s="11"/>
      <c r="RXF36" s="11"/>
      <c r="RXG36" s="11"/>
      <c r="RXH36" s="11"/>
      <c r="RXI36" s="11"/>
      <c r="RXJ36" s="11"/>
      <c r="RXK36" s="11"/>
      <c r="RXL36" s="11"/>
      <c r="RXM36" s="11"/>
      <c r="RXN36" s="11"/>
      <c r="RXO36" s="11"/>
      <c r="RXP36" s="11"/>
      <c r="RXQ36" s="11"/>
      <c r="RXR36" s="11"/>
      <c r="RXS36" s="11"/>
      <c r="RXT36" s="11"/>
      <c r="RXU36" s="11"/>
      <c r="RXV36" s="11"/>
      <c r="RXW36" s="11"/>
      <c r="RXX36" s="11"/>
      <c r="RXY36" s="11"/>
      <c r="RXZ36" s="11"/>
      <c r="RYA36" s="11"/>
      <c r="RYB36" s="11"/>
      <c r="RYC36" s="11"/>
      <c r="RYD36" s="11"/>
      <c r="RYE36" s="11"/>
      <c r="RYF36" s="11"/>
      <c r="RYG36" s="11"/>
      <c r="RYH36" s="11"/>
      <c r="RYI36" s="11"/>
      <c r="RYJ36" s="11"/>
      <c r="RYK36" s="11"/>
      <c r="RYL36" s="11"/>
      <c r="RYM36" s="11"/>
      <c r="RYN36" s="11"/>
      <c r="RYO36" s="11"/>
      <c r="RYP36" s="11"/>
      <c r="RYQ36" s="11"/>
      <c r="RYR36" s="11"/>
      <c r="RYS36" s="11"/>
      <c r="RYT36" s="11"/>
      <c r="RYU36" s="11"/>
      <c r="RYV36" s="11"/>
      <c r="RYW36" s="11"/>
      <c r="RYX36" s="11"/>
      <c r="RYY36" s="11"/>
      <c r="RYZ36" s="11"/>
      <c r="RZA36" s="11"/>
      <c r="RZB36" s="11"/>
      <c r="RZC36" s="11"/>
      <c r="RZD36" s="11"/>
      <c r="RZE36" s="11"/>
      <c r="RZF36" s="11"/>
      <c r="RZG36" s="11"/>
      <c r="RZH36" s="11"/>
      <c r="RZI36" s="11"/>
      <c r="RZJ36" s="11"/>
      <c r="RZK36" s="11"/>
      <c r="RZL36" s="11"/>
      <c r="RZM36" s="11"/>
      <c r="RZN36" s="11"/>
      <c r="RZO36" s="11"/>
      <c r="RZP36" s="11"/>
      <c r="RZQ36" s="11"/>
      <c r="RZR36" s="11"/>
      <c r="RZS36" s="11"/>
      <c r="RZT36" s="11"/>
      <c r="RZU36" s="11"/>
      <c r="RZV36" s="11"/>
      <c r="RZW36" s="11"/>
      <c r="RZX36" s="11"/>
      <c r="RZY36" s="11"/>
      <c r="RZZ36" s="11"/>
      <c r="SAA36" s="11"/>
      <c r="SAB36" s="11"/>
      <c r="SAC36" s="11"/>
      <c r="SAD36" s="11"/>
      <c r="SAE36" s="11"/>
      <c r="SAF36" s="11"/>
      <c r="SAG36" s="11"/>
      <c r="SAH36" s="11"/>
      <c r="SAI36" s="11"/>
      <c r="SAJ36" s="11"/>
      <c r="SAK36" s="11"/>
      <c r="SAL36" s="11"/>
      <c r="SAM36" s="11"/>
      <c r="SAN36" s="11"/>
      <c r="SAO36" s="11"/>
      <c r="SAP36" s="11"/>
      <c r="SAQ36" s="11"/>
      <c r="SAR36" s="11"/>
      <c r="SAS36" s="11"/>
      <c r="SAT36" s="11"/>
      <c r="SAU36" s="11"/>
      <c r="SAV36" s="11"/>
      <c r="SAW36" s="11"/>
      <c r="SAX36" s="11"/>
      <c r="SAY36" s="11"/>
      <c r="SAZ36" s="11"/>
      <c r="SBA36" s="11"/>
      <c r="SBB36" s="11"/>
      <c r="SBC36" s="11"/>
      <c r="SBD36" s="11"/>
      <c r="SBE36" s="11"/>
      <c r="SBF36" s="11"/>
      <c r="SBG36" s="11"/>
      <c r="SBH36" s="11"/>
      <c r="SBI36" s="11"/>
      <c r="SBJ36" s="11"/>
      <c r="SBK36" s="11"/>
      <c r="SBL36" s="11"/>
      <c r="SBM36" s="11"/>
      <c r="SBN36" s="11"/>
      <c r="SBO36" s="11"/>
      <c r="SBP36" s="11"/>
      <c r="SBQ36" s="11"/>
      <c r="SBR36" s="11"/>
      <c r="SBS36" s="11"/>
      <c r="SBT36" s="11"/>
      <c r="SBU36" s="11"/>
      <c r="SBV36" s="11"/>
      <c r="SBW36" s="11"/>
      <c r="SBX36" s="11"/>
      <c r="SBY36" s="11"/>
      <c r="SBZ36" s="11"/>
      <c r="SCA36" s="11"/>
      <c r="SCB36" s="11"/>
      <c r="SCC36" s="11"/>
      <c r="SCD36" s="11"/>
      <c r="SCE36" s="11"/>
      <c r="SCF36" s="11"/>
      <c r="SCG36" s="11"/>
      <c r="SCH36" s="11"/>
      <c r="SCI36" s="11"/>
      <c r="SCJ36" s="11"/>
      <c r="SCK36" s="11"/>
      <c r="SCL36" s="11"/>
      <c r="SCM36" s="11"/>
      <c r="SCN36" s="11"/>
      <c r="SCO36" s="11"/>
      <c r="SCP36" s="11"/>
      <c r="SCQ36" s="11"/>
      <c r="SCR36" s="11"/>
      <c r="SCS36" s="11"/>
      <c r="SCT36" s="11"/>
      <c r="SCU36" s="11"/>
      <c r="SCV36" s="11"/>
      <c r="SCW36" s="11"/>
      <c r="SCX36" s="11"/>
      <c r="SCY36" s="11"/>
      <c r="SCZ36" s="11"/>
      <c r="SDA36" s="11"/>
      <c r="SDB36" s="11"/>
      <c r="SDC36" s="11"/>
      <c r="SDD36" s="11"/>
      <c r="SDE36" s="11"/>
      <c r="SDF36" s="11"/>
      <c r="SDG36" s="11"/>
      <c r="SDH36" s="11"/>
      <c r="SDI36" s="11"/>
      <c r="SDJ36" s="11"/>
      <c r="SDK36" s="11"/>
      <c r="SDL36" s="11"/>
      <c r="SDM36" s="11"/>
      <c r="SDN36" s="11"/>
      <c r="SDO36" s="11"/>
      <c r="SDP36" s="11"/>
      <c r="SDQ36" s="11"/>
      <c r="SDR36" s="11"/>
      <c r="SDS36" s="11"/>
      <c r="SDT36" s="11"/>
      <c r="SDU36" s="11"/>
      <c r="SDV36" s="11"/>
      <c r="SDW36" s="11"/>
      <c r="SDX36" s="11"/>
      <c r="SDY36" s="11"/>
      <c r="SDZ36" s="11"/>
      <c r="SEA36" s="11"/>
      <c r="SEB36" s="11"/>
      <c r="SEC36" s="11"/>
      <c r="SED36" s="11"/>
      <c r="SEE36" s="11"/>
      <c r="SEF36" s="11"/>
      <c r="SEG36" s="11"/>
      <c r="SEH36" s="11"/>
      <c r="SEI36" s="11"/>
      <c r="SEJ36" s="11"/>
      <c r="SEK36" s="11"/>
      <c r="SEL36" s="11"/>
      <c r="SEM36" s="11"/>
      <c r="SEN36" s="11"/>
      <c r="SEO36" s="11"/>
      <c r="SEP36" s="11"/>
      <c r="SEQ36" s="11"/>
      <c r="SER36" s="11"/>
      <c r="SES36" s="11"/>
      <c r="SET36" s="11"/>
      <c r="SEU36" s="11"/>
      <c r="SEV36" s="11"/>
      <c r="SEW36" s="11"/>
      <c r="SEX36" s="11"/>
      <c r="SEY36" s="11"/>
      <c r="SEZ36" s="11"/>
      <c r="SFA36" s="11"/>
      <c r="SFB36" s="11"/>
      <c r="SFC36" s="11"/>
      <c r="SFD36" s="11"/>
      <c r="SFE36" s="11"/>
      <c r="SFF36" s="11"/>
      <c r="SFG36" s="11"/>
      <c r="SFH36" s="11"/>
      <c r="SFI36" s="11"/>
      <c r="SFJ36" s="11"/>
      <c r="SFK36" s="11"/>
      <c r="SFL36" s="11"/>
      <c r="SFM36" s="11"/>
      <c r="SFN36" s="11"/>
      <c r="SFO36" s="11"/>
      <c r="SFP36" s="11"/>
      <c r="SFQ36" s="11"/>
      <c r="SFR36" s="11"/>
      <c r="SFS36" s="11"/>
      <c r="SFT36" s="11"/>
      <c r="SFU36" s="11"/>
      <c r="SFV36" s="11"/>
      <c r="SFW36" s="11"/>
      <c r="SFX36" s="11"/>
      <c r="SFY36" s="11"/>
      <c r="SFZ36" s="11"/>
      <c r="SGA36" s="11"/>
      <c r="SGB36" s="11"/>
      <c r="SGC36" s="11"/>
      <c r="SGD36" s="11"/>
      <c r="SGE36" s="11"/>
      <c r="SGF36" s="11"/>
      <c r="SGG36" s="11"/>
      <c r="SGH36" s="11"/>
      <c r="SGI36" s="11"/>
      <c r="SGJ36" s="11"/>
      <c r="SGK36" s="11"/>
      <c r="SGL36" s="11"/>
      <c r="SGM36" s="11"/>
      <c r="SGN36" s="11"/>
      <c r="SGO36" s="11"/>
      <c r="SGP36" s="11"/>
      <c r="SGQ36" s="11"/>
      <c r="SGR36" s="11"/>
      <c r="SGS36" s="11"/>
      <c r="SGT36" s="11"/>
      <c r="SGU36" s="11"/>
      <c r="SGV36" s="11"/>
      <c r="SGW36" s="11"/>
      <c r="SGX36" s="11"/>
      <c r="SGY36" s="11"/>
      <c r="SGZ36" s="11"/>
      <c r="SHA36" s="11"/>
      <c r="SHB36" s="11"/>
      <c r="SHC36" s="11"/>
      <c r="SHD36" s="11"/>
      <c r="SHE36" s="11"/>
      <c r="SHF36" s="11"/>
      <c r="SHG36" s="11"/>
      <c r="SHH36" s="11"/>
      <c r="SHI36" s="11"/>
      <c r="SHJ36" s="11"/>
      <c r="SHK36" s="11"/>
      <c r="SHL36" s="11"/>
      <c r="SHM36" s="11"/>
      <c r="SHN36" s="11"/>
      <c r="SHO36" s="11"/>
      <c r="SHP36" s="11"/>
      <c r="SHQ36" s="11"/>
      <c r="SHR36" s="11"/>
      <c r="SHS36" s="11"/>
      <c r="SHT36" s="11"/>
      <c r="SHU36" s="11"/>
      <c r="SHV36" s="11"/>
      <c r="SHW36" s="11"/>
      <c r="SHX36" s="11"/>
      <c r="SHY36" s="11"/>
      <c r="SHZ36" s="11"/>
      <c r="SIA36" s="11"/>
      <c r="SIB36" s="11"/>
      <c r="SIC36" s="11"/>
      <c r="SID36" s="11"/>
      <c r="SIE36" s="11"/>
      <c r="SIF36" s="11"/>
      <c r="SIG36" s="11"/>
      <c r="SIH36" s="11"/>
      <c r="SII36" s="11"/>
      <c r="SIJ36" s="11"/>
      <c r="SIK36" s="11"/>
      <c r="SIL36" s="11"/>
      <c r="SIM36" s="11"/>
      <c r="SIN36" s="11"/>
      <c r="SIO36" s="11"/>
      <c r="SIP36" s="11"/>
      <c r="SIQ36" s="11"/>
      <c r="SIR36" s="11"/>
      <c r="SIS36" s="11"/>
      <c r="SIT36" s="11"/>
      <c r="SIU36" s="11"/>
      <c r="SIV36" s="11"/>
      <c r="SIW36" s="11"/>
      <c r="SIX36" s="11"/>
      <c r="SIY36" s="11"/>
      <c r="SIZ36" s="11"/>
      <c r="SJA36" s="11"/>
      <c r="SJB36" s="11"/>
      <c r="SJC36" s="11"/>
      <c r="SJD36" s="11"/>
      <c r="SJE36" s="11"/>
      <c r="SJF36" s="11"/>
      <c r="SJG36" s="11"/>
      <c r="SJH36" s="11"/>
      <c r="SJI36" s="11"/>
      <c r="SJJ36" s="11"/>
      <c r="SJK36" s="11"/>
      <c r="SJL36" s="11"/>
      <c r="SJM36" s="11"/>
      <c r="SJN36" s="11"/>
      <c r="SJO36" s="11"/>
      <c r="SJP36" s="11"/>
      <c r="SJQ36" s="11"/>
      <c r="SJR36" s="11"/>
      <c r="SJS36" s="11"/>
      <c r="SJT36" s="11"/>
      <c r="SJU36" s="11"/>
      <c r="SJV36" s="11"/>
      <c r="SJW36" s="11"/>
      <c r="SJX36" s="11"/>
      <c r="SJY36" s="11"/>
      <c r="SJZ36" s="11"/>
      <c r="SKA36" s="11"/>
      <c r="SKB36" s="11"/>
      <c r="SKC36" s="11"/>
      <c r="SKD36" s="11"/>
      <c r="SKE36" s="11"/>
      <c r="SKF36" s="11"/>
      <c r="SKG36" s="11"/>
      <c r="SKH36" s="11"/>
      <c r="SKI36" s="11"/>
      <c r="SKJ36" s="11"/>
      <c r="SKK36" s="11"/>
      <c r="SKL36" s="11"/>
      <c r="SKM36" s="11"/>
      <c r="SKN36" s="11"/>
      <c r="SKO36" s="11"/>
      <c r="SKP36" s="11"/>
      <c r="SKQ36" s="11"/>
      <c r="SKR36" s="11"/>
      <c r="SKS36" s="11"/>
      <c r="SKT36" s="11"/>
      <c r="SKU36" s="11"/>
      <c r="SKV36" s="11"/>
      <c r="SKW36" s="11"/>
      <c r="SKX36" s="11"/>
      <c r="SKY36" s="11"/>
      <c r="SKZ36" s="11"/>
      <c r="SLA36" s="11"/>
      <c r="SLB36" s="11"/>
      <c r="SLC36" s="11"/>
      <c r="SLD36" s="11"/>
      <c r="SLE36" s="11"/>
      <c r="SLF36" s="11"/>
      <c r="SLG36" s="11"/>
      <c r="SLH36" s="11"/>
      <c r="SLI36" s="11"/>
      <c r="SLJ36" s="11"/>
      <c r="SLK36" s="11"/>
      <c r="SLL36" s="11"/>
      <c r="SLM36" s="11"/>
      <c r="SLN36" s="11"/>
      <c r="SLO36" s="11"/>
      <c r="SLP36" s="11"/>
      <c r="SLQ36" s="11"/>
      <c r="SLR36" s="11"/>
      <c r="SLS36" s="11"/>
      <c r="SLT36" s="11"/>
      <c r="SLU36" s="11"/>
      <c r="SLV36" s="11"/>
      <c r="SLW36" s="11"/>
      <c r="SLX36" s="11"/>
      <c r="SLY36" s="11"/>
      <c r="SLZ36" s="11"/>
      <c r="SMA36" s="11"/>
      <c r="SMB36" s="11"/>
      <c r="SMC36" s="11"/>
      <c r="SMD36" s="11"/>
      <c r="SME36" s="11"/>
      <c r="SMF36" s="11"/>
      <c r="SMG36" s="11"/>
      <c r="SMH36" s="11"/>
      <c r="SMI36" s="11"/>
      <c r="SMJ36" s="11"/>
      <c r="SMK36" s="11"/>
      <c r="SML36" s="11"/>
      <c r="SMM36" s="11"/>
      <c r="SMN36" s="11"/>
      <c r="SMO36" s="11"/>
      <c r="SMP36" s="11"/>
      <c r="SMQ36" s="11"/>
      <c r="SMR36" s="11"/>
      <c r="SMS36" s="11"/>
      <c r="SMT36" s="11"/>
      <c r="SMU36" s="11"/>
      <c r="SMV36" s="11"/>
      <c r="SMW36" s="11"/>
      <c r="SMX36" s="11"/>
      <c r="SMY36" s="11"/>
      <c r="SMZ36" s="11"/>
      <c r="SNA36" s="11"/>
      <c r="SNB36" s="11"/>
      <c r="SNC36" s="11"/>
      <c r="SND36" s="11"/>
      <c r="SNE36" s="11"/>
      <c r="SNF36" s="11"/>
      <c r="SNG36" s="11"/>
      <c r="SNH36" s="11"/>
      <c r="SNI36" s="11"/>
      <c r="SNJ36" s="11"/>
      <c r="SNK36" s="11"/>
      <c r="SNL36" s="11"/>
      <c r="SNM36" s="11"/>
      <c r="SNN36" s="11"/>
      <c r="SNO36" s="11"/>
      <c r="SNP36" s="11"/>
      <c r="SNQ36" s="11"/>
      <c r="SNR36" s="11"/>
      <c r="SNS36" s="11"/>
      <c r="SNT36" s="11"/>
      <c r="SNU36" s="11"/>
      <c r="SNV36" s="11"/>
      <c r="SNW36" s="11"/>
      <c r="SNX36" s="11"/>
      <c r="SNY36" s="11"/>
      <c r="SNZ36" s="11"/>
      <c r="SOA36" s="11"/>
      <c r="SOB36" s="11"/>
      <c r="SOC36" s="11"/>
      <c r="SOD36" s="11"/>
      <c r="SOE36" s="11"/>
      <c r="SOF36" s="11"/>
      <c r="SOG36" s="11"/>
      <c r="SOH36" s="11"/>
      <c r="SOI36" s="11"/>
      <c r="SOJ36" s="11"/>
      <c r="SOK36" s="11"/>
      <c r="SOL36" s="11"/>
      <c r="SOM36" s="11"/>
      <c r="SON36" s="11"/>
      <c r="SOO36" s="11"/>
      <c r="SOP36" s="11"/>
      <c r="SOQ36" s="11"/>
      <c r="SOR36" s="11"/>
      <c r="SOS36" s="11"/>
      <c r="SOT36" s="11"/>
      <c r="SOU36" s="11"/>
      <c r="SOV36" s="11"/>
      <c r="SOW36" s="11"/>
      <c r="SOX36" s="11"/>
      <c r="SOY36" s="11"/>
      <c r="SOZ36" s="11"/>
      <c r="SPA36" s="11"/>
      <c r="SPB36" s="11"/>
      <c r="SPC36" s="11"/>
      <c r="SPD36" s="11"/>
      <c r="SPE36" s="11"/>
      <c r="SPF36" s="11"/>
      <c r="SPG36" s="11"/>
      <c r="SPH36" s="11"/>
      <c r="SPI36" s="11"/>
      <c r="SPJ36" s="11"/>
      <c r="SPK36" s="11"/>
      <c r="SPL36" s="11"/>
      <c r="SPM36" s="11"/>
      <c r="SPN36" s="11"/>
      <c r="SPO36" s="11"/>
      <c r="SPP36" s="11"/>
      <c r="SPQ36" s="11"/>
      <c r="SPR36" s="11"/>
      <c r="SPS36" s="11"/>
      <c r="SPT36" s="11"/>
      <c r="SPU36" s="11"/>
      <c r="SPV36" s="11"/>
      <c r="SPW36" s="11"/>
      <c r="SPX36" s="11"/>
      <c r="SPY36" s="11"/>
      <c r="SPZ36" s="11"/>
      <c r="SQA36" s="11"/>
      <c r="SQB36" s="11"/>
      <c r="SQC36" s="11"/>
      <c r="SQD36" s="11"/>
      <c r="SQE36" s="11"/>
      <c r="SQF36" s="11"/>
      <c r="SQG36" s="11"/>
      <c r="SQH36" s="11"/>
      <c r="SQI36" s="11"/>
      <c r="SQJ36" s="11"/>
      <c r="SQK36" s="11"/>
      <c r="SQL36" s="11"/>
      <c r="SQM36" s="11"/>
      <c r="SQN36" s="11"/>
      <c r="SQO36" s="11"/>
      <c r="SQP36" s="11"/>
      <c r="SQQ36" s="11"/>
      <c r="SQR36" s="11"/>
      <c r="SQS36" s="11"/>
      <c r="SQT36" s="11"/>
      <c r="SQU36" s="11"/>
      <c r="SQV36" s="11"/>
      <c r="SQW36" s="11"/>
      <c r="SQX36" s="11"/>
      <c r="SQY36" s="11"/>
      <c r="SQZ36" s="11"/>
      <c r="SRA36" s="11"/>
      <c r="SRB36" s="11"/>
      <c r="SRC36" s="11"/>
      <c r="SRD36" s="11"/>
      <c r="SRE36" s="11"/>
      <c r="SRF36" s="11"/>
      <c r="SRG36" s="11"/>
      <c r="SRH36" s="11"/>
      <c r="SRI36" s="11"/>
      <c r="SRJ36" s="11"/>
      <c r="SRK36" s="11"/>
      <c r="SRL36" s="11"/>
      <c r="SRM36" s="11"/>
      <c r="SRN36" s="11"/>
      <c r="SRO36" s="11"/>
      <c r="SRP36" s="11"/>
      <c r="SRQ36" s="11"/>
      <c r="SRR36" s="11"/>
      <c r="SRS36" s="11"/>
      <c r="SRT36" s="11"/>
      <c r="SRU36" s="11"/>
      <c r="SRV36" s="11"/>
      <c r="SRW36" s="11"/>
      <c r="SRX36" s="11"/>
      <c r="SRY36" s="11"/>
      <c r="SRZ36" s="11"/>
      <c r="SSA36" s="11"/>
      <c r="SSB36" s="11"/>
      <c r="SSC36" s="11"/>
      <c r="SSD36" s="11"/>
      <c r="SSE36" s="11"/>
      <c r="SSF36" s="11"/>
      <c r="SSG36" s="11"/>
      <c r="SSH36" s="11"/>
      <c r="SSI36" s="11"/>
      <c r="SSJ36" s="11"/>
      <c r="SSK36" s="11"/>
      <c r="SSL36" s="11"/>
      <c r="SSM36" s="11"/>
      <c r="SSN36" s="11"/>
      <c r="SSO36" s="11"/>
      <c r="SSP36" s="11"/>
      <c r="SSQ36" s="11"/>
      <c r="SSR36" s="11"/>
      <c r="SSS36" s="11"/>
      <c r="SST36" s="11"/>
      <c r="SSU36" s="11"/>
      <c r="SSV36" s="11"/>
      <c r="SSW36" s="11"/>
      <c r="SSX36" s="11"/>
      <c r="SSY36" s="11"/>
      <c r="SSZ36" s="11"/>
      <c r="STA36" s="11"/>
      <c r="STB36" s="11"/>
      <c r="STC36" s="11"/>
      <c r="STD36" s="11"/>
      <c r="STE36" s="11"/>
      <c r="STF36" s="11"/>
      <c r="STG36" s="11"/>
      <c r="STH36" s="11"/>
      <c r="STI36" s="11"/>
      <c r="STJ36" s="11"/>
      <c r="STK36" s="11"/>
      <c r="STL36" s="11"/>
      <c r="STM36" s="11"/>
      <c r="STN36" s="11"/>
      <c r="STO36" s="11"/>
      <c r="STP36" s="11"/>
      <c r="STQ36" s="11"/>
      <c r="STR36" s="11"/>
      <c r="STS36" s="11"/>
      <c r="STT36" s="11"/>
      <c r="STU36" s="11"/>
      <c r="STV36" s="11"/>
      <c r="STW36" s="11"/>
      <c r="STX36" s="11"/>
      <c r="STY36" s="11"/>
      <c r="STZ36" s="11"/>
      <c r="SUA36" s="11"/>
      <c r="SUB36" s="11"/>
      <c r="SUC36" s="11"/>
      <c r="SUD36" s="11"/>
      <c r="SUE36" s="11"/>
      <c r="SUF36" s="11"/>
      <c r="SUG36" s="11"/>
      <c r="SUH36" s="11"/>
      <c r="SUI36" s="11"/>
      <c r="SUJ36" s="11"/>
      <c r="SUK36" s="11"/>
      <c r="SUL36" s="11"/>
      <c r="SUM36" s="11"/>
      <c r="SUN36" s="11"/>
      <c r="SUO36" s="11"/>
      <c r="SUP36" s="11"/>
      <c r="SUQ36" s="11"/>
      <c r="SUR36" s="11"/>
      <c r="SUS36" s="11"/>
      <c r="SUT36" s="11"/>
      <c r="SUU36" s="11"/>
      <c r="SUV36" s="11"/>
      <c r="SUW36" s="11"/>
      <c r="SUX36" s="11"/>
      <c r="SUY36" s="11"/>
      <c r="SUZ36" s="11"/>
      <c r="SVA36" s="11"/>
      <c r="SVB36" s="11"/>
      <c r="SVC36" s="11"/>
      <c r="SVD36" s="11"/>
      <c r="SVE36" s="11"/>
      <c r="SVF36" s="11"/>
      <c r="SVG36" s="11"/>
      <c r="SVH36" s="11"/>
      <c r="SVI36" s="11"/>
      <c r="SVJ36" s="11"/>
      <c r="SVK36" s="11"/>
      <c r="SVL36" s="11"/>
      <c r="SVM36" s="11"/>
      <c r="SVN36" s="11"/>
      <c r="SVO36" s="11"/>
      <c r="SVP36" s="11"/>
      <c r="SVQ36" s="11"/>
      <c r="SVR36" s="11"/>
      <c r="SVS36" s="11"/>
      <c r="SVT36" s="11"/>
      <c r="SVU36" s="11"/>
      <c r="SVV36" s="11"/>
      <c r="SVW36" s="11"/>
      <c r="SVX36" s="11"/>
      <c r="SVY36" s="11"/>
      <c r="SVZ36" s="11"/>
      <c r="SWA36" s="11"/>
      <c r="SWB36" s="11"/>
      <c r="SWC36" s="11"/>
      <c r="SWD36" s="11"/>
      <c r="SWE36" s="11"/>
      <c r="SWF36" s="11"/>
      <c r="SWG36" s="11"/>
      <c r="SWH36" s="11"/>
      <c r="SWI36" s="11"/>
      <c r="SWJ36" s="11"/>
      <c r="SWK36" s="11"/>
      <c r="SWL36" s="11"/>
      <c r="SWM36" s="11"/>
      <c r="SWN36" s="11"/>
      <c r="SWO36" s="11"/>
      <c r="SWP36" s="11"/>
      <c r="SWQ36" s="11"/>
      <c r="SWR36" s="11"/>
      <c r="SWS36" s="11"/>
      <c r="SWT36" s="11"/>
      <c r="SWU36" s="11"/>
      <c r="SWV36" s="11"/>
      <c r="SWW36" s="11"/>
      <c r="SWX36" s="11"/>
      <c r="SWY36" s="11"/>
      <c r="SWZ36" s="11"/>
      <c r="SXA36" s="11"/>
      <c r="SXB36" s="11"/>
      <c r="SXC36" s="11"/>
      <c r="SXD36" s="11"/>
      <c r="SXE36" s="11"/>
      <c r="SXF36" s="11"/>
      <c r="SXG36" s="11"/>
      <c r="SXH36" s="11"/>
      <c r="SXI36" s="11"/>
      <c r="SXJ36" s="11"/>
      <c r="SXK36" s="11"/>
      <c r="SXL36" s="11"/>
      <c r="SXM36" s="11"/>
      <c r="SXN36" s="11"/>
      <c r="SXO36" s="11"/>
      <c r="SXP36" s="11"/>
      <c r="SXQ36" s="11"/>
      <c r="SXR36" s="11"/>
      <c r="SXS36" s="11"/>
      <c r="SXT36" s="11"/>
      <c r="SXU36" s="11"/>
      <c r="SXV36" s="11"/>
      <c r="SXW36" s="11"/>
      <c r="SXX36" s="11"/>
      <c r="SXY36" s="11"/>
      <c r="SXZ36" s="11"/>
      <c r="SYA36" s="11"/>
      <c r="SYB36" s="11"/>
      <c r="SYC36" s="11"/>
      <c r="SYD36" s="11"/>
      <c r="SYE36" s="11"/>
      <c r="SYF36" s="11"/>
      <c r="SYG36" s="11"/>
      <c r="SYH36" s="11"/>
      <c r="SYI36" s="11"/>
      <c r="SYJ36" s="11"/>
      <c r="SYK36" s="11"/>
      <c r="SYL36" s="11"/>
      <c r="SYM36" s="11"/>
      <c r="SYN36" s="11"/>
      <c r="SYO36" s="11"/>
      <c r="SYP36" s="11"/>
      <c r="SYQ36" s="11"/>
      <c r="SYR36" s="11"/>
      <c r="SYS36" s="11"/>
      <c r="SYT36" s="11"/>
      <c r="SYU36" s="11"/>
      <c r="SYV36" s="11"/>
      <c r="SYW36" s="11"/>
      <c r="SYX36" s="11"/>
      <c r="SYY36" s="11"/>
      <c r="SYZ36" s="11"/>
      <c r="SZA36" s="11"/>
      <c r="SZB36" s="11"/>
      <c r="SZC36" s="11"/>
      <c r="SZD36" s="11"/>
      <c r="SZE36" s="11"/>
      <c r="SZF36" s="11"/>
      <c r="SZG36" s="11"/>
      <c r="SZH36" s="11"/>
      <c r="SZI36" s="11"/>
      <c r="SZJ36" s="11"/>
      <c r="SZK36" s="11"/>
      <c r="SZL36" s="11"/>
      <c r="SZM36" s="11"/>
      <c r="SZN36" s="11"/>
      <c r="SZO36" s="11"/>
      <c r="SZP36" s="11"/>
      <c r="SZQ36" s="11"/>
      <c r="SZR36" s="11"/>
      <c r="SZS36" s="11"/>
      <c r="SZT36" s="11"/>
      <c r="SZU36" s="11"/>
      <c r="SZV36" s="11"/>
      <c r="SZW36" s="11"/>
      <c r="SZX36" s="11"/>
      <c r="SZY36" s="11"/>
      <c r="SZZ36" s="11"/>
      <c r="TAA36" s="11"/>
      <c r="TAB36" s="11"/>
      <c r="TAC36" s="11"/>
      <c r="TAD36" s="11"/>
      <c r="TAE36" s="11"/>
      <c r="TAF36" s="11"/>
      <c r="TAG36" s="11"/>
      <c r="TAH36" s="11"/>
      <c r="TAI36" s="11"/>
      <c r="TAJ36" s="11"/>
      <c r="TAK36" s="11"/>
      <c r="TAL36" s="11"/>
      <c r="TAM36" s="11"/>
      <c r="TAN36" s="11"/>
      <c r="TAO36" s="11"/>
      <c r="TAP36" s="11"/>
      <c r="TAQ36" s="11"/>
      <c r="TAR36" s="11"/>
      <c r="TAS36" s="11"/>
      <c r="TAT36" s="11"/>
      <c r="TAU36" s="11"/>
      <c r="TAV36" s="11"/>
      <c r="TAW36" s="11"/>
      <c r="TAX36" s="11"/>
      <c r="TAY36" s="11"/>
      <c r="TAZ36" s="11"/>
      <c r="TBA36" s="11"/>
      <c r="TBB36" s="11"/>
      <c r="TBC36" s="11"/>
      <c r="TBD36" s="11"/>
      <c r="TBE36" s="11"/>
      <c r="TBF36" s="11"/>
      <c r="TBG36" s="11"/>
      <c r="TBH36" s="11"/>
      <c r="TBI36" s="11"/>
      <c r="TBJ36" s="11"/>
      <c r="TBK36" s="11"/>
      <c r="TBL36" s="11"/>
      <c r="TBM36" s="11"/>
      <c r="TBN36" s="11"/>
      <c r="TBO36" s="11"/>
      <c r="TBP36" s="11"/>
      <c r="TBQ36" s="11"/>
      <c r="TBR36" s="11"/>
      <c r="TBS36" s="11"/>
      <c r="TBT36" s="11"/>
      <c r="TBU36" s="11"/>
      <c r="TBV36" s="11"/>
      <c r="TBW36" s="11"/>
      <c r="TBX36" s="11"/>
      <c r="TBY36" s="11"/>
      <c r="TBZ36" s="11"/>
      <c r="TCA36" s="11"/>
      <c r="TCB36" s="11"/>
      <c r="TCC36" s="11"/>
      <c r="TCD36" s="11"/>
      <c r="TCE36" s="11"/>
      <c r="TCF36" s="11"/>
      <c r="TCG36" s="11"/>
      <c r="TCH36" s="11"/>
      <c r="TCI36" s="11"/>
      <c r="TCJ36" s="11"/>
      <c r="TCK36" s="11"/>
      <c r="TCL36" s="11"/>
      <c r="TCM36" s="11"/>
      <c r="TCN36" s="11"/>
      <c r="TCO36" s="11"/>
      <c r="TCP36" s="11"/>
      <c r="TCQ36" s="11"/>
      <c r="TCR36" s="11"/>
      <c r="TCS36" s="11"/>
      <c r="TCT36" s="11"/>
      <c r="TCU36" s="11"/>
      <c r="TCV36" s="11"/>
      <c r="TCW36" s="11"/>
      <c r="TCX36" s="11"/>
      <c r="TCY36" s="11"/>
      <c r="TCZ36" s="11"/>
      <c r="TDA36" s="11"/>
      <c r="TDB36" s="11"/>
      <c r="TDC36" s="11"/>
      <c r="TDD36" s="11"/>
      <c r="TDE36" s="11"/>
      <c r="TDF36" s="11"/>
      <c r="TDG36" s="11"/>
      <c r="TDH36" s="11"/>
      <c r="TDI36" s="11"/>
      <c r="TDJ36" s="11"/>
      <c r="TDK36" s="11"/>
      <c r="TDL36" s="11"/>
      <c r="TDM36" s="11"/>
      <c r="TDN36" s="11"/>
      <c r="TDO36" s="11"/>
      <c r="TDP36" s="11"/>
      <c r="TDQ36" s="11"/>
      <c r="TDR36" s="11"/>
      <c r="TDS36" s="11"/>
      <c r="TDT36" s="11"/>
      <c r="TDU36" s="11"/>
      <c r="TDV36" s="11"/>
      <c r="TDW36" s="11"/>
      <c r="TDX36" s="11"/>
      <c r="TDY36" s="11"/>
      <c r="TDZ36" s="11"/>
      <c r="TEA36" s="11"/>
      <c r="TEB36" s="11"/>
      <c r="TEC36" s="11"/>
      <c r="TED36" s="11"/>
      <c r="TEE36" s="11"/>
      <c r="TEF36" s="11"/>
      <c r="TEG36" s="11"/>
      <c r="TEH36" s="11"/>
      <c r="TEI36" s="11"/>
      <c r="TEJ36" s="11"/>
      <c r="TEK36" s="11"/>
      <c r="TEL36" s="11"/>
      <c r="TEM36" s="11"/>
      <c r="TEN36" s="11"/>
      <c r="TEO36" s="11"/>
      <c r="TEP36" s="11"/>
      <c r="TEQ36" s="11"/>
      <c r="TER36" s="11"/>
      <c r="TES36" s="11"/>
      <c r="TET36" s="11"/>
      <c r="TEU36" s="11"/>
      <c r="TEV36" s="11"/>
      <c r="TEW36" s="11"/>
      <c r="TEX36" s="11"/>
      <c r="TEY36" s="11"/>
      <c r="TEZ36" s="11"/>
      <c r="TFA36" s="11"/>
      <c r="TFB36" s="11"/>
      <c r="TFC36" s="11"/>
      <c r="TFD36" s="11"/>
      <c r="TFE36" s="11"/>
      <c r="TFF36" s="11"/>
      <c r="TFG36" s="11"/>
      <c r="TFH36" s="11"/>
      <c r="TFI36" s="11"/>
      <c r="TFJ36" s="11"/>
      <c r="TFK36" s="11"/>
      <c r="TFL36" s="11"/>
      <c r="TFM36" s="11"/>
      <c r="TFN36" s="11"/>
      <c r="TFO36" s="11"/>
      <c r="TFP36" s="11"/>
      <c r="TFQ36" s="11"/>
      <c r="TFR36" s="11"/>
      <c r="TFS36" s="11"/>
      <c r="TFT36" s="11"/>
      <c r="TFU36" s="11"/>
      <c r="TFV36" s="11"/>
      <c r="TFW36" s="11"/>
      <c r="TFX36" s="11"/>
      <c r="TFY36" s="11"/>
      <c r="TFZ36" s="11"/>
      <c r="TGA36" s="11"/>
      <c r="TGB36" s="11"/>
      <c r="TGC36" s="11"/>
      <c r="TGD36" s="11"/>
      <c r="TGE36" s="11"/>
      <c r="TGF36" s="11"/>
      <c r="TGG36" s="11"/>
      <c r="TGH36" s="11"/>
      <c r="TGI36" s="11"/>
      <c r="TGJ36" s="11"/>
      <c r="TGK36" s="11"/>
      <c r="TGL36" s="11"/>
      <c r="TGM36" s="11"/>
      <c r="TGN36" s="11"/>
      <c r="TGO36" s="11"/>
      <c r="TGP36" s="11"/>
      <c r="TGQ36" s="11"/>
      <c r="TGR36" s="11"/>
      <c r="TGS36" s="11"/>
      <c r="TGT36" s="11"/>
      <c r="TGU36" s="11"/>
      <c r="TGV36" s="11"/>
      <c r="TGW36" s="11"/>
      <c r="TGX36" s="11"/>
      <c r="TGY36" s="11"/>
      <c r="TGZ36" s="11"/>
      <c r="THA36" s="11"/>
      <c r="THB36" s="11"/>
      <c r="THC36" s="11"/>
      <c r="THD36" s="11"/>
      <c r="THE36" s="11"/>
      <c r="THF36" s="11"/>
      <c r="THG36" s="11"/>
      <c r="THH36" s="11"/>
      <c r="THI36" s="11"/>
      <c r="THJ36" s="11"/>
      <c r="THK36" s="11"/>
      <c r="THL36" s="11"/>
      <c r="THM36" s="11"/>
      <c r="THN36" s="11"/>
      <c r="THO36" s="11"/>
      <c r="THP36" s="11"/>
      <c r="THQ36" s="11"/>
      <c r="THR36" s="11"/>
      <c r="THS36" s="11"/>
      <c r="THT36" s="11"/>
      <c r="THU36" s="11"/>
      <c r="THV36" s="11"/>
      <c r="THW36" s="11"/>
      <c r="THX36" s="11"/>
      <c r="THY36" s="11"/>
      <c r="THZ36" s="11"/>
      <c r="TIA36" s="11"/>
      <c r="TIB36" s="11"/>
      <c r="TIC36" s="11"/>
      <c r="TID36" s="11"/>
      <c r="TIE36" s="11"/>
      <c r="TIF36" s="11"/>
      <c r="TIG36" s="11"/>
      <c r="TIH36" s="11"/>
      <c r="TII36" s="11"/>
      <c r="TIJ36" s="11"/>
      <c r="TIK36" s="11"/>
      <c r="TIL36" s="11"/>
      <c r="TIM36" s="11"/>
      <c r="TIN36" s="11"/>
      <c r="TIO36" s="11"/>
      <c r="TIP36" s="11"/>
      <c r="TIQ36" s="11"/>
      <c r="TIR36" s="11"/>
      <c r="TIS36" s="11"/>
      <c r="TIT36" s="11"/>
      <c r="TIU36" s="11"/>
      <c r="TIV36" s="11"/>
      <c r="TIW36" s="11"/>
      <c r="TIX36" s="11"/>
      <c r="TIY36" s="11"/>
      <c r="TIZ36" s="11"/>
      <c r="TJA36" s="11"/>
      <c r="TJB36" s="11"/>
      <c r="TJC36" s="11"/>
      <c r="TJD36" s="11"/>
      <c r="TJE36" s="11"/>
      <c r="TJF36" s="11"/>
      <c r="TJG36" s="11"/>
      <c r="TJH36" s="11"/>
      <c r="TJI36" s="11"/>
      <c r="TJJ36" s="11"/>
      <c r="TJK36" s="11"/>
      <c r="TJL36" s="11"/>
      <c r="TJM36" s="11"/>
      <c r="TJN36" s="11"/>
      <c r="TJO36" s="11"/>
      <c r="TJP36" s="11"/>
      <c r="TJQ36" s="11"/>
      <c r="TJR36" s="11"/>
      <c r="TJS36" s="11"/>
      <c r="TJT36" s="11"/>
      <c r="TJU36" s="11"/>
      <c r="TJV36" s="11"/>
      <c r="TJW36" s="11"/>
      <c r="TJX36" s="11"/>
      <c r="TJY36" s="11"/>
      <c r="TJZ36" s="11"/>
      <c r="TKA36" s="11"/>
      <c r="TKB36" s="11"/>
      <c r="TKC36" s="11"/>
      <c r="TKD36" s="11"/>
      <c r="TKE36" s="11"/>
      <c r="TKF36" s="11"/>
      <c r="TKG36" s="11"/>
      <c r="TKH36" s="11"/>
      <c r="TKI36" s="11"/>
      <c r="TKJ36" s="11"/>
      <c r="TKK36" s="11"/>
      <c r="TKL36" s="11"/>
      <c r="TKM36" s="11"/>
      <c r="TKN36" s="11"/>
      <c r="TKO36" s="11"/>
      <c r="TKP36" s="11"/>
      <c r="TKQ36" s="11"/>
      <c r="TKR36" s="11"/>
      <c r="TKS36" s="11"/>
      <c r="TKT36" s="11"/>
      <c r="TKU36" s="11"/>
      <c r="TKV36" s="11"/>
      <c r="TKW36" s="11"/>
      <c r="TKX36" s="11"/>
      <c r="TKY36" s="11"/>
      <c r="TKZ36" s="11"/>
      <c r="TLA36" s="11"/>
      <c r="TLB36" s="11"/>
      <c r="TLC36" s="11"/>
      <c r="TLD36" s="11"/>
      <c r="TLE36" s="11"/>
      <c r="TLF36" s="11"/>
      <c r="TLG36" s="11"/>
      <c r="TLH36" s="11"/>
      <c r="TLI36" s="11"/>
      <c r="TLJ36" s="11"/>
      <c r="TLK36" s="11"/>
      <c r="TLL36" s="11"/>
      <c r="TLM36" s="11"/>
      <c r="TLN36" s="11"/>
      <c r="TLO36" s="11"/>
      <c r="TLP36" s="11"/>
      <c r="TLQ36" s="11"/>
      <c r="TLR36" s="11"/>
      <c r="TLS36" s="11"/>
      <c r="TLT36" s="11"/>
      <c r="TLU36" s="11"/>
      <c r="TLV36" s="11"/>
      <c r="TLW36" s="11"/>
      <c r="TLX36" s="11"/>
      <c r="TLY36" s="11"/>
      <c r="TLZ36" s="11"/>
      <c r="TMA36" s="11"/>
      <c r="TMB36" s="11"/>
      <c r="TMC36" s="11"/>
      <c r="TMD36" s="11"/>
      <c r="TME36" s="11"/>
      <c r="TMF36" s="11"/>
      <c r="TMG36" s="11"/>
      <c r="TMH36" s="11"/>
      <c r="TMI36" s="11"/>
      <c r="TMJ36" s="11"/>
      <c r="TMK36" s="11"/>
      <c r="TML36" s="11"/>
      <c r="TMM36" s="11"/>
      <c r="TMN36" s="11"/>
      <c r="TMO36" s="11"/>
      <c r="TMP36" s="11"/>
      <c r="TMQ36" s="11"/>
      <c r="TMR36" s="11"/>
      <c r="TMS36" s="11"/>
      <c r="TMT36" s="11"/>
      <c r="TMU36" s="11"/>
      <c r="TMV36" s="11"/>
      <c r="TMW36" s="11"/>
      <c r="TMX36" s="11"/>
      <c r="TMY36" s="11"/>
      <c r="TMZ36" s="11"/>
      <c r="TNA36" s="11"/>
      <c r="TNB36" s="11"/>
      <c r="TNC36" s="11"/>
      <c r="TND36" s="11"/>
      <c r="TNE36" s="11"/>
      <c r="TNF36" s="11"/>
      <c r="TNG36" s="11"/>
      <c r="TNH36" s="11"/>
      <c r="TNI36" s="11"/>
      <c r="TNJ36" s="11"/>
      <c r="TNK36" s="11"/>
      <c r="TNL36" s="11"/>
      <c r="TNM36" s="11"/>
      <c r="TNN36" s="11"/>
      <c r="TNO36" s="11"/>
      <c r="TNP36" s="11"/>
      <c r="TNQ36" s="11"/>
      <c r="TNR36" s="11"/>
      <c r="TNS36" s="11"/>
      <c r="TNT36" s="11"/>
      <c r="TNU36" s="11"/>
      <c r="TNV36" s="11"/>
      <c r="TNW36" s="11"/>
      <c r="TNX36" s="11"/>
      <c r="TNY36" s="11"/>
      <c r="TNZ36" s="11"/>
      <c r="TOA36" s="11"/>
      <c r="TOB36" s="11"/>
      <c r="TOC36" s="11"/>
      <c r="TOD36" s="11"/>
      <c r="TOE36" s="11"/>
      <c r="TOF36" s="11"/>
      <c r="TOG36" s="11"/>
      <c r="TOH36" s="11"/>
      <c r="TOI36" s="11"/>
      <c r="TOJ36" s="11"/>
      <c r="TOK36" s="11"/>
      <c r="TOL36" s="11"/>
      <c r="TOM36" s="11"/>
      <c r="TON36" s="11"/>
      <c r="TOO36" s="11"/>
      <c r="TOP36" s="11"/>
      <c r="TOQ36" s="11"/>
      <c r="TOR36" s="11"/>
      <c r="TOS36" s="11"/>
      <c r="TOT36" s="11"/>
      <c r="TOU36" s="11"/>
      <c r="TOV36" s="11"/>
      <c r="TOW36" s="11"/>
      <c r="TOX36" s="11"/>
      <c r="TOY36" s="11"/>
      <c r="TOZ36" s="11"/>
      <c r="TPA36" s="11"/>
      <c r="TPB36" s="11"/>
      <c r="TPC36" s="11"/>
      <c r="TPD36" s="11"/>
      <c r="TPE36" s="11"/>
      <c r="TPF36" s="11"/>
      <c r="TPG36" s="11"/>
      <c r="TPH36" s="11"/>
      <c r="TPI36" s="11"/>
      <c r="TPJ36" s="11"/>
      <c r="TPK36" s="11"/>
      <c r="TPL36" s="11"/>
      <c r="TPM36" s="11"/>
      <c r="TPN36" s="11"/>
      <c r="TPO36" s="11"/>
      <c r="TPP36" s="11"/>
      <c r="TPQ36" s="11"/>
      <c r="TPR36" s="11"/>
      <c r="TPS36" s="11"/>
      <c r="TPT36" s="11"/>
      <c r="TPU36" s="11"/>
      <c r="TPV36" s="11"/>
      <c r="TPW36" s="11"/>
      <c r="TPX36" s="11"/>
      <c r="TPY36" s="11"/>
      <c r="TPZ36" s="11"/>
      <c r="TQA36" s="11"/>
      <c r="TQB36" s="11"/>
      <c r="TQC36" s="11"/>
      <c r="TQD36" s="11"/>
      <c r="TQE36" s="11"/>
      <c r="TQF36" s="11"/>
      <c r="TQG36" s="11"/>
      <c r="TQH36" s="11"/>
      <c r="TQI36" s="11"/>
      <c r="TQJ36" s="11"/>
      <c r="TQK36" s="11"/>
      <c r="TQL36" s="11"/>
      <c r="TQM36" s="11"/>
      <c r="TQN36" s="11"/>
      <c r="TQO36" s="11"/>
      <c r="TQP36" s="11"/>
      <c r="TQQ36" s="11"/>
      <c r="TQR36" s="11"/>
      <c r="TQS36" s="11"/>
      <c r="TQT36" s="11"/>
      <c r="TQU36" s="11"/>
      <c r="TQV36" s="11"/>
      <c r="TQW36" s="11"/>
      <c r="TQX36" s="11"/>
      <c r="TQY36" s="11"/>
      <c r="TQZ36" s="11"/>
      <c r="TRA36" s="11"/>
      <c r="TRB36" s="11"/>
      <c r="TRC36" s="11"/>
      <c r="TRD36" s="11"/>
      <c r="TRE36" s="11"/>
      <c r="TRF36" s="11"/>
      <c r="TRG36" s="11"/>
      <c r="TRH36" s="11"/>
      <c r="TRI36" s="11"/>
      <c r="TRJ36" s="11"/>
      <c r="TRK36" s="11"/>
      <c r="TRL36" s="11"/>
      <c r="TRM36" s="11"/>
      <c r="TRN36" s="11"/>
      <c r="TRO36" s="11"/>
      <c r="TRP36" s="11"/>
      <c r="TRQ36" s="11"/>
      <c r="TRR36" s="11"/>
      <c r="TRS36" s="11"/>
      <c r="TRT36" s="11"/>
      <c r="TRU36" s="11"/>
      <c r="TRV36" s="11"/>
      <c r="TRW36" s="11"/>
      <c r="TRX36" s="11"/>
      <c r="TRY36" s="11"/>
      <c r="TRZ36" s="11"/>
      <c r="TSA36" s="11"/>
      <c r="TSB36" s="11"/>
      <c r="TSC36" s="11"/>
      <c r="TSD36" s="11"/>
      <c r="TSE36" s="11"/>
      <c r="TSF36" s="11"/>
      <c r="TSG36" s="11"/>
      <c r="TSH36" s="11"/>
      <c r="TSI36" s="11"/>
      <c r="TSJ36" s="11"/>
      <c r="TSK36" s="11"/>
      <c r="TSL36" s="11"/>
      <c r="TSM36" s="11"/>
      <c r="TSN36" s="11"/>
      <c r="TSO36" s="11"/>
      <c r="TSP36" s="11"/>
      <c r="TSQ36" s="11"/>
      <c r="TSR36" s="11"/>
      <c r="TSS36" s="11"/>
      <c r="TST36" s="11"/>
      <c r="TSU36" s="11"/>
      <c r="TSV36" s="11"/>
      <c r="TSW36" s="11"/>
      <c r="TSX36" s="11"/>
      <c r="TSY36" s="11"/>
      <c r="TSZ36" s="11"/>
      <c r="TTA36" s="11"/>
      <c r="TTB36" s="11"/>
      <c r="TTC36" s="11"/>
      <c r="TTD36" s="11"/>
      <c r="TTE36" s="11"/>
      <c r="TTF36" s="11"/>
      <c r="TTG36" s="11"/>
      <c r="TTH36" s="11"/>
      <c r="TTI36" s="11"/>
      <c r="TTJ36" s="11"/>
      <c r="TTK36" s="11"/>
      <c r="TTL36" s="11"/>
      <c r="TTM36" s="11"/>
      <c r="TTN36" s="11"/>
      <c r="TTO36" s="11"/>
      <c r="TTP36" s="11"/>
      <c r="TTQ36" s="11"/>
      <c r="TTR36" s="11"/>
      <c r="TTS36" s="11"/>
      <c r="TTT36" s="11"/>
      <c r="TTU36" s="11"/>
      <c r="TTV36" s="11"/>
      <c r="TTW36" s="11"/>
      <c r="TTX36" s="11"/>
      <c r="TTY36" s="11"/>
      <c r="TTZ36" s="11"/>
      <c r="TUA36" s="11"/>
      <c r="TUB36" s="11"/>
      <c r="TUC36" s="11"/>
      <c r="TUD36" s="11"/>
      <c r="TUE36" s="11"/>
      <c r="TUF36" s="11"/>
      <c r="TUG36" s="11"/>
      <c r="TUH36" s="11"/>
      <c r="TUI36" s="11"/>
      <c r="TUJ36" s="11"/>
      <c r="TUK36" s="11"/>
      <c r="TUL36" s="11"/>
      <c r="TUM36" s="11"/>
      <c r="TUN36" s="11"/>
      <c r="TUO36" s="11"/>
      <c r="TUP36" s="11"/>
      <c r="TUQ36" s="11"/>
      <c r="TUR36" s="11"/>
      <c r="TUS36" s="11"/>
      <c r="TUT36" s="11"/>
      <c r="TUU36" s="11"/>
      <c r="TUV36" s="11"/>
      <c r="TUW36" s="11"/>
      <c r="TUX36" s="11"/>
      <c r="TUY36" s="11"/>
      <c r="TUZ36" s="11"/>
      <c r="TVA36" s="11"/>
      <c r="TVB36" s="11"/>
      <c r="TVC36" s="11"/>
      <c r="TVD36" s="11"/>
      <c r="TVE36" s="11"/>
      <c r="TVF36" s="11"/>
      <c r="TVG36" s="11"/>
      <c r="TVH36" s="11"/>
      <c r="TVI36" s="11"/>
      <c r="TVJ36" s="11"/>
      <c r="TVK36" s="11"/>
      <c r="TVL36" s="11"/>
      <c r="TVM36" s="11"/>
      <c r="TVN36" s="11"/>
      <c r="TVO36" s="11"/>
      <c r="TVP36" s="11"/>
      <c r="TVQ36" s="11"/>
      <c r="TVR36" s="11"/>
      <c r="TVS36" s="11"/>
      <c r="TVT36" s="11"/>
      <c r="TVU36" s="11"/>
      <c r="TVV36" s="11"/>
      <c r="TVW36" s="11"/>
      <c r="TVX36" s="11"/>
      <c r="TVY36" s="11"/>
      <c r="TVZ36" s="11"/>
      <c r="TWA36" s="11"/>
      <c r="TWB36" s="11"/>
      <c r="TWC36" s="11"/>
      <c r="TWD36" s="11"/>
      <c r="TWE36" s="11"/>
      <c r="TWF36" s="11"/>
      <c r="TWG36" s="11"/>
      <c r="TWH36" s="11"/>
      <c r="TWI36" s="11"/>
      <c r="TWJ36" s="11"/>
      <c r="TWK36" s="11"/>
      <c r="TWL36" s="11"/>
      <c r="TWM36" s="11"/>
      <c r="TWN36" s="11"/>
      <c r="TWO36" s="11"/>
      <c r="TWP36" s="11"/>
      <c r="TWQ36" s="11"/>
      <c r="TWR36" s="11"/>
      <c r="TWS36" s="11"/>
      <c r="TWT36" s="11"/>
      <c r="TWU36" s="11"/>
      <c r="TWV36" s="11"/>
      <c r="TWW36" s="11"/>
      <c r="TWX36" s="11"/>
      <c r="TWY36" s="11"/>
      <c r="TWZ36" s="11"/>
      <c r="TXA36" s="11"/>
      <c r="TXB36" s="11"/>
      <c r="TXC36" s="11"/>
      <c r="TXD36" s="11"/>
      <c r="TXE36" s="11"/>
      <c r="TXF36" s="11"/>
      <c r="TXG36" s="11"/>
      <c r="TXH36" s="11"/>
      <c r="TXI36" s="11"/>
      <c r="TXJ36" s="11"/>
      <c r="TXK36" s="11"/>
      <c r="TXL36" s="11"/>
      <c r="TXM36" s="11"/>
      <c r="TXN36" s="11"/>
      <c r="TXO36" s="11"/>
      <c r="TXP36" s="11"/>
      <c r="TXQ36" s="11"/>
      <c r="TXR36" s="11"/>
      <c r="TXS36" s="11"/>
      <c r="TXT36" s="11"/>
      <c r="TXU36" s="11"/>
      <c r="TXV36" s="11"/>
      <c r="TXW36" s="11"/>
      <c r="TXX36" s="11"/>
      <c r="TXY36" s="11"/>
      <c r="TXZ36" s="11"/>
      <c r="TYA36" s="11"/>
      <c r="TYB36" s="11"/>
      <c r="TYC36" s="11"/>
      <c r="TYD36" s="11"/>
      <c r="TYE36" s="11"/>
      <c r="TYF36" s="11"/>
      <c r="TYG36" s="11"/>
      <c r="TYH36" s="11"/>
      <c r="TYI36" s="11"/>
      <c r="TYJ36" s="11"/>
      <c r="TYK36" s="11"/>
      <c r="TYL36" s="11"/>
      <c r="TYM36" s="11"/>
      <c r="TYN36" s="11"/>
      <c r="TYO36" s="11"/>
      <c r="TYP36" s="11"/>
      <c r="TYQ36" s="11"/>
      <c r="TYR36" s="11"/>
      <c r="TYS36" s="11"/>
      <c r="TYT36" s="11"/>
      <c r="TYU36" s="11"/>
      <c r="TYV36" s="11"/>
      <c r="TYW36" s="11"/>
      <c r="TYX36" s="11"/>
      <c r="TYY36" s="11"/>
      <c r="TYZ36" s="11"/>
      <c r="TZA36" s="11"/>
      <c r="TZB36" s="11"/>
      <c r="TZC36" s="11"/>
      <c r="TZD36" s="11"/>
      <c r="TZE36" s="11"/>
      <c r="TZF36" s="11"/>
      <c r="TZG36" s="11"/>
      <c r="TZH36" s="11"/>
      <c r="TZI36" s="11"/>
      <c r="TZJ36" s="11"/>
      <c r="TZK36" s="11"/>
      <c r="TZL36" s="11"/>
      <c r="TZM36" s="11"/>
      <c r="TZN36" s="11"/>
      <c r="TZO36" s="11"/>
      <c r="TZP36" s="11"/>
      <c r="TZQ36" s="11"/>
      <c r="TZR36" s="11"/>
      <c r="TZS36" s="11"/>
      <c r="TZT36" s="11"/>
      <c r="TZU36" s="11"/>
      <c r="TZV36" s="11"/>
      <c r="TZW36" s="11"/>
      <c r="TZX36" s="11"/>
      <c r="TZY36" s="11"/>
      <c r="TZZ36" s="11"/>
      <c r="UAA36" s="11"/>
      <c r="UAB36" s="11"/>
      <c r="UAC36" s="11"/>
      <c r="UAD36" s="11"/>
      <c r="UAE36" s="11"/>
      <c r="UAF36" s="11"/>
      <c r="UAG36" s="11"/>
      <c r="UAH36" s="11"/>
      <c r="UAI36" s="11"/>
      <c r="UAJ36" s="11"/>
      <c r="UAK36" s="11"/>
      <c r="UAL36" s="11"/>
      <c r="UAM36" s="11"/>
      <c r="UAN36" s="11"/>
      <c r="UAO36" s="11"/>
      <c r="UAP36" s="11"/>
      <c r="UAQ36" s="11"/>
      <c r="UAR36" s="11"/>
      <c r="UAS36" s="11"/>
      <c r="UAT36" s="11"/>
      <c r="UAU36" s="11"/>
      <c r="UAV36" s="11"/>
      <c r="UAW36" s="11"/>
      <c r="UAX36" s="11"/>
      <c r="UAY36" s="11"/>
      <c r="UAZ36" s="11"/>
      <c r="UBA36" s="11"/>
      <c r="UBB36" s="11"/>
      <c r="UBC36" s="11"/>
      <c r="UBD36" s="11"/>
      <c r="UBE36" s="11"/>
      <c r="UBF36" s="11"/>
      <c r="UBG36" s="11"/>
      <c r="UBH36" s="11"/>
      <c r="UBI36" s="11"/>
      <c r="UBJ36" s="11"/>
      <c r="UBK36" s="11"/>
      <c r="UBL36" s="11"/>
      <c r="UBM36" s="11"/>
      <c r="UBN36" s="11"/>
      <c r="UBO36" s="11"/>
      <c r="UBP36" s="11"/>
      <c r="UBQ36" s="11"/>
      <c r="UBR36" s="11"/>
      <c r="UBS36" s="11"/>
      <c r="UBT36" s="11"/>
      <c r="UBU36" s="11"/>
      <c r="UBV36" s="11"/>
      <c r="UBW36" s="11"/>
      <c r="UBX36" s="11"/>
      <c r="UBY36" s="11"/>
      <c r="UBZ36" s="11"/>
      <c r="UCA36" s="11"/>
      <c r="UCB36" s="11"/>
      <c r="UCC36" s="11"/>
      <c r="UCD36" s="11"/>
      <c r="UCE36" s="11"/>
      <c r="UCF36" s="11"/>
      <c r="UCG36" s="11"/>
      <c r="UCH36" s="11"/>
      <c r="UCI36" s="11"/>
      <c r="UCJ36" s="11"/>
      <c r="UCK36" s="11"/>
      <c r="UCL36" s="11"/>
      <c r="UCM36" s="11"/>
      <c r="UCN36" s="11"/>
      <c r="UCO36" s="11"/>
      <c r="UCP36" s="11"/>
      <c r="UCQ36" s="11"/>
      <c r="UCR36" s="11"/>
      <c r="UCS36" s="11"/>
      <c r="UCT36" s="11"/>
      <c r="UCU36" s="11"/>
      <c r="UCV36" s="11"/>
      <c r="UCW36" s="11"/>
      <c r="UCX36" s="11"/>
      <c r="UCY36" s="11"/>
      <c r="UCZ36" s="11"/>
      <c r="UDA36" s="11"/>
      <c r="UDB36" s="11"/>
      <c r="UDC36" s="11"/>
      <c r="UDD36" s="11"/>
      <c r="UDE36" s="11"/>
      <c r="UDF36" s="11"/>
      <c r="UDG36" s="11"/>
      <c r="UDH36" s="11"/>
      <c r="UDI36" s="11"/>
      <c r="UDJ36" s="11"/>
      <c r="UDK36" s="11"/>
      <c r="UDL36" s="11"/>
      <c r="UDM36" s="11"/>
      <c r="UDN36" s="11"/>
      <c r="UDO36" s="11"/>
      <c r="UDP36" s="11"/>
      <c r="UDQ36" s="11"/>
      <c r="UDR36" s="11"/>
      <c r="UDS36" s="11"/>
      <c r="UDT36" s="11"/>
      <c r="UDU36" s="11"/>
      <c r="UDV36" s="11"/>
      <c r="UDW36" s="11"/>
      <c r="UDX36" s="11"/>
      <c r="UDY36" s="11"/>
      <c r="UDZ36" s="11"/>
      <c r="UEA36" s="11"/>
      <c r="UEB36" s="11"/>
      <c r="UEC36" s="11"/>
      <c r="UED36" s="11"/>
      <c r="UEE36" s="11"/>
      <c r="UEF36" s="11"/>
      <c r="UEG36" s="11"/>
      <c r="UEH36" s="11"/>
      <c r="UEI36" s="11"/>
      <c r="UEJ36" s="11"/>
      <c r="UEK36" s="11"/>
      <c r="UEL36" s="11"/>
      <c r="UEM36" s="11"/>
      <c r="UEN36" s="11"/>
      <c r="UEO36" s="11"/>
      <c r="UEP36" s="11"/>
      <c r="UEQ36" s="11"/>
      <c r="UER36" s="11"/>
      <c r="UES36" s="11"/>
      <c r="UET36" s="11"/>
      <c r="UEU36" s="11"/>
      <c r="UEV36" s="11"/>
      <c r="UEW36" s="11"/>
      <c r="UEX36" s="11"/>
      <c r="UEY36" s="11"/>
      <c r="UEZ36" s="11"/>
      <c r="UFA36" s="11"/>
      <c r="UFB36" s="11"/>
      <c r="UFC36" s="11"/>
      <c r="UFD36" s="11"/>
      <c r="UFE36" s="11"/>
      <c r="UFF36" s="11"/>
      <c r="UFG36" s="11"/>
      <c r="UFH36" s="11"/>
      <c r="UFI36" s="11"/>
      <c r="UFJ36" s="11"/>
      <c r="UFK36" s="11"/>
      <c r="UFL36" s="11"/>
      <c r="UFM36" s="11"/>
      <c r="UFN36" s="11"/>
      <c r="UFO36" s="11"/>
      <c r="UFP36" s="11"/>
      <c r="UFQ36" s="11"/>
      <c r="UFR36" s="11"/>
      <c r="UFS36" s="11"/>
      <c r="UFT36" s="11"/>
      <c r="UFU36" s="11"/>
      <c r="UFV36" s="11"/>
      <c r="UFW36" s="11"/>
      <c r="UFX36" s="11"/>
      <c r="UFY36" s="11"/>
      <c r="UFZ36" s="11"/>
      <c r="UGA36" s="11"/>
      <c r="UGB36" s="11"/>
      <c r="UGC36" s="11"/>
      <c r="UGD36" s="11"/>
      <c r="UGE36" s="11"/>
      <c r="UGF36" s="11"/>
      <c r="UGG36" s="11"/>
      <c r="UGH36" s="11"/>
      <c r="UGI36" s="11"/>
      <c r="UGJ36" s="11"/>
      <c r="UGK36" s="11"/>
      <c r="UGL36" s="11"/>
      <c r="UGM36" s="11"/>
      <c r="UGN36" s="11"/>
      <c r="UGO36" s="11"/>
      <c r="UGP36" s="11"/>
      <c r="UGQ36" s="11"/>
      <c r="UGR36" s="11"/>
      <c r="UGS36" s="11"/>
      <c r="UGT36" s="11"/>
      <c r="UGU36" s="11"/>
      <c r="UGV36" s="11"/>
      <c r="UGW36" s="11"/>
      <c r="UGX36" s="11"/>
      <c r="UGY36" s="11"/>
      <c r="UGZ36" s="11"/>
      <c r="UHA36" s="11"/>
      <c r="UHB36" s="11"/>
      <c r="UHC36" s="11"/>
      <c r="UHD36" s="11"/>
      <c r="UHE36" s="11"/>
      <c r="UHF36" s="11"/>
      <c r="UHG36" s="11"/>
      <c r="UHH36" s="11"/>
      <c r="UHI36" s="11"/>
      <c r="UHJ36" s="11"/>
      <c r="UHK36" s="11"/>
      <c r="UHL36" s="11"/>
      <c r="UHM36" s="11"/>
      <c r="UHN36" s="11"/>
      <c r="UHO36" s="11"/>
      <c r="UHP36" s="11"/>
      <c r="UHQ36" s="11"/>
      <c r="UHR36" s="11"/>
      <c r="UHS36" s="11"/>
      <c r="UHT36" s="11"/>
      <c r="UHU36" s="11"/>
      <c r="UHV36" s="11"/>
      <c r="UHW36" s="11"/>
      <c r="UHX36" s="11"/>
      <c r="UHY36" s="11"/>
      <c r="UHZ36" s="11"/>
      <c r="UIA36" s="11"/>
      <c r="UIB36" s="11"/>
      <c r="UIC36" s="11"/>
      <c r="UID36" s="11"/>
      <c r="UIE36" s="11"/>
      <c r="UIF36" s="11"/>
      <c r="UIG36" s="11"/>
      <c r="UIH36" s="11"/>
      <c r="UII36" s="11"/>
      <c r="UIJ36" s="11"/>
      <c r="UIK36" s="11"/>
      <c r="UIL36" s="11"/>
      <c r="UIM36" s="11"/>
      <c r="UIN36" s="11"/>
      <c r="UIO36" s="11"/>
      <c r="UIP36" s="11"/>
      <c r="UIQ36" s="11"/>
      <c r="UIR36" s="11"/>
      <c r="UIS36" s="11"/>
      <c r="UIT36" s="11"/>
      <c r="UIU36" s="11"/>
      <c r="UIV36" s="11"/>
      <c r="UIW36" s="11"/>
      <c r="UIX36" s="11"/>
      <c r="UIY36" s="11"/>
      <c r="UIZ36" s="11"/>
      <c r="UJA36" s="11"/>
      <c r="UJB36" s="11"/>
      <c r="UJC36" s="11"/>
      <c r="UJD36" s="11"/>
      <c r="UJE36" s="11"/>
      <c r="UJF36" s="11"/>
      <c r="UJG36" s="11"/>
      <c r="UJH36" s="11"/>
      <c r="UJI36" s="11"/>
      <c r="UJJ36" s="11"/>
      <c r="UJK36" s="11"/>
      <c r="UJL36" s="11"/>
      <c r="UJM36" s="11"/>
      <c r="UJN36" s="11"/>
      <c r="UJO36" s="11"/>
      <c r="UJP36" s="11"/>
      <c r="UJQ36" s="11"/>
      <c r="UJR36" s="11"/>
      <c r="UJS36" s="11"/>
      <c r="UJT36" s="11"/>
      <c r="UJU36" s="11"/>
      <c r="UJV36" s="11"/>
      <c r="UJW36" s="11"/>
      <c r="UJX36" s="11"/>
      <c r="UJY36" s="11"/>
      <c r="UJZ36" s="11"/>
      <c r="UKA36" s="11"/>
      <c r="UKB36" s="11"/>
      <c r="UKC36" s="11"/>
      <c r="UKD36" s="11"/>
      <c r="UKE36" s="11"/>
      <c r="UKF36" s="11"/>
      <c r="UKG36" s="11"/>
      <c r="UKH36" s="11"/>
      <c r="UKI36" s="11"/>
      <c r="UKJ36" s="11"/>
      <c r="UKK36" s="11"/>
      <c r="UKL36" s="11"/>
      <c r="UKM36" s="11"/>
      <c r="UKN36" s="11"/>
      <c r="UKO36" s="11"/>
      <c r="UKP36" s="11"/>
      <c r="UKQ36" s="11"/>
      <c r="UKR36" s="11"/>
      <c r="UKS36" s="11"/>
      <c r="UKT36" s="11"/>
      <c r="UKU36" s="11"/>
      <c r="UKV36" s="11"/>
      <c r="UKW36" s="11"/>
      <c r="UKX36" s="11"/>
      <c r="UKY36" s="11"/>
      <c r="UKZ36" s="11"/>
      <c r="ULA36" s="11"/>
      <c r="ULB36" s="11"/>
      <c r="ULC36" s="11"/>
      <c r="ULD36" s="11"/>
      <c r="ULE36" s="11"/>
      <c r="ULF36" s="11"/>
      <c r="ULG36" s="11"/>
      <c r="ULH36" s="11"/>
      <c r="ULI36" s="11"/>
      <c r="ULJ36" s="11"/>
      <c r="ULK36" s="11"/>
      <c r="ULL36" s="11"/>
      <c r="ULM36" s="11"/>
      <c r="ULN36" s="11"/>
      <c r="ULO36" s="11"/>
      <c r="ULP36" s="11"/>
      <c r="ULQ36" s="11"/>
      <c r="ULR36" s="11"/>
      <c r="ULS36" s="11"/>
      <c r="ULT36" s="11"/>
      <c r="ULU36" s="11"/>
      <c r="ULV36" s="11"/>
      <c r="ULW36" s="11"/>
      <c r="ULX36" s="11"/>
      <c r="ULY36" s="11"/>
      <c r="ULZ36" s="11"/>
      <c r="UMA36" s="11"/>
      <c r="UMB36" s="11"/>
      <c r="UMC36" s="11"/>
      <c r="UMD36" s="11"/>
      <c r="UME36" s="11"/>
      <c r="UMF36" s="11"/>
      <c r="UMG36" s="11"/>
      <c r="UMH36" s="11"/>
      <c r="UMI36" s="11"/>
      <c r="UMJ36" s="11"/>
      <c r="UMK36" s="11"/>
      <c r="UML36" s="11"/>
      <c r="UMM36" s="11"/>
      <c r="UMN36" s="11"/>
      <c r="UMO36" s="11"/>
      <c r="UMP36" s="11"/>
      <c r="UMQ36" s="11"/>
      <c r="UMR36" s="11"/>
      <c r="UMS36" s="11"/>
      <c r="UMT36" s="11"/>
      <c r="UMU36" s="11"/>
      <c r="UMV36" s="11"/>
      <c r="UMW36" s="11"/>
      <c r="UMX36" s="11"/>
      <c r="UMY36" s="11"/>
      <c r="UMZ36" s="11"/>
      <c r="UNA36" s="11"/>
      <c r="UNB36" s="11"/>
      <c r="UNC36" s="11"/>
      <c r="UND36" s="11"/>
      <c r="UNE36" s="11"/>
      <c r="UNF36" s="11"/>
      <c r="UNG36" s="11"/>
      <c r="UNH36" s="11"/>
      <c r="UNI36" s="11"/>
      <c r="UNJ36" s="11"/>
      <c r="UNK36" s="11"/>
      <c r="UNL36" s="11"/>
      <c r="UNM36" s="11"/>
      <c r="UNN36" s="11"/>
      <c r="UNO36" s="11"/>
      <c r="UNP36" s="11"/>
      <c r="UNQ36" s="11"/>
      <c r="UNR36" s="11"/>
      <c r="UNS36" s="11"/>
      <c r="UNT36" s="11"/>
      <c r="UNU36" s="11"/>
      <c r="UNV36" s="11"/>
      <c r="UNW36" s="11"/>
      <c r="UNX36" s="11"/>
      <c r="UNY36" s="11"/>
      <c r="UNZ36" s="11"/>
      <c r="UOA36" s="11"/>
      <c r="UOB36" s="11"/>
      <c r="UOC36" s="11"/>
      <c r="UOD36" s="11"/>
      <c r="UOE36" s="11"/>
      <c r="UOF36" s="11"/>
      <c r="UOG36" s="11"/>
      <c r="UOH36" s="11"/>
      <c r="UOI36" s="11"/>
      <c r="UOJ36" s="11"/>
      <c r="UOK36" s="11"/>
      <c r="UOL36" s="11"/>
      <c r="UOM36" s="11"/>
      <c r="UON36" s="11"/>
      <c r="UOO36" s="11"/>
      <c r="UOP36" s="11"/>
      <c r="UOQ36" s="11"/>
      <c r="UOR36" s="11"/>
      <c r="UOS36" s="11"/>
      <c r="UOT36" s="11"/>
      <c r="UOU36" s="11"/>
      <c r="UOV36" s="11"/>
      <c r="UOW36" s="11"/>
      <c r="UOX36" s="11"/>
      <c r="UOY36" s="11"/>
      <c r="UOZ36" s="11"/>
      <c r="UPA36" s="11"/>
      <c r="UPB36" s="11"/>
      <c r="UPC36" s="11"/>
      <c r="UPD36" s="11"/>
      <c r="UPE36" s="11"/>
      <c r="UPF36" s="11"/>
      <c r="UPG36" s="11"/>
      <c r="UPH36" s="11"/>
      <c r="UPI36" s="11"/>
      <c r="UPJ36" s="11"/>
      <c r="UPK36" s="11"/>
      <c r="UPL36" s="11"/>
      <c r="UPM36" s="11"/>
      <c r="UPN36" s="11"/>
      <c r="UPO36" s="11"/>
      <c r="UPP36" s="11"/>
      <c r="UPQ36" s="11"/>
      <c r="UPR36" s="11"/>
      <c r="UPS36" s="11"/>
      <c r="UPT36" s="11"/>
      <c r="UPU36" s="11"/>
      <c r="UPV36" s="11"/>
      <c r="UPW36" s="11"/>
      <c r="UPX36" s="11"/>
      <c r="UPY36" s="11"/>
      <c r="UPZ36" s="11"/>
      <c r="UQA36" s="11"/>
      <c r="UQB36" s="11"/>
      <c r="UQC36" s="11"/>
      <c r="UQD36" s="11"/>
      <c r="UQE36" s="11"/>
      <c r="UQF36" s="11"/>
      <c r="UQG36" s="11"/>
      <c r="UQH36" s="11"/>
      <c r="UQI36" s="11"/>
      <c r="UQJ36" s="11"/>
      <c r="UQK36" s="11"/>
      <c r="UQL36" s="11"/>
      <c r="UQM36" s="11"/>
      <c r="UQN36" s="11"/>
      <c r="UQO36" s="11"/>
      <c r="UQP36" s="11"/>
      <c r="UQQ36" s="11"/>
      <c r="UQR36" s="11"/>
      <c r="UQS36" s="11"/>
      <c r="UQT36" s="11"/>
      <c r="UQU36" s="11"/>
      <c r="UQV36" s="11"/>
      <c r="UQW36" s="11"/>
      <c r="UQX36" s="11"/>
      <c r="UQY36" s="11"/>
      <c r="UQZ36" s="11"/>
      <c r="URA36" s="11"/>
      <c r="URB36" s="11"/>
      <c r="URC36" s="11"/>
      <c r="URD36" s="11"/>
      <c r="URE36" s="11"/>
      <c r="URF36" s="11"/>
      <c r="URG36" s="11"/>
      <c r="URH36" s="11"/>
      <c r="URI36" s="11"/>
      <c r="URJ36" s="11"/>
      <c r="URK36" s="11"/>
      <c r="URL36" s="11"/>
      <c r="URM36" s="11"/>
      <c r="URN36" s="11"/>
      <c r="URO36" s="11"/>
      <c r="URP36" s="11"/>
      <c r="URQ36" s="11"/>
      <c r="URR36" s="11"/>
      <c r="URS36" s="11"/>
      <c r="URT36" s="11"/>
      <c r="URU36" s="11"/>
      <c r="URV36" s="11"/>
      <c r="URW36" s="11"/>
      <c r="URX36" s="11"/>
      <c r="URY36" s="11"/>
      <c r="URZ36" s="11"/>
      <c r="USA36" s="11"/>
      <c r="USB36" s="11"/>
      <c r="USC36" s="11"/>
      <c r="USD36" s="11"/>
      <c r="USE36" s="11"/>
      <c r="USF36" s="11"/>
      <c r="USG36" s="11"/>
      <c r="USH36" s="11"/>
      <c r="USI36" s="11"/>
      <c r="USJ36" s="11"/>
      <c r="USK36" s="11"/>
      <c r="USL36" s="11"/>
      <c r="USM36" s="11"/>
      <c r="USN36" s="11"/>
      <c r="USO36" s="11"/>
      <c r="USP36" s="11"/>
      <c r="USQ36" s="11"/>
      <c r="USR36" s="11"/>
      <c r="USS36" s="11"/>
      <c r="UST36" s="11"/>
      <c r="USU36" s="11"/>
      <c r="USV36" s="11"/>
      <c r="USW36" s="11"/>
      <c r="USX36" s="11"/>
      <c r="USY36" s="11"/>
      <c r="USZ36" s="11"/>
      <c r="UTA36" s="11"/>
      <c r="UTB36" s="11"/>
      <c r="UTC36" s="11"/>
      <c r="UTD36" s="11"/>
      <c r="UTE36" s="11"/>
      <c r="UTF36" s="11"/>
      <c r="UTG36" s="11"/>
      <c r="UTH36" s="11"/>
      <c r="UTI36" s="11"/>
      <c r="UTJ36" s="11"/>
      <c r="UTK36" s="11"/>
      <c r="UTL36" s="11"/>
      <c r="UTM36" s="11"/>
      <c r="UTN36" s="11"/>
      <c r="UTO36" s="11"/>
      <c r="UTP36" s="11"/>
      <c r="UTQ36" s="11"/>
      <c r="UTR36" s="11"/>
      <c r="UTS36" s="11"/>
      <c r="UTT36" s="11"/>
      <c r="UTU36" s="11"/>
      <c r="UTV36" s="11"/>
      <c r="UTW36" s="11"/>
      <c r="UTX36" s="11"/>
      <c r="UTY36" s="11"/>
      <c r="UTZ36" s="11"/>
      <c r="UUA36" s="11"/>
      <c r="UUB36" s="11"/>
      <c r="UUC36" s="11"/>
      <c r="UUD36" s="11"/>
      <c r="UUE36" s="11"/>
      <c r="UUF36" s="11"/>
      <c r="UUG36" s="11"/>
      <c r="UUH36" s="11"/>
      <c r="UUI36" s="11"/>
      <c r="UUJ36" s="11"/>
      <c r="UUK36" s="11"/>
      <c r="UUL36" s="11"/>
      <c r="UUM36" s="11"/>
      <c r="UUN36" s="11"/>
      <c r="UUO36" s="11"/>
      <c r="UUP36" s="11"/>
      <c r="UUQ36" s="11"/>
      <c r="UUR36" s="11"/>
      <c r="UUS36" s="11"/>
      <c r="UUT36" s="11"/>
      <c r="UUU36" s="11"/>
      <c r="UUV36" s="11"/>
      <c r="UUW36" s="11"/>
      <c r="UUX36" s="11"/>
      <c r="UUY36" s="11"/>
      <c r="UUZ36" s="11"/>
      <c r="UVA36" s="11"/>
      <c r="UVB36" s="11"/>
      <c r="UVC36" s="11"/>
      <c r="UVD36" s="11"/>
      <c r="UVE36" s="11"/>
      <c r="UVF36" s="11"/>
      <c r="UVG36" s="11"/>
      <c r="UVH36" s="11"/>
      <c r="UVI36" s="11"/>
      <c r="UVJ36" s="11"/>
      <c r="UVK36" s="11"/>
      <c r="UVL36" s="11"/>
      <c r="UVM36" s="11"/>
      <c r="UVN36" s="11"/>
      <c r="UVO36" s="11"/>
      <c r="UVP36" s="11"/>
      <c r="UVQ36" s="11"/>
      <c r="UVR36" s="11"/>
      <c r="UVS36" s="11"/>
      <c r="UVT36" s="11"/>
      <c r="UVU36" s="11"/>
      <c r="UVV36" s="11"/>
      <c r="UVW36" s="11"/>
      <c r="UVX36" s="11"/>
      <c r="UVY36" s="11"/>
      <c r="UVZ36" s="11"/>
      <c r="UWA36" s="11"/>
      <c r="UWB36" s="11"/>
      <c r="UWC36" s="11"/>
      <c r="UWD36" s="11"/>
      <c r="UWE36" s="11"/>
      <c r="UWF36" s="11"/>
      <c r="UWG36" s="11"/>
      <c r="UWH36" s="11"/>
      <c r="UWI36" s="11"/>
      <c r="UWJ36" s="11"/>
      <c r="UWK36" s="11"/>
      <c r="UWL36" s="11"/>
      <c r="UWM36" s="11"/>
      <c r="UWN36" s="11"/>
      <c r="UWO36" s="11"/>
      <c r="UWP36" s="11"/>
      <c r="UWQ36" s="11"/>
      <c r="UWR36" s="11"/>
      <c r="UWS36" s="11"/>
      <c r="UWT36" s="11"/>
      <c r="UWU36" s="11"/>
      <c r="UWV36" s="11"/>
      <c r="UWW36" s="11"/>
      <c r="UWX36" s="11"/>
      <c r="UWY36" s="11"/>
      <c r="UWZ36" s="11"/>
      <c r="UXA36" s="11"/>
      <c r="UXB36" s="11"/>
      <c r="UXC36" s="11"/>
      <c r="UXD36" s="11"/>
      <c r="UXE36" s="11"/>
      <c r="UXF36" s="11"/>
      <c r="UXG36" s="11"/>
      <c r="UXH36" s="11"/>
      <c r="UXI36" s="11"/>
      <c r="UXJ36" s="11"/>
      <c r="UXK36" s="11"/>
      <c r="UXL36" s="11"/>
      <c r="UXM36" s="11"/>
      <c r="UXN36" s="11"/>
      <c r="UXO36" s="11"/>
      <c r="UXP36" s="11"/>
      <c r="UXQ36" s="11"/>
      <c r="UXR36" s="11"/>
      <c r="UXS36" s="11"/>
      <c r="UXT36" s="11"/>
      <c r="UXU36" s="11"/>
      <c r="UXV36" s="11"/>
      <c r="UXW36" s="11"/>
      <c r="UXX36" s="11"/>
      <c r="UXY36" s="11"/>
      <c r="UXZ36" s="11"/>
      <c r="UYA36" s="11"/>
      <c r="UYB36" s="11"/>
      <c r="UYC36" s="11"/>
      <c r="UYD36" s="11"/>
      <c r="UYE36" s="11"/>
      <c r="UYF36" s="11"/>
      <c r="UYG36" s="11"/>
      <c r="UYH36" s="11"/>
      <c r="UYI36" s="11"/>
      <c r="UYJ36" s="11"/>
      <c r="UYK36" s="11"/>
      <c r="UYL36" s="11"/>
      <c r="UYM36" s="11"/>
      <c r="UYN36" s="11"/>
      <c r="UYO36" s="11"/>
      <c r="UYP36" s="11"/>
      <c r="UYQ36" s="11"/>
      <c r="UYR36" s="11"/>
      <c r="UYS36" s="11"/>
      <c r="UYT36" s="11"/>
      <c r="UYU36" s="11"/>
      <c r="UYV36" s="11"/>
      <c r="UYW36" s="11"/>
      <c r="UYX36" s="11"/>
      <c r="UYY36" s="11"/>
      <c r="UYZ36" s="11"/>
      <c r="UZA36" s="11"/>
      <c r="UZB36" s="11"/>
      <c r="UZC36" s="11"/>
      <c r="UZD36" s="11"/>
      <c r="UZE36" s="11"/>
      <c r="UZF36" s="11"/>
      <c r="UZG36" s="11"/>
      <c r="UZH36" s="11"/>
      <c r="UZI36" s="11"/>
      <c r="UZJ36" s="11"/>
      <c r="UZK36" s="11"/>
      <c r="UZL36" s="11"/>
      <c r="UZM36" s="11"/>
      <c r="UZN36" s="11"/>
      <c r="UZO36" s="11"/>
      <c r="UZP36" s="11"/>
      <c r="UZQ36" s="11"/>
      <c r="UZR36" s="11"/>
      <c r="UZS36" s="11"/>
      <c r="UZT36" s="11"/>
      <c r="UZU36" s="11"/>
      <c r="UZV36" s="11"/>
      <c r="UZW36" s="11"/>
      <c r="UZX36" s="11"/>
      <c r="UZY36" s="11"/>
      <c r="UZZ36" s="11"/>
      <c r="VAA36" s="11"/>
      <c r="VAB36" s="11"/>
      <c r="VAC36" s="11"/>
      <c r="VAD36" s="11"/>
      <c r="VAE36" s="11"/>
      <c r="VAF36" s="11"/>
      <c r="VAG36" s="11"/>
      <c r="VAH36" s="11"/>
      <c r="VAI36" s="11"/>
      <c r="VAJ36" s="11"/>
      <c r="VAK36" s="11"/>
      <c r="VAL36" s="11"/>
      <c r="VAM36" s="11"/>
      <c r="VAN36" s="11"/>
      <c r="VAO36" s="11"/>
      <c r="VAP36" s="11"/>
      <c r="VAQ36" s="11"/>
      <c r="VAR36" s="11"/>
      <c r="VAS36" s="11"/>
      <c r="VAT36" s="11"/>
      <c r="VAU36" s="11"/>
      <c r="VAV36" s="11"/>
      <c r="VAW36" s="11"/>
      <c r="VAX36" s="11"/>
      <c r="VAY36" s="11"/>
      <c r="VAZ36" s="11"/>
      <c r="VBA36" s="11"/>
      <c r="VBB36" s="11"/>
      <c r="VBC36" s="11"/>
      <c r="VBD36" s="11"/>
      <c r="VBE36" s="11"/>
      <c r="VBF36" s="11"/>
      <c r="VBG36" s="11"/>
      <c r="VBH36" s="11"/>
      <c r="VBI36" s="11"/>
      <c r="VBJ36" s="11"/>
      <c r="VBK36" s="11"/>
      <c r="VBL36" s="11"/>
      <c r="VBM36" s="11"/>
      <c r="VBN36" s="11"/>
      <c r="VBO36" s="11"/>
      <c r="VBP36" s="11"/>
      <c r="VBQ36" s="11"/>
      <c r="VBR36" s="11"/>
      <c r="VBS36" s="11"/>
      <c r="VBT36" s="11"/>
      <c r="VBU36" s="11"/>
      <c r="VBV36" s="11"/>
      <c r="VBW36" s="11"/>
      <c r="VBX36" s="11"/>
      <c r="VBY36" s="11"/>
      <c r="VBZ36" s="11"/>
      <c r="VCA36" s="11"/>
      <c r="VCB36" s="11"/>
      <c r="VCC36" s="11"/>
      <c r="VCD36" s="11"/>
      <c r="VCE36" s="11"/>
      <c r="VCF36" s="11"/>
      <c r="VCG36" s="11"/>
      <c r="VCH36" s="11"/>
      <c r="VCI36" s="11"/>
      <c r="VCJ36" s="11"/>
      <c r="VCK36" s="11"/>
      <c r="VCL36" s="11"/>
      <c r="VCM36" s="11"/>
      <c r="VCN36" s="11"/>
      <c r="VCO36" s="11"/>
      <c r="VCP36" s="11"/>
      <c r="VCQ36" s="11"/>
      <c r="VCR36" s="11"/>
      <c r="VCS36" s="11"/>
      <c r="VCT36" s="11"/>
      <c r="VCU36" s="11"/>
      <c r="VCV36" s="11"/>
      <c r="VCW36" s="11"/>
      <c r="VCX36" s="11"/>
      <c r="VCY36" s="11"/>
      <c r="VCZ36" s="11"/>
      <c r="VDA36" s="11"/>
      <c r="VDB36" s="11"/>
      <c r="VDC36" s="11"/>
      <c r="VDD36" s="11"/>
      <c r="VDE36" s="11"/>
      <c r="VDF36" s="11"/>
      <c r="VDG36" s="11"/>
      <c r="VDH36" s="11"/>
      <c r="VDI36" s="11"/>
      <c r="VDJ36" s="11"/>
      <c r="VDK36" s="11"/>
      <c r="VDL36" s="11"/>
      <c r="VDM36" s="11"/>
      <c r="VDN36" s="11"/>
      <c r="VDO36" s="11"/>
      <c r="VDP36" s="11"/>
      <c r="VDQ36" s="11"/>
      <c r="VDR36" s="11"/>
      <c r="VDS36" s="11"/>
      <c r="VDT36" s="11"/>
      <c r="VDU36" s="11"/>
      <c r="VDV36" s="11"/>
      <c r="VDW36" s="11"/>
      <c r="VDX36" s="11"/>
      <c r="VDY36" s="11"/>
      <c r="VDZ36" s="11"/>
      <c r="VEA36" s="11"/>
      <c r="VEB36" s="11"/>
      <c r="VEC36" s="11"/>
      <c r="VED36" s="11"/>
      <c r="VEE36" s="11"/>
      <c r="VEF36" s="11"/>
      <c r="VEG36" s="11"/>
      <c r="VEH36" s="11"/>
      <c r="VEI36" s="11"/>
      <c r="VEJ36" s="11"/>
      <c r="VEK36" s="11"/>
      <c r="VEL36" s="11"/>
      <c r="VEM36" s="11"/>
      <c r="VEN36" s="11"/>
      <c r="VEO36" s="11"/>
      <c r="VEP36" s="11"/>
      <c r="VEQ36" s="11"/>
      <c r="VER36" s="11"/>
      <c r="VES36" s="11"/>
      <c r="VET36" s="11"/>
      <c r="VEU36" s="11"/>
      <c r="VEV36" s="11"/>
      <c r="VEW36" s="11"/>
      <c r="VEX36" s="11"/>
      <c r="VEY36" s="11"/>
      <c r="VEZ36" s="11"/>
      <c r="VFA36" s="11"/>
      <c r="VFB36" s="11"/>
      <c r="VFC36" s="11"/>
      <c r="VFD36" s="11"/>
      <c r="VFE36" s="11"/>
      <c r="VFF36" s="11"/>
      <c r="VFG36" s="11"/>
      <c r="VFH36" s="11"/>
      <c r="VFI36" s="11"/>
      <c r="VFJ36" s="11"/>
      <c r="VFK36" s="11"/>
      <c r="VFL36" s="11"/>
      <c r="VFM36" s="11"/>
      <c r="VFN36" s="11"/>
      <c r="VFO36" s="11"/>
      <c r="VFP36" s="11"/>
      <c r="VFQ36" s="11"/>
      <c r="VFR36" s="11"/>
      <c r="VFS36" s="11"/>
      <c r="VFT36" s="11"/>
      <c r="VFU36" s="11"/>
      <c r="VFV36" s="11"/>
      <c r="VFW36" s="11"/>
      <c r="VFX36" s="11"/>
      <c r="VFY36" s="11"/>
      <c r="VFZ36" s="11"/>
      <c r="VGA36" s="11"/>
      <c r="VGB36" s="11"/>
      <c r="VGC36" s="11"/>
      <c r="VGD36" s="11"/>
      <c r="VGE36" s="11"/>
      <c r="VGF36" s="11"/>
      <c r="VGG36" s="11"/>
      <c r="VGH36" s="11"/>
      <c r="VGI36" s="11"/>
      <c r="VGJ36" s="11"/>
      <c r="VGK36" s="11"/>
      <c r="VGL36" s="11"/>
      <c r="VGM36" s="11"/>
      <c r="VGN36" s="11"/>
      <c r="VGO36" s="11"/>
      <c r="VGP36" s="11"/>
      <c r="VGQ36" s="11"/>
      <c r="VGR36" s="11"/>
      <c r="VGS36" s="11"/>
      <c r="VGT36" s="11"/>
      <c r="VGU36" s="11"/>
      <c r="VGV36" s="11"/>
      <c r="VGW36" s="11"/>
      <c r="VGX36" s="11"/>
      <c r="VGY36" s="11"/>
      <c r="VGZ36" s="11"/>
      <c r="VHA36" s="11"/>
      <c r="VHB36" s="11"/>
      <c r="VHC36" s="11"/>
      <c r="VHD36" s="11"/>
      <c r="VHE36" s="11"/>
      <c r="VHF36" s="11"/>
      <c r="VHG36" s="11"/>
      <c r="VHH36" s="11"/>
      <c r="VHI36" s="11"/>
      <c r="VHJ36" s="11"/>
      <c r="VHK36" s="11"/>
      <c r="VHL36" s="11"/>
      <c r="VHM36" s="11"/>
      <c r="VHN36" s="11"/>
      <c r="VHO36" s="11"/>
      <c r="VHP36" s="11"/>
      <c r="VHQ36" s="11"/>
      <c r="VHR36" s="11"/>
      <c r="VHS36" s="11"/>
      <c r="VHT36" s="11"/>
      <c r="VHU36" s="11"/>
      <c r="VHV36" s="11"/>
      <c r="VHW36" s="11"/>
      <c r="VHX36" s="11"/>
      <c r="VHY36" s="11"/>
      <c r="VHZ36" s="11"/>
      <c r="VIA36" s="11"/>
      <c r="VIB36" s="11"/>
      <c r="VIC36" s="11"/>
      <c r="VID36" s="11"/>
      <c r="VIE36" s="11"/>
      <c r="VIF36" s="11"/>
      <c r="VIG36" s="11"/>
      <c r="VIH36" s="11"/>
      <c r="VII36" s="11"/>
      <c r="VIJ36" s="11"/>
      <c r="VIK36" s="11"/>
      <c r="VIL36" s="11"/>
      <c r="VIM36" s="11"/>
      <c r="VIN36" s="11"/>
      <c r="VIO36" s="11"/>
      <c r="VIP36" s="11"/>
      <c r="VIQ36" s="11"/>
      <c r="VIR36" s="11"/>
      <c r="VIS36" s="11"/>
      <c r="VIT36" s="11"/>
      <c r="VIU36" s="11"/>
      <c r="VIV36" s="11"/>
      <c r="VIW36" s="11"/>
      <c r="VIX36" s="11"/>
      <c r="VIY36" s="11"/>
      <c r="VIZ36" s="11"/>
      <c r="VJA36" s="11"/>
      <c r="VJB36" s="11"/>
      <c r="VJC36" s="11"/>
      <c r="VJD36" s="11"/>
      <c r="VJE36" s="11"/>
      <c r="VJF36" s="11"/>
      <c r="VJG36" s="11"/>
      <c r="VJH36" s="11"/>
      <c r="VJI36" s="11"/>
      <c r="VJJ36" s="11"/>
      <c r="VJK36" s="11"/>
      <c r="VJL36" s="11"/>
      <c r="VJM36" s="11"/>
      <c r="VJN36" s="11"/>
      <c r="VJO36" s="11"/>
      <c r="VJP36" s="11"/>
      <c r="VJQ36" s="11"/>
      <c r="VJR36" s="11"/>
      <c r="VJS36" s="11"/>
      <c r="VJT36" s="11"/>
      <c r="VJU36" s="11"/>
      <c r="VJV36" s="11"/>
      <c r="VJW36" s="11"/>
      <c r="VJX36" s="11"/>
      <c r="VJY36" s="11"/>
      <c r="VJZ36" s="11"/>
      <c r="VKA36" s="11"/>
      <c r="VKB36" s="11"/>
      <c r="VKC36" s="11"/>
      <c r="VKD36" s="11"/>
      <c r="VKE36" s="11"/>
      <c r="VKF36" s="11"/>
      <c r="VKG36" s="11"/>
      <c r="VKH36" s="11"/>
      <c r="VKI36" s="11"/>
      <c r="VKJ36" s="11"/>
      <c r="VKK36" s="11"/>
      <c r="VKL36" s="11"/>
      <c r="VKM36" s="11"/>
      <c r="VKN36" s="11"/>
      <c r="VKO36" s="11"/>
      <c r="VKP36" s="11"/>
      <c r="VKQ36" s="11"/>
      <c r="VKR36" s="11"/>
      <c r="VKS36" s="11"/>
      <c r="VKT36" s="11"/>
      <c r="VKU36" s="11"/>
      <c r="VKV36" s="11"/>
      <c r="VKW36" s="11"/>
      <c r="VKX36" s="11"/>
      <c r="VKY36" s="11"/>
      <c r="VKZ36" s="11"/>
      <c r="VLA36" s="11"/>
      <c r="VLB36" s="11"/>
      <c r="VLC36" s="11"/>
      <c r="VLD36" s="11"/>
      <c r="VLE36" s="11"/>
      <c r="VLF36" s="11"/>
      <c r="VLG36" s="11"/>
      <c r="VLH36" s="11"/>
      <c r="VLI36" s="11"/>
      <c r="VLJ36" s="11"/>
      <c r="VLK36" s="11"/>
      <c r="VLL36" s="11"/>
      <c r="VLM36" s="11"/>
      <c r="VLN36" s="11"/>
      <c r="VLO36" s="11"/>
      <c r="VLP36" s="11"/>
      <c r="VLQ36" s="11"/>
      <c r="VLR36" s="11"/>
      <c r="VLS36" s="11"/>
      <c r="VLT36" s="11"/>
      <c r="VLU36" s="11"/>
      <c r="VLV36" s="11"/>
      <c r="VLW36" s="11"/>
      <c r="VLX36" s="11"/>
      <c r="VLY36" s="11"/>
      <c r="VLZ36" s="11"/>
      <c r="VMA36" s="11"/>
      <c r="VMB36" s="11"/>
      <c r="VMC36" s="11"/>
      <c r="VMD36" s="11"/>
      <c r="VME36" s="11"/>
      <c r="VMF36" s="11"/>
      <c r="VMG36" s="11"/>
      <c r="VMH36" s="11"/>
      <c r="VMI36" s="11"/>
      <c r="VMJ36" s="11"/>
      <c r="VMK36" s="11"/>
      <c r="VML36" s="11"/>
      <c r="VMM36" s="11"/>
      <c r="VMN36" s="11"/>
      <c r="VMO36" s="11"/>
      <c r="VMP36" s="11"/>
      <c r="VMQ36" s="11"/>
      <c r="VMR36" s="11"/>
      <c r="VMS36" s="11"/>
      <c r="VMT36" s="11"/>
      <c r="VMU36" s="11"/>
      <c r="VMV36" s="11"/>
      <c r="VMW36" s="11"/>
      <c r="VMX36" s="11"/>
      <c r="VMY36" s="11"/>
      <c r="VMZ36" s="11"/>
      <c r="VNA36" s="11"/>
      <c r="VNB36" s="11"/>
      <c r="VNC36" s="11"/>
      <c r="VND36" s="11"/>
      <c r="VNE36" s="11"/>
      <c r="VNF36" s="11"/>
      <c r="VNG36" s="11"/>
      <c r="VNH36" s="11"/>
      <c r="VNI36" s="11"/>
      <c r="VNJ36" s="11"/>
      <c r="VNK36" s="11"/>
      <c r="VNL36" s="11"/>
      <c r="VNM36" s="11"/>
      <c r="VNN36" s="11"/>
      <c r="VNO36" s="11"/>
      <c r="VNP36" s="11"/>
      <c r="VNQ36" s="11"/>
      <c r="VNR36" s="11"/>
      <c r="VNS36" s="11"/>
      <c r="VNT36" s="11"/>
      <c r="VNU36" s="11"/>
      <c r="VNV36" s="11"/>
      <c r="VNW36" s="11"/>
      <c r="VNX36" s="11"/>
      <c r="VNY36" s="11"/>
      <c r="VNZ36" s="11"/>
      <c r="VOA36" s="11"/>
      <c r="VOB36" s="11"/>
      <c r="VOC36" s="11"/>
      <c r="VOD36" s="11"/>
      <c r="VOE36" s="11"/>
      <c r="VOF36" s="11"/>
      <c r="VOG36" s="11"/>
      <c r="VOH36" s="11"/>
      <c r="VOI36" s="11"/>
      <c r="VOJ36" s="11"/>
      <c r="VOK36" s="11"/>
      <c r="VOL36" s="11"/>
      <c r="VOM36" s="11"/>
      <c r="VON36" s="11"/>
      <c r="VOO36" s="11"/>
      <c r="VOP36" s="11"/>
      <c r="VOQ36" s="11"/>
      <c r="VOR36" s="11"/>
      <c r="VOS36" s="11"/>
      <c r="VOT36" s="11"/>
      <c r="VOU36" s="11"/>
      <c r="VOV36" s="11"/>
      <c r="VOW36" s="11"/>
      <c r="VOX36" s="11"/>
      <c r="VOY36" s="11"/>
      <c r="VOZ36" s="11"/>
      <c r="VPA36" s="11"/>
      <c r="VPB36" s="11"/>
      <c r="VPC36" s="11"/>
      <c r="VPD36" s="11"/>
      <c r="VPE36" s="11"/>
      <c r="VPF36" s="11"/>
      <c r="VPG36" s="11"/>
      <c r="VPH36" s="11"/>
      <c r="VPI36" s="11"/>
      <c r="VPJ36" s="11"/>
      <c r="VPK36" s="11"/>
      <c r="VPL36" s="11"/>
      <c r="VPM36" s="11"/>
      <c r="VPN36" s="11"/>
      <c r="VPO36" s="11"/>
      <c r="VPP36" s="11"/>
      <c r="VPQ36" s="11"/>
      <c r="VPR36" s="11"/>
      <c r="VPS36" s="11"/>
      <c r="VPT36" s="11"/>
      <c r="VPU36" s="11"/>
      <c r="VPV36" s="11"/>
      <c r="VPW36" s="11"/>
      <c r="VPX36" s="11"/>
      <c r="VPY36" s="11"/>
      <c r="VPZ36" s="11"/>
      <c r="VQA36" s="11"/>
      <c r="VQB36" s="11"/>
      <c r="VQC36" s="11"/>
      <c r="VQD36" s="11"/>
      <c r="VQE36" s="11"/>
      <c r="VQF36" s="11"/>
      <c r="VQG36" s="11"/>
      <c r="VQH36" s="11"/>
      <c r="VQI36" s="11"/>
      <c r="VQJ36" s="11"/>
      <c r="VQK36" s="11"/>
      <c r="VQL36" s="11"/>
      <c r="VQM36" s="11"/>
      <c r="VQN36" s="11"/>
      <c r="VQO36" s="11"/>
      <c r="VQP36" s="11"/>
      <c r="VQQ36" s="11"/>
      <c r="VQR36" s="11"/>
      <c r="VQS36" s="11"/>
      <c r="VQT36" s="11"/>
      <c r="VQU36" s="11"/>
      <c r="VQV36" s="11"/>
      <c r="VQW36" s="11"/>
      <c r="VQX36" s="11"/>
      <c r="VQY36" s="11"/>
      <c r="VQZ36" s="11"/>
      <c r="VRA36" s="11"/>
      <c r="VRB36" s="11"/>
      <c r="VRC36" s="11"/>
      <c r="VRD36" s="11"/>
      <c r="VRE36" s="11"/>
      <c r="VRF36" s="11"/>
      <c r="VRG36" s="11"/>
      <c r="VRH36" s="11"/>
      <c r="VRI36" s="11"/>
      <c r="VRJ36" s="11"/>
      <c r="VRK36" s="11"/>
      <c r="VRL36" s="11"/>
      <c r="VRM36" s="11"/>
      <c r="VRN36" s="11"/>
      <c r="VRO36" s="11"/>
      <c r="VRP36" s="11"/>
      <c r="VRQ36" s="11"/>
      <c r="VRR36" s="11"/>
      <c r="VRS36" s="11"/>
      <c r="VRT36" s="11"/>
      <c r="VRU36" s="11"/>
      <c r="VRV36" s="11"/>
      <c r="VRW36" s="11"/>
      <c r="VRX36" s="11"/>
      <c r="VRY36" s="11"/>
      <c r="VRZ36" s="11"/>
      <c r="VSA36" s="11"/>
      <c r="VSB36" s="11"/>
      <c r="VSC36" s="11"/>
      <c r="VSD36" s="11"/>
      <c r="VSE36" s="11"/>
      <c r="VSF36" s="11"/>
      <c r="VSG36" s="11"/>
      <c r="VSH36" s="11"/>
      <c r="VSI36" s="11"/>
      <c r="VSJ36" s="11"/>
      <c r="VSK36" s="11"/>
      <c r="VSL36" s="11"/>
      <c r="VSM36" s="11"/>
      <c r="VSN36" s="11"/>
      <c r="VSO36" s="11"/>
      <c r="VSP36" s="11"/>
      <c r="VSQ36" s="11"/>
      <c r="VSR36" s="11"/>
      <c r="VSS36" s="11"/>
      <c r="VST36" s="11"/>
      <c r="VSU36" s="11"/>
      <c r="VSV36" s="11"/>
      <c r="VSW36" s="11"/>
      <c r="VSX36" s="11"/>
      <c r="VSY36" s="11"/>
      <c r="VSZ36" s="11"/>
      <c r="VTA36" s="11"/>
      <c r="VTB36" s="11"/>
      <c r="VTC36" s="11"/>
      <c r="VTD36" s="11"/>
      <c r="VTE36" s="11"/>
      <c r="VTF36" s="11"/>
      <c r="VTG36" s="11"/>
      <c r="VTH36" s="11"/>
      <c r="VTI36" s="11"/>
      <c r="VTJ36" s="11"/>
      <c r="VTK36" s="11"/>
      <c r="VTL36" s="11"/>
      <c r="VTM36" s="11"/>
      <c r="VTN36" s="11"/>
      <c r="VTO36" s="11"/>
      <c r="VTP36" s="11"/>
      <c r="VTQ36" s="11"/>
      <c r="VTR36" s="11"/>
      <c r="VTS36" s="11"/>
      <c r="VTT36" s="11"/>
      <c r="VTU36" s="11"/>
      <c r="VTV36" s="11"/>
      <c r="VTW36" s="11"/>
      <c r="VTX36" s="11"/>
      <c r="VTY36" s="11"/>
      <c r="VTZ36" s="11"/>
      <c r="VUA36" s="11"/>
      <c r="VUB36" s="11"/>
      <c r="VUC36" s="11"/>
      <c r="VUD36" s="11"/>
      <c r="VUE36" s="11"/>
      <c r="VUF36" s="11"/>
      <c r="VUG36" s="11"/>
      <c r="VUH36" s="11"/>
      <c r="VUI36" s="11"/>
      <c r="VUJ36" s="11"/>
      <c r="VUK36" s="11"/>
      <c r="VUL36" s="11"/>
      <c r="VUM36" s="11"/>
      <c r="VUN36" s="11"/>
      <c r="VUO36" s="11"/>
      <c r="VUP36" s="11"/>
      <c r="VUQ36" s="11"/>
      <c r="VUR36" s="11"/>
      <c r="VUS36" s="11"/>
      <c r="VUT36" s="11"/>
      <c r="VUU36" s="11"/>
      <c r="VUV36" s="11"/>
      <c r="VUW36" s="11"/>
      <c r="VUX36" s="11"/>
      <c r="VUY36" s="11"/>
      <c r="VUZ36" s="11"/>
      <c r="VVA36" s="11"/>
      <c r="VVB36" s="11"/>
      <c r="VVC36" s="11"/>
      <c r="VVD36" s="11"/>
      <c r="VVE36" s="11"/>
      <c r="VVF36" s="11"/>
      <c r="VVG36" s="11"/>
      <c r="VVH36" s="11"/>
      <c r="VVI36" s="11"/>
      <c r="VVJ36" s="11"/>
      <c r="VVK36" s="11"/>
      <c r="VVL36" s="11"/>
      <c r="VVM36" s="11"/>
      <c r="VVN36" s="11"/>
      <c r="VVO36" s="11"/>
      <c r="VVP36" s="11"/>
      <c r="VVQ36" s="11"/>
      <c r="VVR36" s="11"/>
      <c r="VVS36" s="11"/>
      <c r="VVT36" s="11"/>
      <c r="VVU36" s="11"/>
      <c r="VVV36" s="11"/>
      <c r="VVW36" s="11"/>
      <c r="VVX36" s="11"/>
      <c r="VVY36" s="11"/>
      <c r="VVZ36" s="11"/>
      <c r="VWA36" s="11"/>
      <c r="VWB36" s="11"/>
      <c r="VWC36" s="11"/>
      <c r="VWD36" s="11"/>
      <c r="VWE36" s="11"/>
      <c r="VWF36" s="11"/>
      <c r="VWG36" s="11"/>
      <c r="VWH36" s="11"/>
      <c r="VWI36" s="11"/>
      <c r="VWJ36" s="11"/>
      <c r="VWK36" s="11"/>
      <c r="VWL36" s="11"/>
      <c r="VWM36" s="11"/>
      <c r="VWN36" s="11"/>
      <c r="VWO36" s="11"/>
      <c r="VWP36" s="11"/>
      <c r="VWQ36" s="11"/>
      <c r="VWR36" s="11"/>
      <c r="VWS36" s="11"/>
      <c r="VWT36" s="11"/>
      <c r="VWU36" s="11"/>
      <c r="VWV36" s="11"/>
      <c r="VWW36" s="11"/>
      <c r="VWX36" s="11"/>
      <c r="VWY36" s="11"/>
      <c r="VWZ36" s="11"/>
      <c r="VXA36" s="11"/>
      <c r="VXB36" s="11"/>
      <c r="VXC36" s="11"/>
      <c r="VXD36" s="11"/>
      <c r="VXE36" s="11"/>
      <c r="VXF36" s="11"/>
      <c r="VXG36" s="11"/>
      <c r="VXH36" s="11"/>
      <c r="VXI36" s="11"/>
      <c r="VXJ36" s="11"/>
      <c r="VXK36" s="11"/>
      <c r="VXL36" s="11"/>
      <c r="VXM36" s="11"/>
      <c r="VXN36" s="11"/>
      <c r="VXO36" s="11"/>
      <c r="VXP36" s="11"/>
      <c r="VXQ36" s="11"/>
      <c r="VXR36" s="11"/>
      <c r="VXS36" s="11"/>
      <c r="VXT36" s="11"/>
      <c r="VXU36" s="11"/>
      <c r="VXV36" s="11"/>
      <c r="VXW36" s="11"/>
      <c r="VXX36" s="11"/>
      <c r="VXY36" s="11"/>
      <c r="VXZ36" s="11"/>
      <c r="VYA36" s="11"/>
      <c r="VYB36" s="11"/>
      <c r="VYC36" s="11"/>
      <c r="VYD36" s="11"/>
      <c r="VYE36" s="11"/>
      <c r="VYF36" s="11"/>
      <c r="VYG36" s="11"/>
      <c r="VYH36" s="11"/>
      <c r="VYI36" s="11"/>
      <c r="VYJ36" s="11"/>
      <c r="VYK36" s="11"/>
      <c r="VYL36" s="11"/>
      <c r="VYM36" s="11"/>
      <c r="VYN36" s="11"/>
      <c r="VYO36" s="11"/>
      <c r="VYP36" s="11"/>
      <c r="VYQ36" s="11"/>
      <c r="VYR36" s="11"/>
      <c r="VYS36" s="11"/>
      <c r="VYT36" s="11"/>
      <c r="VYU36" s="11"/>
      <c r="VYV36" s="11"/>
      <c r="VYW36" s="11"/>
      <c r="VYX36" s="11"/>
      <c r="VYY36" s="11"/>
      <c r="VYZ36" s="11"/>
      <c r="VZA36" s="11"/>
      <c r="VZB36" s="11"/>
      <c r="VZC36" s="11"/>
      <c r="VZD36" s="11"/>
      <c r="VZE36" s="11"/>
      <c r="VZF36" s="11"/>
      <c r="VZG36" s="11"/>
      <c r="VZH36" s="11"/>
      <c r="VZI36" s="11"/>
      <c r="VZJ36" s="11"/>
      <c r="VZK36" s="11"/>
      <c r="VZL36" s="11"/>
      <c r="VZM36" s="11"/>
      <c r="VZN36" s="11"/>
      <c r="VZO36" s="11"/>
      <c r="VZP36" s="11"/>
      <c r="VZQ36" s="11"/>
      <c r="VZR36" s="11"/>
      <c r="VZS36" s="11"/>
      <c r="VZT36" s="11"/>
      <c r="VZU36" s="11"/>
      <c r="VZV36" s="11"/>
      <c r="VZW36" s="11"/>
      <c r="VZX36" s="11"/>
      <c r="VZY36" s="11"/>
      <c r="VZZ36" s="11"/>
      <c r="WAA36" s="11"/>
      <c r="WAB36" s="11"/>
      <c r="WAC36" s="11"/>
      <c r="WAD36" s="11"/>
      <c r="WAE36" s="11"/>
      <c r="WAF36" s="11"/>
      <c r="WAG36" s="11"/>
      <c r="WAH36" s="11"/>
      <c r="WAI36" s="11"/>
      <c r="WAJ36" s="11"/>
      <c r="WAK36" s="11"/>
      <c r="WAL36" s="11"/>
      <c r="WAM36" s="11"/>
      <c r="WAN36" s="11"/>
      <c r="WAO36" s="11"/>
      <c r="WAP36" s="11"/>
      <c r="WAQ36" s="11"/>
      <c r="WAR36" s="11"/>
      <c r="WAS36" s="11"/>
      <c r="WAT36" s="11"/>
      <c r="WAU36" s="11"/>
      <c r="WAV36" s="11"/>
      <c r="WAW36" s="11"/>
      <c r="WAX36" s="11"/>
      <c r="WAY36" s="11"/>
      <c r="WAZ36" s="11"/>
      <c r="WBA36" s="11"/>
      <c r="WBB36" s="11"/>
      <c r="WBC36" s="11"/>
      <c r="WBD36" s="11"/>
      <c r="WBE36" s="11"/>
      <c r="WBF36" s="11"/>
      <c r="WBG36" s="11"/>
      <c r="WBH36" s="11"/>
      <c r="WBI36" s="11"/>
      <c r="WBJ36" s="11"/>
      <c r="WBK36" s="11"/>
      <c r="WBL36" s="11"/>
      <c r="WBM36" s="11"/>
      <c r="WBN36" s="11"/>
      <c r="WBO36" s="11"/>
      <c r="WBP36" s="11"/>
      <c r="WBQ36" s="11"/>
      <c r="WBR36" s="11"/>
      <c r="WBS36" s="11"/>
      <c r="WBT36" s="11"/>
      <c r="WBU36" s="11"/>
      <c r="WBV36" s="11"/>
      <c r="WBW36" s="11"/>
      <c r="WBX36" s="11"/>
      <c r="WBY36" s="11"/>
      <c r="WBZ36" s="11"/>
      <c r="WCA36" s="11"/>
      <c r="WCB36" s="11"/>
      <c r="WCC36" s="11"/>
      <c r="WCD36" s="11"/>
      <c r="WCE36" s="11"/>
      <c r="WCF36" s="11"/>
      <c r="WCG36" s="11"/>
      <c r="WCH36" s="11"/>
      <c r="WCI36" s="11"/>
      <c r="WCJ36" s="11"/>
      <c r="WCK36" s="11"/>
      <c r="WCL36" s="11"/>
      <c r="WCM36" s="11"/>
      <c r="WCN36" s="11"/>
      <c r="WCO36" s="11"/>
      <c r="WCP36" s="11"/>
      <c r="WCQ36" s="11"/>
      <c r="WCR36" s="11"/>
      <c r="WCS36" s="11"/>
      <c r="WCT36" s="11"/>
      <c r="WCU36" s="11"/>
      <c r="WCV36" s="11"/>
      <c r="WCW36" s="11"/>
      <c r="WCX36" s="11"/>
      <c r="WCY36" s="11"/>
      <c r="WCZ36" s="11"/>
      <c r="WDA36" s="11"/>
      <c r="WDB36" s="11"/>
      <c r="WDC36" s="11"/>
      <c r="WDD36" s="11"/>
      <c r="WDE36" s="11"/>
      <c r="WDF36" s="11"/>
      <c r="WDG36" s="11"/>
      <c r="WDH36" s="11"/>
      <c r="WDI36" s="11"/>
      <c r="WDJ36" s="11"/>
      <c r="WDK36" s="11"/>
      <c r="WDL36" s="11"/>
      <c r="WDM36" s="11"/>
      <c r="WDN36" s="11"/>
      <c r="WDO36" s="11"/>
      <c r="WDP36" s="11"/>
      <c r="WDQ36" s="11"/>
      <c r="WDR36" s="11"/>
      <c r="WDS36" s="11"/>
      <c r="WDT36" s="11"/>
      <c r="WDU36" s="11"/>
      <c r="WDV36" s="11"/>
      <c r="WDW36" s="11"/>
      <c r="WDX36" s="11"/>
      <c r="WDY36" s="11"/>
      <c r="WDZ36" s="11"/>
      <c r="WEA36" s="11"/>
      <c r="WEB36" s="11"/>
      <c r="WEC36" s="11"/>
      <c r="WED36" s="11"/>
      <c r="WEE36" s="11"/>
      <c r="WEF36" s="11"/>
      <c r="WEG36" s="11"/>
      <c r="WEH36" s="11"/>
      <c r="WEI36" s="11"/>
      <c r="WEJ36" s="11"/>
      <c r="WEK36" s="11"/>
      <c r="WEL36" s="11"/>
      <c r="WEM36" s="11"/>
      <c r="WEN36" s="11"/>
      <c r="WEO36" s="11"/>
      <c r="WEP36" s="11"/>
      <c r="WEQ36" s="11"/>
      <c r="WER36" s="11"/>
      <c r="WES36" s="11"/>
      <c r="WET36" s="11"/>
      <c r="WEU36" s="11"/>
      <c r="WEV36" s="11"/>
      <c r="WEW36" s="11"/>
      <c r="WEX36" s="11"/>
      <c r="WEY36" s="11"/>
      <c r="WEZ36" s="11"/>
      <c r="WFA36" s="11"/>
      <c r="WFB36" s="11"/>
      <c r="WFC36" s="11"/>
      <c r="WFD36" s="11"/>
      <c r="WFE36" s="11"/>
      <c r="WFF36" s="11"/>
      <c r="WFG36" s="11"/>
      <c r="WFH36" s="11"/>
      <c r="WFI36" s="11"/>
      <c r="WFJ36" s="11"/>
      <c r="WFK36" s="11"/>
      <c r="WFL36" s="11"/>
      <c r="WFM36" s="11"/>
      <c r="WFN36" s="11"/>
      <c r="WFO36" s="11"/>
      <c r="WFP36" s="11"/>
      <c r="WFQ36" s="11"/>
      <c r="WFR36" s="11"/>
      <c r="WFS36" s="11"/>
      <c r="WFT36" s="11"/>
      <c r="WFU36" s="11"/>
      <c r="WFV36" s="11"/>
      <c r="WFW36" s="11"/>
      <c r="WFX36" s="11"/>
      <c r="WFY36" s="11"/>
      <c r="WFZ36" s="11"/>
      <c r="WGA36" s="11"/>
      <c r="WGB36" s="11"/>
      <c r="WGC36" s="11"/>
      <c r="WGD36" s="11"/>
      <c r="WGE36" s="11"/>
      <c r="WGF36" s="11"/>
      <c r="WGG36" s="11"/>
      <c r="WGH36" s="11"/>
      <c r="WGI36" s="11"/>
      <c r="WGJ36" s="11"/>
      <c r="WGK36" s="11"/>
      <c r="WGL36" s="11"/>
      <c r="WGM36" s="11"/>
      <c r="WGN36" s="11"/>
      <c r="WGO36" s="11"/>
      <c r="WGP36" s="11"/>
      <c r="WGQ36" s="11"/>
      <c r="WGR36" s="11"/>
      <c r="WGS36" s="11"/>
      <c r="WGT36" s="11"/>
      <c r="WGU36" s="11"/>
      <c r="WGV36" s="11"/>
      <c r="WGW36" s="11"/>
      <c r="WGX36" s="11"/>
      <c r="WGY36" s="11"/>
      <c r="WGZ36" s="11"/>
      <c r="WHA36" s="11"/>
      <c r="WHB36" s="11"/>
      <c r="WHC36" s="11"/>
      <c r="WHD36" s="11"/>
      <c r="WHE36" s="11"/>
      <c r="WHF36" s="11"/>
      <c r="WHG36" s="11"/>
      <c r="WHH36" s="11"/>
      <c r="WHI36" s="11"/>
      <c r="WHJ36" s="11"/>
      <c r="WHK36" s="11"/>
      <c r="WHL36" s="11"/>
      <c r="WHM36" s="11"/>
      <c r="WHN36" s="11"/>
      <c r="WHO36" s="11"/>
      <c r="WHP36" s="11"/>
      <c r="WHQ36" s="11"/>
      <c r="WHR36" s="11"/>
      <c r="WHS36" s="11"/>
      <c r="WHT36" s="11"/>
      <c r="WHU36" s="11"/>
      <c r="WHV36" s="11"/>
      <c r="WHW36" s="11"/>
      <c r="WHX36" s="11"/>
      <c r="WHY36" s="11"/>
      <c r="WHZ36" s="11"/>
      <c r="WIA36" s="11"/>
      <c r="WIB36" s="11"/>
      <c r="WIC36" s="11"/>
      <c r="WID36" s="11"/>
      <c r="WIE36" s="11"/>
      <c r="WIF36" s="11"/>
      <c r="WIG36" s="11"/>
      <c r="WIH36" s="11"/>
      <c r="WII36" s="11"/>
      <c r="WIJ36" s="11"/>
      <c r="WIK36" s="11"/>
      <c r="WIL36" s="11"/>
      <c r="WIM36" s="11"/>
      <c r="WIN36" s="11"/>
      <c r="WIO36" s="11"/>
      <c r="WIP36" s="11"/>
      <c r="WIQ36" s="11"/>
      <c r="WIR36" s="11"/>
      <c r="WIS36" s="11"/>
      <c r="WIT36" s="11"/>
      <c r="WIU36" s="11"/>
      <c r="WIV36" s="11"/>
      <c r="WIW36" s="11"/>
      <c r="WIX36" s="11"/>
      <c r="WIY36" s="11"/>
      <c r="WIZ36" s="11"/>
      <c r="WJA36" s="11"/>
      <c r="WJB36" s="11"/>
      <c r="WJC36" s="11"/>
      <c r="WJD36" s="11"/>
      <c r="WJE36" s="11"/>
      <c r="WJF36" s="11"/>
      <c r="WJG36" s="11"/>
      <c r="WJH36" s="11"/>
      <c r="WJI36" s="11"/>
      <c r="WJJ36" s="11"/>
      <c r="WJK36" s="11"/>
      <c r="WJL36" s="11"/>
      <c r="WJM36" s="11"/>
      <c r="WJN36" s="11"/>
      <c r="WJO36" s="11"/>
      <c r="WJP36" s="11"/>
      <c r="WJQ36" s="11"/>
      <c r="WJR36" s="11"/>
      <c r="WJS36" s="11"/>
      <c r="WJT36" s="11"/>
      <c r="WJU36" s="11"/>
      <c r="WJV36" s="11"/>
      <c r="WJW36" s="11"/>
      <c r="WJX36" s="11"/>
      <c r="WJY36" s="11"/>
      <c r="WJZ36" s="11"/>
      <c r="WKA36" s="11"/>
      <c r="WKB36" s="11"/>
      <c r="WKC36" s="11"/>
      <c r="WKD36" s="11"/>
      <c r="WKE36" s="11"/>
      <c r="WKF36" s="11"/>
      <c r="WKG36" s="11"/>
      <c r="WKH36" s="11"/>
      <c r="WKI36" s="11"/>
      <c r="WKJ36" s="11"/>
      <c r="WKK36" s="11"/>
      <c r="WKL36" s="11"/>
      <c r="WKM36" s="11"/>
      <c r="WKN36" s="11"/>
      <c r="WKO36" s="11"/>
      <c r="WKP36" s="11"/>
      <c r="WKQ36" s="11"/>
      <c r="WKR36" s="11"/>
      <c r="WKS36" s="11"/>
      <c r="WKT36" s="11"/>
      <c r="WKU36" s="11"/>
      <c r="WKV36" s="11"/>
      <c r="WKW36" s="11"/>
      <c r="WKX36" s="11"/>
      <c r="WKY36" s="11"/>
      <c r="WKZ36" s="11"/>
      <c r="WLA36" s="11"/>
      <c r="WLB36" s="11"/>
      <c r="WLC36" s="11"/>
      <c r="WLD36" s="11"/>
      <c r="WLE36" s="11"/>
      <c r="WLF36" s="11"/>
      <c r="WLG36" s="11"/>
      <c r="WLH36" s="11"/>
      <c r="WLI36" s="11"/>
      <c r="WLJ36" s="11"/>
      <c r="WLK36" s="11"/>
      <c r="WLL36" s="11"/>
      <c r="WLM36" s="11"/>
      <c r="WLN36" s="11"/>
      <c r="WLO36" s="11"/>
      <c r="WLP36" s="11"/>
      <c r="WLQ36" s="11"/>
      <c r="WLR36" s="11"/>
      <c r="WLS36" s="11"/>
      <c r="WLT36" s="11"/>
      <c r="WLU36" s="11"/>
      <c r="WLV36" s="11"/>
      <c r="WLW36" s="11"/>
      <c r="WLX36" s="11"/>
      <c r="WLY36" s="11"/>
      <c r="WLZ36" s="11"/>
      <c r="WMA36" s="11"/>
      <c r="WMB36" s="11"/>
      <c r="WMC36" s="11"/>
      <c r="WMD36" s="11"/>
      <c r="WME36" s="11"/>
      <c r="WMF36" s="11"/>
      <c r="WMG36" s="11"/>
      <c r="WMH36" s="11"/>
      <c r="WMI36" s="11"/>
      <c r="WMJ36" s="11"/>
      <c r="WMK36" s="11"/>
      <c r="WML36" s="11"/>
      <c r="WMM36" s="11"/>
      <c r="WMN36" s="11"/>
      <c r="WMO36" s="11"/>
      <c r="WMP36" s="11"/>
      <c r="WMQ36" s="11"/>
      <c r="WMR36" s="11"/>
      <c r="WMS36" s="11"/>
      <c r="WMT36" s="11"/>
      <c r="WMU36" s="11"/>
      <c r="WMV36" s="11"/>
      <c r="WMW36" s="11"/>
      <c r="WMX36" s="11"/>
      <c r="WMY36" s="11"/>
      <c r="WMZ36" s="11"/>
      <c r="WNA36" s="11"/>
      <c r="WNB36" s="11"/>
      <c r="WNC36" s="11"/>
      <c r="WND36" s="11"/>
      <c r="WNE36" s="11"/>
      <c r="WNF36" s="11"/>
      <c r="WNG36" s="11"/>
      <c r="WNH36" s="11"/>
      <c r="WNI36" s="11"/>
      <c r="WNJ36" s="11"/>
      <c r="WNK36" s="11"/>
      <c r="WNL36" s="11"/>
      <c r="WNM36" s="11"/>
      <c r="WNN36" s="11"/>
      <c r="WNO36" s="11"/>
      <c r="WNP36" s="11"/>
      <c r="WNQ36" s="11"/>
      <c r="WNR36" s="11"/>
      <c r="WNS36" s="11"/>
      <c r="WNT36" s="11"/>
      <c r="WNU36" s="11"/>
      <c r="WNV36" s="11"/>
      <c r="WNW36" s="11"/>
      <c r="WNX36" s="11"/>
      <c r="WNY36" s="11"/>
      <c r="WNZ36" s="11"/>
      <c r="WOA36" s="11"/>
      <c r="WOB36" s="11"/>
      <c r="WOC36" s="11"/>
      <c r="WOD36" s="11"/>
      <c r="WOE36" s="11"/>
      <c r="WOF36" s="11"/>
      <c r="WOG36" s="11"/>
      <c r="WOH36" s="11"/>
      <c r="WOI36" s="11"/>
      <c r="WOJ36" s="11"/>
      <c r="WOK36" s="11"/>
      <c r="WOL36" s="11"/>
      <c r="WOM36" s="11"/>
      <c r="WON36" s="11"/>
      <c r="WOO36" s="11"/>
      <c r="WOP36" s="11"/>
      <c r="WOQ36" s="11"/>
      <c r="WOR36" s="11"/>
      <c r="WOS36" s="11"/>
      <c r="WOT36" s="11"/>
      <c r="WOU36" s="11"/>
      <c r="WOV36" s="11"/>
      <c r="WOW36" s="11"/>
      <c r="WOX36" s="11"/>
      <c r="WOY36" s="11"/>
      <c r="WOZ36" s="11"/>
      <c r="WPA36" s="11"/>
      <c r="WPB36" s="11"/>
      <c r="WPC36" s="11"/>
      <c r="WPD36" s="11"/>
      <c r="WPE36" s="11"/>
      <c r="WPF36" s="11"/>
      <c r="WPG36" s="11"/>
      <c r="WPH36" s="11"/>
      <c r="WPI36" s="11"/>
      <c r="WPJ36" s="11"/>
      <c r="WPK36" s="11"/>
      <c r="WPL36" s="11"/>
      <c r="WPM36" s="11"/>
      <c r="WPN36" s="11"/>
      <c r="WPO36" s="11"/>
      <c r="WPP36" s="11"/>
      <c r="WPQ36" s="11"/>
      <c r="WPR36" s="11"/>
      <c r="WPS36" s="11"/>
      <c r="WPT36" s="11"/>
      <c r="WPU36" s="11"/>
      <c r="WPV36" s="11"/>
      <c r="WPW36" s="11"/>
      <c r="WPX36" s="11"/>
      <c r="WPY36" s="11"/>
      <c r="WPZ36" s="11"/>
      <c r="WQA36" s="11"/>
      <c r="WQB36" s="11"/>
      <c r="WQC36" s="11"/>
      <c r="WQD36" s="11"/>
      <c r="WQE36" s="11"/>
      <c r="WQF36" s="11"/>
      <c r="WQG36" s="11"/>
      <c r="WQH36" s="11"/>
      <c r="WQI36" s="11"/>
      <c r="WQJ36" s="11"/>
      <c r="WQK36" s="11"/>
      <c r="WQL36" s="11"/>
      <c r="WQM36" s="11"/>
      <c r="WQN36" s="11"/>
      <c r="WQO36" s="11"/>
      <c r="WQP36" s="11"/>
      <c r="WQQ36" s="11"/>
      <c r="WQR36" s="11"/>
      <c r="WQS36" s="11"/>
      <c r="WQT36" s="11"/>
      <c r="WQU36" s="11"/>
      <c r="WQV36" s="11"/>
      <c r="WQW36" s="11"/>
      <c r="WQX36" s="11"/>
      <c r="WQY36" s="11"/>
      <c r="WQZ36" s="11"/>
      <c r="WRA36" s="11"/>
      <c r="WRB36" s="11"/>
      <c r="WRC36" s="11"/>
      <c r="WRD36" s="11"/>
      <c r="WRE36" s="11"/>
      <c r="WRF36" s="11"/>
      <c r="WRG36" s="11"/>
      <c r="WRH36" s="11"/>
      <c r="WRI36" s="11"/>
      <c r="WRJ36" s="11"/>
      <c r="WRK36" s="11"/>
      <c r="WRL36" s="11"/>
      <c r="WRM36" s="11"/>
      <c r="WRN36" s="11"/>
      <c r="WRO36" s="11"/>
      <c r="WRP36" s="11"/>
      <c r="WRQ36" s="11"/>
      <c r="WRR36" s="11"/>
      <c r="WRS36" s="11"/>
      <c r="WRT36" s="11"/>
      <c r="WRU36" s="11"/>
      <c r="WRV36" s="11"/>
      <c r="WRW36" s="11"/>
      <c r="WRX36" s="11"/>
      <c r="WRY36" s="11"/>
      <c r="WRZ36" s="11"/>
      <c r="WSA36" s="11"/>
      <c r="WSB36" s="11"/>
      <c r="WSC36" s="11"/>
      <c r="WSD36" s="11"/>
      <c r="WSE36" s="11"/>
      <c r="WSF36" s="11"/>
      <c r="WSG36" s="11"/>
      <c r="WSH36" s="11"/>
      <c r="WSI36" s="11"/>
      <c r="WSJ36" s="11"/>
      <c r="WSK36" s="11"/>
      <c r="WSL36" s="11"/>
      <c r="WSM36" s="11"/>
      <c r="WSN36" s="11"/>
      <c r="WSO36" s="11"/>
      <c r="WSP36" s="11"/>
      <c r="WSQ36" s="11"/>
      <c r="WSR36" s="11"/>
      <c r="WSS36" s="11"/>
      <c r="WST36" s="11"/>
      <c r="WSU36" s="11"/>
      <c r="WSV36" s="11"/>
      <c r="WSW36" s="11"/>
      <c r="WSX36" s="11"/>
      <c r="WSY36" s="11"/>
      <c r="WSZ36" s="11"/>
      <c r="WTA36" s="11"/>
      <c r="WTB36" s="11"/>
      <c r="WTC36" s="11"/>
      <c r="WTD36" s="11"/>
      <c r="WTE36" s="11"/>
      <c r="WTF36" s="11"/>
      <c r="WTG36" s="11"/>
      <c r="WTH36" s="11"/>
      <c r="WTI36" s="11"/>
      <c r="WTJ36" s="11"/>
      <c r="WTK36" s="11"/>
      <c r="WTL36" s="11"/>
      <c r="WTM36" s="11"/>
      <c r="WTN36" s="11"/>
      <c r="WTO36" s="11"/>
      <c r="WTP36" s="11"/>
      <c r="WTQ36" s="11"/>
      <c r="WTR36" s="11"/>
      <c r="WTS36" s="11"/>
      <c r="WTT36" s="11"/>
      <c r="WTU36" s="11"/>
      <c r="WTV36" s="11"/>
      <c r="WTW36" s="11"/>
      <c r="WTX36" s="11"/>
      <c r="WTY36" s="11"/>
      <c r="WTZ36" s="11"/>
      <c r="WUA36" s="11"/>
      <c r="WUB36" s="11"/>
      <c r="WUC36" s="11"/>
      <c r="WUD36" s="11"/>
      <c r="WUE36" s="11"/>
      <c r="WUF36" s="11"/>
      <c r="WUG36" s="11"/>
      <c r="WUH36" s="11"/>
      <c r="WUI36" s="11"/>
      <c r="WUJ36" s="11"/>
      <c r="WUK36" s="11"/>
      <c r="WUL36" s="11"/>
      <c r="WUM36" s="11"/>
      <c r="WUN36" s="11"/>
      <c r="WUO36" s="11"/>
      <c r="WUP36" s="11"/>
      <c r="WUQ36" s="11"/>
      <c r="WUR36" s="11"/>
      <c r="WUS36" s="11"/>
      <c r="WUT36" s="11"/>
      <c r="WUU36" s="11"/>
      <c r="WUV36" s="11"/>
      <c r="WUW36" s="11"/>
      <c r="WUX36" s="11"/>
      <c r="WUY36" s="11"/>
      <c r="WUZ36" s="11"/>
      <c r="WVA36" s="11"/>
      <c r="WVB36" s="11"/>
      <c r="WVC36" s="11"/>
      <c r="WVD36" s="11"/>
      <c r="WVE36" s="11"/>
      <c r="WVF36" s="11"/>
      <c r="WVG36" s="11"/>
      <c r="WVH36" s="11"/>
      <c r="WVI36" s="11"/>
      <c r="WVJ36" s="11"/>
      <c r="WVK36" s="11"/>
      <c r="WVL36" s="11"/>
      <c r="WVM36" s="11"/>
      <c r="WVN36" s="11"/>
      <c r="WVO36" s="11"/>
      <c r="WVP36" s="11"/>
      <c r="WVQ36" s="11"/>
      <c r="WVR36" s="11"/>
      <c r="WVS36" s="11"/>
      <c r="WVT36" s="11"/>
      <c r="WVU36" s="11"/>
      <c r="WVV36" s="11"/>
      <c r="WVW36" s="11"/>
      <c r="WVX36" s="11"/>
      <c r="WVY36" s="11"/>
      <c r="WVZ36" s="11"/>
      <c r="WWA36" s="11"/>
      <c r="WWB36" s="11"/>
      <c r="WWC36" s="11"/>
      <c r="WWD36" s="11"/>
      <c r="WWE36" s="11"/>
      <c r="WWF36" s="11"/>
      <c r="WWG36" s="11"/>
      <c r="WWH36" s="11"/>
      <c r="WWI36" s="11"/>
      <c r="WWJ36" s="11"/>
      <c r="WWK36" s="11"/>
      <c r="WWL36" s="11"/>
      <c r="WWM36" s="11"/>
      <c r="WWN36" s="11"/>
      <c r="WWO36" s="11"/>
      <c r="WWP36" s="11"/>
      <c r="WWQ36" s="11"/>
      <c r="WWR36" s="11"/>
      <c r="WWS36" s="11"/>
      <c r="WWT36" s="11"/>
      <c r="WWU36" s="11"/>
      <c r="WWV36" s="11"/>
      <c r="WWW36" s="11"/>
      <c r="WWX36" s="11"/>
      <c r="WWY36" s="11"/>
      <c r="WWZ36" s="11"/>
      <c r="WXA36" s="11"/>
      <c r="WXB36" s="11"/>
      <c r="WXC36" s="11"/>
      <c r="WXD36" s="11"/>
      <c r="WXE36" s="11"/>
      <c r="WXF36" s="11"/>
      <c r="WXG36" s="11"/>
      <c r="WXH36" s="11"/>
      <c r="WXI36" s="11"/>
      <c r="WXJ36" s="11"/>
      <c r="WXK36" s="11"/>
      <c r="WXL36" s="11"/>
      <c r="WXM36" s="11"/>
      <c r="WXN36" s="11"/>
      <c r="WXO36" s="11"/>
      <c r="WXP36" s="11"/>
      <c r="WXQ36" s="11"/>
      <c r="WXR36" s="11"/>
      <c r="WXS36" s="11"/>
      <c r="WXT36" s="11"/>
      <c r="WXU36" s="11"/>
      <c r="WXV36" s="11"/>
      <c r="WXW36" s="11"/>
      <c r="WXX36" s="11"/>
      <c r="WXY36" s="11"/>
      <c r="WXZ36" s="11"/>
      <c r="WYA36" s="11"/>
      <c r="WYB36" s="11"/>
      <c r="WYC36" s="11"/>
      <c r="WYD36" s="11"/>
      <c r="WYE36" s="11"/>
      <c r="WYF36" s="11"/>
      <c r="WYG36" s="11"/>
      <c r="WYH36" s="11"/>
      <c r="WYI36" s="11"/>
      <c r="WYJ36" s="11"/>
      <c r="WYK36" s="11"/>
      <c r="WYL36" s="11"/>
      <c r="WYM36" s="11"/>
      <c r="WYN36" s="11"/>
      <c r="WYO36" s="11"/>
      <c r="WYP36" s="11"/>
      <c r="WYQ36" s="11"/>
      <c r="WYR36" s="11"/>
      <c r="WYS36" s="11"/>
      <c r="WYT36" s="11"/>
      <c r="WYU36" s="11"/>
      <c r="WYV36" s="11"/>
      <c r="WYW36" s="11"/>
      <c r="WYX36" s="11"/>
      <c r="WYY36" s="11"/>
      <c r="WYZ36" s="11"/>
      <c r="WZA36" s="11"/>
      <c r="WZB36" s="11"/>
      <c r="WZC36" s="11"/>
      <c r="WZD36" s="11"/>
      <c r="WZE36" s="11"/>
      <c r="WZF36" s="11"/>
      <c r="WZG36" s="11"/>
      <c r="WZH36" s="11"/>
      <c r="WZI36" s="11"/>
      <c r="WZJ36" s="11"/>
      <c r="WZK36" s="11"/>
      <c r="WZL36" s="11"/>
      <c r="WZM36" s="11"/>
      <c r="WZN36" s="11"/>
      <c r="WZO36" s="11"/>
      <c r="WZP36" s="11"/>
      <c r="WZQ36" s="11"/>
      <c r="WZR36" s="11"/>
      <c r="WZS36" s="11"/>
      <c r="WZT36" s="11"/>
      <c r="WZU36" s="11"/>
      <c r="WZV36" s="11"/>
      <c r="WZW36" s="11"/>
      <c r="WZX36" s="11"/>
      <c r="WZY36" s="11"/>
      <c r="WZZ36" s="11"/>
      <c r="XAA36" s="11"/>
      <c r="XAB36" s="11"/>
      <c r="XAC36" s="11"/>
      <c r="XAD36" s="11"/>
      <c r="XAE36" s="11"/>
      <c r="XAF36" s="11"/>
      <c r="XAG36" s="11"/>
      <c r="XAH36" s="11"/>
      <c r="XAI36" s="11"/>
      <c r="XAJ36" s="11"/>
      <c r="XAK36" s="11"/>
      <c r="XAL36" s="11"/>
      <c r="XAM36" s="11"/>
      <c r="XAN36" s="11"/>
      <c r="XAO36" s="11"/>
      <c r="XAP36" s="11"/>
      <c r="XAQ36" s="11"/>
      <c r="XAR36" s="11"/>
      <c r="XAS36" s="11"/>
      <c r="XAT36" s="11"/>
      <c r="XAU36" s="11"/>
      <c r="XAV36" s="11"/>
      <c r="XAW36" s="11"/>
      <c r="XAX36" s="11"/>
      <c r="XAY36" s="11"/>
      <c r="XAZ36" s="11"/>
      <c r="XBA36" s="11"/>
      <c r="XBB36" s="11"/>
      <c r="XBC36" s="11"/>
      <c r="XBD36" s="11"/>
      <c r="XBE36" s="11"/>
      <c r="XBF36" s="11"/>
      <c r="XBG36" s="11"/>
      <c r="XBH36" s="11"/>
      <c r="XBI36" s="11"/>
      <c r="XBJ36" s="11"/>
      <c r="XBK36" s="11"/>
      <c r="XBL36" s="11"/>
      <c r="XBM36" s="11"/>
      <c r="XBN36" s="11"/>
      <c r="XBO36" s="11"/>
      <c r="XBP36" s="11"/>
      <c r="XBQ36" s="11"/>
      <c r="XBR36" s="11"/>
      <c r="XBS36" s="11"/>
      <c r="XBT36" s="11"/>
      <c r="XBU36" s="11"/>
      <c r="XBV36" s="11"/>
      <c r="XBW36" s="11"/>
      <c r="XBX36" s="11"/>
      <c r="XBY36" s="11"/>
      <c r="XBZ36" s="11"/>
      <c r="XCA36" s="11"/>
      <c r="XCB36" s="11"/>
      <c r="XCC36" s="11"/>
      <c r="XCD36" s="11"/>
      <c r="XCE36" s="11"/>
      <c r="XCF36" s="11"/>
      <c r="XCG36" s="11"/>
      <c r="XCH36" s="11"/>
      <c r="XCI36" s="11"/>
      <c r="XCJ36" s="11"/>
      <c r="XCK36" s="11"/>
      <c r="XCL36" s="11"/>
      <c r="XCM36" s="11"/>
      <c r="XCN36" s="11"/>
      <c r="XCO36" s="11"/>
      <c r="XCP36" s="11"/>
      <c r="XCQ36" s="11"/>
      <c r="XCR36" s="11"/>
      <c r="XCS36" s="11"/>
    </row>
    <row r="37" spans="1:16321" s="19" customFormat="1">
      <c r="A37" s="171" t="s">
        <v>459</v>
      </c>
      <c r="B37" s="439" t="str">
        <f>IFERROR(VLOOKUP(A37,'PRJ-ACC'!A:AD,3,FALSE),"")</f>
        <v xml:space="preserve">Updated </v>
      </c>
      <c r="C37" s="440" t="str">
        <f>IFERROR(VLOOKUP(A37,'PRJ-ACC'!A:AD,4,FALSE),"")</f>
        <v>Lamp</v>
      </c>
      <c r="D37" s="162" t="str">
        <f>IFERROR(VLOOKUP(A37,'PRJ-ACC'!A:AD,5,FALSE),"")</f>
        <v>Replacement Lamp for HT2050, HT3050, HT2150ST, HT2050A</v>
      </c>
      <c r="E37" s="440" t="str">
        <f>IFERROR(VLOOKUP(A37,'PRJ-ACC'!A:AD,6,FALSE),"")</f>
        <v>8400460-4887-7</v>
      </c>
      <c r="F37" s="440" t="str">
        <f>IFERROR(VLOOKUP(A37,'PRJ-ACC'!A:AD,7,FALSE),"")</f>
        <v>90 Days or 500 hours</v>
      </c>
      <c r="G37" s="440">
        <f>IFERROR(VLOOKUP(A37,'PRJ-ACC'!A:AD,8,FALSE),"")</f>
        <v>0</v>
      </c>
      <c r="H37" s="179">
        <f>IFERROR(VLOOKUP(A37,'PRJ-ACC'!A:AD,19,FALSE),"")</f>
        <v>249</v>
      </c>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c r="QL37" s="11"/>
      <c r="QM37" s="11"/>
      <c r="QN37" s="11"/>
      <c r="QO37" s="11"/>
      <c r="QP37" s="11"/>
      <c r="QQ37" s="11"/>
      <c r="QR37" s="11"/>
      <c r="QS37" s="11"/>
      <c r="QT37" s="11"/>
      <c r="QU37" s="11"/>
      <c r="QV37" s="11"/>
      <c r="QW37" s="11"/>
      <c r="QX37" s="11"/>
      <c r="QY37" s="11"/>
      <c r="QZ37" s="11"/>
      <c r="RA37" s="11"/>
      <c r="RB37" s="11"/>
      <c r="RC37" s="11"/>
      <c r="RD37" s="11"/>
      <c r="RE37" s="11"/>
      <c r="RF37" s="11"/>
      <c r="RG37" s="11"/>
      <c r="RH37" s="11"/>
      <c r="RI37" s="11"/>
      <c r="RJ37" s="11"/>
      <c r="RK37" s="11"/>
      <c r="RL37" s="11"/>
      <c r="RM37" s="11"/>
      <c r="RN37" s="11"/>
      <c r="RO37" s="11"/>
      <c r="RP37" s="11"/>
      <c r="RQ37" s="11"/>
      <c r="RR37" s="11"/>
      <c r="RS37" s="11"/>
      <c r="RT37" s="11"/>
      <c r="RU37" s="11"/>
      <c r="RV37" s="11"/>
      <c r="RW37" s="11"/>
      <c r="RX37" s="11"/>
      <c r="RY37" s="11"/>
      <c r="RZ37" s="11"/>
      <c r="SA37" s="11"/>
      <c r="SB37" s="11"/>
      <c r="SC37" s="11"/>
      <c r="SD37" s="11"/>
      <c r="SE37" s="11"/>
      <c r="SF37" s="11"/>
      <c r="SG37" s="11"/>
      <c r="SH37" s="11"/>
      <c r="SI37" s="11"/>
      <c r="SJ37" s="11"/>
      <c r="SK37" s="11"/>
      <c r="SL37" s="11"/>
      <c r="SM37" s="11"/>
      <c r="SN37" s="11"/>
      <c r="SO37" s="11"/>
      <c r="SP37" s="11"/>
      <c r="SQ37" s="11"/>
      <c r="SR37" s="11"/>
      <c r="SS37" s="11"/>
      <c r="ST37" s="11"/>
      <c r="SU37" s="11"/>
      <c r="SV37" s="11"/>
      <c r="SW37" s="11"/>
      <c r="SX37" s="11"/>
      <c r="SY37" s="11"/>
      <c r="SZ37" s="11"/>
      <c r="TA37" s="11"/>
      <c r="TB37" s="11"/>
      <c r="TC37" s="11"/>
      <c r="TD37" s="11"/>
      <c r="TE37" s="11"/>
      <c r="TF37" s="11"/>
      <c r="TG37" s="11"/>
      <c r="TH37" s="11"/>
      <c r="TI37" s="11"/>
      <c r="TJ37" s="11"/>
      <c r="TK37" s="11"/>
      <c r="TL37" s="11"/>
      <c r="TM37" s="11"/>
      <c r="TN37" s="11"/>
      <c r="TO37" s="11"/>
      <c r="TP37" s="11"/>
      <c r="TQ37" s="11"/>
      <c r="TR37" s="11"/>
      <c r="TS37" s="11"/>
      <c r="TT37" s="11"/>
      <c r="TU37" s="11"/>
      <c r="TV37" s="11"/>
      <c r="TW37" s="11"/>
      <c r="TX37" s="11"/>
      <c r="TY37" s="11"/>
      <c r="TZ37" s="11"/>
      <c r="UA37" s="11"/>
      <c r="UB37" s="11"/>
      <c r="UC37" s="11"/>
      <c r="UD37" s="11"/>
      <c r="UE37" s="11"/>
      <c r="UF37" s="11"/>
      <c r="UG37" s="11"/>
      <c r="UH37" s="11"/>
      <c r="UI37" s="11"/>
      <c r="UJ37" s="11"/>
      <c r="UK37" s="11"/>
      <c r="UL37" s="11"/>
      <c r="UM37" s="11"/>
      <c r="UN37" s="11"/>
      <c r="UO37" s="11"/>
      <c r="UP37" s="11"/>
      <c r="UQ37" s="11"/>
      <c r="UR37" s="11"/>
      <c r="US37" s="11"/>
      <c r="UT37" s="11"/>
      <c r="UU37" s="11"/>
      <c r="UV37" s="11"/>
      <c r="UW37" s="11"/>
      <c r="UX37" s="11"/>
      <c r="UY37" s="11"/>
      <c r="UZ37" s="11"/>
      <c r="VA37" s="11"/>
      <c r="VB37" s="11"/>
      <c r="VC37" s="11"/>
      <c r="VD37" s="11"/>
      <c r="VE37" s="11"/>
      <c r="VF37" s="11"/>
      <c r="VG37" s="11"/>
      <c r="VH37" s="11"/>
      <c r="VI37" s="11"/>
      <c r="VJ37" s="11"/>
      <c r="VK37" s="11"/>
      <c r="VL37" s="11"/>
      <c r="VM37" s="11"/>
      <c r="VN37" s="11"/>
      <c r="VO37" s="11"/>
      <c r="VP37" s="11"/>
      <c r="VQ37" s="11"/>
      <c r="VR37" s="11"/>
      <c r="VS37" s="11"/>
      <c r="VT37" s="11"/>
      <c r="VU37" s="11"/>
      <c r="VV37" s="11"/>
      <c r="VW37" s="11"/>
      <c r="VX37" s="11"/>
      <c r="VY37" s="11"/>
      <c r="VZ37" s="11"/>
      <c r="WA37" s="11"/>
      <c r="WB37" s="11"/>
      <c r="WC37" s="11"/>
      <c r="WD37" s="11"/>
      <c r="WE37" s="11"/>
      <c r="WF37" s="11"/>
      <c r="WG37" s="11"/>
      <c r="WH37" s="11"/>
      <c r="WI37" s="11"/>
      <c r="WJ37" s="11"/>
      <c r="WK37" s="11"/>
      <c r="WL37" s="11"/>
      <c r="WM37" s="11"/>
      <c r="WN37" s="11"/>
      <c r="WO37" s="11"/>
      <c r="WP37" s="11"/>
      <c r="WQ37" s="11"/>
      <c r="WR37" s="11"/>
      <c r="WS37" s="11"/>
      <c r="WT37" s="11"/>
      <c r="WU37" s="11"/>
      <c r="WV37" s="11"/>
      <c r="WW37" s="11"/>
      <c r="WX37" s="11"/>
      <c r="WY37" s="11"/>
      <c r="WZ37" s="11"/>
      <c r="XA37" s="11"/>
      <c r="XB37" s="11"/>
      <c r="XC37" s="11"/>
      <c r="XD37" s="11"/>
      <c r="XE37" s="11"/>
      <c r="XF37" s="11"/>
      <c r="XG37" s="11"/>
      <c r="XH37" s="11"/>
      <c r="XI37" s="11"/>
      <c r="XJ37" s="11"/>
      <c r="XK37" s="11"/>
      <c r="XL37" s="11"/>
      <c r="XM37" s="11"/>
      <c r="XN37" s="11"/>
      <c r="XO37" s="11"/>
      <c r="XP37" s="11"/>
      <c r="XQ37" s="11"/>
      <c r="XR37" s="11"/>
      <c r="XS37" s="11"/>
      <c r="XT37" s="11"/>
      <c r="XU37" s="11"/>
      <c r="XV37" s="11"/>
      <c r="XW37" s="11"/>
      <c r="XX37" s="11"/>
      <c r="XY37" s="11"/>
      <c r="XZ37" s="11"/>
      <c r="YA37" s="11"/>
      <c r="YB37" s="11"/>
      <c r="YC37" s="11"/>
      <c r="YD37" s="11"/>
      <c r="YE37" s="11"/>
      <c r="YF37" s="11"/>
      <c r="YG37" s="11"/>
      <c r="YH37" s="11"/>
      <c r="YI37" s="11"/>
      <c r="YJ37" s="11"/>
      <c r="YK37" s="11"/>
      <c r="YL37" s="11"/>
      <c r="YM37" s="11"/>
      <c r="YN37" s="11"/>
      <c r="YO37" s="11"/>
      <c r="YP37" s="11"/>
      <c r="YQ37" s="11"/>
      <c r="YR37" s="11"/>
      <c r="YS37" s="11"/>
      <c r="YT37" s="11"/>
      <c r="YU37" s="11"/>
      <c r="YV37" s="11"/>
      <c r="YW37" s="11"/>
      <c r="YX37" s="11"/>
      <c r="YY37" s="11"/>
      <c r="YZ37" s="11"/>
      <c r="ZA37" s="11"/>
      <c r="ZB37" s="11"/>
      <c r="ZC37" s="11"/>
      <c r="ZD37" s="11"/>
      <c r="ZE37" s="11"/>
      <c r="ZF37" s="11"/>
      <c r="ZG37" s="11"/>
      <c r="ZH37" s="11"/>
      <c r="ZI37" s="11"/>
      <c r="ZJ37" s="11"/>
      <c r="ZK37" s="11"/>
      <c r="ZL37" s="11"/>
      <c r="ZM37" s="11"/>
      <c r="ZN37" s="11"/>
      <c r="ZO37" s="11"/>
      <c r="ZP37" s="11"/>
      <c r="ZQ37" s="11"/>
      <c r="ZR37" s="11"/>
      <c r="ZS37" s="11"/>
      <c r="ZT37" s="11"/>
      <c r="ZU37" s="11"/>
      <c r="ZV37" s="11"/>
      <c r="ZW37" s="11"/>
      <c r="ZX37" s="11"/>
      <c r="ZY37" s="11"/>
      <c r="ZZ37" s="11"/>
      <c r="AAA37" s="11"/>
      <c r="AAB37" s="11"/>
      <c r="AAC37" s="11"/>
      <c r="AAD37" s="11"/>
      <c r="AAE37" s="11"/>
      <c r="AAF37" s="11"/>
      <c r="AAG37" s="11"/>
      <c r="AAH37" s="11"/>
      <c r="AAI37" s="11"/>
      <c r="AAJ37" s="11"/>
      <c r="AAK37" s="11"/>
      <c r="AAL37" s="11"/>
      <c r="AAM37" s="11"/>
      <c r="AAN37" s="11"/>
      <c r="AAO37" s="11"/>
      <c r="AAP37" s="11"/>
      <c r="AAQ37" s="11"/>
      <c r="AAR37" s="11"/>
      <c r="AAS37" s="11"/>
      <c r="AAT37" s="11"/>
      <c r="AAU37" s="11"/>
      <c r="AAV37" s="11"/>
      <c r="AAW37" s="11"/>
      <c r="AAX37" s="11"/>
      <c r="AAY37" s="11"/>
      <c r="AAZ37" s="11"/>
      <c r="ABA37" s="11"/>
      <c r="ABB37" s="11"/>
      <c r="ABC37" s="11"/>
      <c r="ABD37" s="11"/>
      <c r="ABE37" s="11"/>
      <c r="ABF37" s="11"/>
      <c r="ABG37" s="11"/>
      <c r="ABH37" s="11"/>
      <c r="ABI37" s="11"/>
      <c r="ABJ37" s="11"/>
      <c r="ABK37" s="11"/>
      <c r="ABL37" s="11"/>
      <c r="ABM37" s="11"/>
      <c r="ABN37" s="11"/>
      <c r="ABO37" s="11"/>
      <c r="ABP37" s="11"/>
      <c r="ABQ37" s="11"/>
      <c r="ABR37" s="11"/>
      <c r="ABS37" s="11"/>
      <c r="ABT37" s="11"/>
      <c r="ABU37" s="11"/>
      <c r="ABV37" s="11"/>
      <c r="ABW37" s="11"/>
      <c r="ABX37" s="11"/>
      <c r="ABY37" s="11"/>
      <c r="ABZ37" s="11"/>
      <c r="ACA37" s="11"/>
      <c r="ACB37" s="11"/>
      <c r="ACC37" s="11"/>
      <c r="ACD37" s="11"/>
      <c r="ACE37" s="11"/>
      <c r="ACF37" s="11"/>
      <c r="ACG37" s="11"/>
      <c r="ACH37" s="11"/>
      <c r="ACI37" s="11"/>
      <c r="ACJ37" s="11"/>
      <c r="ACK37" s="11"/>
      <c r="ACL37" s="11"/>
      <c r="ACM37" s="11"/>
      <c r="ACN37" s="11"/>
      <c r="ACO37" s="11"/>
      <c r="ACP37" s="11"/>
      <c r="ACQ37" s="11"/>
      <c r="ACR37" s="11"/>
      <c r="ACS37" s="11"/>
      <c r="ACT37" s="11"/>
      <c r="ACU37" s="11"/>
      <c r="ACV37" s="11"/>
      <c r="ACW37" s="11"/>
      <c r="ACX37" s="11"/>
      <c r="ACY37" s="11"/>
      <c r="ACZ37" s="11"/>
      <c r="ADA37" s="11"/>
      <c r="ADB37" s="11"/>
      <c r="ADC37" s="11"/>
      <c r="ADD37" s="11"/>
      <c r="ADE37" s="11"/>
      <c r="ADF37" s="11"/>
      <c r="ADG37" s="11"/>
      <c r="ADH37" s="11"/>
      <c r="ADI37" s="11"/>
      <c r="ADJ37" s="11"/>
      <c r="ADK37" s="11"/>
      <c r="ADL37" s="11"/>
      <c r="ADM37" s="11"/>
      <c r="ADN37" s="11"/>
      <c r="ADO37" s="11"/>
      <c r="ADP37" s="11"/>
      <c r="ADQ37" s="11"/>
      <c r="ADR37" s="11"/>
      <c r="ADS37" s="11"/>
      <c r="ADT37" s="11"/>
      <c r="ADU37" s="11"/>
      <c r="ADV37" s="11"/>
      <c r="ADW37" s="11"/>
      <c r="ADX37" s="11"/>
      <c r="ADY37" s="11"/>
      <c r="ADZ37" s="11"/>
      <c r="AEA37" s="11"/>
      <c r="AEB37" s="11"/>
      <c r="AEC37" s="11"/>
      <c r="AED37" s="11"/>
      <c r="AEE37" s="11"/>
      <c r="AEF37" s="11"/>
      <c r="AEG37" s="11"/>
      <c r="AEH37" s="11"/>
      <c r="AEI37" s="11"/>
      <c r="AEJ37" s="11"/>
      <c r="AEK37" s="11"/>
      <c r="AEL37" s="11"/>
      <c r="AEM37" s="11"/>
      <c r="AEN37" s="11"/>
      <c r="AEO37" s="11"/>
      <c r="AEP37" s="11"/>
      <c r="AEQ37" s="11"/>
      <c r="AER37" s="11"/>
      <c r="AES37" s="11"/>
      <c r="AET37" s="11"/>
      <c r="AEU37" s="11"/>
      <c r="AEV37" s="11"/>
      <c r="AEW37" s="11"/>
      <c r="AEX37" s="11"/>
      <c r="AEY37" s="11"/>
      <c r="AEZ37" s="11"/>
      <c r="AFA37" s="11"/>
      <c r="AFB37" s="11"/>
      <c r="AFC37" s="11"/>
      <c r="AFD37" s="11"/>
      <c r="AFE37" s="11"/>
      <c r="AFF37" s="11"/>
      <c r="AFG37" s="11"/>
      <c r="AFH37" s="11"/>
      <c r="AFI37" s="11"/>
      <c r="AFJ37" s="11"/>
      <c r="AFK37" s="11"/>
      <c r="AFL37" s="11"/>
      <c r="AFM37" s="11"/>
      <c r="AFN37" s="11"/>
      <c r="AFO37" s="11"/>
      <c r="AFP37" s="11"/>
      <c r="AFQ37" s="11"/>
      <c r="AFR37" s="11"/>
      <c r="AFS37" s="11"/>
      <c r="AFT37" s="11"/>
      <c r="AFU37" s="11"/>
      <c r="AFV37" s="11"/>
      <c r="AFW37" s="11"/>
      <c r="AFX37" s="11"/>
      <c r="AFY37" s="11"/>
      <c r="AFZ37" s="11"/>
      <c r="AGA37" s="11"/>
      <c r="AGB37" s="11"/>
      <c r="AGC37" s="11"/>
      <c r="AGD37" s="11"/>
      <c r="AGE37" s="11"/>
      <c r="AGF37" s="11"/>
      <c r="AGG37" s="11"/>
      <c r="AGH37" s="11"/>
      <c r="AGI37" s="11"/>
      <c r="AGJ37" s="11"/>
      <c r="AGK37" s="11"/>
      <c r="AGL37" s="11"/>
      <c r="AGM37" s="11"/>
      <c r="AGN37" s="11"/>
      <c r="AGO37" s="11"/>
      <c r="AGP37" s="11"/>
      <c r="AGQ37" s="11"/>
      <c r="AGR37" s="11"/>
      <c r="AGS37" s="11"/>
      <c r="AGT37" s="11"/>
      <c r="AGU37" s="11"/>
      <c r="AGV37" s="11"/>
      <c r="AGW37" s="11"/>
      <c r="AGX37" s="11"/>
      <c r="AGY37" s="11"/>
      <c r="AGZ37" s="11"/>
      <c r="AHA37" s="11"/>
      <c r="AHB37" s="11"/>
      <c r="AHC37" s="11"/>
      <c r="AHD37" s="11"/>
      <c r="AHE37" s="11"/>
      <c r="AHF37" s="11"/>
      <c r="AHG37" s="11"/>
      <c r="AHH37" s="11"/>
      <c r="AHI37" s="11"/>
      <c r="AHJ37" s="11"/>
      <c r="AHK37" s="11"/>
      <c r="AHL37" s="11"/>
      <c r="AHM37" s="11"/>
      <c r="AHN37" s="11"/>
      <c r="AHO37" s="11"/>
      <c r="AHP37" s="11"/>
      <c r="AHQ37" s="11"/>
      <c r="AHR37" s="11"/>
      <c r="AHS37" s="11"/>
      <c r="AHT37" s="11"/>
      <c r="AHU37" s="11"/>
      <c r="AHV37" s="11"/>
      <c r="AHW37" s="11"/>
      <c r="AHX37" s="11"/>
      <c r="AHY37" s="11"/>
      <c r="AHZ37" s="11"/>
      <c r="AIA37" s="11"/>
      <c r="AIB37" s="11"/>
      <c r="AIC37" s="11"/>
      <c r="AID37" s="11"/>
      <c r="AIE37" s="11"/>
      <c r="AIF37" s="11"/>
      <c r="AIG37" s="11"/>
      <c r="AIH37" s="11"/>
      <c r="AII37" s="11"/>
      <c r="AIJ37" s="11"/>
      <c r="AIK37" s="11"/>
      <c r="AIL37" s="11"/>
      <c r="AIM37" s="11"/>
      <c r="AIN37" s="11"/>
      <c r="AIO37" s="11"/>
      <c r="AIP37" s="11"/>
      <c r="AIQ37" s="11"/>
      <c r="AIR37" s="11"/>
      <c r="AIS37" s="11"/>
      <c r="AIT37" s="11"/>
      <c r="AIU37" s="11"/>
      <c r="AIV37" s="11"/>
      <c r="AIW37" s="11"/>
      <c r="AIX37" s="11"/>
      <c r="AIY37" s="11"/>
      <c r="AIZ37" s="11"/>
      <c r="AJA37" s="11"/>
      <c r="AJB37" s="11"/>
      <c r="AJC37" s="11"/>
      <c r="AJD37" s="11"/>
      <c r="AJE37" s="11"/>
      <c r="AJF37" s="11"/>
      <c r="AJG37" s="11"/>
      <c r="AJH37" s="11"/>
      <c r="AJI37" s="11"/>
      <c r="AJJ37" s="11"/>
      <c r="AJK37" s="11"/>
      <c r="AJL37" s="11"/>
      <c r="AJM37" s="11"/>
      <c r="AJN37" s="11"/>
      <c r="AJO37" s="11"/>
      <c r="AJP37" s="11"/>
      <c r="AJQ37" s="11"/>
      <c r="AJR37" s="11"/>
      <c r="AJS37" s="11"/>
      <c r="AJT37" s="11"/>
      <c r="AJU37" s="11"/>
      <c r="AJV37" s="11"/>
      <c r="AJW37" s="11"/>
      <c r="AJX37" s="11"/>
      <c r="AJY37" s="11"/>
      <c r="AJZ37" s="11"/>
      <c r="AKA37" s="11"/>
      <c r="AKB37" s="11"/>
      <c r="AKC37" s="11"/>
      <c r="AKD37" s="11"/>
      <c r="AKE37" s="11"/>
      <c r="AKF37" s="11"/>
      <c r="AKG37" s="11"/>
      <c r="AKH37" s="11"/>
      <c r="AKI37" s="11"/>
      <c r="AKJ37" s="11"/>
      <c r="AKK37" s="11"/>
      <c r="AKL37" s="11"/>
      <c r="AKM37" s="11"/>
      <c r="AKN37" s="11"/>
      <c r="AKO37" s="11"/>
      <c r="AKP37" s="11"/>
      <c r="AKQ37" s="11"/>
      <c r="AKR37" s="11"/>
      <c r="AKS37" s="11"/>
      <c r="AKT37" s="11"/>
      <c r="AKU37" s="11"/>
      <c r="AKV37" s="11"/>
      <c r="AKW37" s="11"/>
      <c r="AKX37" s="11"/>
      <c r="AKY37" s="11"/>
      <c r="AKZ37" s="11"/>
      <c r="ALA37" s="11"/>
      <c r="ALB37" s="11"/>
      <c r="ALC37" s="11"/>
      <c r="ALD37" s="11"/>
      <c r="ALE37" s="11"/>
      <c r="ALF37" s="11"/>
      <c r="ALG37" s="11"/>
      <c r="ALH37" s="11"/>
      <c r="ALI37" s="11"/>
      <c r="ALJ37" s="11"/>
      <c r="ALK37" s="11"/>
      <c r="ALL37" s="11"/>
      <c r="ALM37" s="11"/>
      <c r="ALN37" s="11"/>
      <c r="ALO37" s="11"/>
      <c r="ALP37" s="11"/>
      <c r="ALQ37" s="11"/>
      <c r="ALR37" s="11"/>
      <c r="ALS37" s="11"/>
      <c r="ALT37" s="11"/>
      <c r="ALU37" s="11"/>
      <c r="ALV37" s="11"/>
      <c r="ALW37" s="11"/>
      <c r="ALX37" s="11"/>
      <c r="ALY37" s="11"/>
      <c r="ALZ37" s="11"/>
      <c r="AMA37" s="11"/>
      <c r="AMB37" s="11"/>
      <c r="AMC37" s="11"/>
      <c r="AMD37" s="11"/>
      <c r="AME37" s="11"/>
      <c r="AMF37" s="11"/>
      <c r="AMG37" s="11"/>
      <c r="AMH37" s="11"/>
      <c r="AMI37" s="11"/>
      <c r="AMJ37" s="11"/>
      <c r="AMK37" s="11"/>
      <c r="AML37" s="11"/>
      <c r="AMM37" s="11"/>
      <c r="AMN37" s="11"/>
      <c r="AMO37" s="11"/>
      <c r="AMP37" s="11"/>
      <c r="AMQ37" s="11"/>
      <c r="AMR37" s="11"/>
      <c r="AMS37" s="11"/>
      <c r="AMT37" s="11"/>
      <c r="AMU37" s="11"/>
      <c r="AMV37" s="11"/>
      <c r="AMW37" s="11"/>
      <c r="AMX37" s="11"/>
      <c r="AMY37" s="11"/>
      <c r="AMZ37" s="11"/>
      <c r="ANA37" s="11"/>
      <c r="ANB37" s="11"/>
      <c r="ANC37" s="11"/>
      <c r="AND37" s="11"/>
      <c r="ANE37" s="11"/>
      <c r="ANF37" s="11"/>
      <c r="ANG37" s="11"/>
      <c r="ANH37" s="11"/>
      <c r="ANI37" s="11"/>
      <c r="ANJ37" s="11"/>
      <c r="ANK37" s="11"/>
      <c r="ANL37" s="11"/>
      <c r="ANM37" s="11"/>
      <c r="ANN37" s="11"/>
      <c r="ANO37" s="11"/>
      <c r="ANP37" s="11"/>
      <c r="ANQ37" s="11"/>
      <c r="ANR37" s="11"/>
      <c r="ANS37" s="11"/>
      <c r="ANT37" s="11"/>
      <c r="ANU37" s="11"/>
      <c r="ANV37" s="11"/>
      <c r="ANW37" s="11"/>
      <c r="ANX37" s="11"/>
      <c r="ANY37" s="11"/>
      <c r="ANZ37" s="11"/>
      <c r="AOA37" s="11"/>
      <c r="AOB37" s="11"/>
      <c r="AOC37" s="11"/>
      <c r="AOD37" s="11"/>
      <c r="AOE37" s="11"/>
      <c r="AOF37" s="11"/>
      <c r="AOG37" s="11"/>
      <c r="AOH37" s="11"/>
      <c r="AOI37" s="11"/>
      <c r="AOJ37" s="11"/>
      <c r="AOK37" s="11"/>
      <c r="AOL37" s="11"/>
      <c r="AOM37" s="11"/>
      <c r="AON37" s="11"/>
      <c r="AOO37" s="11"/>
      <c r="AOP37" s="11"/>
      <c r="AOQ37" s="11"/>
      <c r="AOR37" s="11"/>
      <c r="AOS37" s="11"/>
      <c r="AOT37" s="11"/>
      <c r="AOU37" s="11"/>
      <c r="AOV37" s="11"/>
      <c r="AOW37" s="11"/>
      <c r="AOX37" s="11"/>
      <c r="AOY37" s="11"/>
      <c r="AOZ37" s="11"/>
      <c r="APA37" s="11"/>
      <c r="APB37" s="11"/>
      <c r="APC37" s="11"/>
      <c r="APD37" s="11"/>
      <c r="APE37" s="11"/>
      <c r="APF37" s="11"/>
      <c r="APG37" s="11"/>
      <c r="APH37" s="11"/>
      <c r="API37" s="11"/>
      <c r="APJ37" s="11"/>
      <c r="APK37" s="11"/>
      <c r="APL37" s="11"/>
      <c r="APM37" s="11"/>
      <c r="APN37" s="11"/>
      <c r="APO37" s="11"/>
      <c r="APP37" s="11"/>
      <c r="APQ37" s="11"/>
      <c r="APR37" s="11"/>
      <c r="APS37" s="11"/>
      <c r="APT37" s="11"/>
      <c r="APU37" s="11"/>
      <c r="APV37" s="11"/>
      <c r="APW37" s="11"/>
      <c r="APX37" s="11"/>
      <c r="APY37" s="11"/>
      <c r="APZ37" s="11"/>
      <c r="AQA37" s="11"/>
      <c r="AQB37" s="11"/>
      <c r="AQC37" s="11"/>
      <c r="AQD37" s="11"/>
      <c r="AQE37" s="11"/>
      <c r="AQF37" s="11"/>
      <c r="AQG37" s="11"/>
      <c r="AQH37" s="11"/>
      <c r="AQI37" s="11"/>
      <c r="AQJ37" s="11"/>
      <c r="AQK37" s="11"/>
      <c r="AQL37" s="11"/>
      <c r="AQM37" s="11"/>
      <c r="AQN37" s="11"/>
      <c r="AQO37" s="11"/>
      <c r="AQP37" s="11"/>
      <c r="AQQ37" s="11"/>
      <c r="AQR37" s="11"/>
      <c r="AQS37" s="11"/>
      <c r="AQT37" s="11"/>
      <c r="AQU37" s="11"/>
      <c r="AQV37" s="11"/>
      <c r="AQW37" s="11"/>
      <c r="AQX37" s="11"/>
      <c r="AQY37" s="11"/>
      <c r="AQZ37" s="11"/>
      <c r="ARA37" s="11"/>
      <c r="ARB37" s="11"/>
      <c r="ARC37" s="11"/>
      <c r="ARD37" s="11"/>
      <c r="ARE37" s="11"/>
      <c r="ARF37" s="11"/>
      <c r="ARG37" s="11"/>
      <c r="ARH37" s="11"/>
      <c r="ARI37" s="11"/>
      <c r="ARJ37" s="11"/>
      <c r="ARK37" s="11"/>
      <c r="ARL37" s="11"/>
      <c r="ARM37" s="11"/>
      <c r="ARN37" s="11"/>
      <c r="ARO37" s="11"/>
      <c r="ARP37" s="11"/>
      <c r="ARQ37" s="11"/>
      <c r="ARR37" s="11"/>
      <c r="ARS37" s="11"/>
      <c r="ART37" s="11"/>
      <c r="ARU37" s="11"/>
      <c r="ARV37" s="11"/>
      <c r="ARW37" s="11"/>
      <c r="ARX37" s="11"/>
      <c r="ARY37" s="11"/>
      <c r="ARZ37" s="11"/>
      <c r="ASA37" s="11"/>
      <c r="ASB37" s="11"/>
      <c r="ASC37" s="11"/>
      <c r="ASD37" s="11"/>
      <c r="ASE37" s="11"/>
      <c r="ASF37" s="11"/>
      <c r="ASG37" s="11"/>
      <c r="ASH37" s="11"/>
      <c r="ASI37" s="11"/>
      <c r="ASJ37" s="11"/>
      <c r="ASK37" s="11"/>
      <c r="ASL37" s="11"/>
      <c r="ASM37" s="11"/>
      <c r="ASN37" s="11"/>
      <c r="ASO37" s="11"/>
      <c r="ASP37" s="11"/>
      <c r="ASQ37" s="11"/>
      <c r="ASR37" s="11"/>
      <c r="ASS37" s="11"/>
      <c r="AST37" s="11"/>
      <c r="ASU37" s="11"/>
      <c r="ASV37" s="11"/>
      <c r="ASW37" s="11"/>
      <c r="ASX37" s="11"/>
      <c r="ASY37" s="11"/>
      <c r="ASZ37" s="11"/>
      <c r="ATA37" s="11"/>
      <c r="ATB37" s="11"/>
      <c r="ATC37" s="11"/>
      <c r="ATD37" s="11"/>
      <c r="ATE37" s="11"/>
      <c r="ATF37" s="11"/>
      <c r="ATG37" s="11"/>
      <c r="ATH37" s="11"/>
      <c r="ATI37" s="11"/>
      <c r="ATJ37" s="11"/>
      <c r="ATK37" s="11"/>
      <c r="ATL37" s="11"/>
      <c r="ATM37" s="11"/>
      <c r="ATN37" s="11"/>
      <c r="ATO37" s="11"/>
      <c r="ATP37" s="11"/>
      <c r="ATQ37" s="11"/>
      <c r="ATR37" s="11"/>
      <c r="ATS37" s="11"/>
      <c r="ATT37" s="11"/>
      <c r="ATU37" s="11"/>
      <c r="ATV37" s="11"/>
      <c r="ATW37" s="11"/>
      <c r="ATX37" s="11"/>
      <c r="ATY37" s="11"/>
      <c r="ATZ37" s="11"/>
      <c r="AUA37" s="11"/>
      <c r="AUB37" s="11"/>
      <c r="AUC37" s="11"/>
      <c r="AUD37" s="11"/>
      <c r="AUE37" s="11"/>
      <c r="AUF37" s="11"/>
      <c r="AUG37" s="11"/>
      <c r="AUH37" s="11"/>
      <c r="AUI37" s="11"/>
      <c r="AUJ37" s="11"/>
      <c r="AUK37" s="11"/>
      <c r="AUL37" s="11"/>
      <c r="AUM37" s="11"/>
      <c r="AUN37" s="11"/>
      <c r="AUO37" s="11"/>
      <c r="AUP37" s="11"/>
      <c r="AUQ37" s="11"/>
      <c r="AUR37" s="11"/>
      <c r="AUS37" s="11"/>
      <c r="AUT37" s="11"/>
      <c r="AUU37" s="11"/>
      <c r="AUV37" s="11"/>
      <c r="AUW37" s="11"/>
      <c r="AUX37" s="11"/>
      <c r="AUY37" s="11"/>
      <c r="AUZ37" s="11"/>
      <c r="AVA37" s="11"/>
      <c r="AVB37" s="11"/>
      <c r="AVC37" s="11"/>
      <c r="AVD37" s="11"/>
      <c r="AVE37" s="11"/>
      <c r="AVF37" s="11"/>
      <c r="AVG37" s="11"/>
      <c r="AVH37" s="11"/>
      <c r="AVI37" s="11"/>
      <c r="AVJ37" s="11"/>
      <c r="AVK37" s="11"/>
      <c r="AVL37" s="11"/>
      <c r="AVM37" s="11"/>
      <c r="AVN37" s="11"/>
      <c r="AVO37" s="11"/>
      <c r="AVP37" s="11"/>
      <c r="AVQ37" s="11"/>
      <c r="AVR37" s="11"/>
      <c r="AVS37" s="11"/>
      <c r="AVT37" s="11"/>
      <c r="AVU37" s="11"/>
      <c r="AVV37" s="11"/>
      <c r="AVW37" s="11"/>
      <c r="AVX37" s="11"/>
      <c r="AVY37" s="11"/>
      <c r="AVZ37" s="11"/>
      <c r="AWA37" s="11"/>
      <c r="AWB37" s="11"/>
      <c r="AWC37" s="11"/>
      <c r="AWD37" s="11"/>
      <c r="AWE37" s="11"/>
      <c r="AWF37" s="11"/>
      <c r="AWG37" s="11"/>
      <c r="AWH37" s="11"/>
      <c r="AWI37" s="11"/>
      <c r="AWJ37" s="11"/>
      <c r="AWK37" s="11"/>
      <c r="AWL37" s="11"/>
      <c r="AWM37" s="11"/>
      <c r="AWN37" s="11"/>
      <c r="AWO37" s="11"/>
      <c r="AWP37" s="11"/>
      <c r="AWQ37" s="11"/>
      <c r="AWR37" s="11"/>
      <c r="AWS37" s="11"/>
      <c r="AWT37" s="11"/>
      <c r="AWU37" s="11"/>
      <c r="AWV37" s="11"/>
      <c r="AWW37" s="11"/>
      <c r="AWX37" s="11"/>
      <c r="AWY37" s="11"/>
      <c r="AWZ37" s="11"/>
      <c r="AXA37" s="11"/>
      <c r="AXB37" s="11"/>
      <c r="AXC37" s="11"/>
      <c r="AXD37" s="11"/>
      <c r="AXE37" s="11"/>
      <c r="AXF37" s="11"/>
      <c r="AXG37" s="11"/>
      <c r="AXH37" s="11"/>
      <c r="AXI37" s="11"/>
      <c r="AXJ37" s="11"/>
      <c r="AXK37" s="11"/>
      <c r="AXL37" s="11"/>
      <c r="AXM37" s="11"/>
      <c r="AXN37" s="11"/>
      <c r="AXO37" s="11"/>
      <c r="AXP37" s="11"/>
      <c r="AXQ37" s="11"/>
      <c r="AXR37" s="11"/>
      <c r="AXS37" s="11"/>
      <c r="AXT37" s="11"/>
      <c r="AXU37" s="11"/>
      <c r="AXV37" s="11"/>
      <c r="AXW37" s="11"/>
      <c r="AXX37" s="11"/>
      <c r="AXY37" s="11"/>
      <c r="AXZ37" s="11"/>
      <c r="AYA37" s="11"/>
      <c r="AYB37" s="11"/>
      <c r="AYC37" s="11"/>
      <c r="AYD37" s="11"/>
      <c r="AYE37" s="11"/>
      <c r="AYF37" s="11"/>
      <c r="AYG37" s="11"/>
      <c r="AYH37" s="11"/>
      <c r="AYI37" s="11"/>
      <c r="AYJ37" s="11"/>
      <c r="AYK37" s="11"/>
      <c r="AYL37" s="11"/>
      <c r="AYM37" s="11"/>
      <c r="AYN37" s="11"/>
      <c r="AYO37" s="11"/>
      <c r="AYP37" s="11"/>
      <c r="AYQ37" s="11"/>
      <c r="AYR37" s="11"/>
      <c r="AYS37" s="11"/>
      <c r="AYT37" s="11"/>
      <c r="AYU37" s="11"/>
      <c r="AYV37" s="11"/>
      <c r="AYW37" s="11"/>
      <c r="AYX37" s="11"/>
      <c r="AYY37" s="11"/>
      <c r="AYZ37" s="11"/>
      <c r="AZA37" s="11"/>
      <c r="AZB37" s="11"/>
      <c r="AZC37" s="11"/>
      <c r="AZD37" s="11"/>
      <c r="AZE37" s="11"/>
      <c r="AZF37" s="11"/>
      <c r="AZG37" s="11"/>
      <c r="AZH37" s="11"/>
      <c r="AZI37" s="11"/>
      <c r="AZJ37" s="11"/>
      <c r="AZK37" s="11"/>
      <c r="AZL37" s="11"/>
      <c r="AZM37" s="11"/>
      <c r="AZN37" s="11"/>
      <c r="AZO37" s="11"/>
      <c r="AZP37" s="11"/>
      <c r="AZQ37" s="11"/>
      <c r="AZR37" s="11"/>
      <c r="AZS37" s="11"/>
      <c r="AZT37" s="11"/>
      <c r="AZU37" s="11"/>
      <c r="AZV37" s="11"/>
      <c r="AZW37" s="11"/>
      <c r="AZX37" s="11"/>
      <c r="AZY37" s="11"/>
      <c r="AZZ37" s="11"/>
      <c r="BAA37" s="11"/>
      <c r="BAB37" s="11"/>
      <c r="BAC37" s="11"/>
      <c r="BAD37" s="11"/>
      <c r="BAE37" s="11"/>
      <c r="BAF37" s="11"/>
      <c r="BAG37" s="11"/>
      <c r="BAH37" s="11"/>
      <c r="BAI37" s="11"/>
      <c r="BAJ37" s="11"/>
      <c r="BAK37" s="11"/>
      <c r="BAL37" s="11"/>
      <c r="BAM37" s="11"/>
      <c r="BAN37" s="11"/>
      <c r="BAO37" s="11"/>
      <c r="BAP37" s="11"/>
      <c r="BAQ37" s="11"/>
      <c r="BAR37" s="11"/>
      <c r="BAS37" s="11"/>
      <c r="BAT37" s="11"/>
      <c r="BAU37" s="11"/>
      <c r="BAV37" s="11"/>
      <c r="BAW37" s="11"/>
      <c r="BAX37" s="11"/>
      <c r="BAY37" s="11"/>
      <c r="BAZ37" s="11"/>
      <c r="BBA37" s="11"/>
      <c r="BBB37" s="11"/>
      <c r="BBC37" s="11"/>
      <c r="BBD37" s="11"/>
      <c r="BBE37" s="11"/>
      <c r="BBF37" s="11"/>
      <c r="BBG37" s="11"/>
      <c r="BBH37" s="11"/>
      <c r="BBI37" s="11"/>
      <c r="BBJ37" s="11"/>
      <c r="BBK37" s="11"/>
      <c r="BBL37" s="11"/>
      <c r="BBM37" s="11"/>
      <c r="BBN37" s="11"/>
      <c r="BBO37" s="11"/>
      <c r="BBP37" s="11"/>
      <c r="BBQ37" s="11"/>
      <c r="BBR37" s="11"/>
      <c r="BBS37" s="11"/>
      <c r="BBT37" s="11"/>
      <c r="BBU37" s="11"/>
      <c r="BBV37" s="11"/>
      <c r="BBW37" s="11"/>
      <c r="BBX37" s="11"/>
      <c r="BBY37" s="11"/>
      <c r="BBZ37" s="11"/>
      <c r="BCA37" s="11"/>
      <c r="BCB37" s="11"/>
      <c r="BCC37" s="11"/>
      <c r="BCD37" s="11"/>
      <c r="BCE37" s="11"/>
      <c r="BCF37" s="11"/>
      <c r="BCG37" s="11"/>
      <c r="BCH37" s="11"/>
      <c r="BCI37" s="11"/>
      <c r="BCJ37" s="11"/>
      <c r="BCK37" s="11"/>
      <c r="BCL37" s="11"/>
      <c r="BCM37" s="11"/>
      <c r="BCN37" s="11"/>
      <c r="BCO37" s="11"/>
      <c r="BCP37" s="11"/>
      <c r="BCQ37" s="11"/>
      <c r="BCR37" s="11"/>
      <c r="BCS37" s="11"/>
      <c r="BCT37" s="11"/>
      <c r="BCU37" s="11"/>
      <c r="BCV37" s="11"/>
      <c r="BCW37" s="11"/>
      <c r="BCX37" s="11"/>
      <c r="BCY37" s="11"/>
      <c r="BCZ37" s="11"/>
      <c r="BDA37" s="11"/>
      <c r="BDB37" s="11"/>
      <c r="BDC37" s="11"/>
      <c r="BDD37" s="11"/>
      <c r="BDE37" s="11"/>
      <c r="BDF37" s="11"/>
      <c r="BDG37" s="11"/>
      <c r="BDH37" s="11"/>
      <c r="BDI37" s="11"/>
      <c r="BDJ37" s="11"/>
      <c r="BDK37" s="11"/>
      <c r="BDL37" s="11"/>
      <c r="BDM37" s="11"/>
      <c r="BDN37" s="11"/>
      <c r="BDO37" s="11"/>
      <c r="BDP37" s="11"/>
      <c r="BDQ37" s="11"/>
      <c r="BDR37" s="11"/>
      <c r="BDS37" s="11"/>
      <c r="BDT37" s="11"/>
      <c r="BDU37" s="11"/>
      <c r="BDV37" s="11"/>
      <c r="BDW37" s="11"/>
      <c r="BDX37" s="11"/>
      <c r="BDY37" s="11"/>
      <c r="BDZ37" s="11"/>
      <c r="BEA37" s="11"/>
      <c r="BEB37" s="11"/>
      <c r="BEC37" s="11"/>
      <c r="BED37" s="11"/>
      <c r="BEE37" s="11"/>
      <c r="BEF37" s="11"/>
      <c r="BEG37" s="11"/>
      <c r="BEH37" s="11"/>
      <c r="BEI37" s="11"/>
      <c r="BEJ37" s="11"/>
      <c r="BEK37" s="11"/>
      <c r="BEL37" s="11"/>
      <c r="BEM37" s="11"/>
      <c r="BEN37" s="11"/>
      <c r="BEO37" s="11"/>
      <c r="BEP37" s="11"/>
      <c r="BEQ37" s="11"/>
      <c r="BER37" s="11"/>
      <c r="BES37" s="11"/>
      <c r="BET37" s="11"/>
      <c r="BEU37" s="11"/>
      <c r="BEV37" s="11"/>
      <c r="BEW37" s="11"/>
      <c r="BEX37" s="11"/>
      <c r="BEY37" s="11"/>
      <c r="BEZ37" s="11"/>
      <c r="BFA37" s="11"/>
      <c r="BFB37" s="11"/>
      <c r="BFC37" s="11"/>
      <c r="BFD37" s="11"/>
      <c r="BFE37" s="11"/>
      <c r="BFF37" s="11"/>
      <c r="BFG37" s="11"/>
      <c r="BFH37" s="11"/>
      <c r="BFI37" s="11"/>
      <c r="BFJ37" s="11"/>
      <c r="BFK37" s="11"/>
      <c r="BFL37" s="11"/>
      <c r="BFM37" s="11"/>
      <c r="BFN37" s="11"/>
      <c r="BFO37" s="11"/>
      <c r="BFP37" s="11"/>
      <c r="BFQ37" s="11"/>
      <c r="BFR37" s="11"/>
      <c r="BFS37" s="11"/>
      <c r="BFT37" s="11"/>
      <c r="BFU37" s="11"/>
      <c r="BFV37" s="11"/>
      <c r="BFW37" s="11"/>
      <c r="BFX37" s="11"/>
      <c r="BFY37" s="11"/>
      <c r="BFZ37" s="11"/>
      <c r="BGA37" s="11"/>
      <c r="BGB37" s="11"/>
      <c r="BGC37" s="11"/>
      <c r="BGD37" s="11"/>
      <c r="BGE37" s="11"/>
      <c r="BGF37" s="11"/>
      <c r="BGG37" s="11"/>
      <c r="BGH37" s="11"/>
      <c r="BGI37" s="11"/>
      <c r="BGJ37" s="11"/>
      <c r="BGK37" s="11"/>
      <c r="BGL37" s="11"/>
      <c r="BGM37" s="11"/>
      <c r="BGN37" s="11"/>
      <c r="BGO37" s="11"/>
      <c r="BGP37" s="11"/>
      <c r="BGQ37" s="11"/>
      <c r="BGR37" s="11"/>
      <c r="BGS37" s="11"/>
      <c r="BGT37" s="11"/>
      <c r="BGU37" s="11"/>
      <c r="BGV37" s="11"/>
      <c r="BGW37" s="11"/>
      <c r="BGX37" s="11"/>
      <c r="BGY37" s="11"/>
      <c r="BGZ37" s="11"/>
      <c r="BHA37" s="11"/>
      <c r="BHB37" s="11"/>
      <c r="BHC37" s="11"/>
      <c r="BHD37" s="11"/>
      <c r="BHE37" s="11"/>
      <c r="BHF37" s="11"/>
      <c r="BHG37" s="11"/>
      <c r="BHH37" s="11"/>
      <c r="BHI37" s="11"/>
      <c r="BHJ37" s="11"/>
      <c r="BHK37" s="11"/>
      <c r="BHL37" s="11"/>
      <c r="BHM37" s="11"/>
      <c r="BHN37" s="11"/>
      <c r="BHO37" s="11"/>
      <c r="BHP37" s="11"/>
      <c r="BHQ37" s="11"/>
      <c r="BHR37" s="11"/>
      <c r="BHS37" s="11"/>
      <c r="BHT37" s="11"/>
      <c r="BHU37" s="11"/>
      <c r="BHV37" s="11"/>
      <c r="BHW37" s="11"/>
      <c r="BHX37" s="11"/>
      <c r="BHY37" s="11"/>
      <c r="BHZ37" s="11"/>
      <c r="BIA37" s="11"/>
      <c r="BIB37" s="11"/>
      <c r="BIC37" s="11"/>
      <c r="BID37" s="11"/>
      <c r="BIE37" s="11"/>
      <c r="BIF37" s="11"/>
      <c r="BIG37" s="11"/>
      <c r="BIH37" s="11"/>
      <c r="BII37" s="11"/>
      <c r="BIJ37" s="11"/>
      <c r="BIK37" s="11"/>
      <c r="BIL37" s="11"/>
      <c r="BIM37" s="11"/>
      <c r="BIN37" s="11"/>
      <c r="BIO37" s="11"/>
      <c r="BIP37" s="11"/>
      <c r="BIQ37" s="11"/>
      <c r="BIR37" s="11"/>
      <c r="BIS37" s="11"/>
      <c r="BIT37" s="11"/>
      <c r="BIU37" s="11"/>
      <c r="BIV37" s="11"/>
      <c r="BIW37" s="11"/>
      <c r="BIX37" s="11"/>
      <c r="BIY37" s="11"/>
      <c r="BIZ37" s="11"/>
      <c r="BJA37" s="11"/>
      <c r="BJB37" s="11"/>
      <c r="BJC37" s="11"/>
      <c r="BJD37" s="11"/>
      <c r="BJE37" s="11"/>
      <c r="BJF37" s="11"/>
      <c r="BJG37" s="11"/>
      <c r="BJH37" s="11"/>
      <c r="BJI37" s="11"/>
      <c r="BJJ37" s="11"/>
      <c r="BJK37" s="11"/>
      <c r="BJL37" s="11"/>
      <c r="BJM37" s="11"/>
      <c r="BJN37" s="11"/>
      <c r="BJO37" s="11"/>
      <c r="BJP37" s="11"/>
      <c r="BJQ37" s="11"/>
      <c r="BJR37" s="11"/>
      <c r="BJS37" s="11"/>
      <c r="BJT37" s="11"/>
      <c r="BJU37" s="11"/>
      <c r="BJV37" s="11"/>
      <c r="BJW37" s="11"/>
      <c r="BJX37" s="11"/>
      <c r="BJY37" s="11"/>
      <c r="BJZ37" s="11"/>
      <c r="BKA37" s="11"/>
      <c r="BKB37" s="11"/>
      <c r="BKC37" s="11"/>
      <c r="BKD37" s="11"/>
      <c r="BKE37" s="11"/>
      <c r="BKF37" s="11"/>
      <c r="BKG37" s="11"/>
      <c r="BKH37" s="11"/>
      <c r="BKI37" s="11"/>
      <c r="BKJ37" s="11"/>
      <c r="BKK37" s="11"/>
      <c r="BKL37" s="11"/>
      <c r="BKM37" s="11"/>
      <c r="BKN37" s="11"/>
      <c r="BKO37" s="11"/>
      <c r="BKP37" s="11"/>
      <c r="BKQ37" s="11"/>
      <c r="BKR37" s="11"/>
      <c r="BKS37" s="11"/>
      <c r="BKT37" s="11"/>
      <c r="BKU37" s="11"/>
      <c r="BKV37" s="11"/>
      <c r="BKW37" s="11"/>
      <c r="BKX37" s="11"/>
      <c r="BKY37" s="11"/>
      <c r="BKZ37" s="11"/>
      <c r="BLA37" s="11"/>
      <c r="BLB37" s="11"/>
      <c r="BLC37" s="11"/>
      <c r="BLD37" s="11"/>
      <c r="BLE37" s="11"/>
      <c r="BLF37" s="11"/>
      <c r="BLG37" s="11"/>
      <c r="BLH37" s="11"/>
      <c r="BLI37" s="11"/>
      <c r="BLJ37" s="11"/>
      <c r="BLK37" s="11"/>
      <c r="BLL37" s="11"/>
      <c r="BLM37" s="11"/>
      <c r="BLN37" s="11"/>
      <c r="BLO37" s="11"/>
      <c r="BLP37" s="11"/>
      <c r="BLQ37" s="11"/>
      <c r="BLR37" s="11"/>
      <c r="BLS37" s="11"/>
      <c r="BLT37" s="11"/>
      <c r="BLU37" s="11"/>
      <c r="BLV37" s="11"/>
      <c r="BLW37" s="11"/>
      <c r="BLX37" s="11"/>
      <c r="BLY37" s="11"/>
      <c r="BLZ37" s="11"/>
      <c r="BMA37" s="11"/>
      <c r="BMB37" s="11"/>
      <c r="BMC37" s="11"/>
      <c r="BMD37" s="11"/>
      <c r="BME37" s="11"/>
      <c r="BMF37" s="11"/>
      <c r="BMG37" s="11"/>
      <c r="BMH37" s="11"/>
      <c r="BMI37" s="11"/>
      <c r="BMJ37" s="11"/>
      <c r="BMK37" s="11"/>
      <c r="BML37" s="11"/>
      <c r="BMM37" s="11"/>
      <c r="BMN37" s="11"/>
      <c r="BMO37" s="11"/>
      <c r="BMP37" s="11"/>
      <c r="BMQ37" s="11"/>
      <c r="BMR37" s="11"/>
      <c r="BMS37" s="11"/>
      <c r="BMT37" s="11"/>
      <c r="BMU37" s="11"/>
      <c r="BMV37" s="11"/>
      <c r="BMW37" s="11"/>
      <c r="BMX37" s="11"/>
      <c r="BMY37" s="11"/>
      <c r="BMZ37" s="11"/>
      <c r="BNA37" s="11"/>
      <c r="BNB37" s="11"/>
      <c r="BNC37" s="11"/>
      <c r="BND37" s="11"/>
      <c r="BNE37" s="11"/>
      <c r="BNF37" s="11"/>
      <c r="BNG37" s="11"/>
      <c r="BNH37" s="11"/>
      <c r="BNI37" s="11"/>
      <c r="BNJ37" s="11"/>
      <c r="BNK37" s="11"/>
      <c r="BNL37" s="11"/>
      <c r="BNM37" s="11"/>
      <c r="BNN37" s="11"/>
      <c r="BNO37" s="11"/>
      <c r="BNP37" s="11"/>
      <c r="BNQ37" s="11"/>
      <c r="BNR37" s="11"/>
      <c r="BNS37" s="11"/>
      <c r="BNT37" s="11"/>
      <c r="BNU37" s="11"/>
      <c r="BNV37" s="11"/>
      <c r="BNW37" s="11"/>
      <c r="BNX37" s="11"/>
      <c r="BNY37" s="11"/>
      <c r="BNZ37" s="11"/>
      <c r="BOA37" s="11"/>
      <c r="BOB37" s="11"/>
      <c r="BOC37" s="11"/>
      <c r="BOD37" s="11"/>
      <c r="BOE37" s="11"/>
      <c r="BOF37" s="11"/>
      <c r="BOG37" s="11"/>
      <c r="BOH37" s="11"/>
      <c r="BOI37" s="11"/>
      <c r="BOJ37" s="11"/>
      <c r="BOK37" s="11"/>
      <c r="BOL37" s="11"/>
      <c r="BOM37" s="11"/>
      <c r="BON37" s="11"/>
      <c r="BOO37" s="11"/>
      <c r="BOP37" s="11"/>
      <c r="BOQ37" s="11"/>
      <c r="BOR37" s="11"/>
      <c r="BOS37" s="11"/>
      <c r="BOT37" s="11"/>
      <c r="BOU37" s="11"/>
      <c r="BOV37" s="11"/>
      <c r="BOW37" s="11"/>
      <c r="BOX37" s="11"/>
      <c r="BOY37" s="11"/>
      <c r="BOZ37" s="11"/>
      <c r="BPA37" s="11"/>
      <c r="BPB37" s="11"/>
      <c r="BPC37" s="11"/>
      <c r="BPD37" s="11"/>
      <c r="BPE37" s="11"/>
      <c r="BPF37" s="11"/>
      <c r="BPG37" s="11"/>
      <c r="BPH37" s="11"/>
      <c r="BPI37" s="11"/>
      <c r="BPJ37" s="11"/>
      <c r="BPK37" s="11"/>
      <c r="BPL37" s="11"/>
      <c r="BPM37" s="11"/>
      <c r="BPN37" s="11"/>
      <c r="BPO37" s="11"/>
      <c r="BPP37" s="11"/>
      <c r="BPQ37" s="11"/>
      <c r="BPR37" s="11"/>
      <c r="BPS37" s="11"/>
      <c r="BPT37" s="11"/>
      <c r="BPU37" s="11"/>
      <c r="BPV37" s="11"/>
      <c r="BPW37" s="11"/>
      <c r="BPX37" s="11"/>
      <c r="BPY37" s="11"/>
      <c r="BPZ37" s="11"/>
      <c r="BQA37" s="11"/>
      <c r="BQB37" s="11"/>
      <c r="BQC37" s="11"/>
      <c r="BQD37" s="11"/>
      <c r="BQE37" s="11"/>
      <c r="BQF37" s="11"/>
      <c r="BQG37" s="11"/>
      <c r="BQH37" s="11"/>
      <c r="BQI37" s="11"/>
      <c r="BQJ37" s="11"/>
      <c r="BQK37" s="11"/>
      <c r="BQL37" s="11"/>
      <c r="BQM37" s="11"/>
      <c r="BQN37" s="11"/>
      <c r="BQO37" s="11"/>
      <c r="BQP37" s="11"/>
      <c r="BQQ37" s="11"/>
      <c r="BQR37" s="11"/>
      <c r="BQS37" s="11"/>
      <c r="BQT37" s="11"/>
      <c r="BQU37" s="11"/>
      <c r="BQV37" s="11"/>
      <c r="BQW37" s="11"/>
      <c r="BQX37" s="11"/>
      <c r="BQY37" s="11"/>
      <c r="BQZ37" s="11"/>
      <c r="BRA37" s="11"/>
      <c r="BRB37" s="11"/>
      <c r="BRC37" s="11"/>
      <c r="BRD37" s="11"/>
      <c r="BRE37" s="11"/>
      <c r="BRF37" s="11"/>
      <c r="BRG37" s="11"/>
      <c r="BRH37" s="11"/>
      <c r="BRI37" s="11"/>
      <c r="BRJ37" s="11"/>
      <c r="BRK37" s="11"/>
      <c r="BRL37" s="11"/>
      <c r="BRM37" s="11"/>
      <c r="BRN37" s="11"/>
      <c r="BRO37" s="11"/>
      <c r="BRP37" s="11"/>
      <c r="BRQ37" s="11"/>
      <c r="BRR37" s="11"/>
      <c r="BRS37" s="11"/>
      <c r="BRT37" s="11"/>
      <c r="BRU37" s="11"/>
      <c r="BRV37" s="11"/>
      <c r="BRW37" s="11"/>
      <c r="BRX37" s="11"/>
      <c r="BRY37" s="11"/>
      <c r="BRZ37" s="11"/>
      <c r="BSA37" s="11"/>
      <c r="BSB37" s="11"/>
      <c r="BSC37" s="11"/>
      <c r="BSD37" s="11"/>
      <c r="BSE37" s="11"/>
      <c r="BSF37" s="11"/>
      <c r="BSG37" s="11"/>
      <c r="BSH37" s="11"/>
      <c r="BSI37" s="11"/>
      <c r="BSJ37" s="11"/>
      <c r="BSK37" s="11"/>
      <c r="BSL37" s="11"/>
      <c r="BSM37" s="11"/>
      <c r="BSN37" s="11"/>
      <c r="BSO37" s="11"/>
      <c r="BSP37" s="11"/>
      <c r="BSQ37" s="11"/>
      <c r="BSR37" s="11"/>
      <c r="BSS37" s="11"/>
      <c r="BST37" s="11"/>
      <c r="BSU37" s="11"/>
      <c r="BSV37" s="11"/>
      <c r="BSW37" s="11"/>
      <c r="BSX37" s="11"/>
      <c r="BSY37" s="11"/>
      <c r="BSZ37" s="11"/>
      <c r="BTA37" s="11"/>
      <c r="BTB37" s="11"/>
      <c r="BTC37" s="11"/>
      <c r="BTD37" s="11"/>
      <c r="BTE37" s="11"/>
      <c r="BTF37" s="11"/>
      <c r="BTG37" s="11"/>
      <c r="BTH37" s="11"/>
      <c r="BTI37" s="11"/>
      <c r="BTJ37" s="11"/>
      <c r="BTK37" s="11"/>
      <c r="BTL37" s="11"/>
      <c r="BTM37" s="11"/>
      <c r="BTN37" s="11"/>
      <c r="BTO37" s="11"/>
      <c r="BTP37" s="11"/>
      <c r="BTQ37" s="11"/>
      <c r="BTR37" s="11"/>
      <c r="BTS37" s="11"/>
      <c r="BTT37" s="11"/>
      <c r="BTU37" s="11"/>
      <c r="BTV37" s="11"/>
      <c r="BTW37" s="11"/>
      <c r="BTX37" s="11"/>
      <c r="BTY37" s="11"/>
      <c r="BTZ37" s="11"/>
      <c r="BUA37" s="11"/>
      <c r="BUB37" s="11"/>
      <c r="BUC37" s="11"/>
      <c r="BUD37" s="11"/>
      <c r="BUE37" s="11"/>
      <c r="BUF37" s="11"/>
      <c r="BUG37" s="11"/>
      <c r="BUH37" s="11"/>
      <c r="BUI37" s="11"/>
      <c r="BUJ37" s="11"/>
      <c r="BUK37" s="11"/>
      <c r="BUL37" s="11"/>
      <c r="BUM37" s="11"/>
      <c r="BUN37" s="11"/>
      <c r="BUO37" s="11"/>
      <c r="BUP37" s="11"/>
      <c r="BUQ37" s="11"/>
      <c r="BUR37" s="11"/>
      <c r="BUS37" s="11"/>
      <c r="BUT37" s="11"/>
      <c r="BUU37" s="11"/>
      <c r="BUV37" s="11"/>
      <c r="BUW37" s="11"/>
      <c r="BUX37" s="11"/>
      <c r="BUY37" s="11"/>
      <c r="BUZ37" s="11"/>
      <c r="BVA37" s="11"/>
      <c r="BVB37" s="11"/>
      <c r="BVC37" s="11"/>
      <c r="BVD37" s="11"/>
      <c r="BVE37" s="11"/>
      <c r="BVF37" s="11"/>
      <c r="BVG37" s="11"/>
      <c r="BVH37" s="11"/>
      <c r="BVI37" s="11"/>
      <c r="BVJ37" s="11"/>
      <c r="BVK37" s="11"/>
      <c r="BVL37" s="11"/>
      <c r="BVM37" s="11"/>
      <c r="BVN37" s="11"/>
      <c r="BVO37" s="11"/>
      <c r="BVP37" s="11"/>
      <c r="BVQ37" s="11"/>
      <c r="BVR37" s="11"/>
      <c r="BVS37" s="11"/>
      <c r="BVT37" s="11"/>
      <c r="BVU37" s="11"/>
      <c r="BVV37" s="11"/>
      <c r="BVW37" s="11"/>
      <c r="BVX37" s="11"/>
      <c r="BVY37" s="11"/>
      <c r="BVZ37" s="11"/>
      <c r="BWA37" s="11"/>
      <c r="BWB37" s="11"/>
      <c r="BWC37" s="11"/>
      <c r="BWD37" s="11"/>
      <c r="BWE37" s="11"/>
      <c r="BWF37" s="11"/>
      <c r="BWG37" s="11"/>
      <c r="BWH37" s="11"/>
      <c r="BWI37" s="11"/>
      <c r="BWJ37" s="11"/>
      <c r="BWK37" s="11"/>
      <c r="BWL37" s="11"/>
      <c r="BWM37" s="11"/>
      <c r="BWN37" s="11"/>
      <c r="BWO37" s="11"/>
      <c r="BWP37" s="11"/>
      <c r="BWQ37" s="11"/>
      <c r="BWR37" s="11"/>
      <c r="BWS37" s="11"/>
      <c r="BWT37" s="11"/>
      <c r="BWU37" s="11"/>
      <c r="BWV37" s="11"/>
      <c r="BWW37" s="11"/>
      <c r="BWX37" s="11"/>
      <c r="BWY37" s="11"/>
      <c r="BWZ37" s="11"/>
      <c r="BXA37" s="11"/>
      <c r="BXB37" s="11"/>
      <c r="BXC37" s="11"/>
      <c r="BXD37" s="11"/>
      <c r="BXE37" s="11"/>
      <c r="BXF37" s="11"/>
      <c r="BXG37" s="11"/>
      <c r="BXH37" s="11"/>
      <c r="BXI37" s="11"/>
      <c r="BXJ37" s="11"/>
      <c r="BXK37" s="11"/>
      <c r="BXL37" s="11"/>
      <c r="BXM37" s="11"/>
      <c r="BXN37" s="11"/>
      <c r="BXO37" s="11"/>
      <c r="BXP37" s="11"/>
      <c r="BXQ37" s="11"/>
      <c r="BXR37" s="11"/>
      <c r="BXS37" s="11"/>
      <c r="BXT37" s="11"/>
      <c r="BXU37" s="11"/>
      <c r="BXV37" s="11"/>
      <c r="BXW37" s="11"/>
      <c r="BXX37" s="11"/>
      <c r="BXY37" s="11"/>
      <c r="BXZ37" s="11"/>
      <c r="BYA37" s="11"/>
      <c r="BYB37" s="11"/>
      <c r="BYC37" s="11"/>
      <c r="BYD37" s="11"/>
      <c r="BYE37" s="11"/>
      <c r="BYF37" s="11"/>
      <c r="BYG37" s="11"/>
      <c r="BYH37" s="11"/>
      <c r="BYI37" s="11"/>
      <c r="BYJ37" s="11"/>
      <c r="BYK37" s="11"/>
      <c r="BYL37" s="11"/>
      <c r="BYM37" s="11"/>
      <c r="BYN37" s="11"/>
      <c r="BYO37" s="11"/>
      <c r="BYP37" s="11"/>
      <c r="BYQ37" s="11"/>
      <c r="BYR37" s="11"/>
      <c r="BYS37" s="11"/>
      <c r="BYT37" s="11"/>
      <c r="BYU37" s="11"/>
      <c r="BYV37" s="11"/>
      <c r="BYW37" s="11"/>
      <c r="BYX37" s="11"/>
      <c r="BYY37" s="11"/>
      <c r="BYZ37" s="11"/>
      <c r="BZA37" s="11"/>
      <c r="BZB37" s="11"/>
      <c r="BZC37" s="11"/>
      <c r="BZD37" s="11"/>
      <c r="BZE37" s="11"/>
      <c r="BZF37" s="11"/>
      <c r="BZG37" s="11"/>
      <c r="BZH37" s="11"/>
      <c r="BZI37" s="11"/>
      <c r="BZJ37" s="11"/>
      <c r="BZK37" s="11"/>
      <c r="BZL37" s="11"/>
      <c r="BZM37" s="11"/>
      <c r="BZN37" s="11"/>
      <c r="BZO37" s="11"/>
      <c r="BZP37" s="11"/>
      <c r="BZQ37" s="11"/>
      <c r="BZR37" s="11"/>
      <c r="BZS37" s="11"/>
      <c r="BZT37" s="11"/>
      <c r="BZU37" s="11"/>
      <c r="BZV37" s="11"/>
      <c r="BZW37" s="11"/>
      <c r="BZX37" s="11"/>
      <c r="BZY37" s="11"/>
      <c r="BZZ37" s="11"/>
      <c r="CAA37" s="11"/>
      <c r="CAB37" s="11"/>
      <c r="CAC37" s="11"/>
      <c r="CAD37" s="11"/>
      <c r="CAE37" s="11"/>
      <c r="CAF37" s="11"/>
      <c r="CAG37" s="11"/>
      <c r="CAH37" s="11"/>
      <c r="CAI37" s="11"/>
      <c r="CAJ37" s="11"/>
      <c r="CAK37" s="11"/>
      <c r="CAL37" s="11"/>
      <c r="CAM37" s="11"/>
      <c r="CAN37" s="11"/>
      <c r="CAO37" s="11"/>
      <c r="CAP37" s="11"/>
      <c r="CAQ37" s="11"/>
      <c r="CAR37" s="11"/>
      <c r="CAS37" s="11"/>
      <c r="CAT37" s="11"/>
      <c r="CAU37" s="11"/>
      <c r="CAV37" s="11"/>
      <c r="CAW37" s="11"/>
      <c r="CAX37" s="11"/>
      <c r="CAY37" s="11"/>
      <c r="CAZ37" s="11"/>
      <c r="CBA37" s="11"/>
      <c r="CBB37" s="11"/>
      <c r="CBC37" s="11"/>
      <c r="CBD37" s="11"/>
      <c r="CBE37" s="11"/>
      <c r="CBF37" s="11"/>
      <c r="CBG37" s="11"/>
      <c r="CBH37" s="11"/>
      <c r="CBI37" s="11"/>
      <c r="CBJ37" s="11"/>
      <c r="CBK37" s="11"/>
      <c r="CBL37" s="11"/>
      <c r="CBM37" s="11"/>
      <c r="CBN37" s="11"/>
      <c r="CBO37" s="11"/>
      <c r="CBP37" s="11"/>
      <c r="CBQ37" s="11"/>
      <c r="CBR37" s="11"/>
      <c r="CBS37" s="11"/>
      <c r="CBT37" s="11"/>
      <c r="CBU37" s="11"/>
      <c r="CBV37" s="11"/>
      <c r="CBW37" s="11"/>
      <c r="CBX37" s="11"/>
      <c r="CBY37" s="11"/>
      <c r="CBZ37" s="11"/>
      <c r="CCA37" s="11"/>
      <c r="CCB37" s="11"/>
      <c r="CCC37" s="11"/>
      <c r="CCD37" s="11"/>
      <c r="CCE37" s="11"/>
      <c r="CCF37" s="11"/>
      <c r="CCG37" s="11"/>
      <c r="CCH37" s="11"/>
      <c r="CCI37" s="11"/>
      <c r="CCJ37" s="11"/>
      <c r="CCK37" s="11"/>
      <c r="CCL37" s="11"/>
      <c r="CCM37" s="11"/>
      <c r="CCN37" s="11"/>
      <c r="CCO37" s="11"/>
      <c r="CCP37" s="11"/>
      <c r="CCQ37" s="11"/>
      <c r="CCR37" s="11"/>
      <c r="CCS37" s="11"/>
      <c r="CCT37" s="11"/>
      <c r="CCU37" s="11"/>
      <c r="CCV37" s="11"/>
      <c r="CCW37" s="11"/>
      <c r="CCX37" s="11"/>
      <c r="CCY37" s="11"/>
      <c r="CCZ37" s="11"/>
      <c r="CDA37" s="11"/>
      <c r="CDB37" s="11"/>
      <c r="CDC37" s="11"/>
      <c r="CDD37" s="11"/>
      <c r="CDE37" s="11"/>
      <c r="CDF37" s="11"/>
      <c r="CDG37" s="11"/>
      <c r="CDH37" s="11"/>
      <c r="CDI37" s="11"/>
      <c r="CDJ37" s="11"/>
      <c r="CDK37" s="11"/>
      <c r="CDL37" s="11"/>
      <c r="CDM37" s="11"/>
      <c r="CDN37" s="11"/>
      <c r="CDO37" s="11"/>
      <c r="CDP37" s="11"/>
      <c r="CDQ37" s="11"/>
      <c r="CDR37" s="11"/>
      <c r="CDS37" s="11"/>
      <c r="CDT37" s="11"/>
      <c r="CDU37" s="11"/>
      <c r="CDV37" s="11"/>
      <c r="CDW37" s="11"/>
      <c r="CDX37" s="11"/>
      <c r="CDY37" s="11"/>
      <c r="CDZ37" s="11"/>
      <c r="CEA37" s="11"/>
      <c r="CEB37" s="11"/>
      <c r="CEC37" s="11"/>
      <c r="CED37" s="11"/>
      <c r="CEE37" s="11"/>
      <c r="CEF37" s="11"/>
      <c r="CEG37" s="11"/>
      <c r="CEH37" s="11"/>
      <c r="CEI37" s="11"/>
      <c r="CEJ37" s="11"/>
      <c r="CEK37" s="11"/>
      <c r="CEL37" s="11"/>
      <c r="CEM37" s="11"/>
      <c r="CEN37" s="11"/>
      <c r="CEO37" s="11"/>
      <c r="CEP37" s="11"/>
      <c r="CEQ37" s="11"/>
      <c r="CER37" s="11"/>
      <c r="CES37" s="11"/>
      <c r="CET37" s="11"/>
      <c r="CEU37" s="11"/>
      <c r="CEV37" s="11"/>
      <c r="CEW37" s="11"/>
      <c r="CEX37" s="11"/>
      <c r="CEY37" s="11"/>
      <c r="CEZ37" s="11"/>
      <c r="CFA37" s="11"/>
      <c r="CFB37" s="11"/>
      <c r="CFC37" s="11"/>
      <c r="CFD37" s="11"/>
      <c r="CFE37" s="11"/>
      <c r="CFF37" s="11"/>
      <c r="CFG37" s="11"/>
      <c r="CFH37" s="11"/>
      <c r="CFI37" s="11"/>
      <c r="CFJ37" s="11"/>
      <c r="CFK37" s="11"/>
      <c r="CFL37" s="11"/>
      <c r="CFM37" s="11"/>
      <c r="CFN37" s="11"/>
      <c r="CFO37" s="11"/>
      <c r="CFP37" s="11"/>
      <c r="CFQ37" s="11"/>
      <c r="CFR37" s="11"/>
      <c r="CFS37" s="11"/>
      <c r="CFT37" s="11"/>
      <c r="CFU37" s="11"/>
      <c r="CFV37" s="11"/>
      <c r="CFW37" s="11"/>
      <c r="CFX37" s="11"/>
      <c r="CFY37" s="11"/>
      <c r="CFZ37" s="11"/>
      <c r="CGA37" s="11"/>
      <c r="CGB37" s="11"/>
      <c r="CGC37" s="11"/>
      <c r="CGD37" s="11"/>
      <c r="CGE37" s="11"/>
      <c r="CGF37" s="11"/>
      <c r="CGG37" s="11"/>
      <c r="CGH37" s="11"/>
      <c r="CGI37" s="11"/>
      <c r="CGJ37" s="11"/>
      <c r="CGK37" s="11"/>
      <c r="CGL37" s="11"/>
      <c r="CGM37" s="11"/>
      <c r="CGN37" s="11"/>
      <c r="CGO37" s="11"/>
      <c r="CGP37" s="11"/>
      <c r="CGQ37" s="11"/>
      <c r="CGR37" s="11"/>
      <c r="CGS37" s="11"/>
      <c r="CGT37" s="11"/>
      <c r="CGU37" s="11"/>
      <c r="CGV37" s="11"/>
      <c r="CGW37" s="11"/>
      <c r="CGX37" s="11"/>
      <c r="CGY37" s="11"/>
      <c r="CGZ37" s="11"/>
      <c r="CHA37" s="11"/>
      <c r="CHB37" s="11"/>
      <c r="CHC37" s="11"/>
      <c r="CHD37" s="11"/>
      <c r="CHE37" s="11"/>
      <c r="CHF37" s="11"/>
      <c r="CHG37" s="11"/>
      <c r="CHH37" s="11"/>
      <c r="CHI37" s="11"/>
      <c r="CHJ37" s="11"/>
      <c r="CHK37" s="11"/>
      <c r="CHL37" s="11"/>
      <c r="CHM37" s="11"/>
      <c r="CHN37" s="11"/>
      <c r="CHO37" s="11"/>
      <c r="CHP37" s="11"/>
      <c r="CHQ37" s="11"/>
      <c r="CHR37" s="11"/>
      <c r="CHS37" s="11"/>
      <c r="CHT37" s="11"/>
      <c r="CHU37" s="11"/>
      <c r="CHV37" s="11"/>
      <c r="CHW37" s="11"/>
      <c r="CHX37" s="11"/>
      <c r="CHY37" s="11"/>
      <c r="CHZ37" s="11"/>
      <c r="CIA37" s="11"/>
      <c r="CIB37" s="11"/>
      <c r="CIC37" s="11"/>
      <c r="CID37" s="11"/>
      <c r="CIE37" s="11"/>
      <c r="CIF37" s="11"/>
      <c r="CIG37" s="11"/>
      <c r="CIH37" s="11"/>
      <c r="CII37" s="11"/>
      <c r="CIJ37" s="11"/>
      <c r="CIK37" s="11"/>
      <c r="CIL37" s="11"/>
      <c r="CIM37" s="11"/>
      <c r="CIN37" s="11"/>
      <c r="CIO37" s="11"/>
      <c r="CIP37" s="11"/>
      <c r="CIQ37" s="11"/>
      <c r="CIR37" s="11"/>
      <c r="CIS37" s="11"/>
      <c r="CIT37" s="11"/>
      <c r="CIU37" s="11"/>
      <c r="CIV37" s="11"/>
      <c r="CIW37" s="11"/>
      <c r="CIX37" s="11"/>
      <c r="CIY37" s="11"/>
      <c r="CIZ37" s="11"/>
      <c r="CJA37" s="11"/>
      <c r="CJB37" s="11"/>
      <c r="CJC37" s="11"/>
      <c r="CJD37" s="11"/>
      <c r="CJE37" s="11"/>
      <c r="CJF37" s="11"/>
      <c r="CJG37" s="11"/>
      <c r="CJH37" s="11"/>
      <c r="CJI37" s="11"/>
      <c r="CJJ37" s="11"/>
      <c r="CJK37" s="11"/>
      <c r="CJL37" s="11"/>
      <c r="CJM37" s="11"/>
      <c r="CJN37" s="11"/>
      <c r="CJO37" s="11"/>
      <c r="CJP37" s="11"/>
      <c r="CJQ37" s="11"/>
      <c r="CJR37" s="11"/>
      <c r="CJS37" s="11"/>
      <c r="CJT37" s="11"/>
      <c r="CJU37" s="11"/>
      <c r="CJV37" s="11"/>
      <c r="CJW37" s="11"/>
      <c r="CJX37" s="11"/>
      <c r="CJY37" s="11"/>
      <c r="CJZ37" s="11"/>
      <c r="CKA37" s="11"/>
      <c r="CKB37" s="11"/>
      <c r="CKC37" s="11"/>
      <c r="CKD37" s="11"/>
      <c r="CKE37" s="11"/>
      <c r="CKF37" s="11"/>
      <c r="CKG37" s="11"/>
      <c r="CKH37" s="11"/>
      <c r="CKI37" s="11"/>
      <c r="CKJ37" s="11"/>
      <c r="CKK37" s="11"/>
      <c r="CKL37" s="11"/>
      <c r="CKM37" s="11"/>
      <c r="CKN37" s="11"/>
      <c r="CKO37" s="11"/>
      <c r="CKP37" s="11"/>
      <c r="CKQ37" s="11"/>
      <c r="CKR37" s="11"/>
      <c r="CKS37" s="11"/>
      <c r="CKT37" s="11"/>
      <c r="CKU37" s="11"/>
      <c r="CKV37" s="11"/>
      <c r="CKW37" s="11"/>
      <c r="CKX37" s="11"/>
      <c r="CKY37" s="11"/>
      <c r="CKZ37" s="11"/>
      <c r="CLA37" s="11"/>
      <c r="CLB37" s="11"/>
      <c r="CLC37" s="11"/>
      <c r="CLD37" s="11"/>
      <c r="CLE37" s="11"/>
      <c r="CLF37" s="11"/>
      <c r="CLG37" s="11"/>
      <c r="CLH37" s="11"/>
      <c r="CLI37" s="11"/>
      <c r="CLJ37" s="11"/>
      <c r="CLK37" s="11"/>
      <c r="CLL37" s="11"/>
      <c r="CLM37" s="11"/>
      <c r="CLN37" s="11"/>
      <c r="CLO37" s="11"/>
      <c r="CLP37" s="11"/>
      <c r="CLQ37" s="11"/>
      <c r="CLR37" s="11"/>
      <c r="CLS37" s="11"/>
      <c r="CLT37" s="11"/>
      <c r="CLU37" s="11"/>
      <c r="CLV37" s="11"/>
      <c r="CLW37" s="11"/>
      <c r="CLX37" s="11"/>
      <c r="CLY37" s="11"/>
      <c r="CLZ37" s="11"/>
      <c r="CMA37" s="11"/>
      <c r="CMB37" s="11"/>
      <c r="CMC37" s="11"/>
      <c r="CMD37" s="11"/>
      <c r="CME37" s="11"/>
      <c r="CMF37" s="11"/>
      <c r="CMG37" s="11"/>
      <c r="CMH37" s="11"/>
      <c r="CMI37" s="11"/>
      <c r="CMJ37" s="11"/>
      <c r="CMK37" s="11"/>
      <c r="CML37" s="11"/>
      <c r="CMM37" s="11"/>
      <c r="CMN37" s="11"/>
      <c r="CMO37" s="11"/>
      <c r="CMP37" s="11"/>
      <c r="CMQ37" s="11"/>
      <c r="CMR37" s="11"/>
      <c r="CMS37" s="11"/>
      <c r="CMT37" s="11"/>
      <c r="CMU37" s="11"/>
      <c r="CMV37" s="11"/>
      <c r="CMW37" s="11"/>
      <c r="CMX37" s="11"/>
      <c r="CMY37" s="11"/>
      <c r="CMZ37" s="11"/>
      <c r="CNA37" s="11"/>
      <c r="CNB37" s="11"/>
      <c r="CNC37" s="11"/>
      <c r="CND37" s="11"/>
      <c r="CNE37" s="11"/>
      <c r="CNF37" s="11"/>
      <c r="CNG37" s="11"/>
      <c r="CNH37" s="11"/>
      <c r="CNI37" s="11"/>
      <c r="CNJ37" s="11"/>
      <c r="CNK37" s="11"/>
      <c r="CNL37" s="11"/>
      <c r="CNM37" s="11"/>
      <c r="CNN37" s="11"/>
      <c r="CNO37" s="11"/>
      <c r="CNP37" s="11"/>
      <c r="CNQ37" s="11"/>
      <c r="CNR37" s="11"/>
      <c r="CNS37" s="11"/>
      <c r="CNT37" s="11"/>
      <c r="CNU37" s="11"/>
      <c r="CNV37" s="11"/>
      <c r="CNW37" s="11"/>
      <c r="CNX37" s="11"/>
      <c r="CNY37" s="11"/>
      <c r="CNZ37" s="11"/>
      <c r="COA37" s="11"/>
      <c r="COB37" s="11"/>
      <c r="COC37" s="11"/>
      <c r="COD37" s="11"/>
      <c r="COE37" s="11"/>
      <c r="COF37" s="11"/>
      <c r="COG37" s="11"/>
      <c r="COH37" s="11"/>
      <c r="COI37" s="11"/>
      <c r="COJ37" s="11"/>
      <c r="COK37" s="11"/>
      <c r="COL37" s="11"/>
      <c r="COM37" s="11"/>
      <c r="CON37" s="11"/>
      <c r="COO37" s="11"/>
      <c r="COP37" s="11"/>
      <c r="COQ37" s="11"/>
      <c r="COR37" s="11"/>
      <c r="COS37" s="11"/>
      <c r="COT37" s="11"/>
      <c r="COU37" s="11"/>
      <c r="COV37" s="11"/>
      <c r="COW37" s="11"/>
      <c r="COX37" s="11"/>
      <c r="COY37" s="11"/>
      <c r="COZ37" s="11"/>
      <c r="CPA37" s="11"/>
      <c r="CPB37" s="11"/>
      <c r="CPC37" s="11"/>
      <c r="CPD37" s="11"/>
      <c r="CPE37" s="11"/>
      <c r="CPF37" s="11"/>
      <c r="CPG37" s="11"/>
      <c r="CPH37" s="11"/>
      <c r="CPI37" s="11"/>
      <c r="CPJ37" s="11"/>
      <c r="CPK37" s="11"/>
      <c r="CPL37" s="11"/>
      <c r="CPM37" s="11"/>
      <c r="CPN37" s="11"/>
      <c r="CPO37" s="11"/>
      <c r="CPP37" s="11"/>
      <c r="CPQ37" s="11"/>
      <c r="CPR37" s="11"/>
      <c r="CPS37" s="11"/>
      <c r="CPT37" s="11"/>
      <c r="CPU37" s="11"/>
      <c r="CPV37" s="11"/>
      <c r="CPW37" s="11"/>
      <c r="CPX37" s="11"/>
      <c r="CPY37" s="11"/>
      <c r="CPZ37" s="11"/>
      <c r="CQA37" s="11"/>
      <c r="CQB37" s="11"/>
      <c r="CQC37" s="11"/>
      <c r="CQD37" s="11"/>
      <c r="CQE37" s="11"/>
      <c r="CQF37" s="11"/>
      <c r="CQG37" s="11"/>
      <c r="CQH37" s="11"/>
      <c r="CQI37" s="11"/>
      <c r="CQJ37" s="11"/>
      <c r="CQK37" s="11"/>
      <c r="CQL37" s="11"/>
      <c r="CQM37" s="11"/>
      <c r="CQN37" s="11"/>
      <c r="CQO37" s="11"/>
      <c r="CQP37" s="11"/>
      <c r="CQQ37" s="11"/>
      <c r="CQR37" s="11"/>
      <c r="CQS37" s="11"/>
      <c r="CQT37" s="11"/>
      <c r="CQU37" s="11"/>
      <c r="CQV37" s="11"/>
      <c r="CQW37" s="11"/>
      <c r="CQX37" s="11"/>
      <c r="CQY37" s="11"/>
      <c r="CQZ37" s="11"/>
      <c r="CRA37" s="11"/>
      <c r="CRB37" s="11"/>
      <c r="CRC37" s="11"/>
      <c r="CRD37" s="11"/>
      <c r="CRE37" s="11"/>
      <c r="CRF37" s="11"/>
      <c r="CRG37" s="11"/>
      <c r="CRH37" s="11"/>
      <c r="CRI37" s="11"/>
      <c r="CRJ37" s="11"/>
      <c r="CRK37" s="11"/>
      <c r="CRL37" s="11"/>
      <c r="CRM37" s="11"/>
      <c r="CRN37" s="11"/>
      <c r="CRO37" s="11"/>
      <c r="CRP37" s="11"/>
      <c r="CRQ37" s="11"/>
      <c r="CRR37" s="11"/>
      <c r="CRS37" s="11"/>
      <c r="CRT37" s="11"/>
      <c r="CRU37" s="11"/>
      <c r="CRV37" s="11"/>
      <c r="CRW37" s="11"/>
      <c r="CRX37" s="11"/>
      <c r="CRY37" s="11"/>
      <c r="CRZ37" s="11"/>
      <c r="CSA37" s="11"/>
      <c r="CSB37" s="11"/>
      <c r="CSC37" s="11"/>
      <c r="CSD37" s="11"/>
      <c r="CSE37" s="11"/>
      <c r="CSF37" s="11"/>
      <c r="CSG37" s="11"/>
      <c r="CSH37" s="11"/>
      <c r="CSI37" s="11"/>
      <c r="CSJ37" s="11"/>
      <c r="CSK37" s="11"/>
      <c r="CSL37" s="11"/>
      <c r="CSM37" s="11"/>
      <c r="CSN37" s="11"/>
      <c r="CSO37" s="11"/>
      <c r="CSP37" s="11"/>
      <c r="CSQ37" s="11"/>
      <c r="CSR37" s="11"/>
      <c r="CSS37" s="11"/>
      <c r="CST37" s="11"/>
      <c r="CSU37" s="11"/>
      <c r="CSV37" s="11"/>
      <c r="CSW37" s="11"/>
      <c r="CSX37" s="11"/>
      <c r="CSY37" s="11"/>
      <c r="CSZ37" s="11"/>
      <c r="CTA37" s="11"/>
      <c r="CTB37" s="11"/>
      <c r="CTC37" s="11"/>
      <c r="CTD37" s="11"/>
      <c r="CTE37" s="11"/>
      <c r="CTF37" s="11"/>
      <c r="CTG37" s="11"/>
      <c r="CTH37" s="11"/>
      <c r="CTI37" s="11"/>
      <c r="CTJ37" s="11"/>
      <c r="CTK37" s="11"/>
      <c r="CTL37" s="11"/>
      <c r="CTM37" s="11"/>
      <c r="CTN37" s="11"/>
      <c r="CTO37" s="11"/>
      <c r="CTP37" s="11"/>
      <c r="CTQ37" s="11"/>
      <c r="CTR37" s="11"/>
      <c r="CTS37" s="11"/>
      <c r="CTT37" s="11"/>
      <c r="CTU37" s="11"/>
      <c r="CTV37" s="11"/>
      <c r="CTW37" s="11"/>
      <c r="CTX37" s="11"/>
      <c r="CTY37" s="11"/>
      <c r="CTZ37" s="11"/>
      <c r="CUA37" s="11"/>
      <c r="CUB37" s="11"/>
      <c r="CUC37" s="11"/>
      <c r="CUD37" s="11"/>
      <c r="CUE37" s="11"/>
      <c r="CUF37" s="11"/>
      <c r="CUG37" s="11"/>
      <c r="CUH37" s="11"/>
      <c r="CUI37" s="11"/>
      <c r="CUJ37" s="11"/>
      <c r="CUK37" s="11"/>
      <c r="CUL37" s="11"/>
      <c r="CUM37" s="11"/>
      <c r="CUN37" s="11"/>
      <c r="CUO37" s="11"/>
      <c r="CUP37" s="11"/>
      <c r="CUQ37" s="11"/>
      <c r="CUR37" s="11"/>
      <c r="CUS37" s="11"/>
      <c r="CUT37" s="11"/>
      <c r="CUU37" s="11"/>
      <c r="CUV37" s="11"/>
      <c r="CUW37" s="11"/>
      <c r="CUX37" s="11"/>
      <c r="CUY37" s="11"/>
      <c r="CUZ37" s="11"/>
      <c r="CVA37" s="11"/>
      <c r="CVB37" s="11"/>
      <c r="CVC37" s="11"/>
      <c r="CVD37" s="11"/>
      <c r="CVE37" s="11"/>
      <c r="CVF37" s="11"/>
      <c r="CVG37" s="11"/>
      <c r="CVH37" s="11"/>
      <c r="CVI37" s="11"/>
      <c r="CVJ37" s="11"/>
      <c r="CVK37" s="11"/>
      <c r="CVL37" s="11"/>
      <c r="CVM37" s="11"/>
      <c r="CVN37" s="11"/>
      <c r="CVO37" s="11"/>
      <c r="CVP37" s="11"/>
      <c r="CVQ37" s="11"/>
      <c r="CVR37" s="11"/>
      <c r="CVS37" s="11"/>
      <c r="CVT37" s="11"/>
      <c r="CVU37" s="11"/>
      <c r="CVV37" s="11"/>
      <c r="CVW37" s="11"/>
      <c r="CVX37" s="11"/>
      <c r="CVY37" s="11"/>
      <c r="CVZ37" s="11"/>
      <c r="CWA37" s="11"/>
      <c r="CWB37" s="11"/>
      <c r="CWC37" s="11"/>
      <c r="CWD37" s="11"/>
      <c r="CWE37" s="11"/>
      <c r="CWF37" s="11"/>
      <c r="CWG37" s="11"/>
      <c r="CWH37" s="11"/>
      <c r="CWI37" s="11"/>
      <c r="CWJ37" s="11"/>
      <c r="CWK37" s="11"/>
      <c r="CWL37" s="11"/>
      <c r="CWM37" s="11"/>
      <c r="CWN37" s="11"/>
      <c r="CWO37" s="11"/>
      <c r="CWP37" s="11"/>
      <c r="CWQ37" s="11"/>
      <c r="CWR37" s="11"/>
      <c r="CWS37" s="11"/>
      <c r="CWT37" s="11"/>
      <c r="CWU37" s="11"/>
      <c r="CWV37" s="11"/>
      <c r="CWW37" s="11"/>
      <c r="CWX37" s="11"/>
      <c r="CWY37" s="11"/>
      <c r="CWZ37" s="11"/>
      <c r="CXA37" s="11"/>
      <c r="CXB37" s="11"/>
      <c r="CXC37" s="11"/>
      <c r="CXD37" s="11"/>
      <c r="CXE37" s="11"/>
      <c r="CXF37" s="11"/>
      <c r="CXG37" s="11"/>
      <c r="CXH37" s="11"/>
      <c r="CXI37" s="11"/>
      <c r="CXJ37" s="11"/>
      <c r="CXK37" s="11"/>
      <c r="CXL37" s="11"/>
      <c r="CXM37" s="11"/>
      <c r="CXN37" s="11"/>
      <c r="CXO37" s="11"/>
      <c r="CXP37" s="11"/>
      <c r="CXQ37" s="11"/>
      <c r="CXR37" s="11"/>
      <c r="CXS37" s="11"/>
      <c r="CXT37" s="11"/>
      <c r="CXU37" s="11"/>
      <c r="CXV37" s="11"/>
      <c r="CXW37" s="11"/>
      <c r="CXX37" s="11"/>
      <c r="CXY37" s="11"/>
      <c r="CXZ37" s="11"/>
      <c r="CYA37" s="11"/>
      <c r="CYB37" s="11"/>
      <c r="CYC37" s="11"/>
      <c r="CYD37" s="11"/>
      <c r="CYE37" s="11"/>
      <c r="CYF37" s="11"/>
      <c r="CYG37" s="11"/>
      <c r="CYH37" s="11"/>
      <c r="CYI37" s="11"/>
      <c r="CYJ37" s="11"/>
      <c r="CYK37" s="11"/>
      <c r="CYL37" s="11"/>
      <c r="CYM37" s="11"/>
      <c r="CYN37" s="11"/>
      <c r="CYO37" s="11"/>
      <c r="CYP37" s="11"/>
      <c r="CYQ37" s="11"/>
      <c r="CYR37" s="11"/>
      <c r="CYS37" s="11"/>
      <c r="CYT37" s="11"/>
      <c r="CYU37" s="11"/>
      <c r="CYV37" s="11"/>
      <c r="CYW37" s="11"/>
      <c r="CYX37" s="11"/>
      <c r="CYY37" s="11"/>
      <c r="CYZ37" s="11"/>
      <c r="CZA37" s="11"/>
      <c r="CZB37" s="11"/>
      <c r="CZC37" s="11"/>
      <c r="CZD37" s="11"/>
      <c r="CZE37" s="11"/>
      <c r="CZF37" s="11"/>
      <c r="CZG37" s="11"/>
      <c r="CZH37" s="11"/>
      <c r="CZI37" s="11"/>
      <c r="CZJ37" s="11"/>
      <c r="CZK37" s="11"/>
      <c r="CZL37" s="11"/>
      <c r="CZM37" s="11"/>
      <c r="CZN37" s="11"/>
      <c r="CZO37" s="11"/>
      <c r="CZP37" s="11"/>
      <c r="CZQ37" s="11"/>
      <c r="CZR37" s="11"/>
      <c r="CZS37" s="11"/>
      <c r="CZT37" s="11"/>
      <c r="CZU37" s="11"/>
      <c r="CZV37" s="11"/>
      <c r="CZW37" s="11"/>
      <c r="CZX37" s="11"/>
      <c r="CZY37" s="11"/>
      <c r="CZZ37" s="11"/>
      <c r="DAA37" s="11"/>
      <c r="DAB37" s="11"/>
      <c r="DAC37" s="11"/>
      <c r="DAD37" s="11"/>
      <c r="DAE37" s="11"/>
      <c r="DAF37" s="11"/>
      <c r="DAG37" s="11"/>
      <c r="DAH37" s="11"/>
      <c r="DAI37" s="11"/>
      <c r="DAJ37" s="11"/>
      <c r="DAK37" s="11"/>
      <c r="DAL37" s="11"/>
      <c r="DAM37" s="11"/>
      <c r="DAN37" s="11"/>
      <c r="DAO37" s="11"/>
      <c r="DAP37" s="11"/>
      <c r="DAQ37" s="11"/>
      <c r="DAR37" s="11"/>
      <c r="DAS37" s="11"/>
      <c r="DAT37" s="11"/>
      <c r="DAU37" s="11"/>
      <c r="DAV37" s="11"/>
      <c r="DAW37" s="11"/>
      <c r="DAX37" s="11"/>
      <c r="DAY37" s="11"/>
      <c r="DAZ37" s="11"/>
      <c r="DBA37" s="11"/>
      <c r="DBB37" s="11"/>
      <c r="DBC37" s="11"/>
      <c r="DBD37" s="11"/>
      <c r="DBE37" s="11"/>
      <c r="DBF37" s="11"/>
      <c r="DBG37" s="11"/>
      <c r="DBH37" s="11"/>
      <c r="DBI37" s="11"/>
      <c r="DBJ37" s="11"/>
      <c r="DBK37" s="11"/>
      <c r="DBL37" s="11"/>
      <c r="DBM37" s="11"/>
      <c r="DBN37" s="11"/>
      <c r="DBO37" s="11"/>
      <c r="DBP37" s="11"/>
      <c r="DBQ37" s="11"/>
      <c r="DBR37" s="11"/>
      <c r="DBS37" s="11"/>
      <c r="DBT37" s="11"/>
      <c r="DBU37" s="11"/>
      <c r="DBV37" s="11"/>
      <c r="DBW37" s="11"/>
      <c r="DBX37" s="11"/>
      <c r="DBY37" s="11"/>
      <c r="DBZ37" s="11"/>
      <c r="DCA37" s="11"/>
      <c r="DCB37" s="11"/>
      <c r="DCC37" s="11"/>
      <c r="DCD37" s="11"/>
      <c r="DCE37" s="11"/>
      <c r="DCF37" s="11"/>
      <c r="DCG37" s="11"/>
      <c r="DCH37" s="11"/>
      <c r="DCI37" s="11"/>
      <c r="DCJ37" s="11"/>
      <c r="DCK37" s="11"/>
      <c r="DCL37" s="11"/>
      <c r="DCM37" s="11"/>
      <c r="DCN37" s="11"/>
      <c r="DCO37" s="11"/>
      <c r="DCP37" s="11"/>
      <c r="DCQ37" s="11"/>
      <c r="DCR37" s="11"/>
      <c r="DCS37" s="11"/>
      <c r="DCT37" s="11"/>
      <c r="DCU37" s="11"/>
      <c r="DCV37" s="11"/>
      <c r="DCW37" s="11"/>
      <c r="DCX37" s="11"/>
      <c r="DCY37" s="11"/>
      <c r="DCZ37" s="11"/>
      <c r="DDA37" s="11"/>
      <c r="DDB37" s="11"/>
      <c r="DDC37" s="11"/>
      <c r="DDD37" s="11"/>
      <c r="DDE37" s="11"/>
      <c r="DDF37" s="11"/>
      <c r="DDG37" s="11"/>
      <c r="DDH37" s="11"/>
      <c r="DDI37" s="11"/>
      <c r="DDJ37" s="11"/>
      <c r="DDK37" s="11"/>
      <c r="DDL37" s="11"/>
      <c r="DDM37" s="11"/>
      <c r="DDN37" s="11"/>
      <c r="DDO37" s="11"/>
      <c r="DDP37" s="11"/>
      <c r="DDQ37" s="11"/>
      <c r="DDR37" s="11"/>
      <c r="DDS37" s="11"/>
      <c r="DDT37" s="11"/>
      <c r="DDU37" s="11"/>
      <c r="DDV37" s="11"/>
      <c r="DDW37" s="11"/>
      <c r="DDX37" s="11"/>
      <c r="DDY37" s="11"/>
      <c r="DDZ37" s="11"/>
      <c r="DEA37" s="11"/>
      <c r="DEB37" s="11"/>
      <c r="DEC37" s="11"/>
      <c r="DED37" s="11"/>
      <c r="DEE37" s="11"/>
      <c r="DEF37" s="11"/>
      <c r="DEG37" s="11"/>
      <c r="DEH37" s="11"/>
      <c r="DEI37" s="11"/>
      <c r="DEJ37" s="11"/>
      <c r="DEK37" s="11"/>
      <c r="DEL37" s="11"/>
      <c r="DEM37" s="11"/>
      <c r="DEN37" s="11"/>
      <c r="DEO37" s="11"/>
      <c r="DEP37" s="11"/>
      <c r="DEQ37" s="11"/>
      <c r="DER37" s="11"/>
      <c r="DES37" s="11"/>
      <c r="DET37" s="11"/>
      <c r="DEU37" s="11"/>
      <c r="DEV37" s="11"/>
      <c r="DEW37" s="11"/>
      <c r="DEX37" s="11"/>
      <c r="DEY37" s="11"/>
      <c r="DEZ37" s="11"/>
      <c r="DFA37" s="11"/>
      <c r="DFB37" s="11"/>
      <c r="DFC37" s="11"/>
      <c r="DFD37" s="11"/>
      <c r="DFE37" s="11"/>
      <c r="DFF37" s="11"/>
      <c r="DFG37" s="11"/>
      <c r="DFH37" s="11"/>
      <c r="DFI37" s="11"/>
      <c r="DFJ37" s="11"/>
      <c r="DFK37" s="11"/>
      <c r="DFL37" s="11"/>
      <c r="DFM37" s="11"/>
      <c r="DFN37" s="11"/>
      <c r="DFO37" s="11"/>
      <c r="DFP37" s="11"/>
      <c r="DFQ37" s="11"/>
      <c r="DFR37" s="11"/>
      <c r="DFS37" s="11"/>
      <c r="DFT37" s="11"/>
      <c r="DFU37" s="11"/>
      <c r="DFV37" s="11"/>
      <c r="DFW37" s="11"/>
      <c r="DFX37" s="11"/>
      <c r="DFY37" s="11"/>
      <c r="DFZ37" s="11"/>
      <c r="DGA37" s="11"/>
      <c r="DGB37" s="11"/>
      <c r="DGC37" s="11"/>
      <c r="DGD37" s="11"/>
      <c r="DGE37" s="11"/>
      <c r="DGF37" s="11"/>
      <c r="DGG37" s="11"/>
      <c r="DGH37" s="11"/>
      <c r="DGI37" s="11"/>
      <c r="DGJ37" s="11"/>
      <c r="DGK37" s="11"/>
      <c r="DGL37" s="11"/>
      <c r="DGM37" s="11"/>
      <c r="DGN37" s="11"/>
      <c r="DGO37" s="11"/>
      <c r="DGP37" s="11"/>
      <c r="DGQ37" s="11"/>
      <c r="DGR37" s="11"/>
      <c r="DGS37" s="11"/>
      <c r="DGT37" s="11"/>
      <c r="DGU37" s="11"/>
      <c r="DGV37" s="11"/>
      <c r="DGW37" s="11"/>
      <c r="DGX37" s="11"/>
      <c r="DGY37" s="11"/>
      <c r="DGZ37" s="11"/>
      <c r="DHA37" s="11"/>
      <c r="DHB37" s="11"/>
      <c r="DHC37" s="11"/>
      <c r="DHD37" s="11"/>
      <c r="DHE37" s="11"/>
      <c r="DHF37" s="11"/>
      <c r="DHG37" s="11"/>
      <c r="DHH37" s="11"/>
      <c r="DHI37" s="11"/>
      <c r="DHJ37" s="11"/>
      <c r="DHK37" s="11"/>
      <c r="DHL37" s="11"/>
      <c r="DHM37" s="11"/>
      <c r="DHN37" s="11"/>
      <c r="DHO37" s="11"/>
      <c r="DHP37" s="11"/>
      <c r="DHQ37" s="11"/>
      <c r="DHR37" s="11"/>
      <c r="DHS37" s="11"/>
      <c r="DHT37" s="11"/>
      <c r="DHU37" s="11"/>
      <c r="DHV37" s="11"/>
      <c r="DHW37" s="11"/>
      <c r="DHX37" s="11"/>
      <c r="DHY37" s="11"/>
      <c r="DHZ37" s="11"/>
      <c r="DIA37" s="11"/>
      <c r="DIB37" s="11"/>
      <c r="DIC37" s="11"/>
      <c r="DID37" s="11"/>
      <c r="DIE37" s="11"/>
      <c r="DIF37" s="11"/>
      <c r="DIG37" s="11"/>
      <c r="DIH37" s="11"/>
      <c r="DII37" s="11"/>
      <c r="DIJ37" s="11"/>
      <c r="DIK37" s="11"/>
      <c r="DIL37" s="11"/>
      <c r="DIM37" s="11"/>
      <c r="DIN37" s="11"/>
      <c r="DIO37" s="11"/>
      <c r="DIP37" s="11"/>
      <c r="DIQ37" s="11"/>
      <c r="DIR37" s="11"/>
      <c r="DIS37" s="11"/>
      <c r="DIT37" s="11"/>
      <c r="DIU37" s="11"/>
      <c r="DIV37" s="11"/>
      <c r="DIW37" s="11"/>
      <c r="DIX37" s="11"/>
      <c r="DIY37" s="11"/>
      <c r="DIZ37" s="11"/>
      <c r="DJA37" s="11"/>
      <c r="DJB37" s="11"/>
      <c r="DJC37" s="11"/>
      <c r="DJD37" s="11"/>
      <c r="DJE37" s="11"/>
      <c r="DJF37" s="11"/>
      <c r="DJG37" s="11"/>
      <c r="DJH37" s="11"/>
      <c r="DJI37" s="11"/>
      <c r="DJJ37" s="11"/>
      <c r="DJK37" s="11"/>
      <c r="DJL37" s="11"/>
      <c r="DJM37" s="11"/>
      <c r="DJN37" s="11"/>
      <c r="DJO37" s="11"/>
      <c r="DJP37" s="11"/>
      <c r="DJQ37" s="11"/>
      <c r="DJR37" s="11"/>
      <c r="DJS37" s="11"/>
      <c r="DJT37" s="11"/>
      <c r="DJU37" s="11"/>
      <c r="DJV37" s="11"/>
      <c r="DJW37" s="11"/>
      <c r="DJX37" s="11"/>
      <c r="DJY37" s="11"/>
      <c r="DJZ37" s="11"/>
      <c r="DKA37" s="11"/>
      <c r="DKB37" s="11"/>
      <c r="DKC37" s="11"/>
      <c r="DKD37" s="11"/>
      <c r="DKE37" s="11"/>
      <c r="DKF37" s="11"/>
      <c r="DKG37" s="11"/>
      <c r="DKH37" s="11"/>
      <c r="DKI37" s="11"/>
      <c r="DKJ37" s="11"/>
      <c r="DKK37" s="11"/>
      <c r="DKL37" s="11"/>
      <c r="DKM37" s="11"/>
      <c r="DKN37" s="11"/>
      <c r="DKO37" s="11"/>
      <c r="DKP37" s="11"/>
      <c r="DKQ37" s="11"/>
      <c r="DKR37" s="11"/>
      <c r="DKS37" s="11"/>
      <c r="DKT37" s="11"/>
      <c r="DKU37" s="11"/>
      <c r="DKV37" s="11"/>
      <c r="DKW37" s="11"/>
      <c r="DKX37" s="11"/>
      <c r="DKY37" s="11"/>
      <c r="DKZ37" s="11"/>
      <c r="DLA37" s="11"/>
      <c r="DLB37" s="11"/>
      <c r="DLC37" s="11"/>
      <c r="DLD37" s="11"/>
      <c r="DLE37" s="11"/>
      <c r="DLF37" s="11"/>
      <c r="DLG37" s="11"/>
      <c r="DLH37" s="11"/>
      <c r="DLI37" s="11"/>
      <c r="DLJ37" s="11"/>
      <c r="DLK37" s="11"/>
      <c r="DLL37" s="11"/>
      <c r="DLM37" s="11"/>
      <c r="DLN37" s="11"/>
      <c r="DLO37" s="11"/>
      <c r="DLP37" s="11"/>
      <c r="DLQ37" s="11"/>
      <c r="DLR37" s="11"/>
      <c r="DLS37" s="11"/>
      <c r="DLT37" s="11"/>
      <c r="DLU37" s="11"/>
      <c r="DLV37" s="11"/>
      <c r="DLW37" s="11"/>
      <c r="DLX37" s="11"/>
      <c r="DLY37" s="11"/>
      <c r="DLZ37" s="11"/>
      <c r="DMA37" s="11"/>
      <c r="DMB37" s="11"/>
      <c r="DMC37" s="11"/>
      <c r="DMD37" s="11"/>
      <c r="DME37" s="11"/>
      <c r="DMF37" s="11"/>
      <c r="DMG37" s="11"/>
      <c r="DMH37" s="11"/>
      <c r="DMI37" s="11"/>
      <c r="DMJ37" s="11"/>
      <c r="DMK37" s="11"/>
      <c r="DML37" s="11"/>
      <c r="DMM37" s="11"/>
      <c r="DMN37" s="11"/>
      <c r="DMO37" s="11"/>
      <c r="DMP37" s="11"/>
      <c r="DMQ37" s="11"/>
      <c r="DMR37" s="11"/>
      <c r="DMS37" s="11"/>
      <c r="DMT37" s="11"/>
      <c r="DMU37" s="11"/>
      <c r="DMV37" s="11"/>
      <c r="DMW37" s="11"/>
      <c r="DMX37" s="11"/>
      <c r="DMY37" s="11"/>
      <c r="DMZ37" s="11"/>
      <c r="DNA37" s="11"/>
      <c r="DNB37" s="11"/>
      <c r="DNC37" s="11"/>
      <c r="DND37" s="11"/>
      <c r="DNE37" s="11"/>
      <c r="DNF37" s="11"/>
      <c r="DNG37" s="11"/>
      <c r="DNH37" s="11"/>
      <c r="DNI37" s="11"/>
      <c r="DNJ37" s="11"/>
      <c r="DNK37" s="11"/>
      <c r="DNL37" s="11"/>
      <c r="DNM37" s="11"/>
      <c r="DNN37" s="11"/>
      <c r="DNO37" s="11"/>
      <c r="DNP37" s="11"/>
      <c r="DNQ37" s="11"/>
      <c r="DNR37" s="11"/>
      <c r="DNS37" s="11"/>
      <c r="DNT37" s="11"/>
      <c r="DNU37" s="11"/>
      <c r="DNV37" s="11"/>
      <c r="DNW37" s="11"/>
      <c r="DNX37" s="11"/>
      <c r="DNY37" s="11"/>
      <c r="DNZ37" s="11"/>
      <c r="DOA37" s="11"/>
      <c r="DOB37" s="11"/>
      <c r="DOC37" s="11"/>
      <c r="DOD37" s="11"/>
      <c r="DOE37" s="11"/>
      <c r="DOF37" s="11"/>
      <c r="DOG37" s="11"/>
      <c r="DOH37" s="11"/>
      <c r="DOI37" s="11"/>
      <c r="DOJ37" s="11"/>
      <c r="DOK37" s="11"/>
      <c r="DOL37" s="11"/>
      <c r="DOM37" s="11"/>
      <c r="DON37" s="11"/>
      <c r="DOO37" s="11"/>
      <c r="DOP37" s="11"/>
      <c r="DOQ37" s="11"/>
      <c r="DOR37" s="11"/>
      <c r="DOS37" s="11"/>
      <c r="DOT37" s="11"/>
      <c r="DOU37" s="11"/>
      <c r="DOV37" s="11"/>
      <c r="DOW37" s="11"/>
      <c r="DOX37" s="11"/>
      <c r="DOY37" s="11"/>
      <c r="DOZ37" s="11"/>
      <c r="DPA37" s="11"/>
      <c r="DPB37" s="11"/>
      <c r="DPC37" s="11"/>
      <c r="DPD37" s="11"/>
      <c r="DPE37" s="11"/>
      <c r="DPF37" s="11"/>
      <c r="DPG37" s="11"/>
      <c r="DPH37" s="11"/>
      <c r="DPI37" s="11"/>
      <c r="DPJ37" s="11"/>
      <c r="DPK37" s="11"/>
      <c r="DPL37" s="11"/>
      <c r="DPM37" s="11"/>
      <c r="DPN37" s="11"/>
      <c r="DPO37" s="11"/>
      <c r="DPP37" s="11"/>
      <c r="DPQ37" s="11"/>
      <c r="DPR37" s="11"/>
      <c r="DPS37" s="11"/>
      <c r="DPT37" s="11"/>
      <c r="DPU37" s="11"/>
      <c r="DPV37" s="11"/>
      <c r="DPW37" s="11"/>
      <c r="DPX37" s="11"/>
      <c r="DPY37" s="11"/>
      <c r="DPZ37" s="11"/>
      <c r="DQA37" s="11"/>
      <c r="DQB37" s="11"/>
      <c r="DQC37" s="11"/>
      <c r="DQD37" s="11"/>
      <c r="DQE37" s="11"/>
      <c r="DQF37" s="11"/>
      <c r="DQG37" s="11"/>
      <c r="DQH37" s="11"/>
      <c r="DQI37" s="11"/>
      <c r="DQJ37" s="11"/>
      <c r="DQK37" s="11"/>
      <c r="DQL37" s="11"/>
      <c r="DQM37" s="11"/>
      <c r="DQN37" s="11"/>
      <c r="DQO37" s="11"/>
      <c r="DQP37" s="11"/>
      <c r="DQQ37" s="11"/>
      <c r="DQR37" s="11"/>
      <c r="DQS37" s="11"/>
      <c r="DQT37" s="11"/>
      <c r="DQU37" s="11"/>
      <c r="DQV37" s="11"/>
      <c r="DQW37" s="11"/>
      <c r="DQX37" s="11"/>
      <c r="DQY37" s="11"/>
      <c r="DQZ37" s="11"/>
      <c r="DRA37" s="11"/>
      <c r="DRB37" s="11"/>
      <c r="DRC37" s="11"/>
      <c r="DRD37" s="11"/>
      <c r="DRE37" s="11"/>
      <c r="DRF37" s="11"/>
      <c r="DRG37" s="11"/>
      <c r="DRH37" s="11"/>
      <c r="DRI37" s="11"/>
      <c r="DRJ37" s="11"/>
      <c r="DRK37" s="11"/>
      <c r="DRL37" s="11"/>
      <c r="DRM37" s="11"/>
      <c r="DRN37" s="11"/>
      <c r="DRO37" s="11"/>
      <c r="DRP37" s="11"/>
      <c r="DRQ37" s="11"/>
      <c r="DRR37" s="11"/>
      <c r="DRS37" s="11"/>
      <c r="DRT37" s="11"/>
      <c r="DRU37" s="11"/>
      <c r="DRV37" s="11"/>
      <c r="DRW37" s="11"/>
      <c r="DRX37" s="11"/>
      <c r="DRY37" s="11"/>
      <c r="DRZ37" s="11"/>
      <c r="DSA37" s="11"/>
      <c r="DSB37" s="11"/>
      <c r="DSC37" s="11"/>
      <c r="DSD37" s="11"/>
      <c r="DSE37" s="11"/>
      <c r="DSF37" s="11"/>
      <c r="DSG37" s="11"/>
      <c r="DSH37" s="11"/>
      <c r="DSI37" s="11"/>
      <c r="DSJ37" s="11"/>
      <c r="DSK37" s="11"/>
      <c r="DSL37" s="11"/>
      <c r="DSM37" s="11"/>
      <c r="DSN37" s="11"/>
      <c r="DSO37" s="11"/>
      <c r="DSP37" s="11"/>
      <c r="DSQ37" s="11"/>
      <c r="DSR37" s="11"/>
      <c r="DSS37" s="11"/>
      <c r="DST37" s="11"/>
      <c r="DSU37" s="11"/>
      <c r="DSV37" s="11"/>
      <c r="DSW37" s="11"/>
      <c r="DSX37" s="11"/>
      <c r="DSY37" s="11"/>
      <c r="DSZ37" s="11"/>
      <c r="DTA37" s="11"/>
      <c r="DTB37" s="11"/>
      <c r="DTC37" s="11"/>
      <c r="DTD37" s="11"/>
      <c r="DTE37" s="11"/>
      <c r="DTF37" s="11"/>
      <c r="DTG37" s="11"/>
      <c r="DTH37" s="11"/>
      <c r="DTI37" s="11"/>
      <c r="DTJ37" s="11"/>
      <c r="DTK37" s="11"/>
      <c r="DTL37" s="11"/>
      <c r="DTM37" s="11"/>
      <c r="DTN37" s="11"/>
      <c r="DTO37" s="11"/>
      <c r="DTP37" s="11"/>
      <c r="DTQ37" s="11"/>
      <c r="DTR37" s="11"/>
      <c r="DTS37" s="11"/>
      <c r="DTT37" s="11"/>
      <c r="DTU37" s="11"/>
      <c r="DTV37" s="11"/>
      <c r="DTW37" s="11"/>
      <c r="DTX37" s="11"/>
      <c r="DTY37" s="11"/>
      <c r="DTZ37" s="11"/>
      <c r="DUA37" s="11"/>
      <c r="DUB37" s="11"/>
      <c r="DUC37" s="11"/>
      <c r="DUD37" s="11"/>
      <c r="DUE37" s="11"/>
      <c r="DUF37" s="11"/>
      <c r="DUG37" s="11"/>
      <c r="DUH37" s="11"/>
      <c r="DUI37" s="11"/>
      <c r="DUJ37" s="11"/>
      <c r="DUK37" s="11"/>
      <c r="DUL37" s="11"/>
      <c r="DUM37" s="11"/>
      <c r="DUN37" s="11"/>
      <c r="DUO37" s="11"/>
      <c r="DUP37" s="11"/>
      <c r="DUQ37" s="11"/>
      <c r="DUR37" s="11"/>
      <c r="DUS37" s="11"/>
      <c r="DUT37" s="11"/>
      <c r="DUU37" s="11"/>
      <c r="DUV37" s="11"/>
      <c r="DUW37" s="11"/>
      <c r="DUX37" s="11"/>
      <c r="DUY37" s="11"/>
      <c r="DUZ37" s="11"/>
      <c r="DVA37" s="11"/>
      <c r="DVB37" s="11"/>
      <c r="DVC37" s="11"/>
      <c r="DVD37" s="11"/>
      <c r="DVE37" s="11"/>
      <c r="DVF37" s="11"/>
      <c r="DVG37" s="11"/>
      <c r="DVH37" s="11"/>
      <c r="DVI37" s="11"/>
      <c r="DVJ37" s="11"/>
      <c r="DVK37" s="11"/>
      <c r="DVL37" s="11"/>
      <c r="DVM37" s="11"/>
      <c r="DVN37" s="11"/>
      <c r="DVO37" s="11"/>
      <c r="DVP37" s="11"/>
      <c r="DVQ37" s="11"/>
      <c r="DVR37" s="11"/>
      <c r="DVS37" s="11"/>
      <c r="DVT37" s="11"/>
      <c r="DVU37" s="11"/>
      <c r="DVV37" s="11"/>
      <c r="DVW37" s="11"/>
      <c r="DVX37" s="11"/>
      <c r="DVY37" s="11"/>
      <c r="DVZ37" s="11"/>
      <c r="DWA37" s="11"/>
      <c r="DWB37" s="11"/>
      <c r="DWC37" s="11"/>
      <c r="DWD37" s="11"/>
      <c r="DWE37" s="11"/>
      <c r="DWF37" s="11"/>
      <c r="DWG37" s="11"/>
      <c r="DWH37" s="11"/>
      <c r="DWI37" s="11"/>
      <c r="DWJ37" s="11"/>
      <c r="DWK37" s="11"/>
      <c r="DWL37" s="11"/>
      <c r="DWM37" s="11"/>
      <c r="DWN37" s="11"/>
      <c r="DWO37" s="11"/>
      <c r="DWP37" s="11"/>
      <c r="DWQ37" s="11"/>
      <c r="DWR37" s="11"/>
      <c r="DWS37" s="11"/>
      <c r="DWT37" s="11"/>
      <c r="DWU37" s="11"/>
      <c r="DWV37" s="11"/>
      <c r="DWW37" s="11"/>
      <c r="DWX37" s="11"/>
      <c r="DWY37" s="11"/>
      <c r="DWZ37" s="11"/>
      <c r="DXA37" s="11"/>
      <c r="DXB37" s="11"/>
      <c r="DXC37" s="11"/>
      <c r="DXD37" s="11"/>
      <c r="DXE37" s="11"/>
      <c r="DXF37" s="11"/>
      <c r="DXG37" s="11"/>
      <c r="DXH37" s="11"/>
      <c r="DXI37" s="11"/>
      <c r="DXJ37" s="11"/>
      <c r="DXK37" s="11"/>
      <c r="DXL37" s="11"/>
      <c r="DXM37" s="11"/>
      <c r="DXN37" s="11"/>
      <c r="DXO37" s="11"/>
      <c r="DXP37" s="11"/>
      <c r="DXQ37" s="11"/>
      <c r="DXR37" s="11"/>
      <c r="DXS37" s="11"/>
      <c r="DXT37" s="11"/>
      <c r="DXU37" s="11"/>
      <c r="DXV37" s="11"/>
      <c r="DXW37" s="11"/>
      <c r="DXX37" s="11"/>
      <c r="DXY37" s="11"/>
      <c r="DXZ37" s="11"/>
      <c r="DYA37" s="11"/>
      <c r="DYB37" s="11"/>
      <c r="DYC37" s="11"/>
      <c r="DYD37" s="11"/>
      <c r="DYE37" s="11"/>
      <c r="DYF37" s="11"/>
      <c r="DYG37" s="11"/>
      <c r="DYH37" s="11"/>
      <c r="DYI37" s="11"/>
      <c r="DYJ37" s="11"/>
      <c r="DYK37" s="11"/>
      <c r="DYL37" s="11"/>
      <c r="DYM37" s="11"/>
      <c r="DYN37" s="11"/>
      <c r="DYO37" s="11"/>
      <c r="DYP37" s="11"/>
      <c r="DYQ37" s="11"/>
      <c r="DYR37" s="11"/>
      <c r="DYS37" s="11"/>
      <c r="DYT37" s="11"/>
      <c r="DYU37" s="11"/>
      <c r="DYV37" s="11"/>
      <c r="DYW37" s="11"/>
      <c r="DYX37" s="11"/>
      <c r="DYY37" s="11"/>
      <c r="DYZ37" s="11"/>
      <c r="DZA37" s="11"/>
      <c r="DZB37" s="11"/>
      <c r="DZC37" s="11"/>
      <c r="DZD37" s="11"/>
      <c r="DZE37" s="11"/>
      <c r="DZF37" s="11"/>
      <c r="DZG37" s="11"/>
      <c r="DZH37" s="11"/>
      <c r="DZI37" s="11"/>
      <c r="DZJ37" s="11"/>
      <c r="DZK37" s="11"/>
      <c r="DZL37" s="11"/>
      <c r="DZM37" s="11"/>
      <c r="DZN37" s="11"/>
      <c r="DZO37" s="11"/>
      <c r="DZP37" s="11"/>
      <c r="DZQ37" s="11"/>
      <c r="DZR37" s="11"/>
      <c r="DZS37" s="11"/>
      <c r="DZT37" s="11"/>
      <c r="DZU37" s="11"/>
      <c r="DZV37" s="11"/>
      <c r="DZW37" s="11"/>
      <c r="DZX37" s="11"/>
      <c r="DZY37" s="11"/>
      <c r="DZZ37" s="11"/>
      <c r="EAA37" s="11"/>
      <c r="EAB37" s="11"/>
      <c r="EAC37" s="11"/>
      <c r="EAD37" s="11"/>
      <c r="EAE37" s="11"/>
      <c r="EAF37" s="11"/>
      <c r="EAG37" s="11"/>
      <c r="EAH37" s="11"/>
      <c r="EAI37" s="11"/>
      <c r="EAJ37" s="11"/>
      <c r="EAK37" s="11"/>
      <c r="EAL37" s="11"/>
      <c r="EAM37" s="11"/>
      <c r="EAN37" s="11"/>
      <c r="EAO37" s="11"/>
      <c r="EAP37" s="11"/>
      <c r="EAQ37" s="11"/>
      <c r="EAR37" s="11"/>
      <c r="EAS37" s="11"/>
      <c r="EAT37" s="11"/>
      <c r="EAU37" s="11"/>
      <c r="EAV37" s="11"/>
      <c r="EAW37" s="11"/>
      <c r="EAX37" s="11"/>
      <c r="EAY37" s="11"/>
      <c r="EAZ37" s="11"/>
      <c r="EBA37" s="11"/>
      <c r="EBB37" s="11"/>
      <c r="EBC37" s="11"/>
      <c r="EBD37" s="11"/>
      <c r="EBE37" s="11"/>
      <c r="EBF37" s="11"/>
      <c r="EBG37" s="11"/>
      <c r="EBH37" s="11"/>
      <c r="EBI37" s="11"/>
      <c r="EBJ37" s="11"/>
      <c r="EBK37" s="11"/>
      <c r="EBL37" s="11"/>
      <c r="EBM37" s="11"/>
      <c r="EBN37" s="11"/>
      <c r="EBO37" s="11"/>
      <c r="EBP37" s="11"/>
      <c r="EBQ37" s="11"/>
      <c r="EBR37" s="11"/>
      <c r="EBS37" s="11"/>
      <c r="EBT37" s="11"/>
      <c r="EBU37" s="11"/>
      <c r="EBV37" s="11"/>
      <c r="EBW37" s="11"/>
      <c r="EBX37" s="11"/>
      <c r="EBY37" s="11"/>
      <c r="EBZ37" s="11"/>
      <c r="ECA37" s="11"/>
      <c r="ECB37" s="11"/>
      <c r="ECC37" s="11"/>
      <c r="ECD37" s="11"/>
      <c r="ECE37" s="11"/>
      <c r="ECF37" s="11"/>
      <c r="ECG37" s="11"/>
      <c r="ECH37" s="11"/>
      <c r="ECI37" s="11"/>
      <c r="ECJ37" s="11"/>
      <c r="ECK37" s="11"/>
      <c r="ECL37" s="11"/>
      <c r="ECM37" s="11"/>
      <c r="ECN37" s="11"/>
      <c r="ECO37" s="11"/>
      <c r="ECP37" s="11"/>
      <c r="ECQ37" s="11"/>
      <c r="ECR37" s="11"/>
      <c r="ECS37" s="11"/>
      <c r="ECT37" s="11"/>
      <c r="ECU37" s="11"/>
      <c r="ECV37" s="11"/>
      <c r="ECW37" s="11"/>
      <c r="ECX37" s="11"/>
      <c r="ECY37" s="11"/>
      <c r="ECZ37" s="11"/>
      <c r="EDA37" s="11"/>
      <c r="EDB37" s="11"/>
      <c r="EDC37" s="11"/>
      <c r="EDD37" s="11"/>
      <c r="EDE37" s="11"/>
      <c r="EDF37" s="11"/>
      <c r="EDG37" s="11"/>
      <c r="EDH37" s="11"/>
      <c r="EDI37" s="11"/>
      <c r="EDJ37" s="11"/>
      <c r="EDK37" s="11"/>
      <c r="EDL37" s="11"/>
      <c r="EDM37" s="11"/>
      <c r="EDN37" s="11"/>
      <c r="EDO37" s="11"/>
      <c r="EDP37" s="11"/>
      <c r="EDQ37" s="11"/>
      <c r="EDR37" s="11"/>
      <c r="EDS37" s="11"/>
      <c r="EDT37" s="11"/>
      <c r="EDU37" s="11"/>
      <c r="EDV37" s="11"/>
      <c r="EDW37" s="11"/>
      <c r="EDX37" s="11"/>
      <c r="EDY37" s="11"/>
      <c r="EDZ37" s="11"/>
      <c r="EEA37" s="11"/>
      <c r="EEB37" s="11"/>
      <c r="EEC37" s="11"/>
      <c r="EED37" s="11"/>
      <c r="EEE37" s="11"/>
      <c r="EEF37" s="11"/>
      <c r="EEG37" s="11"/>
      <c r="EEH37" s="11"/>
      <c r="EEI37" s="11"/>
      <c r="EEJ37" s="11"/>
      <c r="EEK37" s="11"/>
      <c r="EEL37" s="11"/>
      <c r="EEM37" s="11"/>
      <c r="EEN37" s="11"/>
      <c r="EEO37" s="11"/>
      <c r="EEP37" s="11"/>
      <c r="EEQ37" s="11"/>
      <c r="EER37" s="11"/>
      <c r="EES37" s="11"/>
      <c r="EET37" s="11"/>
      <c r="EEU37" s="11"/>
      <c r="EEV37" s="11"/>
      <c r="EEW37" s="11"/>
      <c r="EEX37" s="11"/>
      <c r="EEY37" s="11"/>
      <c r="EEZ37" s="11"/>
      <c r="EFA37" s="11"/>
      <c r="EFB37" s="11"/>
      <c r="EFC37" s="11"/>
      <c r="EFD37" s="11"/>
      <c r="EFE37" s="11"/>
      <c r="EFF37" s="11"/>
      <c r="EFG37" s="11"/>
      <c r="EFH37" s="11"/>
      <c r="EFI37" s="11"/>
      <c r="EFJ37" s="11"/>
      <c r="EFK37" s="11"/>
      <c r="EFL37" s="11"/>
      <c r="EFM37" s="11"/>
      <c r="EFN37" s="11"/>
      <c r="EFO37" s="11"/>
      <c r="EFP37" s="11"/>
      <c r="EFQ37" s="11"/>
      <c r="EFR37" s="11"/>
      <c r="EFS37" s="11"/>
      <c r="EFT37" s="11"/>
      <c r="EFU37" s="11"/>
      <c r="EFV37" s="11"/>
      <c r="EFW37" s="11"/>
      <c r="EFX37" s="11"/>
      <c r="EFY37" s="11"/>
      <c r="EFZ37" s="11"/>
      <c r="EGA37" s="11"/>
      <c r="EGB37" s="11"/>
      <c r="EGC37" s="11"/>
      <c r="EGD37" s="11"/>
      <c r="EGE37" s="11"/>
      <c r="EGF37" s="11"/>
      <c r="EGG37" s="11"/>
      <c r="EGH37" s="11"/>
      <c r="EGI37" s="11"/>
      <c r="EGJ37" s="11"/>
      <c r="EGK37" s="11"/>
      <c r="EGL37" s="11"/>
      <c r="EGM37" s="11"/>
      <c r="EGN37" s="11"/>
      <c r="EGO37" s="11"/>
      <c r="EGP37" s="11"/>
      <c r="EGQ37" s="11"/>
      <c r="EGR37" s="11"/>
      <c r="EGS37" s="11"/>
      <c r="EGT37" s="11"/>
      <c r="EGU37" s="11"/>
      <c r="EGV37" s="11"/>
      <c r="EGW37" s="11"/>
      <c r="EGX37" s="11"/>
      <c r="EGY37" s="11"/>
      <c r="EGZ37" s="11"/>
      <c r="EHA37" s="11"/>
      <c r="EHB37" s="11"/>
      <c r="EHC37" s="11"/>
      <c r="EHD37" s="11"/>
      <c r="EHE37" s="11"/>
      <c r="EHF37" s="11"/>
      <c r="EHG37" s="11"/>
      <c r="EHH37" s="11"/>
      <c r="EHI37" s="11"/>
      <c r="EHJ37" s="11"/>
      <c r="EHK37" s="11"/>
      <c r="EHL37" s="11"/>
      <c r="EHM37" s="11"/>
      <c r="EHN37" s="11"/>
      <c r="EHO37" s="11"/>
      <c r="EHP37" s="11"/>
      <c r="EHQ37" s="11"/>
      <c r="EHR37" s="11"/>
      <c r="EHS37" s="11"/>
      <c r="EHT37" s="11"/>
      <c r="EHU37" s="11"/>
      <c r="EHV37" s="11"/>
      <c r="EHW37" s="11"/>
      <c r="EHX37" s="11"/>
      <c r="EHY37" s="11"/>
      <c r="EHZ37" s="11"/>
      <c r="EIA37" s="11"/>
      <c r="EIB37" s="11"/>
      <c r="EIC37" s="11"/>
      <c r="EID37" s="11"/>
      <c r="EIE37" s="11"/>
      <c r="EIF37" s="11"/>
      <c r="EIG37" s="11"/>
      <c r="EIH37" s="11"/>
      <c r="EII37" s="11"/>
      <c r="EIJ37" s="11"/>
      <c r="EIK37" s="11"/>
      <c r="EIL37" s="11"/>
      <c r="EIM37" s="11"/>
      <c r="EIN37" s="11"/>
      <c r="EIO37" s="11"/>
      <c r="EIP37" s="11"/>
      <c r="EIQ37" s="11"/>
      <c r="EIR37" s="11"/>
      <c r="EIS37" s="11"/>
      <c r="EIT37" s="11"/>
      <c r="EIU37" s="11"/>
      <c r="EIV37" s="11"/>
      <c r="EIW37" s="11"/>
      <c r="EIX37" s="11"/>
      <c r="EIY37" s="11"/>
      <c r="EIZ37" s="11"/>
      <c r="EJA37" s="11"/>
      <c r="EJB37" s="11"/>
      <c r="EJC37" s="11"/>
      <c r="EJD37" s="11"/>
      <c r="EJE37" s="11"/>
      <c r="EJF37" s="11"/>
      <c r="EJG37" s="11"/>
      <c r="EJH37" s="11"/>
      <c r="EJI37" s="11"/>
      <c r="EJJ37" s="11"/>
      <c r="EJK37" s="11"/>
      <c r="EJL37" s="11"/>
      <c r="EJM37" s="11"/>
      <c r="EJN37" s="11"/>
      <c r="EJO37" s="11"/>
      <c r="EJP37" s="11"/>
      <c r="EJQ37" s="11"/>
      <c r="EJR37" s="11"/>
      <c r="EJS37" s="11"/>
      <c r="EJT37" s="11"/>
      <c r="EJU37" s="11"/>
      <c r="EJV37" s="11"/>
      <c r="EJW37" s="11"/>
      <c r="EJX37" s="11"/>
      <c r="EJY37" s="11"/>
      <c r="EJZ37" s="11"/>
      <c r="EKA37" s="11"/>
      <c r="EKB37" s="11"/>
      <c r="EKC37" s="11"/>
      <c r="EKD37" s="11"/>
      <c r="EKE37" s="11"/>
      <c r="EKF37" s="11"/>
      <c r="EKG37" s="11"/>
      <c r="EKH37" s="11"/>
      <c r="EKI37" s="11"/>
      <c r="EKJ37" s="11"/>
      <c r="EKK37" s="11"/>
      <c r="EKL37" s="11"/>
      <c r="EKM37" s="11"/>
      <c r="EKN37" s="11"/>
      <c r="EKO37" s="11"/>
      <c r="EKP37" s="11"/>
      <c r="EKQ37" s="11"/>
      <c r="EKR37" s="11"/>
      <c r="EKS37" s="11"/>
      <c r="EKT37" s="11"/>
      <c r="EKU37" s="11"/>
      <c r="EKV37" s="11"/>
      <c r="EKW37" s="11"/>
      <c r="EKX37" s="11"/>
      <c r="EKY37" s="11"/>
      <c r="EKZ37" s="11"/>
      <c r="ELA37" s="11"/>
      <c r="ELB37" s="11"/>
      <c r="ELC37" s="11"/>
      <c r="ELD37" s="11"/>
      <c r="ELE37" s="11"/>
      <c r="ELF37" s="11"/>
      <c r="ELG37" s="11"/>
      <c r="ELH37" s="11"/>
      <c r="ELI37" s="11"/>
      <c r="ELJ37" s="11"/>
      <c r="ELK37" s="11"/>
      <c r="ELL37" s="11"/>
      <c r="ELM37" s="11"/>
      <c r="ELN37" s="11"/>
      <c r="ELO37" s="11"/>
      <c r="ELP37" s="11"/>
      <c r="ELQ37" s="11"/>
      <c r="ELR37" s="11"/>
      <c r="ELS37" s="11"/>
      <c r="ELT37" s="11"/>
      <c r="ELU37" s="11"/>
      <c r="ELV37" s="11"/>
      <c r="ELW37" s="11"/>
      <c r="ELX37" s="11"/>
      <c r="ELY37" s="11"/>
      <c r="ELZ37" s="11"/>
      <c r="EMA37" s="11"/>
      <c r="EMB37" s="11"/>
      <c r="EMC37" s="11"/>
      <c r="EMD37" s="11"/>
      <c r="EME37" s="11"/>
      <c r="EMF37" s="11"/>
      <c r="EMG37" s="11"/>
      <c r="EMH37" s="11"/>
      <c r="EMI37" s="11"/>
      <c r="EMJ37" s="11"/>
      <c r="EMK37" s="11"/>
      <c r="EML37" s="11"/>
      <c r="EMM37" s="11"/>
      <c r="EMN37" s="11"/>
      <c r="EMO37" s="11"/>
      <c r="EMP37" s="11"/>
      <c r="EMQ37" s="11"/>
      <c r="EMR37" s="11"/>
      <c r="EMS37" s="11"/>
      <c r="EMT37" s="11"/>
      <c r="EMU37" s="11"/>
      <c r="EMV37" s="11"/>
      <c r="EMW37" s="11"/>
      <c r="EMX37" s="11"/>
      <c r="EMY37" s="11"/>
      <c r="EMZ37" s="11"/>
      <c r="ENA37" s="11"/>
      <c r="ENB37" s="11"/>
      <c r="ENC37" s="11"/>
      <c r="END37" s="11"/>
      <c r="ENE37" s="11"/>
      <c r="ENF37" s="11"/>
      <c r="ENG37" s="11"/>
      <c r="ENH37" s="11"/>
      <c r="ENI37" s="11"/>
      <c r="ENJ37" s="11"/>
      <c r="ENK37" s="11"/>
      <c r="ENL37" s="11"/>
      <c r="ENM37" s="11"/>
      <c r="ENN37" s="11"/>
      <c r="ENO37" s="11"/>
      <c r="ENP37" s="11"/>
      <c r="ENQ37" s="11"/>
      <c r="ENR37" s="11"/>
      <c r="ENS37" s="11"/>
      <c r="ENT37" s="11"/>
      <c r="ENU37" s="11"/>
      <c r="ENV37" s="11"/>
      <c r="ENW37" s="11"/>
      <c r="ENX37" s="11"/>
      <c r="ENY37" s="11"/>
      <c r="ENZ37" s="11"/>
      <c r="EOA37" s="11"/>
      <c r="EOB37" s="11"/>
      <c r="EOC37" s="11"/>
      <c r="EOD37" s="11"/>
      <c r="EOE37" s="11"/>
      <c r="EOF37" s="11"/>
      <c r="EOG37" s="11"/>
      <c r="EOH37" s="11"/>
      <c r="EOI37" s="11"/>
      <c r="EOJ37" s="11"/>
      <c r="EOK37" s="11"/>
      <c r="EOL37" s="11"/>
      <c r="EOM37" s="11"/>
      <c r="EON37" s="11"/>
      <c r="EOO37" s="11"/>
      <c r="EOP37" s="11"/>
      <c r="EOQ37" s="11"/>
      <c r="EOR37" s="11"/>
      <c r="EOS37" s="11"/>
      <c r="EOT37" s="11"/>
      <c r="EOU37" s="11"/>
      <c r="EOV37" s="11"/>
      <c r="EOW37" s="11"/>
      <c r="EOX37" s="11"/>
      <c r="EOY37" s="11"/>
      <c r="EOZ37" s="11"/>
      <c r="EPA37" s="11"/>
      <c r="EPB37" s="11"/>
      <c r="EPC37" s="11"/>
      <c r="EPD37" s="11"/>
      <c r="EPE37" s="11"/>
      <c r="EPF37" s="11"/>
      <c r="EPG37" s="11"/>
      <c r="EPH37" s="11"/>
      <c r="EPI37" s="11"/>
      <c r="EPJ37" s="11"/>
      <c r="EPK37" s="11"/>
      <c r="EPL37" s="11"/>
      <c r="EPM37" s="11"/>
      <c r="EPN37" s="11"/>
      <c r="EPO37" s="11"/>
      <c r="EPP37" s="11"/>
      <c r="EPQ37" s="11"/>
      <c r="EPR37" s="11"/>
      <c r="EPS37" s="11"/>
      <c r="EPT37" s="11"/>
      <c r="EPU37" s="11"/>
      <c r="EPV37" s="11"/>
      <c r="EPW37" s="11"/>
      <c r="EPX37" s="11"/>
      <c r="EPY37" s="11"/>
      <c r="EPZ37" s="11"/>
      <c r="EQA37" s="11"/>
      <c r="EQB37" s="11"/>
      <c r="EQC37" s="11"/>
      <c r="EQD37" s="11"/>
      <c r="EQE37" s="11"/>
      <c r="EQF37" s="11"/>
      <c r="EQG37" s="11"/>
      <c r="EQH37" s="11"/>
      <c r="EQI37" s="11"/>
      <c r="EQJ37" s="11"/>
      <c r="EQK37" s="11"/>
      <c r="EQL37" s="11"/>
      <c r="EQM37" s="11"/>
      <c r="EQN37" s="11"/>
      <c r="EQO37" s="11"/>
      <c r="EQP37" s="11"/>
      <c r="EQQ37" s="11"/>
      <c r="EQR37" s="11"/>
      <c r="EQS37" s="11"/>
      <c r="EQT37" s="11"/>
      <c r="EQU37" s="11"/>
      <c r="EQV37" s="11"/>
      <c r="EQW37" s="11"/>
      <c r="EQX37" s="11"/>
      <c r="EQY37" s="11"/>
      <c r="EQZ37" s="11"/>
      <c r="ERA37" s="11"/>
      <c r="ERB37" s="11"/>
      <c r="ERC37" s="11"/>
      <c r="ERD37" s="11"/>
      <c r="ERE37" s="11"/>
      <c r="ERF37" s="11"/>
      <c r="ERG37" s="11"/>
      <c r="ERH37" s="11"/>
      <c r="ERI37" s="11"/>
      <c r="ERJ37" s="11"/>
      <c r="ERK37" s="11"/>
      <c r="ERL37" s="11"/>
      <c r="ERM37" s="11"/>
      <c r="ERN37" s="11"/>
      <c r="ERO37" s="11"/>
      <c r="ERP37" s="11"/>
      <c r="ERQ37" s="11"/>
      <c r="ERR37" s="11"/>
      <c r="ERS37" s="11"/>
      <c r="ERT37" s="11"/>
      <c r="ERU37" s="11"/>
      <c r="ERV37" s="11"/>
      <c r="ERW37" s="11"/>
      <c r="ERX37" s="11"/>
      <c r="ERY37" s="11"/>
      <c r="ERZ37" s="11"/>
      <c r="ESA37" s="11"/>
      <c r="ESB37" s="11"/>
      <c r="ESC37" s="11"/>
      <c r="ESD37" s="11"/>
      <c r="ESE37" s="11"/>
      <c r="ESF37" s="11"/>
      <c r="ESG37" s="11"/>
      <c r="ESH37" s="11"/>
      <c r="ESI37" s="11"/>
      <c r="ESJ37" s="11"/>
      <c r="ESK37" s="11"/>
      <c r="ESL37" s="11"/>
      <c r="ESM37" s="11"/>
      <c r="ESN37" s="11"/>
      <c r="ESO37" s="11"/>
      <c r="ESP37" s="11"/>
      <c r="ESQ37" s="11"/>
      <c r="ESR37" s="11"/>
      <c r="ESS37" s="11"/>
      <c r="EST37" s="11"/>
      <c r="ESU37" s="11"/>
      <c r="ESV37" s="11"/>
      <c r="ESW37" s="11"/>
      <c r="ESX37" s="11"/>
      <c r="ESY37" s="11"/>
      <c r="ESZ37" s="11"/>
      <c r="ETA37" s="11"/>
      <c r="ETB37" s="11"/>
      <c r="ETC37" s="11"/>
      <c r="ETD37" s="11"/>
      <c r="ETE37" s="11"/>
      <c r="ETF37" s="11"/>
      <c r="ETG37" s="11"/>
      <c r="ETH37" s="11"/>
      <c r="ETI37" s="11"/>
      <c r="ETJ37" s="11"/>
      <c r="ETK37" s="11"/>
      <c r="ETL37" s="11"/>
      <c r="ETM37" s="11"/>
      <c r="ETN37" s="11"/>
      <c r="ETO37" s="11"/>
      <c r="ETP37" s="11"/>
      <c r="ETQ37" s="11"/>
      <c r="ETR37" s="11"/>
      <c r="ETS37" s="11"/>
      <c r="ETT37" s="11"/>
      <c r="ETU37" s="11"/>
      <c r="ETV37" s="11"/>
      <c r="ETW37" s="11"/>
      <c r="ETX37" s="11"/>
      <c r="ETY37" s="11"/>
      <c r="ETZ37" s="11"/>
      <c r="EUA37" s="11"/>
      <c r="EUB37" s="11"/>
      <c r="EUC37" s="11"/>
      <c r="EUD37" s="11"/>
      <c r="EUE37" s="11"/>
      <c r="EUF37" s="11"/>
      <c r="EUG37" s="11"/>
      <c r="EUH37" s="11"/>
      <c r="EUI37" s="11"/>
      <c r="EUJ37" s="11"/>
      <c r="EUK37" s="11"/>
      <c r="EUL37" s="11"/>
      <c r="EUM37" s="11"/>
      <c r="EUN37" s="11"/>
      <c r="EUO37" s="11"/>
      <c r="EUP37" s="11"/>
      <c r="EUQ37" s="11"/>
      <c r="EUR37" s="11"/>
      <c r="EUS37" s="11"/>
      <c r="EUT37" s="11"/>
      <c r="EUU37" s="11"/>
      <c r="EUV37" s="11"/>
      <c r="EUW37" s="11"/>
      <c r="EUX37" s="11"/>
      <c r="EUY37" s="11"/>
      <c r="EUZ37" s="11"/>
      <c r="EVA37" s="11"/>
      <c r="EVB37" s="11"/>
      <c r="EVC37" s="11"/>
      <c r="EVD37" s="11"/>
      <c r="EVE37" s="11"/>
      <c r="EVF37" s="11"/>
      <c r="EVG37" s="11"/>
      <c r="EVH37" s="11"/>
      <c r="EVI37" s="11"/>
      <c r="EVJ37" s="11"/>
      <c r="EVK37" s="11"/>
      <c r="EVL37" s="11"/>
      <c r="EVM37" s="11"/>
      <c r="EVN37" s="11"/>
      <c r="EVO37" s="11"/>
      <c r="EVP37" s="11"/>
      <c r="EVQ37" s="11"/>
      <c r="EVR37" s="11"/>
      <c r="EVS37" s="11"/>
      <c r="EVT37" s="11"/>
      <c r="EVU37" s="11"/>
      <c r="EVV37" s="11"/>
      <c r="EVW37" s="11"/>
      <c r="EVX37" s="11"/>
      <c r="EVY37" s="11"/>
      <c r="EVZ37" s="11"/>
      <c r="EWA37" s="11"/>
      <c r="EWB37" s="11"/>
      <c r="EWC37" s="11"/>
      <c r="EWD37" s="11"/>
      <c r="EWE37" s="11"/>
      <c r="EWF37" s="11"/>
      <c r="EWG37" s="11"/>
      <c r="EWH37" s="11"/>
      <c r="EWI37" s="11"/>
      <c r="EWJ37" s="11"/>
      <c r="EWK37" s="11"/>
      <c r="EWL37" s="11"/>
      <c r="EWM37" s="11"/>
      <c r="EWN37" s="11"/>
      <c r="EWO37" s="11"/>
      <c r="EWP37" s="11"/>
      <c r="EWQ37" s="11"/>
      <c r="EWR37" s="11"/>
      <c r="EWS37" s="11"/>
      <c r="EWT37" s="11"/>
      <c r="EWU37" s="11"/>
      <c r="EWV37" s="11"/>
      <c r="EWW37" s="11"/>
      <c r="EWX37" s="11"/>
      <c r="EWY37" s="11"/>
      <c r="EWZ37" s="11"/>
      <c r="EXA37" s="11"/>
      <c r="EXB37" s="11"/>
      <c r="EXC37" s="11"/>
      <c r="EXD37" s="11"/>
      <c r="EXE37" s="11"/>
      <c r="EXF37" s="11"/>
      <c r="EXG37" s="11"/>
      <c r="EXH37" s="11"/>
      <c r="EXI37" s="11"/>
      <c r="EXJ37" s="11"/>
      <c r="EXK37" s="11"/>
      <c r="EXL37" s="11"/>
      <c r="EXM37" s="11"/>
      <c r="EXN37" s="11"/>
      <c r="EXO37" s="11"/>
      <c r="EXP37" s="11"/>
      <c r="EXQ37" s="11"/>
      <c r="EXR37" s="11"/>
      <c r="EXS37" s="11"/>
      <c r="EXT37" s="11"/>
      <c r="EXU37" s="11"/>
      <c r="EXV37" s="11"/>
      <c r="EXW37" s="11"/>
      <c r="EXX37" s="11"/>
      <c r="EXY37" s="11"/>
      <c r="EXZ37" s="11"/>
      <c r="EYA37" s="11"/>
      <c r="EYB37" s="11"/>
      <c r="EYC37" s="11"/>
      <c r="EYD37" s="11"/>
      <c r="EYE37" s="11"/>
      <c r="EYF37" s="11"/>
      <c r="EYG37" s="11"/>
      <c r="EYH37" s="11"/>
      <c r="EYI37" s="11"/>
      <c r="EYJ37" s="11"/>
      <c r="EYK37" s="11"/>
      <c r="EYL37" s="11"/>
      <c r="EYM37" s="11"/>
      <c r="EYN37" s="11"/>
      <c r="EYO37" s="11"/>
      <c r="EYP37" s="11"/>
      <c r="EYQ37" s="11"/>
      <c r="EYR37" s="11"/>
      <c r="EYS37" s="11"/>
      <c r="EYT37" s="11"/>
      <c r="EYU37" s="11"/>
      <c r="EYV37" s="11"/>
      <c r="EYW37" s="11"/>
      <c r="EYX37" s="11"/>
      <c r="EYY37" s="11"/>
      <c r="EYZ37" s="11"/>
      <c r="EZA37" s="11"/>
      <c r="EZB37" s="11"/>
      <c r="EZC37" s="11"/>
      <c r="EZD37" s="11"/>
      <c r="EZE37" s="11"/>
      <c r="EZF37" s="11"/>
      <c r="EZG37" s="11"/>
      <c r="EZH37" s="11"/>
      <c r="EZI37" s="11"/>
      <c r="EZJ37" s="11"/>
      <c r="EZK37" s="11"/>
      <c r="EZL37" s="11"/>
      <c r="EZM37" s="11"/>
      <c r="EZN37" s="11"/>
      <c r="EZO37" s="11"/>
      <c r="EZP37" s="11"/>
      <c r="EZQ37" s="11"/>
      <c r="EZR37" s="11"/>
      <c r="EZS37" s="11"/>
      <c r="EZT37" s="11"/>
      <c r="EZU37" s="11"/>
      <c r="EZV37" s="11"/>
      <c r="EZW37" s="11"/>
      <c r="EZX37" s="11"/>
      <c r="EZY37" s="11"/>
      <c r="EZZ37" s="11"/>
      <c r="FAA37" s="11"/>
      <c r="FAB37" s="11"/>
      <c r="FAC37" s="11"/>
      <c r="FAD37" s="11"/>
      <c r="FAE37" s="11"/>
      <c r="FAF37" s="11"/>
      <c r="FAG37" s="11"/>
      <c r="FAH37" s="11"/>
      <c r="FAI37" s="11"/>
      <c r="FAJ37" s="11"/>
      <c r="FAK37" s="11"/>
      <c r="FAL37" s="11"/>
      <c r="FAM37" s="11"/>
      <c r="FAN37" s="11"/>
      <c r="FAO37" s="11"/>
      <c r="FAP37" s="11"/>
      <c r="FAQ37" s="11"/>
      <c r="FAR37" s="11"/>
      <c r="FAS37" s="11"/>
      <c r="FAT37" s="11"/>
      <c r="FAU37" s="11"/>
      <c r="FAV37" s="11"/>
      <c r="FAW37" s="11"/>
      <c r="FAX37" s="11"/>
      <c r="FAY37" s="11"/>
      <c r="FAZ37" s="11"/>
      <c r="FBA37" s="11"/>
      <c r="FBB37" s="11"/>
      <c r="FBC37" s="11"/>
      <c r="FBD37" s="11"/>
      <c r="FBE37" s="11"/>
      <c r="FBF37" s="11"/>
      <c r="FBG37" s="11"/>
      <c r="FBH37" s="11"/>
      <c r="FBI37" s="11"/>
      <c r="FBJ37" s="11"/>
      <c r="FBK37" s="11"/>
      <c r="FBL37" s="11"/>
      <c r="FBM37" s="11"/>
      <c r="FBN37" s="11"/>
      <c r="FBO37" s="11"/>
      <c r="FBP37" s="11"/>
      <c r="FBQ37" s="11"/>
      <c r="FBR37" s="11"/>
      <c r="FBS37" s="11"/>
      <c r="FBT37" s="11"/>
      <c r="FBU37" s="11"/>
      <c r="FBV37" s="11"/>
      <c r="FBW37" s="11"/>
      <c r="FBX37" s="11"/>
      <c r="FBY37" s="11"/>
      <c r="FBZ37" s="11"/>
      <c r="FCA37" s="11"/>
      <c r="FCB37" s="11"/>
      <c r="FCC37" s="11"/>
      <c r="FCD37" s="11"/>
      <c r="FCE37" s="11"/>
      <c r="FCF37" s="11"/>
      <c r="FCG37" s="11"/>
      <c r="FCH37" s="11"/>
      <c r="FCI37" s="11"/>
      <c r="FCJ37" s="11"/>
      <c r="FCK37" s="11"/>
      <c r="FCL37" s="11"/>
      <c r="FCM37" s="11"/>
      <c r="FCN37" s="11"/>
      <c r="FCO37" s="11"/>
      <c r="FCP37" s="11"/>
      <c r="FCQ37" s="11"/>
      <c r="FCR37" s="11"/>
      <c r="FCS37" s="11"/>
      <c r="FCT37" s="11"/>
      <c r="FCU37" s="11"/>
      <c r="FCV37" s="11"/>
      <c r="FCW37" s="11"/>
      <c r="FCX37" s="11"/>
      <c r="FCY37" s="11"/>
      <c r="FCZ37" s="11"/>
      <c r="FDA37" s="11"/>
      <c r="FDB37" s="11"/>
      <c r="FDC37" s="11"/>
      <c r="FDD37" s="11"/>
      <c r="FDE37" s="11"/>
      <c r="FDF37" s="11"/>
      <c r="FDG37" s="11"/>
      <c r="FDH37" s="11"/>
      <c r="FDI37" s="11"/>
      <c r="FDJ37" s="11"/>
      <c r="FDK37" s="11"/>
      <c r="FDL37" s="11"/>
      <c r="FDM37" s="11"/>
      <c r="FDN37" s="11"/>
      <c r="FDO37" s="11"/>
      <c r="FDP37" s="11"/>
      <c r="FDQ37" s="11"/>
      <c r="FDR37" s="11"/>
      <c r="FDS37" s="11"/>
      <c r="FDT37" s="11"/>
      <c r="FDU37" s="11"/>
      <c r="FDV37" s="11"/>
      <c r="FDW37" s="11"/>
      <c r="FDX37" s="11"/>
      <c r="FDY37" s="11"/>
      <c r="FDZ37" s="11"/>
      <c r="FEA37" s="11"/>
      <c r="FEB37" s="11"/>
      <c r="FEC37" s="11"/>
      <c r="FED37" s="11"/>
      <c r="FEE37" s="11"/>
      <c r="FEF37" s="11"/>
      <c r="FEG37" s="11"/>
      <c r="FEH37" s="11"/>
      <c r="FEI37" s="11"/>
      <c r="FEJ37" s="11"/>
      <c r="FEK37" s="11"/>
      <c r="FEL37" s="11"/>
      <c r="FEM37" s="11"/>
      <c r="FEN37" s="11"/>
      <c r="FEO37" s="11"/>
      <c r="FEP37" s="11"/>
      <c r="FEQ37" s="11"/>
      <c r="FER37" s="11"/>
      <c r="FES37" s="11"/>
      <c r="FET37" s="11"/>
      <c r="FEU37" s="11"/>
      <c r="FEV37" s="11"/>
      <c r="FEW37" s="11"/>
      <c r="FEX37" s="11"/>
      <c r="FEY37" s="11"/>
      <c r="FEZ37" s="11"/>
      <c r="FFA37" s="11"/>
      <c r="FFB37" s="11"/>
      <c r="FFC37" s="11"/>
      <c r="FFD37" s="11"/>
      <c r="FFE37" s="11"/>
      <c r="FFF37" s="11"/>
      <c r="FFG37" s="11"/>
      <c r="FFH37" s="11"/>
      <c r="FFI37" s="11"/>
      <c r="FFJ37" s="11"/>
      <c r="FFK37" s="11"/>
      <c r="FFL37" s="11"/>
      <c r="FFM37" s="11"/>
      <c r="FFN37" s="11"/>
      <c r="FFO37" s="11"/>
      <c r="FFP37" s="11"/>
      <c r="FFQ37" s="11"/>
      <c r="FFR37" s="11"/>
      <c r="FFS37" s="11"/>
      <c r="FFT37" s="11"/>
      <c r="FFU37" s="11"/>
      <c r="FFV37" s="11"/>
      <c r="FFW37" s="11"/>
      <c r="FFX37" s="11"/>
      <c r="FFY37" s="11"/>
      <c r="FFZ37" s="11"/>
      <c r="FGA37" s="11"/>
      <c r="FGB37" s="11"/>
      <c r="FGC37" s="11"/>
      <c r="FGD37" s="11"/>
      <c r="FGE37" s="11"/>
      <c r="FGF37" s="11"/>
      <c r="FGG37" s="11"/>
      <c r="FGH37" s="11"/>
      <c r="FGI37" s="11"/>
      <c r="FGJ37" s="11"/>
      <c r="FGK37" s="11"/>
      <c r="FGL37" s="11"/>
      <c r="FGM37" s="11"/>
      <c r="FGN37" s="11"/>
      <c r="FGO37" s="11"/>
      <c r="FGP37" s="11"/>
      <c r="FGQ37" s="11"/>
      <c r="FGR37" s="11"/>
      <c r="FGS37" s="11"/>
      <c r="FGT37" s="11"/>
      <c r="FGU37" s="11"/>
      <c r="FGV37" s="11"/>
      <c r="FGW37" s="11"/>
      <c r="FGX37" s="11"/>
      <c r="FGY37" s="11"/>
      <c r="FGZ37" s="11"/>
      <c r="FHA37" s="11"/>
      <c r="FHB37" s="11"/>
      <c r="FHC37" s="11"/>
      <c r="FHD37" s="11"/>
      <c r="FHE37" s="11"/>
      <c r="FHF37" s="11"/>
      <c r="FHG37" s="11"/>
      <c r="FHH37" s="11"/>
      <c r="FHI37" s="11"/>
      <c r="FHJ37" s="11"/>
      <c r="FHK37" s="11"/>
      <c r="FHL37" s="11"/>
      <c r="FHM37" s="11"/>
      <c r="FHN37" s="11"/>
      <c r="FHO37" s="11"/>
      <c r="FHP37" s="11"/>
      <c r="FHQ37" s="11"/>
      <c r="FHR37" s="11"/>
      <c r="FHS37" s="11"/>
      <c r="FHT37" s="11"/>
      <c r="FHU37" s="11"/>
      <c r="FHV37" s="11"/>
      <c r="FHW37" s="11"/>
      <c r="FHX37" s="11"/>
      <c r="FHY37" s="11"/>
      <c r="FHZ37" s="11"/>
      <c r="FIA37" s="11"/>
      <c r="FIB37" s="11"/>
      <c r="FIC37" s="11"/>
      <c r="FID37" s="11"/>
      <c r="FIE37" s="11"/>
      <c r="FIF37" s="11"/>
      <c r="FIG37" s="11"/>
      <c r="FIH37" s="11"/>
      <c r="FII37" s="11"/>
      <c r="FIJ37" s="11"/>
      <c r="FIK37" s="11"/>
      <c r="FIL37" s="11"/>
      <c r="FIM37" s="11"/>
      <c r="FIN37" s="11"/>
      <c r="FIO37" s="11"/>
      <c r="FIP37" s="11"/>
      <c r="FIQ37" s="11"/>
      <c r="FIR37" s="11"/>
      <c r="FIS37" s="11"/>
      <c r="FIT37" s="11"/>
      <c r="FIU37" s="11"/>
      <c r="FIV37" s="11"/>
      <c r="FIW37" s="11"/>
      <c r="FIX37" s="11"/>
      <c r="FIY37" s="11"/>
      <c r="FIZ37" s="11"/>
      <c r="FJA37" s="11"/>
      <c r="FJB37" s="11"/>
      <c r="FJC37" s="11"/>
      <c r="FJD37" s="11"/>
      <c r="FJE37" s="11"/>
      <c r="FJF37" s="11"/>
      <c r="FJG37" s="11"/>
      <c r="FJH37" s="11"/>
      <c r="FJI37" s="11"/>
      <c r="FJJ37" s="11"/>
      <c r="FJK37" s="11"/>
      <c r="FJL37" s="11"/>
      <c r="FJM37" s="11"/>
      <c r="FJN37" s="11"/>
      <c r="FJO37" s="11"/>
      <c r="FJP37" s="11"/>
      <c r="FJQ37" s="11"/>
      <c r="FJR37" s="11"/>
      <c r="FJS37" s="11"/>
      <c r="FJT37" s="11"/>
      <c r="FJU37" s="11"/>
      <c r="FJV37" s="11"/>
      <c r="FJW37" s="11"/>
      <c r="FJX37" s="11"/>
      <c r="FJY37" s="11"/>
      <c r="FJZ37" s="11"/>
      <c r="FKA37" s="11"/>
      <c r="FKB37" s="11"/>
      <c r="FKC37" s="11"/>
      <c r="FKD37" s="11"/>
      <c r="FKE37" s="11"/>
      <c r="FKF37" s="11"/>
      <c r="FKG37" s="11"/>
      <c r="FKH37" s="11"/>
      <c r="FKI37" s="11"/>
      <c r="FKJ37" s="11"/>
      <c r="FKK37" s="11"/>
      <c r="FKL37" s="11"/>
      <c r="FKM37" s="11"/>
      <c r="FKN37" s="11"/>
      <c r="FKO37" s="11"/>
      <c r="FKP37" s="11"/>
      <c r="FKQ37" s="11"/>
      <c r="FKR37" s="11"/>
      <c r="FKS37" s="11"/>
      <c r="FKT37" s="11"/>
      <c r="FKU37" s="11"/>
      <c r="FKV37" s="11"/>
      <c r="FKW37" s="11"/>
      <c r="FKX37" s="11"/>
      <c r="FKY37" s="11"/>
      <c r="FKZ37" s="11"/>
      <c r="FLA37" s="11"/>
      <c r="FLB37" s="11"/>
      <c r="FLC37" s="11"/>
      <c r="FLD37" s="11"/>
      <c r="FLE37" s="11"/>
      <c r="FLF37" s="11"/>
      <c r="FLG37" s="11"/>
      <c r="FLH37" s="11"/>
      <c r="FLI37" s="11"/>
      <c r="FLJ37" s="11"/>
      <c r="FLK37" s="11"/>
      <c r="FLL37" s="11"/>
      <c r="FLM37" s="11"/>
      <c r="FLN37" s="11"/>
      <c r="FLO37" s="11"/>
      <c r="FLP37" s="11"/>
      <c r="FLQ37" s="11"/>
      <c r="FLR37" s="11"/>
      <c r="FLS37" s="11"/>
      <c r="FLT37" s="11"/>
      <c r="FLU37" s="11"/>
      <c r="FLV37" s="11"/>
      <c r="FLW37" s="11"/>
      <c r="FLX37" s="11"/>
      <c r="FLY37" s="11"/>
      <c r="FLZ37" s="11"/>
      <c r="FMA37" s="11"/>
      <c r="FMB37" s="11"/>
      <c r="FMC37" s="11"/>
      <c r="FMD37" s="11"/>
      <c r="FME37" s="11"/>
      <c r="FMF37" s="11"/>
      <c r="FMG37" s="11"/>
      <c r="FMH37" s="11"/>
      <c r="FMI37" s="11"/>
      <c r="FMJ37" s="11"/>
      <c r="FMK37" s="11"/>
      <c r="FML37" s="11"/>
      <c r="FMM37" s="11"/>
      <c r="FMN37" s="11"/>
      <c r="FMO37" s="11"/>
      <c r="FMP37" s="11"/>
      <c r="FMQ37" s="11"/>
      <c r="FMR37" s="11"/>
      <c r="FMS37" s="11"/>
      <c r="FMT37" s="11"/>
      <c r="FMU37" s="11"/>
      <c r="FMV37" s="11"/>
      <c r="FMW37" s="11"/>
      <c r="FMX37" s="11"/>
      <c r="FMY37" s="11"/>
      <c r="FMZ37" s="11"/>
      <c r="FNA37" s="11"/>
      <c r="FNB37" s="11"/>
      <c r="FNC37" s="11"/>
      <c r="FND37" s="11"/>
      <c r="FNE37" s="11"/>
      <c r="FNF37" s="11"/>
      <c r="FNG37" s="11"/>
      <c r="FNH37" s="11"/>
      <c r="FNI37" s="11"/>
      <c r="FNJ37" s="11"/>
      <c r="FNK37" s="11"/>
      <c r="FNL37" s="11"/>
      <c r="FNM37" s="11"/>
      <c r="FNN37" s="11"/>
      <c r="FNO37" s="11"/>
      <c r="FNP37" s="11"/>
      <c r="FNQ37" s="11"/>
      <c r="FNR37" s="11"/>
      <c r="FNS37" s="11"/>
      <c r="FNT37" s="11"/>
      <c r="FNU37" s="11"/>
      <c r="FNV37" s="11"/>
      <c r="FNW37" s="11"/>
      <c r="FNX37" s="11"/>
      <c r="FNY37" s="11"/>
      <c r="FNZ37" s="11"/>
      <c r="FOA37" s="11"/>
      <c r="FOB37" s="11"/>
      <c r="FOC37" s="11"/>
      <c r="FOD37" s="11"/>
      <c r="FOE37" s="11"/>
      <c r="FOF37" s="11"/>
      <c r="FOG37" s="11"/>
      <c r="FOH37" s="11"/>
      <c r="FOI37" s="11"/>
      <c r="FOJ37" s="11"/>
      <c r="FOK37" s="11"/>
      <c r="FOL37" s="11"/>
      <c r="FOM37" s="11"/>
      <c r="FON37" s="11"/>
      <c r="FOO37" s="11"/>
      <c r="FOP37" s="11"/>
      <c r="FOQ37" s="11"/>
      <c r="FOR37" s="11"/>
      <c r="FOS37" s="11"/>
      <c r="FOT37" s="11"/>
      <c r="FOU37" s="11"/>
      <c r="FOV37" s="11"/>
      <c r="FOW37" s="11"/>
      <c r="FOX37" s="11"/>
      <c r="FOY37" s="11"/>
      <c r="FOZ37" s="11"/>
      <c r="FPA37" s="11"/>
      <c r="FPB37" s="11"/>
      <c r="FPC37" s="11"/>
      <c r="FPD37" s="11"/>
      <c r="FPE37" s="11"/>
      <c r="FPF37" s="11"/>
      <c r="FPG37" s="11"/>
      <c r="FPH37" s="11"/>
      <c r="FPI37" s="11"/>
      <c r="FPJ37" s="11"/>
      <c r="FPK37" s="11"/>
      <c r="FPL37" s="11"/>
      <c r="FPM37" s="11"/>
      <c r="FPN37" s="11"/>
      <c r="FPO37" s="11"/>
      <c r="FPP37" s="11"/>
      <c r="FPQ37" s="11"/>
      <c r="FPR37" s="11"/>
      <c r="FPS37" s="11"/>
      <c r="FPT37" s="11"/>
      <c r="FPU37" s="11"/>
      <c r="FPV37" s="11"/>
      <c r="FPW37" s="11"/>
      <c r="FPX37" s="11"/>
      <c r="FPY37" s="11"/>
      <c r="FPZ37" s="11"/>
      <c r="FQA37" s="11"/>
      <c r="FQB37" s="11"/>
      <c r="FQC37" s="11"/>
      <c r="FQD37" s="11"/>
      <c r="FQE37" s="11"/>
      <c r="FQF37" s="11"/>
      <c r="FQG37" s="11"/>
      <c r="FQH37" s="11"/>
      <c r="FQI37" s="11"/>
      <c r="FQJ37" s="11"/>
      <c r="FQK37" s="11"/>
      <c r="FQL37" s="11"/>
      <c r="FQM37" s="11"/>
      <c r="FQN37" s="11"/>
      <c r="FQO37" s="11"/>
      <c r="FQP37" s="11"/>
      <c r="FQQ37" s="11"/>
      <c r="FQR37" s="11"/>
      <c r="FQS37" s="11"/>
      <c r="FQT37" s="11"/>
      <c r="FQU37" s="11"/>
      <c r="FQV37" s="11"/>
      <c r="FQW37" s="11"/>
      <c r="FQX37" s="11"/>
      <c r="FQY37" s="11"/>
      <c r="FQZ37" s="11"/>
      <c r="FRA37" s="11"/>
      <c r="FRB37" s="11"/>
      <c r="FRC37" s="11"/>
      <c r="FRD37" s="11"/>
      <c r="FRE37" s="11"/>
      <c r="FRF37" s="11"/>
      <c r="FRG37" s="11"/>
      <c r="FRH37" s="11"/>
      <c r="FRI37" s="11"/>
      <c r="FRJ37" s="11"/>
      <c r="FRK37" s="11"/>
      <c r="FRL37" s="11"/>
      <c r="FRM37" s="11"/>
      <c r="FRN37" s="11"/>
      <c r="FRO37" s="11"/>
      <c r="FRP37" s="11"/>
      <c r="FRQ37" s="11"/>
      <c r="FRR37" s="11"/>
      <c r="FRS37" s="11"/>
      <c r="FRT37" s="11"/>
      <c r="FRU37" s="11"/>
      <c r="FRV37" s="11"/>
      <c r="FRW37" s="11"/>
      <c r="FRX37" s="11"/>
      <c r="FRY37" s="11"/>
      <c r="FRZ37" s="11"/>
      <c r="FSA37" s="11"/>
      <c r="FSB37" s="11"/>
      <c r="FSC37" s="11"/>
      <c r="FSD37" s="11"/>
      <c r="FSE37" s="11"/>
      <c r="FSF37" s="11"/>
      <c r="FSG37" s="11"/>
      <c r="FSH37" s="11"/>
      <c r="FSI37" s="11"/>
      <c r="FSJ37" s="11"/>
      <c r="FSK37" s="11"/>
      <c r="FSL37" s="11"/>
      <c r="FSM37" s="11"/>
      <c r="FSN37" s="11"/>
      <c r="FSO37" s="11"/>
      <c r="FSP37" s="11"/>
      <c r="FSQ37" s="11"/>
      <c r="FSR37" s="11"/>
      <c r="FSS37" s="11"/>
      <c r="FST37" s="11"/>
      <c r="FSU37" s="11"/>
      <c r="FSV37" s="11"/>
      <c r="FSW37" s="11"/>
      <c r="FSX37" s="11"/>
      <c r="FSY37" s="11"/>
      <c r="FSZ37" s="11"/>
      <c r="FTA37" s="11"/>
      <c r="FTB37" s="11"/>
      <c r="FTC37" s="11"/>
      <c r="FTD37" s="11"/>
      <c r="FTE37" s="11"/>
      <c r="FTF37" s="11"/>
      <c r="FTG37" s="11"/>
      <c r="FTH37" s="11"/>
      <c r="FTI37" s="11"/>
      <c r="FTJ37" s="11"/>
      <c r="FTK37" s="11"/>
      <c r="FTL37" s="11"/>
      <c r="FTM37" s="11"/>
      <c r="FTN37" s="11"/>
      <c r="FTO37" s="11"/>
      <c r="FTP37" s="11"/>
      <c r="FTQ37" s="11"/>
      <c r="FTR37" s="11"/>
      <c r="FTS37" s="11"/>
      <c r="FTT37" s="11"/>
      <c r="FTU37" s="11"/>
      <c r="FTV37" s="11"/>
      <c r="FTW37" s="11"/>
      <c r="FTX37" s="11"/>
      <c r="FTY37" s="11"/>
      <c r="FTZ37" s="11"/>
      <c r="FUA37" s="11"/>
      <c r="FUB37" s="11"/>
      <c r="FUC37" s="11"/>
      <c r="FUD37" s="11"/>
      <c r="FUE37" s="11"/>
      <c r="FUF37" s="11"/>
      <c r="FUG37" s="11"/>
      <c r="FUH37" s="11"/>
      <c r="FUI37" s="11"/>
      <c r="FUJ37" s="11"/>
      <c r="FUK37" s="11"/>
      <c r="FUL37" s="11"/>
      <c r="FUM37" s="11"/>
      <c r="FUN37" s="11"/>
      <c r="FUO37" s="11"/>
      <c r="FUP37" s="11"/>
      <c r="FUQ37" s="11"/>
      <c r="FUR37" s="11"/>
      <c r="FUS37" s="11"/>
      <c r="FUT37" s="11"/>
      <c r="FUU37" s="11"/>
      <c r="FUV37" s="11"/>
      <c r="FUW37" s="11"/>
      <c r="FUX37" s="11"/>
      <c r="FUY37" s="11"/>
      <c r="FUZ37" s="11"/>
      <c r="FVA37" s="11"/>
      <c r="FVB37" s="11"/>
      <c r="FVC37" s="11"/>
      <c r="FVD37" s="11"/>
      <c r="FVE37" s="11"/>
      <c r="FVF37" s="11"/>
      <c r="FVG37" s="11"/>
      <c r="FVH37" s="11"/>
      <c r="FVI37" s="11"/>
      <c r="FVJ37" s="11"/>
      <c r="FVK37" s="11"/>
      <c r="FVL37" s="11"/>
      <c r="FVM37" s="11"/>
      <c r="FVN37" s="11"/>
      <c r="FVO37" s="11"/>
      <c r="FVP37" s="11"/>
      <c r="FVQ37" s="11"/>
      <c r="FVR37" s="11"/>
      <c r="FVS37" s="11"/>
      <c r="FVT37" s="11"/>
      <c r="FVU37" s="11"/>
      <c r="FVV37" s="11"/>
      <c r="FVW37" s="11"/>
      <c r="FVX37" s="11"/>
      <c r="FVY37" s="11"/>
      <c r="FVZ37" s="11"/>
      <c r="FWA37" s="11"/>
      <c r="FWB37" s="11"/>
      <c r="FWC37" s="11"/>
      <c r="FWD37" s="11"/>
      <c r="FWE37" s="11"/>
      <c r="FWF37" s="11"/>
      <c r="FWG37" s="11"/>
      <c r="FWH37" s="11"/>
      <c r="FWI37" s="11"/>
      <c r="FWJ37" s="11"/>
      <c r="FWK37" s="11"/>
      <c r="FWL37" s="11"/>
      <c r="FWM37" s="11"/>
      <c r="FWN37" s="11"/>
      <c r="FWO37" s="11"/>
      <c r="FWP37" s="11"/>
      <c r="FWQ37" s="11"/>
      <c r="FWR37" s="11"/>
      <c r="FWS37" s="11"/>
      <c r="FWT37" s="11"/>
      <c r="FWU37" s="11"/>
      <c r="FWV37" s="11"/>
      <c r="FWW37" s="11"/>
      <c r="FWX37" s="11"/>
      <c r="FWY37" s="11"/>
      <c r="FWZ37" s="11"/>
      <c r="FXA37" s="11"/>
      <c r="FXB37" s="11"/>
      <c r="FXC37" s="11"/>
      <c r="FXD37" s="11"/>
      <c r="FXE37" s="11"/>
      <c r="FXF37" s="11"/>
      <c r="FXG37" s="11"/>
      <c r="FXH37" s="11"/>
      <c r="FXI37" s="11"/>
      <c r="FXJ37" s="11"/>
      <c r="FXK37" s="11"/>
      <c r="FXL37" s="11"/>
      <c r="FXM37" s="11"/>
      <c r="FXN37" s="11"/>
      <c r="FXO37" s="11"/>
      <c r="FXP37" s="11"/>
      <c r="FXQ37" s="11"/>
      <c r="FXR37" s="11"/>
      <c r="FXS37" s="11"/>
      <c r="FXT37" s="11"/>
      <c r="FXU37" s="11"/>
      <c r="FXV37" s="11"/>
      <c r="FXW37" s="11"/>
      <c r="FXX37" s="11"/>
      <c r="FXY37" s="11"/>
      <c r="FXZ37" s="11"/>
      <c r="FYA37" s="11"/>
      <c r="FYB37" s="11"/>
      <c r="FYC37" s="11"/>
      <c r="FYD37" s="11"/>
      <c r="FYE37" s="11"/>
      <c r="FYF37" s="11"/>
      <c r="FYG37" s="11"/>
      <c r="FYH37" s="11"/>
      <c r="FYI37" s="11"/>
      <c r="FYJ37" s="11"/>
      <c r="FYK37" s="11"/>
      <c r="FYL37" s="11"/>
      <c r="FYM37" s="11"/>
      <c r="FYN37" s="11"/>
      <c r="FYO37" s="11"/>
      <c r="FYP37" s="11"/>
      <c r="FYQ37" s="11"/>
      <c r="FYR37" s="11"/>
      <c r="FYS37" s="11"/>
      <c r="FYT37" s="11"/>
      <c r="FYU37" s="11"/>
      <c r="FYV37" s="11"/>
      <c r="FYW37" s="11"/>
      <c r="FYX37" s="11"/>
      <c r="FYY37" s="11"/>
      <c r="FYZ37" s="11"/>
      <c r="FZA37" s="11"/>
      <c r="FZB37" s="11"/>
      <c r="FZC37" s="11"/>
      <c r="FZD37" s="11"/>
      <c r="FZE37" s="11"/>
      <c r="FZF37" s="11"/>
      <c r="FZG37" s="11"/>
      <c r="FZH37" s="11"/>
      <c r="FZI37" s="11"/>
      <c r="FZJ37" s="11"/>
      <c r="FZK37" s="11"/>
      <c r="FZL37" s="11"/>
      <c r="FZM37" s="11"/>
      <c r="FZN37" s="11"/>
      <c r="FZO37" s="11"/>
      <c r="FZP37" s="11"/>
      <c r="FZQ37" s="11"/>
      <c r="FZR37" s="11"/>
      <c r="FZS37" s="11"/>
      <c r="FZT37" s="11"/>
      <c r="FZU37" s="11"/>
      <c r="FZV37" s="11"/>
      <c r="FZW37" s="11"/>
      <c r="FZX37" s="11"/>
      <c r="FZY37" s="11"/>
      <c r="FZZ37" s="11"/>
      <c r="GAA37" s="11"/>
      <c r="GAB37" s="11"/>
      <c r="GAC37" s="11"/>
      <c r="GAD37" s="11"/>
      <c r="GAE37" s="11"/>
      <c r="GAF37" s="11"/>
      <c r="GAG37" s="11"/>
      <c r="GAH37" s="11"/>
      <c r="GAI37" s="11"/>
      <c r="GAJ37" s="11"/>
      <c r="GAK37" s="11"/>
      <c r="GAL37" s="11"/>
      <c r="GAM37" s="11"/>
      <c r="GAN37" s="11"/>
      <c r="GAO37" s="11"/>
      <c r="GAP37" s="11"/>
      <c r="GAQ37" s="11"/>
      <c r="GAR37" s="11"/>
      <c r="GAS37" s="11"/>
      <c r="GAT37" s="11"/>
      <c r="GAU37" s="11"/>
      <c r="GAV37" s="11"/>
      <c r="GAW37" s="11"/>
      <c r="GAX37" s="11"/>
      <c r="GAY37" s="11"/>
      <c r="GAZ37" s="11"/>
      <c r="GBA37" s="11"/>
      <c r="GBB37" s="11"/>
      <c r="GBC37" s="11"/>
      <c r="GBD37" s="11"/>
      <c r="GBE37" s="11"/>
      <c r="GBF37" s="11"/>
      <c r="GBG37" s="11"/>
      <c r="GBH37" s="11"/>
      <c r="GBI37" s="11"/>
      <c r="GBJ37" s="11"/>
      <c r="GBK37" s="11"/>
      <c r="GBL37" s="11"/>
      <c r="GBM37" s="11"/>
      <c r="GBN37" s="11"/>
      <c r="GBO37" s="11"/>
      <c r="GBP37" s="11"/>
      <c r="GBQ37" s="11"/>
      <c r="GBR37" s="11"/>
      <c r="GBS37" s="11"/>
      <c r="GBT37" s="11"/>
      <c r="GBU37" s="11"/>
      <c r="GBV37" s="11"/>
      <c r="GBW37" s="11"/>
      <c r="GBX37" s="11"/>
      <c r="GBY37" s="11"/>
      <c r="GBZ37" s="11"/>
      <c r="GCA37" s="11"/>
      <c r="GCB37" s="11"/>
      <c r="GCC37" s="11"/>
      <c r="GCD37" s="11"/>
      <c r="GCE37" s="11"/>
      <c r="GCF37" s="11"/>
      <c r="GCG37" s="11"/>
      <c r="GCH37" s="11"/>
      <c r="GCI37" s="11"/>
      <c r="GCJ37" s="11"/>
      <c r="GCK37" s="11"/>
      <c r="GCL37" s="11"/>
      <c r="GCM37" s="11"/>
      <c r="GCN37" s="11"/>
      <c r="GCO37" s="11"/>
      <c r="GCP37" s="11"/>
      <c r="GCQ37" s="11"/>
      <c r="GCR37" s="11"/>
      <c r="GCS37" s="11"/>
      <c r="GCT37" s="11"/>
      <c r="GCU37" s="11"/>
      <c r="GCV37" s="11"/>
      <c r="GCW37" s="11"/>
      <c r="GCX37" s="11"/>
      <c r="GCY37" s="11"/>
      <c r="GCZ37" s="11"/>
      <c r="GDA37" s="11"/>
      <c r="GDB37" s="11"/>
      <c r="GDC37" s="11"/>
      <c r="GDD37" s="11"/>
      <c r="GDE37" s="11"/>
      <c r="GDF37" s="11"/>
      <c r="GDG37" s="11"/>
      <c r="GDH37" s="11"/>
      <c r="GDI37" s="11"/>
      <c r="GDJ37" s="11"/>
      <c r="GDK37" s="11"/>
      <c r="GDL37" s="11"/>
      <c r="GDM37" s="11"/>
      <c r="GDN37" s="11"/>
      <c r="GDO37" s="11"/>
      <c r="GDP37" s="11"/>
      <c r="GDQ37" s="11"/>
      <c r="GDR37" s="11"/>
      <c r="GDS37" s="11"/>
      <c r="GDT37" s="11"/>
      <c r="GDU37" s="11"/>
      <c r="GDV37" s="11"/>
      <c r="GDW37" s="11"/>
      <c r="GDX37" s="11"/>
      <c r="GDY37" s="11"/>
      <c r="GDZ37" s="11"/>
      <c r="GEA37" s="11"/>
      <c r="GEB37" s="11"/>
      <c r="GEC37" s="11"/>
      <c r="GED37" s="11"/>
      <c r="GEE37" s="11"/>
      <c r="GEF37" s="11"/>
      <c r="GEG37" s="11"/>
      <c r="GEH37" s="11"/>
      <c r="GEI37" s="11"/>
      <c r="GEJ37" s="11"/>
      <c r="GEK37" s="11"/>
      <c r="GEL37" s="11"/>
      <c r="GEM37" s="11"/>
      <c r="GEN37" s="11"/>
      <c r="GEO37" s="11"/>
      <c r="GEP37" s="11"/>
      <c r="GEQ37" s="11"/>
      <c r="GER37" s="11"/>
      <c r="GES37" s="11"/>
      <c r="GET37" s="11"/>
      <c r="GEU37" s="11"/>
      <c r="GEV37" s="11"/>
      <c r="GEW37" s="11"/>
      <c r="GEX37" s="11"/>
      <c r="GEY37" s="11"/>
      <c r="GEZ37" s="11"/>
      <c r="GFA37" s="11"/>
      <c r="GFB37" s="11"/>
      <c r="GFC37" s="11"/>
      <c r="GFD37" s="11"/>
      <c r="GFE37" s="11"/>
      <c r="GFF37" s="11"/>
      <c r="GFG37" s="11"/>
      <c r="GFH37" s="11"/>
      <c r="GFI37" s="11"/>
      <c r="GFJ37" s="11"/>
      <c r="GFK37" s="11"/>
      <c r="GFL37" s="11"/>
      <c r="GFM37" s="11"/>
      <c r="GFN37" s="11"/>
      <c r="GFO37" s="11"/>
      <c r="GFP37" s="11"/>
      <c r="GFQ37" s="11"/>
      <c r="GFR37" s="11"/>
      <c r="GFS37" s="11"/>
      <c r="GFT37" s="11"/>
      <c r="GFU37" s="11"/>
      <c r="GFV37" s="11"/>
      <c r="GFW37" s="11"/>
      <c r="GFX37" s="11"/>
      <c r="GFY37" s="11"/>
      <c r="GFZ37" s="11"/>
      <c r="GGA37" s="11"/>
      <c r="GGB37" s="11"/>
      <c r="GGC37" s="11"/>
      <c r="GGD37" s="11"/>
      <c r="GGE37" s="11"/>
      <c r="GGF37" s="11"/>
      <c r="GGG37" s="11"/>
      <c r="GGH37" s="11"/>
      <c r="GGI37" s="11"/>
      <c r="GGJ37" s="11"/>
      <c r="GGK37" s="11"/>
      <c r="GGL37" s="11"/>
      <c r="GGM37" s="11"/>
      <c r="GGN37" s="11"/>
      <c r="GGO37" s="11"/>
      <c r="GGP37" s="11"/>
      <c r="GGQ37" s="11"/>
      <c r="GGR37" s="11"/>
      <c r="GGS37" s="11"/>
      <c r="GGT37" s="11"/>
      <c r="GGU37" s="11"/>
      <c r="GGV37" s="11"/>
      <c r="GGW37" s="11"/>
      <c r="GGX37" s="11"/>
      <c r="GGY37" s="11"/>
      <c r="GGZ37" s="11"/>
      <c r="GHA37" s="11"/>
      <c r="GHB37" s="11"/>
      <c r="GHC37" s="11"/>
      <c r="GHD37" s="11"/>
      <c r="GHE37" s="11"/>
      <c r="GHF37" s="11"/>
      <c r="GHG37" s="11"/>
      <c r="GHH37" s="11"/>
      <c r="GHI37" s="11"/>
      <c r="GHJ37" s="11"/>
      <c r="GHK37" s="11"/>
      <c r="GHL37" s="11"/>
      <c r="GHM37" s="11"/>
      <c r="GHN37" s="11"/>
      <c r="GHO37" s="11"/>
      <c r="GHP37" s="11"/>
      <c r="GHQ37" s="11"/>
      <c r="GHR37" s="11"/>
      <c r="GHS37" s="11"/>
      <c r="GHT37" s="11"/>
      <c r="GHU37" s="11"/>
      <c r="GHV37" s="11"/>
      <c r="GHW37" s="11"/>
      <c r="GHX37" s="11"/>
      <c r="GHY37" s="11"/>
      <c r="GHZ37" s="11"/>
      <c r="GIA37" s="11"/>
      <c r="GIB37" s="11"/>
      <c r="GIC37" s="11"/>
      <c r="GID37" s="11"/>
      <c r="GIE37" s="11"/>
      <c r="GIF37" s="11"/>
      <c r="GIG37" s="11"/>
      <c r="GIH37" s="11"/>
      <c r="GII37" s="11"/>
      <c r="GIJ37" s="11"/>
      <c r="GIK37" s="11"/>
      <c r="GIL37" s="11"/>
      <c r="GIM37" s="11"/>
      <c r="GIN37" s="11"/>
      <c r="GIO37" s="11"/>
      <c r="GIP37" s="11"/>
      <c r="GIQ37" s="11"/>
      <c r="GIR37" s="11"/>
      <c r="GIS37" s="11"/>
      <c r="GIT37" s="11"/>
      <c r="GIU37" s="11"/>
      <c r="GIV37" s="11"/>
      <c r="GIW37" s="11"/>
      <c r="GIX37" s="11"/>
      <c r="GIY37" s="11"/>
      <c r="GIZ37" s="11"/>
      <c r="GJA37" s="11"/>
      <c r="GJB37" s="11"/>
      <c r="GJC37" s="11"/>
      <c r="GJD37" s="11"/>
      <c r="GJE37" s="11"/>
      <c r="GJF37" s="11"/>
      <c r="GJG37" s="11"/>
      <c r="GJH37" s="11"/>
      <c r="GJI37" s="11"/>
      <c r="GJJ37" s="11"/>
      <c r="GJK37" s="11"/>
      <c r="GJL37" s="11"/>
      <c r="GJM37" s="11"/>
      <c r="GJN37" s="11"/>
      <c r="GJO37" s="11"/>
      <c r="GJP37" s="11"/>
      <c r="GJQ37" s="11"/>
      <c r="GJR37" s="11"/>
      <c r="GJS37" s="11"/>
      <c r="GJT37" s="11"/>
      <c r="GJU37" s="11"/>
      <c r="GJV37" s="11"/>
      <c r="GJW37" s="11"/>
      <c r="GJX37" s="11"/>
      <c r="GJY37" s="11"/>
      <c r="GJZ37" s="11"/>
      <c r="GKA37" s="11"/>
      <c r="GKB37" s="11"/>
      <c r="GKC37" s="11"/>
      <c r="GKD37" s="11"/>
      <c r="GKE37" s="11"/>
      <c r="GKF37" s="11"/>
      <c r="GKG37" s="11"/>
      <c r="GKH37" s="11"/>
      <c r="GKI37" s="11"/>
      <c r="GKJ37" s="11"/>
      <c r="GKK37" s="11"/>
      <c r="GKL37" s="11"/>
      <c r="GKM37" s="11"/>
      <c r="GKN37" s="11"/>
      <c r="GKO37" s="11"/>
      <c r="GKP37" s="11"/>
      <c r="GKQ37" s="11"/>
      <c r="GKR37" s="11"/>
      <c r="GKS37" s="11"/>
      <c r="GKT37" s="11"/>
      <c r="GKU37" s="11"/>
      <c r="GKV37" s="11"/>
      <c r="GKW37" s="11"/>
      <c r="GKX37" s="11"/>
      <c r="GKY37" s="11"/>
      <c r="GKZ37" s="11"/>
      <c r="GLA37" s="11"/>
      <c r="GLB37" s="11"/>
      <c r="GLC37" s="11"/>
      <c r="GLD37" s="11"/>
      <c r="GLE37" s="11"/>
      <c r="GLF37" s="11"/>
      <c r="GLG37" s="11"/>
      <c r="GLH37" s="11"/>
      <c r="GLI37" s="11"/>
      <c r="GLJ37" s="11"/>
      <c r="GLK37" s="11"/>
      <c r="GLL37" s="11"/>
      <c r="GLM37" s="11"/>
      <c r="GLN37" s="11"/>
      <c r="GLO37" s="11"/>
      <c r="GLP37" s="11"/>
      <c r="GLQ37" s="11"/>
      <c r="GLR37" s="11"/>
      <c r="GLS37" s="11"/>
      <c r="GLT37" s="11"/>
      <c r="GLU37" s="11"/>
      <c r="GLV37" s="11"/>
      <c r="GLW37" s="11"/>
      <c r="GLX37" s="11"/>
      <c r="GLY37" s="11"/>
      <c r="GLZ37" s="11"/>
      <c r="GMA37" s="11"/>
      <c r="GMB37" s="11"/>
      <c r="GMC37" s="11"/>
      <c r="GMD37" s="11"/>
      <c r="GME37" s="11"/>
      <c r="GMF37" s="11"/>
      <c r="GMG37" s="11"/>
      <c r="GMH37" s="11"/>
      <c r="GMI37" s="11"/>
      <c r="GMJ37" s="11"/>
      <c r="GMK37" s="11"/>
      <c r="GML37" s="11"/>
      <c r="GMM37" s="11"/>
      <c r="GMN37" s="11"/>
      <c r="GMO37" s="11"/>
      <c r="GMP37" s="11"/>
      <c r="GMQ37" s="11"/>
      <c r="GMR37" s="11"/>
      <c r="GMS37" s="11"/>
      <c r="GMT37" s="11"/>
      <c r="GMU37" s="11"/>
      <c r="GMV37" s="11"/>
      <c r="GMW37" s="11"/>
      <c r="GMX37" s="11"/>
      <c r="GMY37" s="11"/>
      <c r="GMZ37" s="11"/>
      <c r="GNA37" s="11"/>
      <c r="GNB37" s="11"/>
      <c r="GNC37" s="11"/>
      <c r="GND37" s="11"/>
      <c r="GNE37" s="11"/>
      <c r="GNF37" s="11"/>
      <c r="GNG37" s="11"/>
      <c r="GNH37" s="11"/>
      <c r="GNI37" s="11"/>
      <c r="GNJ37" s="11"/>
      <c r="GNK37" s="11"/>
      <c r="GNL37" s="11"/>
      <c r="GNM37" s="11"/>
      <c r="GNN37" s="11"/>
      <c r="GNO37" s="11"/>
      <c r="GNP37" s="11"/>
      <c r="GNQ37" s="11"/>
      <c r="GNR37" s="11"/>
      <c r="GNS37" s="11"/>
      <c r="GNT37" s="11"/>
      <c r="GNU37" s="11"/>
      <c r="GNV37" s="11"/>
      <c r="GNW37" s="11"/>
      <c r="GNX37" s="11"/>
      <c r="GNY37" s="11"/>
      <c r="GNZ37" s="11"/>
      <c r="GOA37" s="11"/>
      <c r="GOB37" s="11"/>
      <c r="GOC37" s="11"/>
      <c r="GOD37" s="11"/>
      <c r="GOE37" s="11"/>
      <c r="GOF37" s="11"/>
      <c r="GOG37" s="11"/>
      <c r="GOH37" s="11"/>
      <c r="GOI37" s="11"/>
      <c r="GOJ37" s="11"/>
      <c r="GOK37" s="11"/>
      <c r="GOL37" s="11"/>
      <c r="GOM37" s="11"/>
      <c r="GON37" s="11"/>
      <c r="GOO37" s="11"/>
      <c r="GOP37" s="11"/>
      <c r="GOQ37" s="11"/>
      <c r="GOR37" s="11"/>
      <c r="GOS37" s="11"/>
      <c r="GOT37" s="11"/>
      <c r="GOU37" s="11"/>
      <c r="GOV37" s="11"/>
      <c r="GOW37" s="11"/>
      <c r="GOX37" s="11"/>
      <c r="GOY37" s="11"/>
      <c r="GOZ37" s="11"/>
      <c r="GPA37" s="11"/>
      <c r="GPB37" s="11"/>
      <c r="GPC37" s="11"/>
      <c r="GPD37" s="11"/>
      <c r="GPE37" s="11"/>
      <c r="GPF37" s="11"/>
      <c r="GPG37" s="11"/>
      <c r="GPH37" s="11"/>
      <c r="GPI37" s="11"/>
      <c r="GPJ37" s="11"/>
      <c r="GPK37" s="11"/>
      <c r="GPL37" s="11"/>
      <c r="GPM37" s="11"/>
      <c r="GPN37" s="11"/>
      <c r="GPO37" s="11"/>
      <c r="GPP37" s="11"/>
      <c r="GPQ37" s="11"/>
      <c r="GPR37" s="11"/>
      <c r="GPS37" s="11"/>
      <c r="GPT37" s="11"/>
      <c r="GPU37" s="11"/>
      <c r="GPV37" s="11"/>
      <c r="GPW37" s="11"/>
      <c r="GPX37" s="11"/>
      <c r="GPY37" s="11"/>
      <c r="GPZ37" s="11"/>
      <c r="GQA37" s="11"/>
      <c r="GQB37" s="11"/>
      <c r="GQC37" s="11"/>
      <c r="GQD37" s="11"/>
      <c r="GQE37" s="11"/>
      <c r="GQF37" s="11"/>
      <c r="GQG37" s="11"/>
      <c r="GQH37" s="11"/>
      <c r="GQI37" s="11"/>
      <c r="GQJ37" s="11"/>
      <c r="GQK37" s="11"/>
      <c r="GQL37" s="11"/>
      <c r="GQM37" s="11"/>
      <c r="GQN37" s="11"/>
      <c r="GQO37" s="11"/>
      <c r="GQP37" s="11"/>
      <c r="GQQ37" s="11"/>
      <c r="GQR37" s="11"/>
      <c r="GQS37" s="11"/>
      <c r="GQT37" s="11"/>
      <c r="GQU37" s="11"/>
      <c r="GQV37" s="11"/>
      <c r="GQW37" s="11"/>
      <c r="GQX37" s="11"/>
      <c r="GQY37" s="11"/>
      <c r="GQZ37" s="11"/>
      <c r="GRA37" s="11"/>
      <c r="GRB37" s="11"/>
      <c r="GRC37" s="11"/>
      <c r="GRD37" s="11"/>
      <c r="GRE37" s="11"/>
      <c r="GRF37" s="11"/>
      <c r="GRG37" s="11"/>
      <c r="GRH37" s="11"/>
      <c r="GRI37" s="11"/>
      <c r="GRJ37" s="11"/>
      <c r="GRK37" s="11"/>
      <c r="GRL37" s="11"/>
      <c r="GRM37" s="11"/>
      <c r="GRN37" s="11"/>
      <c r="GRO37" s="11"/>
      <c r="GRP37" s="11"/>
      <c r="GRQ37" s="11"/>
      <c r="GRR37" s="11"/>
      <c r="GRS37" s="11"/>
      <c r="GRT37" s="11"/>
      <c r="GRU37" s="11"/>
      <c r="GRV37" s="11"/>
      <c r="GRW37" s="11"/>
      <c r="GRX37" s="11"/>
      <c r="GRY37" s="11"/>
      <c r="GRZ37" s="11"/>
      <c r="GSA37" s="11"/>
      <c r="GSB37" s="11"/>
      <c r="GSC37" s="11"/>
      <c r="GSD37" s="11"/>
      <c r="GSE37" s="11"/>
      <c r="GSF37" s="11"/>
      <c r="GSG37" s="11"/>
      <c r="GSH37" s="11"/>
      <c r="GSI37" s="11"/>
      <c r="GSJ37" s="11"/>
      <c r="GSK37" s="11"/>
      <c r="GSL37" s="11"/>
      <c r="GSM37" s="11"/>
      <c r="GSN37" s="11"/>
      <c r="GSO37" s="11"/>
      <c r="GSP37" s="11"/>
      <c r="GSQ37" s="11"/>
      <c r="GSR37" s="11"/>
      <c r="GSS37" s="11"/>
      <c r="GST37" s="11"/>
      <c r="GSU37" s="11"/>
      <c r="GSV37" s="11"/>
      <c r="GSW37" s="11"/>
      <c r="GSX37" s="11"/>
      <c r="GSY37" s="11"/>
      <c r="GSZ37" s="11"/>
      <c r="GTA37" s="11"/>
      <c r="GTB37" s="11"/>
      <c r="GTC37" s="11"/>
      <c r="GTD37" s="11"/>
      <c r="GTE37" s="11"/>
      <c r="GTF37" s="11"/>
      <c r="GTG37" s="11"/>
      <c r="GTH37" s="11"/>
      <c r="GTI37" s="11"/>
      <c r="GTJ37" s="11"/>
      <c r="GTK37" s="11"/>
      <c r="GTL37" s="11"/>
      <c r="GTM37" s="11"/>
      <c r="GTN37" s="11"/>
      <c r="GTO37" s="11"/>
      <c r="GTP37" s="11"/>
      <c r="GTQ37" s="11"/>
      <c r="GTR37" s="11"/>
      <c r="GTS37" s="11"/>
      <c r="GTT37" s="11"/>
      <c r="GTU37" s="11"/>
      <c r="GTV37" s="11"/>
      <c r="GTW37" s="11"/>
      <c r="GTX37" s="11"/>
      <c r="GTY37" s="11"/>
      <c r="GTZ37" s="11"/>
      <c r="GUA37" s="11"/>
      <c r="GUB37" s="11"/>
      <c r="GUC37" s="11"/>
      <c r="GUD37" s="11"/>
      <c r="GUE37" s="11"/>
      <c r="GUF37" s="11"/>
      <c r="GUG37" s="11"/>
      <c r="GUH37" s="11"/>
      <c r="GUI37" s="11"/>
      <c r="GUJ37" s="11"/>
      <c r="GUK37" s="11"/>
      <c r="GUL37" s="11"/>
      <c r="GUM37" s="11"/>
      <c r="GUN37" s="11"/>
      <c r="GUO37" s="11"/>
      <c r="GUP37" s="11"/>
      <c r="GUQ37" s="11"/>
      <c r="GUR37" s="11"/>
      <c r="GUS37" s="11"/>
      <c r="GUT37" s="11"/>
      <c r="GUU37" s="11"/>
      <c r="GUV37" s="11"/>
      <c r="GUW37" s="11"/>
      <c r="GUX37" s="11"/>
      <c r="GUY37" s="11"/>
      <c r="GUZ37" s="11"/>
      <c r="GVA37" s="11"/>
      <c r="GVB37" s="11"/>
      <c r="GVC37" s="11"/>
      <c r="GVD37" s="11"/>
      <c r="GVE37" s="11"/>
      <c r="GVF37" s="11"/>
      <c r="GVG37" s="11"/>
      <c r="GVH37" s="11"/>
      <c r="GVI37" s="11"/>
      <c r="GVJ37" s="11"/>
      <c r="GVK37" s="11"/>
      <c r="GVL37" s="11"/>
      <c r="GVM37" s="11"/>
      <c r="GVN37" s="11"/>
      <c r="GVO37" s="11"/>
      <c r="GVP37" s="11"/>
      <c r="GVQ37" s="11"/>
      <c r="GVR37" s="11"/>
      <c r="GVS37" s="11"/>
      <c r="GVT37" s="11"/>
      <c r="GVU37" s="11"/>
      <c r="GVV37" s="11"/>
      <c r="GVW37" s="11"/>
      <c r="GVX37" s="11"/>
      <c r="GVY37" s="11"/>
      <c r="GVZ37" s="11"/>
      <c r="GWA37" s="11"/>
      <c r="GWB37" s="11"/>
      <c r="GWC37" s="11"/>
      <c r="GWD37" s="11"/>
      <c r="GWE37" s="11"/>
      <c r="GWF37" s="11"/>
      <c r="GWG37" s="11"/>
      <c r="GWH37" s="11"/>
      <c r="GWI37" s="11"/>
      <c r="GWJ37" s="11"/>
      <c r="GWK37" s="11"/>
      <c r="GWL37" s="11"/>
      <c r="GWM37" s="11"/>
      <c r="GWN37" s="11"/>
      <c r="GWO37" s="11"/>
      <c r="GWP37" s="11"/>
      <c r="GWQ37" s="11"/>
      <c r="GWR37" s="11"/>
      <c r="GWS37" s="11"/>
      <c r="GWT37" s="11"/>
      <c r="GWU37" s="11"/>
      <c r="GWV37" s="11"/>
      <c r="GWW37" s="11"/>
      <c r="GWX37" s="11"/>
      <c r="GWY37" s="11"/>
      <c r="GWZ37" s="11"/>
      <c r="GXA37" s="11"/>
      <c r="GXB37" s="11"/>
      <c r="GXC37" s="11"/>
      <c r="GXD37" s="11"/>
      <c r="GXE37" s="11"/>
      <c r="GXF37" s="11"/>
      <c r="GXG37" s="11"/>
      <c r="GXH37" s="11"/>
      <c r="GXI37" s="11"/>
      <c r="GXJ37" s="11"/>
      <c r="GXK37" s="11"/>
      <c r="GXL37" s="11"/>
      <c r="GXM37" s="11"/>
      <c r="GXN37" s="11"/>
      <c r="GXO37" s="11"/>
      <c r="GXP37" s="11"/>
      <c r="GXQ37" s="11"/>
      <c r="GXR37" s="11"/>
      <c r="GXS37" s="11"/>
      <c r="GXT37" s="11"/>
      <c r="GXU37" s="11"/>
      <c r="GXV37" s="11"/>
      <c r="GXW37" s="11"/>
      <c r="GXX37" s="11"/>
      <c r="GXY37" s="11"/>
      <c r="GXZ37" s="11"/>
      <c r="GYA37" s="11"/>
      <c r="GYB37" s="11"/>
      <c r="GYC37" s="11"/>
      <c r="GYD37" s="11"/>
      <c r="GYE37" s="11"/>
      <c r="GYF37" s="11"/>
      <c r="GYG37" s="11"/>
      <c r="GYH37" s="11"/>
      <c r="GYI37" s="11"/>
      <c r="GYJ37" s="11"/>
      <c r="GYK37" s="11"/>
      <c r="GYL37" s="11"/>
      <c r="GYM37" s="11"/>
      <c r="GYN37" s="11"/>
      <c r="GYO37" s="11"/>
      <c r="GYP37" s="11"/>
      <c r="GYQ37" s="11"/>
      <c r="GYR37" s="11"/>
      <c r="GYS37" s="11"/>
      <c r="GYT37" s="11"/>
      <c r="GYU37" s="11"/>
      <c r="GYV37" s="11"/>
      <c r="GYW37" s="11"/>
      <c r="GYX37" s="11"/>
      <c r="GYY37" s="11"/>
      <c r="GYZ37" s="11"/>
      <c r="GZA37" s="11"/>
      <c r="GZB37" s="11"/>
      <c r="GZC37" s="11"/>
      <c r="GZD37" s="11"/>
      <c r="GZE37" s="11"/>
      <c r="GZF37" s="11"/>
      <c r="GZG37" s="11"/>
      <c r="GZH37" s="11"/>
      <c r="GZI37" s="11"/>
      <c r="GZJ37" s="11"/>
      <c r="GZK37" s="11"/>
      <c r="GZL37" s="11"/>
      <c r="GZM37" s="11"/>
      <c r="GZN37" s="11"/>
      <c r="GZO37" s="11"/>
      <c r="GZP37" s="11"/>
      <c r="GZQ37" s="11"/>
      <c r="GZR37" s="11"/>
      <c r="GZS37" s="11"/>
      <c r="GZT37" s="11"/>
      <c r="GZU37" s="11"/>
      <c r="GZV37" s="11"/>
      <c r="GZW37" s="11"/>
      <c r="GZX37" s="11"/>
      <c r="GZY37" s="11"/>
      <c r="GZZ37" s="11"/>
      <c r="HAA37" s="11"/>
      <c r="HAB37" s="11"/>
      <c r="HAC37" s="11"/>
      <c r="HAD37" s="11"/>
      <c r="HAE37" s="11"/>
      <c r="HAF37" s="11"/>
      <c r="HAG37" s="11"/>
      <c r="HAH37" s="11"/>
      <c r="HAI37" s="11"/>
      <c r="HAJ37" s="11"/>
      <c r="HAK37" s="11"/>
      <c r="HAL37" s="11"/>
      <c r="HAM37" s="11"/>
      <c r="HAN37" s="11"/>
      <c r="HAO37" s="11"/>
      <c r="HAP37" s="11"/>
      <c r="HAQ37" s="11"/>
      <c r="HAR37" s="11"/>
      <c r="HAS37" s="11"/>
      <c r="HAT37" s="11"/>
      <c r="HAU37" s="11"/>
      <c r="HAV37" s="11"/>
      <c r="HAW37" s="11"/>
      <c r="HAX37" s="11"/>
      <c r="HAY37" s="11"/>
      <c r="HAZ37" s="11"/>
      <c r="HBA37" s="11"/>
      <c r="HBB37" s="11"/>
      <c r="HBC37" s="11"/>
      <c r="HBD37" s="11"/>
      <c r="HBE37" s="11"/>
      <c r="HBF37" s="11"/>
      <c r="HBG37" s="11"/>
      <c r="HBH37" s="11"/>
      <c r="HBI37" s="11"/>
      <c r="HBJ37" s="11"/>
      <c r="HBK37" s="11"/>
      <c r="HBL37" s="11"/>
      <c r="HBM37" s="11"/>
      <c r="HBN37" s="11"/>
      <c r="HBO37" s="11"/>
      <c r="HBP37" s="11"/>
      <c r="HBQ37" s="11"/>
      <c r="HBR37" s="11"/>
      <c r="HBS37" s="11"/>
      <c r="HBT37" s="11"/>
      <c r="HBU37" s="11"/>
      <c r="HBV37" s="11"/>
      <c r="HBW37" s="11"/>
      <c r="HBX37" s="11"/>
      <c r="HBY37" s="11"/>
      <c r="HBZ37" s="11"/>
      <c r="HCA37" s="11"/>
      <c r="HCB37" s="11"/>
      <c r="HCC37" s="11"/>
      <c r="HCD37" s="11"/>
      <c r="HCE37" s="11"/>
      <c r="HCF37" s="11"/>
      <c r="HCG37" s="11"/>
      <c r="HCH37" s="11"/>
      <c r="HCI37" s="11"/>
      <c r="HCJ37" s="11"/>
      <c r="HCK37" s="11"/>
      <c r="HCL37" s="11"/>
      <c r="HCM37" s="11"/>
      <c r="HCN37" s="11"/>
      <c r="HCO37" s="11"/>
      <c r="HCP37" s="11"/>
      <c r="HCQ37" s="11"/>
      <c r="HCR37" s="11"/>
      <c r="HCS37" s="11"/>
      <c r="HCT37" s="11"/>
      <c r="HCU37" s="11"/>
      <c r="HCV37" s="11"/>
      <c r="HCW37" s="11"/>
      <c r="HCX37" s="11"/>
      <c r="HCY37" s="11"/>
      <c r="HCZ37" s="11"/>
      <c r="HDA37" s="11"/>
      <c r="HDB37" s="11"/>
      <c r="HDC37" s="11"/>
      <c r="HDD37" s="11"/>
      <c r="HDE37" s="11"/>
      <c r="HDF37" s="11"/>
      <c r="HDG37" s="11"/>
      <c r="HDH37" s="11"/>
      <c r="HDI37" s="11"/>
      <c r="HDJ37" s="11"/>
      <c r="HDK37" s="11"/>
      <c r="HDL37" s="11"/>
      <c r="HDM37" s="11"/>
      <c r="HDN37" s="11"/>
      <c r="HDO37" s="11"/>
      <c r="HDP37" s="11"/>
      <c r="HDQ37" s="11"/>
      <c r="HDR37" s="11"/>
      <c r="HDS37" s="11"/>
      <c r="HDT37" s="11"/>
      <c r="HDU37" s="11"/>
      <c r="HDV37" s="11"/>
      <c r="HDW37" s="11"/>
      <c r="HDX37" s="11"/>
      <c r="HDY37" s="11"/>
      <c r="HDZ37" s="11"/>
      <c r="HEA37" s="11"/>
      <c r="HEB37" s="11"/>
      <c r="HEC37" s="11"/>
      <c r="HED37" s="11"/>
      <c r="HEE37" s="11"/>
      <c r="HEF37" s="11"/>
      <c r="HEG37" s="11"/>
      <c r="HEH37" s="11"/>
      <c r="HEI37" s="11"/>
      <c r="HEJ37" s="11"/>
      <c r="HEK37" s="11"/>
      <c r="HEL37" s="11"/>
      <c r="HEM37" s="11"/>
      <c r="HEN37" s="11"/>
      <c r="HEO37" s="11"/>
      <c r="HEP37" s="11"/>
      <c r="HEQ37" s="11"/>
      <c r="HER37" s="11"/>
      <c r="HES37" s="11"/>
      <c r="HET37" s="11"/>
      <c r="HEU37" s="11"/>
      <c r="HEV37" s="11"/>
      <c r="HEW37" s="11"/>
      <c r="HEX37" s="11"/>
      <c r="HEY37" s="11"/>
      <c r="HEZ37" s="11"/>
      <c r="HFA37" s="11"/>
      <c r="HFB37" s="11"/>
      <c r="HFC37" s="11"/>
      <c r="HFD37" s="11"/>
      <c r="HFE37" s="11"/>
      <c r="HFF37" s="11"/>
      <c r="HFG37" s="11"/>
      <c r="HFH37" s="11"/>
      <c r="HFI37" s="11"/>
      <c r="HFJ37" s="11"/>
      <c r="HFK37" s="11"/>
      <c r="HFL37" s="11"/>
      <c r="HFM37" s="11"/>
      <c r="HFN37" s="11"/>
      <c r="HFO37" s="11"/>
      <c r="HFP37" s="11"/>
      <c r="HFQ37" s="11"/>
      <c r="HFR37" s="11"/>
      <c r="HFS37" s="11"/>
      <c r="HFT37" s="11"/>
      <c r="HFU37" s="11"/>
      <c r="HFV37" s="11"/>
      <c r="HFW37" s="11"/>
      <c r="HFX37" s="11"/>
      <c r="HFY37" s="11"/>
      <c r="HFZ37" s="11"/>
      <c r="HGA37" s="11"/>
      <c r="HGB37" s="11"/>
      <c r="HGC37" s="11"/>
      <c r="HGD37" s="11"/>
      <c r="HGE37" s="11"/>
      <c r="HGF37" s="11"/>
      <c r="HGG37" s="11"/>
      <c r="HGH37" s="11"/>
      <c r="HGI37" s="11"/>
      <c r="HGJ37" s="11"/>
      <c r="HGK37" s="11"/>
      <c r="HGL37" s="11"/>
      <c r="HGM37" s="11"/>
      <c r="HGN37" s="11"/>
      <c r="HGO37" s="11"/>
      <c r="HGP37" s="11"/>
      <c r="HGQ37" s="11"/>
      <c r="HGR37" s="11"/>
      <c r="HGS37" s="11"/>
      <c r="HGT37" s="11"/>
      <c r="HGU37" s="11"/>
      <c r="HGV37" s="11"/>
      <c r="HGW37" s="11"/>
      <c r="HGX37" s="11"/>
      <c r="HGY37" s="11"/>
      <c r="HGZ37" s="11"/>
      <c r="HHA37" s="11"/>
      <c r="HHB37" s="11"/>
      <c r="HHC37" s="11"/>
      <c r="HHD37" s="11"/>
      <c r="HHE37" s="11"/>
      <c r="HHF37" s="11"/>
      <c r="HHG37" s="11"/>
      <c r="HHH37" s="11"/>
      <c r="HHI37" s="11"/>
      <c r="HHJ37" s="11"/>
      <c r="HHK37" s="11"/>
      <c r="HHL37" s="11"/>
      <c r="HHM37" s="11"/>
      <c r="HHN37" s="11"/>
      <c r="HHO37" s="11"/>
      <c r="HHP37" s="11"/>
      <c r="HHQ37" s="11"/>
      <c r="HHR37" s="11"/>
      <c r="HHS37" s="11"/>
      <c r="HHT37" s="11"/>
      <c r="HHU37" s="11"/>
      <c r="HHV37" s="11"/>
      <c r="HHW37" s="11"/>
      <c r="HHX37" s="11"/>
      <c r="HHY37" s="11"/>
      <c r="HHZ37" s="11"/>
      <c r="HIA37" s="11"/>
      <c r="HIB37" s="11"/>
      <c r="HIC37" s="11"/>
      <c r="HID37" s="11"/>
      <c r="HIE37" s="11"/>
      <c r="HIF37" s="11"/>
      <c r="HIG37" s="11"/>
      <c r="HIH37" s="11"/>
      <c r="HII37" s="11"/>
      <c r="HIJ37" s="11"/>
      <c r="HIK37" s="11"/>
      <c r="HIL37" s="11"/>
      <c r="HIM37" s="11"/>
      <c r="HIN37" s="11"/>
      <c r="HIO37" s="11"/>
      <c r="HIP37" s="11"/>
      <c r="HIQ37" s="11"/>
      <c r="HIR37" s="11"/>
      <c r="HIS37" s="11"/>
      <c r="HIT37" s="11"/>
      <c r="HIU37" s="11"/>
      <c r="HIV37" s="11"/>
      <c r="HIW37" s="11"/>
      <c r="HIX37" s="11"/>
      <c r="HIY37" s="11"/>
      <c r="HIZ37" s="11"/>
      <c r="HJA37" s="11"/>
      <c r="HJB37" s="11"/>
      <c r="HJC37" s="11"/>
      <c r="HJD37" s="11"/>
      <c r="HJE37" s="11"/>
      <c r="HJF37" s="11"/>
      <c r="HJG37" s="11"/>
      <c r="HJH37" s="11"/>
      <c r="HJI37" s="11"/>
      <c r="HJJ37" s="11"/>
      <c r="HJK37" s="11"/>
      <c r="HJL37" s="11"/>
      <c r="HJM37" s="11"/>
      <c r="HJN37" s="11"/>
      <c r="HJO37" s="11"/>
      <c r="HJP37" s="11"/>
      <c r="HJQ37" s="11"/>
      <c r="HJR37" s="11"/>
      <c r="HJS37" s="11"/>
      <c r="HJT37" s="11"/>
      <c r="HJU37" s="11"/>
      <c r="HJV37" s="11"/>
      <c r="HJW37" s="11"/>
      <c r="HJX37" s="11"/>
      <c r="HJY37" s="11"/>
      <c r="HJZ37" s="11"/>
      <c r="HKA37" s="11"/>
      <c r="HKB37" s="11"/>
      <c r="HKC37" s="11"/>
      <c r="HKD37" s="11"/>
      <c r="HKE37" s="11"/>
      <c r="HKF37" s="11"/>
      <c r="HKG37" s="11"/>
      <c r="HKH37" s="11"/>
      <c r="HKI37" s="11"/>
      <c r="HKJ37" s="11"/>
      <c r="HKK37" s="11"/>
      <c r="HKL37" s="11"/>
      <c r="HKM37" s="11"/>
      <c r="HKN37" s="11"/>
      <c r="HKO37" s="11"/>
      <c r="HKP37" s="11"/>
      <c r="HKQ37" s="11"/>
      <c r="HKR37" s="11"/>
      <c r="HKS37" s="11"/>
      <c r="HKT37" s="11"/>
      <c r="HKU37" s="11"/>
      <c r="HKV37" s="11"/>
      <c r="HKW37" s="11"/>
      <c r="HKX37" s="11"/>
      <c r="HKY37" s="11"/>
      <c r="HKZ37" s="11"/>
      <c r="HLA37" s="11"/>
      <c r="HLB37" s="11"/>
      <c r="HLC37" s="11"/>
      <c r="HLD37" s="11"/>
      <c r="HLE37" s="11"/>
      <c r="HLF37" s="11"/>
      <c r="HLG37" s="11"/>
      <c r="HLH37" s="11"/>
      <c r="HLI37" s="11"/>
      <c r="HLJ37" s="11"/>
      <c r="HLK37" s="11"/>
      <c r="HLL37" s="11"/>
      <c r="HLM37" s="11"/>
      <c r="HLN37" s="11"/>
      <c r="HLO37" s="11"/>
      <c r="HLP37" s="11"/>
      <c r="HLQ37" s="11"/>
      <c r="HLR37" s="11"/>
      <c r="HLS37" s="11"/>
      <c r="HLT37" s="11"/>
      <c r="HLU37" s="11"/>
      <c r="HLV37" s="11"/>
      <c r="HLW37" s="11"/>
      <c r="HLX37" s="11"/>
      <c r="HLY37" s="11"/>
      <c r="HLZ37" s="11"/>
      <c r="HMA37" s="11"/>
      <c r="HMB37" s="11"/>
      <c r="HMC37" s="11"/>
      <c r="HMD37" s="11"/>
      <c r="HME37" s="11"/>
      <c r="HMF37" s="11"/>
      <c r="HMG37" s="11"/>
      <c r="HMH37" s="11"/>
      <c r="HMI37" s="11"/>
      <c r="HMJ37" s="11"/>
      <c r="HMK37" s="11"/>
      <c r="HML37" s="11"/>
      <c r="HMM37" s="11"/>
      <c r="HMN37" s="11"/>
      <c r="HMO37" s="11"/>
      <c r="HMP37" s="11"/>
      <c r="HMQ37" s="11"/>
      <c r="HMR37" s="11"/>
      <c r="HMS37" s="11"/>
      <c r="HMT37" s="11"/>
      <c r="HMU37" s="11"/>
      <c r="HMV37" s="11"/>
      <c r="HMW37" s="11"/>
      <c r="HMX37" s="11"/>
      <c r="HMY37" s="11"/>
      <c r="HMZ37" s="11"/>
      <c r="HNA37" s="11"/>
      <c r="HNB37" s="11"/>
      <c r="HNC37" s="11"/>
      <c r="HND37" s="11"/>
      <c r="HNE37" s="11"/>
      <c r="HNF37" s="11"/>
      <c r="HNG37" s="11"/>
      <c r="HNH37" s="11"/>
      <c r="HNI37" s="11"/>
      <c r="HNJ37" s="11"/>
      <c r="HNK37" s="11"/>
      <c r="HNL37" s="11"/>
      <c r="HNM37" s="11"/>
      <c r="HNN37" s="11"/>
      <c r="HNO37" s="11"/>
      <c r="HNP37" s="11"/>
      <c r="HNQ37" s="11"/>
      <c r="HNR37" s="11"/>
      <c r="HNS37" s="11"/>
      <c r="HNT37" s="11"/>
      <c r="HNU37" s="11"/>
      <c r="HNV37" s="11"/>
      <c r="HNW37" s="11"/>
      <c r="HNX37" s="11"/>
      <c r="HNY37" s="11"/>
      <c r="HNZ37" s="11"/>
      <c r="HOA37" s="11"/>
      <c r="HOB37" s="11"/>
      <c r="HOC37" s="11"/>
      <c r="HOD37" s="11"/>
      <c r="HOE37" s="11"/>
      <c r="HOF37" s="11"/>
      <c r="HOG37" s="11"/>
      <c r="HOH37" s="11"/>
      <c r="HOI37" s="11"/>
      <c r="HOJ37" s="11"/>
      <c r="HOK37" s="11"/>
      <c r="HOL37" s="11"/>
      <c r="HOM37" s="11"/>
      <c r="HON37" s="11"/>
      <c r="HOO37" s="11"/>
      <c r="HOP37" s="11"/>
      <c r="HOQ37" s="11"/>
      <c r="HOR37" s="11"/>
      <c r="HOS37" s="11"/>
      <c r="HOT37" s="11"/>
      <c r="HOU37" s="11"/>
      <c r="HOV37" s="11"/>
      <c r="HOW37" s="11"/>
      <c r="HOX37" s="11"/>
      <c r="HOY37" s="11"/>
      <c r="HOZ37" s="11"/>
      <c r="HPA37" s="11"/>
      <c r="HPB37" s="11"/>
      <c r="HPC37" s="11"/>
      <c r="HPD37" s="11"/>
      <c r="HPE37" s="11"/>
      <c r="HPF37" s="11"/>
      <c r="HPG37" s="11"/>
      <c r="HPH37" s="11"/>
      <c r="HPI37" s="11"/>
      <c r="HPJ37" s="11"/>
      <c r="HPK37" s="11"/>
      <c r="HPL37" s="11"/>
      <c r="HPM37" s="11"/>
      <c r="HPN37" s="11"/>
      <c r="HPO37" s="11"/>
      <c r="HPP37" s="11"/>
      <c r="HPQ37" s="11"/>
      <c r="HPR37" s="11"/>
      <c r="HPS37" s="11"/>
      <c r="HPT37" s="11"/>
      <c r="HPU37" s="11"/>
      <c r="HPV37" s="11"/>
      <c r="HPW37" s="11"/>
      <c r="HPX37" s="11"/>
      <c r="HPY37" s="11"/>
      <c r="HPZ37" s="11"/>
      <c r="HQA37" s="11"/>
      <c r="HQB37" s="11"/>
      <c r="HQC37" s="11"/>
      <c r="HQD37" s="11"/>
      <c r="HQE37" s="11"/>
      <c r="HQF37" s="11"/>
      <c r="HQG37" s="11"/>
      <c r="HQH37" s="11"/>
      <c r="HQI37" s="11"/>
      <c r="HQJ37" s="11"/>
      <c r="HQK37" s="11"/>
      <c r="HQL37" s="11"/>
      <c r="HQM37" s="11"/>
      <c r="HQN37" s="11"/>
      <c r="HQO37" s="11"/>
      <c r="HQP37" s="11"/>
      <c r="HQQ37" s="11"/>
      <c r="HQR37" s="11"/>
      <c r="HQS37" s="11"/>
      <c r="HQT37" s="11"/>
      <c r="HQU37" s="11"/>
      <c r="HQV37" s="11"/>
      <c r="HQW37" s="11"/>
      <c r="HQX37" s="11"/>
      <c r="HQY37" s="11"/>
      <c r="HQZ37" s="11"/>
      <c r="HRA37" s="11"/>
      <c r="HRB37" s="11"/>
      <c r="HRC37" s="11"/>
      <c r="HRD37" s="11"/>
      <c r="HRE37" s="11"/>
      <c r="HRF37" s="11"/>
      <c r="HRG37" s="11"/>
      <c r="HRH37" s="11"/>
      <c r="HRI37" s="11"/>
      <c r="HRJ37" s="11"/>
      <c r="HRK37" s="11"/>
      <c r="HRL37" s="11"/>
      <c r="HRM37" s="11"/>
      <c r="HRN37" s="11"/>
      <c r="HRO37" s="11"/>
      <c r="HRP37" s="11"/>
      <c r="HRQ37" s="11"/>
      <c r="HRR37" s="11"/>
      <c r="HRS37" s="11"/>
      <c r="HRT37" s="11"/>
      <c r="HRU37" s="11"/>
      <c r="HRV37" s="11"/>
      <c r="HRW37" s="11"/>
      <c r="HRX37" s="11"/>
      <c r="HRY37" s="11"/>
      <c r="HRZ37" s="11"/>
      <c r="HSA37" s="11"/>
      <c r="HSB37" s="11"/>
      <c r="HSC37" s="11"/>
      <c r="HSD37" s="11"/>
      <c r="HSE37" s="11"/>
      <c r="HSF37" s="11"/>
      <c r="HSG37" s="11"/>
      <c r="HSH37" s="11"/>
      <c r="HSI37" s="11"/>
      <c r="HSJ37" s="11"/>
      <c r="HSK37" s="11"/>
      <c r="HSL37" s="11"/>
      <c r="HSM37" s="11"/>
      <c r="HSN37" s="11"/>
      <c r="HSO37" s="11"/>
      <c r="HSP37" s="11"/>
      <c r="HSQ37" s="11"/>
      <c r="HSR37" s="11"/>
      <c r="HSS37" s="11"/>
      <c r="HST37" s="11"/>
      <c r="HSU37" s="11"/>
      <c r="HSV37" s="11"/>
      <c r="HSW37" s="11"/>
      <c r="HSX37" s="11"/>
      <c r="HSY37" s="11"/>
      <c r="HSZ37" s="11"/>
      <c r="HTA37" s="11"/>
      <c r="HTB37" s="11"/>
      <c r="HTC37" s="11"/>
      <c r="HTD37" s="11"/>
      <c r="HTE37" s="11"/>
      <c r="HTF37" s="11"/>
      <c r="HTG37" s="11"/>
      <c r="HTH37" s="11"/>
      <c r="HTI37" s="11"/>
      <c r="HTJ37" s="11"/>
      <c r="HTK37" s="11"/>
      <c r="HTL37" s="11"/>
      <c r="HTM37" s="11"/>
      <c r="HTN37" s="11"/>
      <c r="HTO37" s="11"/>
      <c r="HTP37" s="11"/>
      <c r="HTQ37" s="11"/>
      <c r="HTR37" s="11"/>
      <c r="HTS37" s="11"/>
      <c r="HTT37" s="11"/>
      <c r="HTU37" s="11"/>
      <c r="HTV37" s="11"/>
      <c r="HTW37" s="11"/>
      <c r="HTX37" s="11"/>
      <c r="HTY37" s="11"/>
      <c r="HTZ37" s="11"/>
      <c r="HUA37" s="11"/>
      <c r="HUB37" s="11"/>
      <c r="HUC37" s="11"/>
      <c r="HUD37" s="11"/>
      <c r="HUE37" s="11"/>
      <c r="HUF37" s="11"/>
      <c r="HUG37" s="11"/>
      <c r="HUH37" s="11"/>
      <c r="HUI37" s="11"/>
      <c r="HUJ37" s="11"/>
      <c r="HUK37" s="11"/>
      <c r="HUL37" s="11"/>
      <c r="HUM37" s="11"/>
      <c r="HUN37" s="11"/>
      <c r="HUO37" s="11"/>
      <c r="HUP37" s="11"/>
      <c r="HUQ37" s="11"/>
      <c r="HUR37" s="11"/>
      <c r="HUS37" s="11"/>
      <c r="HUT37" s="11"/>
      <c r="HUU37" s="11"/>
      <c r="HUV37" s="11"/>
      <c r="HUW37" s="11"/>
      <c r="HUX37" s="11"/>
      <c r="HUY37" s="11"/>
      <c r="HUZ37" s="11"/>
      <c r="HVA37" s="11"/>
      <c r="HVB37" s="11"/>
      <c r="HVC37" s="11"/>
      <c r="HVD37" s="11"/>
      <c r="HVE37" s="11"/>
      <c r="HVF37" s="11"/>
      <c r="HVG37" s="11"/>
      <c r="HVH37" s="11"/>
      <c r="HVI37" s="11"/>
      <c r="HVJ37" s="11"/>
      <c r="HVK37" s="11"/>
      <c r="HVL37" s="11"/>
      <c r="HVM37" s="11"/>
      <c r="HVN37" s="11"/>
      <c r="HVO37" s="11"/>
      <c r="HVP37" s="11"/>
      <c r="HVQ37" s="11"/>
      <c r="HVR37" s="11"/>
      <c r="HVS37" s="11"/>
      <c r="HVT37" s="11"/>
      <c r="HVU37" s="11"/>
      <c r="HVV37" s="11"/>
      <c r="HVW37" s="11"/>
      <c r="HVX37" s="11"/>
      <c r="HVY37" s="11"/>
      <c r="HVZ37" s="11"/>
      <c r="HWA37" s="11"/>
      <c r="HWB37" s="11"/>
      <c r="HWC37" s="11"/>
      <c r="HWD37" s="11"/>
      <c r="HWE37" s="11"/>
      <c r="HWF37" s="11"/>
      <c r="HWG37" s="11"/>
      <c r="HWH37" s="11"/>
      <c r="HWI37" s="11"/>
      <c r="HWJ37" s="11"/>
      <c r="HWK37" s="11"/>
      <c r="HWL37" s="11"/>
      <c r="HWM37" s="11"/>
      <c r="HWN37" s="11"/>
      <c r="HWO37" s="11"/>
      <c r="HWP37" s="11"/>
      <c r="HWQ37" s="11"/>
      <c r="HWR37" s="11"/>
      <c r="HWS37" s="11"/>
      <c r="HWT37" s="11"/>
      <c r="HWU37" s="11"/>
      <c r="HWV37" s="11"/>
      <c r="HWW37" s="11"/>
      <c r="HWX37" s="11"/>
      <c r="HWY37" s="11"/>
      <c r="HWZ37" s="11"/>
      <c r="HXA37" s="11"/>
      <c r="HXB37" s="11"/>
      <c r="HXC37" s="11"/>
      <c r="HXD37" s="11"/>
      <c r="HXE37" s="11"/>
      <c r="HXF37" s="11"/>
      <c r="HXG37" s="11"/>
      <c r="HXH37" s="11"/>
      <c r="HXI37" s="11"/>
      <c r="HXJ37" s="11"/>
      <c r="HXK37" s="11"/>
      <c r="HXL37" s="11"/>
      <c r="HXM37" s="11"/>
      <c r="HXN37" s="11"/>
      <c r="HXO37" s="11"/>
      <c r="HXP37" s="11"/>
      <c r="HXQ37" s="11"/>
      <c r="HXR37" s="11"/>
      <c r="HXS37" s="11"/>
      <c r="HXT37" s="11"/>
      <c r="HXU37" s="11"/>
      <c r="HXV37" s="11"/>
      <c r="HXW37" s="11"/>
      <c r="HXX37" s="11"/>
      <c r="HXY37" s="11"/>
      <c r="HXZ37" s="11"/>
      <c r="HYA37" s="11"/>
      <c r="HYB37" s="11"/>
      <c r="HYC37" s="11"/>
      <c r="HYD37" s="11"/>
      <c r="HYE37" s="11"/>
      <c r="HYF37" s="11"/>
      <c r="HYG37" s="11"/>
      <c r="HYH37" s="11"/>
      <c r="HYI37" s="11"/>
      <c r="HYJ37" s="11"/>
      <c r="HYK37" s="11"/>
      <c r="HYL37" s="11"/>
      <c r="HYM37" s="11"/>
      <c r="HYN37" s="11"/>
      <c r="HYO37" s="11"/>
      <c r="HYP37" s="11"/>
      <c r="HYQ37" s="11"/>
      <c r="HYR37" s="11"/>
      <c r="HYS37" s="11"/>
      <c r="HYT37" s="11"/>
      <c r="HYU37" s="11"/>
      <c r="HYV37" s="11"/>
      <c r="HYW37" s="11"/>
      <c r="HYX37" s="11"/>
      <c r="HYY37" s="11"/>
      <c r="HYZ37" s="11"/>
      <c r="HZA37" s="11"/>
      <c r="HZB37" s="11"/>
      <c r="HZC37" s="11"/>
      <c r="HZD37" s="11"/>
      <c r="HZE37" s="11"/>
      <c r="HZF37" s="11"/>
      <c r="HZG37" s="11"/>
      <c r="HZH37" s="11"/>
      <c r="HZI37" s="11"/>
      <c r="HZJ37" s="11"/>
      <c r="HZK37" s="11"/>
      <c r="HZL37" s="11"/>
      <c r="HZM37" s="11"/>
      <c r="HZN37" s="11"/>
      <c r="HZO37" s="11"/>
      <c r="HZP37" s="11"/>
      <c r="HZQ37" s="11"/>
      <c r="HZR37" s="11"/>
      <c r="HZS37" s="11"/>
      <c r="HZT37" s="11"/>
      <c r="HZU37" s="11"/>
      <c r="HZV37" s="11"/>
      <c r="HZW37" s="11"/>
      <c r="HZX37" s="11"/>
      <c r="HZY37" s="11"/>
      <c r="HZZ37" s="11"/>
      <c r="IAA37" s="11"/>
      <c r="IAB37" s="11"/>
      <c r="IAC37" s="11"/>
      <c r="IAD37" s="11"/>
      <c r="IAE37" s="11"/>
      <c r="IAF37" s="11"/>
      <c r="IAG37" s="11"/>
      <c r="IAH37" s="11"/>
      <c r="IAI37" s="11"/>
      <c r="IAJ37" s="11"/>
      <c r="IAK37" s="11"/>
      <c r="IAL37" s="11"/>
      <c r="IAM37" s="11"/>
      <c r="IAN37" s="11"/>
      <c r="IAO37" s="11"/>
      <c r="IAP37" s="11"/>
      <c r="IAQ37" s="11"/>
      <c r="IAR37" s="11"/>
      <c r="IAS37" s="11"/>
      <c r="IAT37" s="11"/>
      <c r="IAU37" s="11"/>
      <c r="IAV37" s="11"/>
      <c r="IAW37" s="11"/>
      <c r="IAX37" s="11"/>
      <c r="IAY37" s="11"/>
      <c r="IAZ37" s="11"/>
      <c r="IBA37" s="11"/>
      <c r="IBB37" s="11"/>
      <c r="IBC37" s="11"/>
      <c r="IBD37" s="11"/>
      <c r="IBE37" s="11"/>
      <c r="IBF37" s="11"/>
      <c r="IBG37" s="11"/>
      <c r="IBH37" s="11"/>
      <c r="IBI37" s="11"/>
      <c r="IBJ37" s="11"/>
      <c r="IBK37" s="11"/>
      <c r="IBL37" s="11"/>
      <c r="IBM37" s="11"/>
      <c r="IBN37" s="11"/>
      <c r="IBO37" s="11"/>
      <c r="IBP37" s="11"/>
      <c r="IBQ37" s="11"/>
      <c r="IBR37" s="11"/>
      <c r="IBS37" s="11"/>
      <c r="IBT37" s="11"/>
      <c r="IBU37" s="11"/>
      <c r="IBV37" s="11"/>
      <c r="IBW37" s="11"/>
      <c r="IBX37" s="11"/>
      <c r="IBY37" s="11"/>
      <c r="IBZ37" s="11"/>
      <c r="ICA37" s="11"/>
      <c r="ICB37" s="11"/>
      <c r="ICC37" s="11"/>
      <c r="ICD37" s="11"/>
      <c r="ICE37" s="11"/>
      <c r="ICF37" s="11"/>
      <c r="ICG37" s="11"/>
      <c r="ICH37" s="11"/>
      <c r="ICI37" s="11"/>
      <c r="ICJ37" s="11"/>
      <c r="ICK37" s="11"/>
      <c r="ICL37" s="11"/>
      <c r="ICM37" s="11"/>
      <c r="ICN37" s="11"/>
      <c r="ICO37" s="11"/>
      <c r="ICP37" s="11"/>
      <c r="ICQ37" s="11"/>
      <c r="ICR37" s="11"/>
      <c r="ICS37" s="11"/>
      <c r="ICT37" s="11"/>
      <c r="ICU37" s="11"/>
      <c r="ICV37" s="11"/>
      <c r="ICW37" s="11"/>
      <c r="ICX37" s="11"/>
      <c r="ICY37" s="11"/>
      <c r="ICZ37" s="11"/>
      <c r="IDA37" s="11"/>
      <c r="IDB37" s="11"/>
      <c r="IDC37" s="11"/>
      <c r="IDD37" s="11"/>
      <c r="IDE37" s="11"/>
      <c r="IDF37" s="11"/>
      <c r="IDG37" s="11"/>
      <c r="IDH37" s="11"/>
      <c r="IDI37" s="11"/>
      <c r="IDJ37" s="11"/>
      <c r="IDK37" s="11"/>
      <c r="IDL37" s="11"/>
      <c r="IDM37" s="11"/>
      <c r="IDN37" s="11"/>
      <c r="IDO37" s="11"/>
      <c r="IDP37" s="11"/>
      <c r="IDQ37" s="11"/>
      <c r="IDR37" s="11"/>
      <c r="IDS37" s="11"/>
      <c r="IDT37" s="11"/>
      <c r="IDU37" s="11"/>
      <c r="IDV37" s="11"/>
      <c r="IDW37" s="11"/>
      <c r="IDX37" s="11"/>
      <c r="IDY37" s="11"/>
      <c r="IDZ37" s="11"/>
      <c r="IEA37" s="11"/>
      <c r="IEB37" s="11"/>
      <c r="IEC37" s="11"/>
      <c r="IED37" s="11"/>
      <c r="IEE37" s="11"/>
      <c r="IEF37" s="11"/>
      <c r="IEG37" s="11"/>
      <c r="IEH37" s="11"/>
      <c r="IEI37" s="11"/>
      <c r="IEJ37" s="11"/>
      <c r="IEK37" s="11"/>
      <c r="IEL37" s="11"/>
      <c r="IEM37" s="11"/>
      <c r="IEN37" s="11"/>
      <c r="IEO37" s="11"/>
      <c r="IEP37" s="11"/>
      <c r="IEQ37" s="11"/>
      <c r="IER37" s="11"/>
      <c r="IES37" s="11"/>
      <c r="IET37" s="11"/>
      <c r="IEU37" s="11"/>
      <c r="IEV37" s="11"/>
      <c r="IEW37" s="11"/>
      <c r="IEX37" s="11"/>
      <c r="IEY37" s="11"/>
      <c r="IEZ37" s="11"/>
      <c r="IFA37" s="11"/>
      <c r="IFB37" s="11"/>
      <c r="IFC37" s="11"/>
      <c r="IFD37" s="11"/>
      <c r="IFE37" s="11"/>
      <c r="IFF37" s="11"/>
      <c r="IFG37" s="11"/>
      <c r="IFH37" s="11"/>
      <c r="IFI37" s="11"/>
      <c r="IFJ37" s="11"/>
      <c r="IFK37" s="11"/>
      <c r="IFL37" s="11"/>
      <c r="IFM37" s="11"/>
      <c r="IFN37" s="11"/>
      <c r="IFO37" s="11"/>
      <c r="IFP37" s="11"/>
      <c r="IFQ37" s="11"/>
      <c r="IFR37" s="11"/>
      <c r="IFS37" s="11"/>
      <c r="IFT37" s="11"/>
      <c r="IFU37" s="11"/>
      <c r="IFV37" s="11"/>
      <c r="IFW37" s="11"/>
      <c r="IFX37" s="11"/>
      <c r="IFY37" s="11"/>
      <c r="IFZ37" s="11"/>
      <c r="IGA37" s="11"/>
      <c r="IGB37" s="11"/>
      <c r="IGC37" s="11"/>
      <c r="IGD37" s="11"/>
      <c r="IGE37" s="11"/>
      <c r="IGF37" s="11"/>
      <c r="IGG37" s="11"/>
      <c r="IGH37" s="11"/>
      <c r="IGI37" s="11"/>
      <c r="IGJ37" s="11"/>
      <c r="IGK37" s="11"/>
      <c r="IGL37" s="11"/>
      <c r="IGM37" s="11"/>
      <c r="IGN37" s="11"/>
      <c r="IGO37" s="11"/>
      <c r="IGP37" s="11"/>
      <c r="IGQ37" s="11"/>
      <c r="IGR37" s="11"/>
      <c r="IGS37" s="11"/>
      <c r="IGT37" s="11"/>
      <c r="IGU37" s="11"/>
      <c r="IGV37" s="11"/>
      <c r="IGW37" s="11"/>
      <c r="IGX37" s="11"/>
      <c r="IGY37" s="11"/>
      <c r="IGZ37" s="11"/>
      <c r="IHA37" s="11"/>
      <c r="IHB37" s="11"/>
      <c r="IHC37" s="11"/>
      <c r="IHD37" s="11"/>
      <c r="IHE37" s="11"/>
      <c r="IHF37" s="11"/>
      <c r="IHG37" s="11"/>
      <c r="IHH37" s="11"/>
      <c r="IHI37" s="11"/>
      <c r="IHJ37" s="11"/>
      <c r="IHK37" s="11"/>
      <c r="IHL37" s="11"/>
      <c r="IHM37" s="11"/>
      <c r="IHN37" s="11"/>
      <c r="IHO37" s="11"/>
      <c r="IHP37" s="11"/>
      <c r="IHQ37" s="11"/>
      <c r="IHR37" s="11"/>
      <c r="IHS37" s="11"/>
      <c r="IHT37" s="11"/>
      <c r="IHU37" s="11"/>
      <c r="IHV37" s="11"/>
      <c r="IHW37" s="11"/>
      <c r="IHX37" s="11"/>
      <c r="IHY37" s="11"/>
      <c r="IHZ37" s="11"/>
      <c r="IIA37" s="11"/>
      <c r="IIB37" s="11"/>
      <c r="IIC37" s="11"/>
      <c r="IID37" s="11"/>
      <c r="IIE37" s="11"/>
      <c r="IIF37" s="11"/>
      <c r="IIG37" s="11"/>
      <c r="IIH37" s="11"/>
      <c r="III37" s="11"/>
      <c r="IIJ37" s="11"/>
      <c r="IIK37" s="11"/>
      <c r="IIL37" s="11"/>
      <c r="IIM37" s="11"/>
      <c r="IIN37" s="11"/>
      <c r="IIO37" s="11"/>
      <c r="IIP37" s="11"/>
      <c r="IIQ37" s="11"/>
      <c r="IIR37" s="11"/>
      <c r="IIS37" s="11"/>
      <c r="IIT37" s="11"/>
      <c r="IIU37" s="11"/>
      <c r="IIV37" s="11"/>
      <c r="IIW37" s="11"/>
      <c r="IIX37" s="11"/>
      <c r="IIY37" s="11"/>
      <c r="IIZ37" s="11"/>
      <c r="IJA37" s="11"/>
      <c r="IJB37" s="11"/>
      <c r="IJC37" s="11"/>
      <c r="IJD37" s="11"/>
      <c r="IJE37" s="11"/>
      <c r="IJF37" s="11"/>
      <c r="IJG37" s="11"/>
      <c r="IJH37" s="11"/>
      <c r="IJI37" s="11"/>
      <c r="IJJ37" s="11"/>
      <c r="IJK37" s="11"/>
      <c r="IJL37" s="11"/>
      <c r="IJM37" s="11"/>
      <c r="IJN37" s="11"/>
      <c r="IJO37" s="11"/>
      <c r="IJP37" s="11"/>
      <c r="IJQ37" s="11"/>
      <c r="IJR37" s="11"/>
      <c r="IJS37" s="11"/>
      <c r="IJT37" s="11"/>
      <c r="IJU37" s="11"/>
      <c r="IJV37" s="11"/>
      <c r="IJW37" s="11"/>
      <c r="IJX37" s="11"/>
      <c r="IJY37" s="11"/>
      <c r="IJZ37" s="11"/>
      <c r="IKA37" s="11"/>
      <c r="IKB37" s="11"/>
      <c r="IKC37" s="11"/>
      <c r="IKD37" s="11"/>
      <c r="IKE37" s="11"/>
      <c r="IKF37" s="11"/>
      <c r="IKG37" s="11"/>
      <c r="IKH37" s="11"/>
      <c r="IKI37" s="11"/>
      <c r="IKJ37" s="11"/>
      <c r="IKK37" s="11"/>
      <c r="IKL37" s="11"/>
      <c r="IKM37" s="11"/>
      <c r="IKN37" s="11"/>
      <c r="IKO37" s="11"/>
      <c r="IKP37" s="11"/>
      <c r="IKQ37" s="11"/>
      <c r="IKR37" s="11"/>
      <c r="IKS37" s="11"/>
      <c r="IKT37" s="11"/>
      <c r="IKU37" s="11"/>
      <c r="IKV37" s="11"/>
      <c r="IKW37" s="11"/>
      <c r="IKX37" s="11"/>
      <c r="IKY37" s="11"/>
      <c r="IKZ37" s="11"/>
      <c r="ILA37" s="11"/>
      <c r="ILB37" s="11"/>
      <c r="ILC37" s="11"/>
      <c r="ILD37" s="11"/>
      <c r="ILE37" s="11"/>
      <c r="ILF37" s="11"/>
      <c r="ILG37" s="11"/>
      <c r="ILH37" s="11"/>
      <c r="ILI37" s="11"/>
      <c r="ILJ37" s="11"/>
      <c r="ILK37" s="11"/>
      <c r="ILL37" s="11"/>
      <c r="ILM37" s="11"/>
      <c r="ILN37" s="11"/>
      <c r="ILO37" s="11"/>
      <c r="ILP37" s="11"/>
      <c r="ILQ37" s="11"/>
      <c r="ILR37" s="11"/>
      <c r="ILS37" s="11"/>
      <c r="ILT37" s="11"/>
      <c r="ILU37" s="11"/>
      <c r="ILV37" s="11"/>
      <c r="ILW37" s="11"/>
      <c r="ILX37" s="11"/>
      <c r="ILY37" s="11"/>
      <c r="ILZ37" s="11"/>
      <c r="IMA37" s="11"/>
      <c r="IMB37" s="11"/>
      <c r="IMC37" s="11"/>
      <c r="IMD37" s="11"/>
      <c r="IME37" s="11"/>
      <c r="IMF37" s="11"/>
      <c r="IMG37" s="11"/>
      <c r="IMH37" s="11"/>
      <c r="IMI37" s="11"/>
      <c r="IMJ37" s="11"/>
      <c r="IMK37" s="11"/>
      <c r="IML37" s="11"/>
      <c r="IMM37" s="11"/>
      <c r="IMN37" s="11"/>
      <c r="IMO37" s="11"/>
      <c r="IMP37" s="11"/>
      <c r="IMQ37" s="11"/>
      <c r="IMR37" s="11"/>
      <c r="IMS37" s="11"/>
      <c r="IMT37" s="11"/>
      <c r="IMU37" s="11"/>
      <c r="IMV37" s="11"/>
      <c r="IMW37" s="11"/>
      <c r="IMX37" s="11"/>
      <c r="IMY37" s="11"/>
      <c r="IMZ37" s="11"/>
      <c r="INA37" s="11"/>
      <c r="INB37" s="11"/>
      <c r="INC37" s="11"/>
      <c r="IND37" s="11"/>
      <c r="INE37" s="11"/>
      <c r="INF37" s="11"/>
      <c r="ING37" s="11"/>
      <c r="INH37" s="11"/>
      <c r="INI37" s="11"/>
      <c r="INJ37" s="11"/>
      <c r="INK37" s="11"/>
      <c r="INL37" s="11"/>
      <c r="INM37" s="11"/>
      <c r="INN37" s="11"/>
      <c r="INO37" s="11"/>
      <c r="INP37" s="11"/>
      <c r="INQ37" s="11"/>
      <c r="INR37" s="11"/>
      <c r="INS37" s="11"/>
      <c r="INT37" s="11"/>
      <c r="INU37" s="11"/>
      <c r="INV37" s="11"/>
      <c r="INW37" s="11"/>
      <c r="INX37" s="11"/>
      <c r="INY37" s="11"/>
      <c r="INZ37" s="11"/>
      <c r="IOA37" s="11"/>
      <c r="IOB37" s="11"/>
      <c r="IOC37" s="11"/>
      <c r="IOD37" s="11"/>
      <c r="IOE37" s="11"/>
      <c r="IOF37" s="11"/>
      <c r="IOG37" s="11"/>
      <c r="IOH37" s="11"/>
      <c r="IOI37" s="11"/>
      <c r="IOJ37" s="11"/>
      <c r="IOK37" s="11"/>
      <c r="IOL37" s="11"/>
      <c r="IOM37" s="11"/>
      <c r="ION37" s="11"/>
      <c r="IOO37" s="11"/>
      <c r="IOP37" s="11"/>
      <c r="IOQ37" s="11"/>
      <c r="IOR37" s="11"/>
      <c r="IOS37" s="11"/>
      <c r="IOT37" s="11"/>
      <c r="IOU37" s="11"/>
      <c r="IOV37" s="11"/>
      <c r="IOW37" s="11"/>
      <c r="IOX37" s="11"/>
      <c r="IOY37" s="11"/>
      <c r="IOZ37" s="11"/>
      <c r="IPA37" s="11"/>
      <c r="IPB37" s="11"/>
      <c r="IPC37" s="11"/>
      <c r="IPD37" s="11"/>
      <c r="IPE37" s="11"/>
      <c r="IPF37" s="11"/>
      <c r="IPG37" s="11"/>
      <c r="IPH37" s="11"/>
      <c r="IPI37" s="11"/>
      <c r="IPJ37" s="11"/>
      <c r="IPK37" s="11"/>
      <c r="IPL37" s="11"/>
      <c r="IPM37" s="11"/>
      <c r="IPN37" s="11"/>
      <c r="IPO37" s="11"/>
      <c r="IPP37" s="11"/>
      <c r="IPQ37" s="11"/>
      <c r="IPR37" s="11"/>
      <c r="IPS37" s="11"/>
      <c r="IPT37" s="11"/>
      <c r="IPU37" s="11"/>
      <c r="IPV37" s="11"/>
      <c r="IPW37" s="11"/>
      <c r="IPX37" s="11"/>
      <c r="IPY37" s="11"/>
      <c r="IPZ37" s="11"/>
      <c r="IQA37" s="11"/>
      <c r="IQB37" s="11"/>
      <c r="IQC37" s="11"/>
      <c r="IQD37" s="11"/>
      <c r="IQE37" s="11"/>
      <c r="IQF37" s="11"/>
      <c r="IQG37" s="11"/>
      <c r="IQH37" s="11"/>
      <c r="IQI37" s="11"/>
      <c r="IQJ37" s="11"/>
      <c r="IQK37" s="11"/>
      <c r="IQL37" s="11"/>
      <c r="IQM37" s="11"/>
      <c r="IQN37" s="11"/>
      <c r="IQO37" s="11"/>
      <c r="IQP37" s="11"/>
      <c r="IQQ37" s="11"/>
      <c r="IQR37" s="11"/>
      <c r="IQS37" s="11"/>
      <c r="IQT37" s="11"/>
      <c r="IQU37" s="11"/>
      <c r="IQV37" s="11"/>
      <c r="IQW37" s="11"/>
      <c r="IQX37" s="11"/>
      <c r="IQY37" s="11"/>
      <c r="IQZ37" s="11"/>
      <c r="IRA37" s="11"/>
      <c r="IRB37" s="11"/>
      <c r="IRC37" s="11"/>
      <c r="IRD37" s="11"/>
      <c r="IRE37" s="11"/>
      <c r="IRF37" s="11"/>
      <c r="IRG37" s="11"/>
      <c r="IRH37" s="11"/>
      <c r="IRI37" s="11"/>
      <c r="IRJ37" s="11"/>
      <c r="IRK37" s="11"/>
      <c r="IRL37" s="11"/>
      <c r="IRM37" s="11"/>
      <c r="IRN37" s="11"/>
      <c r="IRO37" s="11"/>
      <c r="IRP37" s="11"/>
      <c r="IRQ37" s="11"/>
      <c r="IRR37" s="11"/>
      <c r="IRS37" s="11"/>
      <c r="IRT37" s="11"/>
      <c r="IRU37" s="11"/>
      <c r="IRV37" s="11"/>
      <c r="IRW37" s="11"/>
      <c r="IRX37" s="11"/>
      <c r="IRY37" s="11"/>
      <c r="IRZ37" s="11"/>
      <c r="ISA37" s="11"/>
      <c r="ISB37" s="11"/>
      <c r="ISC37" s="11"/>
      <c r="ISD37" s="11"/>
      <c r="ISE37" s="11"/>
      <c r="ISF37" s="11"/>
      <c r="ISG37" s="11"/>
      <c r="ISH37" s="11"/>
      <c r="ISI37" s="11"/>
      <c r="ISJ37" s="11"/>
      <c r="ISK37" s="11"/>
      <c r="ISL37" s="11"/>
      <c r="ISM37" s="11"/>
      <c r="ISN37" s="11"/>
      <c r="ISO37" s="11"/>
      <c r="ISP37" s="11"/>
      <c r="ISQ37" s="11"/>
      <c r="ISR37" s="11"/>
      <c r="ISS37" s="11"/>
      <c r="IST37" s="11"/>
      <c r="ISU37" s="11"/>
      <c r="ISV37" s="11"/>
      <c r="ISW37" s="11"/>
      <c r="ISX37" s="11"/>
      <c r="ISY37" s="11"/>
      <c r="ISZ37" s="11"/>
      <c r="ITA37" s="11"/>
      <c r="ITB37" s="11"/>
      <c r="ITC37" s="11"/>
      <c r="ITD37" s="11"/>
      <c r="ITE37" s="11"/>
      <c r="ITF37" s="11"/>
      <c r="ITG37" s="11"/>
      <c r="ITH37" s="11"/>
      <c r="ITI37" s="11"/>
      <c r="ITJ37" s="11"/>
      <c r="ITK37" s="11"/>
      <c r="ITL37" s="11"/>
      <c r="ITM37" s="11"/>
      <c r="ITN37" s="11"/>
      <c r="ITO37" s="11"/>
      <c r="ITP37" s="11"/>
      <c r="ITQ37" s="11"/>
      <c r="ITR37" s="11"/>
      <c r="ITS37" s="11"/>
      <c r="ITT37" s="11"/>
      <c r="ITU37" s="11"/>
      <c r="ITV37" s="11"/>
      <c r="ITW37" s="11"/>
      <c r="ITX37" s="11"/>
      <c r="ITY37" s="11"/>
      <c r="ITZ37" s="11"/>
      <c r="IUA37" s="11"/>
      <c r="IUB37" s="11"/>
      <c r="IUC37" s="11"/>
      <c r="IUD37" s="11"/>
      <c r="IUE37" s="11"/>
      <c r="IUF37" s="11"/>
      <c r="IUG37" s="11"/>
      <c r="IUH37" s="11"/>
      <c r="IUI37" s="11"/>
      <c r="IUJ37" s="11"/>
      <c r="IUK37" s="11"/>
      <c r="IUL37" s="11"/>
      <c r="IUM37" s="11"/>
      <c r="IUN37" s="11"/>
      <c r="IUO37" s="11"/>
      <c r="IUP37" s="11"/>
      <c r="IUQ37" s="11"/>
      <c r="IUR37" s="11"/>
      <c r="IUS37" s="11"/>
      <c r="IUT37" s="11"/>
      <c r="IUU37" s="11"/>
      <c r="IUV37" s="11"/>
      <c r="IUW37" s="11"/>
      <c r="IUX37" s="11"/>
      <c r="IUY37" s="11"/>
      <c r="IUZ37" s="11"/>
      <c r="IVA37" s="11"/>
      <c r="IVB37" s="11"/>
      <c r="IVC37" s="11"/>
      <c r="IVD37" s="11"/>
      <c r="IVE37" s="11"/>
      <c r="IVF37" s="11"/>
      <c r="IVG37" s="11"/>
      <c r="IVH37" s="11"/>
      <c r="IVI37" s="11"/>
      <c r="IVJ37" s="11"/>
      <c r="IVK37" s="11"/>
      <c r="IVL37" s="11"/>
      <c r="IVM37" s="11"/>
      <c r="IVN37" s="11"/>
      <c r="IVO37" s="11"/>
      <c r="IVP37" s="11"/>
      <c r="IVQ37" s="11"/>
      <c r="IVR37" s="11"/>
      <c r="IVS37" s="11"/>
      <c r="IVT37" s="11"/>
      <c r="IVU37" s="11"/>
      <c r="IVV37" s="11"/>
      <c r="IVW37" s="11"/>
      <c r="IVX37" s="11"/>
      <c r="IVY37" s="11"/>
      <c r="IVZ37" s="11"/>
      <c r="IWA37" s="11"/>
      <c r="IWB37" s="11"/>
      <c r="IWC37" s="11"/>
      <c r="IWD37" s="11"/>
      <c r="IWE37" s="11"/>
      <c r="IWF37" s="11"/>
      <c r="IWG37" s="11"/>
      <c r="IWH37" s="11"/>
      <c r="IWI37" s="11"/>
      <c r="IWJ37" s="11"/>
      <c r="IWK37" s="11"/>
      <c r="IWL37" s="11"/>
      <c r="IWM37" s="11"/>
      <c r="IWN37" s="11"/>
      <c r="IWO37" s="11"/>
      <c r="IWP37" s="11"/>
      <c r="IWQ37" s="11"/>
      <c r="IWR37" s="11"/>
      <c r="IWS37" s="11"/>
      <c r="IWT37" s="11"/>
      <c r="IWU37" s="11"/>
      <c r="IWV37" s="11"/>
      <c r="IWW37" s="11"/>
      <c r="IWX37" s="11"/>
      <c r="IWY37" s="11"/>
      <c r="IWZ37" s="11"/>
      <c r="IXA37" s="11"/>
      <c r="IXB37" s="11"/>
      <c r="IXC37" s="11"/>
      <c r="IXD37" s="11"/>
      <c r="IXE37" s="11"/>
      <c r="IXF37" s="11"/>
      <c r="IXG37" s="11"/>
      <c r="IXH37" s="11"/>
      <c r="IXI37" s="11"/>
      <c r="IXJ37" s="11"/>
      <c r="IXK37" s="11"/>
      <c r="IXL37" s="11"/>
      <c r="IXM37" s="11"/>
      <c r="IXN37" s="11"/>
      <c r="IXO37" s="11"/>
      <c r="IXP37" s="11"/>
      <c r="IXQ37" s="11"/>
      <c r="IXR37" s="11"/>
      <c r="IXS37" s="11"/>
      <c r="IXT37" s="11"/>
      <c r="IXU37" s="11"/>
      <c r="IXV37" s="11"/>
      <c r="IXW37" s="11"/>
      <c r="IXX37" s="11"/>
      <c r="IXY37" s="11"/>
      <c r="IXZ37" s="11"/>
      <c r="IYA37" s="11"/>
      <c r="IYB37" s="11"/>
      <c r="IYC37" s="11"/>
      <c r="IYD37" s="11"/>
      <c r="IYE37" s="11"/>
      <c r="IYF37" s="11"/>
      <c r="IYG37" s="11"/>
      <c r="IYH37" s="11"/>
      <c r="IYI37" s="11"/>
      <c r="IYJ37" s="11"/>
      <c r="IYK37" s="11"/>
      <c r="IYL37" s="11"/>
      <c r="IYM37" s="11"/>
      <c r="IYN37" s="11"/>
      <c r="IYO37" s="11"/>
      <c r="IYP37" s="11"/>
      <c r="IYQ37" s="11"/>
      <c r="IYR37" s="11"/>
      <c r="IYS37" s="11"/>
      <c r="IYT37" s="11"/>
      <c r="IYU37" s="11"/>
      <c r="IYV37" s="11"/>
      <c r="IYW37" s="11"/>
      <c r="IYX37" s="11"/>
      <c r="IYY37" s="11"/>
      <c r="IYZ37" s="11"/>
      <c r="IZA37" s="11"/>
      <c r="IZB37" s="11"/>
      <c r="IZC37" s="11"/>
      <c r="IZD37" s="11"/>
      <c r="IZE37" s="11"/>
      <c r="IZF37" s="11"/>
      <c r="IZG37" s="11"/>
      <c r="IZH37" s="11"/>
      <c r="IZI37" s="11"/>
      <c r="IZJ37" s="11"/>
      <c r="IZK37" s="11"/>
      <c r="IZL37" s="11"/>
      <c r="IZM37" s="11"/>
      <c r="IZN37" s="11"/>
      <c r="IZO37" s="11"/>
      <c r="IZP37" s="11"/>
      <c r="IZQ37" s="11"/>
      <c r="IZR37" s="11"/>
      <c r="IZS37" s="11"/>
      <c r="IZT37" s="11"/>
      <c r="IZU37" s="11"/>
      <c r="IZV37" s="11"/>
      <c r="IZW37" s="11"/>
      <c r="IZX37" s="11"/>
      <c r="IZY37" s="11"/>
      <c r="IZZ37" s="11"/>
      <c r="JAA37" s="11"/>
      <c r="JAB37" s="11"/>
      <c r="JAC37" s="11"/>
      <c r="JAD37" s="11"/>
      <c r="JAE37" s="11"/>
      <c r="JAF37" s="11"/>
      <c r="JAG37" s="11"/>
      <c r="JAH37" s="11"/>
      <c r="JAI37" s="11"/>
      <c r="JAJ37" s="11"/>
      <c r="JAK37" s="11"/>
      <c r="JAL37" s="11"/>
      <c r="JAM37" s="11"/>
      <c r="JAN37" s="11"/>
      <c r="JAO37" s="11"/>
      <c r="JAP37" s="11"/>
      <c r="JAQ37" s="11"/>
      <c r="JAR37" s="11"/>
      <c r="JAS37" s="11"/>
      <c r="JAT37" s="11"/>
      <c r="JAU37" s="11"/>
      <c r="JAV37" s="11"/>
      <c r="JAW37" s="11"/>
      <c r="JAX37" s="11"/>
      <c r="JAY37" s="11"/>
      <c r="JAZ37" s="11"/>
      <c r="JBA37" s="11"/>
      <c r="JBB37" s="11"/>
      <c r="JBC37" s="11"/>
      <c r="JBD37" s="11"/>
      <c r="JBE37" s="11"/>
      <c r="JBF37" s="11"/>
      <c r="JBG37" s="11"/>
      <c r="JBH37" s="11"/>
      <c r="JBI37" s="11"/>
      <c r="JBJ37" s="11"/>
      <c r="JBK37" s="11"/>
      <c r="JBL37" s="11"/>
      <c r="JBM37" s="11"/>
      <c r="JBN37" s="11"/>
      <c r="JBO37" s="11"/>
      <c r="JBP37" s="11"/>
      <c r="JBQ37" s="11"/>
      <c r="JBR37" s="11"/>
      <c r="JBS37" s="11"/>
      <c r="JBT37" s="11"/>
      <c r="JBU37" s="11"/>
      <c r="JBV37" s="11"/>
      <c r="JBW37" s="11"/>
      <c r="JBX37" s="11"/>
      <c r="JBY37" s="11"/>
      <c r="JBZ37" s="11"/>
      <c r="JCA37" s="11"/>
      <c r="JCB37" s="11"/>
      <c r="JCC37" s="11"/>
      <c r="JCD37" s="11"/>
      <c r="JCE37" s="11"/>
      <c r="JCF37" s="11"/>
      <c r="JCG37" s="11"/>
      <c r="JCH37" s="11"/>
      <c r="JCI37" s="11"/>
      <c r="JCJ37" s="11"/>
      <c r="JCK37" s="11"/>
      <c r="JCL37" s="11"/>
      <c r="JCM37" s="11"/>
      <c r="JCN37" s="11"/>
      <c r="JCO37" s="11"/>
      <c r="JCP37" s="11"/>
      <c r="JCQ37" s="11"/>
      <c r="JCR37" s="11"/>
      <c r="JCS37" s="11"/>
      <c r="JCT37" s="11"/>
      <c r="JCU37" s="11"/>
      <c r="JCV37" s="11"/>
      <c r="JCW37" s="11"/>
      <c r="JCX37" s="11"/>
      <c r="JCY37" s="11"/>
      <c r="JCZ37" s="11"/>
      <c r="JDA37" s="11"/>
      <c r="JDB37" s="11"/>
      <c r="JDC37" s="11"/>
      <c r="JDD37" s="11"/>
      <c r="JDE37" s="11"/>
      <c r="JDF37" s="11"/>
      <c r="JDG37" s="11"/>
      <c r="JDH37" s="11"/>
      <c r="JDI37" s="11"/>
      <c r="JDJ37" s="11"/>
      <c r="JDK37" s="11"/>
      <c r="JDL37" s="11"/>
      <c r="JDM37" s="11"/>
      <c r="JDN37" s="11"/>
      <c r="JDO37" s="11"/>
      <c r="JDP37" s="11"/>
      <c r="JDQ37" s="11"/>
      <c r="JDR37" s="11"/>
      <c r="JDS37" s="11"/>
      <c r="JDT37" s="11"/>
      <c r="JDU37" s="11"/>
      <c r="JDV37" s="11"/>
      <c r="JDW37" s="11"/>
      <c r="JDX37" s="11"/>
      <c r="JDY37" s="11"/>
      <c r="JDZ37" s="11"/>
      <c r="JEA37" s="11"/>
      <c r="JEB37" s="11"/>
      <c r="JEC37" s="11"/>
      <c r="JED37" s="11"/>
      <c r="JEE37" s="11"/>
      <c r="JEF37" s="11"/>
      <c r="JEG37" s="11"/>
      <c r="JEH37" s="11"/>
      <c r="JEI37" s="11"/>
      <c r="JEJ37" s="11"/>
      <c r="JEK37" s="11"/>
      <c r="JEL37" s="11"/>
      <c r="JEM37" s="11"/>
      <c r="JEN37" s="11"/>
      <c r="JEO37" s="11"/>
      <c r="JEP37" s="11"/>
      <c r="JEQ37" s="11"/>
      <c r="JER37" s="11"/>
      <c r="JES37" s="11"/>
      <c r="JET37" s="11"/>
      <c r="JEU37" s="11"/>
      <c r="JEV37" s="11"/>
      <c r="JEW37" s="11"/>
      <c r="JEX37" s="11"/>
      <c r="JEY37" s="11"/>
      <c r="JEZ37" s="11"/>
      <c r="JFA37" s="11"/>
      <c r="JFB37" s="11"/>
      <c r="JFC37" s="11"/>
      <c r="JFD37" s="11"/>
      <c r="JFE37" s="11"/>
      <c r="JFF37" s="11"/>
      <c r="JFG37" s="11"/>
      <c r="JFH37" s="11"/>
      <c r="JFI37" s="11"/>
      <c r="JFJ37" s="11"/>
      <c r="JFK37" s="11"/>
      <c r="JFL37" s="11"/>
      <c r="JFM37" s="11"/>
      <c r="JFN37" s="11"/>
      <c r="JFO37" s="11"/>
      <c r="JFP37" s="11"/>
      <c r="JFQ37" s="11"/>
      <c r="JFR37" s="11"/>
      <c r="JFS37" s="11"/>
      <c r="JFT37" s="11"/>
      <c r="JFU37" s="11"/>
      <c r="JFV37" s="11"/>
      <c r="JFW37" s="11"/>
      <c r="JFX37" s="11"/>
      <c r="JFY37" s="11"/>
      <c r="JFZ37" s="11"/>
      <c r="JGA37" s="11"/>
      <c r="JGB37" s="11"/>
      <c r="JGC37" s="11"/>
      <c r="JGD37" s="11"/>
      <c r="JGE37" s="11"/>
      <c r="JGF37" s="11"/>
      <c r="JGG37" s="11"/>
      <c r="JGH37" s="11"/>
      <c r="JGI37" s="11"/>
      <c r="JGJ37" s="11"/>
      <c r="JGK37" s="11"/>
      <c r="JGL37" s="11"/>
      <c r="JGM37" s="11"/>
      <c r="JGN37" s="11"/>
      <c r="JGO37" s="11"/>
      <c r="JGP37" s="11"/>
      <c r="JGQ37" s="11"/>
      <c r="JGR37" s="11"/>
      <c r="JGS37" s="11"/>
      <c r="JGT37" s="11"/>
      <c r="JGU37" s="11"/>
      <c r="JGV37" s="11"/>
      <c r="JGW37" s="11"/>
      <c r="JGX37" s="11"/>
      <c r="JGY37" s="11"/>
      <c r="JGZ37" s="11"/>
      <c r="JHA37" s="11"/>
      <c r="JHB37" s="11"/>
      <c r="JHC37" s="11"/>
      <c r="JHD37" s="11"/>
      <c r="JHE37" s="11"/>
      <c r="JHF37" s="11"/>
      <c r="JHG37" s="11"/>
      <c r="JHH37" s="11"/>
      <c r="JHI37" s="11"/>
      <c r="JHJ37" s="11"/>
      <c r="JHK37" s="11"/>
      <c r="JHL37" s="11"/>
      <c r="JHM37" s="11"/>
      <c r="JHN37" s="11"/>
      <c r="JHO37" s="11"/>
      <c r="JHP37" s="11"/>
      <c r="JHQ37" s="11"/>
      <c r="JHR37" s="11"/>
      <c r="JHS37" s="11"/>
      <c r="JHT37" s="11"/>
      <c r="JHU37" s="11"/>
      <c r="JHV37" s="11"/>
      <c r="JHW37" s="11"/>
      <c r="JHX37" s="11"/>
      <c r="JHY37" s="11"/>
      <c r="JHZ37" s="11"/>
      <c r="JIA37" s="11"/>
      <c r="JIB37" s="11"/>
      <c r="JIC37" s="11"/>
      <c r="JID37" s="11"/>
      <c r="JIE37" s="11"/>
      <c r="JIF37" s="11"/>
      <c r="JIG37" s="11"/>
      <c r="JIH37" s="11"/>
      <c r="JII37" s="11"/>
      <c r="JIJ37" s="11"/>
      <c r="JIK37" s="11"/>
      <c r="JIL37" s="11"/>
      <c r="JIM37" s="11"/>
      <c r="JIN37" s="11"/>
      <c r="JIO37" s="11"/>
      <c r="JIP37" s="11"/>
      <c r="JIQ37" s="11"/>
      <c r="JIR37" s="11"/>
      <c r="JIS37" s="11"/>
      <c r="JIT37" s="11"/>
      <c r="JIU37" s="11"/>
      <c r="JIV37" s="11"/>
      <c r="JIW37" s="11"/>
      <c r="JIX37" s="11"/>
      <c r="JIY37" s="11"/>
      <c r="JIZ37" s="11"/>
      <c r="JJA37" s="11"/>
      <c r="JJB37" s="11"/>
      <c r="JJC37" s="11"/>
      <c r="JJD37" s="11"/>
      <c r="JJE37" s="11"/>
      <c r="JJF37" s="11"/>
      <c r="JJG37" s="11"/>
      <c r="JJH37" s="11"/>
      <c r="JJI37" s="11"/>
      <c r="JJJ37" s="11"/>
      <c r="JJK37" s="11"/>
      <c r="JJL37" s="11"/>
      <c r="JJM37" s="11"/>
      <c r="JJN37" s="11"/>
      <c r="JJO37" s="11"/>
      <c r="JJP37" s="11"/>
      <c r="JJQ37" s="11"/>
      <c r="JJR37" s="11"/>
      <c r="JJS37" s="11"/>
      <c r="JJT37" s="11"/>
      <c r="JJU37" s="11"/>
      <c r="JJV37" s="11"/>
      <c r="JJW37" s="11"/>
      <c r="JJX37" s="11"/>
      <c r="JJY37" s="11"/>
      <c r="JJZ37" s="11"/>
      <c r="JKA37" s="11"/>
      <c r="JKB37" s="11"/>
      <c r="JKC37" s="11"/>
      <c r="JKD37" s="11"/>
      <c r="JKE37" s="11"/>
      <c r="JKF37" s="11"/>
      <c r="JKG37" s="11"/>
      <c r="JKH37" s="11"/>
      <c r="JKI37" s="11"/>
      <c r="JKJ37" s="11"/>
      <c r="JKK37" s="11"/>
      <c r="JKL37" s="11"/>
      <c r="JKM37" s="11"/>
      <c r="JKN37" s="11"/>
      <c r="JKO37" s="11"/>
      <c r="JKP37" s="11"/>
      <c r="JKQ37" s="11"/>
      <c r="JKR37" s="11"/>
      <c r="JKS37" s="11"/>
      <c r="JKT37" s="11"/>
      <c r="JKU37" s="11"/>
      <c r="JKV37" s="11"/>
      <c r="JKW37" s="11"/>
      <c r="JKX37" s="11"/>
      <c r="JKY37" s="11"/>
      <c r="JKZ37" s="11"/>
      <c r="JLA37" s="11"/>
      <c r="JLB37" s="11"/>
      <c r="JLC37" s="11"/>
      <c r="JLD37" s="11"/>
      <c r="JLE37" s="11"/>
      <c r="JLF37" s="11"/>
      <c r="JLG37" s="11"/>
      <c r="JLH37" s="11"/>
      <c r="JLI37" s="11"/>
      <c r="JLJ37" s="11"/>
      <c r="JLK37" s="11"/>
      <c r="JLL37" s="11"/>
      <c r="JLM37" s="11"/>
      <c r="JLN37" s="11"/>
      <c r="JLO37" s="11"/>
      <c r="JLP37" s="11"/>
      <c r="JLQ37" s="11"/>
      <c r="JLR37" s="11"/>
      <c r="JLS37" s="11"/>
      <c r="JLT37" s="11"/>
      <c r="JLU37" s="11"/>
      <c r="JLV37" s="11"/>
      <c r="JLW37" s="11"/>
      <c r="JLX37" s="11"/>
      <c r="JLY37" s="11"/>
      <c r="JLZ37" s="11"/>
      <c r="JMA37" s="11"/>
      <c r="JMB37" s="11"/>
      <c r="JMC37" s="11"/>
      <c r="JMD37" s="11"/>
      <c r="JME37" s="11"/>
      <c r="JMF37" s="11"/>
      <c r="JMG37" s="11"/>
      <c r="JMH37" s="11"/>
      <c r="JMI37" s="11"/>
      <c r="JMJ37" s="11"/>
      <c r="JMK37" s="11"/>
      <c r="JML37" s="11"/>
      <c r="JMM37" s="11"/>
      <c r="JMN37" s="11"/>
      <c r="JMO37" s="11"/>
      <c r="JMP37" s="11"/>
      <c r="JMQ37" s="11"/>
      <c r="JMR37" s="11"/>
      <c r="JMS37" s="11"/>
      <c r="JMT37" s="11"/>
      <c r="JMU37" s="11"/>
      <c r="JMV37" s="11"/>
      <c r="JMW37" s="11"/>
      <c r="JMX37" s="11"/>
      <c r="JMY37" s="11"/>
      <c r="JMZ37" s="11"/>
      <c r="JNA37" s="11"/>
      <c r="JNB37" s="11"/>
      <c r="JNC37" s="11"/>
      <c r="JND37" s="11"/>
      <c r="JNE37" s="11"/>
      <c r="JNF37" s="11"/>
      <c r="JNG37" s="11"/>
      <c r="JNH37" s="11"/>
      <c r="JNI37" s="11"/>
      <c r="JNJ37" s="11"/>
      <c r="JNK37" s="11"/>
      <c r="JNL37" s="11"/>
      <c r="JNM37" s="11"/>
      <c r="JNN37" s="11"/>
      <c r="JNO37" s="11"/>
      <c r="JNP37" s="11"/>
      <c r="JNQ37" s="11"/>
      <c r="JNR37" s="11"/>
      <c r="JNS37" s="11"/>
      <c r="JNT37" s="11"/>
      <c r="JNU37" s="11"/>
      <c r="JNV37" s="11"/>
      <c r="JNW37" s="11"/>
      <c r="JNX37" s="11"/>
      <c r="JNY37" s="11"/>
      <c r="JNZ37" s="11"/>
      <c r="JOA37" s="11"/>
      <c r="JOB37" s="11"/>
      <c r="JOC37" s="11"/>
      <c r="JOD37" s="11"/>
      <c r="JOE37" s="11"/>
      <c r="JOF37" s="11"/>
      <c r="JOG37" s="11"/>
      <c r="JOH37" s="11"/>
      <c r="JOI37" s="11"/>
      <c r="JOJ37" s="11"/>
      <c r="JOK37" s="11"/>
      <c r="JOL37" s="11"/>
      <c r="JOM37" s="11"/>
      <c r="JON37" s="11"/>
      <c r="JOO37" s="11"/>
      <c r="JOP37" s="11"/>
      <c r="JOQ37" s="11"/>
      <c r="JOR37" s="11"/>
      <c r="JOS37" s="11"/>
      <c r="JOT37" s="11"/>
      <c r="JOU37" s="11"/>
      <c r="JOV37" s="11"/>
      <c r="JOW37" s="11"/>
      <c r="JOX37" s="11"/>
      <c r="JOY37" s="11"/>
      <c r="JOZ37" s="11"/>
      <c r="JPA37" s="11"/>
      <c r="JPB37" s="11"/>
      <c r="JPC37" s="11"/>
      <c r="JPD37" s="11"/>
      <c r="JPE37" s="11"/>
      <c r="JPF37" s="11"/>
      <c r="JPG37" s="11"/>
      <c r="JPH37" s="11"/>
      <c r="JPI37" s="11"/>
      <c r="JPJ37" s="11"/>
      <c r="JPK37" s="11"/>
      <c r="JPL37" s="11"/>
      <c r="JPM37" s="11"/>
      <c r="JPN37" s="11"/>
      <c r="JPO37" s="11"/>
      <c r="JPP37" s="11"/>
      <c r="JPQ37" s="11"/>
      <c r="JPR37" s="11"/>
      <c r="JPS37" s="11"/>
      <c r="JPT37" s="11"/>
      <c r="JPU37" s="11"/>
      <c r="JPV37" s="11"/>
      <c r="JPW37" s="11"/>
      <c r="JPX37" s="11"/>
      <c r="JPY37" s="11"/>
      <c r="JPZ37" s="11"/>
      <c r="JQA37" s="11"/>
      <c r="JQB37" s="11"/>
      <c r="JQC37" s="11"/>
      <c r="JQD37" s="11"/>
      <c r="JQE37" s="11"/>
      <c r="JQF37" s="11"/>
      <c r="JQG37" s="11"/>
      <c r="JQH37" s="11"/>
      <c r="JQI37" s="11"/>
      <c r="JQJ37" s="11"/>
      <c r="JQK37" s="11"/>
      <c r="JQL37" s="11"/>
      <c r="JQM37" s="11"/>
      <c r="JQN37" s="11"/>
      <c r="JQO37" s="11"/>
      <c r="JQP37" s="11"/>
      <c r="JQQ37" s="11"/>
      <c r="JQR37" s="11"/>
      <c r="JQS37" s="11"/>
      <c r="JQT37" s="11"/>
      <c r="JQU37" s="11"/>
      <c r="JQV37" s="11"/>
      <c r="JQW37" s="11"/>
      <c r="JQX37" s="11"/>
      <c r="JQY37" s="11"/>
      <c r="JQZ37" s="11"/>
      <c r="JRA37" s="11"/>
      <c r="JRB37" s="11"/>
      <c r="JRC37" s="11"/>
      <c r="JRD37" s="11"/>
      <c r="JRE37" s="11"/>
      <c r="JRF37" s="11"/>
      <c r="JRG37" s="11"/>
      <c r="JRH37" s="11"/>
      <c r="JRI37" s="11"/>
      <c r="JRJ37" s="11"/>
      <c r="JRK37" s="11"/>
      <c r="JRL37" s="11"/>
      <c r="JRM37" s="11"/>
      <c r="JRN37" s="11"/>
      <c r="JRO37" s="11"/>
      <c r="JRP37" s="11"/>
      <c r="JRQ37" s="11"/>
      <c r="JRR37" s="11"/>
      <c r="JRS37" s="11"/>
      <c r="JRT37" s="11"/>
      <c r="JRU37" s="11"/>
      <c r="JRV37" s="11"/>
      <c r="JRW37" s="11"/>
      <c r="JRX37" s="11"/>
      <c r="JRY37" s="11"/>
      <c r="JRZ37" s="11"/>
      <c r="JSA37" s="11"/>
      <c r="JSB37" s="11"/>
      <c r="JSC37" s="11"/>
      <c r="JSD37" s="11"/>
      <c r="JSE37" s="11"/>
      <c r="JSF37" s="11"/>
      <c r="JSG37" s="11"/>
      <c r="JSH37" s="11"/>
      <c r="JSI37" s="11"/>
      <c r="JSJ37" s="11"/>
      <c r="JSK37" s="11"/>
      <c r="JSL37" s="11"/>
      <c r="JSM37" s="11"/>
      <c r="JSN37" s="11"/>
      <c r="JSO37" s="11"/>
      <c r="JSP37" s="11"/>
      <c r="JSQ37" s="11"/>
      <c r="JSR37" s="11"/>
      <c r="JSS37" s="11"/>
      <c r="JST37" s="11"/>
      <c r="JSU37" s="11"/>
      <c r="JSV37" s="11"/>
      <c r="JSW37" s="11"/>
      <c r="JSX37" s="11"/>
      <c r="JSY37" s="11"/>
      <c r="JSZ37" s="11"/>
      <c r="JTA37" s="11"/>
      <c r="JTB37" s="11"/>
      <c r="JTC37" s="11"/>
      <c r="JTD37" s="11"/>
      <c r="JTE37" s="11"/>
      <c r="JTF37" s="11"/>
      <c r="JTG37" s="11"/>
      <c r="JTH37" s="11"/>
      <c r="JTI37" s="11"/>
      <c r="JTJ37" s="11"/>
      <c r="JTK37" s="11"/>
      <c r="JTL37" s="11"/>
      <c r="JTM37" s="11"/>
      <c r="JTN37" s="11"/>
      <c r="JTO37" s="11"/>
      <c r="JTP37" s="11"/>
      <c r="JTQ37" s="11"/>
      <c r="JTR37" s="11"/>
      <c r="JTS37" s="11"/>
      <c r="JTT37" s="11"/>
      <c r="JTU37" s="11"/>
      <c r="JTV37" s="11"/>
      <c r="JTW37" s="11"/>
      <c r="JTX37" s="11"/>
      <c r="JTY37" s="11"/>
      <c r="JTZ37" s="11"/>
      <c r="JUA37" s="11"/>
      <c r="JUB37" s="11"/>
      <c r="JUC37" s="11"/>
      <c r="JUD37" s="11"/>
      <c r="JUE37" s="11"/>
      <c r="JUF37" s="11"/>
      <c r="JUG37" s="11"/>
      <c r="JUH37" s="11"/>
      <c r="JUI37" s="11"/>
      <c r="JUJ37" s="11"/>
      <c r="JUK37" s="11"/>
      <c r="JUL37" s="11"/>
      <c r="JUM37" s="11"/>
      <c r="JUN37" s="11"/>
      <c r="JUO37" s="11"/>
      <c r="JUP37" s="11"/>
      <c r="JUQ37" s="11"/>
      <c r="JUR37" s="11"/>
      <c r="JUS37" s="11"/>
      <c r="JUT37" s="11"/>
      <c r="JUU37" s="11"/>
      <c r="JUV37" s="11"/>
      <c r="JUW37" s="11"/>
      <c r="JUX37" s="11"/>
      <c r="JUY37" s="11"/>
      <c r="JUZ37" s="11"/>
      <c r="JVA37" s="11"/>
      <c r="JVB37" s="11"/>
      <c r="JVC37" s="11"/>
      <c r="JVD37" s="11"/>
      <c r="JVE37" s="11"/>
      <c r="JVF37" s="11"/>
      <c r="JVG37" s="11"/>
      <c r="JVH37" s="11"/>
      <c r="JVI37" s="11"/>
      <c r="JVJ37" s="11"/>
      <c r="JVK37" s="11"/>
      <c r="JVL37" s="11"/>
      <c r="JVM37" s="11"/>
      <c r="JVN37" s="11"/>
      <c r="JVO37" s="11"/>
      <c r="JVP37" s="11"/>
      <c r="JVQ37" s="11"/>
      <c r="JVR37" s="11"/>
      <c r="JVS37" s="11"/>
      <c r="JVT37" s="11"/>
      <c r="JVU37" s="11"/>
      <c r="JVV37" s="11"/>
      <c r="JVW37" s="11"/>
      <c r="JVX37" s="11"/>
      <c r="JVY37" s="11"/>
      <c r="JVZ37" s="11"/>
      <c r="JWA37" s="11"/>
      <c r="JWB37" s="11"/>
      <c r="JWC37" s="11"/>
      <c r="JWD37" s="11"/>
      <c r="JWE37" s="11"/>
      <c r="JWF37" s="11"/>
      <c r="JWG37" s="11"/>
      <c r="JWH37" s="11"/>
      <c r="JWI37" s="11"/>
      <c r="JWJ37" s="11"/>
      <c r="JWK37" s="11"/>
      <c r="JWL37" s="11"/>
      <c r="JWM37" s="11"/>
      <c r="JWN37" s="11"/>
      <c r="JWO37" s="11"/>
      <c r="JWP37" s="11"/>
      <c r="JWQ37" s="11"/>
      <c r="JWR37" s="11"/>
      <c r="JWS37" s="11"/>
      <c r="JWT37" s="11"/>
      <c r="JWU37" s="11"/>
      <c r="JWV37" s="11"/>
      <c r="JWW37" s="11"/>
      <c r="JWX37" s="11"/>
      <c r="JWY37" s="11"/>
      <c r="JWZ37" s="11"/>
      <c r="JXA37" s="11"/>
      <c r="JXB37" s="11"/>
      <c r="JXC37" s="11"/>
      <c r="JXD37" s="11"/>
      <c r="JXE37" s="11"/>
      <c r="JXF37" s="11"/>
      <c r="JXG37" s="11"/>
      <c r="JXH37" s="11"/>
      <c r="JXI37" s="11"/>
      <c r="JXJ37" s="11"/>
      <c r="JXK37" s="11"/>
      <c r="JXL37" s="11"/>
      <c r="JXM37" s="11"/>
      <c r="JXN37" s="11"/>
      <c r="JXO37" s="11"/>
      <c r="JXP37" s="11"/>
      <c r="JXQ37" s="11"/>
      <c r="JXR37" s="11"/>
      <c r="JXS37" s="11"/>
      <c r="JXT37" s="11"/>
      <c r="JXU37" s="11"/>
      <c r="JXV37" s="11"/>
      <c r="JXW37" s="11"/>
      <c r="JXX37" s="11"/>
      <c r="JXY37" s="11"/>
      <c r="JXZ37" s="11"/>
      <c r="JYA37" s="11"/>
      <c r="JYB37" s="11"/>
      <c r="JYC37" s="11"/>
      <c r="JYD37" s="11"/>
      <c r="JYE37" s="11"/>
      <c r="JYF37" s="11"/>
      <c r="JYG37" s="11"/>
      <c r="JYH37" s="11"/>
      <c r="JYI37" s="11"/>
      <c r="JYJ37" s="11"/>
      <c r="JYK37" s="11"/>
      <c r="JYL37" s="11"/>
      <c r="JYM37" s="11"/>
      <c r="JYN37" s="11"/>
      <c r="JYO37" s="11"/>
      <c r="JYP37" s="11"/>
      <c r="JYQ37" s="11"/>
      <c r="JYR37" s="11"/>
      <c r="JYS37" s="11"/>
      <c r="JYT37" s="11"/>
      <c r="JYU37" s="11"/>
      <c r="JYV37" s="11"/>
      <c r="JYW37" s="11"/>
      <c r="JYX37" s="11"/>
      <c r="JYY37" s="11"/>
      <c r="JYZ37" s="11"/>
      <c r="JZA37" s="11"/>
      <c r="JZB37" s="11"/>
      <c r="JZC37" s="11"/>
      <c r="JZD37" s="11"/>
      <c r="JZE37" s="11"/>
      <c r="JZF37" s="11"/>
      <c r="JZG37" s="11"/>
      <c r="JZH37" s="11"/>
      <c r="JZI37" s="11"/>
      <c r="JZJ37" s="11"/>
      <c r="JZK37" s="11"/>
      <c r="JZL37" s="11"/>
      <c r="JZM37" s="11"/>
      <c r="JZN37" s="11"/>
      <c r="JZO37" s="11"/>
      <c r="JZP37" s="11"/>
      <c r="JZQ37" s="11"/>
      <c r="JZR37" s="11"/>
      <c r="JZS37" s="11"/>
      <c r="JZT37" s="11"/>
      <c r="JZU37" s="11"/>
      <c r="JZV37" s="11"/>
      <c r="JZW37" s="11"/>
      <c r="JZX37" s="11"/>
      <c r="JZY37" s="11"/>
      <c r="JZZ37" s="11"/>
      <c r="KAA37" s="11"/>
      <c r="KAB37" s="11"/>
      <c r="KAC37" s="11"/>
      <c r="KAD37" s="11"/>
      <c r="KAE37" s="11"/>
      <c r="KAF37" s="11"/>
      <c r="KAG37" s="11"/>
      <c r="KAH37" s="11"/>
      <c r="KAI37" s="11"/>
      <c r="KAJ37" s="11"/>
      <c r="KAK37" s="11"/>
      <c r="KAL37" s="11"/>
      <c r="KAM37" s="11"/>
      <c r="KAN37" s="11"/>
      <c r="KAO37" s="11"/>
      <c r="KAP37" s="11"/>
      <c r="KAQ37" s="11"/>
      <c r="KAR37" s="11"/>
      <c r="KAS37" s="11"/>
      <c r="KAT37" s="11"/>
      <c r="KAU37" s="11"/>
      <c r="KAV37" s="11"/>
      <c r="KAW37" s="11"/>
      <c r="KAX37" s="11"/>
      <c r="KAY37" s="11"/>
      <c r="KAZ37" s="11"/>
      <c r="KBA37" s="11"/>
      <c r="KBB37" s="11"/>
      <c r="KBC37" s="11"/>
      <c r="KBD37" s="11"/>
      <c r="KBE37" s="11"/>
      <c r="KBF37" s="11"/>
      <c r="KBG37" s="11"/>
      <c r="KBH37" s="11"/>
      <c r="KBI37" s="11"/>
      <c r="KBJ37" s="11"/>
      <c r="KBK37" s="11"/>
      <c r="KBL37" s="11"/>
      <c r="KBM37" s="11"/>
      <c r="KBN37" s="11"/>
      <c r="KBO37" s="11"/>
      <c r="KBP37" s="11"/>
      <c r="KBQ37" s="11"/>
      <c r="KBR37" s="11"/>
      <c r="KBS37" s="11"/>
      <c r="KBT37" s="11"/>
      <c r="KBU37" s="11"/>
      <c r="KBV37" s="11"/>
      <c r="KBW37" s="11"/>
      <c r="KBX37" s="11"/>
      <c r="KBY37" s="11"/>
      <c r="KBZ37" s="11"/>
      <c r="KCA37" s="11"/>
      <c r="KCB37" s="11"/>
      <c r="KCC37" s="11"/>
      <c r="KCD37" s="11"/>
      <c r="KCE37" s="11"/>
      <c r="KCF37" s="11"/>
      <c r="KCG37" s="11"/>
      <c r="KCH37" s="11"/>
      <c r="KCI37" s="11"/>
      <c r="KCJ37" s="11"/>
      <c r="KCK37" s="11"/>
      <c r="KCL37" s="11"/>
      <c r="KCM37" s="11"/>
      <c r="KCN37" s="11"/>
      <c r="KCO37" s="11"/>
      <c r="KCP37" s="11"/>
      <c r="KCQ37" s="11"/>
      <c r="KCR37" s="11"/>
      <c r="KCS37" s="11"/>
      <c r="KCT37" s="11"/>
      <c r="KCU37" s="11"/>
      <c r="KCV37" s="11"/>
      <c r="KCW37" s="11"/>
      <c r="KCX37" s="11"/>
      <c r="KCY37" s="11"/>
      <c r="KCZ37" s="11"/>
      <c r="KDA37" s="11"/>
      <c r="KDB37" s="11"/>
      <c r="KDC37" s="11"/>
      <c r="KDD37" s="11"/>
      <c r="KDE37" s="11"/>
      <c r="KDF37" s="11"/>
      <c r="KDG37" s="11"/>
      <c r="KDH37" s="11"/>
      <c r="KDI37" s="11"/>
      <c r="KDJ37" s="11"/>
      <c r="KDK37" s="11"/>
      <c r="KDL37" s="11"/>
      <c r="KDM37" s="11"/>
      <c r="KDN37" s="11"/>
      <c r="KDO37" s="11"/>
      <c r="KDP37" s="11"/>
      <c r="KDQ37" s="11"/>
      <c r="KDR37" s="11"/>
      <c r="KDS37" s="11"/>
      <c r="KDT37" s="11"/>
      <c r="KDU37" s="11"/>
      <c r="KDV37" s="11"/>
      <c r="KDW37" s="11"/>
      <c r="KDX37" s="11"/>
      <c r="KDY37" s="11"/>
      <c r="KDZ37" s="11"/>
      <c r="KEA37" s="11"/>
      <c r="KEB37" s="11"/>
      <c r="KEC37" s="11"/>
      <c r="KED37" s="11"/>
      <c r="KEE37" s="11"/>
      <c r="KEF37" s="11"/>
      <c r="KEG37" s="11"/>
      <c r="KEH37" s="11"/>
      <c r="KEI37" s="11"/>
      <c r="KEJ37" s="11"/>
      <c r="KEK37" s="11"/>
      <c r="KEL37" s="11"/>
      <c r="KEM37" s="11"/>
      <c r="KEN37" s="11"/>
      <c r="KEO37" s="11"/>
      <c r="KEP37" s="11"/>
      <c r="KEQ37" s="11"/>
      <c r="KER37" s="11"/>
      <c r="KES37" s="11"/>
      <c r="KET37" s="11"/>
      <c r="KEU37" s="11"/>
      <c r="KEV37" s="11"/>
      <c r="KEW37" s="11"/>
      <c r="KEX37" s="11"/>
      <c r="KEY37" s="11"/>
      <c r="KEZ37" s="11"/>
      <c r="KFA37" s="11"/>
      <c r="KFB37" s="11"/>
      <c r="KFC37" s="11"/>
      <c r="KFD37" s="11"/>
      <c r="KFE37" s="11"/>
      <c r="KFF37" s="11"/>
      <c r="KFG37" s="11"/>
      <c r="KFH37" s="11"/>
      <c r="KFI37" s="11"/>
      <c r="KFJ37" s="11"/>
      <c r="KFK37" s="11"/>
      <c r="KFL37" s="11"/>
      <c r="KFM37" s="11"/>
      <c r="KFN37" s="11"/>
      <c r="KFO37" s="11"/>
      <c r="KFP37" s="11"/>
      <c r="KFQ37" s="11"/>
      <c r="KFR37" s="11"/>
      <c r="KFS37" s="11"/>
      <c r="KFT37" s="11"/>
      <c r="KFU37" s="11"/>
      <c r="KFV37" s="11"/>
      <c r="KFW37" s="11"/>
      <c r="KFX37" s="11"/>
      <c r="KFY37" s="11"/>
      <c r="KFZ37" s="11"/>
      <c r="KGA37" s="11"/>
      <c r="KGB37" s="11"/>
      <c r="KGC37" s="11"/>
      <c r="KGD37" s="11"/>
      <c r="KGE37" s="11"/>
      <c r="KGF37" s="11"/>
      <c r="KGG37" s="11"/>
      <c r="KGH37" s="11"/>
      <c r="KGI37" s="11"/>
      <c r="KGJ37" s="11"/>
      <c r="KGK37" s="11"/>
      <c r="KGL37" s="11"/>
      <c r="KGM37" s="11"/>
      <c r="KGN37" s="11"/>
      <c r="KGO37" s="11"/>
      <c r="KGP37" s="11"/>
      <c r="KGQ37" s="11"/>
      <c r="KGR37" s="11"/>
      <c r="KGS37" s="11"/>
      <c r="KGT37" s="11"/>
      <c r="KGU37" s="11"/>
      <c r="KGV37" s="11"/>
      <c r="KGW37" s="11"/>
      <c r="KGX37" s="11"/>
      <c r="KGY37" s="11"/>
      <c r="KGZ37" s="11"/>
      <c r="KHA37" s="11"/>
      <c r="KHB37" s="11"/>
      <c r="KHC37" s="11"/>
      <c r="KHD37" s="11"/>
      <c r="KHE37" s="11"/>
      <c r="KHF37" s="11"/>
      <c r="KHG37" s="11"/>
      <c r="KHH37" s="11"/>
      <c r="KHI37" s="11"/>
      <c r="KHJ37" s="11"/>
      <c r="KHK37" s="11"/>
      <c r="KHL37" s="11"/>
      <c r="KHM37" s="11"/>
      <c r="KHN37" s="11"/>
      <c r="KHO37" s="11"/>
      <c r="KHP37" s="11"/>
      <c r="KHQ37" s="11"/>
      <c r="KHR37" s="11"/>
      <c r="KHS37" s="11"/>
      <c r="KHT37" s="11"/>
      <c r="KHU37" s="11"/>
      <c r="KHV37" s="11"/>
      <c r="KHW37" s="11"/>
      <c r="KHX37" s="11"/>
      <c r="KHY37" s="11"/>
      <c r="KHZ37" s="11"/>
      <c r="KIA37" s="11"/>
      <c r="KIB37" s="11"/>
      <c r="KIC37" s="11"/>
      <c r="KID37" s="11"/>
      <c r="KIE37" s="11"/>
      <c r="KIF37" s="11"/>
      <c r="KIG37" s="11"/>
      <c r="KIH37" s="11"/>
      <c r="KII37" s="11"/>
      <c r="KIJ37" s="11"/>
      <c r="KIK37" s="11"/>
      <c r="KIL37" s="11"/>
      <c r="KIM37" s="11"/>
      <c r="KIN37" s="11"/>
      <c r="KIO37" s="11"/>
      <c r="KIP37" s="11"/>
      <c r="KIQ37" s="11"/>
      <c r="KIR37" s="11"/>
      <c r="KIS37" s="11"/>
      <c r="KIT37" s="11"/>
      <c r="KIU37" s="11"/>
      <c r="KIV37" s="11"/>
      <c r="KIW37" s="11"/>
      <c r="KIX37" s="11"/>
      <c r="KIY37" s="11"/>
      <c r="KIZ37" s="11"/>
      <c r="KJA37" s="11"/>
      <c r="KJB37" s="11"/>
      <c r="KJC37" s="11"/>
      <c r="KJD37" s="11"/>
      <c r="KJE37" s="11"/>
      <c r="KJF37" s="11"/>
      <c r="KJG37" s="11"/>
      <c r="KJH37" s="11"/>
      <c r="KJI37" s="11"/>
      <c r="KJJ37" s="11"/>
      <c r="KJK37" s="11"/>
      <c r="KJL37" s="11"/>
      <c r="KJM37" s="11"/>
      <c r="KJN37" s="11"/>
      <c r="KJO37" s="11"/>
      <c r="KJP37" s="11"/>
      <c r="KJQ37" s="11"/>
      <c r="KJR37" s="11"/>
      <c r="KJS37" s="11"/>
      <c r="KJT37" s="11"/>
      <c r="KJU37" s="11"/>
      <c r="KJV37" s="11"/>
      <c r="KJW37" s="11"/>
      <c r="KJX37" s="11"/>
      <c r="KJY37" s="11"/>
      <c r="KJZ37" s="11"/>
      <c r="KKA37" s="11"/>
      <c r="KKB37" s="11"/>
      <c r="KKC37" s="11"/>
      <c r="KKD37" s="11"/>
      <c r="KKE37" s="11"/>
      <c r="KKF37" s="11"/>
      <c r="KKG37" s="11"/>
      <c r="KKH37" s="11"/>
      <c r="KKI37" s="11"/>
      <c r="KKJ37" s="11"/>
      <c r="KKK37" s="11"/>
      <c r="KKL37" s="11"/>
      <c r="KKM37" s="11"/>
      <c r="KKN37" s="11"/>
      <c r="KKO37" s="11"/>
      <c r="KKP37" s="11"/>
      <c r="KKQ37" s="11"/>
      <c r="KKR37" s="11"/>
      <c r="KKS37" s="11"/>
      <c r="KKT37" s="11"/>
      <c r="KKU37" s="11"/>
      <c r="KKV37" s="11"/>
      <c r="KKW37" s="11"/>
      <c r="KKX37" s="11"/>
      <c r="KKY37" s="11"/>
      <c r="KKZ37" s="11"/>
      <c r="KLA37" s="11"/>
      <c r="KLB37" s="11"/>
      <c r="KLC37" s="11"/>
      <c r="KLD37" s="11"/>
      <c r="KLE37" s="11"/>
      <c r="KLF37" s="11"/>
      <c r="KLG37" s="11"/>
      <c r="KLH37" s="11"/>
      <c r="KLI37" s="11"/>
      <c r="KLJ37" s="11"/>
      <c r="KLK37" s="11"/>
      <c r="KLL37" s="11"/>
      <c r="KLM37" s="11"/>
      <c r="KLN37" s="11"/>
      <c r="KLO37" s="11"/>
      <c r="KLP37" s="11"/>
      <c r="KLQ37" s="11"/>
      <c r="KLR37" s="11"/>
      <c r="KLS37" s="11"/>
      <c r="KLT37" s="11"/>
      <c r="KLU37" s="11"/>
      <c r="KLV37" s="11"/>
      <c r="KLW37" s="11"/>
      <c r="KLX37" s="11"/>
      <c r="KLY37" s="11"/>
      <c r="KLZ37" s="11"/>
      <c r="KMA37" s="11"/>
      <c r="KMB37" s="11"/>
      <c r="KMC37" s="11"/>
      <c r="KMD37" s="11"/>
      <c r="KME37" s="11"/>
      <c r="KMF37" s="11"/>
      <c r="KMG37" s="11"/>
      <c r="KMH37" s="11"/>
      <c r="KMI37" s="11"/>
      <c r="KMJ37" s="11"/>
      <c r="KMK37" s="11"/>
      <c r="KML37" s="11"/>
      <c r="KMM37" s="11"/>
      <c r="KMN37" s="11"/>
      <c r="KMO37" s="11"/>
      <c r="KMP37" s="11"/>
      <c r="KMQ37" s="11"/>
      <c r="KMR37" s="11"/>
      <c r="KMS37" s="11"/>
      <c r="KMT37" s="11"/>
      <c r="KMU37" s="11"/>
      <c r="KMV37" s="11"/>
      <c r="KMW37" s="11"/>
      <c r="KMX37" s="11"/>
      <c r="KMY37" s="11"/>
      <c r="KMZ37" s="11"/>
      <c r="KNA37" s="11"/>
      <c r="KNB37" s="11"/>
      <c r="KNC37" s="11"/>
      <c r="KND37" s="11"/>
      <c r="KNE37" s="11"/>
      <c r="KNF37" s="11"/>
      <c r="KNG37" s="11"/>
      <c r="KNH37" s="11"/>
      <c r="KNI37" s="11"/>
      <c r="KNJ37" s="11"/>
      <c r="KNK37" s="11"/>
      <c r="KNL37" s="11"/>
      <c r="KNM37" s="11"/>
      <c r="KNN37" s="11"/>
      <c r="KNO37" s="11"/>
      <c r="KNP37" s="11"/>
      <c r="KNQ37" s="11"/>
      <c r="KNR37" s="11"/>
      <c r="KNS37" s="11"/>
      <c r="KNT37" s="11"/>
      <c r="KNU37" s="11"/>
      <c r="KNV37" s="11"/>
      <c r="KNW37" s="11"/>
      <c r="KNX37" s="11"/>
      <c r="KNY37" s="11"/>
      <c r="KNZ37" s="11"/>
      <c r="KOA37" s="11"/>
      <c r="KOB37" s="11"/>
      <c r="KOC37" s="11"/>
      <c r="KOD37" s="11"/>
      <c r="KOE37" s="11"/>
      <c r="KOF37" s="11"/>
      <c r="KOG37" s="11"/>
      <c r="KOH37" s="11"/>
      <c r="KOI37" s="11"/>
      <c r="KOJ37" s="11"/>
      <c r="KOK37" s="11"/>
      <c r="KOL37" s="11"/>
      <c r="KOM37" s="11"/>
      <c r="KON37" s="11"/>
      <c r="KOO37" s="11"/>
      <c r="KOP37" s="11"/>
      <c r="KOQ37" s="11"/>
      <c r="KOR37" s="11"/>
      <c r="KOS37" s="11"/>
      <c r="KOT37" s="11"/>
      <c r="KOU37" s="11"/>
      <c r="KOV37" s="11"/>
      <c r="KOW37" s="11"/>
      <c r="KOX37" s="11"/>
      <c r="KOY37" s="11"/>
      <c r="KOZ37" s="11"/>
      <c r="KPA37" s="11"/>
      <c r="KPB37" s="11"/>
      <c r="KPC37" s="11"/>
      <c r="KPD37" s="11"/>
      <c r="KPE37" s="11"/>
      <c r="KPF37" s="11"/>
      <c r="KPG37" s="11"/>
      <c r="KPH37" s="11"/>
      <c r="KPI37" s="11"/>
      <c r="KPJ37" s="11"/>
      <c r="KPK37" s="11"/>
      <c r="KPL37" s="11"/>
      <c r="KPM37" s="11"/>
      <c r="KPN37" s="11"/>
      <c r="KPO37" s="11"/>
      <c r="KPP37" s="11"/>
      <c r="KPQ37" s="11"/>
      <c r="KPR37" s="11"/>
      <c r="KPS37" s="11"/>
      <c r="KPT37" s="11"/>
      <c r="KPU37" s="11"/>
      <c r="KPV37" s="11"/>
      <c r="KPW37" s="11"/>
      <c r="KPX37" s="11"/>
      <c r="KPY37" s="11"/>
      <c r="KPZ37" s="11"/>
      <c r="KQA37" s="11"/>
      <c r="KQB37" s="11"/>
      <c r="KQC37" s="11"/>
      <c r="KQD37" s="11"/>
      <c r="KQE37" s="11"/>
      <c r="KQF37" s="11"/>
      <c r="KQG37" s="11"/>
      <c r="KQH37" s="11"/>
      <c r="KQI37" s="11"/>
      <c r="KQJ37" s="11"/>
      <c r="KQK37" s="11"/>
      <c r="KQL37" s="11"/>
      <c r="KQM37" s="11"/>
      <c r="KQN37" s="11"/>
      <c r="KQO37" s="11"/>
      <c r="KQP37" s="11"/>
      <c r="KQQ37" s="11"/>
      <c r="KQR37" s="11"/>
      <c r="KQS37" s="11"/>
      <c r="KQT37" s="11"/>
      <c r="KQU37" s="11"/>
      <c r="KQV37" s="11"/>
      <c r="KQW37" s="11"/>
      <c r="KQX37" s="11"/>
      <c r="KQY37" s="11"/>
      <c r="KQZ37" s="11"/>
      <c r="KRA37" s="11"/>
      <c r="KRB37" s="11"/>
      <c r="KRC37" s="11"/>
      <c r="KRD37" s="11"/>
      <c r="KRE37" s="11"/>
      <c r="KRF37" s="11"/>
      <c r="KRG37" s="11"/>
      <c r="KRH37" s="11"/>
      <c r="KRI37" s="11"/>
      <c r="KRJ37" s="11"/>
      <c r="KRK37" s="11"/>
      <c r="KRL37" s="11"/>
      <c r="KRM37" s="11"/>
      <c r="KRN37" s="11"/>
      <c r="KRO37" s="11"/>
      <c r="KRP37" s="11"/>
      <c r="KRQ37" s="11"/>
      <c r="KRR37" s="11"/>
      <c r="KRS37" s="11"/>
      <c r="KRT37" s="11"/>
      <c r="KRU37" s="11"/>
      <c r="KRV37" s="11"/>
      <c r="KRW37" s="11"/>
      <c r="KRX37" s="11"/>
      <c r="KRY37" s="11"/>
      <c r="KRZ37" s="11"/>
      <c r="KSA37" s="11"/>
      <c r="KSB37" s="11"/>
      <c r="KSC37" s="11"/>
      <c r="KSD37" s="11"/>
      <c r="KSE37" s="11"/>
      <c r="KSF37" s="11"/>
      <c r="KSG37" s="11"/>
      <c r="KSH37" s="11"/>
      <c r="KSI37" s="11"/>
      <c r="KSJ37" s="11"/>
      <c r="KSK37" s="11"/>
      <c r="KSL37" s="11"/>
      <c r="KSM37" s="11"/>
      <c r="KSN37" s="11"/>
      <c r="KSO37" s="11"/>
      <c r="KSP37" s="11"/>
      <c r="KSQ37" s="11"/>
      <c r="KSR37" s="11"/>
      <c r="KSS37" s="11"/>
      <c r="KST37" s="11"/>
      <c r="KSU37" s="11"/>
      <c r="KSV37" s="11"/>
      <c r="KSW37" s="11"/>
      <c r="KSX37" s="11"/>
      <c r="KSY37" s="11"/>
      <c r="KSZ37" s="11"/>
      <c r="KTA37" s="11"/>
      <c r="KTB37" s="11"/>
      <c r="KTC37" s="11"/>
      <c r="KTD37" s="11"/>
      <c r="KTE37" s="11"/>
      <c r="KTF37" s="11"/>
      <c r="KTG37" s="11"/>
      <c r="KTH37" s="11"/>
      <c r="KTI37" s="11"/>
      <c r="KTJ37" s="11"/>
      <c r="KTK37" s="11"/>
      <c r="KTL37" s="11"/>
      <c r="KTM37" s="11"/>
      <c r="KTN37" s="11"/>
      <c r="KTO37" s="11"/>
      <c r="KTP37" s="11"/>
      <c r="KTQ37" s="11"/>
      <c r="KTR37" s="11"/>
      <c r="KTS37" s="11"/>
      <c r="KTT37" s="11"/>
      <c r="KTU37" s="11"/>
      <c r="KTV37" s="11"/>
      <c r="KTW37" s="11"/>
      <c r="KTX37" s="11"/>
      <c r="KTY37" s="11"/>
      <c r="KTZ37" s="11"/>
      <c r="KUA37" s="11"/>
      <c r="KUB37" s="11"/>
      <c r="KUC37" s="11"/>
      <c r="KUD37" s="11"/>
      <c r="KUE37" s="11"/>
      <c r="KUF37" s="11"/>
      <c r="KUG37" s="11"/>
      <c r="KUH37" s="11"/>
      <c r="KUI37" s="11"/>
      <c r="KUJ37" s="11"/>
      <c r="KUK37" s="11"/>
      <c r="KUL37" s="11"/>
      <c r="KUM37" s="11"/>
      <c r="KUN37" s="11"/>
      <c r="KUO37" s="11"/>
      <c r="KUP37" s="11"/>
      <c r="KUQ37" s="11"/>
      <c r="KUR37" s="11"/>
      <c r="KUS37" s="11"/>
      <c r="KUT37" s="11"/>
      <c r="KUU37" s="11"/>
      <c r="KUV37" s="11"/>
      <c r="KUW37" s="11"/>
      <c r="KUX37" s="11"/>
      <c r="KUY37" s="11"/>
      <c r="KUZ37" s="11"/>
      <c r="KVA37" s="11"/>
      <c r="KVB37" s="11"/>
      <c r="KVC37" s="11"/>
      <c r="KVD37" s="11"/>
      <c r="KVE37" s="11"/>
      <c r="KVF37" s="11"/>
      <c r="KVG37" s="11"/>
      <c r="KVH37" s="11"/>
      <c r="KVI37" s="11"/>
      <c r="KVJ37" s="11"/>
      <c r="KVK37" s="11"/>
      <c r="KVL37" s="11"/>
      <c r="KVM37" s="11"/>
      <c r="KVN37" s="11"/>
      <c r="KVO37" s="11"/>
      <c r="KVP37" s="11"/>
      <c r="KVQ37" s="11"/>
      <c r="KVR37" s="11"/>
      <c r="KVS37" s="11"/>
      <c r="KVT37" s="11"/>
      <c r="KVU37" s="11"/>
      <c r="KVV37" s="11"/>
      <c r="KVW37" s="11"/>
      <c r="KVX37" s="11"/>
      <c r="KVY37" s="11"/>
      <c r="KVZ37" s="11"/>
      <c r="KWA37" s="11"/>
      <c r="KWB37" s="11"/>
      <c r="KWC37" s="11"/>
      <c r="KWD37" s="11"/>
      <c r="KWE37" s="11"/>
      <c r="KWF37" s="11"/>
      <c r="KWG37" s="11"/>
      <c r="KWH37" s="11"/>
      <c r="KWI37" s="11"/>
      <c r="KWJ37" s="11"/>
      <c r="KWK37" s="11"/>
      <c r="KWL37" s="11"/>
      <c r="KWM37" s="11"/>
      <c r="KWN37" s="11"/>
      <c r="KWO37" s="11"/>
      <c r="KWP37" s="11"/>
      <c r="KWQ37" s="11"/>
      <c r="KWR37" s="11"/>
      <c r="KWS37" s="11"/>
      <c r="KWT37" s="11"/>
      <c r="KWU37" s="11"/>
      <c r="KWV37" s="11"/>
      <c r="KWW37" s="11"/>
      <c r="KWX37" s="11"/>
      <c r="KWY37" s="11"/>
      <c r="KWZ37" s="11"/>
      <c r="KXA37" s="11"/>
      <c r="KXB37" s="11"/>
      <c r="KXC37" s="11"/>
      <c r="KXD37" s="11"/>
      <c r="KXE37" s="11"/>
      <c r="KXF37" s="11"/>
      <c r="KXG37" s="11"/>
      <c r="KXH37" s="11"/>
      <c r="KXI37" s="11"/>
      <c r="KXJ37" s="11"/>
      <c r="KXK37" s="11"/>
      <c r="KXL37" s="11"/>
      <c r="KXM37" s="11"/>
      <c r="KXN37" s="11"/>
      <c r="KXO37" s="11"/>
      <c r="KXP37" s="11"/>
      <c r="KXQ37" s="11"/>
      <c r="KXR37" s="11"/>
      <c r="KXS37" s="11"/>
      <c r="KXT37" s="11"/>
      <c r="KXU37" s="11"/>
      <c r="KXV37" s="11"/>
      <c r="KXW37" s="11"/>
      <c r="KXX37" s="11"/>
      <c r="KXY37" s="11"/>
      <c r="KXZ37" s="11"/>
      <c r="KYA37" s="11"/>
      <c r="KYB37" s="11"/>
      <c r="KYC37" s="11"/>
      <c r="KYD37" s="11"/>
      <c r="KYE37" s="11"/>
      <c r="KYF37" s="11"/>
      <c r="KYG37" s="11"/>
      <c r="KYH37" s="11"/>
      <c r="KYI37" s="11"/>
      <c r="KYJ37" s="11"/>
      <c r="KYK37" s="11"/>
      <c r="KYL37" s="11"/>
      <c r="KYM37" s="11"/>
      <c r="KYN37" s="11"/>
      <c r="KYO37" s="11"/>
      <c r="KYP37" s="11"/>
      <c r="KYQ37" s="11"/>
      <c r="KYR37" s="11"/>
      <c r="KYS37" s="11"/>
      <c r="KYT37" s="11"/>
      <c r="KYU37" s="11"/>
      <c r="KYV37" s="11"/>
      <c r="KYW37" s="11"/>
      <c r="KYX37" s="11"/>
      <c r="KYY37" s="11"/>
      <c r="KYZ37" s="11"/>
      <c r="KZA37" s="11"/>
      <c r="KZB37" s="11"/>
      <c r="KZC37" s="11"/>
      <c r="KZD37" s="11"/>
      <c r="KZE37" s="11"/>
      <c r="KZF37" s="11"/>
      <c r="KZG37" s="11"/>
      <c r="KZH37" s="11"/>
      <c r="KZI37" s="11"/>
      <c r="KZJ37" s="11"/>
      <c r="KZK37" s="11"/>
      <c r="KZL37" s="11"/>
      <c r="KZM37" s="11"/>
      <c r="KZN37" s="11"/>
      <c r="KZO37" s="11"/>
      <c r="KZP37" s="11"/>
      <c r="KZQ37" s="11"/>
      <c r="KZR37" s="11"/>
      <c r="KZS37" s="11"/>
      <c r="KZT37" s="11"/>
      <c r="KZU37" s="11"/>
      <c r="KZV37" s="11"/>
      <c r="KZW37" s="11"/>
      <c r="KZX37" s="11"/>
      <c r="KZY37" s="11"/>
      <c r="KZZ37" s="11"/>
      <c r="LAA37" s="11"/>
      <c r="LAB37" s="11"/>
      <c r="LAC37" s="11"/>
      <c r="LAD37" s="11"/>
      <c r="LAE37" s="11"/>
      <c r="LAF37" s="11"/>
      <c r="LAG37" s="11"/>
      <c r="LAH37" s="11"/>
      <c r="LAI37" s="11"/>
      <c r="LAJ37" s="11"/>
      <c r="LAK37" s="11"/>
      <c r="LAL37" s="11"/>
      <c r="LAM37" s="11"/>
      <c r="LAN37" s="11"/>
      <c r="LAO37" s="11"/>
      <c r="LAP37" s="11"/>
      <c r="LAQ37" s="11"/>
      <c r="LAR37" s="11"/>
      <c r="LAS37" s="11"/>
      <c r="LAT37" s="11"/>
      <c r="LAU37" s="11"/>
      <c r="LAV37" s="11"/>
      <c r="LAW37" s="11"/>
      <c r="LAX37" s="11"/>
      <c r="LAY37" s="11"/>
      <c r="LAZ37" s="11"/>
      <c r="LBA37" s="11"/>
      <c r="LBB37" s="11"/>
      <c r="LBC37" s="11"/>
      <c r="LBD37" s="11"/>
      <c r="LBE37" s="11"/>
      <c r="LBF37" s="11"/>
      <c r="LBG37" s="11"/>
      <c r="LBH37" s="11"/>
      <c r="LBI37" s="11"/>
      <c r="LBJ37" s="11"/>
      <c r="LBK37" s="11"/>
      <c r="LBL37" s="11"/>
      <c r="LBM37" s="11"/>
      <c r="LBN37" s="11"/>
      <c r="LBO37" s="11"/>
      <c r="LBP37" s="11"/>
      <c r="LBQ37" s="11"/>
      <c r="LBR37" s="11"/>
      <c r="LBS37" s="11"/>
      <c r="LBT37" s="11"/>
      <c r="LBU37" s="11"/>
      <c r="LBV37" s="11"/>
      <c r="LBW37" s="11"/>
      <c r="LBX37" s="11"/>
      <c r="LBY37" s="11"/>
      <c r="LBZ37" s="11"/>
      <c r="LCA37" s="11"/>
      <c r="LCB37" s="11"/>
      <c r="LCC37" s="11"/>
      <c r="LCD37" s="11"/>
      <c r="LCE37" s="11"/>
      <c r="LCF37" s="11"/>
      <c r="LCG37" s="11"/>
      <c r="LCH37" s="11"/>
      <c r="LCI37" s="11"/>
      <c r="LCJ37" s="11"/>
      <c r="LCK37" s="11"/>
      <c r="LCL37" s="11"/>
      <c r="LCM37" s="11"/>
      <c r="LCN37" s="11"/>
      <c r="LCO37" s="11"/>
      <c r="LCP37" s="11"/>
      <c r="LCQ37" s="11"/>
      <c r="LCR37" s="11"/>
      <c r="LCS37" s="11"/>
      <c r="LCT37" s="11"/>
      <c r="LCU37" s="11"/>
      <c r="LCV37" s="11"/>
      <c r="LCW37" s="11"/>
      <c r="LCX37" s="11"/>
      <c r="LCY37" s="11"/>
      <c r="LCZ37" s="11"/>
      <c r="LDA37" s="11"/>
      <c r="LDB37" s="11"/>
      <c r="LDC37" s="11"/>
      <c r="LDD37" s="11"/>
      <c r="LDE37" s="11"/>
      <c r="LDF37" s="11"/>
      <c r="LDG37" s="11"/>
      <c r="LDH37" s="11"/>
      <c r="LDI37" s="11"/>
      <c r="LDJ37" s="11"/>
      <c r="LDK37" s="11"/>
      <c r="LDL37" s="11"/>
      <c r="LDM37" s="11"/>
      <c r="LDN37" s="11"/>
      <c r="LDO37" s="11"/>
      <c r="LDP37" s="11"/>
      <c r="LDQ37" s="11"/>
      <c r="LDR37" s="11"/>
      <c r="LDS37" s="11"/>
      <c r="LDT37" s="11"/>
      <c r="LDU37" s="11"/>
      <c r="LDV37" s="11"/>
      <c r="LDW37" s="11"/>
      <c r="LDX37" s="11"/>
      <c r="LDY37" s="11"/>
      <c r="LDZ37" s="11"/>
      <c r="LEA37" s="11"/>
      <c r="LEB37" s="11"/>
      <c r="LEC37" s="11"/>
      <c r="LED37" s="11"/>
      <c r="LEE37" s="11"/>
      <c r="LEF37" s="11"/>
      <c r="LEG37" s="11"/>
      <c r="LEH37" s="11"/>
      <c r="LEI37" s="11"/>
      <c r="LEJ37" s="11"/>
      <c r="LEK37" s="11"/>
      <c r="LEL37" s="11"/>
      <c r="LEM37" s="11"/>
      <c r="LEN37" s="11"/>
      <c r="LEO37" s="11"/>
      <c r="LEP37" s="11"/>
      <c r="LEQ37" s="11"/>
      <c r="LER37" s="11"/>
      <c r="LES37" s="11"/>
      <c r="LET37" s="11"/>
      <c r="LEU37" s="11"/>
      <c r="LEV37" s="11"/>
      <c r="LEW37" s="11"/>
      <c r="LEX37" s="11"/>
      <c r="LEY37" s="11"/>
      <c r="LEZ37" s="11"/>
      <c r="LFA37" s="11"/>
      <c r="LFB37" s="11"/>
      <c r="LFC37" s="11"/>
      <c r="LFD37" s="11"/>
      <c r="LFE37" s="11"/>
      <c r="LFF37" s="11"/>
      <c r="LFG37" s="11"/>
      <c r="LFH37" s="11"/>
      <c r="LFI37" s="11"/>
      <c r="LFJ37" s="11"/>
      <c r="LFK37" s="11"/>
      <c r="LFL37" s="11"/>
      <c r="LFM37" s="11"/>
      <c r="LFN37" s="11"/>
      <c r="LFO37" s="11"/>
      <c r="LFP37" s="11"/>
      <c r="LFQ37" s="11"/>
      <c r="LFR37" s="11"/>
      <c r="LFS37" s="11"/>
      <c r="LFT37" s="11"/>
      <c r="LFU37" s="11"/>
      <c r="LFV37" s="11"/>
      <c r="LFW37" s="11"/>
      <c r="LFX37" s="11"/>
      <c r="LFY37" s="11"/>
      <c r="LFZ37" s="11"/>
      <c r="LGA37" s="11"/>
      <c r="LGB37" s="11"/>
      <c r="LGC37" s="11"/>
      <c r="LGD37" s="11"/>
      <c r="LGE37" s="11"/>
      <c r="LGF37" s="11"/>
      <c r="LGG37" s="11"/>
      <c r="LGH37" s="11"/>
      <c r="LGI37" s="11"/>
      <c r="LGJ37" s="11"/>
      <c r="LGK37" s="11"/>
      <c r="LGL37" s="11"/>
      <c r="LGM37" s="11"/>
      <c r="LGN37" s="11"/>
      <c r="LGO37" s="11"/>
      <c r="LGP37" s="11"/>
      <c r="LGQ37" s="11"/>
      <c r="LGR37" s="11"/>
      <c r="LGS37" s="11"/>
      <c r="LGT37" s="11"/>
      <c r="LGU37" s="11"/>
      <c r="LGV37" s="11"/>
      <c r="LGW37" s="11"/>
      <c r="LGX37" s="11"/>
      <c r="LGY37" s="11"/>
      <c r="LGZ37" s="11"/>
      <c r="LHA37" s="11"/>
      <c r="LHB37" s="11"/>
      <c r="LHC37" s="11"/>
      <c r="LHD37" s="11"/>
      <c r="LHE37" s="11"/>
      <c r="LHF37" s="11"/>
      <c r="LHG37" s="11"/>
      <c r="LHH37" s="11"/>
      <c r="LHI37" s="11"/>
      <c r="LHJ37" s="11"/>
      <c r="LHK37" s="11"/>
      <c r="LHL37" s="11"/>
      <c r="LHM37" s="11"/>
      <c r="LHN37" s="11"/>
      <c r="LHO37" s="11"/>
      <c r="LHP37" s="11"/>
      <c r="LHQ37" s="11"/>
      <c r="LHR37" s="11"/>
      <c r="LHS37" s="11"/>
      <c r="LHT37" s="11"/>
      <c r="LHU37" s="11"/>
      <c r="LHV37" s="11"/>
      <c r="LHW37" s="11"/>
      <c r="LHX37" s="11"/>
      <c r="LHY37" s="11"/>
      <c r="LHZ37" s="11"/>
      <c r="LIA37" s="11"/>
      <c r="LIB37" s="11"/>
      <c r="LIC37" s="11"/>
      <c r="LID37" s="11"/>
      <c r="LIE37" s="11"/>
      <c r="LIF37" s="11"/>
      <c r="LIG37" s="11"/>
      <c r="LIH37" s="11"/>
      <c r="LII37" s="11"/>
      <c r="LIJ37" s="11"/>
      <c r="LIK37" s="11"/>
      <c r="LIL37" s="11"/>
      <c r="LIM37" s="11"/>
      <c r="LIN37" s="11"/>
      <c r="LIO37" s="11"/>
      <c r="LIP37" s="11"/>
      <c r="LIQ37" s="11"/>
      <c r="LIR37" s="11"/>
      <c r="LIS37" s="11"/>
      <c r="LIT37" s="11"/>
      <c r="LIU37" s="11"/>
      <c r="LIV37" s="11"/>
      <c r="LIW37" s="11"/>
      <c r="LIX37" s="11"/>
      <c r="LIY37" s="11"/>
      <c r="LIZ37" s="11"/>
      <c r="LJA37" s="11"/>
      <c r="LJB37" s="11"/>
      <c r="LJC37" s="11"/>
      <c r="LJD37" s="11"/>
      <c r="LJE37" s="11"/>
      <c r="LJF37" s="11"/>
      <c r="LJG37" s="11"/>
      <c r="LJH37" s="11"/>
      <c r="LJI37" s="11"/>
      <c r="LJJ37" s="11"/>
      <c r="LJK37" s="11"/>
      <c r="LJL37" s="11"/>
      <c r="LJM37" s="11"/>
      <c r="LJN37" s="11"/>
      <c r="LJO37" s="11"/>
      <c r="LJP37" s="11"/>
      <c r="LJQ37" s="11"/>
      <c r="LJR37" s="11"/>
      <c r="LJS37" s="11"/>
      <c r="LJT37" s="11"/>
      <c r="LJU37" s="11"/>
      <c r="LJV37" s="11"/>
      <c r="LJW37" s="11"/>
      <c r="LJX37" s="11"/>
      <c r="LJY37" s="11"/>
      <c r="LJZ37" s="11"/>
      <c r="LKA37" s="11"/>
      <c r="LKB37" s="11"/>
      <c r="LKC37" s="11"/>
      <c r="LKD37" s="11"/>
      <c r="LKE37" s="11"/>
      <c r="LKF37" s="11"/>
      <c r="LKG37" s="11"/>
      <c r="LKH37" s="11"/>
      <c r="LKI37" s="11"/>
      <c r="LKJ37" s="11"/>
      <c r="LKK37" s="11"/>
      <c r="LKL37" s="11"/>
      <c r="LKM37" s="11"/>
      <c r="LKN37" s="11"/>
      <c r="LKO37" s="11"/>
      <c r="LKP37" s="11"/>
      <c r="LKQ37" s="11"/>
      <c r="LKR37" s="11"/>
      <c r="LKS37" s="11"/>
      <c r="LKT37" s="11"/>
      <c r="LKU37" s="11"/>
      <c r="LKV37" s="11"/>
      <c r="LKW37" s="11"/>
      <c r="LKX37" s="11"/>
      <c r="LKY37" s="11"/>
      <c r="LKZ37" s="11"/>
      <c r="LLA37" s="11"/>
      <c r="LLB37" s="11"/>
      <c r="LLC37" s="11"/>
      <c r="LLD37" s="11"/>
      <c r="LLE37" s="11"/>
      <c r="LLF37" s="11"/>
      <c r="LLG37" s="11"/>
      <c r="LLH37" s="11"/>
      <c r="LLI37" s="11"/>
      <c r="LLJ37" s="11"/>
      <c r="LLK37" s="11"/>
      <c r="LLL37" s="11"/>
      <c r="LLM37" s="11"/>
      <c r="LLN37" s="11"/>
      <c r="LLO37" s="11"/>
      <c r="LLP37" s="11"/>
      <c r="LLQ37" s="11"/>
      <c r="LLR37" s="11"/>
      <c r="LLS37" s="11"/>
      <c r="LLT37" s="11"/>
      <c r="LLU37" s="11"/>
      <c r="LLV37" s="11"/>
      <c r="LLW37" s="11"/>
      <c r="LLX37" s="11"/>
      <c r="LLY37" s="11"/>
      <c r="LLZ37" s="11"/>
      <c r="LMA37" s="11"/>
      <c r="LMB37" s="11"/>
      <c r="LMC37" s="11"/>
      <c r="LMD37" s="11"/>
      <c r="LME37" s="11"/>
      <c r="LMF37" s="11"/>
      <c r="LMG37" s="11"/>
      <c r="LMH37" s="11"/>
      <c r="LMI37" s="11"/>
      <c r="LMJ37" s="11"/>
      <c r="LMK37" s="11"/>
      <c r="LML37" s="11"/>
      <c r="LMM37" s="11"/>
      <c r="LMN37" s="11"/>
      <c r="LMO37" s="11"/>
      <c r="LMP37" s="11"/>
      <c r="LMQ37" s="11"/>
      <c r="LMR37" s="11"/>
      <c r="LMS37" s="11"/>
      <c r="LMT37" s="11"/>
      <c r="LMU37" s="11"/>
      <c r="LMV37" s="11"/>
      <c r="LMW37" s="11"/>
      <c r="LMX37" s="11"/>
      <c r="LMY37" s="11"/>
      <c r="LMZ37" s="11"/>
      <c r="LNA37" s="11"/>
      <c r="LNB37" s="11"/>
      <c r="LNC37" s="11"/>
      <c r="LND37" s="11"/>
      <c r="LNE37" s="11"/>
      <c r="LNF37" s="11"/>
      <c r="LNG37" s="11"/>
      <c r="LNH37" s="11"/>
      <c r="LNI37" s="11"/>
      <c r="LNJ37" s="11"/>
      <c r="LNK37" s="11"/>
      <c r="LNL37" s="11"/>
      <c r="LNM37" s="11"/>
      <c r="LNN37" s="11"/>
      <c r="LNO37" s="11"/>
      <c r="LNP37" s="11"/>
      <c r="LNQ37" s="11"/>
      <c r="LNR37" s="11"/>
      <c r="LNS37" s="11"/>
      <c r="LNT37" s="11"/>
      <c r="LNU37" s="11"/>
      <c r="LNV37" s="11"/>
      <c r="LNW37" s="11"/>
      <c r="LNX37" s="11"/>
      <c r="LNY37" s="11"/>
      <c r="LNZ37" s="11"/>
      <c r="LOA37" s="11"/>
      <c r="LOB37" s="11"/>
      <c r="LOC37" s="11"/>
      <c r="LOD37" s="11"/>
      <c r="LOE37" s="11"/>
      <c r="LOF37" s="11"/>
      <c r="LOG37" s="11"/>
      <c r="LOH37" s="11"/>
      <c r="LOI37" s="11"/>
      <c r="LOJ37" s="11"/>
      <c r="LOK37" s="11"/>
      <c r="LOL37" s="11"/>
      <c r="LOM37" s="11"/>
      <c r="LON37" s="11"/>
      <c r="LOO37" s="11"/>
      <c r="LOP37" s="11"/>
      <c r="LOQ37" s="11"/>
      <c r="LOR37" s="11"/>
      <c r="LOS37" s="11"/>
      <c r="LOT37" s="11"/>
      <c r="LOU37" s="11"/>
      <c r="LOV37" s="11"/>
      <c r="LOW37" s="11"/>
      <c r="LOX37" s="11"/>
      <c r="LOY37" s="11"/>
      <c r="LOZ37" s="11"/>
      <c r="LPA37" s="11"/>
      <c r="LPB37" s="11"/>
      <c r="LPC37" s="11"/>
      <c r="LPD37" s="11"/>
      <c r="LPE37" s="11"/>
      <c r="LPF37" s="11"/>
      <c r="LPG37" s="11"/>
      <c r="LPH37" s="11"/>
      <c r="LPI37" s="11"/>
      <c r="LPJ37" s="11"/>
      <c r="LPK37" s="11"/>
      <c r="LPL37" s="11"/>
      <c r="LPM37" s="11"/>
      <c r="LPN37" s="11"/>
      <c r="LPO37" s="11"/>
      <c r="LPP37" s="11"/>
      <c r="LPQ37" s="11"/>
      <c r="LPR37" s="11"/>
      <c r="LPS37" s="11"/>
      <c r="LPT37" s="11"/>
      <c r="LPU37" s="11"/>
      <c r="LPV37" s="11"/>
      <c r="LPW37" s="11"/>
      <c r="LPX37" s="11"/>
      <c r="LPY37" s="11"/>
      <c r="LPZ37" s="11"/>
      <c r="LQA37" s="11"/>
      <c r="LQB37" s="11"/>
      <c r="LQC37" s="11"/>
      <c r="LQD37" s="11"/>
      <c r="LQE37" s="11"/>
      <c r="LQF37" s="11"/>
      <c r="LQG37" s="11"/>
      <c r="LQH37" s="11"/>
      <c r="LQI37" s="11"/>
      <c r="LQJ37" s="11"/>
      <c r="LQK37" s="11"/>
      <c r="LQL37" s="11"/>
      <c r="LQM37" s="11"/>
      <c r="LQN37" s="11"/>
      <c r="LQO37" s="11"/>
      <c r="LQP37" s="11"/>
      <c r="LQQ37" s="11"/>
      <c r="LQR37" s="11"/>
      <c r="LQS37" s="11"/>
      <c r="LQT37" s="11"/>
      <c r="LQU37" s="11"/>
      <c r="LQV37" s="11"/>
      <c r="LQW37" s="11"/>
      <c r="LQX37" s="11"/>
      <c r="LQY37" s="11"/>
      <c r="LQZ37" s="11"/>
      <c r="LRA37" s="11"/>
      <c r="LRB37" s="11"/>
      <c r="LRC37" s="11"/>
      <c r="LRD37" s="11"/>
      <c r="LRE37" s="11"/>
      <c r="LRF37" s="11"/>
      <c r="LRG37" s="11"/>
      <c r="LRH37" s="11"/>
      <c r="LRI37" s="11"/>
      <c r="LRJ37" s="11"/>
      <c r="LRK37" s="11"/>
      <c r="LRL37" s="11"/>
      <c r="LRM37" s="11"/>
      <c r="LRN37" s="11"/>
      <c r="LRO37" s="11"/>
      <c r="LRP37" s="11"/>
      <c r="LRQ37" s="11"/>
      <c r="LRR37" s="11"/>
      <c r="LRS37" s="11"/>
      <c r="LRT37" s="11"/>
      <c r="LRU37" s="11"/>
      <c r="LRV37" s="11"/>
      <c r="LRW37" s="11"/>
      <c r="LRX37" s="11"/>
      <c r="LRY37" s="11"/>
      <c r="LRZ37" s="11"/>
      <c r="LSA37" s="11"/>
      <c r="LSB37" s="11"/>
      <c r="LSC37" s="11"/>
      <c r="LSD37" s="11"/>
      <c r="LSE37" s="11"/>
      <c r="LSF37" s="11"/>
      <c r="LSG37" s="11"/>
      <c r="LSH37" s="11"/>
      <c r="LSI37" s="11"/>
      <c r="LSJ37" s="11"/>
      <c r="LSK37" s="11"/>
      <c r="LSL37" s="11"/>
      <c r="LSM37" s="11"/>
      <c r="LSN37" s="11"/>
      <c r="LSO37" s="11"/>
      <c r="LSP37" s="11"/>
      <c r="LSQ37" s="11"/>
      <c r="LSR37" s="11"/>
      <c r="LSS37" s="11"/>
      <c r="LST37" s="11"/>
      <c r="LSU37" s="11"/>
      <c r="LSV37" s="11"/>
      <c r="LSW37" s="11"/>
      <c r="LSX37" s="11"/>
      <c r="LSY37" s="11"/>
      <c r="LSZ37" s="11"/>
      <c r="LTA37" s="11"/>
      <c r="LTB37" s="11"/>
      <c r="LTC37" s="11"/>
      <c r="LTD37" s="11"/>
      <c r="LTE37" s="11"/>
      <c r="LTF37" s="11"/>
      <c r="LTG37" s="11"/>
      <c r="LTH37" s="11"/>
      <c r="LTI37" s="11"/>
      <c r="LTJ37" s="11"/>
      <c r="LTK37" s="11"/>
      <c r="LTL37" s="11"/>
      <c r="LTM37" s="11"/>
      <c r="LTN37" s="11"/>
      <c r="LTO37" s="11"/>
      <c r="LTP37" s="11"/>
      <c r="LTQ37" s="11"/>
      <c r="LTR37" s="11"/>
      <c r="LTS37" s="11"/>
      <c r="LTT37" s="11"/>
      <c r="LTU37" s="11"/>
      <c r="LTV37" s="11"/>
      <c r="LTW37" s="11"/>
      <c r="LTX37" s="11"/>
      <c r="LTY37" s="11"/>
      <c r="LTZ37" s="11"/>
      <c r="LUA37" s="11"/>
      <c r="LUB37" s="11"/>
      <c r="LUC37" s="11"/>
      <c r="LUD37" s="11"/>
      <c r="LUE37" s="11"/>
      <c r="LUF37" s="11"/>
      <c r="LUG37" s="11"/>
      <c r="LUH37" s="11"/>
      <c r="LUI37" s="11"/>
      <c r="LUJ37" s="11"/>
      <c r="LUK37" s="11"/>
      <c r="LUL37" s="11"/>
      <c r="LUM37" s="11"/>
      <c r="LUN37" s="11"/>
      <c r="LUO37" s="11"/>
      <c r="LUP37" s="11"/>
      <c r="LUQ37" s="11"/>
      <c r="LUR37" s="11"/>
      <c r="LUS37" s="11"/>
      <c r="LUT37" s="11"/>
      <c r="LUU37" s="11"/>
      <c r="LUV37" s="11"/>
      <c r="LUW37" s="11"/>
      <c r="LUX37" s="11"/>
      <c r="LUY37" s="11"/>
      <c r="LUZ37" s="11"/>
      <c r="LVA37" s="11"/>
      <c r="LVB37" s="11"/>
      <c r="LVC37" s="11"/>
      <c r="LVD37" s="11"/>
      <c r="LVE37" s="11"/>
      <c r="LVF37" s="11"/>
      <c r="LVG37" s="11"/>
      <c r="LVH37" s="11"/>
      <c r="LVI37" s="11"/>
      <c r="LVJ37" s="11"/>
      <c r="LVK37" s="11"/>
      <c r="LVL37" s="11"/>
      <c r="LVM37" s="11"/>
      <c r="LVN37" s="11"/>
      <c r="LVO37" s="11"/>
      <c r="LVP37" s="11"/>
      <c r="LVQ37" s="11"/>
      <c r="LVR37" s="11"/>
      <c r="LVS37" s="11"/>
      <c r="LVT37" s="11"/>
      <c r="LVU37" s="11"/>
      <c r="LVV37" s="11"/>
      <c r="LVW37" s="11"/>
      <c r="LVX37" s="11"/>
      <c r="LVY37" s="11"/>
      <c r="LVZ37" s="11"/>
      <c r="LWA37" s="11"/>
      <c r="LWB37" s="11"/>
      <c r="LWC37" s="11"/>
      <c r="LWD37" s="11"/>
      <c r="LWE37" s="11"/>
      <c r="LWF37" s="11"/>
      <c r="LWG37" s="11"/>
      <c r="LWH37" s="11"/>
      <c r="LWI37" s="11"/>
      <c r="LWJ37" s="11"/>
      <c r="LWK37" s="11"/>
      <c r="LWL37" s="11"/>
      <c r="LWM37" s="11"/>
      <c r="LWN37" s="11"/>
      <c r="LWO37" s="11"/>
      <c r="LWP37" s="11"/>
      <c r="LWQ37" s="11"/>
      <c r="LWR37" s="11"/>
      <c r="LWS37" s="11"/>
      <c r="LWT37" s="11"/>
      <c r="LWU37" s="11"/>
      <c r="LWV37" s="11"/>
      <c r="LWW37" s="11"/>
      <c r="LWX37" s="11"/>
      <c r="LWY37" s="11"/>
      <c r="LWZ37" s="11"/>
      <c r="LXA37" s="11"/>
      <c r="LXB37" s="11"/>
      <c r="LXC37" s="11"/>
      <c r="LXD37" s="11"/>
      <c r="LXE37" s="11"/>
      <c r="LXF37" s="11"/>
      <c r="LXG37" s="11"/>
      <c r="LXH37" s="11"/>
      <c r="LXI37" s="11"/>
      <c r="LXJ37" s="11"/>
      <c r="LXK37" s="11"/>
      <c r="LXL37" s="11"/>
      <c r="LXM37" s="11"/>
      <c r="LXN37" s="11"/>
      <c r="LXO37" s="11"/>
      <c r="LXP37" s="11"/>
      <c r="LXQ37" s="11"/>
      <c r="LXR37" s="11"/>
      <c r="LXS37" s="11"/>
      <c r="LXT37" s="11"/>
      <c r="LXU37" s="11"/>
      <c r="LXV37" s="11"/>
      <c r="LXW37" s="11"/>
      <c r="LXX37" s="11"/>
      <c r="LXY37" s="11"/>
      <c r="LXZ37" s="11"/>
      <c r="LYA37" s="11"/>
      <c r="LYB37" s="11"/>
      <c r="LYC37" s="11"/>
      <c r="LYD37" s="11"/>
      <c r="LYE37" s="11"/>
      <c r="LYF37" s="11"/>
      <c r="LYG37" s="11"/>
      <c r="LYH37" s="11"/>
      <c r="LYI37" s="11"/>
      <c r="LYJ37" s="11"/>
      <c r="LYK37" s="11"/>
      <c r="LYL37" s="11"/>
      <c r="LYM37" s="11"/>
      <c r="LYN37" s="11"/>
      <c r="LYO37" s="11"/>
      <c r="LYP37" s="11"/>
      <c r="LYQ37" s="11"/>
      <c r="LYR37" s="11"/>
      <c r="LYS37" s="11"/>
      <c r="LYT37" s="11"/>
      <c r="LYU37" s="11"/>
      <c r="LYV37" s="11"/>
      <c r="LYW37" s="11"/>
      <c r="LYX37" s="11"/>
      <c r="LYY37" s="11"/>
      <c r="LYZ37" s="11"/>
      <c r="LZA37" s="11"/>
      <c r="LZB37" s="11"/>
      <c r="LZC37" s="11"/>
      <c r="LZD37" s="11"/>
      <c r="LZE37" s="11"/>
      <c r="LZF37" s="11"/>
      <c r="LZG37" s="11"/>
      <c r="LZH37" s="11"/>
      <c r="LZI37" s="11"/>
      <c r="LZJ37" s="11"/>
      <c r="LZK37" s="11"/>
      <c r="LZL37" s="11"/>
      <c r="LZM37" s="11"/>
      <c r="LZN37" s="11"/>
      <c r="LZO37" s="11"/>
      <c r="LZP37" s="11"/>
      <c r="LZQ37" s="11"/>
      <c r="LZR37" s="11"/>
      <c r="LZS37" s="11"/>
      <c r="LZT37" s="11"/>
      <c r="LZU37" s="11"/>
      <c r="LZV37" s="11"/>
      <c r="LZW37" s="11"/>
      <c r="LZX37" s="11"/>
      <c r="LZY37" s="11"/>
      <c r="LZZ37" s="11"/>
      <c r="MAA37" s="11"/>
      <c r="MAB37" s="11"/>
      <c r="MAC37" s="11"/>
      <c r="MAD37" s="11"/>
      <c r="MAE37" s="11"/>
      <c r="MAF37" s="11"/>
      <c r="MAG37" s="11"/>
      <c r="MAH37" s="11"/>
      <c r="MAI37" s="11"/>
      <c r="MAJ37" s="11"/>
      <c r="MAK37" s="11"/>
      <c r="MAL37" s="11"/>
      <c r="MAM37" s="11"/>
      <c r="MAN37" s="11"/>
      <c r="MAO37" s="11"/>
      <c r="MAP37" s="11"/>
      <c r="MAQ37" s="11"/>
      <c r="MAR37" s="11"/>
      <c r="MAS37" s="11"/>
      <c r="MAT37" s="11"/>
      <c r="MAU37" s="11"/>
      <c r="MAV37" s="11"/>
      <c r="MAW37" s="11"/>
      <c r="MAX37" s="11"/>
      <c r="MAY37" s="11"/>
      <c r="MAZ37" s="11"/>
      <c r="MBA37" s="11"/>
      <c r="MBB37" s="11"/>
      <c r="MBC37" s="11"/>
      <c r="MBD37" s="11"/>
      <c r="MBE37" s="11"/>
      <c r="MBF37" s="11"/>
      <c r="MBG37" s="11"/>
      <c r="MBH37" s="11"/>
      <c r="MBI37" s="11"/>
      <c r="MBJ37" s="11"/>
      <c r="MBK37" s="11"/>
      <c r="MBL37" s="11"/>
      <c r="MBM37" s="11"/>
      <c r="MBN37" s="11"/>
      <c r="MBO37" s="11"/>
      <c r="MBP37" s="11"/>
      <c r="MBQ37" s="11"/>
      <c r="MBR37" s="11"/>
      <c r="MBS37" s="11"/>
      <c r="MBT37" s="11"/>
      <c r="MBU37" s="11"/>
      <c r="MBV37" s="11"/>
      <c r="MBW37" s="11"/>
      <c r="MBX37" s="11"/>
      <c r="MBY37" s="11"/>
      <c r="MBZ37" s="11"/>
      <c r="MCA37" s="11"/>
      <c r="MCB37" s="11"/>
      <c r="MCC37" s="11"/>
      <c r="MCD37" s="11"/>
      <c r="MCE37" s="11"/>
      <c r="MCF37" s="11"/>
      <c r="MCG37" s="11"/>
      <c r="MCH37" s="11"/>
      <c r="MCI37" s="11"/>
      <c r="MCJ37" s="11"/>
      <c r="MCK37" s="11"/>
      <c r="MCL37" s="11"/>
      <c r="MCM37" s="11"/>
      <c r="MCN37" s="11"/>
      <c r="MCO37" s="11"/>
      <c r="MCP37" s="11"/>
      <c r="MCQ37" s="11"/>
      <c r="MCR37" s="11"/>
      <c r="MCS37" s="11"/>
      <c r="MCT37" s="11"/>
      <c r="MCU37" s="11"/>
      <c r="MCV37" s="11"/>
      <c r="MCW37" s="11"/>
      <c r="MCX37" s="11"/>
      <c r="MCY37" s="11"/>
      <c r="MCZ37" s="11"/>
      <c r="MDA37" s="11"/>
      <c r="MDB37" s="11"/>
      <c r="MDC37" s="11"/>
      <c r="MDD37" s="11"/>
      <c r="MDE37" s="11"/>
      <c r="MDF37" s="11"/>
      <c r="MDG37" s="11"/>
      <c r="MDH37" s="11"/>
      <c r="MDI37" s="11"/>
      <c r="MDJ37" s="11"/>
      <c r="MDK37" s="11"/>
      <c r="MDL37" s="11"/>
      <c r="MDM37" s="11"/>
      <c r="MDN37" s="11"/>
      <c r="MDO37" s="11"/>
      <c r="MDP37" s="11"/>
      <c r="MDQ37" s="11"/>
      <c r="MDR37" s="11"/>
      <c r="MDS37" s="11"/>
      <c r="MDT37" s="11"/>
      <c r="MDU37" s="11"/>
      <c r="MDV37" s="11"/>
      <c r="MDW37" s="11"/>
      <c r="MDX37" s="11"/>
      <c r="MDY37" s="11"/>
      <c r="MDZ37" s="11"/>
      <c r="MEA37" s="11"/>
      <c r="MEB37" s="11"/>
      <c r="MEC37" s="11"/>
      <c r="MED37" s="11"/>
      <c r="MEE37" s="11"/>
      <c r="MEF37" s="11"/>
      <c r="MEG37" s="11"/>
      <c r="MEH37" s="11"/>
      <c r="MEI37" s="11"/>
      <c r="MEJ37" s="11"/>
      <c r="MEK37" s="11"/>
      <c r="MEL37" s="11"/>
      <c r="MEM37" s="11"/>
      <c r="MEN37" s="11"/>
      <c r="MEO37" s="11"/>
      <c r="MEP37" s="11"/>
      <c r="MEQ37" s="11"/>
      <c r="MER37" s="11"/>
      <c r="MES37" s="11"/>
      <c r="MET37" s="11"/>
      <c r="MEU37" s="11"/>
      <c r="MEV37" s="11"/>
      <c r="MEW37" s="11"/>
      <c r="MEX37" s="11"/>
      <c r="MEY37" s="11"/>
      <c r="MEZ37" s="11"/>
      <c r="MFA37" s="11"/>
      <c r="MFB37" s="11"/>
      <c r="MFC37" s="11"/>
      <c r="MFD37" s="11"/>
      <c r="MFE37" s="11"/>
      <c r="MFF37" s="11"/>
      <c r="MFG37" s="11"/>
      <c r="MFH37" s="11"/>
      <c r="MFI37" s="11"/>
      <c r="MFJ37" s="11"/>
      <c r="MFK37" s="11"/>
      <c r="MFL37" s="11"/>
      <c r="MFM37" s="11"/>
      <c r="MFN37" s="11"/>
      <c r="MFO37" s="11"/>
      <c r="MFP37" s="11"/>
      <c r="MFQ37" s="11"/>
      <c r="MFR37" s="11"/>
      <c r="MFS37" s="11"/>
      <c r="MFT37" s="11"/>
      <c r="MFU37" s="11"/>
      <c r="MFV37" s="11"/>
      <c r="MFW37" s="11"/>
      <c r="MFX37" s="11"/>
      <c r="MFY37" s="11"/>
      <c r="MFZ37" s="11"/>
      <c r="MGA37" s="11"/>
      <c r="MGB37" s="11"/>
      <c r="MGC37" s="11"/>
      <c r="MGD37" s="11"/>
      <c r="MGE37" s="11"/>
      <c r="MGF37" s="11"/>
      <c r="MGG37" s="11"/>
      <c r="MGH37" s="11"/>
      <c r="MGI37" s="11"/>
      <c r="MGJ37" s="11"/>
      <c r="MGK37" s="11"/>
      <c r="MGL37" s="11"/>
      <c r="MGM37" s="11"/>
      <c r="MGN37" s="11"/>
      <c r="MGO37" s="11"/>
      <c r="MGP37" s="11"/>
      <c r="MGQ37" s="11"/>
      <c r="MGR37" s="11"/>
      <c r="MGS37" s="11"/>
      <c r="MGT37" s="11"/>
      <c r="MGU37" s="11"/>
      <c r="MGV37" s="11"/>
      <c r="MGW37" s="11"/>
      <c r="MGX37" s="11"/>
      <c r="MGY37" s="11"/>
      <c r="MGZ37" s="11"/>
      <c r="MHA37" s="11"/>
      <c r="MHB37" s="11"/>
      <c r="MHC37" s="11"/>
      <c r="MHD37" s="11"/>
      <c r="MHE37" s="11"/>
      <c r="MHF37" s="11"/>
      <c r="MHG37" s="11"/>
      <c r="MHH37" s="11"/>
      <c r="MHI37" s="11"/>
      <c r="MHJ37" s="11"/>
      <c r="MHK37" s="11"/>
      <c r="MHL37" s="11"/>
      <c r="MHM37" s="11"/>
      <c r="MHN37" s="11"/>
      <c r="MHO37" s="11"/>
      <c r="MHP37" s="11"/>
      <c r="MHQ37" s="11"/>
      <c r="MHR37" s="11"/>
      <c r="MHS37" s="11"/>
      <c r="MHT37" s="11"/>
      <c r="MHU37" s="11"/>
      <c r="MHV37" s="11"/>
      <c r="MHW37" s="11"/>
      <c r="MHX37" s="11"/>
      <c r="MHY37" s="11"/>
      <c r="MHZ37" s="11"/>
      <c r="MIA37" s="11"/>
      <c r="MIB37" s="11"/>
      <c r="MIC37" s="11"/>
      <c r="MID37" s="11"/>
      <c r="MIE37" s="11"/>
      <c r="MIF37" s="11"/>
      <c r="MIG37" s="11"/>
      <c r="MIH37" s="11"/>
      <c r="MII37" s="11"/>
      <c r="MIJ37" s="11"/>
      <c r="MIK37" s="11"/>
      <c r="MIL37" s="11"/>
      <c r="MIM37" s="11"/>
      <c r="MIN37" s="11"/>
      <c r="MIO37" s="11"/>
      <c r="MIP37" s="11"/>
      <c r="MIQ37" s="11"/>
      <c r="MIR37" s="11"/>
      <c r="MIS37" s="11"/>
      <c r="MIT37" s="11"/>
      <c r="MIU37" s="11"/>
      <c r="MIV37" s="11"/>
      <c r="MIW37" s="11"/>
      <c r="MIX37" s="11"/>
      <c r="MIY37" s="11"/>
      <c r="MIZ37" s="11"/>
      <c r="MJA37" s="11"/>
      <c r="MJB37" s="11"/>
      <c r="MJC37" s="11"/>
      <c r="MJD37" s="11"/>
      <c r="MJE37" s="11"/>
      <c r="MJF37" s="11"/>
      <c r="MJG37" s="11"/>
      <c r="MJH37" s="11"/>
      <c r="MJI37" s="11"/>
      <c r="MJJ37" s="11"/>
      <c r="MJK37" s="11"/>
      <c r="MJL37" s="11"/>
      <c r="MJM37" s="11"/>
      <c r="MJN37" s="11"/>
      <c r="MJO37" s="11"/>
      <c r="MJP37" s="11"/>
      <c r="MJQ37" s="11"/>
      <c r="MJR37" s="11"/>
      <c r="MJS37" s="11"/>
      <c r="MJT37" s="11"/>
      <c r="MJU37" s="11"/>
      <c r="MJV37" s="11"/>
      <c r="MJW37" s="11"/>
      <c r="MJX37" s="11"/>
      <c r="MJY37" s="11"/>
      <c r="MJZ37" s="11"/>
      <c r="MKA37" s="11"/>
      <c r="MKB37" s="11"/>
      <c r="MKC37" s="11"/>
      <c r="MKD37" s="11"/>
      <c r="MKE37" s="11"/>
      <c r="MKF37" s="11"/>
      <c r="MKG37" s="11"/>
      <c r="MKH37" s="11"/>
      <c r="MKI37" s="11"/>
      <c r="MKJ37" s="11"/>
      <c r="MKK37" s="11"/>
      <c r="MKL37" s="11"/>
      <c r="MKM37" s="11"/>
      <c r="MKN37" s="11"/>
      <c r="MKO37" s="11"/>
      <c r="MKP37" s="11"/>
      <c r="MKQ37" s="11"/>
      <c r="MKR37" s="11"/>
      <c r="MKS37" s="11"/>
      <c r="MKT37" s="11"/>
      <c r="MKU37" s="11"/>
      <c r="MKV37" s="11"/>
      <c r="MKW37" s="11"/>
      <c r="MKX37" s="11"/>
      <c r="MKY37" s="11"/>
      <c r="MKZ37" s="11"/>
      <c r="MLA37" s="11"/>
      <c r="MLB37" s="11"/>
      <c r="MLC37" s="11"/>
      <c r="MLD37" s="11"/>
      <c r="MLE37" s="11"/>
      <c r="MLF37" s="11"/>
      <c r="MLG37" s="11"/>
      <c r="MLH37" s="11"/>
      <c r="MLI37" s="11"/>
      <c r="MLJ37" s="11"/>
      <c r="MLK37" s="11"/>
      <c r="MLL37" s="11"/>
      <c r="MLM37" s="11"/>
      <c r="MLN37" s="11"/>
      <c r="MLO37" s="11"/>
      <c r="MLP37" s="11"/>
      <c r="MLQ37" s="11"/>
      <c r="MLR37" s="11"/>
      <c r="MLS37" s="11"/>
      <c r="MLT37" s="11"/>
      <c r="MLU37" s="11"/>
      <c r="MLV37" s="11"/>
      <c r="MLW37" s="11"/>
      <c r="MLX37" s="11"/>
      <c r="MLY37" s="11"/>
      <c r="MLZ37" s="11"/>
      <c r="MMA37" s="11"/>
      <c r="MMB37" s="11"/>
      <c r="MMC37" s="11"/>
      <c r="MMD37" s="11"/>
      <c r="MME37" s="11"/>
      <c r="MMF37" s="11"/>
      <c r="MMG37" s="11"/>
      <c r="MMH37" s="11"/>
      <c r="MMI37" s="11"/>
      <c r="MMJ37" s="11"/>
      <c r="MMK37" s="11"/>
      <c r="MML37" s="11"/>
      <c r="MMM37" s="11"/>
      <c r="MMN37" s="11"/>
      <c r="MMO37" s="11"/>
      <c r="MMP37" s="11"/>
      <c r="MMQ37" s="11"/>
      <c r="MMR37" s="11"/>
      <c r="MMS37" s="11"/>
      <c r="MMT37" s="11"/>
      <c r="MMU37" s="11"/>
      <c r="MMV37" s="11"/>
      <c r="MMW37" s="11"/>
      <c r="MMX37" s="11"/>
      <c r="MMY37" s="11"/>
      <c r="MMZ37" s="11"/>
      <c r="MNA37" s="11"/>
      <c r="MNB37" s="11"/>
      <c r="MNC37" s="11"/>
      <c r="MND37" s="11"/>
      <c r="MNE37" s="11"/>
      <c r="MNF37" s="11"/>
      <c r="MNG37" s="11"/>
      <c r="MNH37" s="11"/>
      <c r="MNI37" s="11"/>
      <c r="MNJ37" s="11"/>
      <c r="MNK37" s="11"/>
      <c r="MNL37" s="11"/>
      <c r="MNM37" s="11"/>
      <c r="MNN37" s="11"/>
      <c r="MNO37" s="11"/>
      <c r="MNP37" s="11"/>
      <c r="MNQ37" s="11"/>
      <c r="MNR37" s="11"/>
      <c r="MNS37" s="11"/>
      <c r="MNT37" s="11"/>
      <c r="MNU37" s="11"/>
      <c r="MNV37" s="11"/>
      <c r="MNW37" s="11"/>
      <c r="MNX37" s="11"/>
      <c r="MNY37" s="11"/>
      <c r="MNZ37" s="11"/>
      <c r="MOA37" s="11"/>
      <c r="MOB37" s="11"/>
      <c r="MOC37" s="11"/>
      <c r="MOD37" s="11"/>
      <c r="MOE37" s="11"/>
      <c r="MOF37" s="11"/>
      <c r="MOG37" s="11"/>
      <c r="MOH37" s="11"/>
      <c r="MOI37" s="11"/>
      <c r="MOJ37" s="11"/>
      <c r="MOK37" s="11"/>
      <c r="MOL37" s="11"/>
      <c r="MOM37" s="11"/>
      <c r="MON37" s="11"/>
      <c r="MOO37" s="11"/>
      <c r="MOP37" s="11"/>
      <c r="MOQ37" s="11"/>
      <c r="MOR37" s="11"/>
      <c r="MOS37" s="11"/>
      <c r="MOT37" s="11"/>
      <c r="MOU37" s="11"/>
      <c r="MOV37" s="11"/>
      <c r="MOW37" s="11"/>
      <c r="MOX37" s="11"/>
      <c r="MOY37" s="11"/>
      <c r="MOZ37" s="11"/>
      <c r="MPA37" s="11"/>
      <c r="MPB37" s="11"/>
      <c r="MPC37" s="11"/>
      <c r="MPD37" s="11"/>
      <c r="MPE37" s="11"/>
      <c r="MPF37" s="11"/>
      <c r="MPG37" s="11"/>
      <c r="MPH37" s="11"/>
      <c r="MPI37" s="11"/>
      <c r="MPJ37" s="11"/>
      <c r="MPK37" s="11"/>
      <c r="MPL37" s="11"/>
      <c r="MPM37" s="11"/>
      <c r="MPN37" s="11"/>
      <c r="MPO37" s="11"/>
      <c r="MPP37" s="11"/>
      <c r="MPQ37" s="11"/>
      <c r="MPR37" s="11"/>
      <c r="MPS37" s="11"/>
      <c r="MPT37" s="11"/>
      <c r="MPU37" s="11"/>
      <c r="MPV37" s="11"/>
      <c r="MPW37" s="11"/>
      <c r="MPX37" s="11"/>
      <c r="MPY37" s="11"/>
      <c r="MPZ37" s="11"/>
      <c r="MQA37" s="11"/>
      <c r="MQB37" s="11"/>
      <c r="MQC37" s="11"/>
      <c r="MQD37" s="11"/>
      <c r="MQE37" s="11"/>
      <c r="MQF37" s="11"/>
      <c r="MQG37" s="11"/>
      <c r="MQH37" s="11"/>
      <c r="MQI37" s="11"/>
      <c r="MQJ37" s="11"/>
      <c r="MQK37" s="11"/>
      <c r="MQL37" s="11"/>
      <c r="MQM37" s="11"/>
      <c r="MQN37" s="11"/>
      <c r="MQO37" s="11"/>
      <c r="MQP37" s="11"/>
      <c r="MQQ37" s="11"/>
      <c r="MQR37" s="11"/>
      <c r="MQS37" s="11"/>
      <c r="MQT37" s="11"/>
      <c r="MQU37" s="11"/>
      <c r="MQV37" s="11"/>
      <c r="MQW37" s="11"/>
      <c r="MQX37" s="11"/>
      <c r="MQY37" s="11"/>
      <c r="MQZ37" s="11"/>
      <c r="MRA37" s="11"/>
      <c r="MRB37" s="11"/>
      <c r="MRC37" s="11"/>
      <c r="MRD37" s="11"/>
      <c r="MRE37" s="11"/>
      <c r="MRF37" s="11"/>
      <c r="MRG37" s="11"/>
      <c r="MRH37" s="11"/>
      <c r="MRI37" s="11"/>
      <c r="MRJ37" s="11"/>
      <c r="MRK37" s="11"/>
      <c r="MRL37" s="11"/>
      <c r="MRM37" s="11"/>
      <c r="MRN37" s="11"/>
      <c r="MRO37" s="11"/>
      <c r="MRP37" s="11"/>
      <c r="MRQ37" s="11"/>
      <c r="MRR37" s="11"/>
      <c r="MRS37" s="11"/>
      <c r="MRT37" s="11"/>
      <c r="MRU37" s="11"/>
      <c r="MRV37" s="11"/>
      <c r="MRW37" s="11"/>
      <c r="MRX37" s="11"/>
      <c r="MRY37" s="11"/>
      <c r="MRZ37" s="11"/>
      <c r="MSA37" s="11"/>
      <c r="MSB37" s="11"/>
      <c r="MSC37" s="11"/>
      <c r="MSD37" s="11"/>
      <c r="MSE37" s="11"/>
      <c r="MSF37" s="11"/>
      <c r="MSG37" s="11"/>
      <c r="MSH37" s="11"/>
      <c r="MSI37" s="11"/>
      <c r="MSJ37" s="11"/>
      <c r="MSK37" s="11"/>
      <c r="MSL37" s="11"/>
      <c r="MSM37" s="11"/>
      <c r="MSN37" s="11"/>
      <c r="MSO37" s="11"/>
      <c r="MSP37" s="11"/>
      <c r="MSQ37" s="11"/>
      <c r="MSR37" s="11"/>
      <c r="MSS37" s="11"/>
      <c r="MST37" s="11"/>
      <c r="MSU37" s="11"/>
      <c r="MSV37" s="11"/>
      <c r="MSW37" s="11"/>
      <c r="MSX37" s="11"/>
      <c r="MSY37" s="11"/>
      <c r="MSZ37" s="11"/>
      <c r="MTA37" s="11"/>
      <c r="MTB37" s="11"/>
      <c r="MTC37" s="11"/>
      <c r="MTD37" s="11"/>
      <c r="MTE37" s="11"/>
      <c r="MTF37" s="11"/>
      <c r="MTG37" s="11"/>
      <c r="MTH37" s="11"/>
      <c r="MTI37" s="11"/>
      <c r="MTJ37" s="11"/>
      <c r="MTK37" s="11"/>
      <c r="MTL37" s="11"/>
      <c r="MTM37" s="11"/>
      <c r="MTN37" s="11"/>
      <c r="MTO37" s="11"/>
      <c r="MTP37" s="11"/>
      <c r="MTQ37" s="11"/>
      <c r="MTR37" s="11"/>
      <c r="MTS37" s="11"/>
      <c r="MTT37" s="11"/>
      <c r="MTU37" s="11"/>
      <c r="MTV37" s="11"/>
      <c r="MTW37" s="11"/>
      <c r="MTX37" s="11"/>
      <c r="MTY37" s="11"/>
      <c r="MTZ37" s="11"/>
      <c r="MUA37" s="11"/>
      <c r="MUB37" s="11"/>
      <c r="MUC37" s="11"/>
      <c r="MUD37" s="11"/>
      <c r="MUE37" s="11"/>
      <c r="MUF37" s="11"/>
      <c r="MUG37" s="11"/>
      <c r="MUH37" s="11"/>
      <c r="MUI37" s="11"/>
      <c r="MUJ37" s="11"/>
      <c r="MUK37" s="11"/>
      <c r="MUL37" s="11"/>
      <c r="MUM37" s="11"/>
      <c r="MUN37" s="11"/>
      <c r="MUO37" s="11"/>
      <c r="MUP37" s="11"/>
      <c r="MUQ37" s="11"/>
      <c r="MUR37" s="11"/>
      <c r="MUS37" s="11"/>
      <c r="MUT37" s="11"/>
      <c r="MUU37" s="11"/>
      <c r="MUV37" s="11"/>
      <c r="MUW37" s="11"/>
      <c r="MUX37" s="11"/>
      <c r="MUY37" s="11"/>
      <c r="MUZ37" s="11"/>
      <c r="MVA37" s="11"/>
      <c r="MVB37" s="11"/>
      <c r="MVC37" s="11"/>
      <c r="MVD37" s="11"/>
      <c r="MVE37" s="11"/>
      <c r="MVF37" s="11"/>
      <c r="MVG37" s="11"/>
      <c r="MVH37" s="11"/>
      <c r="MVI37" s="11"/>
      <c r="MVJ37" s="11"/>
      <c r="MVK37" s="11"/>
      <c r="MVL37" s="11"/>
      <c r="MVM37" s="11"/>
      <c r="MVN37" s="11"/>
      <c r="MVO37" s="11"/>
      <c r="MVP37" s="11"/>
      <c r="MVQ37" s="11"/>
      <c r="MVR37" s="11"/>
      <c r="MVS37" s="11"/>
      <c r="MVT37" s="11"/>
      <c r="MVU37" s="11"/>
      <c r="MVV37" s="11"/>
      <c r="MVW37" s="11"/>
      <c r="MVX37" s="11"/>
      <c r="MVY37" s="11"/>
      <c r="MVZ37" s="11"/>
      <c r="MWA37" s="11"/>
      <c r="MWB37" s="11"/>
      <c r="MWC37" s="11"/>
      <c r="MWD37" s="11"/>
      <c r="MWE37" s="11"/>
      <c r="MWF37" s="11"/>
      <c r="MWG37" s="11"/>
      <c r="MWH37" s="11"/>
      <c r="MWI37" s="11"/>
      <c r="MWJ37" s="11"/>
      <c r="MWK37" s="11"/>
      <c r="MWL37" s="11"/>
      <c r="MWM37" s="11"/>
      <c r="MWN37" s="11"/>
      <c r="MWO37" s="11"/>
      <c r="MWP37" s="11"/>
      <c r="MWQ37" s="11"/>
      <c r="MWR37" s="11"/>
      <c r="MWS37" s="11"/>
      <c r="MWT37" s="11"/>
      <c r="MWU37" s="11"/>
      <c r="MWV37" s="11"/>
      <c r="MWW37" s="11"/>
      <c r="MWX37" s="11"/>
      <c r="MWY37" s="11"/>
      <c r="MWZ37" s="11"/>
      <c r="MXA37" s="11"/>
      <c r="MXB37" s="11"/>
      <c r="MXC37" s="11"/>
      <c r="MXD37" s="11"/>
      <c r="MXE37" s="11"/>
      <c r="MXF37" s="11"/>
      <c r="MXG37" s="11"/>
      <c r="MXH37" s="11"/>
      <c r="MXI37" s="11"/>
      <c r="MXJ37" s="11"/>
      <c r="MXK37" s="11"/>
      <c r="MXL37" s="11"/>
      <c r="MXM37" s="11"/>
      <c r="MXN37" s="11"/>
      <c r="MXO37" s="11"/>
      <c r="MXP37" s="11"/>
      <c r="MXQ37" s="11"/>
      <c r="MXR37" s="11"/>
      <c r="MXS37" s="11"/>
      <c r="MXT37" s="11"/>
      <c r="MXU37" s="11"/>
      <c r="MXV37" s="11"/>
      <c r="MXW37" s="11"/>
      <c r="MXX37" s="11"/>
      <c r="MXY37" s="11"/>
      <c r="MXZ37" s="11"/>
      <c r="MYA37" s="11"/>
      <c r="MYB37" s="11"/>
      <c r="MYC37" s="11"/>
      <c r="MYD37" s="11"/>
      <c r="MYE37" s="11"/>
      <c r="MYF37" s="11"/>
      <c r="MYG37" s="11"/>
      <c r="MYH37" s="11"/>
      <c r="MYI37" s="11"/>
      <c r="MYJ37" s="11"/>
      <c r="MYK37" s="11"/>
      <c r="MYL37" s="11"/>
      <c r="MYM37" s="11"/>
      <c r="MYN37" s="11"/>
      <c r="MYO37" s="11"/>
      <c r="MYP37" s="11"/>
      <c r="MYQ37" s="11"/>
      <c r="MYR37" s="11"/>
      <c r="MYS37" s="11"/>
      <c r="MYT37" s="11"/>
      <c r="MYU37" s="11"/>
      <c r="MYV37" s="11"/>
      <c r="MYW37" s="11"/>
      <c r="MYX37" s="11"/>
      <c r="MYY37" s="11"/>
      <c r="MYZ37" s="11"/>
      <c r="MZA37" s="11"/>
      <c r="MZB37" s="11"/>
      <c r="MZC37" s="11"/>
      <c r="MZD37" s="11"/>
      <c r="MZE37" s="11"/>
      <c r="MZF37" s="11"/>
      <c r="MZG37" s="11"/>
      <c r="MZH37" s="11"/>
      <c r="MZI37" s="11"/>
      <c r="MZJ37" s="11"/>
      <c r="MZK37" s="11"/>
      <c r="MZL37" s="11"/>
      <c r="MZM37" s="11"/>
      <c r="MZN37" s="11"/>
      <c r="MZO37" s="11"/>
      <c r="MZP37" s="11"/>
      <c r="MZQ37" s="11"/>
      <c r="MZR37" s="11"/>
      <c r="MZS37" s="11"/>
      <c r="MZT37" s="11"/>
      <c r="MZU37" s="11"/>
      <c r="MZV37" s="11"/>
      <c r="MZW37" s="11"/>
      <c r="MZX37" s="11"/>
      <c r="MZY37" s="11"/>
      <c r="MZZ37" s="11"/>
      <c r="NAA37" s="11"/>
      <c r="NAB37" s="11"/>
      <c r="NAC37" s="11"/>
      <c r="NAD37" s="11"/>
      <c r="NAE37" s="11"/>
      <c r="NAF37" s="11"/>
      <c r="NAG37" s="11"/>
      <c r="NAH37" s="11"/>
      <c r="NAI37" s="11"/>
      <c r="NAJ37" s="11"/>
      <c r="NAK37" s="11"/>
      <c r="NAL37" s="11"/>
      <c r="NAM37" s="11"/>
      <c r="NAN37" s="11"/>
      <c r="NAO37" s="11"/>
      <c r="NAP37" s="11"/>
      <c r="NAQ37" s="11"/>
      <c r="NAR37" s="11"/>
      <c r="NAS37" s="11"/>
      <c r="NAT37" s="11"/>
      <c r="NAU37" s="11"/>
      <c r="NAV37" s="11"/>
      <c r="NAW37" s="11"/>
      <c r="NAX37" s="11"/>
      <c r="NAY37" s="11"/>
      <c r="NAZ37" s="11"/>
      <c r="NBA37" s="11"/>
      <c r="NBB37" s="11"/>
      <c r="NBC37" s="11"/>
      <c r="NBD37" s="11"/>
      <c r="NBE37" s="11"/>
      <c r="NBF37" s="11"/>
      <c r="NBG37" s="11"/>
      <c r="NBH37" s="11"/>
      <c r="NBI37" s="11"/>
      <c r="NBJ37" s="11"/>
      <c r="NBK37" s="11"/>
      <c r="NBL37" s="11"/>
      <c r="NBM37" s="11"/>
      <c r="NBN37" s="11"/>
      <c r="NBO37" s="11"/>
      <c r="NBP37" s="11"/>
      <c r="NBQ37" s="11"/>
      <c r="NBR37" s="11"/>
      <c r="NBS37" s="11"/>
      <c r="NBT37" s="11"/>
      <c r="NBU37" s="11"/>
      <c r="NBV37" s="11"/>
      <c r="NBW37" s="11"/>
      <c r="NBX37" s="11"/>
      <c r="NBY37" s="11"/>
      <c r="NBZ37" s="11"/>
      <c r="NCA37" s="11"/>
      <c r="NCB37" s="11"/>
      <c r="NCC37" s="11"/>
      <c r="NCD37" s="11"/>
      <c r="NCE37" s="11"/>
      <c r="NCF37" s="11"/>
      <c r="NCG37" s="11"/>
      <c r="NCH37" s="11"/>
      <c r="NCI37" s="11"/>
      <c r="NCJ37" s="11"/>
      <c r="NCK37" s="11"/>
      <c r="NCL37" s="11"/>
      <c r="NCM37" s="11"/>
      <c r="NCN37" s="11"/>
      <c r="NCO37" s="11"/>
      <c r="NCP37" s="11"/>
      <c r="NCQ37" s="11"/>
      <c r="NCR37" s="11"/>
      <c r="NCS37" s="11"/>
      <c r="NCT37" s="11"/>
      <c r="NCU37" s="11"/>
      <c r="NCV37" s="11"/>
      <c r="NCW37" s="11"/>
      <c r="NCX37" s="11"/>
      <c r="NCY37" s="11"/>
      <c r="NCZ37" s="11"/>
      <c r="NDA37" s="11"/>
      <c r="NDB37" s="11"/>
      <c r="NDC37" s="11"/>
      <c r="NDD37" s="11"/>
      <c r="NDE37" s="11"/>
      <c r="NDF37" s="11"/>
      <c r="NDG37" s="11"/>
      <c r="NDH37" s="11"/>
      <c r="NDI37" s="11"/>
      <c r="NDJ37" s="11"/>
      <c r="NDK37" s="11"/>
      <c r="NDL37" s="11"/>
      <c r="NDM37" s="11"/>
      <c r="NDN37" s="11"/>
      <c r="NDO37" s="11"/>
      <c r="NDP37" s="11"/>
      <c r="NDQ37" s="11"/>
      <c r="NDR37" s="11"/>
      <c r="NDS37" s="11"/>
      <c r="NDT37" s="11"/>
      <c r="NDU37" s="11"/>
      <c r="NDV37" s="11"/>
      <c r="NDW37" s="11"/>
      <c r="NDX37" s="11"/>
      <c r="NDY37" s="11"/>
      <c r="NDZ37" s="11"/>
      <c r="NEA37" s="11"/>
      <c r="NEB37" s="11"/>
      <c r="NEC37" s="11"/>
      <c r="NED37" s="11"/>
      <c r="NEE37" s="11"/>
      <c r="NEF37" s="11"/>
      <c r="NEG37" s="11"/>
      <c r="NEH37" s="11"/>
      <c r="NEI37" s="11"/>
      <c r="NEJ37" s="11"/>
      <c r="NEK37" s="11"/>
      <c r="NEL37" s="11"/>
      <c r="NEM37" s="11"/>
      <c r="NEN37" s="11"/>
      <c r="NEO37" s="11"/>
      <c r="NEP37" s="11"/>
      <c r="NEQ37" s="11"/>
      <c r="NER37" s="11"/>
      <c r="NES37" s="11"/>
      <c r="NET37" s="11"/>
      <c r="NEU37" s="11"/>
      <c r="NEV37" s="11"/>
      <c r="NEW37" s="11"/>
      <c r="NEX37" s="11"/>
      <c r="NEY37" s="11"/>
      <c r="NEZ37" s="11"/>
      <c r="NFA37" s="11"/>
      <c r="NFB37" s="11"/>
      <c r="NFC37" s="11"/>
      <c r="NFD37" s="11"/>
      <c r="NFE37" s="11"/>
      <c r="NFF37" s="11"/>
      <c r="NFG37" s="11"/>
      <c r="NFH37" s="11"/>
      <c r="NFI37" s="11"/>
      <c r="NFJ37" s="11"/>
      <c r="NFK37" s="11"/>
      <c r="NFL37" s="11"/>
      <c r="NFM37" s="11"/>
      <c r="NFN37" s="11"/>
      <c r="NFO37" s="11"/>
      <c r="NFP37" s="11"/>
      <c r="NFQ37" s="11"/>
      <c r="NFR37" s="11"/>
      <c r="NFS37" s="11"/>
      <c r="NFT37" s="11"/>
      <c r="NFU37" s="11"/>
      <c r="NFV37" s="11"/>
      <c r="NFW37" s="11"/>
      <c r="NFX37" s="11"/>
      <c r="NFY37" s="11"/>
      <c r="NFZ37" s="11"/>
      <c r="NGA37" s="11"/>
      <c r="NGB37" s="11"/>
      <c r="NGC37" s="11"/>
      <c r="NGD37" s="11"/>
      <c r="NGE37" s="11"/>
      <c r="NGF37" s="11"/>
      <c r="NGG37" s="11"/>
      <c r="NGH37" s="11"/>
      <c r="NGI37" s="11"/>
      <c r="NGJ37" s="11"/>
      <c r="NGK37" s="11"/>
      <c r="NGL37" s="11"/>
      <c r="NGM37" s="11"/>
      <c r="NGN37" s="11"/>
      <c r="NGO37" s="11"/>
      <c r="NGP37" s="11"/>
      <c r="NGQ37" s="11"/>
      <c r="NGR37" s="11"/>
      <c r="NGS37" s="11"/>
      <c r="NGT37" s="11"/>
      <c r="NGU37" s="11"/>
      <c r="NGV37" s="11"/>
      <c r="NGW37" s="11"/>
      <c r="NGX37" s="11"/>
      <c r="NGY37" s="11"/>
      <c r="NGZ37" s="11"/>
      <c r="NHA37" s="11"/>
      <c r="NHB37" s="11"/>
      <c r="NHC37" s="11"/>
      <c r="NHD37" s="11"/>
      <c r="NHE37" s="11"/>
      <c r="NHF37" s="11"/>
      <c r="NHG37" s="11"/>
      <c r="NHH37" s="11"/>
      <c r="NHI37" s="11"/>
      <c r="NHJ37" s="11"/>
      <c r="NHK37" s="11"/>
      <c r="NHL37" s="11"/>
      <c r="NHM37" s="11"/>
      <c r="NHN37" s="11"/>
      <c r="NHO37" s="11"/>
      <c r="NHP37" s="11"/>
      <c r="NHQ37" s="11"/>
      <c r="NHR37" s="11"/>
      <c r="NHS37" s="11"/>
      <c r="NHT37" s="11"/>
      <c r="NHU37" s="11"/>
      <c r="NHV37" s="11"/>
      <c r="NHW37" s="11"/>
      <c r="NHX37" s="11"/>
      <c r="NHY37" s="11"/>
      <c r="NHZ37" s="11"/>
      <c r="NIA37" s="11"/>
      <c r="NIB37" s="11"/>
      <c r="NIC37" s="11"/>
      <c r="NID37" s="11"/>
      <c r="NIE37" s="11"/>
      <c r="NIF37" s="11"/>
      <c r="NIG37" s="11"/>
      <c r="NIH37" s="11"/>
      <c r="NII37" s="11"/>
      <c r="NIJ37" s="11"/>
      <c r="NIK37" s="11"/>
      <c r="NIL37" s="11"/>
      <c r="NIM37" s="11"/>
      <c r="NIN37" s="11"/>
      <c r="NIO37" s="11"/>
      <c r="NIP37" s="11"/>
      <c r="NIQ37" s="11"/>
      <c r="NIR37" s="11"/>
      <c r="NIS37" s="11"/>
      <c r="NIT37" s="11"/>
      <c r="NIU37" s="11"/>
      <c r="NIV37" s="11"/>
      <c r="NIW37" s="11"/>
      <c r="NIX37" s="11"/>
      <c r="NIY37" s="11"/>
      <c r="NIZ37" s="11"/>
      <c r="NJA37" s="11"/>
      <c r="NJB37" s="11"/>
      <c r="NJC37" s="11"/>
      <c r="NJD37" s="11"/>
      <c r="NJE37" s="11"/>
      <c r="NJF37" s="11"/>
      <c r="NJG37" s="11"/>
      <c r="NJH37" s="11"/>
      <c r="NJI37" s="11"/>
      <c r="NJJ37" s="11"/>
      <c r="NJK37" s="11"/>
      <c r="NJL37" s="11"/>
      <c r="NJM37" s="11"/>
      <c r="NJN37" s="11"/>
      <c r="NJO37" s="11"/>
      <c r="NJP37" s="11"/>
      <c r="NJQ37" s="11"/>
      <c r="NJR37" s="11"/>
      <c r="NJS37" s="11"/>
      <c r="NJT37" s="11"/>
      <c r="NJU37" s="11"/>
      <c r="NJV37" s="11"/>
      <c r="NJW37" s="11"/>
      <c r="NJX37" s="11"/>
      <c r="NJY37" s="11"/>
      <c r="NJZ37" s="11"/>
      <c r="NKA37" s="11"/>
      <c r="NKB37" s="11"/>
      <c r="NKC37" s="11"/>
      <c r="NKD37" s="11"/>
      <c r="NKE37" s="11"/>
      <c r="NKF37" s="11"/>
      <c r="NKG37" s="11"/>
      <c r="NKH37" s="11"/>
      <c r="NKI37" s="11"/>
      <c r="NKJ37" s="11"/>
      <c r="NKK37" s="11"/>
      <c r="NKL37" s="11"/>
      <c r="NKM37" s="11"/>
      <c r="NKN37" s="11"/>
      <c r="NKO37" s="11"/>
      <c r="NKP37" s="11"/>
      <c r="NKQ37" s="11"/>
      <c r="NKR37" s="11"/>
      <c r="NKS37" s="11"/>
      <c r="NKT37" s="11"/>
      <c r="NKU37" s="11"/>
      <c r="NKV37" s="11"/>
      <c r="NKW37" s="11"/>
      <c r="NKX37" s="11"/>
      <c r="NKY37" s="11"/>
      <c r="NKZ37" s="11"/>
      <c r="NLA37" s="11"/>
      <c r="NLB37" s="11"/>
      <c r="NLC37" s="11"/>
      <c r="NLD37" s="11"/>
      <c r="NLE37" s="11"/>
      <c r="NLF37" s="11"/>
      <c r="NLG37" s="11"/>
      <c r="NLH37" s="11"/>
      <c r="NLI37" s="11"/>
      <c r="NLJ37" s="11"/>
      <c r="NLK37" s="11"/>
      <c r="NLL37" s="11"/>
      <c r="NLM37" s="11"/>
      <c r="NLN37" s="11"/>
      <c r="NLO37" s="11"/>
      <c r="NLP37" s="11"/>
      <c r="NLQ37" s="11"/>
      <c r="NLR37" s="11"/>
      <c r="NLS37" s="11"/>
      <c r="NLT37" s="11"/>
      <c r="NLU37" s="11"/>
      <c r="NLV37" s="11"/>
      <c r="NLW37" s="11"/>
      <c r="NLX37" s="11"/>
      <c r="NLY37" s="11"/>
      <c r="NLZ37" s="11"/>
      <c r="NMA37" s="11"/>
      <c r="NMB37" s="11"/>
      <c r="NMC37" s="11"/>
      <c r="NMD37" s="11"/>
      <c r="NME37" s="11"/>
      <c r="NMF37" s="11"/>
      <c r="NMG37" s="11"/>
      <c r="NMH37" s="11"/>
      <c r="NMI37" s="11"/>
      <c r="NMJ37" s="11"/>
      <c r="NMK37" s="11"/>
      <c r="NML37" s="11"/>
      <c r="NMM37" s="11"/>
      <c r="NMN37" s="11"/>
      <c r="NMO37" s="11"/>
      <c r="NMP37" s="11"/>
      <c r="NMQ37" s="11"/>
      <c r="NMR37" s="11"/>
      <c r="NMS37" s="11"/>
      <c r="NMT37" s="11"/>
      <c r="NMU37" s="11"/>
      <c r="NMV37" s="11"/>
      <c r="NMW37" s="11"/>
      <c r="NMX37" s="11"/>
      <c r="NMY37" s="11"/>
      <c r="NMZ37" s="11"/>
      <c r="NNA37" s="11"/>
      <c r="NNB37" s="11"/>
      <c r="NNC37" s="11"/>
      <c r="NND37" s="11"/>
      <c r="NNE37" s="11"/>
      <c r="NNF37" s="11"/>
      <c r="NNG37" s="11"/>
      <c r="NNH37" s="11"/>
      <c r="NNI37" s="11"/>
      <c r="NNJ37" s="11"/>
      <c r="NNK37" s="11"/>
      <c r="NNL37" s="11"/>
      <c r="NNM37" s="11"/>
      <c r="NNN37" s="11"/>
      <c r="NNO37" s="11"/>
      <c r="NNP37" s="11"/>
      <c r="NNQ37" s="11"/>
      <c r="NNR37" s="11"/>
      <c r="NNS37" s="11"/>
      <c r="NNT37" s="11"/>
      <c r="NNU37" s="11"/>
      <c r="NNV37" s="11"/>
      <c r="NNW37" s="11"/>
      <c r="NNX37" s="11"/>
      <c r="NNY37" s="11"/>
      <c r="NNZ37" s="11"/>
      <c r="NOA37" s="11"/>
      <c r="NOB37" s="11"/>
      <c r="NOC37" s="11"/>
      <c r="NOD37" s="11"/>
      <c r="NOE37" s="11"/>
      <c r="NOF37" s="11"/>
      <c r="NOG37" s="11"/>
      <c r="NOH37" s="11"/>
      <c r="NOI37" s="11"/>
      <c r="NOJ37" s="11"/>
      <c r="NOK37" s="11"/>
      <c r="NOL37" s="11"/>
      <c r="NOM37" s="11"/>
      <c r="NON37" s="11"/>
      <c r="NOO37" s="11"/>
      <c r="NOP37" s="11"/>
      <c r="NOQ37" s="11"/>
      <c r="NOR37" s="11"/>
      <c r="NOS37" s="11"/>
      <c r="NOT37" s="11"/>
      <c r="NOU37" s="11"/>
      <c r="NOV37" s="11"/>
      <c r="NOW37" s="11"/>
      <c r="NOX37" s="11"/>
      <c r="NOY37" s="11"/>
      <c r="NOZ37" s="11"/>
      <c r="NPA37" s="11"/>
      <c r="NPB37" s="11"/>
      <c r="NPC37" s="11"/>
      <c r="NPD37" s="11"/>
      <c r="NPE37" s="11"/>
      <c r="NPF37" s="11"/>
      <c r="NPG37" s="11"/>
      <c r="NPH37" s="11"/>
      <c r="NPI37" s="11"/>
      <c r="NPJ37" s="11"/>
      <c r="NPK37" s="11"/>
      <c r="NPL37" s="11"/>
      <c r="NPM37" s="11"/>
      <c r="NPN37" s="11"/>
      <c r="NPO37" s="11"/>
      <c r="NPP37" s="11"/>
      <c r="NPQ37" s="11"/>
      <c r="NPR37" s="11"/>
      <c r="NPS37" s="11"/>
      <c r="NPT37" s="11"/>
      <c r="NPU37" s="11"/>
      <c r="NPV37" s="11"/>
      <c r="NPW37" s="11"/>
      <c r="NPX37" s="11"/>
      <c r="NPY37" s="11"/>
      <c r="NPZ37" s="11"/>
      <c r="NQA37" s="11"/>
      <c r="NQB37" s="11"/>
      <c r="NQC37" s="11"/>
      <c r="NQD37" s="11"/>
      <c r="NQE37" s="11"/>
      <c r="NQF37" s="11"/>
      <c r="NQG37" s="11"/>
      <c r="NQH37" s="11"/>
      <c r="NQI37" s="11"/>
      <c r="NQJ37" s="11"/>
      <c r="NQK37" s="11"/>
      <c r="NQL37" s="11"/>
      <c r="NQM37" s="11"/>
      <c r="NQN37" s="11"/>
      <c r="NQO37" s="11"/>
      <c r="NQP37" s="11"/>
      <c r="NQQ37" s="11"/>
      <c r="NQR37" s="11"/>
      <c r="NQS37" s="11"/>
      <c r="NQT37" s="11"/>
      <c r="NQU37" s="11"/>
      <c r="NQV37" s="11"/>
      <c r="NQW37" s="11"/>
      <c r="NQX37" s="11"/>
      <c r="NQY37" s="11"/>
      <c r="NQZ37" s="11"/>
      <c r="NRA37" s="11"/>
      <c r="NRB37" s="11"/>
      <c r="NRC37" s="11"/>
      <c r="NRD37" s="11"/>
      <c r="NRE37" s="11"/>
      <c r="NRF37" s="11"/>
      <c r="NRG37" s="11"/>
      <c r="NRH37" s="11"/>
      <c r="NRI37" s="11"/>
      <c r="NRJ37" s="11"/>
      <c r="NRK37" s="11"/>
      <c r="NRL37" s="11"/>
      <c r="NRM37" s="11"/>
      <c r="NRN37" s="11"/>
      <c r="NRO37" s="11"/>
      <c r="NRP37" s="11"/>
      <c r="NRQ37" s="11"/>
      <c r="NRR37" s="11"/>
      <c r="NRS37" s="11"/>
      <c r="NRT37" s="11"/>
      <c r="NRU37" s="11"/>
      <c r="NRV37" s="11"/>
      <c r="NRW37" s="11"/>
      <c r="NRX37" s="11"/>
      <c r="NRY37" s="11"/>
      <c r="NRZ37" s="11"/>
      <c r="NSA37" s="11"/>
      <c r="NSB37" s="11"/>
      <c r="NSC37" s="11"/>
      <c r="NSD37" s="11"/>
      <c r="NSE37" s="11"/>
      <c r="NSF37" s="11"/>
      <c r="NSG37" s="11"/>
      <c r="NSH37" s="11"/>
      <c r="NSI37" s="11"/>
      <c r="NSJ37" s="11"/>
      <c r="NSK37" s="11"/>
      <c r="NSL37" s="11"/>
      <c r="NSM37" s="11"/>
      <c r="NSN37" s="11"/>
      <c r="NSO37" s="11"/>
      <c r="NSP37" s="11"/>
      <c r="NSQ37" s="11"/>
      <c r="NSR37" s="11"/>
      <c r="NSS37" s="11"/>
      <c r="NST37" s="11"/>
      <c r="NSU37" s="11"/>
      <c r="NSV37" s="11"/>
      <c r="NSW37" s="11"/>
      <c r="NSX37" s="11"/>
      <c r="NSY37" s="11"/>
      <c r="NSZ37" s="11"/>
      <c r="NTA37" s="11"/>
      <c r="NTB37" s="11"/>
      <c r="NTC37" s="11"/>
      <c r="NTD37" s="11"/>
      <c r="NTE37" s="11"/>
      <c r="NTF37" s="11"/>
      <c r="NTG37" s="11"/>
      <c r="NTH37" s="11"/>
      <c r="NTI37" s="11"/>
      <c r="NTJ37" s="11"/>
      <c r="NTK37" s="11"/>
      <c r="NTL37" s="11"/>
      <c r="NTM37" s="11"/>
      <c r="NTN37" s="11"/>
      <c r="NTO37" s="11"/>
      <c r="NTP37" s="11"/>
      <c r="NTQ37" s="11"/>
      <c r="NTR37" s="11"/>
      <c r="NTS37" s="11"/>
      <c r="NTT37" s="11"/>
      <c r="NTU37" s="11"/>
      <c r="NTV37" s="11"/>
      <c r="NTW37" s="11"/>
      <c r="NTX37" s="11"/>
      <c r="NTY37" s="11"/>
      <c r="NTZ37" s="11"/>
      <c r="NUA37" s="11"/>
      <c r="NUB37" s="11"/>
      <c r="NUC37" s="11"/>
      <c r="NUD37" s="11"/>
      <c r="NUE37" s="11"/>
      <c r="NUF37" s="11"/>
      <c r="NUG37" s="11"/>
      <c r="NUH37" s="11"/>
      <c r="NUI37" s="11"/>
      <c r="NUJ37" s="11"/>
      <c r="NUK37" s="11"/>
      <c r="NUL37" s="11"/>
      <c r="NUM37" s="11"/>
      <c r="NUN37" s="11"/>
      <c r="NUO37" s="11"/>
      <c r="NUP37" s="11"/>
      <c r="NUQ37" s="11"/>
      <c r="NUR37" s="11"/>
      <c r="NUS37" s="11"/>
      <c r="NUT37" s="11"/>
      <c r="NUU37" s="11"/>
      <c r="NUV37" s="11"/>
      <c r="NUW37" s="11"/>
      <c r="NUX37" s="11"/>
      <c r="NUY37" s="11"/>
      <c r="NUZ37" s="11"/>
      <c r="NVA37" s="11"/>
      <c r="NVB37" s="11"/>
      <c r="NVC37" s="11"/>
      <c r="NVD37" s="11"/>
      <c r="NVE37" s="11"/>
      <c r="NVF37" s="11"/>
      <c r="NVG37" s="11"/>
      <c r="NVH37" s="11"/>
      <c r="NVI37" s="11"/>
      <c r="NVJ37" s="11"/>
      <c r="NVK37" s="11"/>
      <c r="NVL37" s="11"/>
      <c r="NVM37" s="11"/>
      <c r="NVN37" s="11"/>
      <c r="NVO37" s="11"/>
      <c r="NVP37" s="11"/>
      <c r="NVQ37" s="11"/>
      <c r="NVR37" s="11"/>
      <c r="NVS37" s="11"/>
      <c r="NVT37" s="11"/>
      <c r="NVU37" s="11"/>
      <c r="NVV37" s="11"/>
      <c r="NVW37" s="11"/>
      <c r="NVX37" s="11"/>
      <c r="NVY37" s="11"/>
      <c r="NVZ37" s="11"/>
      <c r="NWA37" s="11"/>
      <c r="NWB37" s="11"/>
      <c r="NWC37" s="11"/>
      <c r="NWD37" s="11"/>
      <c r="NWE37" s="11"/>
      <c r="NWF37" s="11"/>
      <c r="NWG37" s="11"/>
      <c r="NWH37" s="11"/>
      <c r="NWI37" s="11"/>
      <c r="NWJ37" s="11"/>
      <c r="NWK37" s="11"/>
      <c r="NWL37" s="11"/>
      <c r="NWM37" s="11"/>
      <c r="NWN37" s="11"/>
      <c r="NWO37" s="11"/>
      <c r="NWP37" s="11"/>
      <c r="NWQ37" s="11"/>
      <c r="NWR37" s="11"/>
      <c r="NWS37" s="11"/>
      <c r="NWT37" s="11"/>
      <c r="NWU37" s="11"/>
      <c r="NWV37" s="11"/>
      <c r="NWW37" s="11"/>
      <c r="NWX37" s="11"/>
      <c r="NWY37" s="11"/>
      <c r="NWZ37" s="11"/>
      <c r="NXA37" s="11"/>
      <c r="NXB37" s="11"/>
      <c r="NXC37" s="11"/>
      <c r="NXD37" s="11"/>
      <c r="NXE37" s="11"/>
      <c r="NXF37" s="11"/>
      <c r="NXG37" s="11"/>
      <c r="NXH37" s="11"/>
      <c r="NXI37" s="11"/>
      <c r="NXJ37" s="11"/>
      <c r="NXK37" s="11"/>
      <c r="NXL37" s="11"/>
      <c r="NXM37" s="11"/>
      <c r="NXN37" s="11"/>
      <c r="NXO37" s="11"/>
      <c r="NXP37" s="11"/>
      <c r="NXQ37" s="11"/>
      <c r="NXR37" s="11"/>
      <c r="NXS37" s="11"/>
      <c r="NXT37" s="11"/>
      <c r="NXU37" s="11"/>
      <c r="NXV37" s="11"/>
      <c r="NXW37" s="11"/>
      <c r="NXX37" s="11"/>
      <c r="NXY37" s="11"/>
      <c r="NXZ37" s="11"/>
      <c r="NYA37" s="11"/>
      <c r="NYB37" s="11"/>
      <c r="NYC37" s="11"/>
      <c r="NYD37" s="11"/>
      <c r="NYE37" s="11"/>
      <c r="NYF37" s="11"/>
      <c r="NYG37" s="11"/>
      <c r="NYH37" s="11"/>
      <c r="NYI37" s="11"/>
      <c r="NYJ37" s="11"/>
      <c r="NYK37" s="11"/>
      <c r="NYL37" s="11"/>
      <c r="NYM37" s="11"/>
      <c r="NYN37" s="11"/>
      <c r="NYO37" s="11"/>
      <c r="NYP37" s="11"/>
      <c r="NYQ37" s="11"/>
      <c r="NYR37" s="11"/>
      <c r="NYS37" s="11"/>
      <c r="NYT37" s="11"/>
      <c r="NYU37" s="11"/>
      <c r="NYV37" s="11"/>
      <c r="NYW37" s="11"/>
      <c r="NYX37" s="11"/>
      <c r="NYY37" s="11"/>
      <c r="NYZ37" s="11"/>
      <c r="NZA37" s="11"/>
      <c r="NZB37" s="11"/>
      <c r="NZC37" s="11"/>
      <c r="NZD37" s="11"/>
      <c r="NZE37" s="11"/>
      <c r="NZF37" s="11"/>
      <c r="NZG37" s="11"/>
      <c r="NZH37" s="11"/>
      <c r="NZI37" s="11"/>
      <c r="NZJ37" s="11"/>
      <c r="NZK37" s="11"/>
      <c r="NZL37" s="11"/>
      <c r="NZM37" s="11"/>
      <c r="NZN37" s="11"/>
      <c r="NZO37" s="11"/>
      <c r="NZP37" s="11"/>
      <c r="NZQ37" s="11"/>
      <c r="NZR37" s="11"/>
      <c r="NZS37" s="11"/>
      <c r="NZT37" s="11"/>
      <c r="NZU37" s="11"/>
      <c r="NZV37" s="11"/>
      <c r="NZW37" s="11"/>
      <c r="NZX37" s="11"/>
      <c r="NZY37" s="11"/>
      <c r="NZZ37" s="11"/>
      <c r="OAA37" s="11"/>
      <c r="OAB37" s="11"/>
      <c r="OAC37" s="11"/>
      <c r="OAD37" s="11"/>
      <c r="OAE37" s="11"/>
      <c r="OAF37" s="11"/>
      <c r="OAG37" s="11"/>
      <c r="OAH37" s="11"/>
      <c r="OAI37" s="11"/>
      <c r="OAJ37" s="11"/>
      <c r="OAK37" s="11"/>
      <c r="OAL37" s="11"/>
      <c r="OAM37" s="11"/>
      <c r="OAN37" s="11"/>
      <c r="OAO37" s="11"/>
      <c r="OAP37" s="11"/>
      <c r="OAQ37" s="11"/>
      <c r="OAR37" s="11"/>
      <c r="OAS37" s="11"/>
      <c r="OAT37" s="11"/>
      <c r="OAU37" s="11"/>
      <c r="OAV37" s="11"/>
      <c r="OAW37" s="11"/>
      <c r="OAX37" s="11"/>
      <c r="OAY37" s="11"/>
      <c r="OAZ37" s="11"/>
      <c r="OBA37" s="11"/>
      <c r="OBB37" s="11"/>
      <c r="OBC37" s="11"/>
      <c r="OBD37" s="11"/>
      <c r="OBE37" s="11"/>
      <c r="OBF37" s="11"/>
      <c r="OBG37" s="11"/>
      <c r="OBH37" s="11"/>
      <c r="OBI37" s="11"/>
      <c r="OBJ37" s="11"/>
      <c r="OBK37" s="11"/>
      <c r="OBL37" s="11"/>
      <c r="OBM37" s="11"/>
      <c r="OBN37" s="11"/>
      <c r="OBO37" s="11"/>
      <c r="OBP37" s="11"/>
      <c r="OBQ37" s="11"/>
      <c r="OBR37" s="11"/>
      <c r="OBS37" s="11"/>
      <c r="OBT37" s="11"/>
      <c r="OBU37" s="11"/>
      <c r="OBV37" s="11"/>
      <c r="OBW37" s="11"/>
      <c r="OBX37" s="11"/>
      <c r="OBY37" s="11"/>
      <c r="OBZ37" s="11"/>
      <c r="OCA37" s="11"/>
      <c r="OCB37" s="11"/>
      <c r="OCC37" s="11"/>
      <c r="OCD37" s="11"/>
      <c r="OCE37" s="11"/>
      <c r="OCF37" s="11"/>
      <c r="OCG37" s="11"/>
      <c r="OCH37" s="11"/>
      <c r="OCI37" s="11"/>
      <c r="OCJ37" s="11"/>
      <c r="OCK37" s="11"/>
      <c r="OCL37" s="11"/>
      <c r="OCM37" s="11"/>
      <c r="OCN37" s="11"/>
      <c r="OCO37" s="11"/>
      <c r="OCP37" s="11"/>
      <c r="OCQ37" s="11"/>
      <c r="OCR37" s="11"/>
      <c r="OCS37" s="11"/>
      <c r="OCT37" s="11"/>
      <c r="OCU37" s="11"/>
      <c r="OCV37" s="11"/>
      <c r="OCW37" s="11"/>
      <c r="OCX37" s="11"/>
      <c r="OCY37" s="11"/>
      <c r="OCZ37" s="11"/>
      <c r="ODA37" s="11"/>
      <c r="ODB37" s="11"/>
      <c r="ODC37" s="11"/>
      <c r="ODD37" s="11"/>
      <c r="ODE37" s="11"/>
      <c r="ODF37" s="11"/>
      <c r="ODG37" s="11"/>
      <c r="ODH37" s="11"/>
      <c r="ODI37" s="11"/>
      <c r="ODJ37" s="11"/>
      <c r="ODK37" s="11"/>
      <c r="ODL37" s="11"/>
      <c r="ODM37" s="11"/>
      <c r="ODN37" s="11"/>
      <c r="ODO37" s="11"/>
      <c r="ODP37" s="11"/>
      <c r="ODQ37" s="11"/>
      <c r="ODR37" s="11"/>
      <c r="ODS37" s="11"/>
      <c r="ODT37" s="11"/>
      <c r="ODU37" s="11"/>
      <c r="ODV37" s="11"/>
      <c r="ODW37" s="11"/>
      <c r="ODX37" s="11"/>
      <c r="ODY37" s="11"/>
      <c r="ODZ37" s="11"/>
      <c r="OEA37" s="11"/>
      <c r="OEB37" s="11"/>
      <c r="OEC37" s="11"/>
      <c r="OED37" s="11"/>
      <c r="OEE37" s="11"/>
      <c r="OEF37" s="11"/>
      <c r="OEG37" s="11"/>
      <c r="OEH37" s="11"/>
      <c r="OEI37" s="11"/>
      <c r="OEJ37" s="11"/>
      <c r="OEK37" s="11"/>
      <c r="OEL37" s="11"/>
      <c r="OEM37" s="11"/>
      <c r="OEN37" s="11"/>
      <c r="OEO37" s="11"/>
      <c r="OEP37" s="11"/>
      <c r="OEQ37" s="11"/>
      <c r="OER37" s="11"/>
      <c r="OES37" s="11"/>
      <c r="OET37" s="11"/>
      <c r="OEU37" s="11"/>
      <c r="OEV37" s="11"/>
      <c r="OEW37" s="11"/>
      <c r="OEX37" s="11"/>
      <c r="OEY37" s="11"/>
      <c r="OEZ37" s="11"/>
      <c r="OFA37" s="11"/>
      <c r="OFB37" s="11"/>
      <c r="OFC37" s="11"/>
      <c r="OFD37" s="11"/>
      <c r="OFE37" s="11"/>
      <c r="OFF37" s="11"/>
      <c r="OFG37" s="11"/>
      <c r="OFH37" s="11"/>
      <c r="OFI37" s="11"/>
      <c r="OFJ37" s="11"/>
      <c r="OFK37" s="11"/>
      <c r="OFL37" s="11"/>
      <c r="OFM37" s="11"/>
      <c r="OFN37" s="11"/>
      <c r="OFO37" s="11"/>
      <c r="OFP37" s="11"/>
      <c r="OFQ37" s="11"/>
      <c r="OFR37" s="11"/>
      <c r="OFS37" s="11"/>
      <c r="OFT37" s="11"/>
      <c r="OFU37" s="11"/>
      <c r="OFV37" s="11"/>
      <c r="OFW37" s="11"/>
      <c r="OFX37" s="11"/>
      <c r="OFY37" s="11"/>
      <c r="OFZ37" s="11"/>
      <c r="OGA37" s="11"/>
      <c r="OGB37" s="11"/>
      <c r="OGC37" s="11"/>
      <c r="OGD37" s="11"/>
      <c r="OGE37" s="11"/>
      <c r="OGF37" s="11"/>
      <c r="OGG37" s="11"/>
      <c r="OGH37" s="11"/>
      <c r="OGI37" s="11"/>
      <c r="OGJ37" s="11"/>
      <c r="OGK37" s="11"/>
      <c r="OGL37" s="11"/>
      <c r="OGM37" s="11"/>
      <c r="OGN37" s="11"/>
      <c r="OGO37" s="11"/>
      <c r="OGP37" s="11"/>
      <c r="OGQ37" s="11"/>
      <c r="OGR37" s="11"/>
      <c r="OGS37" s="11"/>
      <c r="OGT37" s="11"/>
      <c r="OGU37" s="11"/>
      <c r="OGV37" s="11"/>
      <c r="OGW37" s="11"/>
      <c r="OGX37" s="11"/>
      <c r="OGY37" s="11"/>
      <c r="OGZ37" s="11"/>
      <c r="OHA37" s="11"/>
      <c r="OHB37" s="11"/>
      <c r="OHC37" s="11"/>
      <c r="OHD37" s="11"/>
      <c r="OHE37" s="11"/>
      <c r="OHF37" s="11"/>
      <c r="OHG37" s="11"/>
      <c r="OHH37" s="11"/>
      <c r="OHI37" s="11"/>
      <c r="OHJ37" s="11"/>
      <c r="OHK37" s="11"/>
      <c r="OHL37" s="11"/>
      <c r="OHM37" s="11"/>
      <c r="OHN37" s="11"/>
      <c r="OHO37" s="11"/>
      <c r="OHP37" s="11"/>
      <c r="OHQ37" s="11"/>
      <c r="OHR37" s="11"/>
      <c r="OHS37" s="11"/>
      <c r="OHT37" s="11"/>
      <c r="OHU37" s="11"/>
      <c r="OHV37" s="11"/>
      <c r="OHW37" s="11"/>
      <c r="OHX37" s="11"/>
      <c r="OHY37" s="11"/>
      <c r="OHZ37" s="11"/>
      <c r="OIA37" s="11"/>
      <c r="OIB37" s="11"/>
      <c r="OIC37" s="11"/>
      <c r="OID37" s="11"/>
      <c r="OIE37" s="11"/>
      <c r="OIF37" s="11"/>
      <c r="OIG37" s="11"/>
      <c r="OIH37" s="11"/>
      <c r="OII37" s="11"/>
      <c r="OIJ37" s="11"/>
      <c r="OIK37" s="11"/>
      <c r="OIL37" s="11"/>
      <c r="OIM37" s="11"/>
      <c r="OIN37" s="11"/>
      <c r="OIO37" s="11"/>
      <c r="OIP37" s="11"/>
      <c r="OIQ37" s="11"/>
      <c r="OIR37" s="11"/>
      <c r="OIS37" s="11"/>
      <c r="OIT37" s="11"/>
      <c r="OIU37" s="11"/>
      <c r="OIV37" s="11"/>
      <c r="OIW37" s="11"/>
      <c r="OIX37" s="11"/>
      <c r="OIY37" s="11"/>
      <c r="OIZ37" s="11"/>
      <c r="OJA37" s="11"/>
      <c r="OJB37" s="11"/>
      <c r="OJC37" s="11"/>
      <c r="OJD37" s="11"/>
      <c r="OJE37" s="11"/>
      <c r="OJF37" s="11"/>
      <c r="OJG37" s="11"/>
      <c r="OJH37" s="11"/>
      <c r="OJI37" s="11"/>
      <c r="OJJ37" s="11"/>
      <c r="OJK37" s="11"/>
      <c r="OJL37" s="11"/>
      <c r="OJM37" s="11"/>
      <c r="OJN37" s="11"/>
      <c r="OJO37" s="11"/>
      <c r="OJP37" s="11"/>
      <c r="OJQ37" s="11"/>
      <c r="OJR37" s="11"/>
      <c r="OJS37" s="11"/>
      <c r="OJT37" s="11"/>
      <c r="OJU37" s="11"/>
      <c r="OJV37" s="11"/>
      <c r="OJW37" s="11"/>
      <c r="OJX37" s="11"/>
      <c r="OJY37" s="11"/>
      <c r="OJZ37" s="11"/>
      <c r="OKA37" s="11"/>
      <c r="OKB37" s="11"/>
      <c r="OKC37" s="11"/>
      <c r="OKD37" s="11"/>
      <c r="OKE37" s="11"/>
      <c r="OKF37" s="11"/>
      <c r="OKG37" s="11"/>
      <c r="OKH37" s="11"/>
      <c r="OKI37" s="11"/>
      <c r="OKJ37" s="11"/>
      <c r="OKK37" s="11"/>
      <c r="OKL37" s="11"/>
      <c r="OKM37" s="11"/>
      <c r="OKN37" s="11"/>
      <c r="OKO37" s="11"/>
      <c r="OKP37" s="11"/>
      <c r="OKQ37" s="11"/>
      <c r="OKR37" s="11"/>
      <c r="OKS37" s="11"/>
      <c r="OKT37" s="11"/>
      <c r="OKU37" s="11"/>
      <c r="OKV37" s="11"/>
      <c r="OKW37" s="11"/>
      <c r="OKX37" s="11"/>
      <c r="OKY37" s="11"/>
      <c r="OKZ37" s="11"/>
      <c r="OLA37" s="11"/>
      <c r="OLB37" s="11"/>
      <c r="OLC37" s="11"/>
      <c r="OLD37" s="11"/>
      <c r="OLE37" s="11"/>
      <c r="OLF37" s="11"/>
      <c r="OLG37" s="11"/>
      <c r="OLH37" s="11"/>
      <c r="OLI37" s="11"/>
      <c r="OLJ37" s="11"/>
      <c r="OLK37" s="11"/>
      <c r="OLL37" s="11"/>
      <c r="OLM37" s="11"/>
      <c r="OLN37" s="11"/>
      <c r="OLO37" s="11"/>
      <c r="OLP37" s="11"/>
      <c r="OLQ37" s="11"/>
      <c r="OLR37" s="11"/>
      <c r="OLS37" s="11"/>
      <c r="OLT37" s="11"/>
      <c r="OLU37" s="11"/>
      <c r="OLV37" s="11"/>
      <c r="OLW37" s="11"/>
      <c r="OLX37" s="11"/>
      <c r="OLY37" s="11"/>
      <c r="OLZ37" s="11"/>
      <c r="OMA37" s="11"/>
      <c r="OMB37" s="11"/>
      <c r="OMC37" s="11"/>
      <c r="OMD37" s="11"/>
      <c r="OME37" s="11"/>
      <c r="OMF37" s="11"/>
      <c r="OMG37" s="11"/>
      <c r="OMH37" s="11"/>
      <c r="OMI37" s="11"/>
      <c r="OMJ37" s="11"/>
      <c r="OMK37" s="11"/>
      <c r="OML37" s="11"/>
      <c r="OMM37" s="11"/>
      <c r="OMN37" s="11"/>
      <c r="OMO37" s="11"/>
      <c r="OMP37" s="11"/>
      <c r="OMQ37" s="11"/>
      <c r="OMR37" s="11"/>
      <c r="OMS37" s="11"/>
      <c r="OMT37" s="11"/>
      <c r="OMU37" s="11"/>
      <c r="OMV37" s="11"/>
      <c r="OMW37" s="11"/>
      <c r="OMX37" s="11"/>
      <c r="OMY37" s="11"/>
      <c r="OMZ37" s="11"/>
      <c r="ONA37" s="11"/>
      <c r="ONB37" s="11"/>
      <c r="ONC37" s="11"/>
      <c r="OND37" s="11"/>
      <c r="ONE37" s="11"/>
      <c r="ONF37" s="11"/>
      <c r="ONG37" s="11"/>
      <c r="ONH37" s="11"/>
      <c r="ONI37" s="11"/>
      <c r="ONJ37" s="11"/>
      <c r="ONK37" s="11"/>
      <c r="ONL37" s="11"/>
      <c r="ONM37" s="11"/>
      <c r="ONN37" s="11"/>
      <c r="ONO37" s="11"/>
      <c r="ONP37" s="11"/>
      <c r="ONQ37" s="11"/>
      <c r="ONR37" s="11"/>
      <c r="ONS37" s="11"/>
      <c r="ONT37" s="11"/>
      <c r="ONU37" s="11"/>
      <c r="ONV37" s="11"/>
      <c r="ONW37" s="11"/>
      <c r="ONX37" s="11"/>
      <c r="ONY37" s="11"/>
      <c r="ONZ37" s="11"/>
      <c r="OOA37" s="11"/>
      <c r="OOB37" s="11"/>
      <c r="OOC37" s="11"/>
      <c r="OOD37" s="11"/>
      <c r="OOE37" s="11"/>
      <c r="OOF37" s="11"/>
      <c r="OOG37" s="11"/>
      <c r="OOH37" s="11"/>
      <c r="OOI37" s="11"/>
      <c r="OOJ37" s="11"/>
      <c r="OOK37" s="11"/>
      <c r="OOL37" s="11"/>
      <c r="OOM37" s="11"/>
      <c r="OON37" s="11"/>
      <c r="OOO37" s="11"/>
      <c r="OOP37" s="11"/>
      <c r="OOQ37" s="11"/>
      <c r="OOR37" s="11"/>
      <c r="OOS37" s="11"/>
      <c r="OOT37" s="11"/>
      <c r="OOU37" s="11"/>
      <c r="OOV37" s="11"/>
      <c r="OOW37" s="11"/>
      <c r="OOX37" s="11"/>
      <c r="OOY37" s="11"/>
      <c r="OOZ37" s="11"/>
      <c r="OPA37" s="11"/>
      <c r="OPB37" s="11"/>
      <c r="OPC37" s="11"/>
      <c r="OPD37" s="11"/>
      <c r="OPE37" s="11"/>
      <c r="OPF37" s="11"/>
      <c r="OPG37" s="11"/>
      <c r="OPH37" s="11"/>
      <c r="OPI37" s="11"/>
      <c r="OPJ37" s="11"/>
      <c r="OPK37" s="11"/>
      <c r="OPL37" s="11"/>
      <c r="OPM37" s="11"/>
      <c r="OPN37" s="11"/>
      <c r="OPO37" s="11"/>
      <c r="OPP37" s="11"/>
      <c r="OPQ37" s="11"/>
      <c r="OPR37" s="11"/>
      <c r="OPS37" s="11"/>
      <c r="OPT37" s="11"/>
      <c r="OPU37" s="11"/>
      <c r="OPV37" s="11"/>
      <c r="OPW37" s="11"/>
      <c r="OPX37" s="11"/>
      <c r="OPY37" s="11"/>
      <c r="OPZ37" s="11"/>
      <c r="OQA37" s="11"/>
      <c r="OQB37" s="11"/>
      <c r="OQC37" s="11"/>
      <c r="OQD37" s="11"/>
      <c r="OQE37" s="11"/>
      <c r="OQF37" s="11"/>
      <c r="OQG37" s="11"/>
      <c r="OQH37" s="11"/>
      <c r="OQI37" s="11"/>
      <c r="OQJ37" s="11"/>
      <c r="OQK37" s="11"/>
      <c r="OQL37" s="11"/>
      <c r="OQM37" s="11"/>
      <c r="OQN37" s="11"/>
      <c r="OQO37" s="11"/>
      <c r="OQP37" s="11"/>
      <c r="OQQ37" s="11"/>
      <c r="OQR37" s="11"/>
      <c r="OQS37" s="11"/>
      <c r="OQT37" s="11"/>
      <c r="OQU37" s="11"/>
      <c r="OQV37" s="11"/>
      <c r="OQW37" s="11"/>
      <c r="OQX37" s="11"/>
      <c r="OQY37" s="11"/>
      <c r="OQZ37" s="11"/>
      <c r="ORA37" s="11"/>
      <c r="ORB37" s="11"/>
      <c r="ORC37" s="11"/>
      <c r="ORD37" s="11"/>
      <c r="ORE37" s="11"/>
      <c r="ORF37" s="11"/>
      <c r="ORG37" s="11"/>
      <c r="ORH37" s="11"/>
      <c r="ORI37" s="11"/>
      <c r="ORJ37" s="11"/>
      <c r="ORK37" s="11"/>
      <c r="ORL37" s="11"/>
      <c r="ORM37" s="11"/>
      <c r="ORN37" s="11"/>
      <c r="ORO37" s="11"/>
      <c r="ORP37" s="11"/>
      <c r="ORQ37" s="11"/>
      <c r="ORR37" s="11"/>
      <c r="ORS37" s="11"/>
      <c r="ORT37" s="11"/>
      <c r="ORU37" s="11"/>
      <c r="ORV37" s="11"/>
      <c r="ORW37" s="11"/>
      <c r="ORX37" s="11"/>
      <c r="ORY37" s="11"/>
      <c r="ORZ37" s="11"/>
      <c r="OSA37" s="11"/>
      <c r="OSB37" s="11"/>
      <c r="OSC37" s="11"/>
      <c r="OSD37" s="11"/>
      <c r="OSE37" s="11"/>
      <c r="OSF37" s="11"/>
      <c r="OSG37" s="11"/>
      <c r="OSH37" s="11"/>
      <c r="OSI37" s="11"/>
      <c r="OSJ37" s="11"/>
      <c r="OSK37" s="11"/>
      <c r="OSL37" s="11"/>
      <c r="OSM37" s="11"/>
      <c r="OSN37" s="11"/>
      <c r="OSO37" s="11"/>
      <c r="OSP37" s="11"/>
      <c r="OSQ37" s="11"/>
      <c r="OSR37" s="11"/>
      <c r="OSS37" s="11"/>
      <c r="OST37" s="11"/>
      <c r="OSU37" s="11"/>
      <c r="OSV37" s="11"/>
      <c r="OSW37" s="11"/>
      <c r="OSX37" s="11"/>
      <c r="OSY37" s="11"/>
      <c r="OSZ37" s="11"/>
      <c r="OTA37" s="11"/>
      <c r="OTB37" s="11"/>
      <c r="OTC37" s="11"/>
      <c r="OTD37" s="11"/>
      <c r="OTE37" s="11"/>
      <c r="OTF37" s="11"/>
      <c r="OTG37" s="11"/>
      <c r="OTH37" s="11"/>
      <c r="OTI37" s="11"/>
      <c r="OTJ37" s="11"/>
      <c r="OTK37" s="11"/>
      <c r="OTL37" s="11"/>
      <c r="OTM37" s="11"/>
      <c r="OTN37" s="11"/>
      <c r="OTO37" s="11"/>
      <c r="OTP37" s="11"/>
      <c r="OTQ37" s="11"/>
      <c r="OTR37" s="11"/>
      <c r="OTS37" s="11"/>
      <c r="OTT37" s="11"/>
      <c r="OTU37" s="11"/>
      <c r="OTV37" s="11"/>
      <c r="OTW37" s="11"/>
      <c r="OTX37" s="11"/>
      <c r="OTY37" s="11"/>
      <c r="OTZ37" s="11"/>
      <c r="OUA37" s="11"/>
      <c r="OUB37" s="11"/>
      <c r="OUC37" s="11"/>
      <c r="OUD37" s="11"/>
      <c r="OUE37" s="11"/>
      <c r="OUF37" s="11"/>
      <c r="OUG37" s="11"/>
      <c r="OUH37" s="11"/>
      <c r="OUI37" s="11"/>
      <c r="OUJ37" s="11"/>
      <c r="OUK37" s="11"/>
      <c r="OUL37" s="11"/>
      <c r="OUM37" s="11"/>
      <c r="OUN37" s="11"/>
      <c r="OUO37" s="11"/>
      <c r="OUP37" s="11"/>
      <c r="OUQ37" s="11"/>
      <c r="OUR37" s="11"/>
      <c r="OUS37" s="11"/>
      <c r="OUT37" s="11"/>
      <c r="OUU37" s="11"/>
      <c r="OUV37" s="11"/>
      <c r="OUW37" s="11"/>
      <c r="OUX37" s="11"/>
      <c r="OUY37" s="11"/>
      <c r="OUZ37" s="11"/>
      <c r="OVA37" s="11"/>
      <c r="OVB37" s="11"/>
      <c r="OVC37" s="11"/>
      <c r="OVD37" s="11"/>
      <c r="OVE37" s="11"/>
      <c r="OVF37" s="11"/>
      <c r="OVG37" s="11"/>
      <c r="OVH37" s="11"/>
      <c r="OVI37" s="11"/>
      <c r="OVJ37" s="11"/>
      <c r="OVK37" s="11"/>
      <c r="OVL37" s="11"/>
      <c r="OVM37" s="11"/>
      <c r="OVN37" s="11"/>
      <c r="OVO37" s="11"/>
      <c r="OVP37" s="11"/>
      <c r="OVQ37" s="11"/>
      <c r="OVR37" s="11"/>
      <c r="OVS37" s="11"/>
      <c r="OVT37" s="11"/>
      <c r="OVU37" s="11"/>
      <c r="OVV37" s="11"/>
      <c r="OVW37" s="11"/>
      <c r="OVX37" s="11"/>
      <c r="OVY37" s="11"/>
      <c r="OVZ37" s="11"/>
      <c r="OWA37" s="11"/>
      <c r="OWB37" s="11"/>
      <c r="OWC37" s="11"/>
      <c r="OWD37" s="11"/>
      <c r="OWE37" s="11"/>
      <c r="OWF37" s="11"/>
      <c r="OWG37" s="11"/>
      <c r="OWH37" s="11"/>
      <c r="OWI37" s="11"/>
      <c r="OWJ37" s="11"/>
      <c r="OWK37" s="11"/>
      <c r="OWL37" s="11"/>
      <c r="OWM37" s="11"/>
      <c r="OWN37" s="11"/>
      <c r="OWO37" s="11"/>
      <c r="OWP37" s="11"/>
      <c r="OWQ37" s="11"/>
      <c r="OWR37" s="11"/>
      <c r="OWS37" s="11"/>
      <c r="OWT37" s="11"/>
      <c r="OWU37" s="11"/>
      <c r="OWV37" s="11"/>
      <c r="OWW37" s="11"/>
      <c r="OWX37" s="11"/>
      <c r="OWY37" s="11"/>
      <c r="OWZ37" s="11"/>
      <c r="OXA37" s="11"/>
      <c r="OXB37" s="11"/>
      <c r="OXC37" s="11"/>
      <c r="OXD37" s="11"/>
      <c r="OXE37" s="11"/>
      <c r="OXF37" s="11"/>
      <c r="OXG37" s="11"/>
      <c r="OXH37" s="11"/>
      <c r="OXI37" s="11"/>
      <c r="OXJ37" s="11"/>
      <c r="OXK37" s="11"/>
      <c r="OXL37" s="11"/>
      <c r="OXM37" s="11"/>
      <c r="OXN37" s="11"/>
      <c r="OXO37" s="11"/>
      <c r="OXP37" s="11"/>
      <c r="OXQ37" s="11"/>
      <c r="OXR37" s="11"/>
      <c r="OXS37" s="11"/>
      <c r="OXT37" s="11"/>
      <c r="OXU37" s="11"/>
      <c r="OXV37" s="11"/>
      <c r="OXW37" s="11"/>
      <c r="OXX37" s="11"/>
      <c r="OXY37" s="11"/>
      <c r="OXZ37" s="11"/>
      <c r="OYA37" s="11"/>
      <c r="OYB37" s="11"/>
      <c r="OYC37" s="11"/>
      <c r="OYD37" s="11"/>
      <c r="OYE37" s="11"/>
      <c r="OYF37" s="11"/>
      <c r="OYG37" s="11"/>
      <c r="OYH37" s="11"/>
      <c r="OYI37" s="11"/>
      <c r="OYJ37" s="11"/>
      <c r="OYK37" s="11"/>
      <c r="OYL37" s="11"/>
      <c r="OYM37" s="11"/>
      <c r="OYN37" s="11"/>
      <c r="OYO37" s="11"/>
      <c r="OYP37" s="11"/>
      <c r="OYQ37" s="11"/>
      <c r="OYR37" s="11"/>
      <c r="OYS37" s="11"/>
      <c r="OYT37" s="11"/>
      <c r="OYU37" s="11"/>
      <c r="OYV37" s="11"/>
      <c r="OYW37" s="11"/>
      <c r="OYX37" s="11"/>
      <c r="OYY37" s="11"/>
      <c r="OYZ37" s="11"/>
      <c r="OZA37" s="11"/>
      <c r="OZB37" s="11"/>
      <c r="OZC37" s="11"/>
      <c r="OZD37" s="11"/>
      <c r="OZE37" s="11"/>
      <c r="OZF37" s="11"/>
      <c r="OZG37" s="11"/>
      <c r="OZH37" s="11"/>
      <c r="OZI37" s="11"/>
      <c r="OZJ37" s="11"/>
      <c r="OZK37" s="11"/>
      <c r="OZL37" s="11"/>
      <c r="OZM37" s="11"/>
      <c r="OZN37" s="11"/>
      <c r="OZO37" s="11"/>
      <c r="OZP37" s="11"/>
      <c r="OZQ37" s="11"/>
      <c r="OZR37" s="11"/>
      <c r="OZS37" s="11"/>
      <c r="OZT37" s="11"/>
      <c r="OZU37" s="11"/>
      <c r="OZV37" s="11"/>
      <c r="OZW37" s="11"/>
      <c r="OZX37" s="11"/>
      <c r="OZY37" s="11"/>
      <c r="OZZ37" s="11"/>
      <c r="PAA37" s="11"/>
      <c r="PAB37" s="11"/>
      <c r="PAC37" s="11"/>
      <c r="PAD37" s="11"/>
      <c r="PAE37" s="11"/>
      <c r="PAF37" s="11"/>
      <c r="PAG37" s="11"/>
      <c r="PAH37" s="11"/>
      <c r="PAI37" s="11"/>
      <c r="PAJ37" s="11"/>
      <c r="PAK37" s="11"/>
      <c r="PAL37" s="11"/>
      <c r="PAM37" s="11"/>
      <c r="PAN37" s="11"/>
      <c r="PAO37" s="11"/>
      <c r="PAP37" s="11"/>
      <c r="PAQ37" s="11"/>
      <c r="PAR37" s="11"/>
      <c r="PAS37" s="11"/>
      <c r="PAT37" s="11"/>
      <c r="PAU37" s="11"/>
      <c r="PAV37" s="11"/>
      <c r="PAW37" s="11"/>
      <c r="PAX37" s="11"/>
      <c r="PAY37" s="11"/>
      <c r="PAZ37" s="11"/>
      <c r="PBA37" s="11"/>
      <c r="PBB37" s="11"/>
      <c r="PBC37" s="11"/>
      <c r="PBD37" s="11"/>
      <c r="PBE37" s="11"/>
      <c r="PBF37" s="11"/>
      <c r="PBG37" s="11"/>
      <c r="PBH37" s="11"/>
      <c r="PBI37" s="11"/>
      <c r="PBJ37" s="11"/>
      <c r="PBK37" s="11"/>
      <c r="PBL37" s="11"/>
      <c r="PBM37" s="11"/>
      <c r="PBN37" s="11"/>
      <c r="PBO37" s="11"/>
      <c r="PBP37" s="11"/>
      <c r="PBQ37" s="11"/>
      <c r="PBR37" s="11"/>
      <c r="PBS37" s="11"/>
      <c r="PBT37" s="11"/>
      <c r="PBU37" s="11"/>
      <c r="PBV37" s="11"/>
      <c r="PBW37" s="11"/>
      <c r="PBX37" s="11"/>
      <c r="PBY37" s="11"/>
      <c r="PBZ37" s="11"/>
      <c r="PCA37" s="11"/>
      <c r="PCB37" s="11"/>
      <c r="PCC37" s="11"/>
      <c r="PCD37" s="11"/>
      <c r="PCE37" s="11"/>
      <c r="PCF37" s="11"/>
      <c r="PCG37" s="11"/>
      <c r="PCH37" s="11"/>
      <c r="PCI37" s="11"/>
      <c r="PCJ37" s="11"/>
      <c r="PCK37" s="11"/>
      <c r="PCL37" s="11"/>
      <c r="PCM37" s="11"/>
      <c r="PCN37" s="11"/>
      <c r="PCO37" s="11"/>
      <c r="PCP37" s="11"/>
      <c r="PCQ37" s="11"/>
      <c r="PCR37" s="11"/>
      <c r="PCS37" s="11"/>
      <c r="PCT37" s="11"/>
      <c r="PCU37" s="11"/>
      <c r="PCV37" s="11"/>
      <c r="PCW37" s="11"/>
      <c r="PCX37" s="11"/>
      <c r="PCY37" s="11"/>
      <c r="PCZ37" s="11"/>
      <c r="PDA37" s="11"/>
      <c r="PDB37" s="11"/>
      <c r="PDC37" s="11"/>
      <c r="PDD37" s="11"/>
      <c r="PDE37" s="11"/>
      <c r="PDF37" s="11"/>
      <c r="PDG37" s="11"/>
      <c r="PDH37" s="11"/>
      <c r="PDI37" s="11"/>
      <c r="PDJ37" s="11"/>
      <c r="PDK37" s="11"/>
      <c r="PDL37" s="11"/>
      <c r="PDM37" s="11"/>
      <c r="PDN37" s="11"/>
      <c r="PDO37" s="11"/>
      <c r="PDP37" s="11"/>
      <c r="PDQ37" s="11"/>
      <c r="PDR37" s="11"/>
      <c r="PDS37" s="11"/>
      <c r="PDT37" s="11"/>
      <c r="PDU37" s="11"/>
      <c r="PDV37" s="11"/>
      <c r="PDW37" s="11"/>
      <c r="PDX37" s="11"/>
      <c r="PDY37" s="11"/>
      <c r="PDZ37" s="11"/>
      <c r="PEA37" s="11"/>
      <c r="PEB37" s="11"/>
      <c r="PEC37" s="11"/>
      <c r="PED37" s="11"/>
      <c r="PEE37" s="11"/>
      <c r="PEF37" s="11"/>
      <c r="PEG37" s="11"/>
      <c r="PEH37" s="11"/>
      <c r="PEI37" s="11"/>
      <c r="PEJ37" s="11"/>
      <c r="PEK37" s="11"/>
      <c r="PEL37" s="11"/>
      <c r="PEM37" s="11"/>
      <c r="PEN37" s="11"/>
      <c r="PEO37" s="11"/>
      <c r="PEP37" s="11"/>
      <c r="PEQ37" s="11"/>
      <c r="PER37" s="11"/>
      <c r="PES37" s="11"/>
      <c r="PET37" s="11"/>
      <c r="PEU37" s="11"/>
      <c r="PEV37" s="11"/>
      <c r="PEW37" s="11"/>
      <c r="PEX37" s="11"/>
      <c r="PEY37" s="11"/>
      <c r="PEZ37" s="11"/>
      <c r="PFA37" s="11"/>
      <c r="PFB37" s="11"/>
      <c r="PFC37" s="11"/>
      <c r="PFD37" s="11"/>
      <c r="PFE37" s="11"/>
      <c r="PFF37" s="11"/>
      <c r="PFG37" s="11"/>
      <c r="PFH37" s="11"/>
      <c r="PFI37" s="11"/>
      <c r="PFJ37" s="11"/>
      <c r="PFK37" s="11"/>
      <c r="PFL37" s="11"/>
      <c r="PFM37" s="11"/>
      <c r="PFN37" s="11"/>
      <c r="PFO37" s="11"/>
      <c r="PFP37" s="11"/>
      <c r="PFQ37" s="11"/>
      <c r="PFR37" s="11"/>
      <c r="PFS37" s="11"/>
      <c r="PFT37" s="11"/>
      <c r="PFU37" s="11"/>
      <c r="PFV37" s="11"/>
      <c r="PFW37" s="11"/>
      <c r="PFX37" s="11"/>
      <c r="PFY37" s="11"/>
      <c r="PFZ37" s="11"/>
      <c r="PGA37" s="11"/>
      <c r="PGB37" s="11"/>
      <c r="PGC37" s="11"/>
      <c r="PGD37" s="11"/>
      <c r="PGE37" s="11"/>
      <c r="PGF37" s="11"/>
      <c r="PGG37" s="11"/>
      <c r="PGH37" s="11"/>
      <c r="PGI37" s="11"/>
      <c r="PGJ37" s="11"/>
      <c r="PGK37" s="11"/>
      <c r="PGL37" s="11"/>
      <c r="PGM37" s="11"/>
      <c r="PGN37" s="11"/>
      <c r="PGO37" s="11"/>
      <c r="PGP37" s="11"/>
      <c r="PGQ37" s="11"/>
      <c r="PGR37" s="11"/>
      <c r="PGS37" s="11"/>
      <c r="PGT37" s="11"/>
      <c r="PGU37" s="11"/>
      <c r="PGV37" s="11"/>
      <c r="PGW37" s="11"/>
      <c r="PGX37" s="11"/>
      <c r="PGY37" s="11"/>
      <c r="PGZ37" s="11"/>
      <c r="PHA37" s="11"/>
      <c r="PHB37" s="11"/>
      <c r="PHC37" s="11"/>
      <c r="PHD37" s="11"/>
      <c r="PHE37" s="11"/>
      <c r="PHF37" s="11"/>
      <c r="PHG37" s="11"/>
      <c r="PHH37" s="11"/>
      <c r="PHI37" s="11"/>
      <c r="PHJ37" s="11"/>
      <c r="PHK37" s="11"/>
      <c r="PHL37" s="11"/>
      <c r="PHM37" s="11"/>
      <c r="PHN37" s="11"/>
      <c r="PHO37" s="11"/>
      <c r="PHP37" s="11"/>
      <c r="PHQ37" s="11"/>
      <c r="PHR37" s="11"/>
      <c r="PHS37" s="11"/>
      <c r="PHT37" s="11"/>
      <c r="PHU37" s="11"/>
      <c r="PHV37" s="11"/>
      <c r="PHW37" s="11"/>
      <c r="PHX37" s="11"/>
      <c r="PHY37" s="11"/>
      <c r="PHZ37" s="11"/>
      <c r="PIA37" s="11"/>
      <c r="PIB37" s="11"/>
      <c r="PIC37" s="11"/>
      <c r="PID37" s="11"/>
      <c r="PIE37" s="11"/>
      <c r="PIF37" s="11"/>
      <c r="PIG37" s="11"/>
      <c r="PIH37" s="11"/>
      <c r="PII37" s="11"/>
      <c r="PIJ37" s="11"/>
      <c r="PIK37" s="11"/>
      <c r="PIL37" s="11"/>
      <c r="PIM37" s="11"/>
      <c r="PIN37" s="11"/>
      <c r="PIO37" s="11"/>
      <c r="PIP37" s="11"/>
      <c r="PIQ37" s="11"/>
      <c r="PIR37" s="11"/>
      <c r="PIS37" s="11"/>
      <c r="PIT37" s="11"/>
      <c r="PIU37" s="11"/>
      <c r="PIV37" s="11"/>
      <c r="PIW37" s="11"/>
      <c r="PIX37" s="11"/>
      <c r="PIY37" s="11"/>
      <c r="PIZ37" s="11"/>
      <c r="PJA37" s="11"/>
      <c r="PJB37" s="11"/>
      <c r="PJC37" s="11"/>
      <c r="PJD37" s="11"/>
      <c r="PJE37" s="11"/>
      <c r="PJF37" s="11"/>
      <c r="PJG37" s="11"/>
      <c r="PJH37" s="11"/>
      <c r="PJI37" s="11"/>
      <c r="PJJ37" s="11"/>
      <c r="PJK37" s="11"/>
      <c r="PJL37" s="11"/>
      <c r="PJM37" s="11"/>
      <c r="PJN37" s="11"/>
      <c r="PJO37" s="11"/>
      <c r="PJP37" s="11"/>
      <c r="PJQ37" s="11"/>
      <c r="PJR37" s="11"/>
      <c r="PJS37" s="11"/>
      <c r="PJT37" s="11"/>
      <c r="PJU37" s="11"/>
      <c r="PJV37" s="11"/>
      <c r="PJW37" s="11"/>
      <c r="PJX37" s="11"/>
      <c r="PJY37" s="11"/>
      <c r="PJZ37" s="11"/>
      <c r="PKA37" s="11"/>
      <c r="PKB37" s="11"/>
      <c r="PKC37" s="11"/>
      <c r="PKD37" s="11"/>
      <c r="PKE37" s="11"/>
      <c r="PKF37" s="11"/>
      <c r="PKG37" s="11"/>
      <c r="PKH37" s="11"/>
      <c r="PKI37" s="11"/>
      <c r="PKJ37" s="11"/>
      <c r="PKK37" s="11"/>
      <c r="PKL37" s="11"/>
      <c r="PKM37" s="11"/>
      <c r="PKN37" s="11"/>
      <c r="PKO37" s="11"/>
      <c r="PKP37" s="11"/>
      <c r="PKQ37" s="11"/>
      <c r="PKR37" s="11"/>
      <c r="PKS37" s="11"/>
      <c r="PKT37" s="11"/>
      <c r="PKU37" s="11"/>
      <c r="PKV37" s="11"/>
      <c r="PKW37" s="11"/>
      <c r="PKX37" s="11"/>
      <c r="PKY37" s="11"/>
      <c r="PKZ37" s="11"/>
      <c r="PLA37" s="11"/>
      <c r="PLB37" s="11"/>
      <c r="PLC37" s="11"/>
      <c r="PLD37" s="11"/>
      <c r="PLE37" s="11"/>
      <c r="PLF37" s="11"/>
      <c r="PLG37" s="11"/>
      <c r="PLH37" s="11"/>
      <c r="PLI37" s="11"/>
      <c r="PLJ37" s="11"/>
      <c r="PLK37" s="11"/>
      <c r="PLL37" s="11"/>
      <c r="PLM37" s="11"/>
      <c r="PLN37" s="11"/>
      <c r="PLO37" s="11"/>
      <c r="PLP37" s="11"/>
      <c r="PLQ37" s="11"/>
      <c r="PLR37" s="11"/>
      <c r="PLS37" s="11"/>
      <c r="PLT37" s="11"/>
      <c r="PLU37" s="11"/>
      <c r="PLV37" s="11"/>
      <c r="PLW37" s="11"/>
      <c r="PLX37" s="11"/>
      <c r="PLY37" s="11"/>
      <c r="PLZ37" s="11"/>
      <c r="PMA37" s="11"/>
      <c r="PMB37" s="11"/>
      <c r="PMC37" s="11"/>
      <c r="PMD37" s="11"/>
      <c r="PME37" s="11"/>
      <c r="PMF37" s="11"/>
      <c r="PMG37" s="11"/>
      <c r="PMH37" s="11"/>
      <c r="PMI37" s="11"/>
      <c r="PMJ37" s="11"/>
      <c r="PMK37" s="11"/>
      <c r="PML37" s="11"/>
      <c r="PMM37" s="11"/>
      <c r="PMN37" s="11"/>
      <c r="PMO37" s="11"/>
      <c r="PMP37" s="11"/>
      <c r="PMQ37" s="11"/>
      <c r="PMR37" s="11"/>
      <c r="PMS37" s="11"/>
      <c r="PMT37" s="11"/>
      <c r="PMU37" s="11"/>
      <c r="PMV37" s="11"/>
      <c r="PMW37" s="11"/>
      <c r="PMX37" s="11"/>
      <c r="PMY37" s="11"/>
      <c r="PMZ37" s="11"/>
      <c r="PNA37" s="11"/>
      <c r="PNB37" s="11"/>
      <c r="PNC37" s="11"/>
      <c r="PND37" s="11"/>
      <c r="PNE37" s="11"/>
      <c r="PNF37" s="11"/>
      <c r="PNG37" s="11"/>
      <c r="PNH37" s="11"/>
      <c r="PNI37" s="11"/>
      <c r="PNJ37" s="11"/>
      <c r="PNK37" s="11"/>
      <c r="PNL37" s="11"/>
      <c r="PNM37" s="11"/>
      <c r="PNN37" s="11"/>
      <c r="PNO37" s="11"/>
      <c r="PNP37" s="11"/>
      <c r="PNQ37" s="11"/>
      <c r="PNR37" s="11"/>
      <c r="PNS37" s="11"/>
      <c r="PNT37" s="11"/>
      <c r="PNU37" s="11"/>
      <c r="PNV37" s="11"/>
      <c r="PNW37" s="11"/>
      <c r="PNX37" s="11"/>
      <c r="PNY37" s="11"/>
      <c r="PNZ37" s="11"/>
      <c r="POA37" s="11"/>
      <c r="POB37" s="11"/>
      <c r="POC37" s="11"/>
      <c r="POD37" s="11"/>
      <c r="POE37" s="11"/>
      <c r="POF37" s="11"/>
      <c r="POG37" s="11"/>
      <c r="POH37" s="11"/>
      <c r="POI37" s="11"/>
      <c r="POJ37" s="11"/>
      <c r="POK37" s="11"/>
      <c r="POL37" s="11"/>
      <c r="POM37" s="11"/>
      <c r="PON37" s="11"/>
      <c r="POO37" s="11"/>
      <c r="POP37" s="11"/>
      <c r="POQ37" s="11"/>
      <c r="POR37" s="11"/>
      <c r="POS37" s="11"/>
      <c r="POT37" s="11"/>
      <c r="POU37" s="11"/>
      <c r="POV37" s="11"/>
      <c r="POW37" s="11"/>
      <c r="POX37" s="11"/>
      <c r="POY37" s="11"/>
      <c r="POZ37" s="11"/>
      <c r="PPA37" s="11"/>
      <c r="PPB37" s="11"/>
      <c r="PPC37" s="11"/>
      <c r="PPD37" s="11"/>
      <c r="PPE37" s="11"/>
      <c r="PPF37" s="11"/>
      <c r="PPG37" s="11"/>
      <c r="PPH37" s="11"/>
      <c r="PPI37" s="11"/>
      <c r="PPJ37" s="11"/>
      <c r="PPK37" s="11"/>
      <c r="PPL37" s="11"/>
      <c r="PPM37" s="11"/>
      <c r="PPN37" s="11"/>
      <c r="PPO37" s="11"/>
      <c r="PPP37" s="11"/>
      <c r="PPQ37" s="11"/>
      <c r="PPR37" s="11"/>
      <c r="PPS37" s="11"/>
      <c r="PPT37" s="11"/>
      <c r="PPU37" s="11"/>
      <c r="PPV37" s="11"/>
      <c r="PPW37" s="11"/>
      <c r="PPX37" s="11"/>
      <c r="PPY37" s="11"/>
      <c r="PPZ37" s="11"/>
      <c r="PQA37" s="11"/>
      <c r="PQB37" s="11"/>
      <c r="PQC37" s="11"/>
      <c r="PQD37" s="11"/>
      <c r="PQE37" s="11"/>
      <c r="PQF37" s="11"/>
      <c r="PQG37" s="11"/>
      <c r="PQH37" s="11"/>
      <c r="PQI37" s="11"/>
      <c r="PQJ37" s="11"/>
      <c r="PQK37" s="11"/>
      <c r="PQL37" s="11"/>
      <c r="PQM37" s="11"/>
      <c r="PQN37" s="11"/>
      <c r="PQO37" s="11"/>
      <c r="PQP37" s="11"/>
      <c r="PQQ37" s="11"/>
      <c r="PQR37" s="11"/>
      <c r="PQS37" s="11"/>
      <c r="PQT37" s="11"/>
      <c r="PQU37" s="11"/>
      <c r="PQV37" s="11"/>
      <c r="PQW37" s="11"/>
      <c r="PQX37" s="11"/>
      <c r="PQY37" s="11"/>
      <c r="PQZ37" s="11"/>
      <c r="PRA37" s="11"/>
      <c r="PRB37" s="11"/>
      <c r="PRC37" s="11"/>
      <c r="PRD37" s="11"/>
      <c r="PRE37" s="11"/>
      <c r="PRF37" s="11"/>
      <c r="PRG37" s="11"/>
      <c r="PRH37" s="11"/>
      <c r="PRI37" s="11"/>
      <c r="PRJ37" s="11"/>
      <c r="PRK37" s="11"/>
      <c r="PRL37" s="11"/>
      <c r="PRM37" s="11"/>
      <c r="PRN37" s="11"/>
      <c r="PRO37" s="11"/>
      <c r="PRP37" s="11"/>
      <c r="PRQ37" s="11"/>
      <c r="PRR37" s="11"/>
      <c r="PRS37" s="11"/>
      <c r="PRT37" s="11"/>
      <c r="PRU37" s="11"/>
      <c r="PRV37" s="11"/>
      <c r="PRW37" s="11"/>
      <c r="PRX37" s="11"/>
      <c r="PRY37" s="11"/>
      <c r="PRZ37" s="11"/>
      <c r="PSA37" s="11"/>
      <c r="PSB37" s="11"/>
      <c r="PSC37" s="11"/>
      <c r="PSD37" s="11"/>
      <c r="PSE37" s="11"/>
      <c r="PSF37" s="11"/>
      <c r="PSG37" s="11"/>
      <c r="PSH37" s="11"/>
      <c r="PSI37" s="11"/>
      <c r="PSJ37" s="11"/>
      <c r="PSK37" s="11"/>
      <c r="PSL37" s="11"/>
      <c r="PSM37" s="11"/>
      <c r="PSN37" s="11"/>
      <c r="PSO37" s="11"/>
      <c r="PSP37" s="11"/>
      <c r="PSQ37" s="11"/>
      <c r="PSR37" s="11"/>
      <c r="PSS37" s="11"/>
      <c r="PST37" s="11"/>
      <c r="PSU37" s="11"/>
      <c r="PSV37" s="11"/>
      <c r="PSW37" s="11"/>
      <c r="PSX37" s="11"/>
      <c r="PSY37" s="11"/>
      <c r="PSZ37" s="11"/>
      <c r="PTA37" s="11"/>
      <c r="PTB37" s="11"/>
      <c r="PTC37" s="11"/>
      <c r="PTD37" s="11"/>
      <c r="PTE37" s="11"/>
      <c r="PTF37" s="11"/>
      <c r="PTG37" s="11"/>
      <c r="PTH37" s="11"/>
      <c r="PTI37" s="11"/>
      <c r="PTJ37" s="11"/>
      <c r="PTK37" s="11"/>
      <c r="PTL37" s="11"/>
      <c r="PTM37" s="11"/>
      <c r="PTN37" s="11"/>
      <c r="PTO37" s="11"/>
      <c r="PTP37" s="11"/>
      <c r="PTQ37" s="11"/>
      <c r="PTR37" s="11"/>
      <c r="PTS37" s="11"/>
      <c r="PTT37" s="11"/>
      <c r="PTU37" s="11"/>
      <c r="PTV37" s="11"/>
      <c r="PTW37" s="11"/>
      <c r="PTX37" s="11"/>
      <c r="PTY37" s="11"/>
      <c r="PTZ37" s="11"/>
      <c r="PUA37" s="11"/>
      <c r="PUB37" s="11"/>
      <c r="PUC37" s="11"/>
      <c r="PUD37" s="11"/>
      <c r="PUE37" s="11"/>
      <c r="PUF37" s="11"/>
      <c r="PUG37" s="11"/>
      <c r="PUH37" s="11"/>
      <c r="PUI37" s="11"/>
      <c r="PUJ37" s="11"/>
      <c r="PUK37" s="11"/>
      <c r="PUL37" s="11"/>
      <c r="PUM37" s="11"/>
      <c r="PUN37" s="11"/>
      <c r="PUO37" s="11"/>
      <c r="PUP37" s="11"/>
      <c r="PUQ37" s="11"/>
      <c r="PUR37" s="11"/>
      <c r="PUS37" s="11"/>
      <c r="PUT37" s="11"/>
      <c r="PUU37" s="11"/>
      <c r="PUV37" s="11"/>
      <c r="PUW37" s="11"/>
      <c r="PUX37" s="11"/>
      <c r="PUY37" s="11"/>
      <c r="PUZ37" s="11"/>
      <c r="PVA37" s="11"/>
      <c r="PVB37" s="11"/>
      <c r="PVC37" s="11"/>
      <c r="PVD37" s="11"/>
      <c r="PVE37" s="11"/>
      <c r="PVF37" s="11"/>
      <c r="PVG37" s="11"/>
      <c r="PVH37" s="11"/>
      <c r="PVI37" s="11"/>
      <c r="PVJ37" s="11"/>
      <c r="PVK37" s="11"/>
      <c r="PVL37" s="11"/>
      <c r="PVM37" s="11"/>
      <c r="PVN37" s="11"/>
      <c r="PVO37" s="11"/>
      <c r="PVP37" s="11"/>
      <c r="PVQ37" s="11"/>
      <c r="PVR37" s="11"/>
      <c r="PVS37" s="11"/>
      <c r="PVT37" s="11"/>
      <c r="PVU37" s="11"/>
      <c r="PVV37" s="11"/>
      <c r="PVW37" s="11"/>
      <c r="PVX37" s="11"/>
      <c r="PVY37" s="11"/>
      <c r="PVZ37" s="11"/>
      <c r="PWA37" s="11"/>
      <c r="PWB37" s="11"/>
      <c r="PWC37" s="11"/>
      <c r="PWD37" s="11"/>
      <c r="PWE37" s="11"/>
      <c r="PWF37" s="11"/>
      <c r="PWG37" s="11"/>
      <c r="PWH37" s="11"/>
      <c r="PWI37" s="11"/>
      <c r="PWJ37" s="11"/>
      <c r="PWK37" s="11"/>
      <c r="PWL37" s="11"/>
      <c r="PWM37" s="11"/>
      <c r="PWN37" s="11"/>
      <c r="PWO37" s="11"/>
      <c r="PWP37" s="11"/>
      <c r="PWQ37" s="11"/>
      <c r="PWR37" s="11"/>
      <c r="PWS37" s="11"/>
      <c r="PWT37" s="11"/>
      <c r="PWU37" s="11"/>
      <c r="PWV37" s="11"/>
      <c r="PWW37" s="11"/>
      <c r="PWX37" s="11"/>
      <c r="PWY37" s="11"/>
      <c r="PWZ37" s="11"/>
      <c r="PXA37" s="11"/>
      <c r="PXB37" s="11"/>
      <c r="PXC37" s="11"/>
      <c r="PXD37" s="11"/>
      <c r="PXE37" s="11"/>
      <c r="PXF37" s="11"/>
      <c r="PXG37" s="11"/>
      <c r="PXH37" s="11"/>
      <c r="PXI37" s="11"/>
      <c r="PXJ37" s="11"/>
      <c r="PXK37" s="11"/>
      <c r="PXL37" s="11"/>
      <c r="PXM37" s="11"/>
      <c r="PXN37" s="11"/>
      <c r="PXO37" s="11"/>
      <c r="PXP37" s="11"/>
      <c r="PXQ37" s="11"/>
      <c r="PXR37" s="11"/>
      <c r="PXS37" s="11"/>
      <c r="PXT37" s="11"/>
      <c r="PXU37" s="11"/>
      <c r="PXV37" s="11"/>
      <c r="PXW37" s="11"/>
      <c r="PXX37" s="11"/>
      <c r="PXY37" s="11"/>
      <c r="PXZ37" s="11"/>
      <c r="PYA37" s="11"/>
      <c r="PYB37" s="11"/>
      <c r="PYC37" s="11"/>
      <c r="PYD37" s="11"/>
      <c r="PYE37" s="11"/>
      <c r="PYF37" s="11"/>
      <c r="PYG37" s="11"/>
      <c r="PYH37" s="11"/>
      <c r="PYI37" s="11"/>
      <c r="PYJ37" s="11"/>
      <c r="PYK37" s="11"/>
      <c r="PYL37" s="11"/>
      <c r="PYM37" s="11"/>
      <c r="PYN37" s="11"/>
      <c r="PYO37" s="11"/>
      <c r="PYP37" s="11"/>
      <c r="PYQ37" s="11"/>
      <c r="PYR37" s="11"/>
      <c r="PYS37" s="11"/>
      <c r="PYT37" s="11"/>
      <c r="PYU37" s="11"/>
      <c r="PYV37" s="11"/>
      <c r="PYW37" s="11"/>
      <c r="PYX37" s="11"/>
      <c r="PYY37" s="11"/>
      <c r="PYZ37" s="11"/>
      <c r="PZA37" s="11"/>
      <c r="PZB37" s="11"/>
      <c r="PZC37" s="11"/>
      <c r="PZD37" s="11"/>
      <c r="PZE37" s="11"/>
      <c r="PZF37" s="11"/>
      <c r="PZG37" s="11"/>
      <c r="PZH37" s="11"/>
      <c r="PZI37" s="11"/>
      <c r="PZJ37" s="11"/>
      <c r="PZK37" s="11"/>
      <c r="PZL37" s="11"/>
      <c r="PZM37" s="11"/>
      <c r="PZN37" s="11"/>
      <c r="PZO37" s="11"/>
      <c r="PZP37" s="11"/>
      <c r="PZQ37" s="11"/>
      <c r="PZR37" s="11"/>
      <c r="PZS37" s="11"/>
      <c r="PZT37" s="11"/>
      <c r="PZU37" s="11"/>
      <c r="PZV37" s="11"/>
      <c r="PZW37" s="11"/>
      <c r="PZX37" s="11"/>
      <c r="PZY37" s="11"/>
      <c r="PZZ37" s="11"/>
      <c r="QAA37" s="11"/>
      <c r="QAB37" s="11"/>
      <c r="QAC37" s="11"/>
      <c r="QAD37" s="11"/>
      <c r="QAE37" s="11"/>
      <c r="QAF37" s="11"/>
      <c r="QAG37" s="11"/>
      <c r="QAH37" s="11"/>
      <c r="QAI37" s="11"/>
      <c r="QAJ37" s="11"/>
      <c r="QAK37" s="11"/>
      <c r="QAL37" s="11"/>
      <c r="QAM37" s="11"/>
      <c r="QAN37" s="11"/>
      <c r="QAO37" s="11"/>
      <c r="QAP37" s="11"/>
      <c r="QAQ37" s="11"/>
      <c r="QAR37" s="11"/>
      <c r="QAS37" s="11"/>
      <c r="QAT37" s="11"/>
      <c r="QAU37" s="11"/>
      <c r="QAV37" s="11"/>
      <c r="QAW37" s="11"/>
      <c r="QAX37" s="11"/>
      <c r="QAY37" s="11"/>
      <c r="QAZ37" s="11"/>
      <c r="QBA37" s="11"/>
      <c r="QBB37" s="11"/>
      <c r="QBC37" s="11"/>
      <c r="QBD37" s="11"/>
      <c r="QBE37" s="11"/>
      <c r="QBF37" s="11"/>
      <c r="QBG37" s="11"/>
      <c r="QBH37" s="11"/>
      <c r="QBI37" s="11"/>
      <c r="QBJ37" s="11"/>
      <c r="QBK37" s="11"/>
      <c r="QBL37" s="11"/>
      <c r="QBM37" s="11"/>
      <c r="QBN37" s="11"/>
      <c r="QBO37" s="11"/>
      <c r="QBP37" s="11"/>
      <c r="QBQ37" s="11"/>
      <c r="QBR37" s="11"/>
      <c r="QBS37" s="11"/>
      <c r="QBT37" s="11"/>
      <c r="QBU37" s="11"/>
      <c r="QBV37" s="11"/>
      <c r="QBW37" s="11"/>
      <c r="QBX37" s="11"/>
      <c r="QBY37" s="11"/>
      <c r="QBZ37" s="11"/>
      <c r="QCA37" s="11"/>
      <c r="QCB37" s="11"/>
      <c r="QCC37" s="11"/>
      <c r="QCD37" s="11"/>
      <c r="QCE37" s="11"/>
      <c r="QCF37" s="11"/>
      <c r="QCG37" s="11"/>
      <c r="QCH37" s="11"/>
      <c r="QCI37" s="11"/>
      <c r="QCJ37" s="11"/>
      <c r="QCK37" s="11"/>
      <c r="QCL37" s="11"/>
      <c r="QCM37" s="11"/>
      <c r="QCN37" s="11"/>
      <c r="QCO37" s="11"/>
      <c r="QCP37" s="11"/>
      <c r="QCQ37" s="11"/>
      <c r="QCR37" s="11"/>
      <c r="QCS37" s="11"/>
      <c r="QCT37" s="11"/>
      <c r="QCU37" s="11"/>
      <c r="QCV37" s="11"/>
      <c r="QCW37" s="11"/>
      <c r="QCX37" s="11"/>
      <c r="QCY37" s="11"/>
      <c r="QCZ37" s="11"/>
      <c r="QDA37" s="11"/>
      <c r="QDB37" s="11"/>
      <c r="QDC37" s="11"/>
      <c r="QDD37" s="11"/>
      <c r="QDE37" s="11"/>
      <c r="QDF37" s="11"/>
      <c r="QDG37" s="11"/>
      <c r="QDH37" s="11"/>
      <c r="QDI37" s="11"/>
      <c r="QDJ37" s="11"/>
      <c r="QDK37" s="11"/>
      <c r="QDL37" s="11"/>
      <c r="QDM37" s="11"/>
      <c r="QDN37" s="11"/>
      <c r="QDO37" s="11"/>
      <c r="QDP37" s="11"/>
      <c r="QDQ37" s="11"/>
      <c r="QDR37" s="11"/>
      <c r="QDS37" s="11"/>
      <c r="QDT37" s="11"/>
      <c r="QDU37" s="11"/>
      <c r="QDV37" s="11"/>
      <c r="QDW37" s="11"/>
      <c r="QDX37" s="11"/>
      <c r="QDY37" s="11"/>
      <c r="QDZ37" s="11"/>
      <c r="QEA37" s="11"/>
      <c r="QEB37" s="11"/>
      <c r="QEC37" s="11"/>
      <c r="QED37" s="11"/>
      <c r="QEE37" s="11"/>
      <c r="QEF37" s="11"/>
      <c r="QEG37" s="11"/>
      <c r="QEH37" s="11"/>
      <c r="QEI37" s="11"/>
      <c r="QEJ37" s="11"/>
      <c r="QEK37" s="11"/>
      <c r="QEL37" s="11"/>
      <c r="QEM37" s="11"/>
      <c r="QEN37" s="11"/>
      <c r="QEO37" s="11"/>
      <c r="QEP37" s="11"/>
      <c r="QEQ37" s="11"/>
      <c r="QER37" s="11"/>
      <c r="QES37" s="11"/>
      <c r="QET37" s="11"/>
      <c r="QEU37" s="11"/>
      <c r="QEV37" s="11"/>
      <c r="QEW37" s="11"/>
      <c r="QEX37" s="11"/>
      <c r="QEY37" s="11"/>
      <c r="QEZ37" s="11"/>
      <c r="QFA37" s="11"/>
      <c r="QFB37" s="11"/>
      <c r="QFC37" s="11"/>
      <c r="QFD37" s="11"/>
      <c r="QFE37" s="11"/>
      <c r="QFF37" s="11"/>
      <c r="QFG37" s="11"/>
      <c r="QFH37" s="11"/>
      <c r="QFI37" s="11"/>
      <c r="QFJ37" s="11"/>
      <c r="QFK37" s="11"/>
      <c r="QFL37" s="11"/>
      <c r="QFM37" s="11"/>
      <c r="QFN37" s="11"/>
      <c r="QFO37" s="11"/>
      <c r="QFP37" s="11"/>
      <c r="QFQ37" s="11"/>
      <c r="QFR37" s="11"/>
      <c r="QFS37" s="11"/>
      <c r="QFT37" s="11"/>
      <c r="QFU37" s="11"/>
      <c r="QFV37" s="11"/>
      <c r="QFW37" s="11"/>
      <c r="QFX37" s="11"/>
      <c r="QFY37" s="11"/>
      <c r="QFZ37" s="11"/>
      <c r="QGA37" s="11"/>
      <c r="QGB37" s="11"/>
      <c r="QGC37" s="11"/>
      <c r="QGD37" s="11"/>
      <c r="QGE37" s="11"/>
      <c r="QGF37" s="11"/>
      <c r="QGG37" s="11"/>
      <c r="QGH37" s="11"/>
      <c r="QGI37" s="11"/>
      <c r="QGJ37" s="11"/>
      <c r="QGK37" s="11"/>
      <c r="QGL37" s="11"/>
      <c r="QGM37" s="11"/>
      <c r="QGN37" s="11"/>
      <c r="QGO37" s="11"/>
      <c r="QGP37" s="11"/>
      <c r="QGQ37" s="11"/>
      <c r="QGR37" s="11"/>
      <c r="QGS37" s="11"/>
      <c r="QGT37" s="11"/>
      <c r="QGU37" s="11"/>
      <c r="QGV37" s="11"/>
      <c r="QGW37" s="11"/>
      <c r="QGX37" s="11"/>
      <c r="QGY37" s="11"/>
      <c r="QGZ37" s="11"/>
      <c r="QHA37" s="11"/>
      <c r="QHB37" s="11"/>
      <c r="QHC37" s="11"/>
      <c r="QHD37" s="11"/>
      <c r="QHE37" s="11"/>
      <c r="QHF37" s="11"/>
      <c r="QHG37" s="11"/>
      <c r="QHH37" s="11"/>
      <c r="QHI37" s="11"/>
      <c r="QHJ37" s="11"/>
      <c r="QHK37" s="11"/>
      <c r="QHL37" s="11"/>
      <c r="QHM37" s="11"/>
      <c r="QHN37" s="11"/>
      <c r="QHO37" s="11"/>
      <c r="QHP37" s="11"/>
      <c r="QHQ37" s="11"/>
      <c r="QHR37" s="11"/>
      <c r="QHS37" s="11"/>
      <c r="QHT37" s="11"/>
      <c r="QHU37" s="11"/>
      <c r="QHV37" s="11"/>
      <c r="QHW37" s="11"/>
      <c r="QHX37" s="11"/>
      <c r="QHY37" s="11"/>
      <c r="QHZ37" s="11"/>
      <c r="QIA37" s="11"/>
      <c r="QIB37" s="11"/>
      <c r="QIC37" s="11"/>
      <c r="QID37" s="11"/>
      <c r="QIE37" s="11"/>
      <c r="QIF37" s="11"/>
      <c r="QIG37" s="11"/>
      <c r="QIH37" s="11"/>
      <c r="QII37" s="11"/>
      <c r="QIJ37" s="11"/>
      <c r="QIK37" s="11"/>
      <c r="QIL37" s="11"/>
      <c r="QIM37" s="11"/>
      <c r="QIN37" s="11"/>
      <c r="QIO37" s="11"/>
      <c r="QIP37" s="11"/>
      <c r="QIQ37" s="11"/>
      <c r="QIR37" s="11"/>
      <c r="QIS37" s="11"/>
      <c r="QIT37" s="11"/>
      <c r="QIU37" s="11"/>
      <c r="QIV37" s="11"/>
      <c r="QIW37" s="11"/>
      <c r="QIX37" s="11"/>
      <c r="QIY37" s="11"/>
      <c r="QIZ37" s="11"/>
      <c r="QJA37" s="11"/>
      <c r="QJB37" s="11"/>
      <c r="QJC37" s="11"/>
      <c r="QJD37" s="11"/>
      <c r="QJE37" s="11"/>
      <c r="QJF37" s="11"/>
      <c r="QJG37" s="11"/>
      <c r="QJH37" s="11"/>
      <c r="QJI37" s="11"/>
      <c r="QJJ37" s="11"/>
      <c r="QJK37" s="11"/>
      <c r="QJL37" s="11"/>
      <c r="QJM37" s="11"/>
      <c r="QJN37" s="11"/>
      <c r="QJO37" s="11"/>
      <c r="QJP37" s="11"/>
      <c r="QJQ37" s="11"/>
      <c r="QJR37" s="11"/>
      <c r="QJS37" s="11"/>
      <c r="QJT37" s="11"/>
      <c r="QJU37" s="11"/>
      <c r="QJV37" s="11"/>
      <c r="QJW37" s="11"/>
      <c r="QJX37" s="11"/>
      <c r="QJY37" s="11"/>
      <c r="QJZ37" s="11"/>
      <c r="QKA37" s="11"/>
      <c r="QKB37" s="11"/>
      <c r="QKC37" s="11"/>
      <c r="QKD37" s="11"/>
      <c r="QKE37" s="11"/>
      <c r="QKF37" s="11"/>
      <c r="QKG37" s="11"/>
      <c r="QKH37" s="11"/>
      <c r="QKI37" s="11"/>
      <c r="QKJ37" s="11"/>
      <c r="QKK37" s="11"/>
      <c r="QKL37" s="11"/>
      <c r="QKM37" s="11"/>
      <c r="QKN37" s="11"/>
      <c r="QKO37" s="11"/>
      <c r="QKP37" s="11"/>
      <c r="QKQ37" s="11"/>
      <c r="QKR37" s="11"/>
      <c r="QKS37" s="11"/>
      <c r="QKT37" s="11"/>
      <c r="QKU37" s="11"/>
      <c r="QKV37" s="11"/>
      <c r="QKW37" s="11"/>
      <c r="QKX37" s="11"/>
      <c r="QKY37" s="11"/>
      <c r="QKZ37" s="11"/>
      <c r="QLA37" s="11"/>
      <c r="QLB37" s="11"/>
      <c r="QLC37" s="11"/>
      <c r="QLD37" s="11"/>
      <c r="QLE37" s="11"/>
      <c r="QLF37" s="11"/>
      <c r="QLG37" s="11"/>
      <c r="QLH37" s="11"/>
      <c r="QLI37" s="11"/>
      <c r="QLJ37" s="11"/>
      <c r="QLK37" s="11"/>
      <c r="QLL37" s="11"/>
      <c r="QLM37" s="11"/>
      <c r="QLN37" s="11"/>
      <c r="QLO37" s="11"/>
      <c r="QLP37" s="11"/>
      <c r="QLQ37" s="11"/>
      <c r="QLR37" s="11"/>
      <c r="QLS37" s="11"/>
      <c r="QLT37" s="11"/>
      <c r="QLU37" s="11"/>
      <c r="QLV37" s="11"/>
      <c r="QLW37" s="11"/>
      <c r="QLX37" s="11"/>
      <c r="QLY37" s="11"/>
      <c r="QLZ37" s="11"/>
      <c r="QMA37" s="11"/>
      <c r="QMB37" s="11"/>
      <c r="QMC37" s="11"/>
      <c r="QMD37" s="11"/>
      <c r="QME37" s="11"/>
      <c r="QMF37" s="11"/>
      <c r="QMG37" s="11"/>
      <c r="QMH37" s="11"/>
      <c r="QMI37" s="11"/>
      <c r="QMJ37" s="11"/>
      <c r="QMK37" s="11"/>
      <c r="QML37" s="11"/>
      <c r="QMM37" s="11"/>
      <c r="QMN37" s="11"/>
      <c r="QMO37" s="11"/>
      <c r="QMP37" s="11"/>
      <c r="QMQ37" s="11"/>
      <c r="QMR37" s="11"/>
      <c r="QMS37" s="11"/>
      <c r="QMT37" s="11"/>
      <c r="QMU37" s="11"/>
      <c r="QMV37" s="11"/>
      <c r="QMW37" s="11"/>
      <c r="QMX37" s="11"/>
      <c r="QMY37" s="11"/>
      <c r="QMZ37" s="11"/>
      <c r="QNA37" s="11"/>
      <c r="QNB37" s="11"/>
      <c r="QNC37" s="11"/>
      <c r="QND37" s="11"/>
      <c r="QNE37" s="11"/>
      <c r="QNF37" s="11"/>
      <c r="QNG37" s="11"/>
      <c r="QNH37" s="11"/>
      <c r="QNI37" s="11"/>
      <c r="QNJ37" s="11"/>
      <c r="QNK37" s="11"/>
      <c r="QNL37" s="11"/>
      <c r="QNM37" s="11"/>
      <c r="QNN37" s="11"/>
      <c r="QNO37" s="11"/>
      <c r="QNP37" s="11"/>
      <c r="QNQ37" s="11"/>
      <c r="QNR37" s="11"/>
      <c r="QNS37" s="11"/>
      <c r="QNT37" s="11"/>
      <c r="QNU37" s="11"/>
      <c r="QNV37" s="11"/>
      <c r="QNW37" s="11"/>
      <c r="QNX37" s="11"/>
      <c r="QNY37" s="11"/>
      <c r="QNZ37" s="11"/>
      <c r="QOA37" s="11"/>
      <c r="QOB37" s="11"/>
      <c r="QOC37" s="11"/>
      <c r="QOD37" s="11"/>
      <c r="QOE37" s="11"/>
      <c r="QOF37" s="11"/>
      <c r="QOG37" s="11"/>
      <c r="QOH37" s="11"/>
      <c r="QOI37" s="11"/>
      <c r="QOJ37" s="11"/>
      <c r="QOK37" s="11"/>
      <c r="QOL37" s="11"/>
      <c r="QOM37" s="11"/>
      <c r="QON37" s="11"/>
      <c r="QOO37" s="11"/>
      <c r="QOP37" s="11"/>
      <c r="QOQ37" s="11"/>
      <c r="QOR37" s="11"/>
      <c r="QOS37" s="11"/>
      <c r="QOT37" s="11"/>
      <c r="QOU37" s="11"/>
      <c r="QOV37" s="11"/>
      <c r="QOW37" s="11"/>
      <c r="QOX37" s="11"/>
      <c r="QOY37" s="11"/>
      <c r="QOZ37" s="11"/>
      <c r="QPA37" s="11"/>
      <c r="QPB37" s="11"/>
      <c r="QPC37" s="11"/>
      <c r="QPD37" s="11"/>
      <c r="QPE37" s="11"/>
      <c r="QPF37" s="11"/>
      <c r="QPG37" s="11"/>
      <c r="QPH37" s="11"/>
      <c r="QPI37" s="11"/>
      <c r="QPJ37" s="11"/>
      <c r="QPK37" s="11"/>
      <c r="QPL37" s="11"/>
      <c r="QPM37" s="11"/>
      <c r="QPN37" s="11"/>
      <c r="QPO37" s="11"/>
      <c r="QPP37" s="11"/>
      <c r="QPQ37" s="11"/>
      <c r="QPR37" s="11"/>
      <c r="QPS37" s="11"/>
      <c r="QPT37" s="11"/>
      <c r="QPU37" s="11"/>
      <c r="QPV37" s="11"/>
      <c r="QPW37" s="11"/>
      <c r="QPX37" s="11"/>
      <c r="QPY37" s="11"/>
      <c r="QPZ37" s="11"/>
      <c r="QQA37" s="11"/>
      <c r="QQB37" s="11"/>
      <c r="QQC37" s="11"/>
      <c r="QQD37" s="11"/>
      <c r="QQE37" s="11"/>
      <c r="QQF37" s="11"/>
      <c r="QQG37" s="11"/>
      <c r="QQH37" s="11"/>
      <c r="QQI37" s="11"/>
      <c r="QQJ37" s="11"/>
      <c r="QQK37" s="11"/>
      <c r="QQL37" s="11"/>
      <c r="QQM37" s="11"/>
      <c r="QQN37" s="11"/>
      <c r="QQO37" s="11"/>
      <c r="QQP37" s="11"/>
      <c r="QQQ37" s="11"/>
      <c r="QQR37" s="11"/>
      <c r="QQS37" s="11"/>
      <c r="QQT37" s="11"/>
      <c r="QQU37" s="11"/>
      <c r="QQV37" s="11"/>
      <c r="QQW37" s="11"/>
      <c r="QQX37" s="11"/>
      <c r="QQY37" s="11"/>
      <c r="QQZ37" s="11"/>
      <c r="QRA37" s="11"/>
      <c r="QRB37" s="11"/>
      <c r="QRC37" s="11"/>
      <c r="QRD37" s="11"/>
      <c r="QRE37" s="11"/>
      <c r="QRF37" s="11"/>
      <c r="QRG37" s="11"/>
      <c r="QRH37" s="11"/>
      <c r="QRI37" s="11"/>
      <c r="QRJ37" s="11"/>
      <c r="QRK37" s="11"/>
      <c r="QRL37" s="11"/>
      <c r="QRM37" s="11"/>
      <c r="QRN37" s="11"/>
      <c r="QRO37" s="11"/>
      <c r="QRP37" s="11"/>
      <c r="QRQ37" s="11"/>
      <c r="QRR37" s="11"/>
      <c r="QRS37" s="11"/>
      <c r="QRT37" s="11"/>
      <c r="QRU37" s="11"/>
      <c r="QRV37" s="11"/>
      <c r="QRW37" s="11"/>
      <c r="QRX37" s="11"/>
      <c r="QRY37" s="11"/>
      <c r="QRZ37" s="11"/>
      <c r="QSA37" s="11"/>
      <c r="QSB37" s="11"/>
      <c r="QSC37" s="11"/>
      <c r="QSD37" s="11"/>
      <c r="QSE37" s="11"/>
      <c r="QSF37" s="11"/>
      <c r="QSG37" s="11"/>
      <c r="QSH37" s="11"/>
      <c r="QSI37" s="11"/>
      <c r="QSJ37" s="11"/>
      <c r="QSK37" s="11"/>
      <c r="QSL37" s="11"/>
      <c r="QSM37" s="11"/>
      <c r="QSN37" s="11"/>
      <c r="QSO37" s="11"/>
      <c r="QSP37" s="11"/>
      <c r="QSQ37" s="11"/>
      <c r="QSR37" s="11"/>
      <c r="QSS37" s="11"/>
      <c r="QST37" s="11"/>
      <c r="QSU37" s="11"/>
      <c r="QSV37" s="11"/>
      <c r="QSW37" s="11"/>
      <c r="QSX37" s="11"/>
      <c r="QSY37" s="11"/>
      <c r="QSZ37" s="11"/>
      <c r="QTA37" s="11"/>
      <c r="QTB37" s="11"/>
      <c r="QTC37" s="11"/>
      <c r="QTD37" s="11"/>
      <c r="QTE37" s="11"/>
      <c r="QTF37" s="11"/>
      <c r="QTG37" s="11"/>
      <c r="QTH37" s="11"/>
      <c r="QTI37" s="11"/>
      <c r="QTJ37" s="11"/>
      <c r="QTK37" s="11"/>
      <c r="QTL37" s="11"/>
      <c r="QTM37" s="11"/>
      <c r="QTN37" s="11"/>
      <c r="QTO37" s="11"/>
      <c r="QTP37" s="11"/>
      <c r="QTQ37" s="11"/>
      <c r="QTR37" s="11"/>
      <c r="QTS37" s="11"/>
      <c r="QTT37" s="11"/>
      <c r="QTU37" s="11"/>
      <c r="QTV37" s="11"/>
      <c r="QTW37" s="11"/>
      <c r="QTX37" s="11"/>
      <c r="QTY37" s="11"/>
      <c r="QTZ37" s="11"/>
      <c r="QUA37" s="11"/>
      <c r="QUB37" s="11"/>
      <c r="QUC37" s="11"/>
      <c r="QUD37" s="11"/>
      <c r="QUE37" s="11"/>
      <c r="QUF37" s="11"/>
      <c r="QUG37" s="11"/>
      <c r="QUH37" s="11"/>
      <c r="QUI37" s="11"/>
      <c r="QUJ37" s="11"/>
      <c r="QUK37" s="11"/>
      <c r="QUL37" s="11"/>
      <c r="QUM37" s="11"/>
      <c r="QUN37" s="11"/>
      <c r="QUO37" s="11"/>
      <c r="QUP37" s="11"/>
      <c r="QUQ37" s="11"/>
      <c r="QUR37" s="11"/>
      <c r="QUS37" s="11"/>
      <c r="QUT37" s="11"/>
      <c r="QUU37" s="11"/>
      <c r="QUV37" s="11"/>
      <c r="QUW37" s="11"/>
      <c r="QUX37" s="11"/>
      <c r="QUY37" s="11"/>
      <c r="QUZ37" s="11"/>
      <c r="QVA37" s="11"/>
      <c r="QVB37" s="11"/>
      <c r="QVC37" s="11"/>
      <c r="QVD37" s="11"/>
      <c r="QVE37" s="11"/>
      <c r="QVF37" s="11"/>
      <c r="QVG37" s="11"/>
      <c r="QVH37" s="11"/>
      <c r="QVI37" s="11"/>
      <c r="QVJ37" s="11"/>
      <c r="QVK37" s="11"/>
      <c r="QVL37" s="11"/>
      <c r="QVM37" s="11"/>
      <c r="QVN37" s="11"/>
      <c r="QVO37" s="11"/>
      <c r="QVP37" s="11"/>
      <c r="QVQ37" s="11"/>
      <c r="QVR37" s="11"/>
      <c r="QVS37" s="11"/>
      <c r="QVT37" s="11"/>
      <c r="QVU37" s="11"/>
      <c r="QVV37" s="11"/>
      <c r="QVW37" s="11"/>
      <c r="QVX37" s="11"/>
      <c r="QVY37" s="11"/>
      <c r="QVZ37" s="11"/>
      <c r="QWA37" s="11"/>
      <c r="QWB37" s="11"/>
      <c r="QWC37" s="11"/>
      <c r="QWD37" s="11"/>
      <c r="QWE37" s="11"/>
      <c r="QWF37" s="11"/>
      <c r="QWG37" s="11"/>
      <c r="QWH37" s="11"/>
      <c r="QWI37" s="11"/>
      <c r="QWJ37" s="11"/>
      <c r="QWK37" s="11"/>
      <c r="QWL37" s="11"/>
      <c r="QWM37" s="11"/>
      <c r="QWN37" s="11"/>
      <c r="QWO37" s="11"/>
      <c r="QWP37" s="11"/>
      <c r="QWQ37" s="11"/>
      <c r="QWR37" s="11"/>
      <c r="QWS37" s="11"/>
      <c r="QWT37" s="11"/>
      <c r="QWU37" s="11"/>
      <c r="QWV37" s="11"/>
      <c r="QWW37" s="11"/>
      <c r="QWX37" s="11"/>
      <c r="QWY37" s="11"/>
      <c r="QWZ37" s="11"/>
      <c r="QXA37" s="11"/>
      <c r="QXB37" s="11"/>
      <c r="QXC37" s="11"/>
      <c r="QXD37" s="11"/>
      <c r="QXE37" s="11"/>
      <c r="QXF37" s="11"/>
      <c r="QXG37" s="11"/>
      <c r="QXH37" s="11"/>
      <c r="QXI37" s="11"/>
      <c r="QXJ37" s="11"/>
      <c r="QXK37" s="11"/>
      <c r="QXL37" s="11"/>
      <c r="QXM37" s="11"/>
      <c r="QXN37" s="11"/>
      <c r="QXO37" s="11"/>
      <c r="QXP37" s="11"/>
      <c r="QXQ37" s="11"/>
      <c r="QXR37" s="11"/>
      <c r="QXS37" s="11"/>
      <c r="QXT37" s="11"/>
      <c r="QXU37" s="11"/>
      <c r="QXV37" s="11"/>
      <c r="QXW37" s="11"/>
      <c r="QXX37" s="11"/>
      <c r="QXY37" s="11"/>
      <c r="QXZ37" s="11"/>
      <c r="QYA37" s="11"/>
      <c r="QYB37" s="11"/>
      <c r="QYC37" s="11"/>
      <c r="QYD37" s="11"/>
      <c r="QYE37" s="11"/>
      <c r="QYF37" s="11"/>
      <c r="QYG37" s="11"/>
      <c r="QYH37" s="11"/>
      <c r="QYI37" s="11"/>
      <c r="QYJ37" s="11"/>
      <c r="QYK37" s="11"/>
      <c r="QYL37" s="11"/>
      <c r="QYM37" s="11"/>
      <c r="QYN37" s="11"/>
      <c r="QYO37" s="11"/>
      <c r="QYP37" s="11"/>
      <c r="QYQ37" s="11"/>
      <c r="QYR37" s="11"/>
      <c r="QYS37" s="11"/>
      <c r="QYT37" s="11"/>
      <c r="QYU37" s="11"/>
      <c r="QYV37" s="11"/>
      <c r="QYW37" s="11"/>
      <c r="QYX37" s="11"/>
      <c r="QYY37" s="11"/>
      <c r="QYZ37" s="11"/>
      <c r="QZA37" s="11"/>
      <c r="QZB37" s="11"/>
      <c r="QZC37" s="11"/>
      <c r="QZD37" s="11"/>
      <c r="QZE37" s="11"/>
      <c r="QZF37" s="11"/>
      <c r="QZG37" s="11"/>
      <c r="QZH37" s="11"/>
      <c r="QZI37" s="11"/>
      <c r="QZJ37" s="11"/>
      <c r="QZK37" s="11"/>
      <c r="QZL37" s="11"/>
      <c r="QZM37" s="11"/>
      <c r="QZN37" s="11"/>
      <c r="QZO37" s="11"/>
      <c r="QZP37" s="11"/>
      <c r="QZQ37" s="11"/>
      <c r="QZR37" s="11"/>
      <c r="QZS37" s="11"/>
      <c r="QZT37" s="11"/>
      <c r="QZU37" s="11"/>
      <c r="QZV37" s="11"/>
      <c r="QZW37" s="11"/>
      <c r="QZX37" s="11"/>
      <c r="QZY37" s="11"/>
      <c r="QZZ37" s="11"/>
      <c r="RAA37" s="11"/>
      <c r="RAB37" s="11"/>
      <c r="RAC37" s="11"/>
      <c r="RAD37" s="11"/>
      <c r="RAE37" s="11"/>
      <c r="RAF37" s="11"/>
      <c r="RAG37" s="11"/>
      <c r="RAH37" s="11"/>
      <c r="RAI37" s="11"/>
      <c r="RAJ37" s="11"/>
      <c r="RAK37" s="11"/>
      <c r="RAL37" s="11"/>
      <c r="RAM37" s="11"/>
      <c r="RAN37" s="11"/>
      <c r="RAO37" s="11"/>
      <c r="RAP37" s="11"/>
      <c r="RAQ37" s="11"/>
      <c r="RAR37" s="11"/>
      <c r="RAS37" s="11"/>
      <c r="RAT37" s="11"/>
      <c r="RAU37" s="11"/>
      <c r="RAV37" s="11"/>
      <c r="RAW37" s="11"/>
      <c r="RAX37" s="11"/>
      <c r="RAY37" s="11"/>
      <c r="RAZ37" s="11"/>
      <c r="RBA37" s="11"/>
      <c r="RBB37" s="11"/>
      <c r="RBC37" s="11"/>
      <c r="RBD37" s="11"/>
      <c r="RBE37" s="11"/>
      <c r="RBF37" s="11"/>
      <c r="RBG37" s="11"/>
      <c r="RBH37" s="11"/>
      <c r="RBI37" s="11"/>
      <c r="RBJ37" s="11"/>
      <c r="RBK37" s="11"/>
      <c r="RBL37" s="11"/>
      <c r="RBM37" s="11"/>
      <c r="RBN37" s="11"/>
      <c r="RBO37" s="11"/>
      <c r="RBP37" s="11"/>
      <c r="RBQ37" s="11"/>
      <c r="RBR37" s="11"/>
      <c r="RBS37" s="11"/>
      <c r="RBT37" s="11"/>
      <c r="RBU37" s="11"/>
      <c r="RBV37" s="11"/>
      <c r="RBW37" s="11"/>
      <c r="RBX37" s="11"/>
      <c r="RBY37" s="11"/>
      <c r="RBZ37" s="11"/>
      <c r="RCA37" s="11"/>
      <c r="RCB37" s="11"/>
      <c r="RCC37" s="11"/>
      <c r="RCD37" s="11"/>
      <c r="RCE37" s="11"/>
      <c r="RCF37" s="11"/>
      <c r="RCG37" s="11"/>
      <c r="RCH37" s="11"/>
      <c r="RCI37" s="11"/>
      <c r="RCJ37" s="11"/>
      <c r="RCK37" s="11"/>
      <c r="RCL37" s="11"/>
      <c r="RCM37" s="11"/>
      <c r="RCN37" s="11"/>
      <c r="RCO37" s="11"/>
      <c r="RCP37" s="11"/>
      <c r="RCQ37" s="11"/>
      <c r="RCR37" s="11"/>
      <c r="RCS37" s="11"/>
      <c r="RCT37" s="11"/>
      <c r="RCU37" s="11"/>
      <c r="RCV37" s="11"/>
      <c r="RCW37" s="11"/>
      <c r="RCX37" s="11"/>
      <c r="RCY37" s="11"/>
      <c r="RCZ37" s="11"/>
      <c r="RDA37" s="11"/>
      <c r="RDB37" s="11"/>
      <c r="RDC37" s="11"/>
      <c r="RDD37" s="11"/>
      <c r="RDE37" s="11"/>
      <c r="RDF37" s="11"/>
      <c r="RDG37" s="11"/>
      <c r="RDH37" s="11"/>
      <c r="RDI37" s="11"/>
      <c r="RDJ37" s="11"/>
      <c r="RDK37" s="11"/>
      <c r="RDL37" s="11"/>
      <c r="RDM37" s="11"/>
      <c r="RDN37" s="11"/>
      <c r="RDO37" s="11"/>
      <c r="RDP37" s="11"/>
      <c r="RDQ37" s="11"/>
      <c r="RDR37" s="11"/>
      <c r="RDS37" s="11"/>
      <c r="RDT37" s="11"/>
      <c r="RDU37" s="11"/>
      <c r="RDV37" s="11"/>
      <c r="RDW37" s="11"/>
      <c r="RDX37" s="11"/>
      <c r="RDY37" s="11"/>
      <c r="RDZ37" s="11"/>
      <c r="REA37" s="11"/>
      <c r="REB37" s="11"/>
      <c r="REC37" s="11"/>
      <c r="RED37" s="11"/>
      <c r="REE37" s="11"/>
      <c r="REF37" s="11"/>
      <c r="REG37" s="11"/>
      <c r="REH37" s="11"/>
      <c r="REI37" s="11"/>
      <c r="REJ37" s="11"/>
      <c r="REK37" s="11"/>
      <c r="REL37" s="11"/>
      <c r="REM37" s="11"/>
      <c r="REN37" s="11"/>
      <c r="REO37" s="11"/>
      <c r="REP37" s="11"/>
      <c r="REQ37" s="11"/>
      <c r="RER37" s="11"/>
      <c r="RES37" s="11"/>
      <c r="RET37" s="11"/>
      <c r="REU37" s="11"/>
      <c r="REV37" s="11"/>
      <c r="REW37" s="11"/>
      <c r="REX37" s="11"/>
      <c r="REY37" s="11"/>
      <c r="REZ37" s="11"/>
      <c r="RFA37" s="11"/>
      <c r="RFB37" s="11"/>
      <c r="RFC37" s="11"/>
      <c r="RFD37" s="11"/>
      <c r="RFE37" s="11"/>
      <c r="RFF37" s="11"/>
      <c r="RFG37" s="11"/>
      <c r="RFH37" s="11"/>
      <c r="RFI37" s="11"/>
      <c r="RFJ37" s="11"/>
      <c r="RFK37" s="11"/>
      <c r="RFL37" s="11"/>
      <c r="RFM37" s="11"/>
      <c r="RFN37" s="11"/>
      <c r="RFO37" s="11"/>
      <c r="RFP37" s="11"/>
      <c r="RFQ37" s="11"/>
      <c r="RFR37" s="11"/>
      <c r="RFS37" s="11"/>
      <c r="RFT37" s="11"/>
      <c r="RFU37" s="11"/>
      <c r="RFV37" s="11"/>
      <c r="RFW37" s="11"/>
      <c r="RFX37" s="11"/>
      <c r="RFY37" s="11"/>
      <c r="RFZ37" s="11"/>
      <c r="RGA37" s="11"/>
      <c r="RGB37" s="11"/>
      <c r="RGC37" s="11"/>
      <c r="RGD37" s="11"/>
      <c r="RGE37" s="11"/>
      <c r="RGF37" s="11"/>
      <c r="RGG37" s="11"/>
      <c r="RGH37" s="11"/>
      <c r="RGI37" s="11"/>
      <c r="RGJ37" s="11"/>
      <c r="RGK37" s="11"/>
      <c r="RGL37" s="11"/>
      <c r="RGM37" s="11"/>
      <c r="RGN37" s="11"/>
      <c r="RGO37" s="11"/>
      <c r="RGP37" s="11"/>
      <c r="RGQ37" s="11"/>
      <c r="RGR37" s="11"/>
      <c r="RGS37" s="11"/>
      <c r="RGT37" s="11"/>
      <c r="RGU37" s="11"/>
      <c r="RGV37" s="11"/>
      <c r="RGW37" s="11"/>
      <c r="RGX37" s="11"/>
      <c r="RGY37" s="11"/>
      <c r="RGZ37" s="11"/>
      <c r="RHA37" s="11"/>
      <c r="RHB37" s="11"/>
      <c r="RHC37" s="11"/>
      <c r="RHD37" s="11"/>
      <c r="RHE37" s="11"/>
      <c r="RHF37" s="11"/>
      <c r="RHG37" s="11"/>
      <c r="RHH37" s="11"/>
      <c r="RHI37" s="11"/>
      <c r="RHJ37" s="11"/>
      <c r="RHK37" s="11"/>
      <c r="RHL37" s="11"/>
      <c r="RHM37" s="11"/>
      <c r="RHN37" s="11"/>
      <c r="RHO37" s="11"/>
      <c r="RHP37" s="11"/>
      <c r="RHQ37" s="11"/>
      <c r="RHR37" s="11"/>
      <c r="RHS37" s="11"/>
      <c r="RHT37" s="11"/>
      <c r="RHU37" s="11"/>
      <c r="RHV37" s="11"/>
      <c r="RHW37" s="11"/>
      <c r="RHX37" s="11"/>
      <c r="RHY37" s="11"/>
      <c r="RHZ37" s="11"/>
      <c r="RIA37" s="11"/>
      <c r="RIB37" s="11"/>
      <c r="RIC37" s="11"/>
      <c r="RID37" s="11"/>
      <c r="RIE37" s="11"/>
      <c r="RIF37" s="11"/>
      <c r="RIG37" s="11"/>
      <c r="RIH37" s="11"/>
      <c r="RII37" s="11"/>
      <c r="RIJ37" s="11"/>
      <c r="RIK37" s="11"/>
      <c r="RIL37" s="11"/>
      <c r="RIM37" s="11"/>
      <c r="RIN37" s="11"/>
      <c r="RIO37" s="11"/>
      <c r="RIP37" s="11"/>
      <c r="RIQ37" s="11"/>
      <c r="RIR37" s="11"/>
      <c r="RIS37" s="11"/>
      <c r="RIT37" s="11"/>
      <c r="RIU37" s="11"/>
      <c r="RIV37" s="11"/>
      <c r="RIW37" s="11"/>
      <c r="RIX37" s="11"/>
      <c r="RIY37" s="11"/>
      <c r="RIZ37" s="11"/>
      <c r="RJA37" s="11"/>
      <c r="RJB37" s="11"/>
      <c r="RJC37" s="11"/>
      <c r="RJD37" s="11"/>
      <c r="RJE37" s="11"/>
      <c r="RJF37" s="11"/>
      <c r="RJG37" s="11"/>
      <c r="RJH37" s="11"/>
      <c r="RJI37" s="11"/>
      <c r="RJJ37" s="11"/>
      <c r="RJK37" s="11"/>
      <c r="RJL37" s="11"/>
      <c r="RJM37" s="11"/>
      <c r="RJN37" s="11"/>
      <c r="RJO37" s="11"/>
      <c r="RJP37" s="11"/>
      <c r="RJQ37" s="11"/>
      <c r="RJR37" s="11"/>
      <c r="RJS37" s="11"/>
      <c r="RJT37" s="11"/>
      <c r="RJU37" s="11"/>
      <c r="RJV37" s="11"/>
      <c r="RJW37" s="11"/>
      <c r="RJX37" s="11"/>
      <c r="RJY37" s="11"/>
      <c r="RJZ37" s="11"/>
      <c r="RKA37" s="11"/>
      <c r="RKB37" s="11"/>
      <c r="RKC37" s="11"/>
      <c r="RKD37" s="11"/>
      <c r="RKE37" s="11"/>
      <c r="RKF37" s="11"/>
      <c r="RKG37" s="11"/>
      <c r="RKH37" s="11"/>
      <c r="RKI37" s="11"/>
      <c r="RKJ37" s="11"/>
      <c r="RKK37" s="11"/>
      <c r="RKL37" s="11"/>
      <c r="RKM37" s="11"/>
      <c r="RKN37" s="11"/>
      <c r="RKO37" s="11"/>
      <c r="RKP37" s="11"/>
      <c r="RKQ37" s="11"/>
      <c r="RKR37" s="11"/>
      <c r="RKS37" s="11"/>
      <c r="RKT37" s="11"/>
      <c r="RKU37" s="11"/>
      <c r="RKV37" s="11"/>
      <c r="RKW37" s="11"/>
      <c r="RKX37" s="11"/>
      <c r="RKY37" s="11"/>
      <c r="RKZ37" s="11"/>
      <c r="RLA37" s="11"/>
      <c r="RLB37" s="11"/>
      <c r="RLC37" s="11"/>
      <c r="RLD37" s="11"/>
      <c r="RLE37" s="11"/>
      <c r="RLF37" s="11"/>
      <c r="RLG37" s="11"/>
      <c r="RLH37" s="11"/>
      <c r="RLI37" s="11"/>
      <c r="RLJ37" s="11"/>
      <c r="RLK37" s="11"/>
      <c r="RLL37" s="11"/>
      <c r="RLM37" s="11"/>
      <c r="RLN37" s="11"/>
      <c r="RLO37" s="11"/>
      <c r="RLP37" s="11"/>
      <c r="RLQ37" s="11"/>
      <c r="RLR37" s="11"/>
      <c r="RLS37" s="11"/>
      <c r="RLT37" s="11"/>
      <c r="RLU37" s="11"/>
      <c r="RLV37" s="11"/>
      <c r="RLW37" s="11"/>
      <c r="RLX37" s="11"/>
      <c r="RLY37" s="11"/>
      <c r="RLZ37" s="11"/>
      <c r="RMA37" s="11"/>
      <c r="RMB37" s="11"/>
      <c r="RMC37" s="11"/>
      <c r="RMD37" s="11"/>
      <c r="RME37" s="11"/>
      <c r="RMF37" s="11"/>
      <c r="RMG37" s="11"/>
      <c r="RMH37" s="11"/>
      <c r="RMI37" s="11"/>
      <c r="RMJ37" s="11"/>
      <c r="RMK37" s="11"/>
      <c r="RML37" s="11"/>
      <c r="RMM37" s="11"/>
      <c r="RMN37" s="11"/>
      <c r="RMO37" s="11"/>
      <c r="RMP37" s="11"/>
      <c r="RMQ37" s="11"/>
      <c r="RMR37" s="11"/>
      <c r="RMS37" s="11"/>
      <c r="RMT37" s="11"/>
      <c r="RMU37" s="11"/>
      <c r="RMV37" s="11"/>
      <c r="RMW37" s="11"/>
      <c r="RMX37" s="11"/>
      <c r="RMY37" s="11"/>
      <c r="RMZ37" s="11"/>
      <c r="RNA37" s="11"/>
      <c r="RNB37" s="11"/>
      <c r="RNC37" s="11"/>
      <c r="RND37" s="11"/>
      <c r="RNE37" s="11"/>
      <c r="RNF37" s="11"/>
      <c r="RNG37" s="11"/>
      <c r="RNH37" s="11"/>
      <c r="RNI37" s="11"/>
      <c r="RNJ37" s="11"/>
      <c r="RNK37" s="11"/>
      <c r="RNL37" s="11"/>
      <c r="RNM37" s="11"/>
      <c r="RNN37" s="11"/>
      <c r="RNO37" s="11"/>
      <c r="RNP37" s="11"/>
      <c r="RNQ37" s="11"/>
      <c r="RNR37" s="11"/>
      <c r="RNS37" s="11"/>
      <c r="RNT37" s="11"/>
      <c r="RNU37" s="11"/>
      <c r="RNV37" s="11"/>
      <c r="RNW37" s="11"/>
      <c r="RNX37" s="11"/>
      <c r="RNY37" s="11"/>
      <c r="RNZ37" s="11"/>
      <c r="ROA37" s="11"/>
      <c r="ROB37" s="11"/>
      <c r="ROC37" s="11"/>
      <c r="ROD37" s="11"/>
      <c r="ROE37" s="11"/>
      <c r="ROF37" s="11"/>
      <c r="ROG37" s="11"/>
      <c r="ROH37" s="11"/>
      <c r="ROI37" s="11"/>
      <c r="ROJ37" s="11"/>
      <c r="ROK37" s="11"/>
      <c r="ROL37" s="11"/>
      <c r="ROM37" s="11"/>
      <c r="RON37" s="11"/>
      <c r="ROO37" s="11"/>
      <c r="ROP37" s="11"/>
      <c r="ROQ37" s="11"/>
      <c r="ROR37" s="11"/>
      <c r="ROS37" s="11"/>
      <c r="ROT37" s="11"/>
      <c r="ROU37" s="11"/>
      <c r="ROV37" s="11"/>
      <c r="ROW37" s="11"/>
      <c r="ROX37" s="11"/>
      <c r="ROY37" s="11"/>
      <c r="ROZ37" s="11"/>
      <c r="RPA37" s="11"/>
      <c r="RPB37" s="11"/>
      <c r="RPC37" s="11"/>
      <c r="RPD37" s="11"/>
      <c r="RPE37" s="11"/>
      <c r="RPF37" s="11"/>
      <c r="RPG37" s="11"/>
      <c r="RPH37" s="11"/>
      <c r="RPI37" s="11"/>
      <c r="RPJ37" s="11"/>
      <c r="RPK37" s="11"/>
      <c r="RPL37" s="11"/>
      <c r="RPM37" s="11"/>
      <c r="RPN37" s="11"/>
      <c r="RPO37" s="11"/>
      <c r="RPP37" s="11"/>
      <c r="RPQ37" s="11"/>
      <c r="RPR37" s="11"/>
      <c r="RPS37" s="11"/>
      <c r="RPT37" s="11"/>
      <c r="RPU37" s="11"/>
      <c r="RPV37" s="11"/>
      <c r="RPW37" s="11"/>
      <c r="RPX37" s="11"/>
      <c r="RPY37" s="11"/>
      <c r="RPZ37" s="11"/>
      <c r="RQA37" s="11"/>
      <c r="RQB37" s="11"/>
      <c r="RQC37" s="11"/>
      <c r="RQD37" s="11"/>
      <c r="RQE37" s="11"/>
      <c r="RQF37" s="11"/>
      <c r="RQG37" s="11"/>
      <c r="RQH37" s="11"/>
      <c r="RQI37" s="11"/>
      <c r="RQJ37" s="11"/>
      <c r="RQK37" s="11"/>
      <c r="RQL37" s="11"/>
      <c r="RQM37" s="11"/>
      <c r="RQN37" s="11"/>
      <c r="RQO37" s="11"/>
      <c r="RQP37" s="11"/>
      <c r="RQQ37" s="11"/>
      <c r="RQR37" s="11"/>
      <c r="RQS37" s="11"/>
      <c r="RQT37" s="11"/>
      <c r="RQU37" s="11"/>
      <c r="RQV37" s="11"/>
      <c r="RQW37" s="11"/>
      <c r="RQX37" s="11"/>
      <c r="RQY37" s="11"/>
      <c r="RQZ37" s="11"/>
      <c r="RRA37" s="11"/>
      <c r="RRB37" s="11"/>
      <c r="RRC37" s="11"/>
      <c r="RRD37" s="11"/>
      <c r="RRE37" s="11"/>
      <c r="RRF37" s="11"/>
      <c r="RRG37" s="11"/>
      <c r="RRH37" s="11"/>
      <c r="RRI37" s="11"/>
      <c r="RRJ37" s="11"/>
      <c r="RRK37" s="11"/>
      <c r="RRL37" s="11"/>
      <c r="RRM37" s="11"/>
      <c r="RRN37" s="11"/>
      <c r="RRO37" s="11"/>
      <c r="RRP37" s="11"/>
      <c r="RRQ37" s="11"/>
      <c r="RRR37" s="11"/>
      <c r="RRS37" s="11"/>
      <c r="RRT37" s="11"/>
      <c r="RRU37" s="11"/>
      <c r="RRV37" s="11"/>
      <c r="RRW37" s="11"/>
      <c r="RRX37" s="11"/>
      <c r="RRY37" s="11"/>
      <c r="RRZ37" s="11"/>
      <c r="RSA37" s="11"/>
      <c r="RSB37" s="11"/>
      <c r="RSC37" s="11"/>
      <c r="RSD37" s="11"/>
      <c r="RSE37" s="11"/>
      <c r="RSF37" s="11"/>
      <c r="RSG37" s="11"/>
      <c r="RSH37" s="11"/>
      <c r="RSI37" s="11"/>
      <c r="RSJ37" s="11"/>
      <c r="RSK37" s="11"/>
      <c r="RSL37" s="11"/>
      <c r="RSM37" s="11"/>
      <c r="RSN37" s="11"/>
      <c r="RSO37" s="11"/>
      <c r="RSP37" s="11"/>
      <c r="RSQ37" s="11"/>
      <c r="RSR37" s="11"/>
      <c r="RSS37" s="11"/>
      <c r="RST37" s="11"/>
      <c r="RSU37" s="11"/>
      <c r="RSV37" s="11"/>
      <c r="RSW37" s="11"/>
      <c r="RSX37" s="11"/>
      <c r="RSY37" s="11"/>
      <c r="RSZ37" s="11"/>
      <c r="RTA37" s="11"/>
      <c r="RTB37" s="11"/>
      <c r="RTC37" s="11"/>
      <c r="RTD37" s="11"/>
      <c r="RTE37" s="11"/>
      <c r="RTF37" s="11"/>
      <c r="RTG37" s="11"/>
      <c r="RTH37" s="11"/>
      <c r="RTI37" s="11"/>
      <c r="RTJ37" s="11"/>
      <c r="RTK37" s="11"/>
      <c r="RTL37" s="11"/>
      <c r="RTM37" s="11"/>
      <c r="RTN37" s="11"/>
      <c r="RTO37" s="11"/>
      <c r="RTP37" s="11"/>
      <c r="RTQ37" s="11"/>
      <c r="RTR37" s="11"/>
      <c r="RTS37" s="11"/>
      <c r="RTT37" s="11"/>
      <c r="RTU37" s="11"/>
      <c r="RTV37" s="11"/>
      <c r="RTW37" s="11"/>
      <c r="RTX37" s="11"/>
      <c r="RTY37" s="11"/>
      <c r="RTZ37" s="11"/>
      <c r="RUA37" s="11"/>
      <c r="RUB37" s="11"/>
      <c r="RUC37" s="11"/>
      <c r="RUD37" s="11"/>
      <c r="RUE37" s="11"/>
      <c r="RUF37" s="11"/>
      <c r="RUG37" s="11"/>
      <c r="RUH37" s="11"/>
      <c r="RUI37" s="11"/>
      <c r="RUJ37" s="11"/>
      <c r="RUK37" s="11"/>
      <c r="RUL37" s="11"/>
      <c r="RUM37" s="11"/>
      <c r="RUN37" s="11"/>
      <c r="RUO37" s="11"/>
      <c r="RUP37" s="11"/>
      <c r="RUQ37" s="11"/>
      <c r="RUR37" s="11"/>
      <c r="RUS37" s="11"/>
      <c r="RUT37" s="11"/>
      <c r="RUU37" s="11"/>
      <c r="RUV37" s="11"/>
      <c r="RUW37" s="11"/>
      <c r="RUX37" s="11"/>
      <c r="RUY37" s="11"/>
      <c r="RUZ37" s="11"/>
      <c r="RVA37" s="11"/>
      <c r="RVB37" s="11"/>
      <c r="RVC37" s="11"/>
      <c r="RVD37" s="11"/>
      <c r="RVE37" s="11"/>
      <c r="RVF37" s="11"/>
      <c r="RVG37" s="11"/>
      <c r="RVH37" s="11"/>
      <c r="RVI37" s="11"/>
      <c r="RVJ37" s="11"/>
      <c r="RVK37" s="11"/>
      <c r="RVL37" s="11"/>
      <c r="RVM37" s="11"/>
      <c r="RVN37" s="11"/>
      <c r="RVO37" s="11"/>
      <c r="RVP37" s="11"/>
      <c r="RVQ37" s="11"/>
      <c r="RVR37" s="11"/>
      <c r="RVS37" s="11"/>
      <c r="RVT37" s="11"/>
      <c r="RVU37" s="11"/>
      <c r="RVV37" s="11"/>
      <c r="RVW37" s="11"/>
      <c r="RVX37" s="11"/>
      <c r="RVY37" s="11"/>
      <c r="RVZ37" s="11"/>
      <c r="RWA37" s="11"/>
      <c r="RWB37" s="11"/>
      <c r="RWC37" s="11"/>
      <c r="RWD37" s="11"/>
      <c r="RWE37" s="11"/>
      <c r="RWF37" s="11"/>
      <c r="RWG37" s="11"/>
      <c r="RWH37" s="11"/>
      <c r="RWI37" s="11"/>
      <c r="RWJ37" s="11"/>
      <c r="RWK37" s="11"/>
      <c r="RWL37" s="11"/>
      <c r="RWM37" s="11"/>
      <c r="RWN37" s="11"/>
      <c r="RWO37" s="11"/>
      <c r="RWP37" s="11"/>
      <c r="RWQ37" s="11"/>
      <c r="RWR37" s="11"/>
      <c r="RWS37" s="11"/>
      <c r="RWT37" s="11"/>
      <c r="RWU37" s="11"/>
      <c r="RWV37" s="11"/>
      <c r="RWW37" s="11"/>
      <c r="RWX37" s="11"/>
      <c r="RWY37" s="11"/>
      <c r="RWZ37" s="11"/>
      <c r="RXA37" s="11"/>
      <c r="RXB37" s="11"/>
      <c r="RXC37" s="11"/>
      <c r="RXD37" s="11"/>
      <c r="RXE37" s="11"/>
      <c r="RXF37" s="11"/>
      <c r="RXG37" s="11"/>
      <c r="RXH37" s="11"/>
      <c r="RXI37" s="11"/>
      <c r="RXJ37" s="11"/>
      <c r="RXK37" s="11"/>
      <c r="RXL37" s="11"/>
      <c r="RXM37" s="11"/>
      <c r="RXN37" s="11"/>
      <c r="RXO37" s="11"/>
      <c r="RXP37" s="11"/>
      <c r="RXQ37" s="11"/>
      <c r="RXR37" s="11"/>
      <c r="RXS37" s="11"/>
      <c r="RXT37" s="11"/>
      <c r="RXU37" s="11"/>
      <c r="RXV37" s="11"/>
      <c r="RXW37" s="11"/>
      <c r="RXX37" s="11"/>
      <c r="RXY37" s="11"/>
      <c r="RXZ37" s="11"/>
      <c r="RYA37" s="11"/>
      <c r="RYB37" s="11"/>
      <c r="RYC37" s="11"/>
      <c r="RYD37" s="11"/>
      <c r="RYE37" s="11"/>
      <c r="RYF37" s="11"/>
      <c r="RYG37" s="11"/>
      <c r="RYH37" s="11"/>
      <c r="RYI37" s="11"/>
      <c r="RYJ37" s="11"/>
      <c r="RYK37" s="11"/>
      <c r="RYL37" s="11"/>
      <c r="RYM37" s="11"/>
      <c r="RYN37" s="11"/>
      <c r="RYO37" s="11"/>
      <c r="RYP37" s="11"/>
      <c r="RYQ37" s="11"/>
      <c r="RYR37" s="11"/>
      <c r="RYS37" s="11"/>
      <c r="RYT37" s="11"/>
      <c r="RYU37" s="11"/>
      <c r="RYV37" s="11"/>
      <c r="RYW37" s="11"/>
      <c r="RYX37" s="11"/>
      <c r="RYY37" s="11"/>
      <c r="RYZ37" s="11"/>
      <c r="RZA37" s="11"/>
      <c r="RZB37" s="11"/>
      <c r="RZC37" s="11"/>
      <c r="RZD37" s="11"/>
      <c r="RZE37" s="11"/>
      <c r="RZF37" s="11"/>
      <c r="RZG37" s="11"/>
      <c r="RZH37" s="11"/>
      <c r="RZI37" s="11"/>
      <c r="RZJ37" s="11"/>
      <c r="RZK37" s="11"/>
      <c r="RZL37" s="11"/>
      <c r="RZM37" s="11"/>
      <c r="RZN37" s="11"/>
      <c r="RZO37" s="11"/>
      <c r="RZP37" s="11"/>
      <c r="RZQ37" s="11"/>
      <c r="RZR37" s="11"/>
      <c r="RZS37" s="11"/>
      <c r="RZT37" s="11"/>
      <c r="RZU37" s="11"/>
      <c r="RZV37" s="11"/>
      <c r="RZW37" s="11"/>
      <c r="RZX37" s="11"/>
      <c r="RZY37" s="11"/>
      <c r="RZZ37" s="11"/>
      <c r="SAA37" s="11"/>
      <c r="SAB37" s="11"/>
      <c r="SAC37" s="11"/>
      <c r="SAD37" s="11"/>
      <c r="SAE37" s="11"/>
      <c r="SAF37" s="11"/>
      <c r="SAG37" s="11"/>
      <c r="SAH37" s="11"/>
      <c r="SAI37" s="11"/>
      <c r="SAJ37" s="11"/>
      <c r="SAK37" s="11"/>
      <c r="SAL37" s="11"/>
      <c r="SAM37" s="11"/>
      <c r="SAN37" s="11"/>
      <c r="SAO37" s="11"/>
      <c r="SAP37" s="11"/>
      <c r="SAQ37" s="11"/>
      <c r="SAR37" s="11"/>
      <c r="SAS37" s="11"/>
      <c r="SAT37" s="11"/>
      <c r="SAU37" s="11"/>
      <c r="SAV37" s="11"/>
      <c r="SAW37" s="11"/>
      <c r="SAX37" s="11"/>
      <c r="SAY37" s="11"/>
      <c r="SAZ37" s="11"/>
      <c r="SBA37" s="11"/>
      <c r="SBB37" s="11"/>
      <c r="SBC37" s="11"/>
      <c r="SBD37" s="11"/>
      <c r="SBE37" s="11"/>
      <c r="SBF37" s="11"/>
      <c r="SBG37" s="11"/>
      <c r="SBH37" s="11"/>
      <c r="SBI37" s="11"/>
      <c r="SBJ37" s="11"/>
      <c r="SBK37" s="11"/>
      <c r="SBL37" s="11"/>
      <c r="SBM37" s="11"/>
      <c r="SBN37" s="11"/>
      <c r="SBO37" s="11"/>
      <c r="SBP37" s="11"/>
      <c r="SBQ37" s="11"/>
      <c r="SBR37" s="11"/>
      <c r="SBS37" s="11"/>
      <c r="SBT37" s="11"/>
      <c r="SBU37" s="11"/>
      <c r="SBV37" s="11"/>
      <c r="SBW37" s="11"/>
      <c r="SBX37" s="11"/>
      <c r="SBY37" s="11"/>
      <c r="SBZ37" s="11"/>
      <c r="SCA37" s="11"/>
      <c r="SCB37" s="11"/>
      <c r="SCC37" s="11"/>
      <c r="SCD37" s="11"/>
      <c r="SCE37" s="11"/>
      <c r="SCF37" s="11"/>
      <c r="SCG37" s="11"/>
      <c r="SCH37" s="11"/>
      <c r="SCI37" s="11"/>
      <c r="SCJ37" s="11"/>
      <c r="SCK37" s="11"/>
      <c r="SCL37" s="11"/>
      <c r="SCM37" s="11"/>
      <c r="SCN37" s="11"/>
      <c r="SCO37" s="11"/>
      <c r="SCP37" s="11"/>
      <c r="SCQ37" s="11"/>
      <c r="SCR37" s="11"/>
      <c r="SCS37" s="11"/>
      <c r="SCT37" s="11"/>
      <c r="SCU37" s="11"/>
      <c r="SCV37" s="11"/>
      <c r="SCW37" s="11"/>
      <c r="SCX37" s="11"/>
      <c r="SCY37" s="11"/>
      <c r="SCZ37" s="11"/>
      <c r="SDA37" s="11"/>
      <c r="SDB37" s="11"/>
      <c r="SDC37" s="11"/>
      <c r="SDD37" s="11"/>
      <c r="SDE37" s="11"/>
      <c r="SDF37" s="11"/>
      <c r="SDG37" s="11"/>
      <c r="SDH37" s="11"/>
      <c r="SDI37" s="11"/>
      <c r="SDJ37" s="11"/>
      <c r="SDK37" s="11"/>
      <c r="SDL37" s="11"/>
      <c r="SDM37" s="11"/>
      <c r="SDN37" s="11"/>
      <c r="SDO37" s="11"/>
      <c r="SDP37" s="11"/>
      <c r="SDQ37" s="11"/>
      <c r="SDR37" s="11"/>
      <c r="SDS37" s="11"/>
      <c r="SDT37" s="11"/>
      <c r="SDU37" s="11"/>
      <c r="SDV37" s="11"/>
      <c r="SDW37" s="11"/>
      <c r="SDX37" s="11"/>
      <c r="SDY37" s="11"/>
      <c r="SDZ37" s="11"/>
      <c r="SEA37" s="11"/>
      <c r="SEB37" s="11"/>
      <c r="SEC37" s="11"/>
      <c r="SED37" s="11"/>
      <c r="SEE37" s="11"/>
      <c r="SEF37" s="11"/>
      <c r="SEG37" s="11"/>
      <c r="SEH37" s="11"/>
      <c r="SEI37" s="11"/>
      <c r="SEJ37" s="11"/>
      <c r="SEK37" s="11"/>
      <c r="SEL37" s="11"/>
      <c r="SEM37" s="11"/>
      <c r="SEN37" s="11"/>
      <c r="SEO37" s="11"/>
      <c r="SEP37" s="11"/>
      <c r="SEQ37" s="11"/>
      <c r="SER37" s="11"/>
      <c r="SES37" s="11"/>
      <c r="SET37" s="11"/>
      <c r="SEU37" s="11"/>
      <c r="SEV37" s="11"/>
      <c r="SEW37" s="11"/>
      <c r="SEX37" s="11"/>
      <c r="SEY37" s="11"/>
      <c r="SEZ37" s="11"/>
      <c r="SFA37" s="11"/>
      <c r="SFB37" s="11"/>
      <c r="SFC37" s="11"/>
      <c r="SFD37" s="11"/>
      <c r="SFE37" s="11"/>
      <c r="SFF37" s="11"/>
      <c r="SFG37" s="11"/>
      <c r="SFH37" s="11"/>
      <c r="SFI37" s="11"/>
      <c r="SFJ37" s="11"/>
      <c r="SFK37" s="11"/>
      <c r="SFL37" s="11"/>
      <c r="SFM37" s="11"/>
      <c r="SFN37" s="11"/>
      <c r="SFO37" s="11"/>
      <c r="SFP37" s="11"/>
      <c r="SFQ37" s="11"/>
      <c r="SFR37" s="11"/>
      <c r="SFS37" s="11"/>
      <c r="SFT37" s="11"/>
      <c r="SFU37" s="11"/>
      <c r="SFV37" s="11"/>
      <c r="SFW37" s="11"/>
      <c r="SFX37" s="11"/>
      <c r="SFY37" s="11"/>
      <c r="SFZ37" s="11"/>
      <c r="SGA37" s="11"/>
      <c r="SGB37" s="11"/>
      <c r="SGC37" s="11"/>
      <c r="SGD37" s="11"/>
      <c r="SGE37" s="11"/>
      <c r="SGF37" s="11"/>
      <c r="SGG37" s="11"/>
      <c r="SGH37" s="11"/>
      <c r="SGI37" s="11"/>
      <c r="SGJ37" s="11"/>
      <c r="SGK37" s="11"/>
      <c r="SGL37" s="11"/>
      <c r="SGM37" s="11"/>
      <c r="SGN37" s="11"/>
      <c r="SGO37" s="11"/>
      <c r="SGP37" s="11"/>
      <c r="SGQ37" s="11"/>
      <c r="SGR37" s="11"/>
      <c r="SGS37" s="11"/>
      <c r="SGT37" s="11"/>
      <c r="SGU37" s="11"/>
      <c r="SGV37" s="11"/>
      <c r="SGW37" s="11"/>
      <c r="SGX37" s="11"/>
      <c r="SGY37" s="11"/>
      <c r="SGZ37" s="11"/>
      <c r="SHA37" s="11"/>
      <c r="SHB37" s="11"/>
      <c r="SHC37" s="11"/>
      <c r="SHD37" s="11"/>
      <c r="SHE37" s="11"/>
      <c r="SHF37" s="11"/>
      <c r="SHG37" s="11"/>
      <c r="SHH37" s="11"/>
      <c r="SHI37" s="11"/>
      <c r="SHJ37" s="11"/>
      <c r="SHK37" s="11"/>
      <c r="SHL37" s="11"/>
      <c r="SHM37" s="11"/>
      <c r="SHN37" s="11"/>
      <c r="SHO37" s="11"/>
      <c r="SHP37" s="11"/>
      <c r="SHQ37" s="11"/>
      <c r="SHR37" s="11"/>
      <c r="SHS37" s="11"/>
      <c r="SHT37" s="11"/>
      <c r="SHU37" s="11"/>
      <c r="SHV37" s="11"/>
      <c r="SHW37" s="11"/>
      <c r="SHX37" s="11"/>
      <c r="SHY37" s="11"/>
      <c r="SHZ37" s="11"/>
      <c r="SIA37" s="11"/>
      <c r="SIB37" s="11"/>
      <c r="SIC37" s="11"/>
      <c r="SID37" s="11"/>
      <c r="SIE37" s="11"/>
      <c r="SIF37" s="11"/>
      <c r="SIG37" s="11"/>
      <c r="SIH37" s="11"/>
      <c r="SII37" s="11"/>
      <c r="SIJ37" s="11"/>
      <c r="SIK37" s="11"/>
      <c r="SIL37" s="11"/>
      <c r="SIM37" s="11"/>
      <c r="SIN37" s="11"/>
      <c r="SIO37" s="11"/>
      <c r="SIP37" s="11"/>
      <c r="SIQ37" s="11"/>
      <c r="SIR37" s="11"/>
      <c r="SIS37" s="11"/>
      <c r="SIT37" s="11"/>
      <c r="SIU37" s="11"/>
      <c r="SIV37" s="11"/>
      <c r="SIW37" s="11"/>
      <c r="SIX37" s="11"/>
      <c r="SIY37" s="11"/>
      <c r="SIZ37" s="11"/>
      <c r="SJA37" s="11"/>
      <c r="SJB37" s="11"/>
      <c r="SJC37" s="11"/>
      <c r="SJD37" s="11"/>
      <c r="SJE37" s="11"/>
      <c r="SJF37" s="11"/>
      <c r="SJG37" s="11"/>
      <c r="SJH37" s="11"/>
      <c r="SJI37" s="11"/>
      <c r="SJJ37" s="11"/>
      <c r="SJK37" s="11"/>
      <c r="SJL37" s="11"/>
      <c r="SJM37" s="11"/>
      <c r="SJN37" s="11"/>
      <c r="SJO37" s="11"/>
      <c r="SJP37" s="11"/>
      <c r="SJQ37" s="11"/>
      <c r="SJR37" s="11"/>
      <c r="SJS37" s="11"/>
      <c r="SJT37" s="11"/>
      <c r="SJU37" s="11"/>
      <c r="SJV37" s="11"/>
      <c r="SJW37" s="11"/>
      <c r="SJX37" s="11"/>
      <c r="SJY37" s="11"/>
      <c r="SJZ37" s="11"/>
      <c r="SKA37" s="11"/>
      <c r="SKB37" s="11"/>
      <c r="SKC37" s="11"/>
      <c r="SKD37" s="11"/>
      <c r="SKE37" s="11"/>
      <c r="SKF37" s="11"/>
      <c r="SKG37" s="11"/>
      <c r="SKH37" s="11"/>
      <c r="SKI37" s="11"/>
      <c r="SKJ37" s="11"/>
      <c r="SKK37" s="11"/>
      <c r="SKL37" s="11"/>
      <c r="SKM37" s="11"/>
      <c r="SKN37" s="11"/>
      <c r="SKO37" s="11"/>
      <c r="SKP37" s="11"/>
      <c r="SKQ37" s="11"/>
      <c r="SKR37" s="11"/>
      <c r="SKS37" s="11"/>
      <c r="SKT37" s="11"/>
      <c r="SKU37" s="11"/>
      <c r="SKV37" s="11"/>
      <c r="SKW37" s="11"/>
      <c r="SKX37" s="11"/>
      <c r="SKY37" s="11"/>
      <c r="SKZ37" s="11"/>
      <c r="SLA37" s="11"/>
      <c r="SLB37" s="11"/>
      <c r="SLC37" s="11"/>
      <c r="SLD37" s="11"/>
      <c r="SLE37" s="11"/>
      <c r="SLF37" s="11"/>
      <c r="SLG37" s="11"/>
      <c r="SLH37" s="11"/>
      <c r="SLI37" s="11"/>
      <c r="SLJ37" s="11"/>
      <c r="SLK37" s="11"/>
      <c r="SLL37" s="11"/>
      <c r="SLM37" s="11"/>
      <c r="SLN37" s="11"/>
      <c r="SLO37" s="11"/>
      <c r="SLP37" s="11"/>
      <c r="SLQ37" s="11"/>
      <c r="SLR37" s="11"/>
      <c r="SLS37" s="11"/>
      <c r="SLT37" s="11"/>
      <c r="SLU37" s="11"/>
      <c r="SLV37" s="11"/>
      <c r="SLW37" s="11"/>
      <c r="SLX37" s="11"/>
      <c r="SLY37" s="11"/>
      <c r="SLZ37" s="11"/>
      <c r="SMA37" s="11"/>
      <c r="SMB37" s="11"/>
      <c r="SMC37" s="11"/>
      <c r="SMD37" s="11"/>
      <c r="SME37" s="11"/>
      <c r="SMF37" s="11"/>
      <c r="SMG37" s="11"/>
      <c r="SMH37" s="11"/>
      <c r="SMI37" s="11"/>
      <c r="SMJ37" s="11"/>
      <c r="SMK37" s="11"/>
      <c r="SML37" s="11"/>
      <c r="SMM37" s="11"/>
      <c r="SMN37" s="11"/>
      <c r="SMO37" s="11"/>
      <c r="SMP37" s="11"/>
      <c r="SMQ37" s="11"/>
      <c r="SMR37" s="11"/>
      <c r="SMS37" s="11"/>
      <c r="SMT37" s="11"/>
      <c r="SMU37" s="11"/>
      <c r="SMV37" s="11"/>
      <c r="SMW37" s="11"/>
      <c r="SMX37" s="11"/>
      <c r="SMY37" s="11"/>
      <c r="SMZ37" s="11"/>
      <c r="SNA37" s="11"/>
      <c r="SNB37" s="11"/>
      <c r="SNC37" s="11"/>
      <c r="SND37" s="11"/>
      <c r="SNE37" s="11"/>
      <c r="SNF37" s="11"/>
      <c r="SNG37" s="11"/>
      <c r="SNH37" s="11"/>
      <c r="SNI37" s="11"/>
      <c r="SNJ37" s="11"/>
      <c r="SNK37" s="11"/>
      <c r="SNL37" s="11"/>
      <c r="SNM37" s="11"/>
      <c r="SNN37" s="11"/>
      <c r="SNO37" s="11"/>
      <c r="SNP37" s="11"/>
      <c r="SNQ37" s="11"/>
      <c r="SNR37" s="11"/>
      <c r="SNS37" s="11"/>
      <c r="SNT37" s="11"/>
      <c r="SNU37" s="11"/>
      <c r="SNV37" s="11"/>
      <c r="SNW37" s="11"/>
      <c r="SNX37" s="11"/>
      <c r="SNY37" s="11"/>
      <c r="SNZ37" s="11"/>
      <c r="SOA37" s="11"/>
      <c r="SOB37" s="11"/>
      <c r="SOC37" s="11"/>
      <c r="SOD37" s="11"/>
      <c r="SOE37" s="11"/>
      <c r="SOF37" s="11"/>
      <c r="SOG37" s="11"/>
      <c r="SOH37" s="11"/>
      <c r="SOI37" s="11"/>
      <c r="SOJ37" s="11"/>
      <c r="SOK37" s="11"/>
      <c r="SOL37" s="11"/>
      <c r="SOM37" s="11"/>
      <c r="SON37" s="11"/>
      <c r="SOO37" s="11"/>
      <c r="SOP37" s="11"/>
      <c r="SOQ37" s="11"/>
      <c r="SOR37" s="11"/>
      <c r="SOS37" s="11"/>
      <c r="SOT37" s="11"/>
      <c r="SOU37" s="11"/>
      <c r="SOV37" s="11"/>
      <c r="SOW37" s="11"/>
      <c r="SOX37" s="11"/>
      <c r="SOY37" s="11"/>
      <c r="SOZ37" s="11"/>
      <c r="SPA37" s="11"/>
      <c r="SPB37" s="11"/>
      <c r="SPC37" s="11"/>
      <c r="SPD37" s="11"/>
      <c r="SPE37" s="11"/>
      <c r="SPF37" s="11"/>
      <c r="SPG37" s="11"/>
      <c r="SPH37" s="11"/>
      <c r="SPI37" s="11"/>
      <c r="SPJ37" s="11"/>
      <c r="SPK37" s="11"/>
      <c r="SPL37" s="11"/>
      <c r="SPM37" s="11"/>
      <c r="SPN37" s="11"/>
      <c r="SPO37" s="11"/>
      <c r="SPP37" s="11"/>
      <c r="SPQ37" s="11"/>
      <c r="SPR37" s="11"/>
      <c r="SPS37" s="11"/>
      <c r="SPT37" s="11"/>
      <c r="SPU37" s="11"/>
      <c r="SPV37" s="11"/>
      <c r="SPW37" s="11"/>
      <c r="SPX37" s="11"/>
      <c r="SPY37" s="11"/>
      <c r="SPZ37" s="11"/>
      <c r="SQA37" s="11"/>
      <c r="SQB37" s="11"/>
      <c r="SQC37" s="11"/>
      <c r="SQD37" s="11"/>
      <c r="SQE37" s="11"/>
      <c r="SQF37" s="11"/>
      <c r="SQG37" s="11"/>
      <c r="SQH37" s="11"/>
      <c r="SQI37" s="11"/>
      <c r="SQJ37" s="11"/>
      <c r="SQK37" s="11"/>
      <c r="SQL37" s="11"/>
      <c r="SQM37" s="11"/>
      <c r="SQN37" s="11"/>
      <c r="SQO37" s="11"/>
      <c r="SQP37" s="11"/>
      <c r="SQQ37" s="11"/>
      <c r="SQR37" s="11"/>
      <c r="SQS37" s="11"/>
      <c r="SQT37" s="11"/>
      <c r="SQU37" s="11"/>
      <c r="SQV37" s="11"/>
      <c r="SQW37" s="11"/>
      <c r="SQX37" s="11"/>
      <c r="SQY37" s="11"/>
      <c r="SQZ37" s="11"/>
      <c r="SRA37" s="11"/>
      <c r="SRB37" s="11"/>
      <c r="SRC37" s="11"/>
      <c r="SRD37" s="11"/>
      <c r="SRE37" s="11"/>
      <c r="SRF37" s="11"/>
      <c r="SRG37" s="11"/>
      <c r="SRH37" s="11"/>
      <c r="SRI37" s="11"/>
      <c r="SRJ37" s="11"/>
      <c r="SRK37" s="11"/>
      <c r="SRL37" s="11"/>
      <c r="SRM37" s="11"/>
      <c r="SRN37" s="11"/>
      <c r="SRO37" s="11"/>
      <c r="SRP37" s="11"/>
      <c r="SRQ37" s="11"/>
      <c r="SRR37" s="11"/>
      <c r="SRS37" s="11"/>
      <c r="SRT37" s="11"/>
      <c r="SRU37" s="11"/>
      <c r="SRV37" s="11"/>
      <c r="SRW37" s="11"/>
      <c r="SRX37" s="11"/>
      <c r="SRY37" s="11"/>
      <c r="SRZ37" s="11"/>
      <c r="SSA37" s="11"/>
      <c r="SSB37" s="11"/>
      <c r="SSC37" s="11"/>
      <c r="SSD37" s="11"/>
      <c r="SSE37" s="11"/>
      <c r="SSF37" s="11"/>
      <c r="SSG37" s="11"/>
      <c r="SSH37" s="11"/>
      <c r="SSI37" s="11"/>
      <c r="SSJ37" s="11"/>
      <c r="SSK37" s="11"/>
      <c r="SSL37" s="11"/>
      <c r="SSM37" s="11"/>
      <c r="SSN37" s="11"/>
      <c r="SSO37" s="11"/>
      <c r="SSP37" s="11"/>
      <c r="SSQ37" s="11"/>
      <c r="SSR37" s="11"/>
      <c r="SSS37" s="11"/>
      <c r="SST37" s="11"/>
      <c r="SSU37" s="11"/>
      <c r="SSV37" s="11"/>
      <c r="SSW37" s="11"/>
      <c r="SSX37" s="11"/>
      <c r="SSY37" s="11"/>
      <c r="SSZ37" s="11"/>
      <c r="STA37" s="11"/>
      <c r="STB37" s="11"/>
      <c r="STC37" s="11"/>
      <c r="STD37" s="11"/>
      <c r="STE37" s="11"/>
      <c r="STF37" s="11"/>
      <c r="STG37" s="11"/>
      <c r="STH37" s="11"/>
      <c r="STI37" s="11"/>
      <c r="STJ37" s="11"/>
      <c r="STK37" s="11"/>
      <c r="STL37" s="11"/>
      <c r="STM37" s="11"/>
      <c r="STN37" s="11"/>
      <c r="STO37" s="11"/>
      <c r="STP37" s="11"/>
      <c r="STQ37" s="11"/>
      <c r="STR37" s="11"/>
      <c r="STS37" s="11"/>
      <c r="STT37" s="11"/>
      <c r="STU37" s="11"/>
      <c r="STV37" s="11"/>
      <c r="STW37" s="11"/>
      <c r="STX37" s="11"/>
      <c r="STY37" s="11"/>
      <c r="STZ37" s="11"/>
      <c r="SUA37" s="11"/>
      <c r="SUB37" s="11"/>
      <c r="SUC37" s="11"/>
      <c r="SUD37" s="11"/>
      <c r="SUE37" s="11"/>
      <c r="SUF37" s="11"/>
      <c r="SUG37" s="11"/>
      <c r="SUH37" s="11"/>
      <c r="SUI37" s="11"/>
      <c r="SUJ37" s="11"/>
      <c r="SUK37" s="11"/>
      <c r="SUL37" s="11"/>
      <c r="SUM37" s="11"/>
      <c r="SUN37" s="11"/>
      <c r="SUO37" s="11"/>
      <c r="SUP37" s="11"/>
      <c r="SUQ37" s="11"/>
      <c r="SUR37" s="11"/>
      <c r="SUS37" s="11"/>
      <c r="SUT37" s="11"/>
      <c r="SUU37" s="11"/>
      <c r="SUV37" s="11"/>
      <c r="SUW37" s="11"/>
      <c r="SUX37" s="11"/>
      <c r="SUY37" s="11"/>
      <c r="SUZ37" s="11"/>
      <c r="SVA37" s="11"/>
      <c r="SVB37" s="11"/>
      <c r="SVC37" s="11"/>
      <c r="SVD37" s="11"/>
      <c r="SVE37" s="11"/>
      <c r="SVF37" s="11"/>
      <c r="SVG37" s="11"/>
      <c r="SVH37" s="11"/>
      <c r="SVI37" s="11"/>
      <c r="SVJ37" s="11"/>
      <c r="SVK37" s="11"/>
      <c r="SVL37" s="11"/>
      <c r="SVM37" s="11"/>
      <c r="SVN37" s="11"/>
      <c r="SVO37" s="11"/>
      <c r="SVP37" s="11"/>
      <c r="SVQ37" s="11"/>
      <c r="SVR37" s="11"/>
      <c r="SVS37" s="11"/>
      <c r="SVT37" s="11"/>
      <c r="SVU37" s="11"/>
      <c r="SVV37" s="11"/>
      <c r="SVW37" s="11"/>
      <c r="SVX37" s="11"/>
      <c r="SVY37" s="11"/>
      <c r="SVZ37" s="11"/>
      <c r="SWA37" s="11"/>
      <c r="SWB37" s="11"/>
      <c r="SWC37" s="11"/>
      <c r="SWD37" s="11"/>
      <c r="SWE37" s="11"/>
      <c r="SWF37" s="11"/>
      <c r="SWG37" s="11"/>
      <c r="SWH37" s="11"/>
      <c r="SWI37" s="11"/>
      <c r="SWJ37" s="11"/>
      <c r="SWK37" s="11"/>
      <c r="SWL37" s="11"/>
      <c r="SWM37" s="11"/>
      <c r="SWN37" s="11"/>
      <c r="SWO37" s="11"/>
      <c r="SWP37" s="11"/>
      <c r="SWQ37" s="11"/>
      <c r="SWR37" s="11"/>
      <c r="SWS37" s="11"/>
      <c r="SWT37" s="11"/>
      <c r="SWU37" s="11"/>
      <c r="SWV37" s="11"/>
      <c r="SWW37" s="11"/>
      <c r="SWX37" s="11"/>
      <c r="SWY37" s="11"/>
      <c r="SWZ37" s="11"/>
      <c r="SXA37" s="11"/>
      <c r="SXB37" s="11"/>
      <c r="SXC37" s="11"/>
      <c r="SXD37" s="11"/>
      <c r="SXE37" s="11"/>
      <c r="SXF37" s="11"/>
      <c r="SXG37" s="11"/>
      <c r="SXH37" s="11"/>
      <c r="SXI37" s="11"/>
      <c r="SXJ37" s="11"/>
      <c r="SXK37" s="11"/>
      <c r="SXL37" s="11"/>
      <c r="SXM37" s="11"/>
      <c r="SXN37" s="11"/>
      <c r="SXO37" s="11"/>
      <c r="SXP37" s="11"/>
      <c r="SXQ37" s="11"/>
      <c r="SXR37" s="11"/>
      <c r="SXS37" s="11"/>
      <c r="SXT37" s="11"/>
      <c r="SXU37" s="11"/>
      <c r="SXV37" s="11"/>
      <c r="SXW37" s="11"/>
      <c r="SXX37" s="11"/>
      <c r="SXY37" s="11"/>
      <c r="SXZ37" s="11"/>
      <c r="SYA37" s="11"/>
      <c r="SYB37" s="11"/>
      <c r="SYC37" s="11"/>
      <c r="SYD37" s="11"/>
      <c r="SYE37" s="11"/>
      <c r="SYF37" s="11"/>
      <c r="SYG37" s="11"/>
      <c r="SYH37" s="11"/>
      <c r="SYI37" s="11"/>
      <c r="SYJ37" s="11"/>
      <c r="SYK37" s="11"/>
      <c r="SYL37" s="11"/>
      <c r="SYM37" s="11"/>
      <c r="SYN37" s="11"/>
      <c r="SYO37" s="11"/>
      <c r="SYP37" s="11"/>
      <c r="SYQ37" s="11"/>
      <c r="SYR37" s="11"/>
      <c r="SYS37" s="11"/>
      <c r="SYT37" s="11"/>
      <c r="SYU37" s="11"/>
      <c r="SYV37" s="11"/>
      <c r="SYW37" s="11"/>
      <c r="SYX37" s="11"/>
      <c r="SYY37" s="11"/>
      <c r="SYZ37" s="11"/>
      <c r="SZA37" s="11"/>
      <c r="SZB37" s="11"/>
      <c r="SZC37" s="11"/>
      <c r="SZD37" s="11"/>
      <c r="SZE37" s="11"/>
      <c r="SZF37" s="11"/>
      <c r="SZG37" s="11"/>
      <c r="SZH37" s="11"/>
      <c r="SZI37" s="11"/>
      <c r="SZJ37" s="11"/>
      <c r="SZK37" s="11"/>
      <c r="SZL37" s="11"/>
      <c r="SZM37" s="11"/>
      <c r="SZN37" s="11"/>
      <c r="SZO37" s="11"/>
      <c r="SZP37" s="11"/>
      <c r="SZQ37" s="11"/>
      <c r="SZR37" s="11"/>
      <c r="SZS37" s="11"/>
      <c r="SZT37" s="11"/>
      <c r="SZU37" s="11"/>
      <c r="SZV37" s="11"/>
      <c r="SZW37" s="11"/>
      <c r="SZX37" s="11"/>
      <c r="SZY37" s="11"/>
      <c r="SZZ37" s="11"/>
      <c r="TAA37" s="11"/>
      <c r="TAB37" s="11"/>
      <c r="TAC37" s="11"/>
      <c r="TAD37" s="11"/>
      <c r="TAE37" s="11"/>
      <c r="TAF37" s="11"/>
      <c r="TAG37" s="11"/>
      <c r="TAH37" s="11"/>
      <c r="TAI37" s="11"/>
      <c r="TAJ37" s="11"/>
      <c r="TAK37" s="11"/>
      <c r="TAL37" s="11"/>
      <c r="TAM37" s="11"/>
      <c r="TAN37" s="11"/>
      <c r="TAO37" s="11"/>
      <c r="TAP37" s="11"/>
      <c r="TAQ37" s="11"/>
      <c r="TAR37" s="11"/>
      <c r="TAS37" s="11"/>
      <c r="TAT37" s="11"/>
      <c r="TAU37" s="11"/>
      <c r="TAV37" s="11"/>
      <c r="TAW37" s="11"/>
      <c r="TAX37" s="11"/>
      <c r="TAY37" s="11"/>
      <c r="TAZ37" s="11"/>
      <c r="TBA37" s="11"/>
      <c r="TBB37" s="11"/>
      <c r="TBC37" s="11"/>
      <c r="TBD37" s="11"/>
      <c r="TBE37" s="11"/>
      <c r="TBF37" s="11"/>
      <c r="TBG37" s="11"/>
      <c r="TBH37" s="11"/>
      <c r="TBI37" s="11"/>
      <c r="TBJ37" s="11"/>
      <c r="TBK37" s="11"/>
      <c r="TBL37" s="11"/>
      <c r="TBM37" s="11"/>
      <c r="TBN37" s="11"/>
      <c r="TBO37" s="11"/>
      <c r="TBP37" s="11"/>
      <c r="TBQ37" s="11"/>
      <c r="TBR37" s="11"/>
      <c r="TBS37" s="11"/>
      <c r="TBT37" s="11"/>
      <c r="TBU37" s="11"/>
      <c r="TBV37" s="11"/>
      <c r="TBW37" s="11"/>
      <c r="TBX37" s="11"/>
      <c r="TBY37" s="11"/>
      <c r="TBZ37" s="11"/>
      <c r="TCA37" s="11"/>
      <c r="TCB37" s="11"/>
      <c r="TCC37" s="11"/>
      <c r="TCD37" s="11"/>
      <c r="TCE37" s="11"/>
      <c r="TCF37" s="11"/>
      <c r="TCG37" s="11"/>
      <c r="TCH37" s="11"/>
      <c r="TCI37" s="11"/>
      <c r="TCJ37" s="11"/>
      <c r="TCK37" s="11"/>
      <c r="TCL37" s="11"/>
      <c r="TCM37" s="11"/>
      <c r="TCN37" s="11"/>
      <c r="TCO37" s="11"/>
      <c r="TCP37" s="11"/>
      <c r="TCQ37" s="11"/>
      <c r="TCR37" s="11"/>
      <c r="TCS37" s="11"/>
      <c r="TCT37" s="11"/>
      <c r="TCU37" s="11"/>
      <c r="TCV37" s="11"/>
      <c r="TCW37" s="11"/>
      <c r="TCX37" s="11"/>
      <c r="TCY37" s="11"/>
      <c r="TCZ37" s="11"/>
      <c r="TDA37" s="11"/>
      <c r="TDB37" s="11"/>
      <c r="TDC37" s="11"/>
      <c r="TDD37" s="11"/>
      <c r="TDE37" s="11"/>
      <c r="TDF37" s="11"/>
      <c r="TDG37" s="11"/>
      <c r="TDH37" s="11"/>
      <c r="TDI37" s="11"/>
      <c r="TDJ37" s="11"/>
      <c r="TDK37" s="11"/>
      <c r="TDL37" s="11"/>
      <c r="TDM37" s="11"/>
      <c r="TDN37" s="11"/>
      <c r="TDO37" s="11"/>
      <c r="TDP37" s="11"/>
      <c r="TDQ37" s="11"/>
      <c r="TDR37" s="11"/>
      <c r="TDS37" s="11"/>
      <c r="TDT37" s="11"/>
      <c r="TDU37" s="11"/>
      <c r="TDV37" s="11"/>
      <c r="TDW37" s="11"/>
      <c r="TDX37" s="11"/>
      <c r="TDY37" s="11"/>
      <c r="TDZ37" s="11"/>
      <c r="TEA37" s="11"/>
      <c r="TEB37" s="11"/>
      <c r="TEC37" s="11"/>
      <c r="TED37" s="11"/>
      <c r="TEE37" s="11"/>
      <c r="TEF37" s="11"/>
      <c r="TEG37" s="11"/>
      <c r="TEH37" s="11"/>
      <c r="TEI37" s="11"/>
      <c r="TEJ37" s="11"/>
      <c r="TEK37" s="11"/>
      <c r="TEL37" s="11"/>
      <c r="TEM37" s="11"/>
      <c r="TEN37" s="11"/>
      <c r="TEO37" s="11"/>
      <c r="TEP37" s="11"/>
      <c r="TEQ37" s="11"/>
      <c r="TER37" s="11"/>
      <c r="TES37" s="11"/>
      <c r="TET37" s="11"/>
      <c r="TEU37" s="11"/>
      <c r="TEV37" s="11"/>
      <c r="TEW37" s="11"/>
      <c r="TEX37" s="11"/>
      <c r="TEY37" s="11"/>
      <c r="TEZ37" s="11"/>
      <c r="TFA37" s="11"/>
      <c r="TFB37" s="11"/>
      <c r="TFC37" s="11"/>
      <c r="TFD37" s="11"/>
      <c r="TFE37" s="11"/>
      <c r="TFF37" s="11"/>
      <c r="TFG37" s="11"/>
      <c r="TFH37" s="11"/>
      <c r="TFI37" s="11"/>
      <c r="TFJ37" s="11"/>
      <c r="TFK37" s="11"/>
      <c r="TFL37" s="11"/>
      <c r="TFM37" s="11"/>
      <c r="TFN37" s="11"/>
      <c r="TFO37" s="11"/>
      <c r="TFP37" s="11"/>
      <c r="TFQ37" s="11"/>
      <c r="TFR37" s="11"/>
      <c r="TFS37" s="11"/>
      <c r="TFT37" s="11"/>
      <c r="TFU37" s="11"/>
      <c r="TFV37" s="11"/>
      <c r="TFW37" s="11"/>
      <c r="TFX37" s="11"/>
      <c r="TFY37" s="11"/>
      <c r="TFZ37" s="11"/>
      <c r="TGA37" s="11"/>
      <c r="TGB37" s="11"/>
      <c r="TGC37" s="11"/>
      <c r="TGD37" s="11"/>
      <c r="TGE37" s="11"/>
      <c r="TGF37" s="11"/>
      <c r="TGG37" s="11"/>
      <c r="TGH37" s="11"/>
      <c r="TGI37" s="11"/>
      <c r="TGJ37" s="11"/>
      <c r="TGK37" s="11"/>
      <c r="TGL37" s="11"/>
      <c r="TGM37" s="11"/>
      <c r="TGN37" s="11"/>
      <c r="TGO37" s="11"/>
      <c r="TGP37" s="11"/>
      <c r="TGQ37" s="11"/>
      <c r="TGR37" s="11"/>
      <c r="TGS37" s="11"/>
      <c r="TGT37" s="11"/>
      <c r="TGU37" s="11"/>
      <c r="TGV37" s="11"/>
      <c r="TGW37" s="11"/>
      <c r="TGX37" s="11"/>
      <c r="TGY37" s="11"/>
      <c r="TGZ37" s="11"/>
      <c r="THA37" s="11"/>
      <c r="THB37" s="11"/>
      <c r="THC37" s="11"/>
      <c r="THD37" s="11"/>
      <c r="THE37" s="11"/>
      <c r="THF37" s="11"/>
      <c r="THG37" s="11"/>
      <c r="THH37" s="11"/>
      <c r="THI37" s="11"/>
      <c r="THJ37" s="11"/>
      <c r="THK37" s="11"/>
      <c r="THL37" s="11"/>
      <c r="THM37" s="11"/>
      <c r="THN37" s="11"/>
      <c r="THO37" s="11"/>
      <c r="THP37" s="11"/>
      <c r="THQ37" s="11"/>
      <c r="THR37" s="11"/>
      <c r="THS37" s="11"/>
      <c r="THT37" s="11"/>
      <c r="THU37" s="11"/>
      <c r="THV37" s="11"/>
      <c r="THW37" s="11"/>
      <c r="THX37" s="11"/>
      <c r="THY37" s="11"/>
      <c r="THZ37" s="11"/>
      <c r="TIA37" s="11"/>
      <c r="TIB37" s="11"/>
      <c r="TIC37" s="11"/>
      <c r="TID37" s="11"/>
      <c r="TIE37" s="11"/>
      <c r="TIF37" s="11"/>
      <c r="TIG37" s="11"/>
      <c r="TIH37" s="11"/>
      <c r="TII37" s="11"/>
      <c r="TIJ37" s="11"/>
      <c r="TIK37" s="11"/>
      <c r="TIL37" s="11"/>
      <c r="TIM37" s="11"/>
      <c r="TIN37" s="11"/>
      <c r="TIO37" s="11"/>
      <c r="TIP37" s="11"/>
      <c r="TIQ37" s="11"/>
      <c r="TIR37" s="11"/>
      <c r="TIS37" s="11"/>
      <c r="TIT37" s="11"/>
      <c r="TIU37" s="11"/>
      <c r="TIV37" s="11"/>
      <c r="TIW37" s="11"/>
      <c r="TIX37" s="11"/>
      <c r="TIY37" s="11"/>
      <c r="TIZ37" s="11"/>
      <c r="TJA37" s="11"/>
      <c r="TJB37" s="11"/>
      <c r="TJC37" s="11"/>
      <c r="TJD37" s="11"/>
      <c r="TJE37" s="11"/>
      <c r="TJF37" s="11"/>
      <c r="TJG37" s="11"/>
      <c r="TJH37" s="11"/>
      <c r="TJI37" s="11"/>
      <c r="TJJ37" s="11"/>
      <c r="TJK37" s="11"/>
      <c r="TJL37" s="11"/>
      <c r="TJM37" s="11"/>
      <c r="TJN37" s="11"/>
      <c r="TJO37" s="11"/>
      <c r="TJP37" s="11"/>
      <c r="TJQ37" s="11"/>
      <c r="TJR37" s="11"/>
      <c r="TJS37" s="11"/>
      <c r="TJT37" s="11"/>
      <c r="TJU37" s="11"/>
      <c r="TJV37" s="11"/>
      <c r="TJW37" s="11"/>
      <c r="TJX37" s="11"/>
      <c r="TJY37" s="11"/>
      <c r="TJZ37" s="11"/>
      <c r="TKA37" s="11"/>
      <c r="TKB37" s="11"/>
      <c r="TKC37" s="11"/>
      <c r="TKD37" s="11"/>
      <c r="TKE37" s="11"/>
      <c r="TKF37" s="11"/>
      <c r="TKG37" s="11"/>
      <c r="TKH37" s="11"/>
      <c r="TKI37" s="11"/>
      <c r="TKJ37" s="11"/>
      <c r="TKK37" s="11"/>
      <c r="TKL37" s="11"/>
      <c r="TKM37" s="11"/>
      <c r="TKN37" s="11"/>
      <c r="TKO37" s="11"/>
      <c r="TKP37" s="11"/>
      <c r="TKQ37" s="11"/>
      <c r="TKR37" s="11"/>
      <c r="TKS37" s="11"/>
      <c r="TKT37" s="11"/>
      <c r="TKU37" s="11"/>
      <c r="TKV37" s="11"/>
      <c r="TKW37" s="11"/>
      <c r="TKX37" s="11"/>
      <c r="TKY37" s="11"/>
      <c r="TKZ37" s="11"/>
      <c r="TLA37" s="11"/>
      <c r="TLB37" s="11"/>
      <c r="TLC37" s="11"/>
      <c r="TLD37" s="11"/>
      <c r="TLE37" s="11"/>
      <c r="TLF37" s="11"/>
      <c r="TLG37" s="11"/>
      <c r="TLH37" s="11"/>
      <c r="TLI37" s="11"/>
      <c r="TLJ37" s="11"/>
      <c r="TLK37" s="11"/>
      <c r="TLL37" s="11"/>
      <c r="TLM37" s="11"/>
      <c r="TLN37" s="11"/>
      <c r="TLO37" s="11"/>
      <c r="TLP37" s="11"/>
      <c r="TLQ37" s="11"/>
      <c r="TLR37" s="11"/>
      <c r="TLS37" s="11"/>
      <c r="TLT37" s="11"/>
      <c r="TLU37" s="11"/>
      <c r="TLV37" s="11"/>
      <c r="TLW37" s="11"/>
      <c r="TLX37" s="11"/>
      <c r="TLY37" s="11"/>
      <c r="TLZ37" s="11"/>
      <c r="TMA37" s="11"/>
      <c r="TMB37" s="11"/>
      <c r="TMC37" s="11"/>
      <c r="TMD37" s="11"/>
      <c r="TME37" s="11"/>
      <c r="TMF37" s="11"/>
      <c r="TMG37" s="11"/>
      <c r="TMH37" s="11"/>
      <c r="TMI37" s="11"/>
      <c r="TMJ37" s="11"/>
      <c r="TMK37" s="11"/>
      <c r="TML37" s="11"/>
      <c r="TMM37" s="11"/>
      <c r="TMN37" s="11"/>
      <c r="TMO37" s="11"/>
      <c r="TMP37" s="11"/>
      <c r="TMQ37" s="11"/>
      <c r="TMR37" s="11"/>
      <c r="TMS37" s="11"/>
      <c r="TMT37" s="11"/>
      <c r="TMU37" s="11"/>
      <c r="TMV37" s="11"/>
      <c r="TMW37" s="11"/>
      <c r="TMX37" s="11"/>
      <c r="TMY37" s="11"/>
      <c r="TMZ37" s="11"/>
      <c r="TNA37" s="11"/>
      <c r="TNB37" s="11"/>
      <c r="TNC37" s="11"/>
      <c r="TND37" s="11"/>
      <c r="TNE37" s="11"/>
      <c r="TNF37" s="11"/>
      <c r="TNG37" s="11"/>
      <c r="TNH37" s="11"/>
      <c r="TNI37" s="11"/>
      <c r="TNJ37" s="11"/>
      <c r="TNK37" s="11"/>
      <c r="TNL37" s="11"/>
      <c r="TNM37" s="11"/>
      <c r="TNN37" s="11"/>
      <c r="TNO37" s="11"/>
      <c r="TNP37" s="11"/>
      <c r="TNQ37" s="11"/>
      <c r="TNR37" s="11"/>
      <c r="TNS37" s="11"/>
      <c r="TNT37" s="11"/>
      <c r="TNU37" s="11"/>
      <c r="TNV37" s="11"/>
      <c r="TNW37" s="11"/>
      <c r="TNX37" s="11"/>
      <c r="TNY37" s="11"/>
      <c r="TNZ37" s="11"/>
      <c r="TOA37" s="11"/>
      <c r="TOB37" s="11"/>
      <c r="TOC37" s="11"/>
      <c r="TOD37" s="11"/>
      <c r="TOE37" s="11"/>
      <c r="TOF37" s="11"/>
      <c r="TOG37" s="11"/>
      <c r="TOH37" s="11"/>
      <c r="TOI37" s="11"/>
      <c r="TOJ37" s="11"/>
      <c r="TOK37" s="11"/>
      <c r="TOL37" s="11"/>
      <c r="TOM37" s="11"/>
      <c r="TON37" s="11"/>
      <c r="TOO37" s="11"/>
      <c r="TOP37" s="11"/>
      <c r="TOQ37" s="11"/>
      <c r="TOR37" s="11"/>
      <c r="TOS37" s="11"/>
      <c r="TOT37" s="11"/>
      <c r="TOU37" s="11"/>
      <c r="TOV37" s="11"/>
      <c r="TOW37" s="11"/>
      <c r="TOX37" s="11"/>
      <c r="TOY37" s="11"/>
      <c r="TOZ37" s="11"/>
      <c r="TPA37" s="11"/>
      <c r="TPB37" s="11"/>
      <c r="TPC37" s="11"/>
      <c r="TPD37" s="11"/>
      <c r="TPE37" s="11"/>
      <c r="TPF37" s="11"/>
      <c r="TPG37" s="11"/>
      <c r="TPH37" s="11"/>
      <c r="TPI37" s="11"/>
      <c r="TPJ37" s="11"/>
      <c r="TPK37" s="11"/>
      <c r="TPL37" s="11"/>
      <c r="TPM37" s="11"/>
      <c r="TPN37" s="11"/>
      <c r="TPO37" s="11"/>
      <c r="TPP37" s="11"/>
      <c r="TPQ37" s="11"/>
      <c r="TPR37" s="11"/>
      <c r="TPS37" s="11"/>
      <c r="TPT37" s="11"/>
      <c r="TPU37" s="11"/>
      <c r="TPV37" s="11"/>
      <c r="TPW37" s="11"/>
      <c r="TPX37" s="11"/>
      <c r="TPY37" s="11"/>
      <c r="TPZ37" s="11"/>
      <c r="TQA37" s="11"/>
      <c r="TQB37" s="11"/>
      <c r="TQC37" s="11"/>
      <c r="TQD37" s="11"/>
      <c r="TQE37" s="11"/>
      <c r="TQF37" s="11"/>
      <c r="TQG37" s="11"/>
      <c r="TQH37" s="11"/>
      <c r="TQI37" s="11"/>
      <c r="TQJ37" s="11"/>
      <c r="TQK37" s="11"/>
      <c r="TQL37" s="11"/>
      <c r="TQM37" s="11"/>
      <c r="TQN37" s="11"/>
      <c r="TQO37" s="11"/>
      <c r="TQP37" s="11"/>
      <c r="TQQ37" s="11"/>
      <c r="TQR37" s="11"/>
      <c r="TQS37" s="11"/>
      <c r="TQT37" s="11"/>
      <c r="TQU37" s="11"/>
      <c r="TQV37" s="11"/>
      <c r="TQW37" s="11"/>
      <c r="TQX37" s="11"/>
      <c r="TQY37" s="11"/>
      <c r="TQZ37" s="11"/>
      <c r="TRA37" s="11"/>
      <c r="TRB37" s="11"/>
      <c r="TRC37" s="11"/>
      <c r="TRD37" s="11"/>
      <c r="TRE37" s="11"/>
      <c r="TRF37" s="11"/>
      <c r="TRG37" s="11"/>
      <c r="TRH37" s="11"/>
      <c r="TRI37" s="11"/>
      <c r="TRJ37" s="11"/>
      <c r="TRK37" s="11"/>
      <c r="TRL37" s="11"/>
      <c r="TRM37" s="11"/>
      <c r="TRN37" s="11"/>
      <c r="TRO37" s="11"/>
      <c r="TRP37" s="11"/>
      <c r="TRQ37" s="11"/>
      <c r="TRR37" s="11"/>
      <c r="TRS37" s="11"/>
      <c r="TRT37" s="11"/>
      <c r="TRU37" s="11"/>
      <c r="TRV37" s="11"/>
      <c r="TRW37" s="11"/>
      <c r="TRX37" s="11"/>
      <c r="TRY37" s="11"/>
      <c r="TRZ37" s="11"/>
      <c r="TSA37" s="11"/>
      <c r="TSB37" s="11"/>
      <c r="TSC37" s="11"/>
      <c r="TSD37" s="11"/>
      <c r="TSE37" s="11"/>
      <c r="TSF37" s="11"/>
      <c r="TSG37" s="11"/>
      <c r="TSH37" s="11"/>
      <c r="TSI37" s="11"/>
      <c r="TSJ37" s="11"/>
      <c r="TSK37" s="11"/>
      <c r="TSL37" s="11"/>
      <c r="TSM37" s="11"/>
      <c r="TSN37" s="11"/>
      <c r="TSO37" s="11"/>
      <c r="TSP37" s="11"/>
      <c r="TSQ37" s="11"/>
      <c r="TSR37" s="11"/>
      <c r="TSS37" s="11"/>
      <c r="TST37" s="11"/>
      <c r="TSU37" s="11"/>
      <c r="TSV37" s="11"/>
      <c r="TSW37" s="11"/>
      <c r="TSX37" s="11"/>
      <c r="TSY37" s="11"/>
      <c r="TSZ37" s="11"/>
      <c r="TTA37" s="11"/>
      <c r="TTB37" s="11"/>
      <c r="TTC37" s="11"/>
      <c r="TTD37" s="11"/>
      <c r="TTE37" s="11"/>
      <c r="TTF37" s="11"/>
      <c r="TTG37" s="11"/>
      <c r="TTH37" s="11"/>
      <c r="TTI37" s="11"/>
      <c r="TTJ37" s="11"/>
      <c r="TTK37" s="11"/>
      <c r="TTL37" s="11"/>
      <c r="TTM37" s="11"/>
      <c r="TTN37" s="11"/>
      <c r="TTO37" s="11"/>
      <c r="TTP37" s="11"/>
      <c r="TTQ37" s="11"/>
      <c r="TTR37" s="11"/>
      <c r="TTS37" s="11"/>
      <c r="TTT37" s="11"/>
      <c r="TTU37" s="11"/>
      <c r="TTV37" s="11"/>
      <c r="TTW37" s="11"/>
      <c r="TTX37" s="11"/>
      <c r="TTY37" s="11"/>
      <c r="TTZ37" s="11"/>
      <c r="TUA37" s="11"/>
      <c r="TUB37" s="11"/>
      <c r="TUC37" s="11"/>
      <c r="TUD37" s="11"/>
      <c r="TUE37" s="11"/>
      <c r="TUF37" s="11"/>
      <c r="TUG37" s="11"/>
      <c r="TUH37" s="11"/>
      <c r="TUI37" s="11"/>
      <c r="TUJ37" s="11"/>
      <c r="TUK37" s="11"/>
      <c r="TUL37" s="11"/>
      <c r="TUM37" s="11"/>
      <c r="TUN37" s="11"/>
      <c r="TUO37" s="11"/>
      <c r="TUP37" s="11"/>
      <c r="TUQ37" s="11"/>
      <c r="TUR37" s="11"/>
      <c r="TUS37" s="11"/>
      <c r="TUT37" s="11"/>
      <c r="TUU37" s="11"/>
      <c r="TUV37" s="11"/>
      <c r="TUW37" s="11"/>
      <c r="TUX37" s="11"/>
      <c r="TUY37" s="11"/>
      <c r="TUZ37" s="11"/>
      <c r="TVA37" s="11"/>
      <c r="TVB37" s="11"/>
      <c r="TVC37" s="11"/>
      <c r="TVD37" s="11"/>
      <c r="TVE37" s="11"/>
      <c r="TVF37" s="11"/>
      <c r="TVG37" s="11"/>
      <c r="TVH37" s="11"/>
      <c r="TVI37" s="11"/>
      <c r="TVJ37" s="11"/>
      <c r="TVK37" s="11"/>
      <c r="TVL37" s="11"/>
      <c r="TVM37" s="11"/>
      <c r="TVN37" s="11"/>
      <c r="TVO37" s="11"/>
      <c r="TVP37" s="11"/>
      <c r="TVQ37" s="11"/>
      <c r="TVR37" s="11"/>
      <c r="TVS37" s="11"/>
      <c r="TVT37" s="11"/>
      <c r="TVU37" s="11"/>
      <c r="TVV37" s="11"/>
      <c r="TVW37" s="11"/>
      <c r="TVX37" s="11"/>
      <c r="TVY37" s="11"/>
      <c r="TVZ37" s="11"/>
      <c r="TWA37" s="11"/>
      <c r="TWB37" s="11"/>
      <c r="TWC37" s="11"/>
      <c r="TWD37" s="11"/>
      <c r="TWE37" s="11"/>
      <c r="TWF37" s="11"/>
      <c r="TWG37" s="11"/>
      <c r="TWH37" s="11"/>
      <c r="TWI37" s="11"/>
      <c r="TWJ37" s="11"/>
      <c r="TWK37" s="11"/>
      <c r="TWL37" s="11"/>
      <c r="TWM37" s="11"/>
      <c r="TWN37" s="11"/>
      <c r="TWO37" s="11"/>
      <c r="TWP37" s="11"/>
      <c r="TWQ37" s="11"/>
      <c r="TWR37" s="11"/>
      <c r="TWS37" s="11"/>
      <c r="TWT37" s="11"/>
      <c r="TWU37" s="11"/>
      <c r="TWV37" s="11"/>
      <c r="TWW37" s="11"/>
      <c r="TWX37" s="11"/>
      <c r="TWY37" s="11"/>
      <c r="TWZ37" s="11"/>
      <c r="TXA37" s="11"/>
      <c r="TXB37" s="11"/>
      <c r="TXC37" s="11"/>
      <c r="TXD37" s="11"/>
      <c r="TXE37" s="11"/>
      <c r="TXF37" s="11"/>
      <c r="TXG37" s="11"/>
      <c r="TXH37" s="11"/>
      <c r="TXI37" s="11"/>
      <c r="TXJ37" s="11"/>
      <c r="TXK37" s="11"/>
      <c r="TXL37" s="11"/>
      <c r="TXM37" s="11"/>
      <c r="TXN37" s="11"/>
      <c r="TXO37" s="11"/>
      <c r="TXP37" s="11"/>
      <c r="TXQ37" s="11"/>
      <c r="TXR37" s="11"/>
      <c r="TXS37" s="11"/>
      <c r="TXT37" s="11"/>
      <c r="TXU37" s="11"/>
      <c r="TXV37" s="11"/>
      <c r="TXW37" s="11"/>
      <c r="TXX37" s="11"/>
      <c r="TXY37" s="11"/>
      <c r="TXZ37" s="11"/>
      <c r="TYA37" s="11"/>
      <c r="TYB37" s="11"/>
      <c r="TYC37" s="11"/>
      <c r="TYD37" s="11"/>
      <c r="TYE37" s="11"/>
      <c r="TYF37" s="11"/>
      <c r="TYG37" s="11"/>
      <c r="TYH37" s="11"/>
      <c r="TYI37" s="11"/>
      <c r="TYJ37" s="11"/>
      <c r="TYK37" s="11"/>
      <c r="TYL37" s="11"/>
      <c r="TYM37" s="11"/>
      <c r="TYN37" s="11"/>
      <c r="TYO37" s="11"/>
      <c r="TYP37" s="11"/>
      <c r="TYQ37" s="11"/>
      <c r="TYR37" s="11"/>
      <c r="TYS37" s="11"/>
      <c r="TYT37" s="11"/>
      <c r="TYU37" s="11"/>
      <c r="TYV37" s="11"/>
      <c r="TYW37" s="11"/>
      <c r="TYX37" s="11"/>
      <c r="TYY37" s="11"/>
      <c r="TYZ37" s="11"/>
      <c r="TZA37" s="11"/>
      <c r="TZB37" s="11"/>
      <c r="TZC37" s="11"/>
      <c r="TZD37" s="11"/>
      <c r="TZE37" s="11"/>
      <c r="TZF37" s="11"/>
      <c r="TZG37" s="11"/>
      <c r="TZH37" s="11"/>
      <c r="TZI37" s="11"/>
      <c r="TZJ37" s="11"/>
      <c r="TZK37" s="11"/>
      <c r="TZL37" s="11"/>
      <c r="TZM37" s="11"/>
      <c r="TZN37" s="11"/>
      <c r="TZO37" s="11"/>
      <c r="TZP37" s="11"/>
      <c r="TZQ37" s="11"/>
      <c r="TZR37" s="11"/>
      <c r="TZS37" s="11"/>
      <c r="TZT37" s="11"/>
      <c r="TZU37" s="11"/>
      <c r="TZV37" s="11"/>
      <c r="TZW37" s="11"/>
      <c r="TZX37" s="11"/>
      <c r="TZY37" s="11"/>
      <c r="TZZ37" s="11"/>
      <c r="UAA37" s="11"/>
      <c r="UAB37" s="11"/>
      <c r="UAC37" s="11"/>
      <c r="UAD37" s="11"/>
      <c r="UAE37" s="11"/>
      <c r="UAF37" s="11"/>
      <c r="UAG37" s="11"/>
      <c r="UAH37" s="11"/>
      <c r="UAI37" s="11"/>
      <c r="UAJ37" s="11"/>
      <c r="UAK37" s="11"/>
      <c r="UAL37" s="11"/>
      <c r="UAM37" s="11"/>
      <c r="UAN37" s="11"/>
      <c r="UAO37" s="11"/>
      <c r="UAP37" s="11"/>
      <c r="UAQ37" s="11"/>
      <c r="UAR37" s="11"/>
      <c r="UAS37" s="11"/>
      <c r="UAT37" s="11"/>
      <c r="UAU37" s="11"/>
      <c r="UAV37" s="11"/>
      <c r="UAW37" s="11"/>
      <c r="UAX37" s="11"/>
      <c r="UAY37" s="11"/>
      <c r="UAZ37" s="11"/>
      <c r="UBA37" s="11"/>
      <c r="UBB37" s="11"/>
      <c r="UBC37" s="11"/>
      <c r="UBD37" s="11"/>
      <c r="UBE37" s="11"/>
      <c r="UBF37" s="11"/>
      <c r="UBG37" s="11"/>
      <c r="UBH37" s="11"/>
      <c r="UBI37" s="11"/>
      <c r="UBJ37" s="11"/>
      <c r="UBK37" s="11"/>
      <c r="UBL37" s="11"/>
      <c r="UBM37" s="11"/>
      <c r="UBN37" s="11"/>
      <c r="UBO37" s="11"/>
      <c r="UBP37" s="11"/>
      <c r="UBQ37" s="11"/>
      <c r="UBR37" s="11"/>
      <c r="UBS37" s="11"/>
      <c r="UBT37" s="11"/>
      <c r="UBU37" s="11"/>
      <c r="UBV37" s="11"/>
      <c r="UBW37" s="11"/>
      <c r="UBX37" s="11"/>
      <c r="UBY37" s="11"/>
      <c r="UBZ37" s="11"/>
      <c r="UCA37" s="11"/>
      <c r="UCB37" s="11"/>
      <c r="UCC37" s="11"/>
      <c r="UCD37" s="11"/>
      <c r="UCE37" s="11"/>
      <c r="UCF37" s="11"/>
      <c r="UCG37" s="11"/>
      <c r="UCH37" s="11"/>
      <c r="UCI37" s="11"/>
      <c r="UCJ37" s="11"/>
      <c r="UCK37" s="11"/>
      <c r="UCL37" s="11"/>
      <c r="UCM37" s="11"/>
      <c r="UCN37" s="11"/>
      <c r="UCO37" s="11"/>
      <c r="UCP37" s="11"/>
      <c r="UCQ37" s="11"/>
      <c r="UCR37" s="11"/>
      <c r="UCS37" s="11"/>
      <c r="UCT37" s="11"/>
      <c r="UCU37" s="11"/>
      <c r="UCV37" s="11"/>
      <c r="UCW37" s="11"/>
      <c r="UCX37" s="11"/>
      <c r="UCY37" s="11"/>
      <c r="UCZ37" s="11"/>
      <c r="UDA37" s="11"/>
      <c r="UDB37" s="11"/>
      <c r="UDC37" s="11"/>
      <c r="UDD37" s="11"/>
      <c r="UDE37" s="11"/>
      <c r="UDF37" s="11"/>
      <c r="UDG37" s="11"/>
      <c r="UDH37" s="11"/>
      <c r="UDI37" s="11"/>
      <c r="UDJ37" s="11"/>
      <c r="UDK37" s="11"/>
      <c r="UDL37" s="11"/>
      <c r="UDM37" s="11"/>
      <c r="UDN37" s="11"/>
      <c r="UDO37" s="11"/>
      <c r="UDP37" s="11"/>
      <c r="UDQ37" s="11"/>
      <c r="UDR37" s="11"/>
      <c r="UDS37" s="11"/>
      <c r="UDT37" s="11"/>
      <c r="UDU37" s="11"/>
      <c r="UDV37" s="11"/>
      <c r="UDW37" s="11"/>
      <c r="UDX37" s="11"/>
      <c r="UDY37" s="11"/>
      <c r="UDZ37" s="11"/>
      <c r="UEA37" s="11"/>
      <c r="UEB37" s="11"/>
      <c r="UEC37" s="11"/>
      <c r="UED37" s="11"/>
      <c r="UEE37" s="11"/>
      <c r="UEF37" s="11"/>
      <c r="UEG37" s="11"/>
      <c r="UEH37" s="11"/>
      <c r="UEI37" s="11"/>
      <c r="UEJ37" s="11"/>
      <c r="UEK37" s="11"/>
      <c r="UEL37" s="11"/>
      <c r="UEM37" s="11"/>
      <c r="UEN37" s="11"/>
      <c r="UEO37" s="11"/>
      <c r="UEP37" s="11"/>
      <c r="UEQ37" s="11"/>
      <c r="UER37" s="11"/>
      <c r="UES37" s="11"/>
      <c r="UET37" s="11"/>
      <c r="UEU37" s="11"/>
      <c r="UEV37" s="11"/>
      <c r="UEW37" s="11"/>
      <c r="UEX37" s="11"/>
      <c r="UEY37" s="11"/>
      <c r="UEZ37" s="11"/>
      <c r="UFA37" s="11"/>
      <c r="UFB37" s="11"/>
      <c r="UFC37" s="11"/>
      <c r="UFD37" s="11"/>
      <c r="UFE37" s="11"/>
      <c r="UFF37" s="11"/>
      <c r="UFG37" s="11"/>
      <c r="UFH37" s="11"/>
      <c r="UFI37" s="11"/>
      <c r="UFJ37" s="11"/>
      <c r="UFK37" s="11"/>
      <c r="UFL37" s="11"/>
      <c r="UFM37" s="11"/>
      <c r="UFN37" s="11"/>
      <c r="UFO37" s="11"/>
      <c r="UFP37" s="11"/>
      <c r="UFQ37" s="11"/>
      <c r="UFR37" s="11"/>
      <c r="UFS37" s="11"/>
      <c r="UFT37" s="11"/>
      <c r="UFU37" s="11"/>
      <c r="UFV37" s="11"/>
      <c r="UFW37" s="11"/>
      <c r="UFX37" s="11"/>
      <c r="UFY37" s="11"/>
      <c r="UFZ37" s="11"/>
      <c r="UGA37" s="11"/>
      <c r="UGB37" s="11"/>
      <c r="UGC37" s="11"/>
      <c r="UGD37" s="11"/>
      <c r="UGE37" s="11"/>
      <c r="UGF37" s="11"/>
      <c r="UGG37" s="11"/>
      <c r="UGH37" s="11"/>
      <c r="UGI37" s="11"/>
      <c r="UGJ37" s="11"/>
      <c r="UGK37" s="11"/>
      <c r="UGL37" s="11"/>
      <c r="UGM37" s="11"/>
      <c r="UGN37" s="11"/>
      <c r="UGO37" s="11"/>
      <c r="UGP37" s="11"/>
      <c r="UGQ37" s="11"/>
      <c r="UGR37" s="11"/>
      <c r="UGS37" s="11"/>
      <c r="UGT37" s="11"/>
      <c r="UGU37" s="11"/>
      <c r="UGV37" s="11"/>
      <c r="UGW37" s="11"/>
      <c r="UGX37" s="11"/>
      <c r="UGY37" s="11"/>
      <c r="UGZ37" s="11"/>
      <c r="UHA37" s="11"/>
      <c r="UHB37" s="11"/>
      <c r="UHC37" s="11"/>
      <c r="UHD37" s="11"/>
      <c r="UHE37" s="11"/>
      <c r="UHF37" s="11"/>
      <c r="UHG37" s="11"/>
      <c r="UHH37" s="11"/>
      <c r="UHI37" s="11"/>
      <c r="UHJ37" s="11"/>
      <c r="UHK37" s="11"/>
      <c r="UHL37" s="11"/>
      <c r="UHM37" s="11"/>
      <c r="UHN37" s="11"/>
      <c r="UHO37" s="11"/>
      <c r="UHP37" s="11"/>
      <c r="UHQ37" s="11"/>
      <c r="UHR37" s="11"/>
      <c r="UHS37" s="11"/>
      <c r="UHT37" s="11"/>
      <c r="UHU37" s="11"/>
      <c r="UHV37" s="11"/>
      <c r="UHW37" s="11"/>
      <c r="UHX37" s="11"/>
      <c r="UHY37" s="11"/>
      <c r="UHZ37" s="11"/>
      <c r="UIA37" s="11"/>
      <c r="UIB37" s="11"/>
      <c r="UIC37" s="11"/>
      <c r="UID37" s="11"/>
      <c r="UIE37" s="11"/>
      <c r="UIF37" s="11"/>
      <c r="UIG37" s="11"/>
      <c r="UIH37" s="11"/>
      <c r="UII37" s="11"/>
      <c r="UIJ37" s="11"/>
      <c r="UIK37" s="11"/>
      <c r="UIL37" s="11"/>
      <c r="UIM37" s="11"/>
      <c r="UIN37" s="11"/>
      <c r="UIO37" s="11"/>
      <c r="UIP37" s="11"/>
      <c r="UIQ37" s="11"/>
      <c r="UIR37" s="11"/>
      <c r="UIS37" s="11"/>
      <c r="UIT37" s="11"/>
      <c r="UIU37" s="11"/>
      <c r="UIV37" s="11"/>
      <c r="UIW37" s="11"/>
      <c r="UIX37" s="11"/>
      <c r="UIY37" s="11"/>
      <c r="UIZ37" s="11"/>
      <c r="UJA37" s="11"/>
      <c r="UJB37" s="11"/>
      <c r="UJC37" s="11"/>
      <c r="UJD37" s="11"/>
      <c r="UJE37" s="11"/>
      <c r="UJF37" s="11"/>
      <c r="UJG37" s="11"/>
      <c r="UJH37" s="11"/>
      <c r="UJI37" s="11"/>
      <c r="UJJ37" s="11"/>
      <c r="UJK37" s="11"/>
      <c r="UJL37" s="11"/>
      <c r="UJM37" s="11"/>
      <c r="UJN37" s="11"/>
      <c r="UJO37" s="11"/>
      <c r="UJP37" s="11"/>
      <c r="UJQ37" s="11"/>
      <c r="UJR37" s="11"/>
      <c r="UJS37" s="11"/>
      <c r="UJT37" s="11"/>
      <c r="UJU37" s="11"/>
      <c r="UJV37" s="11"/>
      <c r="UJW37" s="11"/>
      <c r="UJX37" s="11"/>
      <c r="UJY37" s="11"/>
      <c r="UJZ37" s="11"/>
      <c r="UKA37" s="11"/>
      <c r="UKB37" s="11"/>
      <c r="UKC37" s="11"/>
      <c r="UKD37" s="11"/>
      <c r="UKE37" s="11"/>
      <c r="UKF37" s="11"/>
      <c r="UKG37" s="11"/>
      <c r="UKH37" s="11"/>
      <c r="UKI37" s="11"/>
      <c r="UKJ37" s="11"/>
      <c r="UKK37" s="11"/>
      <c r="UKL37" s="11"/>
      <c r="UKM37" s="11"/>
      <c r="UKN37" s="11"/>
      <c r="UKO37" s="11"/>
      <c r="UKP37" s="11"/>
      <c r="UKQ37" s="11"/>
      <c r="UKR37" s="11"/>
      <c r="UKS37" s="11"/>
      <c r="UKT37" s="11"/>
      <c r="UKU37" s="11"/>
      <c r="UKV37" s="11"/>
      <c r="UKW37" s="11"/>
      <c r="UKX37" s="11"/>
      <c r="UKY37" s="11"/>
      <c r="UKZ37" s="11"/>
      <c r="ULA37" s="11"/>
      <c r="ULB37" s="11"/>
      <c r="ULC37" s="11"/>
      <c r="ULD37" s="11"/>
      <c r="ULE37" s="11"/>
      <c r="ULF37" s="11"/>
      <c r="ULG37" s="11"/>
      <c r="ULH37" s="11"/>
      <c r="ULI37" s="11"/>
      <c r="ULJ37" s="11"/>
      <c r="ULK37" s="11"/>
      <c r="ULL37" s="11"/>
      <c r="ULM37" s="11"/>
      <c r="ULN37" s="11"/>
      <c r="ULO37" s="11"/>
      <c r="ULP37" s="11"/>
      <c r="ULQ37" s="11"/>
      <c r="ULR37" s="11"/>
      <c r="ULS37" s="11"/>
      <c r="ULT37" s="11"/>
      <c r="ULU37" s="11"/>
      <c r="ULV37" s="11"/>
      <c r="ULW37" s="11"/>
      <c r="ULX37" s="11"/>
      <c r="ULY37" s="11"/>
      <c r="ULZ37" s="11"/>
      <c r="UMA37" s="11"/>
      <c r="UMB37" s="11"/>
      <c r="UMC37" s="11"/>
      <c r="UMD37" s="11"/>
      <c r="UME37" s="11"/>
      <c r="UMF37" s="11"/>
      <c r="UMG37" s="11"/>
      <c r="UMH37" s="11"/>
      <c r="UMI37" s="11"/>
      <c r="UMJ37" s="11"/>
      <c r="UMK37" s="11"/>
      <c r="UML37" s="11"/>
      <c r="UMM37" s="11"/>
      <c r="UMN37" s="11"/>
      <c r="UMO37" s="11"/>
      <c r="UMP37" s="11"/>
      <c r="UMQ37" s="11"/>
      <c r="UMR37" s="11"/>
      <c r="UMS37" s="11"/>
      <c r="UMT37" s="11"/>
      <c r="UMU37" s="11"/>
      <c r="UMV37" s="11"/>
      <c r="UMW37" s="11"/>
      <c r="UMX37" s="11"/>
      <c r="UMY37" s="11"/>
      <c r="UMZ37" s="11"/>
      <c r="UNA37" s="11"/>
      <c r="UNB37" s="11"/>
      <c r="UNC37" s="11"/>
      <c r="UND37" s="11"/>
      <c r="UNE37" s="11"/>
      <c r="UNF37" s="11"/>
      <c r="UNG37" s="11"/>
      <c r="UNH37" s="11"/>
      <c r="UNI37" s="11"/>
      <c r="UNJ37" s="11"/>
      <c r="UNK37" s="11"/>
      <c r="UNL37" s="11"/>
      <c r="UNM37" s="11"/>
      <c r="UNN37" s="11"/>
      <c r="UNO37" s="11"/>
      <c r="UNP37" s="11"/>
      <c r="UNQ37" s="11"/>
      <c r="UNR37" s="11"/>
      <c r="UNS37" s="11"/>
      <c r="UNT37" s="11"/>
      <c r="UNU37" s="11"/>
      <c r="UNV37" s="11"/>
      <c r="UNW37" s="11"/>
      <c r="UNX37" s="11"/>
      <c r="UNY37" s="11"/>
      <c r="UNZ37" s="11"/>
      <c r="UOA37" s="11"/>
      <c r="UOB37" s="11"/>
      <c r="UOC37" s="11"/>
      <c r="UOD37" s="11"/>
      <c r="UOE37" s="11"/>
      <c r="UOF37" s="11"/>
      <c r="UOG37" s="11"/>
      <c r="UOH37" s="11"/>
      <c r="UOI37" s="11"/>
      <c r="UOJ37" s="11"/>
      <c r="UOK37" s="11"/>
      <c r="UOL37" s="11"/>
      <c r="UOM37" s="11"/>
      <c r="UON37" s="11"/>
      <c r="UOO37" s="11"/>
      <c r="UOP37" s="11"/>
      <c r="UOQ37" s="11"/>
      <c r="UOR37" s="11"/>
      <c r="UOS37" s="11"/>
      <c r="UOT37" s="11"/>
      <c r="UOU37" s="11"/>
      <c r="UOV37" s="11"/>
      <c r="UOW37" s="11"/>
      <c r="UOX37" s="11"/>
      <c r="UOY37" s="11"/>
      <c r="UOZ37" s="11"/>
      <c r="UPA37" s="11"/>
      <c r="UPB37" s="11"/>
      <c r="UPC37" s="11"/>
      <c r="UPD37" s="11"/>
      <c r="UPE37" s="11"/>
      <c r="UPF37" s="11"/>
      <c r="UPG37" s="11"/>
      <c r="UPH37" s="11"/>
      <c r="UPI37" s="11"/>
      <c r="UPJ37" s="11"/>
      <c r="UPK37" s="11"/>
      <c r="UPL37" s="11"/>
      <c r="UPM37" s="11"/>
      <c r="UPN37" s="11"/>
      <c r="UPO37" s="11"/>
      <c r="UPP37" s="11"/>
      <c r="UPQ37" s="11"/>
      <c r="UPR37" s="11"/>
      <c r="UPS37" s="11"/>
      <c r="UPT37" s="11"/>
      <c r="UPU37" s="11"/>
      <c r="UPV37" s="11"/>
      <c r="UPW37" s="11"/>
      <c r="UPX37" s="11"/>
      <c r="UPY37" s="11"/>
      <c r="UPZ37" s="11"/>
      <c r="UQA37" s="11"/>
      <c r="UQB37" s="11"/>
      <c r="UQC37" s="11"/>
      <c r="UQD37" s="11"/>
      <c r="UQE37" s="11"/>
      <c r="UQF37" s="11"/>
      <c r="UQG37" s="11"/>
      <c r="UQH37" s="11"/>
      <c r="UQI37" s="11"/>
      <c r="UQJ37" s="11"/>
      <c r="UQK37" s="11"/>
      <c r="UQL37" s="11"/>
      <c r="UQM37" s="11"/>
      <c r="UQN37" s="11"/>
      <c r="UQO37" s="11"/>
      <c r="UQP37" s="11"/>
      <c r="UQQ37" s="11"/>
      <c r="UQR37" s="11"/>
      <c r="UQS37" s="11"/>
      <c r="UQT37" s="11"/>
      <c r="UQU37" s="11"/>
      <c r="UQV37" s="11"/>
      <c r="UQW37" s="11"/>
      <c r="UQX37" s="11"/>
      <c r="UQY37" s="11"/>
      <c r="UQZ37" s="11"/>
      <c r="URA37" s="11"/>
      <c r="URB37" s="11"/>
      <c r="URC37" s="11"/>
      <c r="URD37" s="11"/>
      <c r="URE37" s="11"/>
      <c r="URF37" s="11"/>
      <c r="URG37" s="11"/>
      <c r="URH37" s="11"/>
      <c r="URI37" s="11"/>
      <c r="URJ37" s="11"/>
      <c r="URK37" s="11"/>
      <c r="URL37" s="11"/>
      <c r="URM37" s="11"/>
      <c r="URN37" s="11"/>
      <c r="URO37" s="11"/>
      <c r="URP37" s="11"/>
      <c r="URQ37" s="11"/>
      <c r="URR37" s="11"/>
      <c r="URS37" s="11"/>
      <c r="URT37" s="11"/>
      <c r="URU37" s="11"/>
      <c r="URV37" s="11"/>
      <c r="URW37" s="11"/>
      <c r="URX37" s="11"/>
      <c r="URY37" s="11"/>
      <c r="URZ37" s="11"/>
      <c r="USA37" s="11"/>
      <c r="USB37" s="11"/>
      <c r="USC37" s="11"/>
      <c r="USD37" s="11"/>
      <c r="USE37" s="11"/>
      <c r="USF37" s="11"/>
      <c r="USG37" s="11"/>
      <c r="USH37" s="11"/>
      <c r="USI37" s="11"/>
      <c r="USJ37" s="11"/>
      <c r="USK37" s="11"/>
      <c r="USL37" s="11"/>
      <c r="USM37" s="11"/>
      <c r="USN37" s="11"/>
      <c r="USO37" s="11"/>
      <c r="USP37" s="11"/>
      <c r="USQ37" s="11"/>
      <c r="USR37" s="11"/>
      <c r="USS37" s="11"/>
      <c r="UST37" s="11"/>
      <c r="USU37" s="11"/>
      <c r="USV37" s="11"/>
      <c r="USW37" s="11"/>
      <c r="USX37" s="11"/>
      <c r="USY37" s="11"/>
      <c r="USZ37" s="11"/>
      <c r="UTA37" s="11"/>
      <c r="UTB37" s="11"/>
      <c r="UTC37" s="11"/>
      <c r="UTD37" s="11"/>
      <c r="UTE37" s="11"/>
      <c r="UTF37" s="11"/>
      <c r="UTG37" s="11"/>
      <c r="UTH37" s="11"/>
      <c r="UTI37" s="11"/>
      <c r="UTJ37" s="11"/>
      <c r="UTK37" s="11"/>
      <c r="UTL37" s="11"/>
      <c r="UTM37" s="11"/>
      <c r="UTN37" s="11"/>
      <c r="UTO37" s="11"/>
      <c r="UTP37" s="11"/>
      <c r="UTQ37" s="11"/>
      <c r="UTR37" s="11"/>
      <c r="UTS37" s="11"/>
      <c r="UTT37" s="11"/>
      <c r="UTU37" s="11"/>
      <c r="UTV37" s="11"/>
      <c r="UTW37" s="11"/>
      <c r="UTX37" s="11"/>
      <c r="UTY37" s="11"/>
      <c r="UTZ37" s="11"/>
      <c r="UUA37" s="11"/>
      <c r="UUB37" s="11"/>
      <c r="UUC37" s="11"/>
      <c r="UUD37" s="11"/>
      <c r="UUE37" s="11"/>
      <c r="UUF37" s="11"/>
      <c r="UUG37" s="11"/>
      <c r="UUH37" s="11"/>
      <c r="UUI37" s="11"/>
      <c r="UUJ37" s="11"/>
      <c r="UUK37" s="11"/>
      <c r="UUL37" s="11"/>
      <c r="UUM37" s="11"/>
      <c r="UUN37" s="11"/>
      <c r="UUO37" s="11"/>
      <c r="UUP37" s="11"/>
      <c r="UUQ37" s="11"/>
      <c r="UUR37" s="11"/>
      <c r="UUS37" s="11"/>
      <c r="UUT37" s="11"/>
      <c r="UUU37" s="11"/>
      <c r="UUV37" s="11"/>
      <c r="UUW37" s="11"/>
      <c r="UUX37" s="11"/>
      <c r="UUY37" s="11"/>
      <c r="UUZ37" s="11"/>
      <c r="UVA37" s="11"/>
      <c r="UVB37" s="11"/>
      <c r="UVC37" s="11"/>
      <c r="UVD37" s="11"/>
      <c r="UVE37" s="11"/>
      <c r="UVF37" s="11"/>
      <c r="UVG37" s="11"/>
      <c r="UVH37" s="11"/>
      <c r="UVI37" s="11"/>
      <c r="UVJ37" s="11"/>
      <c r="UVK37" s="11"/>
      <c r="UVL37" s="11"/>
      <c r="UVM37" s="11"/>
      <c r="UVN37" s="11"/>
      <c r="UVO37" s="11"/>
      <c r="UVP37" s="11"/>
      <c r="UVQ37" s="11"/>
      <c r="UVR37" s="11"/>
      <c r="UVS37" s="11"/>
      <c r="UVT37" s="11"/>
      <c r="UVU37" s="11"/>
      <c r="UVV37" s="11"/>
      <c r="UVW37" s="11"/>
      <c r="UVX37" s="11"/>
      <c r="UVY37" s="11"/>
      <c r="UVZ37" s="11"/>
      <c r="UWA37" s="11"/>
      <c r="UWB37" s="11"/>
      <c r="UWC37" s="11"/>
      <c r="UWD37" s="11"/>
      <c r="UWE37" s="11"/>
      <c r="UWF37" s="11"/>
      <c r="UWG37" s="11"/>
      <c r="UWH37" s="11"/>
      <c r="UWI37" s="11"/>
      <c r="UWJ37" s="11"/>
      <c r="UWK37" s="11"/>
      <c r="UWL37" s="11"/>
      <c r="UWM37" s="11"/>
      <c r="UWN37" s="11"/>
      <c r="UWO37" s="11"/>
      <c r="UWP37" s="11"/>
      <c r="UWQ37" s="11"/>
      <c r="UWR37" s="11"/>
      <c r="UWS37" s="11"/>
      <c r="UWT37" s="11"/>
      <c r="UWU37" s="11"/>
      <c r="UWV37" s="11"/>
      <c r="UWW37" s="11"/>
      <c r="UWX37" s="11"/>
      <c r="UWY37" s="11"/>
      <c r="UWZ37" s="11"/>
      <c r="UXA37" s="11"/>
      <c r="UXB37" s="11"/>
      <c r="UXC37" s="11"/>
      <c r="UXD37" s="11"/>
      <c r="UXE37" s="11"/>
      <c r="UXF37" s="11"/>
      <c r="UXG37" s="11"/>
      <c r="UXH37" s="11"/>
      <c r="UXI37" s="11"/>
      <c r="UXJ37" s="11"/>
      <c r="UXK37" s="11"/>
      <c r="UXL37" s="11"/>
      <c r="UXM37" s="11"/>
      <c r="UXN37" s="11"/>
      <c r="UXO37" s="11"/>
      <c r="UXP37" s="11"/>
      <c r="UXQ37" s="11"/>
      <c r="UXR37" s="11"/>
      <c r="UXS37" s="11"/>
      <c r="UXT37" s="11"/>
      <c r="UXU37" s="11"/>
      <c r="UXV37" s="11"/>
      <c r="UXW37" s="11"/>
      <c r="UXX37" s="11"/>
      <c r="UXY37" s="11"/>
      <c r="UXZ37" s="11"/>
      <c r="UYA37" s="11"/>
      <c r="UYB37" s="11"/>
      <c r="UYC37" s="11"/>
      <c r="UYD37" s="11"/>
      <c r="UYE37" s="11"/>
      <c r="UYF37" s="11"/>
      <c r="UYG37" s="11"/>
      <c r="UYH37" s="11"/>
      <c r="UYI37" s="11"/>
      <c r="UYJ37" s="11"/>
      <c r="UYK37" s="11"/>
      <c r="UYL37" s="11"/>
      <c r="UYM37" s="11"/>
      <c r="UYN37" s="11"/>
      <c r="UYO37" s="11"/>
      <c r="UYP37" s="11"/>
      <c r="UYQ37" s="11"/>
      <c r="UYR37" s="11"/>
      <c r="UYS37" s="11"/>
      <c r="UYT37" s="11"/>
      <c r="UYU37" s="11"/>
      <c r="UYV37" s="11"/>
      <c r="UYW37" s="11"/>
      <c r="UYX37" s="11"/>
      <c r="UYY37" s="11"/>
      <c r="UYZ37" s="11"/>
      <c r="UZA37" s="11"/>
      <c r="UZB37" s="11"/>
      <c r="UZC37" s="11"/>
      <c r="UZD37" s="11"/>
      <c r="UZE37" s="11"/>
      <c r="UZF37" s="11"/>
      <c r="UZG37" s="11"/>
      <c r="UZH37" s="11"/>
      <c r="UZI37" s="11"/>
      <c r="UZJ37" s="11"/>
      <c r="UZK37" s="11"/>
      <c r="UZL37" s="11"/>
      <c r="UZM37" s="11"/>
      <c r="UZN37" s="11"/>
      <c r="UZO37" s="11"/>
      <c r="UZP37" s="11"/>
      <c r="UZQ37" s="11"/>
      <c r="UZR37" s="11"/>
      <c r="UZS37" s="11"/>
      <c r="UZT37" s="11"/>
      <c r="UZU37" s="11"/>
      <c r="UZV37" s="11"/>
      <c r="UZW37" s="11"/>
      <c r="UZX37" s="11"/>
      <c r="UZY37" s="11"/>
      <c r="UZZ37" s="11"/>
      <c r="VAA37" s="11"/>
      <c r="VAB37" s="11"/>
      <c r="VAC37" s="11"/>
      <c r="VAD37" s="11"/>
      <c r="VAE37" s="11"/>
      <c r="VAF37" s="11"/>
      <c r="VAG37" s="11"/>
      <c r="VAH37" s="11"/>
      <c r="VAI37" s="11"/>
      <c r="VAJ37" s="11"/>
      <c r="VAK37" s="11"/>
      <c r="VAL37" s="11"/>
      <c r="VAM37" s="11"/>
      <c r="VAN37" s="11"/>
      <c r="VAO37" s="11"/>
      <c r="VAP37" s="11"/>
      <c r="VAQ37" s="11"/>
      <c r="VAR37" s="11"/>
      <c r="VAS37" s="11"/>
      <c r="VAT37" s="11"/>
      <c r="VAU37" s="11"/>
      <c r="VAV37" s="11"/>
      <c r="VAW37" s="11"/>
      <c r="VAX37" s="11"/>
      <c r="VAY37" s="11"/>
      <c r="VAZ37" s="11"/>
      <c r="VBA37" s="11"/>
      <c r="VBB37" s="11"/>
      <c r="VBC37" s="11"/>
      <c r="VBD37" s="11"/>
      <c r="VBE37" s="11"/>
      <c r="VBF37" s="11"/>
      <c r="VBG37" s="11"/>
      <c r="VBH37" s="11"/>
      <c r="VBI37" s="11"/>
      <c r="VBJ37" s="11"/>
      <c r="VBK37" s="11"/>
      <c r="VBL37" s="11"/>
      <c r="VBM37" s="11"/>
      <c r="VBN37" s="11"/>
      <c r="VBO37" s="11"/>
      <c r="VBP37" s="11"/>
      <c r="VBQ37" s="11"/>
      <c r="VBR37" s="11"/>
      <c r="VBS37" s="11"/>
      <c r="VBT37" s="11"/>
      <c r="VBU37" s="11"/>
      <c r="VBV37" s="11"/>
      <c r="VBW37" s="11"/>
      <c r="VBX37" s="11"/>
      <c r="VBY37" s="11"/>
      <c r="VBZ37" s="11"/>
      <c r="VCA37" s="11"/>
      <c r="VCB37" s="11"/>
      <c r="VCC37" s="11"/>
      <c r="VCD37" s="11"/>
      <c r="VCE37" s="11"/>
      <c r="VCF37" s="11"/>
      <c r="VCG37" s="11"/>
      <c r="VCH37" s="11"/>
      <c r="VCI37" s="11"/>
      <c r="VCJ37" s="11"/>
      <c r="VCK37" s="11"/>
      <c r="VCL37" s="11"/>
      <c r="VCM37" s="11"/>
      <c r="VCN37" s="11"/>
      <c r="VCO37" s="11"/>
      <c r="VCP37" s="11"/>
      <c r="VCQ37" s="11"/>
      <c r="VCR37" s="11"/>
      <c r="VCS37" s="11"/>
      <c r="VCT37" s="11"/>
      <c r="VCU37" s="11"/>
      <c r="VCV37" s="11"/>
      <c r="VCW37" s="11"/>
      <c r="VCX37" s="11"/>
      <c r="VCY37" s="11"/>
      <c r="VCZ37" s="11"/>
      <c r="VDA37" s="11"/>
      <c r="VDB37" s="11"/>
      <c r="VDC37" s="11"/>
      <c r="VDD37" s="11"/>
      <c r="VDE37" s="11"/>
      <c r="VDF37" s="11"/>
      <c r="VDG37" s="11"/>
      <c r="VDH37" s="11"/>
      <c r="VDI37" s="11"/>
      <c r="VDJ37" s="11"/>
      <c r="VDK37" s="11"/>
      <c r="VDL37" s="11"/>
      <c r="VDM37" s="11"/>
      <c r="VDN37" s="11"/>
      <c r="VDO37" s="11"/>
      <c r="VDP37" s="11"/>
      <c r="VDQ37" s="11"/>
      <c r="VDR37" s="11"/>
      <c r="VDS37" s="11"/>
      <c r="VDT37" s="11"/>
      <c r="VDU37" s="11"/>
      <c r="VDV37" s="11"/>
      <c r="VDW37" s="11"/>
      <c r="VDX37" s="11"/>
      <c r="VDY37" s="11"/>
      <c r="VDZ37" s="11"/>
      <c r="VEA37" s="11"/>
      <c r="VEB37" s="11"/>
      <c r="VEC37" s="11"/>
      <c r="VED37" s="11"/>
      <c r="VEE37" s="11"/>
      <c r="VEF37" s="11"/>
      <c r="VEG37" s="11"/>
      <c r="VEH37" s="11"/>
      <c r="VEI37" s="11"/>
      <c r="VEJ37" s="11"/>
      <c r="VEK37" s="11"/>
      <c r="VEL37" s="11"/>
      <c r="VEM37" s="11"/>
      <c r="VEN37" s="11"/>
      <c r="VEO37" s="11"/>
      <c r="VEP37" s="11"/>
      <c r="VEQ37" s="11"/>
      <c r="VER37" s="11"/>
      <c r="VES37" s="11"/>
      <c r="VET37" s="11"/>
      <c r="VEU37" s="11"/>
      <c r="VEV37" s="11"/>
      <c r="VEW37" s="11"/>
      <c r="VEX37" s="11"/>
      <c r="VEY37" s="11"/>
      <c r="VEZ37" s="11"/>
      <c r="VFA37" s="11"/>
      <c r="VFB37" s="11"/>
      <c r="VFC37" s="11"/>
      <c r="VFD37" s="11"/>
      <c r="VFE37" s="11"/>
      <c r="VFF37" s="11"/>
      <c r="VFG37" s="11"/>
      <c r="VFH37" s="11"/>
      <c r="VFI37" s="11"/>
      <c r="VFJ37" s="11"/>
      <c r="VFK37" s="11"/>
      <c r="VFL37" s="11"/>
      <c r="VFM37" s="11"/>
      <c r="VFN37" s="11"/>
      <c r="VFO37" s="11"/>
      <c r="VFP37" s="11"/>
      <c r="VFQ37" s="11"/>
      <c r="VFR37" s="11"/>
      <c r="VFS37" s="11"/>
      <c r="VFT37" s="11"/>
      <c r="VFU37" s="11"/>
      <c r="VFV37" s="11"/>
      <c r="VFW37" s="11"/>
      <c r="VFX37" s="11"/>
      <c r="VFY37" s="11"/>
      <c r="VFZ37" s="11"/>
      <c r="VGA37" s="11"/>
      <c r="VGB37" s="11"/>
      <c r="VGC37" s="11"/>
      <c r="VGD37" s="11"/>
      <c r="VGE37" s="11"/>
      <c r="VGF37" s="11"/>
      <c r="VGG37" s="11"/>
      <c r="VGH37" s="11"/>
      <c r="VGI37" s="11"/>
      <c r="VGJ37" s="11"/>
      <c r="VGK37" s="11"/>
      <c r="VGL37" s="11"/>
      <c r="VGM37" s="11"/>
      <c r="VGN37" s="11"/>
      <c r="VGO37" s="11"/>
      <c r="VGP37" s="11"/>
      <c r="VGQ37" s="11"/>
      <c r="VGR37" s="11"/>
      <c r="VGS37" s="11"/>
      <c r="VGT37" s="11"/>
      <c r="VGU37" s="11"/>
      <c r="VGV37" s="11"/>
      <c r="VGW37" s="11"/>
      <c r="VGX37" s="11"/>
      <c r="VGY37" s="11"/>
      <c r="VGZ37" s="11"/>
      <c r="VHA37" s="11"/>
      <c r="VHB37" s="11"/>
      <c r="VHC37" s="11"/>
      <c r="VHD37" s="11"/>
      <c r="VHE37" s="11"/>
      <c r="VHF37" s="11"/>
      <c r="VHG37" s="11"/>
      <c r="VHH37" s="11"/>
      <c r="VHI37" s="11"/>
      <c r="VHJ37" s="11"/>
      <c r="VHK37" s="11"/>
      <c r="VHL37" s="11"/>
      <c r="VHM37" s="11"/>
      <c r="VHN37" s="11"/>
      <c r="VHO37" s="11"/>
      <c r="VHP37" s="11"/>
      <c r="VHQ37" s="11"/>
      <c r="VHR37" s="11"/>
      <c r="VHS37" s="11"/>
      <c r="VHT37" s="11"/>
      <c r="VHU37" s="11"/>
      <c r="VHV37" s="11"/>
      <c r="VHW37" s="11"/>
      <c r="VHX37" s="11"/>
      <c r="VHY37" s="11"/>
      <c r="VHZ37" s="11"/>
      <c r="VIA37" s="11"/>
      <c r="VIB37" s="11"/>
      <c r="VIC37" s="11"/>
      <c r="VID37" s="11"/>
      <c r="VIE37" s="11"/>
      <c r="VIF37" s="11"/>
      <c r="VIG37" s="11"/>
      <c r="VIH37" s="11"/>
      <c r="VII37" s="11"/>
      <c r="VIJ37" s="11"/>
      <c r="VIK37" s="11"/>
      <c r="VIL37" s="11"/>
      <c r="VIM37" s="11"/>
      <c r="VIN37" s="11"/>
      <c r="VIO37" s="11"/>
      <c r="VIP37" s="11"/>
      <c r="VIQ37" s="11"/>
      <c r="VIR37" s="11"/>
      <c r="VIS37" s="11"/>
      <c r="VIT37" s="11"/>
      <c r="VIU37" s="11"/>
      <c r="VIV37" s="11"/>
      <c r="VIW37" s="11"/>
      <c r="VIX37" s="11"/>
      <c r="VIY37" s="11"/>
      <c r="VIZ37" s="11"/>
      <c r="VJA37" s="11"/>
      <c r="VJB37" s="11"/>
      <c r="VJC37" s="11"/>
      <c r="VJD37" s="11"/>
      <c r="VJE37" s="11"/>
      <c r="VJF37" s="11"/>
      <c r="VJG37" s="11"/>
      <c r="VJH37" s="11"/>
      <c r="VJI37" s="11"/>
      <c r="VJJ37" s="11"/>
      <c r="VJK37" s="11"/>
      <c r="VJL37" s="11"/>
      <c r="VJM37" s="11"/>
      <c r="VJN37" s="11"/>
      <c r="VJO37" s="11"/>
      <c r="VJP37" s="11"/>
      <c r="VJQ37" s="11"/>
      <c r="VJR37" s="11"/>
      <c r="VJS37" s="11"/>
      <c r="VJT37" s="11"/>
      <c r="VJU37" s="11"/>
      <c r="VJV37" s="11"/>
      <c r="VJW37" s="11"/>
      <c r="VJX37" s="11"/>
      <c r="VJY37" s="11"/>
      <c r="VJZ37" s="11"/>
      <c r="VKA37" s="11"/>
      <c r="VKB37" s="11"/>
      <c r="VKC37" s="11"/>
      <c r="VKD37" s="11"/>
      <c r="VKE37" s="11"/>
      <c r="VKF37" s="11"/>
      <c r="VKG37" s="11"/>
      <c r="VKH37" s="11"/>
      <c r="VKI37" s="11"/>
      <c r="VKJ37" s="11"/>
      <c r="VKK37" s="11"/>
      <c r="VKL37" s="11"/>
      <c r="VKM37" s="11"/>
      <c r="VKN37" s="11"/>
      <c r="VKO37" s="11"/>
      <c r="VKP37" s="11"/>
      <c r="VKQ37" s="11"/>
      <c r="VKR37" s="11"/>
      <c r="VKS37" s="11"/>
      <c r="VKT37" s="11"/>
      <c r="VKU37" s="11"/>
      <c r="VKV37" s="11"/>
      <c r="VKW37" s="11"/>
      <c r="VKX37" s="11"/>
      <c r="VKY37" s="11"/>
      <c r="VKZ37" s="11"/>
      <c r="VLA37" s="11"/>
      <c r="VLB37" s="11"/>
      <c r="VLC37" s="11"/>
      <c r="VLD37" s="11"/>
      <c r="VLE37" s="11"/>
      <c r="VLF37" s="11"/>
      <c r="VLG37" s="11"/>
      <c r="VLH37" s="11"/>
      <c r="VLI37" s="11"/>
      <c r="VLJ37" s="11"/>
      <c r="VLK37" s="11"/>
      <c r="VLL37" s="11"/>
      <c r="VLM37" s="11"/>
      <c r="VLN37" s="11"/>
      <c r="VLO37" s="11"/>
      <c r="VLP37" s="11"/>
      <c r="VLQ37" s="11"/>
      <c r="VLR37" s="11"/>
      <c r="VLS37" s="11"/>
      <c r="VLT37" s="11"/>
      <c r="VLU37" s="11"/>
      <c r="VLV37" s="11"/>
      <c r="VLW37" s="11"/>
      <c r="VLX37" s="11"/>
      <c r="VLY37" s="11"/>
      <c r="VLZ37" s="11"/>
      <c r="VMA37" s="11"/>
      <c r="VMB37" s="11"/>
      <c r="VMC37" s="11"/>
      <c r="VMD37" s="11"/>
      <c r="VME37" s="11"/>
      <c r="VMF37" s="11"/>
      <c r="VMG37" s="11"/>
      <c r="VMH37" s="11"/>
      <c r="VMI37" s="11"/>
      <c r="VMJ37" s="11"/>
      <c r="VMK37" s="11"/>
      <c r="VML37" s="11"/>
      <c r="VMM37" s="11"/>
      <c r="VMN37" s="11"/>
      <c r="VMO37" s="11"/>
      <c r="VMP37" s="11"/>
      <c r="VMQ37" s="11"/>
      <c r="VMR37" s="11"/>
      <c r="VMS37" s="11"/>
      <c r="VMT37" s="11"/>
      <c r="VMU37" s="11"/>
      <c r="VMV37" s="11"/>
      <c r="VMW37" s="11"/>
      <c r="VMX37" s="11"/>
      <c r="VMY37" s="11"/>
      <c r="VMZ37" s="11"/>
      <c r="VNA37" s="11"/>
      <c r="VNB37" s="11"/>
      <c r="VNC37" s="11"/>
      <c r="VND37" s="11"/>
      <c r="VNE37" s="11"/>
      <c r="VNF37" s="11"/>
      <c r="VNG37" s="11"/>
      <c r="VNH37" s="11"/>
      <c r="VNI37" s="11"/>
      <c r="VNJ37" s="11"/>
      <c r="VNK37" s="11"/>
      <c r="VNL37" s="11"/>
      <c r="VNM37" s="11"/>
      <c r="VNN37" s="11"/>
      <c r="VNO37" s="11"/>
      <c r="VNP37" s="11"/>
      <c r="VNQ37" s="11"/>
      <c r="VNR37" s="11"/>
      <c r="VNS37" s="11"/>
      <c r="VNT37" s="11"/>
      <c r="VNU37" s="11"/>
      <c r="VNV37" s="11"/>
      <c r="VNW37" s="11"/>
      <c r="VNX37" s="11"/>
      <c r="VNY37" s="11"/>
      <c r="VNZ37" s="11"/>
      <c r="VOA37" s="11"/>
      <c r="VOB37" s="11"/>
      <c r="VOC37" s="11"/>
      <c r="VOD37" s="11"/>
      <c r="VOE37" s="11"/>
      <c r="VOF37" s="11"/>
      <c r="VOG37" s="11"/>
      <c r="VOH37" s="11"/>
      <c r="VOI37" s="11"/>
      <c r="VOJ37" s="11"/>
      <c r="VOK37" s="11"/>
      <c r="VOL37" s="11"/>
      <c r="VOM37" s="11"/>
      <c r="VON37" s="11"/>
      <c r="VOO37" s="11"/>
      <c r="VOP37" s="11"/>
      <c r="VOQ37" s="11"/>
      <c r="VOR37" s="11"/>
      <c r="VOS37" s="11"/>
      <c r="VOT37" s="11"/>
      <c r="VOU37" s="11"/>
      <c r="VOV37" s="11"/>
      <c r="VOW37" s="11"/>
      <c r="VOX37" s="11"/>
      <c r="VOY37" s="11"/>
      <c r="VOZ37" s="11"/>
      <c r="VPA37" s="11"/>
      <c r="VPB37" s="11"/>
      <c r="VPC37" s="11"/>
      <c r="VPD37" s="11"/>
      <c r="VPE37" s="11"/>
      <c r="VPF37" s="11"/>
      <c r="VPG37" s="11"/>
      <c r="VPH37" s="11"/>
      <c r="VPI37" s="11"/>
      <c r="VPJ37" s="11"/>
      <c r="VPK37" s="11"/>
      <c r="VPL37" s="11"/>
      <c r="VPM37" s="11"/>
      <c r="VPN37" s="11"/>
      <c r="VPO37" s="11"/>
      <c r="VPP37" s="11"/>
      <c r="VPQ37" s="11"/>
      <c r="VPR37" s="11"/>
      <c r="VPS37" s="11"/>
      <c r="VPT37" s="11"/>
      <c r="VPU37" s="11"/>
      <c r="VPV37" s="11"/>
      <c r="VPW37" s="11"/>
      <c r="VPX37" s="11"/>
      <c r="VPY37" s="11"/>
      <c r="VPZ37" s="11"/>
      <c r="VQA37" s="11"/>
      <c r="VQB37" s="11"/>
      <c r="VQC37" s="11"/>
      <c r="VQD37" s="11"/>
      <c r="VQE37" s="11"/>
      <c r="VQF37" s="11"/>
      <c r="VQG37" s="11"/>
      <c r="VQH37" s="11"/>
      <c r="VQI37" s="11"/>
      <c r="VQJ37" s="11"/>
      <c r="VQK37" s="11"/>
      <c r="VQL37" s="11"/>
      <c r="VQM37" s="11"/>
      <c r="VQN37" s="11"/>
      <c r="VQO37" s="11"/>
      <c r="VQP37" s="11"/>
      <c r="VQQ37" s="11"/>
      <c r="VQR37" s="11"/>
      <c r="VQS37" s="11"/>
      <c r="VQT37" s="11"/>
      <c r="VQU37" s="11"/>
      <c r="VQV37" s="11"/>
      <c r="VQW37" s="11"/>
      <c r="VQX37" s="11"/>
      <c r="VQY37" s="11"/>
      <c r="VQZ37" s="11"/>
      <c r="VRA37" s="11"/>
      <c r="VRB37" s="11"/>
      <c r="VRC37" s="11"/>
      <c r="VRD37" s="11"/>
      <c r="VRE37" s="11"/>
      <c r="VRF37" s="11"/>
      <c r="VRG37" s="11"/>
      <c r="VRH37" s="11"/>
      <c r="VRI37" s="11"/>
      <c r="VRJ37" s="11"/>
      <c r="VRK37" s="11"/>
      <c r="VRL37" s="11"/>
      <c r="VRM37" s="11"/>
      <c r="VRN37" s="11"/>
      <c r="VRO37" s="11"/>
      <c r="VRP37" s="11"/>
      <c r="VRQ37" s="11"/>
      <c r="VRR37" s="11"/>
      <c r="VRS37" s="11"/>
      <c r="VRT37" s="11"/>
      <c r="VRU37" s="11"/>
      <c r="VRV37" s="11"/>
      <c r="VRW37" s="11"/>
      <c r="VRX37" s="11"/>
      <c r="VRY37" s="11"/>
      <c r="VRZ37" s="11"/>
      <c r="VSA37" s="11"/>
      <c r="VSB37" s="11"/>
      <c r="VSC37" s="11"/>
      <c r="VSD37" s="11"/>
      <c r="VSE37" s="11"/>
      <c r="VSF37" s="11"/>
      <c r="VSG37" s="11"/>
      <c r="VSH37" s="11"/>
      <c r="VSI37" s="11"/>
      <c r="VSJ37" s="11"/>
      <c r="VSK37" s="11"/>
      <c r="VSL37" s="11"/>
      <c r="VSM37" s="11"/>
      <c r="VSN37" s="11"/>
      <c r="VSO37" s="11"/>
      <c r="VSP37" s="11"/>
      <c r="VSQ37" s="11"/>
      <c r="VSR37" s="11"/>
      <c r="VSS37" s="11"/>
      <c r="VST37" s="11"/>
      <c r="VSU37" s="11"/>
      <c r="VSV37" s="11"/>
      <c r="VSW37" s="11"/>
      <c r="VSX37" s="11"/>
      <c r="VSY37" s="11"/>
      <c r="VSZ37" s="11"/>
      <c r="VTA37" s="11"/>
      <c r="VTB37" s="11"/>
      <c r="VTC37" s="11"/>
      <c r="VTD37" s="11"/>
      <c r="VTE37" s="11"/>
      <c r="VTF37" s="11"/>
      <c r="VTG37" s="11"/>
      <c r="VTH37" s="11"/>
      <c r="VTI37" s="11"/>
      <c r="VTJ37" s="11"/>
      <c r="VTK37" s="11"/>
      <c r="VTL37" s="11"/>
      <c r="VTM37" s="11"/>
      <c r="VTN37" s="11"/>
      <c r="VTO37" s="11"/>
      <c r="VTP37" s="11"/>
      <c r="VTQ37" s="11"/>
      <c r="VTR37" s="11"/>
      <c r="VTS37" s="11"/>
      <c r="VTT37" s="11"/>
      <c r="VTU37" s="11"/>
      <c r="VTV37" s="11"/>
      <c r="VTW37" s="11"/>
      <c r="VTX37" s="11"/>
      <c r="VTY37" s="11"/>
      <c r="VTZ37" s="11"/>
      <c r="VUA37" s="11"/>
      <c r="VUB37" s="11"/>
      <c r="VUC37" s="11"/>
      <c r="VUD37" s="11"/>
      <c r="VUE37" s="11"/>
      <c r="VUF37" s="11"/>
      <c r="VUG37" s="11"/>
      <c r="VUH37" s="11"/>
      <c r="VUI37" s="11"/>
      <c r="VUJ37" s="11"/>
      <c r="VUK37" s="11"/>
      <c r="VUL37" s="11"/>
      <c r="VUM37" s="11"/>
      <c r="VUN37" s="11"/>
      <c r="VUO37" s="11"/>
      <c r="VUP37" s="11"/>
      <c r="VUQ37" s="11"/>
      <c r="VUR37" s="11"/>
      <c r="VUS37" s="11"/>
      <c r="VUT37" s="11"/>
      <c r="VUU37" s="11"/>
      <c r="VUV37" s="11"/>
      <c r="VUW37" s="11"/>
      <c r="VUX37" s="11"/>
      <c r="VUY37" s="11"/>
      <c r="VUZ37" s="11"/>
      <c r="VVA37" s="11"/>
      <c r="VVB37" s="11"/>
      <c r="VVC37" s="11"/>
      <c r="VVD37" s="11"/>
      <c r="VVE37" s="11"/>
      <c r="VVF37" s="11"/>
      <c r="VVG37" s="11"/>
      <c r="VVH37" s="11"/>
      <c r="VVI37" s="11"/>
      <c r="VVJ37" s="11"/>
      <c r="VVK37" s="11"/>
      <c r="VVL37" s="11"/>
      <c r="VVM37" s="11"/>
      <c r="VVN37" s="11"/>
      <c r="VVO37" s="11"/>
      <c r="VVP37" s="11"/>
      <c r="VVQ37" s="11"/>
      <c r="VVR37" s="11"/>
      <c r="VVS37" s="11"/>
      <c r="VVT37" s="11"/>
      <c r="VVU37" s="11"/>
      <c r="VVV37" s="11"/>
      <c r="VVW37" s="11"/>
      <c r="VVX37" s="11"/>
      <c r="VVY37" s="11"/>
      <c r="VVZ37" s="11"/>
      <c r="VWA37" s="11"/>
      <c r="VWB37" s="11"/>
      <c r="VWC37" s="11"/>
      <c r="VWD37" s="11"/>
      <c r="VWE37" s="11"/>
      <c r="VWF37" s="11"/>
      <c r="VWG37" s="11"/>
      <c r="VWH37" s="11"/>
      <c r="VWI37" s="11"/>
      <c r="VWJ37" s="11"/>
      <c r="VWK37" s="11"/>
      <c r="VWL37" s="11"/>
      <c r="VWM37" s="11"/>
      <c r="VWN37" s="11"/>
      <c r="VWO37" s="11"/>
      <c r="VWP37" s="11"/>
      <c r="VWQ37" s="11"/>
      <c r="VWR37" s="11"/>
      <c r="VWS37" s="11"/>
      <c r="VWT37" s="11"/>
      <c r="VWU37" s="11"/>
      <c r="VWV37" s="11"/>
      <c r="VWW37" s="11"/>
      <c r="VWX37" s="11"/>
      <c r="VWY37" s="11"/>
      <c r="VWZ37" s="11"/>
      <c r="VXA37" s="11"/>
      <c r="VXB37" s="11"/>
      <c r="VXC37" s="11"/>
      <c r="VXD37" s="11"/>
      <c r="VXE37" s="11"/>
      <c r="VXF37" s="11"/>
      <c r="VXG37" s="11"/>
      <c r="VXH37" s="11"/>
      <c r="VXI37" s="11"/>
      <c r="VXJ37" s="11"/>
      <c r="VXK37" s="11"/>
      <c r="VXL37" s="11"/>
      <c r="VXM37" s="11"/>
      <c r="VXN37" s="11"/>
      <c r="VXO37" s="11"/>
      <c r="VXP37" s="11"/>
      <c r="VXQ37" s="11"/>
      <c r="VXR37" s="11"/>
      <c r="VXS37" s="11"/>
      <c r="VXT37" s="11"/>
      <c r="VXU37" s="11"/>
      <c r="VXV37" s="11"/>
      <c r="VXW37" s="11"/>
      <c r="VXX37" s="11"/>
      <c r="VXY37" s="11"/>
      <c r="VXZ37" s="11"/>
      <c r="VYA37" s="11"/>
      <c r="VYB37" s="11"/>
      <c r="VYC37" s="11"/>
      <c r="VYD37" s="11"/>
      <c r="VYE37" s="11"/>
      <c r="VYF37" s="11"/>
      <c r="VYG37" s="11"/>
      <c r="VYH37" s="11"/>
      <c r="VYI37" s="11"/>
      <c r="VYJ37" s="11"/>
      <c r="VYK37" s="11"/>
      <c r="VYL37" s="11"/>
      <c r="VYM37" s="11"/>
      <c r="VYN37" s="11"/>
      <c r="VYO37" s="11"/>
      <c r="VYP37" s="11"/>
      <c r="VYQ37" s="11"/>
      <c r="VYR37" s="11"/>
      <c r="VYS37" s="11"/>
      <c r="VYT37" s="11"/>
      <c r="VYU37" s="11"/>
      <c r="VYV37" s="11"/>
      <c r="VYW37" s="11"/>
      <c r="VYX37" s="11"/>
      <c r="VYY37" s="11"/>
      <c r="VYZ37" s="11"/>
      <c r="VZA37" s="11"/>
      <c r="VZB37" s="11"/>
      <c r="VZC37" s="11"/>
      <c r="VZD37" s="11"/>
      <c r="VZE37" s="11"/>
      <c r="VZF37" s="11"/>
      <c r="VZG37" s="11"/>
      <c r="VZH37" s="11"/>
      <c r="VZI37" s="11"/>
      <c r="VZJ37" s="11"/>
      <c r="VZK37" s="11"/>
      <c r="VZL37" s="11"/>
      <c r="VZM37" s="11"/>
      <c r="VZN37" s="11"/>
      <c r="VZO37" s="11"/>
      <c r="VZP37" s="11"/>
      <c r="VZQ37" s="11"/>
      <c r="VZR37" s="11"/>
      <c r="VZS37" s="11"/>
      <c r="VZT37" s="11"/>
      <c r="VZU37" s="11"/>
      <c r="VZV37" s="11"/>
      <c r="VZW37" s="11"/>
      <c r="VZX37" s="11"/>
      <c r="VZY37" s="11"/>
      <c r="VZZ37" s="11"/>
      <c r="WAA37" s="11"/>
      <c r="WAB37" s="11"/>
      <c r="WAC37" s="11"/>
      <c r="WAD37" s="11"/>
      <c r="WAE37" s="11"/>
      <c r="WAF37" s="11"/>
      <c r="WAG37" s="11"/>
      <c r="WAH37" s="11"/>
      <c r="WAI37" s="11"/>
      <c r="WAJ37" s="11"/>
      <c r="WAK37" s="11"/>
      <c r="WAL37" s="11"/>
      <c r="WAM37" s="11"/>
      <c r="WAN37" s="11"/>
      <c r="WAO37" s="11"/>
      <c r="WAP37" s="11"/>
      <c r="WAQ37" s="11"/>
      <c r="WAR37" s="11"/>
      <c r="WAS37" s="11"/>
      <c r="WAT37" s="11"/>
      <c r="WAU37" s="11"/>
      <c r="WAV37" s="11"/>
      <c r="WAW37" s="11"/>
      <c r="WAX37" s="11"/>
      <c r="WAY37" s="11"/>
      <c r="WAZ37" s="11"/>
      <c r="WBA37" s="11"/>
      <c r="WBB37" s="11"/>
      <c r="WBC37" s="11"/>
      <c r="WBD37" s="11"/>
      <c r="WBE37" s="11"/>
      <c r="WBF37" s="11"/>
      <c r="WBG37" s="11"/>
      <c r="WBH37" s="11"/>
      <c r="WBI37" s="11"/>
      <c r="WBJ37" s="11"/>
      <c r="WBK37" s="11"/>
      <c r="WBL37" s="11"/>
      <c r="WBM37" s="11"/>
      <c r="WBN37" s="11"/>
      <c r="WBO37" s="11"/>
      <c r="WBP37" s="11"/>
      <c r="WBQ37" s="11"/>
      <c r="WBR37" s="11"/>
      <c r="WBS37" s="11"/>
      <c r="WBT37" s="11"/>
      <c r="WBU37" s="11"/>
      <c r="WBV37" s="11"/>
      <c r="WBW37" s="11"/>
      <c r="WBX37" s="11"/>
      <c r="WBY37" s="11"/>
      <c r="WBZ37" s="11"/>
      <c r="WCA37" s="11"/>
      <c r="WCB37" s="11"/>
      <c r="WCC37" s="11"/>
      <c r="WCD37" s="11"/>
      <c r="WCE37" s="11"/>
      <c r="WCF37" s="11"/>
      <c r="WCG37" s="11"/>
      <c r="WCH37" s="11"/>
      <c r="WCI37" s="11"/>
      <c r="WCJ37" s="11"/>
      <c r="WCK37" s="11"/>
      <c r="WCL37" s="11"/>
      <c r="WCM37" s="11"/>
      <c r="WCN37" s="11"/>
      <c r="WCO37" s="11"/>
      <c r="WCP37" s="11"/>
      <c r="WCQ37" s="11"/>
      <c r="WCR37" s="11"/>
      <c r="WCS37" s="11"/>
      <c r="WCT37" s="11"/>
      <c r="WCU37" s="11"/>
      <c r="WCV37" s="11"/>
      <c r="WCW37" s="11"/>
      <c r="WCX37" s="11"/>
      <c r="WCY37" s="11"/>
      <c r="WCZ37" s="11"/>
      <c r="WDA37" s="11"/>
      <c r="WDB37" s="11"/>
      <c r="WDC37" s="11"/>
      <c r="WDD37" s="11"/>
      <c r="WDE37" s="11"/>
      <c r="WDF37" s="11"/>
      <c r="WDG37" s="11"/>
      <c r="WDH37" s="11"/>
      <c r="WDI37" s="11"/>
      <c r="WDJ37" s="11"/>
      <c r="WDK37" s="11"/>
      <c r="WDL37" s="11"/>
      <c r="WDM37" s="11"/>
      <c r="WDN37" s="11"/>
      <c r="WDO37" s="11"/>
      <c r="WDP37" s="11"/>
      <c r="WDQ37" s="11"/>
      <c r="WDR37" s="11"/>
      <c r="WDS37" s="11"/>
      <c r="WDT37" s="11"/>
      <c r="WDU37" s="11"/>
      <c r="WDV37" s="11"/>
      <c r="WDW37" s="11"/>
      <c r="WDX37" s="11"/>
      <c r="WDY37" s="11"/>
      <c r="WDZ37" s="11"/>
      <c r="WEA37" s="11"/>
      <c r="WEB37" s="11"/>
      <c r="WEC37" s="11"/>
      <c r="WED37" s="11"/>
      <c r="WEE37" s="11"/>
      <c r="WEF37" s="11"/>
      <c r="WEG37" s="11"/>
      <c r="WEH37" s="11"/>
      <c r="WEI37" s="11"/>
      <c r="WEJ37" s="11"/>
      <c r="WEK37" s="11"/>
      <c r="WEL37" s="11"/>
      <c r="WEM37" s="11"/>
      <c r="WEN37" s="11"/>
      <c r="WEO37" s="11"/>
      <c r="WEP37" s="11"/>
      <c r="WEQ37" s="11"/>
      <c r="WER37" s="11"/>
      <c r="WES37" s="11"/>
      <c r="WET37" s="11"/>
      <c r="WEU37" s="11"/>
      <c r="WEV37" s="11"/>
      <c r="WEW37" s="11"/>
      <c r="WEX37" s="11"/>
      <c r="WEY37" s="11"/>
      <c r="WEZ37" s="11"/>
      <c r="WFA37" s="11"/>
      <c r="WFB37" s="11"/>
      <c r="WFC37" s="11"/>
      <c r="WFD37" s="11"/>
      <c r="WFE37" s="11"/>
      <c r="WFF37" s="11"/>
      <c r="WFG37" s="11"/>
      <c r="WFH37" s="11"/>
      <c r="WFI37" s="11"/>
      <c r="WFJ37" s="11"/>
      <c r="WFK37" s="11"/>
      <c r="WFL37" s="11"/>
      <c r="WFM37" s="11"/>
      <c r="WFN37" s="11"/>
      <c r="WFO37" s="11"/>
      <c r="WFP37" s="11"/>
      <c r="WFQ37" s="11"/>
      <c r="WFR37" s="11"/>
      <c r="WFS37" s="11"/>
      <c r="WFT37" s="11"/>
      <c r="WFU37" s="11"/>
      <c r="WFV37" s="11"/>
      <c r="WFW37" s="11"/>
      <c r="WFX37" s="11"/>
      <c r="WFY37" s="11"/>
      <c r="WFZ37" s="11"/>
      <c r="WGA37" s="11"/>
      <c r="WGB37" s="11"/>
      <c r="WGC37" s="11"/>
      <c r="WGD37" s="11"/>
      <c r="WGE37" s="11"/>
      <c r="WGF37" s="11"/>
      <c r="WGG37" s="11"/>
      <c r="WGH37" s="11"/>
      <c r="WGI37" s="11"/>
      <c r="WGJ37" s="11"/>
      <c r="WGK37" s="11"/>
      <c r="WGL37" s="11"/>
      <c r="WGM37" s="11"/>
      <c r="WGN37" s="11"/>
      <c r="WGO37" s="11"/>
      <c r="WGP37" s="11"/>
      <c r="WGQ37" s="11"/>
      <c r="WGR37" s="11"/>
      <c r="WGS37" s="11"/>
      <c r="WGT37" s="11"/>
      <c r="WGU37" s="11"/>
      <c r="WGV37" s="11"/>
      <c r="WGW37" s="11"/>
      <c r="WGX37" s="11"/>
      <c r="WGY37" s="11"/>
      <c r="WGZ37" s="11"/>
      <c r="WHA37" s="11"/>
      <c r="WHB37" s="11"/>
      <c r="WHC37" s="11"/>
      <c r="WHD37" s="11"/>
      <c r="WHE37" s="11"/>
      <c r="WHF37" s="11"/>
      <c r="WHG37" s="11"/>
      <c r="WHH37" s="11"/>
      <c r="WHI37" s="11"/>
      <c r="WHJ37" s="11"/>
      <c r="WHK37" s="11"/>
      <c r="WHL37" s="11"/>
      <c r="WHM37" s="11"/>
      <c r="WHN37" s="11"/>
      <c r="WHO37" s="11"/>
      <c r="WHP37" s="11"/>
      <c r="WHQ37" s="11"/>
      <c r="WHR37" s="11"/>
      <c r="WHS37" s="11"/>
      <c r="WHT37" s="11"/>
      <c r="WHU37" s="11"/>
      <c r="WHV37" s="11"/>
      <c r="WHW37" s="11"/>
      <c r="WHX37" s="11"/>
      <c r="WHY37" s="11"/>
      <c r="WHZ37" s="11"/>
      <c r="WIA37" s="11"/>
      <c r="WIB37" s="11"/>
      <c r="WIC37" s="11"/>
      <c r="WID37" s="11"/>
      <c r="WIE37" s="11"/>
      <c r="WIF37" s="11"/>
      <c r="WIG37" s="11"/>
      <c r="WIH37" s="11"/>
      <c r="WII37" s="11"/>
      <c r="WIJ37" s="11"/>
      <c r="WIK37" s="11"/>
      <c r="WIL37" s="11"/>
      <c r="WIM37" s="11"/>
      <c r="WIN37" s="11"/>
      <c r="WIO37" s="11"/>
      <c r="WIP37" s="11"/>
      <c r="WIQ37" s="11"/>
      <c r="WIR37" s="11"/>
      <c r="WIS37" s="11"/>
      <c r="WIT37" s="11"/>
      <c r="WIU37" s="11"/>
      <c r="WIV37" s="11"/>
      <c r="WIW37" s="11"/>
      <c r="WIX37" s="11"/>
      <c r="WIY37" s="11"/>
      <c r="WIZ37" s="11"/>
      <c r="WJA37" s="11"/>
      <c r="WJB37" s="11"/>
      <c r="WJC37" s="11"/>
      <c r="WJD37" s="11"/>
      <c r="WJE37" s="11"/>
      <c r="WJF37" s="11"/>
      <c r="WJG37" s="11"/>
      <c r="WJH37" s="11"/>
      <c r="WJI37" s="11"/>
      <c r="WJJ37" s="11"/>
      <c r="WJK37" s="11"/>
      <c r="WJL37" s="11"/>
      <c r="WJM37" s="11"/>
      <c r="WJN37" s="11"/>
      <c r="WJO37" s="11"/>
      <c r="WJP37" s="11"/>
      <c r="WJQ37" s="11"/>
      <c r="WJR37" s="11"/>
      <c r="WJS37" s="11"/>
      <c r="WJT37" s="11"/>
      <c r="WJU37" s="11"/>
      <c r="WJV37" s="11"/>
      <c r="WJW37" s="11"/>
      <c r="WJX37" s="11"/>
      <c r="WJY37" s="11"/>
      <c r="WJZ37" s="11"/>
      <c r="WKA37" s="11"/>
      <c r="WKB37" s="11"/>
      <c r="WKC37" s="11"/>
      <c r="WKD37" s="11"/>
      <c r="WKE37" s="11"/>
      <c r="WKF37" s="11"/>
      <c r="WKG37" s="11"/>
      <c r="WKH37" s="11"/>
      <c r="WKI37" s="11"/>
      <c r="WKJ37" s="11"/>
      <c r="WKK37" s="11"/>
      <c r="WKL37" s="11"/>
      <c r="WKM37" s="11"/>
      <c r="WKN37" s="11"/>
      <c r="WKO37" s="11"/>
      <c r="WKP37" s="11"/>
      <c r="WKQ37" s="11"/>
      <c r="WKR37" s="11"/>
      <c r="WKS37" s="11"/>
      <c r="WKT37" s="11"/>
      <c r="WKU37" s="11"/>
      <c r="WKV37" s="11"/>
      <c r="WKW37" s="11"/>
      <c r="WKX37" s="11"/>
      <c r="WKY37" s="11"/>
      <c r="WKZ37" s="11"/>
      <c r="WLA37" s="11"/>
      <c r="WLB37" s="11"/>
      <c r="WLC37" s="11"/>
      <c r="WLD37" s="11"/>
      <c r="WLE37" s="11"/>
      <c r="WLF37" s="11"/>
      <c r="WLG37" s="11"/>
      <c r="WLH37" s="11"/>
      <c r="WLI37" s="11"/>
      <c r="WLJ37" s="11"/>
      <c r="WLK37" s="11"/>
      <c r="WLL37" s="11"/>
      <c r="WLM37" s="11"/>
      <c r="WLN37" s="11"/>
      <c r="WLO37" s="11"/>
      <c r="WLP37" s="11"/>
      <c r="WLQ37" s="11"/>
      <c r="WLR37" s="11"/>
      <c r="WLS37" s="11"/>
      <c r="WLT37" s="11"/>
      <c r="WLU37" s="11"/>
      <c r="WLV37" s="11"/>
      <c r="WLW37" s="11"/>
      <c r="WLX37" s="11"/>
      <c r="WLY37" s="11"/>
      <c r="WLZ37" s="11"/>
      <c r="WMA37" s="11"/>
      <c r="WMB37" s="11"/>
      <c r="WMC37" s="11"/>
      <c r="WMD37" s="11"/>
      <c r="WME37" s="11"/>
      <c r="WMF37" s="11"/>
      <c r="WMG37" s="11"/>
      <c r="WMH37" s="11"/>
      <c r="WMI37" s="11"/>
      <c r="WMJ37" s="11"/>
      <c r="WMK37" s="11"/>
      <c r="WML37" s="11"/>
      <c r="WMM37" s="11"/>
      <c r="WMN37" s="11"/>
      <c r="WMO37" s="11"/>
      <c r="WMP37" s="11"/>
      <c r="WMQ37" s="11"/>
      <c r="WMR37" s="11"/>
      <c r="WMS37" s="11"/>
      <c r="WMT37" s="11"/>
      <c r="WMU37" s="11"/>
      <c r="WMV37" s="11"/>
      <c r="WMW37" s="11"/>
      <c r="WMX37" s="11"/>
      <c r="WMY37" s="11"/>
      <c r="WMZ37" s="11"/>
      <c r="WNA37" s="11"/>
      <c r="WNB37" s="11"/>
      <c r="WNC37" s="11"/>
      <c r="WND37" s="11"/>
      <c r="WNE37" s="11"/>
      <c r="WNF37" s="11"/>
      <c r="WNG37" s="11"/>
      <c r="WNH37" s="11"/>
      <c r="WNI37" s="11"/>
      <c r="WNJ37" s="11"/>
      <c r="WNK37" s="11"/>
      <c r="WNL37" s="11"/>
      <c r="WNM37" s="11"/>
      <c r="WNN37" s="11"/>
      <c r="WNO37" s="11"/>
      <c r="WNP37" s="11"/>
      <c r="WNQ37" s="11"/>
      <c r="WNR37" s="11"/>
      <c r="WNS37" s="11"/>
      <c r="WNT37" s="11"/>
      <c r="WNU37" s="11"/>
      <c r="WNV37" s="11"/>
      <c r="WNW37" s="11"/>
      <c r="WNX37" s="11"/>
      <c r="WNY37" s="11"/>
      <c r="WNZ37" s="11"/>
      <c r="WOA37" s="11"/>
      <c r="WOB37" s="11"/>
      <c r="WOC37" s="11"/>
      <c r="WOD37" s="11"/>
      <c r="WOE37" s="11"/>
      <c r="WOF37" s="11"/>
      <c r="WOG37" s="11"/>
      <c r="WOH37" s="11"/>
      <c r="WOI37" s="11"/>
      <c r="WOJ37" s="11"/>
      <c r="WOK37" s="11"/>
      <c r="WOL37" s="11"/>
      <c r="WOM37" s="11"/>
      <c r="WON37" s="11"/>
      <c r="WOO37" s="11"/>
      <c r="WOP37" s="11"/>
      <c r="WOQ37" s="11"/>
      <c r="WOR37" s="11"/>
      <c r="WOS37" s="11"/>
      <c r="WOT37" s="11"/>
      <c r="WOU37" s="11"/>
      <c r="WOV37" s="11"/>
      <c r="WOW37" s="11"/>
      <c r="WOX37" s="11"/>
      <c r="WOY37" s="11"/>
      <c r="WOZ37" s="11"/>
      <c r="WPA37" s="11"/>
      <c r="WPB37" s="11"/>
      <c r="WPC37" s="11"/>
      <c r="WPD37" s="11"/>
      <c r="WPE37" s="11"/>
      <c r="WPF37" s="11"/>
      <c r="WPG37" s="11"/>
      <c r="WPH37" s="11"/>
      <c r="WPI37" s="11"/>
      <c r="WPJ37" s="11"/>
      <c r="WPK37" s="11"/>
      <c r="WPL37" s="11"/>
      <c r="WPM37" s="11"/>
      <c r="WPN37" s="11"/>
      <c r="WPO37" s="11"/>
      <c r="WPP37" s="11"/>
      <c r="WPQ37" s="11"/>
      <c r="WPR37" s="11"/>
      <c r="WPS37" s="11"/>
      <c r="WPT37" s="11"/>
      <c r="WPU37" s="11"/>
      <c r="WPV37" s="11"/>
      <c r="WPW37" s="11"/>
      <c r="WPX37" s="11"/>
      <c r="WPY37" s="11"/>
      <c r="WPZ37" s="11"/>
      <c r="WQA37" s="11"/>
      <c r="WQB37" s="11"/>
      <c r="WQC37" s="11"/>
      <c r="WQD37" s="11"/>
      <c r="WQE37" s="11"/>
      <c r="WQF37" s="11"/>
      <c r="WQG37" s="11"/>
      <c r="WQH37" s="11"/>
      <c r="WQI37" s="11"/>
      <c r="WQJ37" s="11"/>
      <c r="WQK37" s="11"/>
      <c r="WQL37" s="11"/>
      <c r="WQM37" s="11"/>
      <c r="WQN37" s="11"/>
      <c r="WQO37" s="11"/>
      <c r="WQP37" s="11"/>
      <c r="WQQ37" s="11"/>
      <c r="WQR37" s="11"/>
      <c r="WQS37" s="11"/>
      <c r="WQT37" s="11"/>
      <c r="WQU37" s="11"/>
      <c r="WQV37" s="11"/>
      <c r="WQW37" s="11"/>
      <c r="WQX37" s="11"/>
      <c r="WQY37" s="11"/>
      <c r="WQZ37" s="11"/>
      <c r="WRA37" s="11"/>
      <c r="WRB37" s="11"/>
      <c r="WRC37" s="11"/>
      <c r="WRD37" s="11"/>
      <c r="WRE37" s="11"/>
      <c r="WRF37" s="11"/>
      <c r="WRG37" s="11"/>
      <c r="WRH37" s="11"/>
      <c r="WRI37" s="11"/>
      <c r="WRJ37" s="11"/>
      <c r="WRK37" s="11"/>
      <c r="WRL37" s="11"/>
      <c r="WRM37" s="11"/>
      <c r="WRN37" s="11"/>
      <c r="WRO37" s="11"/>
      <c r="WRP37" s="11"/>
      <c r="WRQ37" s="11"/>
      <c r="WRR37" s="11"/>
      <c r="WRS37" s="11"/>
      <c r="WRT37" s="11"/>
      <c r="WRU37" s="11"/>
      <c r="WRV37" s="11"/>
      <c r="WRW37" s="11"/>
      <c r="WRX37" s="11"/>
      <c r="WRY37" s="11"/>
      <c r="WRZ37" s="11"/>
      <c r="WSA37" s="11"/>
      <c r="WSB37" s="11"/>
      <c r="WSC37" s="11"/>
      <c r="WSD37" s="11"/>
      <c r="WSE37" s="11"/>
      <c r="WSF37" s="11"/>
      <c r="WSG37" s="11"/>
      <c r="WSH37" s="11"/>
      <c r="WSI37" s="11"/>
      <c r="WSJ37" s="11"/>
      <c r="WSK37" s="11"/>
      <c r="WSL37" s="11"/>
      <c r="WSM37" s="11"/>
      <c r="WSN37" s="11"/>
      <c r="WSO37" s="11"/>
      <c r="WSP37" s="11"/>
      <c r="WSQ37" s="11"/>
      <c r="WSR37" s="11"/>
      <c r="WSS37" s="11"/>
      <c r="WST37" s="11"/>
      <c r="WSU37" s="11"/>
      <c r="WSV37" s="11"/>
      <c r="WSW37" s="11"/>
      <c r="WSX37" s="11"/>
      <c r="WSY37" s="11"/>
      <c r="WSZ37" s="11"/>
      <c r="WTA37" s="11"/>
      <c r="WTB37" s="11"/>
      <c r="WTC37" s="11"/>
      <c r="WTD37" s="11"/>
      <c r="WTE37" s="11"/>
      <c r="WTF37" s="11"/>
      <c r="WTG37" s="11"/>
      <c r="WTH37" s="11"/>
      <c r="WTI37" s="11"/>
      <c r="WTJ37" s="11"/>
      <c r="WTK37" s="11"/>
      <c r="WTL37" s="11"/>
      <c r="WTM37" s="11"/>
      <c r="WTN37" s="11"/>
      <c r="WTO37" s="11"/>
      <c r="WTP37" s="11"/>
      <c r="WTQ37" s="11"/>
      <c r="WTR37" s="11"/>
      <c r="WTS37" s="11"/>
      <c r="WTT37" s="11"/>
      <c r="WTU37" s="11"/>
      <c r="WTV37" s="11"/>
      <c r="WTW37" s="11"/>
      <c r="WTX37" s="11"/>
      <c r="WTY37" s="11"/>
      <c r="WTZ37" s="11"/>
      <c r="WUA37" s="11"/>
      <c r="WUB37" s="11"/>
      <c r="WUC37" s="11"/>
      <c r="WUD37" s="11"/>
      <c r="WUE37" s="11"/>
      <c r="WUF37" s="11"/>
      <c r="WUG37" s="11"/>
      <c r="WUH37" s="11"/>
      <c r="WUI37" s="11"/>
      <c r="WUJ37" s="11"/>
      <c r="WUK37" s="11"/>
      <c r="WUL37" s="11"/>
      <c r="WUM37" s="11"/>
      <c r="WUN37" s="11"/>
      <c r="WUO37" s="11"/>
      <c r="WUP37" s="11"/>
      <c r="WUQ37" s="11"/>
      <c r="WUR37" s="11"/>
      <c r="WUS37" s="11"/>
      <c r="WUT37" s="11"/>
      <c r="WUU37" s="11"/>
      <c r="WUV37" s="11"/>
      <c r="WUW37" s="11"/>
      <c r="WUX37" s="11"/>
      <c r="WUY37" s="11"/>
      <c r="WUZ37" s="11"/>
      <c r="WVA37" s="11"/>
      <c r="WVB37" s="11"/>
      <c r="WVC37" s="11"/>
      <c r="WVD37" s="11"/>
      <c r="WVE37" s="11"/>
      <c r="WVF37" s="11"/>
      <c r="WVG37" s="11"/>
      <c r="WVH37" s="11"/>
      <c r="WVI37" s="11"/>
      <c r="WVJ37" s="11"/>
      <c r="WVK37" s="11"/>
      <c r="WVL37" s="11"/>
      <c r="WVM37" s="11"/>
      <c r="WVN37" s="11"/>
      <c r="WVO37" s="11"/>
      <c r="WVP37" s="11"/>
      <c r="WVQ37" s="11"/>
      <c r="WVR37" s="11"/>
      <c r="WVS37" s="11"/>
      <c r="WVT37" s="11"/>
      <c r="WVU37" s="11"/>
      <c r="WVV37" s="11"/>
      <c r="WVW37" s="11"/>
      <c r="WVX37" s="11"/>
      <c r="WVY37" s="11"/>
      <c r="WVZ37" s="11"/>
      <c r="WWA37" s="11"/>
      <c r="WWB37" s="11"/>
      <c r="WWC37" s="11"/>
      <c r="WWD37" s="11"/>
      <c r="WWE37" s="11"/>
      <c r="WWF37" s="11"/>
      <c r="WWG37" s="11"/>
      <c r="WWH37" s="11"/>
      <c r="WWI37" s="11"/>
      <c r="WWJ37" s="11"/>
      <c r="WWK37" s="11"/>
      <c r="WWL37" s="11"/>
      <c r="WWM37" s="11"/>
      <c r="WWN37" s="11"/>
      <c r="WWO37" s="11"/>
      <c r="WWP37" s="11"/>
      <c r="WWQ37" s="11"/>
      <c r="WWR37" s="11"/>
      <c r="WWS37" s="11"/>
      <c r="WWT37" s="11"/>
      <c r="WWU37" s="11"/>
      <c r="WWV37" s="11"/>
      <c r="WWW37" s="11"/>
      <c r="WWX37" s="11"/>
      <c r="WWY37" s="11"/>
      <c r="WWZ37" s="11"/>
      <c r="WXA37" s="11"/>
      <c r="WXB37" s="11"/>
      <c r="WXC37" s="11"/>
      <c r="WXD37" s="11"/>
      <c r="WXE37" s="11"/>
      <c r="WXF37" s="11"/>
      <c r="WXG37" s="11"/>
      <c r="WXH37" s="11"/>
      <c r="WXI37" s="11"/>
      <c r="WXJ37" s="11"/>
      <c r="WXK37" s="11"/>
      <c r="WXL37" s="11"/>
      <c r="WXM37" s="11"/>
      <c r="WXN37" s="11"/>
      <c r="WXO37" s="11"/>
      <c r="WXP37" s="11"/>
      <c r="WXQ37" s="11"/>
      <c r="WXR37" s="11"/>
      <c r="WXS37" s="11"/>
      <c r="WXT37" s="11"/>
      <c r="WXU37" s="11"/>
      <c r="WXV37" s="11"/>
      <c r="WXW37" s="11"/>
      <c r="WXX37" s="11"/>
      <c r="WXY37" s="11"/>
      <c r="WXZ37" s="11"/>
      <c r="WYA37" s="11"/>
      <c r="WYB37" s="11"/>
      <c r="WYC37" s="11"/>
      <c r="WYD37" s="11"/>
      <c r="WYE37" s="11"/>
      <c r="WYF37" s="11"/>
      <c r="WYG37" s="11"/>
      <c r="WYH37" s="11"/>
      <c r="WYI37" s="11"/>
      <c r="WYJ37" s="11"/>
      <c r="WYK37" s="11"/>
      <c r="WYL37" s="11"/>
      <c r="WYM37" s="11"/>
      <c r="WYN37" s="11"/>
      <c r="WYO37" s="11"/>
      <c r="WYP37" s="11"/>
      <c r="WYQ37" s="11"/>
      <c r="WYR37" s="11"/>
      <c r="WYS37" s="11"/>
      <c r="WYT37" s="11"/>
      <c r="WYU37" s="11"/>
      <c r="WYV37" s="11"/>
      <c r="WYW37" s="11"/>
      <c r="WYX37" s="11"/>
      <c r="WYY37" s="11"/>
      <c r="WYZ37" s="11"/>
      <c r="WZA37" s="11"/>
      <c r="WZB37" s="11"/>
      <c r="WZC37" s="11"/>
      <c r="WZD37" s="11"/>
      <c r="WZE37" s="11"/>
      <c r="WZF37" s="11"/>
      <c r="WZG37" s="11"/>
      <c r="WZH37" s="11"/>
      <c r="WZI37" s="11"/>
      <c r="WZJ37" s="11"/>
      <c r="WZK37" s="11"/>
      <c r="WZL37" s="11"/>
      <c r="WZM37" s="11"/>
      <c r="WZN37" s="11"/>
      <c r="WZO37" s="11"/>
      <c r="WZP37" s="11"/>
      <c r="WZQ37" s="11"/>
      <c r="WZR37" s="11"/>
      <c r="WZS37" s="11"/>
      <c r="WZT37" s="11"/>
      <c r="WZU37" s="11"/>
      <c r="WZV37" s="11"/>
      <c r="WZW37" s="11"/>
      <c r="WZX37" s="11"/>
      <c r="WZY37" s="11"/>
      <c r="WZZ37" s="11"/>
      <c r="XAA37" s="11"/>
      <c r="XAB37" s="11"/>
      <c r="XAC37" s="11"/>
      <c r="XAD37" s="11"/>
      <c r="XAE37" s="11"/>
      <c r="XAF37" s="11"/>
      <c r="XAG37" s="11"/>
      <c r="XAH37" s="11"/>
      <c r="XAI37" s="11"/>
      <c r="XAJ37" s="11"/>
      <c r="XAK37" s="11"/>
      <c r="XAL37" s="11"/>
      <c r="XAM37" s="11"/>
      <c r="XAN37" s="11"/>
      <c r="XAO37" s="11"/>
      <c r="XAP37" s="11"/>
      <c r="XAQ37" s="11"/>
      <c r="XAR37" s="11"/>
      <c r="XAS37" s="11"/>
      <c r="XAT37" s="11"/>
      <c r="XAU37" s="11"/>
      <c r="XAV37" s="11"/>
      <c r="XAW37" s="11"/>
    </row>
    <row r="38" spans="1:16321" s="19" customFormat="1">
      <c r="A38" s="171" t="s">
        <v>138</v>
      </c>
      <c r="B38" s="439">
        <f>IFERROR(VLOOKUP(A38,'PRJ-ACC'!A:AD,3,FALSE),"")</f>
        <v>0</v>
      </c>
      <c r="C38" s="440" t="str">
        <f>IFERROR(VLOOKUP(A38,'PRJ-ACC'!A:AD,4,FALSE),"")</f>
        <v>Lamp</v>
      </c>
      <c r="D38" s="162" t="str">
        <f>IFERROR(VLOOKUP(A38,'PRJ-ACC'!A:AD,5,FALSE),"")</f>
        <v>Replacement Lamp for TH670</v>
      </c>
      <c r="E38" s="440" t="str">
        <f>IFERROR(VLOOKUP(A38,'PRJ-ACC'!A:AD,6,FALSE),"")</f>
        <v>8400460-4311-7</v>
      </c>
      <c r="F38" s="440" t="str">
        <f>IFERROR(VLOOKUP(A38,'PRJ-ACC'!A:AD,7,FALSE),"")</f>
        <v>90 Days or 500 hours</v>
      </c>
      <c r="G38" s="440">
        <f>IFERROR(VLOOKUP(A38,'PRJ-ACC'!A:AD,8,FALSE),"")</f>
        <v>0</v>
      </c>
      <c r="H38" s="179">
        <f>IFERROR(VLOOKUP(A38,'PRJ-ACC'!A:AD,19,FALSE),"")</f>
        <v>199</v>
      </c>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c r="QL38" s="11"/>
      <c r="QM38" s="11"/>
      <c r="QN38" s="11"/>
      <c r="QO38" s="11"/>
      <c r="QP38" s="11"/>
      <c r="QQ38" s="11"/>
      <c r="QR38" s="11"/>
      <c r="QS38" s="11"/>
      <c r="QT38" s="11"/>
      <c r="QU38" s="11"/>
      <c r="QV38" s="11"/>
      <c r="QW38" s="11"/>
      <c r="QX38" s="11"/>
      <c r="QY38" s="11"/>
      <c r="QZ38" s="11"/>
      <c r="RA38" s="11"/>
      <c r="RB38" s="11"/>
      <c r="RC38" s="11"/>
      <c r="RD38" s="11"/>
      <c r="RE38" s="11"/>
      <c r="RF38" s="11"/>
      <c r="RG38" s="11"/>
      <c r="RH38" s="11"/>
      <c r="RI38" s="11"/>
      <c r="RJ38" s="11"/>
      <c r="RK38" s="11"/>
      <c r="RL38" s="11"/>
      <c r="RM38" s="11"/>
      <c r="RN38" s="11"/>
      <c r="RO38" s="11"/>
      <c r="RP38" s="11"/>
      <c r="RQ38" s="11"/>
      <c r="RR38" s="11"/>
      <c r="RS38" s="11"/>
      <c r="RT38" s="11"/>
      <c r="RU38" s="11"/>
      <c r="RV38" s="11"/>
      <c r="RW38" s="11"/>
      <c r="RX38" s="11"/>
      <c r="RY38" s="11"/>
      <c r="RZ38" s="11"/>
      <c r="SA38" s="11"/>
      <c r="SB38" s="11"/>
      <c r="SC38" s="11"/>
      <c r="SD38" s="11"/>
      <c r="SE38" s="11"/>
      <c r="SF38" s="11"/>
      <c r="SG38" s="11"/>
      <c r="SH38" s="11"/>
      <c r="SI38" s="11"/>
      <c r="SJ38" s="11"/>
      <c r="SK38" s="11"/>
      <c r="SL38" s="11"/>
      <c r="SM38" s="11"/>
      <c r="SN38" s="11"/>
      <c r="SO38" s="11"/>
      <c r="SP38" s="11"/>
      <c r="SQ38" s="11"/>
      <c r="SR38" s="11"/>
      <c r="SS38" s="11"/>
      <c r="ST38" s="11"/>
      <c r="SU38" s="11"/>
      <c r="SV38" s="11"/>
      <c r="SW38" s="11"/>
      <c r="SX38" s="11"/>
      <c r="SY38" s="11"/>
      <c r="SZ38" s="11"/>
      <c r="TA38" s="11"/>
      <c r="TB38" s="11"/>
      <c r="TC38" s="11"/>
      <c r="TD38" s="11"/>
      <c r="TE38" s="11"/>
      <c r="TF38" s="11"/>
      <c r="TG38" s="11"/>
      <c r="TH38" s="11"/>
      <c r="TI38" s="11"/>
      <c r="TJ38" s="11"/>
      <c r="TK38" s="11"/>
      <c r="TL38" s="11"/>
      <c r="TM38" s="11"/>
      <c r="TN38" s="11"/>
      <c r="TO38" s="11"/>
      <c r="TP38" s="11"/>
      <c r="TQ38" s="11"/>
      <c r="TR38" s="11"/>
      <c r="TS38" s="11"/>
      <c r="TT38" s="11"/>
      <c r="TU38" s="11"/>
      <c r="TV38" s="11"/>
      <c r="TW38" s="11"/>
      <c r="TX38" s="11"/>
      <c r="TY38" s="11"/>
      <c r="TZ38" s="11"/>
      <c r="UA38" s="11"/>
      <c r="UB38" s="11"/>
      <c r="UC38" s="11"/>
      <c r="UD38" s="11"/>
      <c r="UE38" s="11"/>
      <c r="UF38" s="11"/>
      <c r="UG38" s="11"/>
      <c r="UH38" s="11"/>
      <c r="UI38" s="11"/>
      <c r="UJ38" s="11"/>
      <c r="UK38" s="11"/>
      <c r="UL38" s="11"/>
      <c r="UM38" s="11"/>
      <c r="UN38" s="11"/>
      <c r="UO38" s="11"/>
      <c r="UP38" s="11"/>
      <c r="UQ38" s="11"/>
      <c r="UR38" s="11"/>
      <c r="US38" s="11"/>
      <c r="UT38" s="11"/>
      <c r="UU38" s="11"/>
      <c r="UV38" s="11"/>
      <c r="UW38" s="11"/>
      <c r="UX38" s="11"/>
      <c r="UY38" s="11"/>
      <c r="UZ38" s="11"/>
      <c r="VA38" s="11"/>
      <c r="VB38" s="11"/>
      <c r="VC38" s="11"/>
      <c r="VD38" s="11"/>
      <c r="VE38" s="11"/>
      <c r="VF38" s="11"/>
      <c r="VG38" s="11"/>
      <c r="VH38" s="11"/>
      <c r="VI38" s="11"/>
      <c r="VJ38" s="11"/>
      <c r="VK38" s="11"/>
      <c r="VL38" s="11"/>
      <c r="VM38" s="11"/>
      <c r="VN38" s="11"/>
      <c r="VO38" s="11"/>
      <c r="VP38" s="11"/>
      <c r="VQ38" s="11"/>
      <c r="VR38" s="11"/>
      <c r="VS38" s="11"/>
      <c r="VT38" s="11"/>
      <c r="VU38" s="11"/>
      <c r="VV38" s="11"/>
      <c r="VW38" s="11"/>
      <c r="VX38" s="11"/>
      <c r="VY38" s="11"/>
      <c r="VZ38" s="11"/>
      <c r="WA38" s="11"/>
      <c r="WB38" s="11"/>
      <c r="WC38" s="11"/>
      <c r="WD38" s="11"/>
      <c r="WE38" s="11"/>
      <c r="WF38" s="11"/>
      <c r="WG38" s="11"/>
      <c r="WH38" s="11"/>
      <c r="WI38" s="11"/>
      <c r="WJ38" s="11"/>
      <c r="WK38" s="11"/>
      <c r="WL38" s="11"/>
      <c r="WM38" s="11"/>
      <c r="WN38" s="11"/>
      <c r="WO38" s="11"/>
      <c r="WP38" s="11"/>
      <c r="WQ38" s="11"/>
      <c r="WR38" s="11"/>
      <c r="WS38" s="11"/>
      <c r="WT38" s="11"/>
      <c r="WU38" s="11"/>
      <c r="WV38" s="11"/>
      <c r="WW38" s="11"/>
      <c r="WX38" s="11"/>
      <c r="WY38" s="11"/>
      <c r="WZ38" s="11"/>
      <c r="XA38" s="11"/>
      <c r="XB38" s="11"/>
      <c r="XC38" s="11"/>
      <c r="XD38" s="11"/>
      <c r="XE38" s="11"/>
      <c r="XF38" s="11"/>
      <c r="XG38" s="11"/>
      <c r="XH38" s="11"/>
      <c r="XI38" s="11"/>
      <c r="XJ38" s="11"/>
      <c r="XK38" s="11"/>
      <c r="XL38" s="11"/>
      <c r="XM38" s="11"/>
      <c r="XN38" s="11"/>
      <c r="XO38" s="11"/>
      <c r="XP38" s="11"/>
      <c r="XQ38" s="11"/>
      <c r="XR38" s="11"/>
      <c r="XS38" s="11"/>
      <c r="XT38" s="11"/>
      <c r="XU38" s="11"/>
      <c r="XV38" s="11"/>
      <c r="XW38" s="11"/>
      <c r="XX38" s="11"/>
      <c r="XY38" s="11"/>
      <c r="XZ38" s="11"/>
      <c r="YA38" s="11"/>
      <c r="YB38" s="11"/>
      <c r="YC38" s="11"/>
      <c r="YD38" s="11"/>
      <c r="YE38" s="11"/>
      <c r="YF38" s="11"/>
      <c r="YG38" s="11"/>
      <c r="YH38" s="11"/>
      <c r="YI38" s="11"/>
      <c r="YJ38" s="11"/>
      <c r="YK38" s="11"/>
      <c r="YL38" s="11"/>
      <c r="YM38" s="11"/>
      <c r="YN38" s="11"/>
      <c r="YO38" s="11"/>
      <c r="YP38" s="11"/>
      <c r="YQ38" s="11"/>
      <c r="YR38" s="11"/>
      <c r="YS38" s="11"/>
      <c r="YT38" s="11"/>
      <c r="YU38" s="11"/>
      <c r="YV38" s="11"/>
      <c r="YW38" s="11"/>
      <c r="YX38" s="11"/>
      <c r="YY38" s="11"/>
      <c r="YZ38" s="11"/>
      <c r="ZA38" s="11"/>
      <c r="ZB38" s="11"/>
      <c r="ZC38" s="11"/>
      <c r="ZD38" s="11"/>
      <c r="ZE38" s="11"/>
      <c r="ZF38" s="11"/>
      <c r="ZG38" s="11"/>
      <c r="ZH38" s="11"/>
      <c r="ZI38" s="11"/>
      <c r="ZJ38" s="11"/>
      <c r="ZK38" s="11"/>
      <c r="ZL38" s="11"/>
      <c r="ZM38" s="11"/>
      <c r="ZN38" s="11"/>
      <c r="ZO38" s="11"/>
      <c r="ZP38" s="11"/>
      <c r="ZQ38" s="11"/>
      <c r="ZR38" s="11"/>
      <c r="ZS38" s="11"/>
      <c r="ZT38" s="11"/>
      <c r="ZU38" s="11"/>
      <c r="ZV38" s="11"/>
      <c r="ZW38" s="11"/>
      <c r="ZX38" s="11"/>
      <c r="ZY38" s="11"/>
      <c r="ZZ38" s="11"/>
      <c r="AAA38" s="11"/>
      <c r="AAB38" s="11"/>
      <c r="AAC38" s="11"/>
      <c r="AAD38" s="11"/>
      <c r="AAE38" s="11"/>
      <c r="AAF38" s="11"/>
      <c r="AAG38" s="11"/>
      <c r="AAH38" s="11"/>
      <c r="AAI38" s="11"/>
      <c r="AAJ38" s="11"/>
      <c r="AAK38" s="11"/>
      <c r="AAL38" s="11"/>
      <c r="AAM38" s="11"/>
      <c r="AAN38" s="11"/>
      <c r="AAO38" s="11"/>
      <c r="AAP38" s="11"/>
      <c r="AAQ38" s="11"/>
      <c r="AAR38" s="11"/>
      <c r="AAS38" s="11"/>
      <c r="AAT38" s="11"/>
      <c r="AAU38" s="11"/>
      <c r="AAV38" s="11"/>
      <c r="AAW38" s="11"/>
      <c r="AAX38" s="11"/>
      <c r="AAY38" s="11"/>
      <c r="AAZ38" s="11"/>
      <c r="ABA38" s="11"/>
      <c r="ABB38" s="11"/>
      <c r="ABC38" s="11"/>
      <c r="ABD38" s="11"/>
      <c r="ABE38" s="11"/>
      <c r="ABF38" s="11"/>
      <c r="ABG38" s="11"/>
      <c r="ABH38" s="11"/>
      <c r="ABI38" s="11"/>
      <c r="ABJ38" s="11"/>
      <c r="ABK38" s="11"/>
      <c r="ABL38" s="11"/>
      <c r="ABM38" s="11"/>
      <c r="ABN38" s="11"/>
      <c r="ABO38" s="11"/>
      <c r="ABP38" s="11"/>
      <c r="ABQ38" s="11"/>
      <c r="ABR38" s="11"/>
      <c r="ABS38" s="11"/>
      <c r="ABT38" s="11"/>
      <c r="ABU38" s="11"/>
      <c r="ABV38" s="11"/>
      <c r="ABW38" s="11"/>
      <c r="ABX38" s="11"/>
      <c r="ABY38" s="11"/>
      <c r="ABZ38" s="11"/>
      <c r="ACA38" s="11"/>
      <c r="ACB38" s="11"/>
      <c r="ACC38" s="11"/>
      <c r="ACD38" s="11"/>
      <c r="ACE38" s="11"/>
      <c r="ACF38" s="11"/>
      <c r="ACG38" s="11"/>
      <c r="ACH38" s="11"/>
      <c r="ACI38" s="11"/>
      <c r="ACJ38" s="11"/>
      <c r="ACK38" s="11"/>
      <c r="ACL38" s="11"/>
      <c r="ACM38" s="11"/>
      <c r="ACN38" s="11"/>
      <c r="ACO38" s="11"/>
      <c r="ACP38" s="11"/>
      <c r="ACQ38" s="11"/>
      <c r="ACR38" s="11"/>
      <c r="ACS38" s="11"/>
      <c r="ACT38" s="11"/>
      <c r="ACU38" s="11"/>
      <c r="ACV38" s="11"/>
      <c r="ACW38" s="11"/>
      <c r="ACX38" s="11"/>
      <c r="ACY38" s="11"/>
      <c r="ACZ38" s="11"/>
      <c r="ADA38" s="11"/>
      <c r="ADB38" s="11"/>
      <c r="ADC38" s="11"/>
      <c r="ADD38" s="11"/>
      <c r="ADE38" s="11"/>
      <c r="ADF38" s="11"/>
      <c r="ADG38" s="11"/>
      <c r="ADH38" s="11"/>
      <c r="ADI38" s="11"/>
      <c r="ADJ38" s="11"/>
      <c r="ADK38" s="11"/>
      <c r="ADL38" s="11"/>
      <c r="ADM38" s="11"/>
      <c r="ADN38" s="11"/>
      <c r="ADO38" s="11"/>
      <c r="ADP38" s="11"/>
      <c r="ADQ38" s="11"/>
      <c r="ADR38" s="11"/>
      <c r="ADS38" s="11"/>
      <c r="ADT38" s="11"/>
      <c r="ADU38" s="11"/>
      <c r="ADV38" s="11"/>
      <c r="ADW38" s="11"/>
      <c r="ADX38" s="11"/>
      <c r="ADY38" s="11"/>
      <c r="ADZ38" s="11"/>
      <c r="AEA38" s="11"/>
      <c r="AEB38" s="11"/>
      <c r="AEC38" s="11"/>
      <c r="AED38" s="11"/>
      <c r="AEE38" s="11"/>
      <c r="AEF38" s="11"/>
      <c r="AEG38" s="11"/>
      <c r="AEH38" s="11"/>
      <c r="AEI38" s="11"/>
      <c r="AEJ38" s="11"/>
      <c r="AEK38" s="11"/>
      <c r="AEL38" s="11"/>
      <c r="AEM38" s="11"/>
      <c r="AEN38" s="11"/>
      <c r="AEO38" s="11"/>
      <c r="AEP38" s="11"/>
      <c r="AEQ38" s="11"/>
      <c r="AER38" s="11"/>
      <c r="AES38" s="11"/>
      <c r="AET38" s="11"/>
      <c r="AEU38" s="11"/>
      <c r="AEV38" s="11"/>
      <c r="AEW38" s="11"/>
      <c r="AEX38" s="11"/>
      <c r="AEY38" s="11"/>
      <c r="AEZ38" s="11"/>
      <c r="AFA38" s="11"/>
      <c r="AFB38" s="11"/>
      <c r="AFC38" s="11"/>
      <c r="AFD38" s="11"/>
      <c r="AFE38" s="11"/>
      <c r="AFF38" s="11"/>
      <c r="AFG38" s="11"/>
      <c r="AFH38" s="11"/>
      <c r="AFI38" s="11"/>
      <c r="AFJ38" s="11"/>
      <c r="AFK38" s="11"/>
      <c r="AFL38" s="11"/>
      <c r="AFM38" s="11"/>
      <c r="AFN38" s="11"/>
      <c r="AFO38" s="11"/>
      <c r="AFP38" s="11"/>
      <c r="AFQ38" s="11"/>
      <c r="AFR38" s="11"/>
      <c r="AFS38" s="11"/>
      <c r="AFT38" s="11"/>
      <c r="AFU38" s="11"/>
      <c r="AFV38" s="11"/>
      <c r="AFW38" s="11"/>
      <c r="AFX38" s="11"/>
      <c r="AFY38" s="11"/>
      <c r="AFZ38" s="11"/>
      <c r="AGA38" s="11"/>
      <c r="AGB38" s="11"/>
      <c r="AGC38" s="11"/>
      <c r="AGD38" s="11"/>
      <c r="AGE38" s="11"/>
      <c r="AGF38" s="11"/>
      <c r="AGG38" s="11"/>
      <c r="AGH38" s="11"/>
      <c r="AGI38" s="11"/>
      <c r="AGJ38" s="11"/>
      <c r="AGK38" s="11"/>
      <c r="AGL38" s="11"/>
      <c r="AGM38" s="11"/>
      <c r="AGN38" s="11"/>
      <c r="AGO38" s="11"/>
      <c r="AGP38" s="11"/>
      <c r="AGQ38" s="11"/>
      <c r="AGR38" s="11"/>
      <c r="AGS38" s="11"/>
      <c r="AGT38" s="11"/>
      <c r="AGU38" s="11"/>
      <c r="AGV38" s="11"/>
      <c r="AGW38" s="11"/>
      <c r="AGX38" s="11"/>
      <c r="AGY38" s="11"/>
      <c r="AGZ38" s="11"/>
      <c r="AHA38" s="11"/>
      <c r="AHB38" s="11"/>
      <c r="AHC38" s="11"/>
      <c r="AHD38" s="11"/>
      <c r="AHE38" s="11"/>
      <c r="AHF38" s="11"/>
      <c r="AHG38" s="11"/>
      <c r="AHH38" s="11"/>
      <c r="AHI38" s="11"/>
      <c r="AHJ38" s="11"/>
      <c r="AHK38" s="11"/>
      <c r="AHL38" s="11"/>
      <c r="AHM38" s="11"/>
      <c r="AHN38" s="11"/>
      <c r="AHO38" s="11"/>
      <c r="AHP38" s="11"/>
      <c r="AHQ38" s="11"/>
      <c r="AHR38" s="11"/>
      <c r="AHS38" s="11"/>
      <c r="AHT38" s="11"/>
      <c r="AHU38" s="11"/>
      <c r="AHV38" s="11"/>
      <c r="AHW38" s="11"/>
      <c r="AHX38" s="11"/>
      <c r="AHY38" s="11"/>
      <c r="AHZ38" s="11"/>
      <c r="AIA38" s="11"/>
      <c r="AIB38" s="11"/>
      <c r="AIC38" s="11"/>
      <c r="AID38" s="11"/>
      <c r="AIE38" s="11"/>
      <c r="AIF38" s="11"/>
      <c r="AIG38" s="11"/>
      <c r="AIH38" s="11"/>
      <c r="AII38" s="11"/>
      <c r="AIJ38" s="11"/>
      <c r="AIK38" s="11"/>
      <c r="AIL38" s="11"/>
      <c r="AIM38" s="11"/>
      <c r="AIN38" s="11"/>
      <c r="AIO38" s="11"/>
      <c r="AIP38" s="11"/>
      <c r="AIQ38" s="11"/>
      <c r="AIR38" s="11"/>
      <c r="AIS38" s="11"/>
      <c r="AIT38" s="11"/>
      <c r="AIU38" s="11"/>
      <c r="AIV38" s="11"/>
      <c r="AIW38" s="11"/>
      <c r="AIX38" s="11"/>
      <c r="AIY38" s="11"/>
      <c r="AIZ38" s="11"/>
      <c r="AJA38" s="11"/>
      <c r="AJB38" s="11"/>
      <c r="AJC38" s="11"/>
      <c r="AJD38" s="11"/>
      <c r="AJE38" s="11"/>
      <c r="AJF38" s="11"/>
      <c r="AJG38" s="11"/>
      <c r="AJH38" s="11"/>
      <c r="AJI38" s="11"/>
      <c r="AJJ38" s="11"/>
      <c r="AJK38" s="11"/>
      <c r="AJL38" s="11"/>
      <c r="AJM38" s="11"/>
      <c r="AJN38" s="11"/>
      <c r="AJO38" s="11"/>
      <c r="AJP38" s="11"/>
      <c r="AJQ38" s="11"/>
      <c r="AJR38" s="11"/>
      <c r="AJS38" s="11"/>
      <c r="AJT38" s="11"/>
      <c r="AJU38" s="11"/>
      <c r="AJV38" s="11"/>
      <c r="AJW38" s="11"/>
      <c r="AJX38" s="11"/>
      <c r="AJY38" s="11"/>
      <c r="AJZ38" s="11"/>
      <c r="AKA38" s="11"/>
      <c r="AKB38" s="11"/>
      <c r="AKC38" s="11"/>
      <c r="AKD38" s="11"/>
      <c r="AKE38" s="11"/>
      <c r="AKF38" s="11"/>
      <c r="AKG38" s="11"/>
      <c r="AKH38" s="11"/>
      <c r="AKI38" s="11"/>
      <c r="AKJ38" s="11"/>
      <c r="AKK38" s="11"/>
      <c r="AKL38" s="11"/>
      <c r="AKM38" s="11"/>
      <c r="AKN38" s="11"/>
      <c r="AKO38" s="11"/>
      <c r="AKP38" s="11"/>
      <c r="AKQ38" s="11"/>
      <c r="AKR38" s="11"/>
      <c r="AKS38" s="11"/>
      <c r="AKT38" s="11"/>
      <c r="AKU38" s="11"/>
      <c r="AKV38" s="11"/>
      <c r="AKW38" s="11"/>
      <c r="AKX38" s="11"/>
      <c r="AKY38" s="11"/>
      <c r="AKZ38" s="11"/>
      <c r="ALA38" s="11"/>
      <c r="ALB38" s="11"/>
      <c r="ALC38" s="11"/>
      <c r="ALD38" s="11"/>
      <c r="ALE38" s="11"/>
      <c r="ALF38" s="11"/>
      <c r="ALG38" s="11"/>
      <c r="ALH38" s="11"/>
      <c r="ALI38" s="11"/>
      <c r="ALJ38" s="11"/>
      <c r="ALK38" s="11"/>
      <c r="ALL38" s="11"/>
      <c r="ALM38" s="11"/>
      <c r="ALN38" s="11"/>
      <c r="ALO38" s="11"/>
      <c r="ALP38" s="11"/>
      <c r="ALQ38" s="11"/>
      <c r="ALR38" s="11"/>
      <c r="ALS38" s="11"/>
      <c r="ALT38" s="11"/>
      <c r="ALU38" s="11"/>
      <c r="ALV38" s="11"/>
      <c r="ALW38" s="11"/>
      <c r="ALX38" s="11"/>
      <c r="ALY38" s="11"/>
      <c r="ALZ38" s="11"/>
      <c r="AMA38" s="11"/>
      <c r="AMB38" s="11"/>
      <c r="AMC38" s="11"/>
      <c r="AMD38" s="11"/>
      <c r="AME38" s="11"/>
      <c r="AMF38" s="11"/>
      <c r="AMG38" s="11"/>
      <c r="AMH38" s="11"/>
      <c r="AMI38" s="11"/>
      <c r="AMJ38" s="11"/>
      <c r="AMK38" s="11"/>
      <c r="AML38" s="11"/>
      <c r="AMM38" s="11"/>
      <c r="AMN38" s="11"/>
      <c r="AMO38" s="11"/>
      <c r="AMP38" s="11"/>
      <c r="AMQ38" s="11"/>
      <c r="AMR38" s="11"/>
      <c r="AMS38" s="11"/>
      <c r="AMT38" s="11"/>
      <c r="AMU38" s="11"/>
      <c r="AMV38" s="11"/>
      <c r="AMW38" s="11"/>
      <c r="AMX38" s="11"/>
      <c r="AMY38" s="11"/>
      <c r="AMZ38" s="11"/>
      <c r="ANA38" s="11"/>
      <c r="ANB38" s="11"/>
      <c r="ANC38" s="11"/>
      <c r="AND38" s="11"/>
      <c r="ANE38" s="11"/>
      <c r="ANF38" s="11"/>
      <c r="ANG38" s="11"/>
      <c r="ANH38" s="11"/>
      <c r="ANI38" s="11"/>
      <c r="ANJ38" s="11"/>
      <c r="ANK38" s="11"/>
      <c r="ANL38" s="11"/>
      <c r="ANM38" s="11"/>
      <c r="ANN38" s="11"/>
      <c r="ANO38" s="11"/>
      <c r="ANP38" s="11"/>
      <c r="ANQ38" s="11"/>
      <c r="ANR38" s="11"/>
      <c r="ANS38" s="11"/>
      <c r="ANT38" s="11"/>
      <c r="ANU38" s="11"/>
      <c r="ANV38" s="11"/>
      <c r="ANW38" s="11"/>
      <c r="ANX38" s="11"/>
      <c r="ANY38" s="11"/>
      <c r="ANZ38" s="11"/>
      <c r="AOA38" s="11"/>
      <c r="AOB38" s="11"/>
      <c r="AOC38" s="11"/>
      <c r="AOD38" s="11"/>
      <c r="AOE38" s="11"/>
      <c r="AOF38" s="11"/>
      <c r="AOG38" s="11"/>
      <c r="AOH38" s="11"/>
      <c r="AOI38" s="11"/>
      <c r="AOJ38" s="11"/>
      <c r="AOK38" s="11"/>
      <c r="AOL38" s="11"/>
      <c r="AOM38" s="11"/>
      <c r="AON38" s="11"/>
      <c r="AOO38" s="11"/>
      <c r="AOP38" s="11"/>
      <c r="AOQ38" s="11"/>
      <c r="AOR38" s="11"/>
      <c r="AOS38" s="11"/>
      <c r="AOT38" s="11"/>
      <c r="AOU38" s="11"/>
      <c r="AOV38" s="11"/>
      <c r="AOW38" s="11"/>
      <c r="AOX38" s="11"/>
      <c r="AOY38" s="11"/>
      <c r="AOZ38" s="11"/>
      <c r="APA38" s="11"/>
      <c r="APB38" s="11"/>
      <c r="APC38" s="11"/>
      <c r="APD38" s="11"/>
      <c r="APE38" s="11"/>
      <c r="APF38" s="11"/>
      <c r="APG38" s="11"/>
      <c r="APH38" s="11"/>
      <c r="API38" s="11"/>
      <c r="APJ38" s="11"/>
      <c r="APK38" s="11"/>
      <c r="APL38" s="11"/>
      <c r="APM38" s="11"/>
      <c r="APN38" s="11"/>
      <c r="APO38" s="11"/>
      <c r="APP38" s="11"/>
      <c r="APQ38" s="11"/>
      <c r="APR38" s="11"/>
      <c r="APS38" s="11"/>
      <c r="APT38" s="11"/>
      <c r="APU38" s="11"/>
      <c r="APV38" s="11"/>
      <c r="APW38" s="11"/>
      <c r="APX38" s="11"/>
      <c r="APY38" s="11"/>
      <c r="APZ38" s="11"/>
      <c r="AQA38" s="11"/>
      <c r="AQB38" s="11"/>
      <c r="AQC38" s="11"/>
      <c r="AQD38" s="11"/>
      <c r="AQE38" s="11"/>
      <c r="AQF38" s="11"/>
      <c r="AQG38" s="11"/>
      <c r="AQH38" s="11"/>
      <c r="AQI38" s="11"/>
      <c r="AQJ38" s="11"/>
      <c r="AQK38" s="11"/>
      <c r="AQL38" s="11"/>
      <c r="AQM38" s="11"/>
      <c r="AQN38" s="11"/>
      <c r="AQO38" s="11"/>
      <c r="AQP38" s="11"/>
      <c r="AQQ38" s="11"/>
      <c r="AQR38" s="11"/>
      <c r="AQS38" s="11"/>
      <c r="AQT38" s="11"/>
      <c r="AQU38" s="11"/>
      <c r="AQV38" s="11"/>
      <c r="AQW38" s="11"/>
      <c r="AQX38" s="11"/>
      <c r="AQY38" s="11"/>
      <c r="AQZ38" s="11"/>
      <c r="ARA38" s="11"/>
      <c r="ARB38" s="11"/>
      <c r="ARC38" s="11"/>
      <c r="ARD38" s="11"/>
      <c r="ARE38" s="11"/>
      <c r="ARF38" s="11"/>
      <c r="ARG38" s="11"/>
      <c r="ARH38" s="11"/>
      <c r="ARI38" s="11"/>
      <c r="ARJ38" s="11"/>
      <c r="ARK38" s="11"/>
      <c r="ARL38" s="11"/>
      <c r="ARM38" s="11"/>
      <c r="ARN38" s="11"/>
      <c r="ARO38" s="11"/>
      <c r="ARP38" s="11"/>
      <c r="ARQ38" s="11"/>
      <c r="ARR38" s="11"/>
      <c r="ARS38" s="11"/>
      <c r="ART38" s="11"/>
      <c r="ARU38" s="11"/>
      <c r="ARV38" s="11"/>
      <c r="ARW38" s="11"/>
      <c r="ARX38" s="11"/>
      <c r="ARY38" s="11"/>
      <c r="ARZ38" s="11"/>
      <c r="ASA38" s="11"/>
      <c r="ASB38" s="11"/>
      <c r="ASC38" s="11"/>
      <c r="ASD38" s="11"/>
      <c r="ASE38" s="11"/>
      <c r="ASF38" s="11"/>
      <c r="ASG38" s="11"/>
      <c r="ASH38" s="11"/>
      <c r="ASI38" s="11"/>
      <c r="ASJ38" s="11"/>
      <c r="ASK38" s="11"/>
      <c r="ASL38" s="11"/>
      <c r="ASM38" s="11"/>
      <c r="ASN38" s="11"/>
      <c r="ASO38" s="11"/>
      <c r="ASP38" s="11"/>
      <c r="ASQ38" s="11"/>
      <c r="ASR38" s="11"/>
      <c r="ASS38" s="11"/>
      <c r="AST38" s="11"/>
      <c r="ASU38" s="11"/>
      <c r="ASV38" s="11"/>
      <c r="ASW38" s="11"/>
      <c r="ASX38" s="11"/>
      <c r="ASY38" s="11"/>
      <c r="ASZ38" s="11"/>
      <c r="ATA38" s="11"/>
      <c r="ATB38" s="11"/>
      <c r="ATC38" s="11"/>
      <c r="ATD38" s="11"/>
      <c r="ATE38" s="11"/>
      <c r="ATF38" s="11"/>
      <c r="ATG38" s="11"/>
      <c r="ATH38" s="11"/>
      <c r="ATI38" s="11"/>
      <c r="ATJ38" s="11"/>
      <c r="ATK38" s="11"/>
      <c r="ATL38" s="11"/>
      <c r="ATM38" s="11"/>
      <c r="ATN38" s="11"/>
      <c r="ATO38" s="11"/>
      <c r="ATP38" s="11"/>
      <c r="ATQ38" s="11"/>
      <c r="ATR38" s="11"/>
      <c r="ATS38" s="11"/>
      <c r="ATT38" s="11"/>
      <c r="ATU38" s="11"/>
      <c r="ATV38" s="11"/>
      <c r="ATW38" s="11"/>
      <c r="ATX38" s="11"/>
      <c r="ATY38" s="11"/>
      <c r="ATZ38" s="11"/>
      <c r="AUA38" s="11"/>
      <c r="AUB38" s="11"/>
      <c r="AUC38" s="11"/>
      <c r="AUD38" s="11"/>
      <c r="AUE38" s="11"/>
      <c r="AUF38" s="11"/>
      <c r="AUG38" s="11"/>
      <c r="AUH38" s="11"/>
      <c r="AUI38" s="11"/>
      <c r="AUJ38" s="11"/>
      <c r="AUK38" s="11"/>
      <c r="AUL38" s="11"/>
      <c r="AUM38" s="11"/>
      <c r="AUN38" s="11"/>
      <c r="AUO38" s="11"/>
      <c r="AUP38" s="11"/>
      <c r="AUQ38" s="11"/>
      <c r="AUR38" s="11"/>
      <c r="AUS38" s="11"/>
      <c r="AUT38" s="11"/>
      <c r="AUU38" s="11"/>
      <c r="AUV38" s="11"/>
      <c r="AUW38" s="11"/>
      <c r="AUX38" s="11"/>
      <c r="AUY38" s="11"/>
      <c r="AUZ38" s="11"/>
      <c r="AVA38" s="11"/>
      <c r="AVB38" s="11"/>
      <c r="AVC38" s="11"/>
      <c r="AVD38" s="11"/>
      <c r="AVE38" s="11"/>
      <c r="AVF38" s="11"/>
      <c r="AVG38" s="11"/>
      <c r="AVH38" s="11"/>
      <c r="AVI38" s="11"/>
      <c r="AVJ38" s="11"/>
      <c r="AVK38" s="11"/>
      <c r="AVL38" s="11"/>
      <c r="AVM38" s="11"/>
      <c r="AVN38" s="11"/>
      <c r="AVO38" s="11"/>
      <c r="AVP38" s="11"/>
      <c r="AVQ38" s="11"/>
      <c r="AVR38" s="11"/>
      <c r="AVS38" s="11"/>
      <c r="AVT38" s="11"/>
      <c r="AVU38" s="11"/>
      <c r="AVV38" s="11"/>
      <c r="AVW38" s="11"/>
      <c r="AVX38" s="11"/>
      <c r="AVY38" s="11"/>
      <c r="AVZ38" s="11"/>
      <c r="AWA38" s="11"/>
      <c r="AWB38" s="11"/>
      <c r="AWC38" s="11"/>
      <c r="AWD38" s="11"/>
      <c r="AWE38" s="11"/>
      <c r="AWF38" s="11"/>
      <c r="AWG38" s="11"/>
      <c r="AWH38" s="11"/>
      <c r="AWI38" s="11"/>
      <c r="AWJ38" s="11"/>
      <c r="AWK38" s="11"/>
      <c r="AWL38" s="11"/>
      <c r="AWM38" s="11"/>
      <c r="AWN38" s="11"/>
      <c r="AWO38" s="11"/>
      <c r="AWP38" s="11"/>
      <c r="AWQ38" s="11"/>
      <c r="AWR38" s="11"/>
      <c r="AWS38" s="11"/>
      <c r="AWT38" s="11"/>
      <c r="AWU38" s="11"/>
      <c r="AWV38" s="11"/>
      <c r="AWW38" s="11"/>
      <c r="AWX38" s="11"/>
      <c r="AWY38" s="11"/>
      <c r="AWZ38" s="11"/>
      <c r="AXA38" s="11"/>
      <c r="AXB38" s="11"/>
      <c r="AXC38" s="11"/>
      <c r="AXD38" s="11"/>
      <c r="AXE38" s="11"/>
      <c r="AXF38" s="11"/>
      <c r="AXG38" s="11"/>
      <c r="AXH38" s="11"/>
      <c r="AXI38" s="11"/>
      <c r="AXJ38" s="11"/>
      <c r="AXK38" s="11"/>
      <c r="AXL38" s="11"/>
      <c r="AXM38" s="11"/>
      <c r="AXN38" s="11"/>
      <c r="AXO38" s="11"/>
      <c r="AXP38" s="11"/>
      <c r="AXQ38" s="11"/>
      <c r="AXR38" s="11"/>
      <c r="AXS38" s="11"/>
      <c r="AXT38" s="11"/>
      <c r="AXU38" s="11"/>
      <c r="AXV38" s="11"/>
      <c r="AXW38" s="11"/>
      <c r="AXX38" s="11"/>
      <c r="AXY38" s="11"/>
      <c r="AXZ38" s="11"/>
      <c r="AYA38" s="11"/>
      <c r="AYB38" s="11"/>
      <c r="AYC38" s="11"/>
      <c r="AYD38" s="11"/>
      <c r="AYE38" s="11"/>
      <c r="AYF38" s="11"/>
      <c r="AYG38" s="11"/>
      <c r="AYH38" s="11"/>
      <c r="AYI38" s="11"/>
      <c r="AYJ38" s="11"/>
      <c r="AYK38" s="11"/>
      <c r="AYL38" s="11"/>
      <c r="AYM38" s="11"/>
      <c r="AYN38" s="11"/>
      <c r="AYO38" s="11"/>
      <c r="AYP38" s="11"/>
      <c r="AYQ38" s="11"/>
      <c r="AYR38" s="11"/>
      <c r="AYS38" s="11"/>
      <c r="AYT38" s="11"/>
      <c r="AYU38" s="11"/>
      <c r="AYV38" s="11"/>
      <c r="AYW38" s="11"/>
      <c r="AYX38" s="11"/>
      <c r="AYY38" s="11"/>
      <c r="AYZ38" s="11"/>
      <c r="AZA38" s="11"/>
      <c r="AZB38" s="11"/>
      <c r="AZC38" s="11"/>
      <c r="AZD38" s="11"/>
      <c r="AZE38" s="11"/>
      <c r="AZF38" s="11"/>
      <c r="AZG38" s="11"/>
      <c r="AZH38" s="11"/>
      <c r="AZI38" s="11"/>
      <c r="AZJ38" s="11"/>
      <c r="AZK38" s="11"/>
      <c r="AZL38" s="11"/>
      <c r="AZM38" s="11"/>
      <c r="AZN38" s="11"/>
      <c r="AZO38" s="11"/>
      <c r="AZP38" s="11"/>
      <c r="AZQ38" s="11"/>
      <c r="AZR38" s="11"/>
      <c r="AZS38" s="11"/>
      <c r="AZT38" s="11"/>
      <c r="AZU38" s="11"/>
      <c r="AZV38" s="11"/>
      <c r="AZW38" s="11"/>
      <c r="AZX38" s="11"/>
      <c r="AZY38" s="11"/>
      <c r="AZZ38" s="11"/>
      <c r="BAA38" s="11"/>
      <c r="BAB38" s="11"/>
      <c r="BAC38" s="11"/>
      <c r="BAD38" s="11"/>
      <c r="BAE38" s="11"/>
      <c r="BAF38" s="11"/>
      <c r="BAG38" s="11"/>
      <c r="BAH38" s="11"/>
      <c r="BAI38" s="11"/>
      <c r="BAJ38" s="11"/>
      <c r="BAK38" s="11"/>
      <c r="BAL38" s="11"/>
      <c r="BAM38" s="11"/>
      <c r="BAN38" s="11"/>
      <c r="BAO38" s="11"/>
      <c r="BAP38" s="11"/>
      <c r="BAQ38" s="11"/>
      <c r="BAR38" s="11"/>
      <c r="BAS38" s="11"/>
      <c r="BAT38" s="11"/>
      <c r="BAU38" s="11"/>
      <c r="BAV38" s="11"/>
      <c r="BAW38" s="11"/>
      <c r="BAX38" s="11"/>
      <c r="BAY38" s="11"/>
      <c r="BAZ38" s="11"/>
      <c r="BBA38" s="11"/>
      <c r="BBB38" s="11"/>
      <c r="BBC38" s="11"/>
      <c r="BBD38" s="11"/>
      <c r="BBE38" s="11"/>
      <c r="BBF38" s="11"/>
      <c r="BBG38" s="11"/>
      <c r="BBH38" s="11"/>
      <c r="BBI38" s="11"/>
      <c r="BBJ38" s="11"/>
      <c r="BBK38" s="11"/>
      <c r="BBL38" s="11"/>
      <c r="BBM38" s="11"/>
      <c r="BBN38" s="11"/>
      <c r="BBO38" s="11"/>
      <c r="BBP38" s="11"/>
      <c r="BBQ38" s="11"/>
      <c r="BBR38" s="11"/>
      <c r="BBS38" s="11"/>
      <c r="BBT38" s="11"/>
      <c r="BBU38" s="11"/>
      <c r="BBV38" s="11"/>
      <c r="BBW38" s="11"/>
      <c r="BBX38" s="11"/>
      <c r="BBY38" s="11"/>
      <c r="BBZ38" s="11"/>
      <c r="BCA38" s="11"/>
      <c r="BCB38" s="11"/>
      <c r="BCC38" s="11"/>
      <c r="BCD38" s="11"/>
      <c r="BCE38" s="11"/>
      <c r="BCF38" s="11"/>
      <c r="BCG38" s="11"/>
      <c r="BCH38" s="11"/>
      <c r="BCI38" s="11"/>
      <c r="BCJ38" s="11"/>
      <c r="BCK38" s="11"/>
      <c r="BCL38" s="11"/>
      <c r="BCM38" s="11"/>
      <c r="BCN38" s="11"/>
      <c r="BCO38" s="11"/>
      <c r="BCP38" s="11"/>
      <c r="BCQ38" s="11"/>
      <c r="BCR38" s="11"/>
      <c r="BCS38" s="11"/>
      <c r="BCT38" s="11"/>
      <c r="BCU38" s="11"/>
      <c r="BCV38" s="11"/>
      <c r="BCW38" s="11"/>
      <c r="BCX38" s="11"/>
      <c r="BCY38" s="11"/>
      <c r="BCZ38" s="11"/>
      <c r="BDA38" s="11"/>
      <c r="BDB38" s="11"/>
      <c r="BDC38" s="11"/>
      <c r="BDD38" s="11"/>
      <c r="BDE38" s="11"/>
      <c r="BDF38" s="11"/>
      <c r="BDG38" s="11"/>
      <c r="BDH38" s="11"/>
      <c r="BDI38" s="11"/>
      <c r="BDJ38" s="11"/>
      <c r="BDK38" s="11"/>
      <c r="BDL38" s="11"/>
      <c r="BDM38" s="11"/>
      <c r="BDN38" s="11"/>
      <c r="BDO38" s="11"/>
      <c r="BDP38" s="11"/>
      <c r="BDQ38" s="11"/>
      <c r="BDR38" s="11"/>
      <c r="BDS38" s="11"/>
      <c r="BDT38" s="11"/>
      <c r="BDU38" s="11"/>
      <c r="BDV38" s="11"/>
      <c r="BDW38" s="11"/>
      <c r="BDX38" s="11"/>
      <c r="BDY38" s="11"/>
      <c r="BDZ38" s="11"/>
      <c r="BEA38" s="11"/>
      <c r="BEB38" s="11"/>
      <c r="BEC38" s="11"/>
      <c r="BED38" s="11"/>
      <c r="BEE38" s="11"/>
      <c r="BEF38" s="11"/>
      <c r="BEG38" s="11"/>
      <c r="BEH38" s="11"/>
      <c r="BEI38" s="11"/>
      <c r="BEJ38" s="11"/>
      <c r="BEK38" s="11"/>
      <c r="BEL38" s="11"/>
      <c r="BEM38" s="11"/>
      <c r="BEN38" s="11"/>
      <c r="BEO38" s="11"/>
      <c r="BEP38" s="11"/>
      <c r="BEQ38" s="11"/>
      <c r="BER38" s="11"/>
      <c r="BES38" s="11"/>
      <c r="BET38" s="11"/>
      <c r="BEU38" s="11"/>
      <c r="BEV38" s="11"/>
      <c r="BEW38" s="11"/>
      <c r="BEX38" s="11"/>
      <c r="BEY38" s="11"/>
      <c r="BEZ38" s="11"/>
      <c r="BFA38" s="11"/>
      <c r="BFB38" s="11"/>
      <c r="BFC38" s="11"/>
      <c r="BFD38" s="11"/>
      <c r="BFE38" s="11"/>
      <c r="BFF38" s="11"/>
      <c r="BFG38" s="11"/>
      <c r="BFH38" s="11"/>
      <c r="BFI38" s="11"/>
      <c r="BFJ38" s="11"/>
      <c r="BFK38" s="11"/>
      <c r="BFL38" s="11"/>
      <c r="BFM38" s="11"/>
      <c r="BFN38" s="11"/>
      <c r="BFO38" s="11"/>
      <c r="BFP38" s="11"/>
      <c r="BFQ38" s="11"/>
      <c r="BFR38" s="11"/>
      <c r="BFS38" s="11"/>
      <c r="BFT38" s="11"/>
      <c r="BFU38" s="11"/>
      <c r="BFV38" s="11"/>
      <c r="BFW38" s="11"/>
      <c r="BFX38" s="11"/>
      <c r="BFY38" s="11"/>
      <c r="BFZ38" s="11"/>
      <c r="BGA38" s="11"/>
      <c r="BGB38" s="11"/>
      <c r="BGC38" s="11"/>
      <c r="BGD38" s="11"/>
      <c r="BGE38" s="11"/>
      <c r="BGF38" s="11"/>
      <c r="BGG38" s="11"/>
      <c r="BGH38" s="11"/>
      <c r="BGI38" s="11"/>
      <c r="BGJ38" s="11"/>
      <c r="BGK38" s="11"/>
      <c r="BGL38" s="11"/>
      <c r="BGM38" s="11"/>
      <c r="BGN38" s="11"/>
      <c r="BGO38" s="11"/>
      <c r="BGP38" s="11"/>
      <c r="BGQ38" s="11"/>
      <c r="BGR38" s="11"/>
      <c r="BGS38" s="11"/>
      <c r="BGT38" s="11"/>
      <c r="BGU38" s="11"/>
      <c r="BGV38" s="11"/>
      <c r="BGW38" s="11"/>
      <c r="BGX38" s="11"/>
      <c r="BGY38" s="11"/>
      <c r="BGZ38" s="11"/>
      <c r="BHA38" s="11"/>
      <c r="BHB38" s="11"/>
      <c r="BHC38" s="11"/>
      <c r="BHD38" s="11"/>
      <c r="BHE38" s="11"/>
      <c r="BHF38" s="11"/>
      <c r="BHG38" s="11"/>
      <c r="BHH38" s="11"/>
      <c r="BHI38" s="11"/>
      <c r="BHJ38" s="11"/>
      <c r="BHK38" s="11"/>
      <c r="BHL38" s="11"/>
      <c r="BHM38" s="11"/>
      <c r="BHN38" s="11"/>
      <c r="BHO38" s="11"/>
      <c r="BHP38" s="11"/>
      <c r="BHQ38" s="11"/>
      <c r="BHR38" s="11"/>
      <c r="BHS38" s="11"/>
      <c r="BHT38" s="11"/>
      <c r="BHU38" s="11"/>
      <c r="BHV38" s="11"/>
      <c r="BHW38" s="11"/>
      <c r="BHX38" s="11"/>
      <c r="BHY38" s="11"/>
      <c r="BHZ38" s="11"/>
      <c r="BIA38" s="11"/>
      <c r="BIB38" s="11"/>
      <c r="BIC38" s="11"/>
      <c r="BID38" s="11"/>
      <c r="BIE38" s="11"/>
      <c r="BIF38" s="11"/>
      <c r="BIG38" s="11"/>
      <c r="BIH38" s="11"/>
      <c r="BII38" s="11"/>
      <c r="BIJ38" s="11"/>
      <c r="BIK38" s="11"/>
      <c r="BIL38" s="11"/>
      <c r="BIM38" s="11"/>
      <c r="BIN38" s="11"/>
      <c r="BIO38" s="11"/>
      <c r="BIP38" s="11"/>
      <c r="BIQ38" s="11"/>
      <c r="BIR38" s="11"/>
      <c r="BIS38" s="11"/>
      <c r="BIT38" s="11"/>
      <c r="BIU38" s="11"/>
      <c r="BIV38" s="11"/>
      <c r="BIW38" s="11"/>
      <c r="BIX38" s="11"/>
      <c r="BIY38" s="11"/>
      <c r="BIZ38" s="11"/>
      <c r="BJA38" s="11"/>
      <c r="BJB38" s="11"/>
      <c r="BJC38" s="11"/>
      <c r="BJD38" s="11"/>
      <c r="BJE38" s="11"/>
      <c r="BJF38" s="11"/>
      <c r="BJG38" s="11"/>
      <c r="BJH38" s="11"/>
      <c r="BJI38" s="11"/>
      <c r="BJJ38" s="11"/>
      <c r="BJK38" s="11"/>
      <c r="BJL38" s="11"/>
      <c r="BJM38" s="11"/>
      <c r="BJN38" s="11"/>
      <c r="BJO38" s="11"/>
      <c r="BJP38" s="11"/>
      <c r="BJQ38" s="11"/>
      <c r="BJR38" s="11"/>
      <c r="BJS38" s="11"/>
      <c r="BJT38" s="11"/>
      <c r="BJU38" s="11"/>
      <c r="BJV38" s="11"/>
      <c r="BJW38" s="11"/>
      <c r="BJX38" s="11"/>
      <c r="BJY38" s="11"/>
      <c r="BJZ38" s="11"/>
      <c r="BKA38" s="11"/>
      <c r="BKB38" s="11"/>
      <c r="BKC38" s="11"/>
      <c r="BKD38" s="11"/>
      <c r="BKE38" s="11"/>
      <c r="BKF38" s="11"/>
      <c r="BKG38" s="11"/>
      <c r="BKH38" s="11"/>
      <c r="BKI38" s="11"/>
      <c r="BKJ38" s="11"/>
      <c r="BKK38" s="11"/>
      <c r="BKL38" s="11"/>
      <c r="BKM38" s="11"/>
      <c r="BKN38" s="11"/>
      <c r="BKO38" s="11"/>
      <c r="BKP38" s="11"/>
      <c r="BKQ38" s="11"/>
      <c r="BKR38" s="11"/>
      <c r="BKS38" s="11"/>
      <c r="BKT38" s="11"/>
      <c r="BKU38" s="11"/>
      <c r="BKV38" s="11"/>
      <c r="BKW38" s="11"/>
      <c r="BKX38" s="11"/>
      <c r="BKY38" s="11"/>
      <c r="BKZ38" s="11"/>
      <c r="BLA38" s="11"/>
      <c r="BLB38" s="11"/>
      <c r="BLC38" s="11"/>
      <c r="BLD38" s="11"/>
      <c r="BLE38" s="11"/>
      <c r="BLF38" s="11"/>
      <c r="BLG38" s="11"/>
      <c r="BLH38" s="11"/>
      <c r="BLI38" s="11"/>
      <c r="BLJ38" s="11"/>
      <c r="BLK38" s="11"/>
      <c r="BLL38" s="11"/>
      <c r="BLM38" s="11"/>
      <c r="BLN38" s="11"/>
      <c r="BLO38" s="11"/>
      <c r="BLP38" s="11"/>
      <c r="BLQ38" s="11"/>
      <c r="BLR38" s="11"/>
      <c r="BLS38" s="11"/>
      <c r="BLT38" s="11"/>
      <c r="BLU38" s="11"/>
      <c r="BLV38" s="11"/>
      <c r="BLW38" s="11"/>
      <c r="BLX38" s="11"/>
      <c r="BLY38" s="11"/>
      <c r="BLZ38" s="11"/>
      <c r="BMA38" s="11"/>
      <c r="BMB38" s="11"/>
      <c r="BMC38" s="11"/>
      <c r="BMD38" s="11"/>
      <c r="BME38" s="11"/>
      <c r="BMF38" s="11"/>
      <c r="BMG38" s="11"/>
      <c r="BMH38" s="11"/>
      <c r="BMI38" s="11"/>
      <c r="BMJ38" s="11"/>
      <c r="BMK38" s="11"/>
      <c r="BML38" s="11"/>
      <c r="BMM38" s="11"/>
      <c r="BMN38" s="11"/>
      <c r="BMO38" s="11"/>
      <c r="BMP38" s="11"/>
      <c r="BMQ38" s="11"/>
      <c r="BMR38" s="11"/>
      <c r="BMS38" s="11"/>
      <c r="BMT38" s="11"/>
      <c r="BMU38" s="11"/>
      <c r="BMV38" s="11"/>
      <c r="BMW38" s="11"/>
      <c r="BMX38" s="11"/>
      <c r="BMY38" s="11"/>
      <c r="BMZ38" s="11"/>
      <c r="BNA38" s="11"/>
      <c r="BNB38" s="11"/>
      <c r="BNC38" s="11"/>
      <c r="BND38" s="11"/>
      <c r="BNE38" s="11"/>
      <c r="BNF38" s="11"/>
      <c r="BNG38" s="11"/>
      <c r="BNH38" s="11"/>
      <c r="BNI38" s="11"/>
      <c r="BNJ38" s="11"/>
      <c r="BNK38" s="11"/>
      <c r="BNL38" s="11"/>
      <c r="BNM38" s="11"/>
      <c r="BNN38" s="11"/>
      <c r="BNO38" s="11"/>
      <c r="BNP38" s="11"/>
      <c r="BNQ38" s="11"/>
      <c r="BNR38" s="11"/>
      <c r="BNS38" s="11"/>
      <c r="BNT38" s="11"/>
      <c r="BNU38" s="11"/>
      <c r="BNV38" s="11"/>
      <c r="BNW38" s="11"/>
      <c r="BNX38" s="11"/>
      <c r="BNY38" s="11"/>
      <c r="BNZ38" s="11"/>
      <c r="BOA38" s="11"/>
      <c r="BOB38" s="11"/>
      <c r="BOC38" s="11"/>
      <c r="BOD38" s="11"/>
      <c r="BOE38" s="11"/>
      <c r="BOF38" s="11"/>
      <c r="BOG38" s="11"/>
      <c r="BOH38" s="11"/>
      <c r="BOI38" s="11"/>
      <c r="BOJ38" s="11"/>
      <c r="BOK38" s="11"/>
      <c r="BOL38" s="11"/>
      <c r="BOM38" s="11"/>
      <c r="BON38" s="11"/>
      <c r="BOO38" s="11"/>
      <c r="BOP38" s="11"/>
      <c r="BOQ38" s="11"/>
      <c r="BOR38" s="11"/>
      <c r="BOS38" s="11"/>
      <c r="BOT38" s="11"/>
      <c r="BOU38" s="11"/>
      <c r="BOV38" s="11"/>
      <c r="BOW38" s="11"/>
      <c r="BOX38" s="11"/>
      <c r="BOY38" s="11"/>
      <c r="BOZ38" s="11"/>
      <c r="BPA38" s="11"/>
      <c r="BPB38" s="11"/>
      <c r="BPC38" s="11"/>
      <c r="BPD38" s="11"/>
      <c r="BPE38" s="11"/>
      <c r="BPF38" s="11"/>
      <c r="BPG38" s="11"/>
      <c r="BPH38" s="11"/>
      <c r="BPI38" s="11"/>
      <c r="BPJ38" s="11"/>
      <c r="BPK38" s="11"/>
      <c r="BPL38" s="11"/>
      <c r="BPM38" s="11"/>
      <c r="BPN38" s="11"/>
      <c r="BPO38" s="11"/>
      <c r="BPP38" s="11"/>
      <c r="BPQ38" s="11"/>
      <c r="BPR38" s="11"/>
      <c r="BPS38" s="11"/>
      <c r="BPT38" s="11"/>
      <c r="BPU38" s="11"/>
      <c r="BPV38" s="11"/>
      <c r="BPW38" s="11"/>
      <c r="BPX38" s="11"/>
      <c r="BPY38" s="11"/>
      <c r="BPZ38" s="11"/>
      <c r="BQA38" s="11"/>
      <c r="BQB38" s="11"/>
      <c r="BQC38" s="11"/>
      <c r="BQD38" s="11"/>
      <c r="BQE38" s="11"/>
      <c r="BQF38" s="11"/>
      <c r="BQG38" s="11"/>
      <c r="BQH38" s="11"/>
      <c r="BQI38" s="11"/>
      <c r="BQJ38" s="11"/>
      <c r="BQK38" s="11"/>
      <c r="BQL38" s="11"/>
      <c r="BQM38" s="11"/>
      <c r="BQN38" s="11"/>
      <c r="BQO38" s="11"/>
      <c r="BQP38" s="11"/>
      <c r="BQQ38" s="11"/>
      <c r="BQR38" s="11"/>
      <c r="BQS38" s="11"/>
      <c r="BQT38" s="11"/>
      <c r="BQU38" s="11"/>
      <c r="BQV38" s="11"/>
      <c r="BQW38" s="11"/>
      <c r="BQX38" s="11"/>
      <c r="BQY38" s="11"/>
      <c r="BQZ38" s="11"/>
      <c r="BRA38" s="11"/>
      <c r="BRB38" s="11"/>
      <c r="BRC38" s="11"/>
      <c r="BRD38" s="11"/>
      <c r="BRE38" s="11"/>
      <c r="BRF38" s="11"/>
      <c r="BRG38" s="11"/>
      <c r="BRH38" s="11"/>
      <c r="BRI38" s="11"/>
      <c r="BRJ38" s="11"/>
      <c r="BRK38" s="11"/>
      <c r="BRL38" s="11"/>
      <c r="BRM38" s="11"/>
      <c r="BRN38" s="11"/>
      <c r="BRO38" s="11"/>
      <c r="BRP38" s="11"/>
      <c r="BRQ38" s="11"/>
      <c r="BRR38" s="11"/>
      <c r="BRS38" s="11"/>
      <c r="BRT38" s="11"/>
      <c r="BRU38" s="11"/>
      <c r="BRV38" s="11"/>
      <c r="BRW38" s="11"/>
      <c r="BRX38" s="11"/>
      <c r="BRY38" s="11"/>
      <c r="BRZ38" s="11"/>
      <c r="BSA38" s="11"/>
      <c r="BSB38" s="11"/>
      <c r="BSC38" s="11"/>
      <c r="BSD38" s="11"/>
      <c r="BSE38" s="11"/>
      <c r="BSF38" s="11"/>
      <c r="BSG38" s="11"/>
      <c r="BSH38" s="11"/>
      <c r="BSI38" s="11"/>
      <c r="BSJ38" s="11"/>
      <c r="BSK38" s="11"/>
      <c r="BSL38" s="11"/>
      <c r="BSM38" s="11"/>
      <c r="BSN38" s="11"/>
      <c r="BSO38" s="11"/>
      <c r="BSP38" s="11"/>
      <c r="BSQ38" s="11"/>
      <c r="BSR38" s="11"/>
      <c r="BSS38" s="11"/>
      <c r="BST38" s="11"/>
      <c r="BSU38" s="11"/>
      <c r="BSV38" s="11"/>
      <c r="BSW38" s="11"/>
      <c r="BSX38" s="11"/>
      <c r="BSY38" s="11"/>
      <c r="BSZ38" s="11"/>
      <c r="BTA38" s="11"/>
      <c r="BTB38" s="11"/>
      <c r="BTC38" s="11"/>
      <c r="BTD38" s="11"/>
      <c r="BTE38" s="11"/>
      <c r="BTF38" s="11"/>
      <c r="BTG38" s="11"/>
      <c r="BTH38" s="11"/>
      <c r="BTI38" s="11"/>
      <c r="BTJ38" s="11"/>
      <c r="BTK38" s="11"/>
      <c r="BTL38" s="11"/>
      <c r="BTM38" s="11"/>
      <c r="BTN38" s="11"/>
      <c r="BTO38" s="11"/>
      <c r="BTP38" s="11"/>
      <c r="BTQ38" s="11"/>
      <c r="BTR38" s="11"/>
      <c r="BTS38" s="11"/>
      <c r="BTT38" s="11"/>
      <c r="BTU38" s="11"/>
      <c r="BTV38" s="11"/>
      <c r="BTW38" s="11"/>
      <c r="BTX38" s="11"/>
      <c r="BTY38" s="11"/>
      <c r="BTZ38" s="11"/>
      <c r="BUA38" s="11"/>
      <c r="BUB38" s="11"/>
      <c r="BUC38" s="11"/>
      <c r="BUD38" s="11"/>
      <c r="BUE38" s="11"/>
      <c r="BUF38" s="11"/>
      <c r="BUG38" s="11"/>
      <c r="BUH38" s="11"/>
      <c r="BUI38" s="11"/>
      <c r="BUJ38" s="11"/>
      <c r="BUK38" s="11"/>
      <c r="BUL38" s="11"/>
      <c r="BUM38" s="11"/>
      <c r="BUN38" s="11"/>
      <c r="BUO38" s="11"/>
      <c r="BUP38" s="11"/>
      <c r="BUQ38" s="11"/>
      <c r="BUR38" s="11"/>
      <c r="BUS38" s="11"/>
      <c r="BUT38" s="11"/>
      <c r="BUU38" s="11"/>
      <c r="BUV38" s="11"/>
      <c r="BUW38" s="11"/>
      <c r="BUX38" s="11"/>
      <c r="BUY38" s="11"/>
      <c r="BUZ38" s="11"/>
      <c r="BVA38" s="11"/>
      <c r="BVB38" s="11"/>
      <c r="BVC38" s="11"/>
      <c r="BVD38" s="11"/>
      <c r="BVE38" s="11"/>
      <c r="BVF38" s="11"/>
      <c r="BVG38" s="11"/>
      <c r="BVH38" s="11"/>
      <c r="BVI38" s="11"/>
      <c r="BVJ38" s="11"/>
      <c r="BVK38" s="11"/>
      <c r="BVL38" s="11"/>
      <c r="BVM38" s="11"/>
      <c r="BVN38" s="11"/>
      <c r="BVO38" s="11"/>
      <c r="BVP38" s="11"/>
      <c r="BVQ38" s="11"/>
      <c r="BVR38" s="11"/>
      <c r="BVS38" s="11"/>
      <c r="BVT38" s="11"/>
      <c r="BVU38" s="11"/>
      <c r="BVV38" s="11"/>
      <c r="BVW38" s="11"/>
      <c r="BVX38" s="11"/>
      <c r="BVY38" s="11"/>
      <c r="BVZ38" s="11"/>
      <c r="BWA38" s="11"/>
      <c r="BWB38" s="11"/>
      <c r="BWC38" s="11"/>
      <c r="BWD38" s="11"/>
      <c r="BWE38" s="11"/>
      <c r="BWF38" s="11"/>
      <c r="BWG38" s="11"/>
      <c r="BWH38" s="11"/>
      <c r="BWI38" s="11"/>
      <c r="BWJ38" s="11"/>
      <c r="BWK38" s="11"/>
      <c r="BWL38" s="11"/>
      <c r="BWM38" s="11"/>
      <c r="BWN38" s="11"/>
      <c r="BWO38" s="11"/>
      <c r="BWP38" s="11"/>
      <c r="BWQ38" s="11"/>
      <c r="BWR38" s="11"/>
      <c r="BWS38" s="11"/>
      <c r="BWT38" s="11"/>
      <c r="BWU38" s="11"/>
      <c r="BWV38" s="11"/>
      <c r="BWW38" s="11"/>
      <c r="BWX38" s="11"/>
      <c r="BWY38" s="11"/>
      <c r="BWZ38" s="11"/>
      <c r="BXA38" s="11"/>
      <c r="BXB38" s="11"/>
      <c r="BXC38" s="11"/>
      <c r="BXD38" s="11"/>
      <c r="BXE38" s="11"/>
      <c r="BXF38" s="11"/>
      <c r="BXG38" s="11"/>
      <c r="BXH38" s="11"/>
      <c r="BXI38" s="11"/>
      <c r="BXJ38" s="11"/>
      <c r="BXK38" s="11"/>
      <c r="BXL38" s="11"/>
      <c r="BXM38" s="11"/>
      <c r="BXN38" s="11"/>
      <c r="BXO38" s="11"/>
      <c r="BXP38" s="11"/>
      <c r="BXQ38" s="11"/>
      <c r="BXR38" s="11"/>
      <c r="BXS38" s="11"/>
      <c r="BXT38" s="11"/>
      <c r="BXU38" s="11"/>
      <c r="BXV38" s="11"/>
      <c r="BXW38" s="11"/>
      <c r="BXX38" s="11"/>
      <c r="BXY38" s="11"/>
      <c r="BXZ38" s="11"/>
      <c r="BYA38" s="11"/>
      <c r="BYB38" s="11"/>
      <c r="BYC38" s="11"/>
      <c r="BYD38" s="11"/>
      <c r="BYE38" s="11"/>
      <c r="BYF38" s="11"/>
      <c r="BYG38" s="11"/>
      <c r="BYH38" s="11"/>
      <c r="BYI38" s="11"/>
      <c r="BYJ38" s="11"/>
      <c r="BYK38" s="11"/>
      <c r="BYL38" s="11"/>
      <c r="BYM38" s="11"/>
      <c r="BYN38" s="11"/>
      <c r="BYO38" s="11"/>
      <c r="BYP38" s="11"/>
      <c r="BYQ38" s="11"/>
      <c r="BYR38" s="11"/>
      <c r="BYS38" s="11"/>
      <c r="BYT38" s="11"/>
      <c r="BYU38" s="11"/>
      <c r="BYV38" s="11"/>
      <c r="BYW38" s="11"/>
      <c r="BYX38" s="11"/>
      <c r="BYY38" s="11"/>
      <c r="BYZ38" s="11"/>
      <c r="BZA38" s="11"/>
      <c r="BZB38" s="11"/>
      <c r="BZC38" s="11"/>
      <c r="BZD38" s="11"/>
      <c r="BZE38" s="11"/>
      <c r="BZF38" s="11"/>
      <c r="BZG38" s="11"/>
      <c r="BZH38" s="11"/>
      <c r="BZI38" s="11"/>
      <c r="BZJ38" s="11"/>
      <c r="BZK38" s="11"/>
      <c r="BZL38" s="11"/>
      <c r="BZM38" s="11"/>
      <c r="BZN38" s="11"/>
      <c r="BZO38" s="11"/>
      <c r="BZP38" s="11"/>
      <c r="BZQ38" s="11"/>
      <c r="BZR38" s="11"/>
      <c r="BZS38" s="11"/>
      <c r="BZT38" s="11"/>
      <c r="BZU38" s="11"/>
      <c r="BZV38" s="11"/>
      <c r="BZW38" s="11"/>
      <c r="BZX38" s="11"/>
      <c r="BZY38" s="11"/>
      <c r="BZZ38" s="11"/>
      <c r="CAA38" s="11"/>
      <c r="CAB38" s="11"/>
      <c r="CAC38" s="11"/>
      <c r="CAD38" s="11"/>
      <c r="CAE38" s="11"/>
      <c r="CAF38" s="11"/>
      <c r="CAG38" s="11"/>
      <c r="CAH38" s="11"/>
      <c r="CAI38" s="11"/>
      <c r="CAJ38" s="11"/>
      <c r="CAK38" s="11"/>
      <c r="CAL38" s="11"/>
      <c r="CAM38" s="11"/>
      <c r="CAN38" s="11"/>
      <c r="CAO38" s="11"/>
      <c r="CAP38" s="11"/>
      <c r="CAQ38" s="11"/>
      <c r="CAR38" s="11"/>
      <c r="CAS38" s="11"/>
      <c r="CAT38" s="11"/>
      <c r="CAU38" s="11"/>
      <c r="CAV38" s="11"/>
      <c r="CAW38" s="11"/>
      <c r="CAX38" s="11"/>
      <c r="CAY38" s="11"/>
      <c r="CAZ38" s="11"/>
      <c r="CBA38" s="11"/>
      <c r="CBB38" s="11"/>
      <c r="CBC38" s="11"/>
      <c r="CBD38" s="11"/>
      <c r="CBE38" s="11"/>
      <c r="CBF38" s="11"/>
      <c r="CBG38" s="11"/>
      <c r="CBH38" s="11"/>
      <c r="CBI38" s="11"/>
      <c r="CBJ38" s="11"/>
      <c r="CBK38" s="11"/>
      <c r="CBL38" s="11"/>
      <c r="CBM38" s="11"/>
      <c r="CBN38" s="11"/>
      <c r="CBO38" s="11"/>
      <c r="CBP38" s="11"/>
      <c r="CBQ38" s="11"/>
      <c r="CBR38" s="11"/>
      <c r="CBS38" s="11"/>
      <c r="CBT38" s="11"/>
      <c r="CBU38" s="11"/>
      <c r="CBV38" s="11"/>
      <c r="CBW38" s="11"/>
      <c r="CBX38" s="11"/>
      <c r="CBY38" s="11"/>
      <c r="CBZ38" s="11"/>
      <c r="CCA38" s="11"/>
      <c r="CCB38" s="11"/>
      <c r="CCC38" s="11"/>
      <c r="CCD38" s="11"/>
      <c r="CCE38" s="11"/>
      <c r="CCF38" s="11"/>
      <c r="CCG38" s="11"/>
      <c r="CCH38" s="11"/>
      <c r="CCI38" s="11"/>
      <c r="CCJ38" s="11"/>
      <c r="CCK38" s="11"/>
      <c r="CCL38" s="11"/>
      <c r="CCM38" s="11"/>
      <c r="CCN38" s="11"/>
      <c r="CCO38" s="11"/>
      <c r="CCP38" s="11"/>
      <c r="CCQ38" s="11"/>
      <c r="CCR38" s="11"/>
      <c r="CCS38" s="11"/>
      <c r="CCT38" s="11"/>
      <c r="CCU38" s="11"/>
      <c r="CCV38" s="11"/>
      <c r="CCW38" s="11"/>
      <c r="CCX38" s="11"/>
      <c r="CCY38" s="11"/>
      <c r="CCZ38" s="11"/>
      <c r="CDA38" s="11"/>
      <c r="CDB38" s="11"/>
      <c r="CDC38" s="11"/>
      <c r="CDD38" s="11"/>
      <c r="CDE38" s="11"/>
      <c r="CDF38" s="11"/>
      <c r="CDG38" s="11"/>
      <c r="CDH38" s="11"/>
      <c r="CDI38" s="11"/>
      <c r="CDJ38" s="11"/>
      <c r="CDK38" s="11"/>
      <c r="CDL38" s="11"/>
      <c r="CDM38" s="11"/>
      <c r="CDN38" s="11"/>
      <c r="CDO38" s="11"/>
      <c r="CDP38" s="11"/>
      <c r="CDQ38" s="11"/>
      <c r="CDR38" s="11"/>
      <c r="CDS38" s="11"/>
      <c r="CDT38" s="11"/>
      <c r="CDU38" s="11"/>
      <c r="CDV38" s="11"/>
      <c r="CDW38" s="11"/>
      <c r="CDX38" s="11"/>
      <c r="CDY38" s="11"/>
      <c r="CDZ38" s="11"/>
      <c r="CEA38" s="11"/>
      <c r="CEB38" s="11"/>
      <c r="CEC38" s="11"/>
      <c r="CED38" s="11"/>
      <c r="CEE38" s="11"/>
      <c r="CEF38" s="11"/>
      <c r="CEG38" s="11"/>
      <c r="CEH38" s="11"/>
      <c r="CEI38" s="11"/>
      <c r="CEJ38" s="11"/>
      <c r="CEK38" s="11"/>
      <c r="CEL38" s="11"/>
      <c r="CEM38" s="11"/>
      <c r="CEN38" s="11"/>
      <c r="CEO38" s="11"/>
      <c r="CEP38" s="11"/>
      <c r="CEQ38" s="11"/>
      <c r="CER38" s="11"/>
      <c r="CES38" s="11"/>
      <c r="CET38" s="11"/>
      <c r="CEU38" s="11"/>
      <c r="CEV38" s="11"/>
      <c r="CEW38" s="11"/>
      <c r="CEX38" s="11"/>
      <c r="CEY38" s="11"/>
      <c r="CEZ38" s="11"/>
      <c r="CFA38" s="11"/>
      <c r="CFB38" s="11"/>
      <c r="CFC38" s="11"/>
      <c r="CFD38" s="11"/>
      <c r="CFE38" s="11"/>
      <c r="CFF38" s="11"/>
      <c r="CFG38" s="11"/>
      <c r="CFH38" s="11"/>
      <c r="CFI38" s="11"/>
      <c r="CFJ38" s="11"/>
      <c r="CFK38" s="11"/>
      <c r="CFL38" s="11"/>
      <c r="CFM38" s="11"/>
      <c r="CFN38" s="11"/>
      <c r="CFO38" s="11"/>
      <c r="CFP38" s="11"/>
      <c r="CFQ38" s="11"/>
      <c r="CFR38" s="11"/>
      <c r="CFS38" s="11"/>
      <c r="CFT38" s="11"/>
      <c r="CFU38" s="11"/>
      <c r="CFV38" s="11"/>
      <c r="CFW38" s="11"/>
      <c r="CFX38" s="11"/>
      <c r="CFY38" s="11"/>
      <c r="CFZ38" s="11"/>
      <c r="CGA38" s="11"/>
      <c r="CGB38" s="11"/>
      <c r="CGC38" s="11"/>
      <c r="CGD38" s="11"/>
      <c r="CGE38" s="11"/>
      <c r="CGF38" s="11"/>
      <c r="CGG38" s="11"/>
      <c r="CGH38" s="11"/>
      <c r="CGI38" s="11"/>
      <c r="CGJ38" s="11"/>
      <c r="CGK38" s="11"/>
      <c r="CGL38" s="11"/>
      <c r="CGM38" s="11"/>
      <c r="CGN38" s="11"/>
      <c r="CGO38" s="11"/>
      <c r="CGP38" s="11"/>
      <c r="CGQ38" s="11"/>
      <c r="CGR38" s="11"/>
      <c r="CGS38" s="11"/>
      <c r="CGT38" s="11"/>
      <c r="CGU38" s="11"/>
      <c r="CGV38" s="11"/>
      <c r="CGW38" s="11"/>
      <c r="CGX38" s="11"/>
      <c r="CGY38" s="11"/>
      <c r="CGZ38" s="11"/>
      <c r="CHA38" s="11"/>
      <c r="CHB38" s="11"/>
      <c r="CHC38" s="11"/>
      <c r="CHD38" s="11"/>
      <c r="CHE38" s="11"/>
      <c r="CHF38" s="11"/>
      <c r="CHG38" s="11"/>
      <c r="CHH38" s="11"/>
      <c r="CHI38" s="11"/>
      <c r="CHJ38" s="11"/>
      <c r="CHK38" s="11"/>
      <c r="CHL38" s="11"/>
      <c r="CHM38" s="11"/>
      <c r="CHN38" s="11"/>
      <c r="CHO38" s="11"/>
      <c r="CHP38" s="11"/>
      <c r="CHQ38" s="11"/>
      <c r="CHR38" s="11"/>
      <c r="CHS38" s="11"/>
      <c r="CHT38" s="11"/>
      <c r="CHU38" s="11"/>
      <c r="CHV38" s="11"/>
      <c r="CHW38" s="11"/>
      <c r="CHX38" s="11"/>
      <c r="CHY38" s="11"/>
      <c r="CHZ38" s="11"/>
      <c r="CIA38" s="11"/>
      <c r="CIB38" s="11"/>
      <c r="CIC38" s="11"/>
      <c r="CID38" s="11"/>
      <c r="CIE38" s="11"/>
      <c r="CIF38" s="11"/>
      <c r="CIG38" s="11"/>
      <c r="CIH38" s="11"/>
      <c r="CII38" s="11"/>
      <c r="CIJ38" s="11"/>
      <c r="CIK38" s="11"/>
      <c r="CIL38" s="11"/>
      <c r="CIM38" s="11"/>
      <c r="CIN38" s="11"/>
      <c r="CIO38" s="11"/>
      <c r="CIP38" s="11"/>
      <c r="CIQ38" s="11"/>
      <c r="CIR38" s="11"/>
      <c r="CIS38" s="11"/>
      <c r="CIT38" s="11"/>
      <c r="CIU38" s="11"/>
      <c r="CIV38" s="11"/>
      <c r="CIW38" s="11"/>
      <c r="CIX38" s="11"/>
      <c r="CIY38" s="11"/>
      <c r="CIZ38" s="11"/>
      <c r="CJA38" s="11"/>
      <c r="CJB38" s="11"/>
      <c r="CJC38" s="11"/>
      <c r="CJD38" s="11"/>
      <c r="CJE38" s="11"/>
      <c r="CJF38" s="11"/>
      <c r="CJG38" s="11"/>
      <c r="CJH38" s="11"/>
      <c r="CJI38" s="11"/>
      <c r="CJJ38" s="11"/>
      <c r="CJK38" s="11"/>
      <c r="CJL38" s="11"/>
      <c r="CJM38" s="11"/>
      <c r="CJN38" s="11"/>
      <c r="CJO38" s="11"/>
      <c r="CJP38" s="11"/>
      <c r="CJQ38" s="11"/>
      <c r="CJR38" s="11"/>
      <c r="CJS38" s="11"/>
      <c r="CJT38" s="11"/>
      <c r="CJU38" s="11"/>
      <c r="CJV38" s="11"/>
      <c r="CJW38" s="11"/>
      <c r="CJX38" s="11"/>
      <c r="CJY38" s="11"/>
      <c r="CJZ38" s="11"/>
      <c r="CKA38" s="11"/>
      <c r="CKB38" s="11"/>
      <c r="CKC38" s="11"/>
      <c r="CKD38" s="11"/>
      <c r="CKE38" s="11"/>
      <c r="CKF38" s="11"/>
      <c r="CKG38" s="11"/>
      <c r="CKH38" s="11"/>
      <c r="CKI38" s="11"/>
      <c r="CKJ38" s="11"/>
      <c r="CKK38" s="11"/>
      <c r="CKL38" s="11"/>
      <c r="CKM38" s="11"/>
      <c r="CKN38" s="11"/>
      <c r="CKO38" s="11"/>
      <c r="CKP38" s="11"/>
      <c r="CKQ38" s="11"/>
      <c r="CKR38" s="11"/>
      <c r="CKS38" s="11"/>
      <c r="CKT38" s="11"/>
      <c r="CKU38" s="11"/>
      <c r="CKV38" s="11"/>
      <c r="CKW38" s="11"/>
      <c r="CKX38" s="11"/>
      <c r="CKY38" s="11"/>
      <c r="CKZ38" s="11"/>
      <c r="CLA38" s="11"/>
      <c r="CLB38" s="11"/>
      <c r="CLC38" s="11"/>
      <c r="CLD38" s="11"/>
      <c r="CLE38" s="11"/>
      <c r="CLF38" s="11"/>
      <c r="CLG38" s="11"/>
      <c r="CLH38" s="11"/>
      <c r="CLI38" s="11"/>
      <c r="CLJ38" s="11"/>
      <c r="CLK38" s="11"/>
      <c r="CLL38" s="11"/>
      <c r="CLM38" s="11"/>
      <c r="CLN38" s="11"/>
      <c r="CLO38" s="11"/>
      <c r="CLP38" s="11"/>
      <c r="CLQ38" s="11"/>
      <c r="CLR38" s="11"/>
      <c r="CLS38" s="11"/>
      <c r="CLT38" s="11"/>
      <c r="CLU38" s="11"/>
      <c r="CLV38" s="11"/>
      <c r="CLW38" s="11"/>
      <c r="CLX38" s="11"/>
      <c r="CLY38" s="11"/>
      <c r="CLZ38" s="11"/>
      <c r="CMA38" s="11"/>
      <c r="CMB38" s="11"/>
      <c r="CMC38" s="11"/>
      <c r="CMD38" s="11"/>
      <c r="CME38" s="11"/>
      <c r="CMF38" s="11"/>
      <c r="CMG38" s="11"/>
      <c r="CMH38" s="11"/>
      <c r="CMI38" s="11"/>
      <c r="CMJ38" s="11"/>
      <c r="CMK38" s="11"/>
      <c r="CML38" s="11"/>
      <c r="CMM38" s="11"/>
      <c r="CMN38" s="11"/>
      <c r="CMO38" s="11"/>
      <c r="CMP38" s="11"/>
      <c r="CMQ38" s="11"/>
      <c r="CMR38" s="11"/>
      <c r="CMS38" s="11"/>
      <c r="CMT38" s="11"/>
      <c r="CMU38" s="11"/>
      <c r="CMV38" s="11"/>
      <c r="CMW38" s="11"/>
      <c r="CMX38" s="11"/>
      <c r="CMY38" s="11"/>
      <c r="CMZ38" s="11"/>
      <c r="CNA38" s="11"/>
      <c r="CNB38" s="11"/>
      <c r="CNC38" s="11"/>
      <c r="CND38" s="11"/>
      <c r="CNE38" s="11"/>
      <c r="CNF38" s="11"/>
      <c r="CNG38" s="11"/>
      <c r="CNH38" s="11"/>
      <c r="CNI38" s="11"/>
      <c r="CNJ38" s="11"/>
      <c r="CNK38" s="11"/>
      <c r="CNL38" s="11"/>
      <c r="CNM38" s="11"/>
      <c r="CNN38" s="11"/>
      <c r="CNO38" s="11"/>
      <c r="CNP38" s="11"/>
      <c r="CNQ38" s="11"/>
      <c r="CNR38" s="11"/>
      <c r="CNS38" s="11"/>
      <c r="CNT38" s="11"/>
      <c r="CNU38" s="11"/>
      <c r="CNV38" s="11"/>
      <c r="CNW38" s="11"/>
      <c r="CNX38" s="11"/>
      <c r="CNY38" s="11"/>
      <c r="CNZ38" s="11"/>
      <c r="COA38" s="11"/>
      <c r="COB38" s="11"/>
      <c r="COC38" s="11"/>
      <c r="COD38" s="11"/>
      <c r="COE38" s="11"/>
      <c r="COF38" s="11"/>
      <c r="COG38" s="11"/>
      <c r="COH38" s="11"/>
      <c r="COI38" s="11"/>
      <c r="COJ38" s="11"/>
      <c r="COK38" s="11"/>
      <c r="COL38" s="11"/>
      <c r="COM38" s="11"/>
      <c r="CON38" s="11"/>
      <c r="COO38" s="11"/>
      <c r="COP38" s="11"/>
      <c r="COQ38" s="11"/>
      <c r="COR38" s="11"/>
      <c r="COS38" s="11"/>
      <c r="COT38" s="11"/>
      <c r="COU38" s="11"/>
      <c r="COV38" s="11"/>
      <c r="COW38" s="11"/>
      <c r="COX38" s="11"/>
      <c r="COY38" s="11"/>
      <c r="COZ38" s="11"/>
      <c r="CPA38" s="11"/>
      <c r="CPB38" s="11"/>
      <c r="CPC38" s="11"/>
      <c r="CPD38" s="11"/>
      <c r="CPE38" s="11"/>
      <c r="CPF38" s="11"/>
      <c r="CPG38" s="11"/>
      <c r="CPH38" s="11"/>
      <c r="CPI38" s="11"/>
      <c r="CPJ38" s="11"/>
      <c r="CPK38" s="11"/>
      <c r="CPL38" s="11"/>
      <c r="CPM38" s="11"/>
      <c r="CPN38" s="11"/>
      <c r="CPO38" s="11"/>
      <c r="CPP38" s="11"/>
      <c r="CPQ38" s="11"/>
      <c r="CPR38" s="11"/>
      <c r="CPS38" s="11"/>
      <c r="CPT38" s="11"/>
      <c r="CPU38" s="11"/>
      <c r="CPV38" s="11"/>
      <c r="CPW38" s="11"/>
      <c r="CPX38" s="11"/>
      <c r="CPY38" s="11"/>
      <c r="CPZ38" s="11"/>
      <c r="CQA38" s="11"/>
      <c r="CQB38" s="11"/>
      <c r="CQC38" s="11"/>
      <c r="CQD38" s="11"/>
      <c r="CQE38" s="11"/>
      <c r="CQF38" s="11"/>
      <c r="CQG38" s="11"/>
      <c r="CQH38" s="11"/>
      <c r="CQI38" s="11"/>
      <c r="CQJ38" s="11"/>
      <c r="CQK38" s="11"/>
      <c r="CQL38" s="11"/>
      <c r="CQM38" s="11"/>
      <c r="CQN38" s="11"/>
      <c r="CQO38" s="11"/>
      <c r="CQP38" s="11"/>
      <c r="CQQ38" s="11"/>
      <c r="CQR38" s="11"/>
      <c r="CQS38" s="11"/>
      <c r="CQT38" s="11"/>
      <c r="CQU38" s="11"/>
      <c r="CQV38" s="11"/>
      <c r="CQW38" s="11"/>
      <c r="CQX38" s="11"/>
      <c r="CQY38" s="11"/>
      <c r="CQZ38" s="11"/>
      <c r="CRA38" s="11"/>
      <c r="CRB38" s="11"/>
      <c r="CRC38" s="11"/>
      <c r="CRD38" s="11"/>
      <c r="CRE38" s="11"/>
      <c r="CRF38" s="11"/>
      <c r="CRG38" s="11"/>
      <c r="CRH38" s="11"/>
      <c r="CRI38" s="11"/>
      <c r="CRJ38" s="11"/>
      <c r="CRK38" s="11"/>
      <c r="CRL38" s="11"/>
      <c r="CRM38" s="11"/>
      <c r="CRN38" s="11"/>
      <c r="CRO38" s="11"/>
      <c r="CRP38" s="11"/>
      <c r="CRQ38" s="11"/>
      <c r="CRR38" s="11"/>
      <c r="CRS38" s="11"/>
      <c r="CRT38" s="11"/>
      <c r="CRU38" s="11"/>
      <c r="CRV38" s="11"/>
      <c r="CRW38" s="11"/>
      <c r="CRX38" s="11"/>
      <c r="CRY38" s="11"/>
      <c r="CRZ38" s="11"/>
      <c r="CSA38" s="11"/>
      <c r="CSB38" s="11"/>
      <c r="CSC38" s="11"/>
      <c r="CSD38" s="11"/>
      <c r="CSE38" s="11"/>
      <c r="CSF38" s="11"/>
      <c r="CSG38" s="11"/>
      <c r="CSH38" s="11"/>
      <c r="CSI38" s="11"/>
      <c r="CSJ38" s="11"/>
      <c r="CSK38" s="11"/>
      <c r="CSL38" s="11"/>
      <c r="CSM38" s="11"/>
      <c r="CSN38" s="11"/>
      <c r="CSO38" s="11"/>
      <c r="CSP38" s="11"/>
      <c r="CSQ38" s="11"/>
      <c r="CSR38" s="11"/>
      <c r="CSS38" s="11"/>
      <c r="CST38" s="11"/>
      <c r="CSU38" s="11"/>
      <c r="CSV38" s="11"/>
      <c r="CSW38" s="11"/>
      <c r="CSX38" s="11"/>
      <c r="CSY38" s="11"/>
      <c r="CSZ38" s="11"/>
      <c r="CTA38" s="11"/>
      <c r="CTB38" s="11"/>
      <c r="CTC38" s="11"/>
      <c r="CTD38" s="11"/>
      <c r="CTE38" s="11"/>
      <c r="CTF38" s="11"/>
      <c r="CTG38" s="11"/>
      <c r="CTH38" s="11"/>
      <c r="CTI38" s="11"/>
      <c r="CTJ38" s="11"/>
      <c r="CTK38" s="11"/>
      <c r="CTL38" s="11"/>
      <c r="CTM38" s="11"/>
      <c r="CTN38" s="11"/>
      <c r="CTO38" s="11"/>
      <c r="CTP38" s="11"/>
      <c r="CTQ38" s="11"/>
      <c r="CTR38" s="11"/>
      <c r="CTS38" s="11"/>
      <c r="CTT38" s="11"/>
      <c r="CTU38" s="11"/>
      <c r="CTV38" s="11"/>
      <c r="CTW38" s="11"/>
      <c r="CTX38" s="11"/>
      <c r="CTY38" s="11"/>
      <c r="CTZ38" s="11"/>
      <c r="CUA38" s="11"/>
      <c r="CUB38" s="11"/>
      <c r="CUC38" s="11"/>
      <c r="CUD38" s="11"/>
      <c r="CUE38" s="11"/>
      <c r="CUF38" s="11"/>
      <c r="CUG38" s="11"/>
      <c r="CUH38" s="11"/>
      <c r="CUI38" s="11"/>
      <c r="CUJ38" s="11"/>
      <c r="CUK38" s="11"/>
      <c r="CUL38" s="11"/>
      <c r="CUM38" s="11"/>
      <c r="CUN38" s="11"/>
      <c r="CUO38" s="11"/>
      <c r="CUP38" s="11"/>
      <c r="CUQ38" s="11"/>
      <c r="CUR38" s="11"/>
      <c r="CUS38" s="11"/>
      <c r="CUT38" s="11"/>
      <c r="CUU38" s="11"/>
      <c r="CUV38" s="11"/>
      <c r="CUW38" s="11"/>
      <c r="CUX38" s="11"/>
      <c r="CUY38" s="11"/>
      <c r="CUZ38" s="11"/>
      <c r="CVA38" s="11"/>
      <c r="CVB38" s="11"/>
      <c r="CVC38" s="11"/>
      <c r="CVD38" s="11"/>
      <c r="CVE38" s="11"/>
      <c r="CVF38" s="11"/>
      <c r="CVG38" s="11"/>
      <c r="CVH38" s="11"/>
      <c r="CVI38" s="11"/>
      <c r="CVJ38" s="11"/>
      <c r="CVK38" s="11"/>
      <c r="CVL38" s="11"/>
      <c r="CVM38" s="11"/>
      <c r="CVN38" s="11"/>
      <c r="CVO38" s="11"/>
      <c r="CVP38" s="11"/>
      <c r="CVQ38" s="11"/>
      <c r="CVR38" s="11"/>
      <c r="CVS38" s="11"/>
      <c r="CVT38" s="11"/>
      <c r="CVU38" s="11"/>
      <c r="CVV38" s="11"/>
      <c r="CVW38" s="11"/>
      <c r="CVX38" s="11"/>
      <c r="CVY38" s="11"/>
      <c r="CVZ38" s="11"/>
      <c r="CWA38" s="11"/>
      <c r="CWB38" s="11"/>
      <c r="CWC38" s="11"/>
      <c r="CWD38" s="11"/>
      <c r="CWE38" s="11"/>
      <c r="CWF38" s="11"/>
      <c r="CWG38" s="11"/>
      <c r="CWH38" s="11"/>
      <c r="CWI38" s="11"/>
      <c r="CWJ38" s="11"/>
      <c r="CWK38" s="11"/>
      <c r="CWL38" s="11"/>
      <c r="CWM38" s="11"/>
      <c r="CWN38" s="11"/>
      <c r="CWO38" s="11"/>
      <c r="CWP38" s="11"/>
      <c r="CWQ38" s="11"/>
      <c r="CWR38" s="11"/>
      <c r="CWS38" s="11"/>
      <c r="CWT38" s="11"/>
      <c r="CWU38" s="11"/>
      <c r="CWV38" s="11"/>
      <c r="CWW38" s="11"/>
      <c r="CWX38" s="11"/>
      <c r="CWY38" s="11"/>
      <c r="CWZ38" s="11"/>
      <c r="CXA38" s="11"/>
      <c r="CXB38" s="11"/>
      <c r="CXC38" s="11"/>
      <c r="CXD38" s="11"/>
      <c r="CXE38" s="11"/>
      <c r="CXF38" s="11"/>
      <c r="CXG38" s="11"/>
      <c r="CXH38" s="11"/>
      <c r="CXI38" s="11"/>
      <c r="CXJ38" s="11"/>
      <c r="CXK38" s="11"/>
      <c r="CXL38" s="11"/>
      <c r="CXM38" s="11"/>
      <c r="CXN38" s="11"/>
      <c r="CXO38" s="11"/>
      <c r="CXP38" s="11"/>
      <c r="CXQ38" s="11"/>
      <c r="CXR38" s="11"/>
      <c r="CXS38" s="11"/>
      <c r="CXT38" s="11"/>
      <c r="CXU38" s="11"/>
      <c r="CXV38" s="11"/>
      <c r="CXW38" s="11"/>
      <c r="CXX38" s="11"/>
      <c r="CXY38" s="11"/>
      <c r="CXZ38" s="11"/>
      <c r="CYA38" s="11"/>
      <c r="CYB38" s="11"/>
      <c r="CYC38" s="11"/>
      <c r="CYD38" s="11"/>
      <c r="CYE38" s="11"/>
      <c r="CYF38" s="11"/>
      <c r="CYG38" s="11"/>
      <c r="CYH38" s="11"/>
      <c r="CYI38" s="11"/>
      <c r="CYJ38" s="11"/>
      <c r="CYK38" s="11"/>
      <c r="CYL38" s="11"/>
      <c r="CYM38" s="11"/>
      <c r="CYN38" s="11"/>
      <c r="CYO38" s="11"/>
      <c r="CYP38" s="11"/>
      <c r="CYQ38" s="11"/>
      <c r="CYR38" s="11"/>
      <c r="CYS38" s="11"/>
      <c r="CYT38" s="11"/>
      <c r="CYU38" s="11"/>
      <c r="CYV38" s="11"/>
      <c r="CYW38" s="11"/>
      <c r="CYX38" s="11"/>
      <c r="CYY38" s="11"/>
      <c r="CYZ38" s="11"/>
      <c r="CZA38" s="11"/>
      <c r="CZB38" s="11"/>
      <c r="CZC38" s="11"/>
      <c r="CZD38" s="11"/>
      <c r="CZE38" s="11"/>
      <c r="CZF38" s="11"/>
      <c r="CZG38" s="11"/>
      <c r="CZH38" s="11"/>
      <c r="CZI38" s="11"/>
      <c r="CZJ38" s="11"/>
      <c r="CZK38" s="11"/>
      <c r="CZL38" s="11"/>
      <c r="CZM38" s="11"/>
      <c r="CZN38" s="11"/>
      <c r="CZO38" s="11"/>
      <c r="CZP38" s="11"/>
      <c r="CZQ38" s="11"/>
      <c r="CZR38" s="11"/>
      <c r="CZS38" s="11"/>
      <c r="CZT38" s="11"/>
      <c r="CZU38" s="11"/>
      <c r="CZV38" s="11"/>
      <c r="CZW38" s="11"/>
      <c r="CZX38" s="11"/>
      <c r="CZY38" s="11"/>
      <c r="CZZ38" s="11"/>
      <c r="DAA38" s="11"/>
      <c r="DAB38" s="11"/>
      <c r="DAC38" s="11"/>
      <c r="DAD38" s="11"/>
      <c r="DAE38" s="11"/>
      <c r="DAF38" s="11"/>
      <c r="DAG38" s="11"/>
      <c r="DAH38" s="11"/>
      <c r="DAI38" s="11"/>
      <c r="DAJ38" s="11"/>
      <c r="DAK38" s="11"/>
      <c r="DAL38" s="11"/>
      <c r="DAM38" s="11"/>
      <c r="DAN38" s="11"/>
      <c r="DAO38" s="11"/>
      <c r="DAP38" s="11"/>
      <c r="DAQ38" s="11"/>
      <c r="DAR38" s="11"/>
      <c r="DAS38" s="11"/>
      <c r="DAT38" s="11"/>
      <c r="DAU38" s="11"/>
      <c r="DAV38" s="11"/>
      <c r="DAW38" s="11"/>
      <c r="DAX38" s="11"/>
      <c r="DAY38" s="11"/>
      <c r="DAZ38" s="11"/>
      <c r="DBA38" s="11"/>
      <c r="DBB38" s="11"/>
      <c r="DBC38" s="11"/>
      <c r="DBD38" s="11"/>
      <c r="DBE38" s="11"/>
      <c r="DBF38" s="11"/>
      <c r="DBG38" s="11"/>
      <c r="DBH38" s="11"/>
      <c r="DBI38" s="11"/>
      <c r="DBJ38" s="11"/>
      <c r="DBK38" s="11"/>
      <c r="DBL38" s="11"/>
      <c r="DBM38" s="11"/>
      <c r="DBN38" s="11"/>
      <c r="DBO38" s="11"/>
      <c r="DBP38" s="11"/>
      <c r="DBQ38" s="11"/>
      <c r="DBR38" s="11"/>
      <c r="DBS38" s="11"/>
      <c r="DBT38" s="11"/>
      <c r="DBU38" s="11"/>
      <c r="DBV38" s="11"/>
      <c r="DBW38" s="11"/>
      <c r="DBX38" s="11"/>
      <c r="DBY38" s="11"/>
      <c r="DBZ38" s="11"/>
      <c r="DCA38" s="11"/>
      <c r="DCB38" s="11"/>
      <c r="DCC38" s="11"/>
      <c r="DCD38" s="11"/>
      <c r="DCE38" s="11"/>
      <c r="DCF38" s="11"/>
      <c r="DCG38" s="11"/>
      <c r="DCH38" s="11"/>
      <c r="DCI38" s="11"/>
      <c r="DCJ38" s="11"/>
      <c r="DCK38" s="11"/>
      <c r="DCL38" s="11"/>
      <c r="DCM38" s="11"/>
      <c r="DCN38" s="11"/>
      <c r="DCO38" s="11"/>
      <c r="DCP38" s="11"/>
      <c r="DCQ38" s="11"/>
      <c r="DCR38" s="11"/>
      <c r="DCS38" s="11"/>
      <c r="DCT38" s="11"/>
      <c r="DCU38" s="11"/>
      <c r="DCV38" s="11"/>
      <c r="DCW38" s="11"/>
      <c r="DCX38" s="11"/>
      <c r="DCY38" s="11"/>
      <c r="DCZ38" s="11"/>
      <c r="DDA38" s="11"/>
      <c r="DDB38" s="11"/>
      <c r="DDC38" s="11"/>
      <c r="DDD38" s="11"/>
      <c r="DDE38" s="11"/>
      <c r="DDF38" s="11"/>
      <c r="DDG38" s="11"/>
      <c r="DDH38" s="11"/>
      <c r="DDI38" s="11"/>
      <c r="DDJ38" s="11"/>
      <c r="DDK38" s="11"/>
      <c r="DDL38" s="11"/>
      <c r="DDM38" s="11"/>
      <c r="DDN38" s="11"/>
      <c r="DDO38" s="11"/>
      <c r="DDP38" s="11"/>
      <c r="DDQ38" s="11"/>
      <c r="DDR38" s="11"/>
      <c r="DDS38" s="11"/>
      <c r="DDT38" s="11"/>
      <c r="DDU38" s="11"/>
      <c r="DDV38" s="11"/>
      <c r="DDW38" s="11"/>
      <c r="DDX38" s="11"/>
      <c r="DDY38" s="11"/>
      <c r="DDZ38" s="11"/>
      <c r="DEA38" s="11"/>
      <c r="DEB38" s="11"/>
      <c r="DEC38" s="11"/>
      <c r="DED38" s="11"/>
      <c r="DEE38" s="11"/>
      <c r="DEF38" s="11"/>
      <c r="DEG38" s="11"/>
      <c r="DEH38" s="11"/>
      <c r="DEI38" s="11"/>
      <c r="DEJ38" s="11"/>
      <c r="DEK38" s="11"/>
      <c r="DEL38" s="11"/>
      <c r="DEM38" s="11"/>
      <c r="DEN38" s="11"/>
      <c r="DEO38" s="11"/>
      <c r="DEP38" s="11"/>
      <c r="DEQ38" s="11"/>
      <c r="DER38" s="11"/>
      <c r="DES38" s="11"/>
      <c r="DET38" s="11"/>
      <c r="DEU38" s="11"/>
      <c r="DEV38" s="11"/>
      <c r="DEW38" s="11"/>
      <c r="DEX38" s="11"/>
      <c r="DEY38" s="11"/>
      <c r="DEZ38" s="11"/>
      <c r="DFA38" s="11"/>
      <c r="DFB38" s="11"/>
      <c r="DFC38" s="11"/>
      <c r="DFD38" s="11"/>
      <c r="DFE38" s="11"/>
      <c r="DFF38" s="11"/>
      <c r="DFG38" s="11"/>
      <c r="DFH38" s="11"/>
      <c r="DFI38" s="11"/>
      <c r="DFJ38" s="11"/>
      <c r="DFK38" s="11"/>
      <c r="DFL38" s="11"/>
      <c r="DFM38" s="11"/>
      <c r="DFN38" s="11"/>
      <c r="DFO38" s="11"/>
      <c r="DFP38" s="11"/>
      <c r="DFQ38" s="11"/>
      <c r="DFR38" s="11"/>
      <c r="DFS38" s="11"/>
      <c r="DFT38" s="11"/>
      <c r="DFU38" s="11"/>
      <c r="DFV38" s="11"/>
      <c r="DFW38" s="11"/>
      <c r="DFX38" s="11"/>
      <c r="DFY38" s="11"/>
      <c r="DFZ38" s="11"/>
      <c r="DGA38" s="11"/>
      <c r="DGB38" s="11"/>
      <c r="DGC38" s="11"/>
      <c r="DGD38" s="11"/>
      <c r="DGE38" s="11"/>
      <c r="DGF38" s="11"/>
      <c r="DGG38" s="11"/>
      <c r="DGH38" s="11"/>
      <c r="DGI38" s="11"/>
      <c r="DGJ38" s="11"/>
      <c r="DGK38" s="11"/>
      <c r="DGL38" s="11"/>
      <c r="DGM38" s="11"/>
      <c r="DGN38" s="11"/>
      <c r="DGO38" s="11"/>
      <c r="DGP38" s="11"/>
      <c r="DGQ38" s="11"/>
      <c r="DGR38" s="11"/>
      <c r="DGS38" s="11"/>
      <c r="DGT38" s="11"/>
      <c r="DGU38" s="11"/>
      <c r="DGV38" s="11"/>
      <c r="DGW38" s="11"/>
      <c r="DGX38" s="11"/>
      <c r="DGY38" s="11"/>
      <c r="DGZ38" s="11"/>
      <c r="DHA38" s="11"/>
      <c r="DHB38" s="11"/>
      <c r="DHC38" s="11"/>
      <c r="DHD38" s="11"/>
      <c r="DHE38" s="11"/>
      <c r="DHF38" s="11"/>
      <c r="DHG38" s="11"/>
      <c r="DHH38" s="11"/>
      <c r="DHI38" s="11"/>
      <c r="DHJ38" s="11"/>
      <c r="DHK38" s="11"/>
      <c r="DHL38" s="11"/>
      <c r="DHM38" s="11"/>
      <c r="DHN38" s="11"/>
      <c r="DHO38" s="11"/>
      <c r="DHP38" s="11"/>
      <c r="DHQ38" s="11"/>
      <c r="DHR38" s="11"/>
      <c r="DHS38" s="11"/>
      <c r="DHT38" s="11"/>
      <c r="DHU38" s="11"/>
      <c r="DHV38" s="11"/>
      <c r="DHW38" s="11"/>
      <c r="DHX38" s="11"/>
      <c r="DHY38" s="11"/>
      <c r="DHZ38" s="11"/>
      <c r="DIA38" s="11"/>
      <c r="DIB38" s="11"/>
      <c r="DIC38" s="11"/>
      <c r="DID38" s="11"/>
      <c r="DIE38" s="11"/>
      <c r="DIF38" s="11"/>
      <c r="DIG38" s="11"/>
      <c r="DIH38" s="11"/>
      <c r="DII38" s="11"/>
      <c r="DIJ38" s="11"/>
      <c r="DIK38" s="11"/>
      <c r="DIL38" s="11"/>
      <c r="DIM38" s="11"/>
      <c r="DIN38" s="11"/>
      <c r="DIO38" s="11"/>
      <c r="DIP38" s="11"/>
      <c r="DIQ38" s="11"/>
      <c r="DIR38" s="11"/>
      <c r="DIS38" s="11"/>
      <c r="DIT38" s="11"/>
      <c r="DIU38" s="11"/>
      <c r="DIV38" s="11"/>
      <c r="DIW38" s="11"/>
      <c r="DIX38" s="11"/>
      <c r="DIY38" s="11"/>
      <c r="DIZ38" s="11"/>
      <c r="DJA38" s="11"/>
      <c r="DJB38" s="11"/>
      <c r="DJC38" s="11"/>
      <c r="DJD38" s="11"/>
      <c r="DJE38" s="11"/>
      <c r="DJF38" s="11"/>
      <c r="DJG38" s="11"/>
      <c r="DJH38" s="11"/>
      <c r="DJI38" s="11"/>
      <c r="DJJ38" s="11"/>
      <c r="DJK38" s="11"/>
      <c r="DJL38" s="11"/>
      <c r="DJM38" s="11"/>
      <c r="DJN38" s="11"/>
      <c r="DJO38" s="11"/>
      <c r="DJP38" s="11"/>
      <c r="DJQ38" s="11"/>
      <c r="DJR38" s="11"/>
      <c r="DJS38" s="11"/>
      <c r="DJT38" s="11"/>
      <c r="DJU38" s="11"/>
      <c r="DJV38" s="11"/>
      <c r="DJW38" s="11"/>
      <c r="DJX38" s="11"/>
      <c r="DJY38" s="11"/>
      <c r="DJZ38" s="11"/>
      <c r="DKA38" s="11"/>
      <c r="DKB38" s="11"/>
      <c r="DKC38" s="11"/>
      <c r="DKD38" s="11"/>
      <c r="DKE38" s="11"/>
      <c r="DKF38" s="11"/>
      <c r="DKG38" s="11"/>
      <c r="DKH38" s="11"/>
      <c r="DKI38" s="11"/>
      <c r="DKJ38" s="11"/>
      <c r="DKK38" s="11"/>
      <c r="DKL38" s="11"/>
      <c r="DKM38" s="11"/>
      <c r="DKN38" s="11"/>
      <c r="DKO38" s="11"/>
      <c r="DKP38" s="11"/>
      <c r="DKQ38" s="11"/>
      <c r="DKR38" s="11"/>
      <c r="DKS38" s="11"/>
      <c r="DKT38" s="11"/>
      <c r="DKU38" s="11"/>
      <c r="DKV38" s="11"/>
      <c r="DKW38" s="11"/>
      <c r="DKX38" s="11"/>
      <c r="DKY38" s="11"/>
      <c r="DKZ38" s="11"/>
      <c r="DLA38" s="11"/>
      <c r="DLB38" s="11"/>
      <c r="DLC38" s="11"/>
      <c r="DLD38" s="11"/>
      <c r="DLE38" s="11"/>
      <c r="DLF38" s="11"/>
      <c r="DLG38" s="11"/>
      <c r="DLH38" s="11"/>
      <c r="DLI38" s="11"/>
      <c r="DLJ38" s="11"/>
      <c r="DLK38" s="11"/>
      <c r="DLL38" s="11"/>
      <c r="DLM38" s="11"/>
      <c r="DLN38" s="11"/>
      <c r="DLO38" s="11"/>
      <c r="DLP38" s="11"/>
      <c r="DLQ38" s="11"/>
      <c r="DLR38" s="11"/>
      <c r="DLS38" s="11"/>
      <c r="DLT38" s="11"/>
      <c r="DLU38" s="11"/>
      <c r="DLV38" s="11"/>
      <c r="DLW38" s="11"/>
      <c r="DLX38" s="11"/>
      <c r="DLY38" s="11"/>
      <c r="DLZ38" s="11"/>
      <c r="DMA38" s="11"/>
      <c r="DMB38" s="11"/>
      <c r="DMC38" s="11"/>
      <c r="DMD38" s="11"/>
      <c r="DME38" s="11"/>
      <c r="DMF38" s="11"/>
      <c r="DMG38" s="11"/>
      <c r="DMH38" s="11"/>
      <c r="DMI38" s="11"/>
      <c r="DMJ38" s="11"/>
      <c r="DMK38" s="11"/>
      <c r="DML38" s="11"/>
      <c r="DMM38" s="11"/>
      <c r="DMN38" s="11"/>
      <c r="DMO38" s="11"/>
      <c r="DMP38" s="11"/>
      <c r="DMQ38" s="11"/>
      <c r="DMR38" s="11"/>
      <c r="DMS38" s="11"/>
      <c r="DMT38" s="11"/>
      <c r="DMU38" s="11"/>
      <c r="DMV38" s="11"/>
      <c r="DMW38" s="11"/>
      <c r="DMX38" s="11"/>
      <c r="DMY38" s="11"/>
      <c r="DMZ38" s="11"/>
      <c r="DNA38" s="11"/>
      <c r="DNB38" s="11"/>
      <c r="DNC38" s="11"/>
      <c r="DND38" s="11"/>
      <c r="DNE38" s="11"/>
      <c r="DNF38" s="11"/>
      <c r="DNG38" s="11"/>
      <c r="DNH38" s="11"/>
      <c r="DNI38" s="11"/>
      <c r="DNJ38" s="11"/>
      <c r="DNK38" s="11"/>
      <c r="DNL38" s="11"/>
      <c r="DNM38" s="11"/>
      <c r="DNN38" s="11"/>
      <c r="DNO38" s="11"/>
      <c r="DNP38" s="11"/>
      <c r="DNQ38" s="11"/>
      <c r="DNR38" s="11"/>
      <c r="DNS38" s="11"/>
      <c r="DNT38" s="11"/>
      <c r="DNU38" s="11"/>
      <c r="DNV38" s="11"/>
      <c r="DNW38" s="11"/>
      <c r="DNX38" s="11"/>
      <c r="DNY38" s="11"/>
      <c r="DNZ38" s="11"/>
      <c r="DOA38" s="11"/>
      <c r="DOB38" s="11"/>
      <c r="DOC38" s="11"/>
      <c r="DOD38" s="11"/>
      <c r="DOE38" s="11"/>
      <c r="DOF38" s="11"/>
      <c r="DOG38" s="11"/>
      <c r="DOH38" s="11"/>
      <c r="DOI38" s="11"/>
      <c r="DOJ38" s="11"/>
      <c r="DOK38" s="11"/>
      <c r="DOL38" s="11"/>
      <c r="DOM38" s="11"/>
      <c r="DON38" s="11"/>
      <c r="DOO38" s="11"/>
      <c r="DOP38" s="11"/>
      <c r="DOQ38" s="11"/>
      <c r="DOR38" s="11"/>
      <c r="DOS38" s="11"/>
      <c r="DOT38" s="11"/>
      <c r="DOU38" s="11"/>
      <c r="DOV38" s="11"/>
      <c r="DOW38" s="11"/>
      <c r="DOX38" s="11"/>
      <c r="DOY38" s="11"/>
      <c r="DOZ38" s="11"/>
      <c r="DPA38" s="11"/>
      <c r="DPB38" s="11"/>
      <c r="DPC38" s="11"/>
      <c r="DPD38" s="11"/>
      <c r="DPE38" s="11"/>
      <c r="DPF38" s="11"/>
      <c r="DPG38" s="11"/>
      <c r="DPH38" s="11"/>
      <c r="DPI38" s="11"/>
      <c r="DPJ38" s="11"/>
      <c r="DPK38" s="11"/>
      <c r="DPL38" s="11"/>
      <c r="DPM38" s="11"/>
      <c r="DPN38" s="11"/>
      <c r="DPO38" s="11"/>
      <c r="DPP38" s="11"/>
      <c r="DPQ38" s="11"/>
      <c r="DPR38" s="11"/>
      <c r="DPS38" s="11"/>
      <c r="DPT38" s="11"/>
      <c r="DPU38" s="11"/>
      <c r="DPV38" s="11"/>
      <c r="DPW38" s="11"/>
      <c r="DPX38" s="11"/>
      <c r="DPY38" s="11"/>
      <c r="DPZ38" s="11"/>
      <c r="DQA38" s="11"/>
      <c r="DQB38" s="11"/>
      <c r="DQC38" s="11"/>
      <c r="DQD38" s="11"/>
      <c r="DQE38" s="11"/>
      <c r="DQF38" s="11"/>
      <c r="DQG38" s="11"/>
      <c r="DQH38" s="11"/>
      <c r="DQI38" s="11"/>
      <c r="DQJ38" s="11"/>
      <c r="DQK38" s="11"/>
      <c r="DQL38" s="11"/>
      <c r="DQM38" s="11"/>
      <c r="DQN38" s="11"/>
      <c r="DQO38" s="11"/>
      <c r="DQP38" s="11"/>
      <c r="DQQ38" s="11"/>
      <c r="DQR38" s="11"/>
      <c r="DQS38" s="11"/>
      <c r="DQT38" s="11"/>
      <c r="DQU38" s="11"/>
      <c r="DQV38" s="11"/>
      <c r="DQW38" s="11"/>
      <c r="DQX38" s="11"/>
      <c r="DQY38" s="11"/>
      <c r="DQZ38" s="11"/>
      <c r="DRA38" s="11"/>
      <c r="DRB38" s="11"/>
      <c r="DRC38" s="11"/>
      <c r="DRD38" s="11"/>
      <c r="DRE38" s="11"/>
      <c r="DRF38" s="11"/>
      <c r="DRG38" s="11"/>
      <c r="DRH38" s="11"/>
      <c r="DRI38" s="11"/>
      <c r="DRJ38" s="11"/>
      <c r="DRK38" s="11"/>
      <c r="DRL38" s="11"/>
      <c r="DRM38" s="11"/>
      <c r="DRN38" s="11"/>
      <c r="DRO38" s="11"/>
      <c r="DRP38" s="11"/>
      <c r="DRQ38" s="11"/>
      <c r="DRR38" s="11"/>
      <c r="DRS38" s="11"/>
      <c r="DRT38" s="11"/>
      <c r="DRU38" s="11"/>
      <c r="DRV38" s="11"/>
      <c r="DRW38" s="11"/>
      <c r="DRX38" s="11"/>
      <c r="DRY38" s="11"/>
      <c r="DRZ38" s="11"/>
      <c r="DSA38" s="11"/>
      <c r="DSB38" s="11"/>
      <c r="DSC38" s="11"/>
      <c r="DSD38" s="11"/>
      <c r="DSE38" s="11"/>
      <c r="DSF38" s="11"/>
      <c r="DSG38" s="11"/>
      <c r="DSH38" s="11"/>
      <c r="DSI38" s="11"/>
      <c r="DSJ38" s="11"/>
      <c r="DSK38" s="11"/>
      <c r="DSL38" s="11"/>
      <c r="DSM38" s="11"/>
      <c r="DSN38" s="11"/>
      <c r="DSO38" s="11"/>
      <c r="DSP38" s="11"/>
      <c r="DSQ38" s="11"/>
      <c r="DSR38" s="11"/>
      <c r="DSS38" s="11"/>
      <c r="DST38" s="11"/>
      <c r="DSU38" s="11"/>
      <c r="DSV38" s="11"/>
      <c r="DSW38" s="11"/>
      <c r="DSX38" s="11"/>
      <c r="DSY38" s="11"/>
      <c r="DSZ38" s="11"/>
      <c r="DTA38" s="11"/>
      <c r="DTB38" s="11"/>
      <c r="DTC38" s="11"/>
      <c r="DTD38" s="11"/>
      <c r="DTE38" s="11"/>
      <c r="DTF38" s="11"/>
      <c r="DTG38" s="11"/>
      <c r="DTH38" s="11"/>
      <c r="DTI38" s="11"/>
      <c r="DTJ38" s="11"/>
      <c r="DTK38" s="11"/>
      <c r="DTL38" s="11"/>
      <c r="DTM38" s="11"/>
      <c r="DTN38" s="11"/>
      <c r="DTO38" s="11"/>
      <c r="DTP38" s="11"/>
      <c r="DTQ38" s="11"/>
      <c r="DTR38" s="11"/>
      <c r="DTS38" s="11"/>
      <c r="DTT38" s="11"/>
      <c r="DTU38" s="11"/>
      <c r="DTV38" s="11"/>
      <c r="DTW38" s="11"/>
      <c r="DTX38" s="11"/>
      <c r="DTY38" s="11"/>
      <c r="DTZ38" s="11"/>
      <c r="DUA38" s="11"/>
      <c r="DUB38" s="11"/>
      <c r="DUC38" s="11"/>
      <c r="DUD38" s="11"/>
      <c r="DUE38" s="11"/>
      <c r="DUF38" s="11"/>
      <c r="DUG38" s="11"/>
      <c r="DUH38" s="11"/>
      <c r="DUI38" s="11"/>
      <c r="DUJ38" s="11"/>
      <c r="DUK38" s="11"/>
      <c r="DUL38" s="11"/>
      <c r="DUM38" s="11"/>
      <c r="DUN38" s="11"/>
      <c r="DUO38" s="11"/>
      <c r="DUP38" s="11"/>
      <c r="DUQ38" s="11"/>
      <c r="DUR38" s="11"/>
      <c r="DUS38" s="11"/>
      <c r="DUT38" s="11"/>
      <c r="DUU38" s="11"/>
      <c r="DUV38" s="11"/>
      <c r="DUW38" s="11"/>
      <c r="DUX38" s="11"/>
      <c r="DUY38" s="11"/>
      <c r="DUZ38" s="11"/>
      <c r="DVA38" s="11"/>
      <c r="DVB38" s="11"/>
      <c r="DVC38" s="11"/>
      <c r="DVD38" s="11"/>
      <c r="DVE38" s="11"/>
      <c r="DVF38" s="11"/>
      <c r="DVG38" s="11"/>
      <c r="DVH38" s="11"/>
      <c r="DVI38" s="11"/>
      <c r="DVJ38" s="11"/>
      <c r="DVK38" s="11"/>
      <c r="DVL38" s="11"/>
      <c r="DVM38" s="11"/>
      <c r="DVN38" s="11"/>
      <c r="DVO38" s="11"/>
      <c r="DVP38" s="11"/>
      <c r="DVQ38" s="11"/>
      <c r="DVR38" s="11"/>
      <c r="DVS38" s="11"/>
      <c r="DVT38" s="11"/>
      <c r="DVU38" s="11"/>
      <c r="DVV38" s="11"/>
      <c r="DVW38" s="11"/>
      <c r="DVX38" s="11"/>
      <c r="DVY38" s="11"/>
      <c r="DVZ38" s="11"/>
      <c r="DWA38" s="11"/>
      <c r="DWB38" s="11"/>
      <c r="DWC38" s="11"/>
      <c r="DWD38" s="11"/>
      <c r="DWE38" s="11"/>
      <c r="DWF38" s="11"/>
      <c r="DWG38" s="11"/>
      <c r="DWH38" s="11"/>
      <c r="DWI38" s="11"/>
      <c r="DWJ38" s="11"/>
      <c r="DWK38" s="11"/>
      <c r="DWL38" s="11"/>
      <c r="DWM38" s="11"/>
      <c r="DWN38" s="11"/>
      <c r="DWO38" s="11"/>
      <c r="DWP38" s="11"/>
      <c r="DWQ38" s="11"/>
      <c r="DWR38" s="11"/>
      <c r="DWS38" s="11"/>
      <c r="DWT38" s="11"/>
      <c r="DWU38" s="11"/>
      <c r="DWV38" s="11"/>
      <c r="DWW38" s="11"/>
      <c r="DWX38" s="11"/>
      <c r="DWY38" s="11"/>
      <c r="DWZ38" s="11"/>
      <c r="DXA38" s="11"/>
      <c r="DXB38" s="11"/>
      <c r="DXC38" s="11"/>
      <c r="DXD38" s="11"/>
      <c r="DXE38" s="11"/>
      <c r="DXF38" s="11"/>
      <c r="DXG38" s="11"/>
      <c r="DXH38" s="11"/>
      <c r="DXI38" s="11"/>
      <c r="DXJ38" s="11"/>
      <c r="DXK38" s="11"/>
      <c r="DXL38" s="11"/>
      <c r="DXM38" s="11"/>
      <c r="DXN38" s="11"/>
      <c r="DXO38" s="11"/>
      <c r="DXP38" s="11"/>
      <c r="DXQ38" s="11"/>
      <c r="DXR38" s="11"/>
      <c r="DXS38" s="11"/>
      <c r="DXT38" s="11"/>
      <c r="DXU38" s="11"/>
      <c r="DXV38" s="11"/>
      <c r="DXW38" s="11"/>
      <c r="DXX38" s="11"/>
      <c r="DXY38" s="11"/>
      <c r="DXZ38" s="11"/>
      <c r="DYA38" s="11"/>
      <c r="DYB38" s="11"/>
      <c r="DYC38" s="11"/>
      <c r="DYD38" s="11"/>
      <c r="DYE38" s="11"/>
      <c r="DYF38" s="11"/>
      <c r="DYG38" s="11"/>
      <c r="DYH38" s="11"/>
      <c r="DYI38" s="11"/>
      <c r="DYJ38" s="11"/>
      <c r="DYK38" s="11"/>
      <c r="DYL38" s="11"/>
      <c r="DYM38" s="11"/>
      <c r="DYN38" s="11"/>
      <c r="DYO38" s="11"/>
      <c r="DYP38" s="11"/>
      <c r="DYQ38" s="11"/>
      <c r="DYR38" s="11"/>
      <c r="DYS38" s="11"/>
      <c r="DYT38" s="11"/>
      <c r="DYU38" s="11"/>
      <c r="DYV38" s="11"/>
      <c r="DYW38" s="11"/>
      <c r="DYX38" s="11"/>
      <c r="DYY38" s="11"/>
      <c r="DYZ38" s="11"/>
      <c r="DZA38" s="11"/>
      <c r="DZB38" s="11"/>
      <c r="DZC38" s="11"/>
      <c r="DZD38" s="11"/>
      <c r="DZE38" s="11"/>
      <c r="DZF38" s="11"/>
      <c r="DZG38" s="11"/>
      <c r="DZH38" s="11"/>
      <c r="DZI38" s="11"/>
      <c r="DZJ38" s="11"/>
      <c r="DZK38" s="11"/>
      <c r="DZL38" s="11"/>
      <c r="DZM38" s="11"/>
      <c r="DZN38" s="11"/>
      <c r="DZO38" s="11"/>
      <c r="DZP38" s="11"/>
      <c r="DZQ38" s="11"/>
      <c r="DZR38" s="11"/>
      <c r="DZS38" s="11"/>
      <c r="DZT38" s="11"/>
      <c r="DZU38" s="11"/>
      <c r="DZV38" s="11"/>
      <c r="DZW38" s="11"/>
      <c r="DZX38" s="11"/>
      <c r="DZY38" s="11"/>
      <c r="DZZ38" s="11"/>
      <c r="EAA38" s="11"/>
      <c r="EAB38" s="11"/>
      <c r="EAC38" s="11"/>
      <c r="EAD38" s="11"/>
      <c r="EAE38" s="11"/>
      <c r="EAF38" s="11"/>
      <c r="EAG38" s="11"/>
      <c r="EAH38" s="11"/>
      <c r="EAI38" s="11"/>
      <c r="EAJ38" s="11"/>
      <c r="EAK38" s="11"/>
      <c r="EAL38" s="11"/>
      <c r="EAM38" s="11"/>
      <c r="EAN38" s="11"/>
      <c r="EAO38" s="11"/>
      <c r="EAP38" s="11"/>
      <c r="EAQ38" s="11"/>
      <c r="EAR38" s="11"/>
      <c r="EAS38" s="11"/>
      <c r="EAT38" s="11"/>
      <c r="EAU38" s="11"/>
      <c r="EAV38" s="11"/>
      <c r="EAW38" s="11"/>
      <c r="EAX38" s="11"/>
      <c r="EAY38" s="11"/>
      <c r="EAZ38" s="11"/>
      <c r="EBA38" s="11"/>
      <c r="EBB38" s="11"/>
      <c r="EBC38" s="11"/>
      <c r="EBD38" s="11"/>
      <c r="EBE38" s="11"/>
      <c r="EBF38" s="11"/>
      <c r="EBG38" s="11"/>
      <c r="EBH38" s="11"/>
      <c r="EBI38" s="11"/>
      <c r="EBJ38" s="11"/>
      <c r="EBK38" s="11"/>
      <c r="EBL38" s="11"/>
      <c r="EBM38" s="11"/>
      <c r="EBN38" s="11"/>
      <c r="EBO38" s="11"/>
      <c r="EBP38" s="11"/>
      <c r="EBQ38" s="11"/>
      <c r="EBR38" s="11"/>
      <c r="EBS38" s="11"/>
      <c r="EBT38" s="11"/>
      <c r="EBU38" s="11"/>
      <c r="EBV38" s="11"/>
      <c r="EBW38" s="11"/>
      <c r="EBX38" s="11"/>
      <c r="EBY38" s="11"/>
      <c r="EBZ38" s="11"/>
      <c r="ECA38" s="11"/>
      <c r="ECB38" s="11"/>
      <c r="ECC38" s="11"/>
      <c r="ECD38" s="11"/>
      <c r="ECE38" s="11"/>
      <c r="ECF38" s="11"/>
      <c r="ECG38" s="11"/>
      <c r="ECH38" s="11"/>
      <c r="ECI38" s="11"/>
      <c r="ECJ38" s="11"/>
      <c r="ECK38" s="11"/>
      <c r="ECL38" s="11"/>
      <c r="ECM38" s="11"/>
      <c r="ECN38" s="11"/>
      <c r="ECO38" s="11"/>
      <c r="ECP38" s="11"/>
      <c r="ECQ38" s="11"/>
      <c r="ECR38" s="11"/>
      <c r="ECS38" s="11"/>
      <c r="ECT38" s="11"/>
      <c r="ECU38" s="11"/>
      <c r="ECV38" s="11"/>
      <c r="ECW38" s="11"/>
      <c r="ECX38" s="11"/>
      <c r="ECY38" s="11"/>
      <c r="ECZ38" s="11"/>
      <c r="EDA38" s="11"/>
      <c r="EDB38" s="11"/>
      <c r="EDC38" s="11"/>
      <c r="EDD38" s="11"/>
      <c r="EDE38" s="11"/>
      <c r="EDF38" s="11"/>
      <c r="EDG38" s="11"/>
      <c r="EDH38" s="11"/>
      <c r="EDI38" s="11"/>
      <c r="EDJ38" s="11"/>
      <c r="EDK38" s="11"/>
      <c r="EDL38" s="11"/>
      <c r="EDM38" s="11"/>
      <c r="EDN38" s="11"/>
      <c r="EDO38" s="11"/>
      <c r="EDP38" s="11"/>
      <c r="EDQ38" s="11"/>
      <c r="EDR38" s="11"/>
      <c r="EDS38" s="11"/>
      <c r="EDT38" s="11"/>
      <c r="EDU38" s="11"/>
      <c r="EDV38" s="11"/>
      <c r="EDW38" s="11"/>
      <c r="EDX38" s="11"/>
      <c r="EDY38" s="11"/>
      <c r="EDZ38" s="11"/>
      <c r="EEA38" s="11"/>
      <c r="EEB38" s="11"/>
      <c r="EEC38" s="11"/>
      <c r="EED38" s="11"/>
      <c r="EEE38" s="11"/>
      <c r="EEF38" s="11"/>
      <c r="EEG38" s="11"/>
      <c r="EEH38" s="11"/>
      <c r="EEI38" s="11"/>
      <c r="EEJ38" s="11"/>
      <c r="EEK38" s="11"/>
      <c r="EEL38" s="11"/>
      <c r="EEM38" s="11"/>
      <c r="EEN38" s="11"/>
      <c r="EEO38" s="11"/>
      <c r="EEP38" s="11"/>
      <c r="EEQ38" s="11"/>
      <c r="EER38" s="11"/>
      <c r="EES38" s="11"/>
      <c r="EET38" s="11"/>
      <c r="EEU38" s="11"/>
      <c r="EEV38" s="11"/>
      <c r="EEW38" s="11"/>
      <c r="EEX38" s="11"/>
      <c r="EEY38" s="11"/>
      <c r="EEZ38" s="11"/>
      <c r="EFA38" s="11"/>
      <c r="EFB38" s="11"/>
      <c r="EFC38" s="11"/>
      <c r="EFD38" s="11"/>
      <c r="EFE38" s="11"/>
      <c r="EFF38" s="11"/>
      <c r="EFG38" s="11"/>
      <c r="EFH38" s="11"/>
      <c r="EFI38" s="11"/>
      <c r="EFJ38" s="11"/>
      <c r="EFK38" s="11"/>
      <c r="EFL38" s="11"/>
      <c r="EFM38" s="11"/>
      <c r="EFN38" s="11"/>
      <c r="EFO38" s="11"/>
      <c r="EFP38" s="11"/>
      <c r="EFQ38" s="11"/>
      <c r="EFR38" s="11"/>
      <c r="EFS38" s="11"/>
      <c r="EFT38" s="11"/>
      <c r="EFU38" s="11"/>
      <c r="EFV38" s="11"/>
      <c r="EFW38" s="11"/>
      <c r="EFX38" s="11"/>
      <c r="EFY38" s="11"/>
      <c r="EFZ38" s="11"/>
      <c r="EGA38" s="11"/>
      <c r="EGB38" s="11"/>
      <c r="EGC38" s="11"/>
      <c r="EGD38" s="11"/>
      <c r="EGE38" s="11"/>
      <c r="EGF38" s="11"/>
      <c r="EGG38" s="11"/>
      <c r="EGH38" s="11"/>
      <c r="EGI38" s="11"/>
      <c r="EGJ38" s="11"/>
      <c r="EGK38" s="11"/>
      <c r="EGL38" s="11"/>
      <c r="EGM38" s="11"/>
      <c r="EGN38" s="11"/>
      <c r="EGO38" s="11"/>
      <c r="EGP38" s="11"/>
      <c r="EGQ38" s="11"/>
      <c r="EGR38" s="11"/>
      <c r="EGS38" s="11"/>
      <c r="EGT38" s="11"/>
      <c r="EGU38" s="11"/>
      <c r="EGV38" s="11"/>
      <c r="EGW38" s="11"/>
      <c r="EGX38" s="11"/>
      <c r="EGY38" s="11"/>
      <c r="EGZ38" s="11"/>
      <c r="EHA38" s="11"/>
      <c r="EHB38" s="11"/>
      <c r="EHC38" s="11"/>
      <c r="EHD38" s="11"/>
      <c r="EHE38" s="11"/>
      <c r="EHF38" s="11"/>
      <c r="EHG38" s="11"/>
      <c r="EHH38" s="11"/>
      <c r="EHI38" s="11"/>
      <c r="EHJ38" s="11"/>
      <c r="EHK38" s="11"/>
      <c r="EHL38" s="11"/>
      <c r="EHM38" s="11"/>
      <c r="EHN38" s="11"/>
      <c r="EHO38" s="11"/>
      <c r="EHP38" s="11"/>
      <c r="EHQ38" s="11"/>
      <c r="EHR38" s="11"/>
      <c r="EHS38" s="11"/>
      <c r="EHT38" s="11"/>
      <c r="EHU38" s="11"/>
      <c r="EHV38" s="11"/>
      <c r="EHW38" s="11"/>
      <c r="EHX38" s="11"/>
      <c r="EHY38" s="11"/>
      <c r="EHZ38" s="11"/>
      <c r="EIA38" s="11"/>
      <c r="EIB38" s="11"/>
      <c r="EIC38" s="11"/>
      <c r="EID38" s="11"/>
      <c r="EIE38" s="11"/>
      <c r="EIF38" s="11"/>
      <c r="EIG38" s="11"/>
      <c r="EIH38" s="11"/>
      <c r="EII38" s="11"/>
      <c r="EIJ38" s="11"/>
      <c r="EIK38" s="11"/>
      <c r="EIL38" s="11"/>
      <c r="EIM38" s="11"/>
      <c r="EIN38" s="11"/>
      <c r="EIO38" s="11"/>
      <c r="EIP38" s="11"/>
      <c r="EIQ38" s="11"/>
      <c r="EIR38" s="11"/>
      <c r="EIS38" s="11"/>
      <c r="EIT38" s="11"/>
      <c r="EIU38" s="11"/>
      <c r="EIV38" s="11"/>
      <c r="EIW38" s="11"/>
      <c r="EIX38" s="11"/>
      <c r="EIY38" s="11"/>
      <c r="EIZ38" s="11"/>
      <c r="EJA38" s="11"/>
      <c r="EJB38" s="11"/>
      <c r="EJC38" s="11"/>
      <c r="EJD38" s="11"/>
      <c r="EJE38" s="11"/>
      <c r="EJF38" s="11"/>
      <c r="EJG38" s="11"/>
      <c r="EJH38" s="11"/>
      <c r="EJI38" s="11"/>
      <c r="EJJ38" s="11"/>
      <c r="EJK38" s="11"/>
      <c r="EJL38" s="11"/>
      <c r="EJM38" s="11"/>
      <c r="EJN38" s="11"/>
      <c r="EJO38" s="11"/>
      <c r="EJP38" s="11"/>
      <c r="EJQ38" s="11"/>
      <c r="EJR38" s="11"/>
      <c r="EJS38" s="11"/>
      <c r="EJT38" s="11"/>
      <c r="EJU38" s="11"/>
      <c r="EJV38" s="11"/>
      <c r="EJW38" s="11"/>
      <c r="EJX38" s="11"/>
      <c r="EJY38" s="11"/>
      <c r="EJZ38" s="11"/>
      <c r="EKA38" s="11"/>
      <c r="EKB38" s="11"/>
      <c r="EKC38" s="11"/>
      <c r="EKD38" s="11"/>
      <c r="EKE38" s="11"/>
      <c r="EKF38" s="11"/>
      <c r="EKG38" s="11"/>
      <c r="EKH38" s="11"/>
      <c r="EKI38" s="11"/>
      <c r="EKJ38" s="11"/>
      <c r="EKK38" s="11"/>
      <c r="EKL38" s="11"/>
      <c r="EKM38" s="11"/>
      <c r="EKN38" s="11"/>
      <c r="EKO38" s="11"/>
      <c r="EKP38" s="11"/>
      <c r="EKQ38" s="11"/>
      <c r="EKR38" s="11"/>
      <c r="EKS38" s="11"/>
      <c r="EKT38" s="11"/>
      <c r="EKU38" s="11"/>
      <c r="EKV38" s="11"/>
      <c r="EKW38" s="11"/>
      <c r="EKX38" s="11"/>
      <c r="EKY38" s="11"/>
      <c r="EKZ38" s="11"/>
      <c r="ELA38" s="11"/>
      <c r="ELB38" s="11"/>
      <c r="ELC38" s="11"/>
      <c r="ELD38" s="11"/>
      <c r="ELE38" s="11"/>
      <c r="ELF38" s="11"/>
      <c r="ELG38" s="11"/>
      <c r="ELH38" s="11"/>
      <c r="ELI38" s="11"/>
      <c r="ELJ38" s="11"/>
      <c r="ELK38" s="11"/>
      <c r="ELL38" s="11"/>
      <c r="ELM38" s="11"/>
      <c r="ELN38" s="11"/>
      <c r="ELO38" s="11"/>
      <c r="ELP38" s="11"/>
      <c r="ELQ38" s="11"/>
      <c r="ELR38" s="11"/>
      <c r="ELS38" s="11"/>
      <c r="ELT38" s="11"/>
      <c r="ELU38" s="11"/>
      <c r="ELV38" s="11"/>
      <c r="ELW38" s="11"/>
      <c r="ELX38" s="11"/>
      <c r="ELY38" s="11"/>
      <c r="ELZ38" s="11"/>
      <c r="EMA38" s="11"/>
      <c r="EMB38" s="11"/>
      <c r="EMC38" s="11"/>
      <c r="EMD38" s="11"/>
      <c r="EME38" s="11"/>
      <c r="EMF38" s="11"/>
      <c r="EMG38" s="11"/>
      <c r="EMH38" s="11"/>
      <c r="EMI38" s="11"/>
      <c r="EMJ38" s="11"/>
      <c r="EMK38" s="11"/>
      <c r="EML38" s="11"/>
      <c r="EMM38" s="11"/>
      <c r="EMN38" s="11"/>
      <c r="EMO38" s="11"/>
      <c r="EMP38" s="11"/>
      <c r="EMQ38" s="11"/>
      <c r="EMR38" s="11"/>
      <c r="EMS38" s="11"/>
      <c r="EMT38" s="11"/>
      <c r="EMU38" s="11"/>
      <c r="EMV38" s="11"/>
      <c r="EMW38" s="11"/>
      <c r="EMX38" s="11"/>
      <c r="EMY38" s="11"/>
      <c r="EMZ38" s="11"/>
      <c r="ENA38" s="11"/>
      <c r="ENB38" s="11"/>
      <c r="ENC38" s="11"/>
      <c r="END38" s="11"/>
      <c r="ENE38" s="11"/>
      <c r="ENF38" s="11"/>
      <c r="ENG38" s="11"/>
      <c r="ENH38" s="11"/>
      <c r="ENI38" s="11"/>
      <c r="ENJ38" s="11"/>
      <c r="ENK38" s="11"/>
      <c r="ENL38" s="11"/>
      <c r="ENM38" s="11"/>
      <c r="ENN38" s="11"/>
      <c r="ENO38" s="11"/>
      <c r="ENP38" s="11"/>
      <c r="ENQ38" s="11"/>
      <c r="ENR38" s="11"/>
      <c r="ENS38" s="11"/>
      <c r="ENT38" s="11"/>
      <c r="ENU38" s="11"/>
      <c r="ENV38" s="11"/>
      <c r="ENW38" s="11"/>
      <c r="ENX38" s="11"/>
      <c r="ENY38" s="11"/>
      <c r="ENZ38" s="11"/>
      <c r="EOA38" s="11"/>
      <c r="EOB38" s="11"/>
      <c r="EOC38" s="11"/>
      <c r="EOD38" s="11"/>
      <c r="EOE38" s="11"/>
      <c r="EOF38" s="11"/>
      <c r="EOG38" s="11"/>
      <c r="EOH38" s="11"/>
      <c r="EOI38" s="11"/>
      <c r="EOJ38" s="11"/>
      <c r="EOK38" s="11"/>
      <c r="EOL38" s="11"/>
      <c r="EOM38" s="11"/>
      <c r="EON38" s="11"/>
      <c r="EOO38" s="11"/>
      <c r="EOP38" s="11"/>
      <c r="EOQ38" s="11"/>
      <c r="EOR38" s="11"/>
      <c r="EOS38" s="11"/>
      <c r="EOT38" s="11"/>
      <c r="EOU38" s="11"/>
      <c r="EOV38" s="11"/>
      <c r="EOW38" s="11"/>
      <c r="EOX38" s="11"/>
      <c r="EOY38" s="11"/>
      <c r="EOZ38" s="11"/>
      <c r="EPA38" s="11"/>
      <c r="EPB38" s="11"/>
      <c r="EPC38" s="11"/>
      <c r="EPD38" s="11"/>
      <c r="EPE38" s="11"/>
      <c r="EPF38" s="11"/>
      <c r="EPG38" s="11"/>
      <c r="EPH38" s="11"/>
      <c r="EPI38" s="11"/>
      <c r="EPJ38" s="11"/>
      <c r="EPK38" s="11"/>
      <c r="EPL38" s="11"/>
      <c r="EPM38" s="11"/>
      <c r="EPN38" s="11"/>
      <c r="EPO38" s="11"/>
      <c r="EPP38" s="11"/>
      <c r="EPQ38" s="11"/>
      <c r="EPR38" s="11"/>
      <c r="EPS38" s="11"/>
      <c r="EPT38" s="11"/>
      <c r="EPU38" s="11"/>
      <c r="EPV38" s="11"/>
      <c r="EPW38" s="11"/>
      <c r="EPX38" s="11"/>
      <c r="EPY38" s="11"/>
      <c r="EPZ38" s="11"/>
      <c r="EQA38" s="11"/>
      <c r="EQB38" s="11"/>
      <c r="EQC38" s="11"/>
      <c r="EQD38" s="11"/>
      <c r="EQE38" s="11"/>
      <c r="EQF38" s="11"/>
      <c r="EQG38" s="11"/>
      <c r="EQH38" s="11"/>
      <c r="EQI38" s="11"/>
      <c r="EQJ38" s="11"/>
      <c r="EQK38" s="11"/>
      <c r="EQL38" s="11"/>
      <c r="EQM38" s="11"/>
      <c r="EQN38" s="11"/>
      <c r="EQO38" s="11"/>
      <c r="EQP38" s="11"/>
      <c r="EQQ38" s="11"/>
      <c r="EQR38" s="11"/>
      <c r="EQS38" s="11"/>
      <c r="EQT38" s="11"/>
      <c r="EQU38" s="11"/>
      <c r="EQV38" s="11"/>
      <c r="EQW38" s="11"/>
      <c r="EQX38" s="11"/>
      <c r="EQY38" s="11"/>
      <c r="EQZ38" s="11"/>
      <c r="ERA38" s="11"/>
      <c r="ERB38" s="11"/>
      <c r="ERC38" s="11"/>
      <c r="ERD38" s="11"/>
      <c r="ERE38" s="11"/>
      <c r="ERF38" s="11"/>
      <c r="ERG38" s="11"/>
      <c r="ERH38" s="11"/>
      <c r="ERI38" s="11"/>
      <c r="ERJ38" s="11"/>
      <c r="ERK38" s="11"/>
      <c r="ERL38" s="11"/>
      <c r="ERM38" s="11"/>
      <c r="ERN38" s="11"/>
      <c r="ERO38" s="11"/>
      <c r="ERP38" s="11"/>
      <c r="ERQ38" s="11"/>
      <c r="ERR38" s="11"/>
      <c r="ERS38" s="11"/>
      <c r="ERT38" s="11"/>
      <c r="ERU38" s="11"/>
      <c r="ERV38" s="11"/>
      <c r="ERW38" s="11"/>
      <c r="ERX38" s="11"/>
      <c r="ERY38" s="11"/>
      <c r="ERZ38" s="11"/>
      <c r="ESA38" s="11"/>
      <c r="ESB38" s="11"/>
      <c r="ESC38" s="11"/>
      <c r="ESD38" s="11"/>
      <c r="ESE38" s="11"/>
      <c r="ESF38" s="11"/>
      <c r="ESG38" s="11"/>
      <c r="ESH38" s="11"/>
      <c r="ESI38" s="11"/>
      <c r="ESJ38" s="11"/>
      <c r="ESK38" s="11"/>
      <c r="ESL38" s="11"/>
      <c r="ESM38" s="11"/>
      <c r="ESN38" s="11"/>
      <c r="ESO38" s="11"/>
      <c r="ESP38" s="11"/>
      <c r="ESQ38" s="11"/>
      <c r="ESR38" s="11"/>
      <c r="ESS38" s="11"/>
      <c r="EST38" s="11"/>
      <c r="ESU38" s="11"/>
      <c r="ESV38" s="11"/>
      <c r="ESW38" s="11"/>
      <c r="ESX38" s="11"/>
      <c r="ESY38" s="11"/>
      <c r="ESZ38" s="11"/>
      <c r="ETA38" s="11"/>
      <c r="ETB38" s="11"/>
      <c r="ETC38" s="11"/>
      <c r="ETD38" s="11"/>
      <c r="ETE38" s="11"/>
      <c r="ETF38" s="11"/>
      <c r="ETG38" s="11"/>
      <c r="ETH38" s="11"/>
      <c r="ETI38" s="11"/>
      <c r="ETJ38" s="11"/>
      <c r="ETK38" s="11"/>
      <c r="ETL38" s="11"/>
      <c r="ETM38" s="11"/>
      <c r="ETN38" s="11"/>
      <c r="ETO38" s="11"/>
      <c r="ETP38" s="11"/>
      <c r="ETQ38" s="11"/>
      <c r="ETR38" s="11"/>
      <c r="ETS38" s="11"/>
      <c r="ETT38" s="11"/>
      <c r="ETU38" s="11"/>
      <c r="ETV38" s="11"/>
      <c r="ETW38" s="11"/>
      <c r="ETX38" s="11"/>
      <c r="ETY38" s="11"/>
      <c r="ETZ38" s="11"/>
      <c r="EUA38" s="11"/>
      <c r="EUB38" s="11"/>
      <c r="EUC38" s="11"/>
      <c r="EUD38" s="11"/>
      <c r="EUE38" s="11"/>
      <c r="EUF38" s="11"/>
      <c r="EUG38" s="11"/>
      <c r="EUH38" s="11"/>
      <c r="EUI38" s="11"/>
      <c r="EUJ38" s="11"/>
      <c r="EUK38" s="11"/>
      <c r="EUL38" s="11"/>
      <c r="EUM38" s="11"/>
      <c r="EUN38" s="11"/>
      <c r="EUO38" s="11"/>
      <c r="EUP38" s="11"/>
      <c r="EUQ38" s="11"/>
      <c r="EUR38" s="11"/>
      <c r="EUS38" s="11"/>
      <c r="EUT38" s="11"/>
      <c r="EUU38" s="11"/>
      <c r="EUV38" s="11"/>
      <c r="EUW38" s="11"/>
      <c r="EUX38" s="11"/>
      <c r="EUY38" s="11"/>
      <c r="EUZ38" s="11"/>
      <c r="EVA38" s="11"/>
      <c r="EVB38" s="11"/>
      <c r="EVC38" s="11"/>
      <c r="EVD38" s="11"/>
      <c r="EVE38" s="11"/>
      <c r="EVF38" s="11"/>
      <c r="EVG38" s="11"/>
      <c r="EVH38" s="11"/>
      <c r="EVI38" s="11"/>
      <c r="EVJ38" s="11"/>
      <c r="EVK38" s="11"/>
      <c r="EVL38" s="11"/>
      <c r="EVM38" s="11"/>
      <c r="EVN38" s="11"/>
      <c r="EVO38" s="11"/>
      <c r="EVP38" s="11"/>
      <c r="EVQ38" s="11"/>
      <c r="EVR38" s="11"/>
      <c r="EVS38" s="11"/>
      <c r="EVT38" s="11"/>
      <c r="EVU38" s="11"/>
      <c r="EVV38" s="11"/>
      <c r="EVW38" s="11"/>
      <c r="EVX38" s="11"/>
      <c r="EVY38" s="11"/>
      <c r="EVZ38" s="11"/>
      <c r="EWA38" s="11"/>
      <c r="EWB38" s="11"/>
      <c r="EWC38" s="11"/>
      <c r="EWD38" s="11"/>
      <c r="EWE38" s="11"/>
      <c r="EWF38" s="11"/>
      <c r="EWG38" s="11"/>
      <c r="EWH38" s="11"/>
      <c r="EWI38" s="11"/>
      <c r="EWJ38" s="11"/>
      <c r="EWK38" s="11"/>
      <c r="EWL38" s="11"/>
      <c r="EWM38" s="11"/>
      <c r="EWN38" s="11"/>
      <c r="EWO38" s="11"/>
      <c r="EWP38" s="11"/>
      <c r="EWQ38" s="11"/>
      <c r="EWR38" s="11"/>
      <c r="EWS38" s="11"/>
      <c r="EWT38" s="11"/>
      <c r="EWU38" s="11"/>
      <c r="EWV38" s="11"/>
      <c r="EWW38" s="11"/>
      <c r="EWX38" s="11"/>
      <c r="EWY38" s="11"/>
      <c r="EWZ38" s="11"/>
      <c r="EXA38" s="11"/>
      <c r="EXB38" s="11"/>
      <c r="EXC38" s="11"/>
      <c r="EXD38" s="11"/>
      <c r="EXE38" s="11"/>
      <c r="EXF38" s="11"/>
      <c r="EXG38" s="11"/>
      <c r="EXH38" s="11"/>
      <c r="EXI38" s="11"/>
      <c r="EXJ38" s="11"/>
      <c r="EXK38" s="11"/>
      <c r="EXL38" s="11"/>
      <c r="EXM38" s="11"/>
      <c r="EXN38" s="11"/>
      <c r="EXO38" s="11"/>
      <c r="EXP38" s="11"/>
      <c r="EXQ38" s="11"/>
      <c r="EXR38" s="11"/>
      <c r="EXS38" s="11"/>
      <c r="EXT38" s="11"/>
      <c r="EXU38" s="11"/>
      <c r="EXV38" s="11"/>
      <c r="EXW38" s="11"/>
      <c r="EXX38" s="11"/>
      <c r="EXY38" s="11"/>
      <c r="EXZ38" s="11"/>
      <c r="EYA38" s="11"/>
      <c r="EYB38" s="11"/>
      <c r="EYC38" s="11"/>
      <c r="EYD38" s="11"/>
      <c r="EYE38" s="11"/>
      <c r="EYF38" s="11"/>
      <c r="EYG38" s="11"/>
      <c r="EYH38" s="11"/>
      <c r="EYI38" s="11"/>
      <c r="EYJ38" s="11"/>
      <c r="EYK38" s="11"/>
      <c r="EYL38" s="11"/>
      <c r="EYM38" s="11"/>
      <c r="EYN38" s="11"/>
      <c r="EYO38" s="11"/>
      <c r="EYP38" s="11"/>
      <c r="EYQ38" s="11"/>
      <c r="EYR38" s="11"/>
      <c r="EYS38" s="11"/>
      <c r="EYT38" s="11"/>
      <c r="EYU38" s="11"/>
      <c r="EYV38" s="11"/>
      <c r="EYW38" s="11"/>
      <c r="EYX38" s="11"/>
      <c r="EYY38" s="11"/>
      <c r="EYZ38" s="11"/>
      <c r="EZA38" s="11"/>
      <c r="EZB38" s="11"/>
      <c r="EZC38" s="11"/>
      <c r="EZD38" s="11"/>
      <c r="EZE38" s="11"/>
      <c r="EZF38" s="11"/>
      <c r="EZG38" s="11"/>
      <c r="EZH38" s="11"/>
      <c r="EZI38" s="11"/>
      <c r="EZJ38" s="11"/>
      <c r="EZK38" s="11"/>
      <c r="EZL38" s="11"/>
      <c r="EZM38" s="11"/>
      <c r="EZN38" s="11"/>
      <c r="EZO38" s="11"/>
      <c r="EZP38" s="11"/>
      <c r="EZQ38" s="11"/>
      <c r="EZR38" s="11"/>
      <c r="EZS38" s="11"/>
      <c r="EZT38" s="11"/>
      <c r="EZU38" s="11"/>
      <c r="EZV38" s="11"/>
      <c r="EZW38" s="11"/>
      <c r="EZX38" s="11"/>
      <c r="EZY38" s="11"/>
      <c r="EZZ38" s="11"/>
      <c r="FAA38" s="11"/>
      <c r="FAB38" s="11"/>
      <c r="FAC38" s="11"/>
      <c r="FAD38" s="11"/>
      <c r="FAE38" s="11"/>
      <c r="FAF38" s="11"/>
      <c r="FAG38" s="11"/>
      <c r="FAH38" s="11"/>
      <c r="FAI38" s="11"/>
      <c r="FAJ38" s="11"/>
      <c r="FAK38" s="11"/>
      <c r="FAL38" s="11"/>
      <c r="FAM38" s="11"/>
      <c r="FAN38" s="11"/>
      <c r="FAO38" s="11"/>
      <c r="FAP38" s="11"/>
      <c r="FAQ38" s="11"/>
      <c r="FAR38" s="11"/>
      <c r="FAS38" s="11"/>
      <c r="FAT38" s="11"/>
      <c r="FAU38" s="11"/>
      <c r="FAV38" s="11"/>
      <c r="FAW38" s="11"/>
      <c r="FAX38" s="11"/>
      <c r="FAY38" s="11"/>
      <c r="FAZ38" s="11"/>
      <c r="FBA38" s="11"/>
      <c r="FBB38" s="11"/>
      <c r="FBC38" s="11"/>
      <c r="FBD38" s="11"/>
      <c r="FBE38" s="11"/>
      <c r="FBF38" s="11"/>
      <c r="FBG38" s="11"/>
      <c r="FBH38" s="11"/>
      <c r="FBI38" s="11"/>
      <c r="FBJ38" s="11"/>
      <c r="FBK38" s="11"/>
      <c r="FBL38" s="11"/>
      <c r="FBM38" s="11"/>
      <c r="FBN38" s="11"/>
      <c r="FBO38" s="11"/>
      <c r="FBP38" s="11"/>
      <c r="FBQ38" s="11"/>
      <c r="FBR38" s="11"/>
      <c r="FBS38" s="11"/>
      <c r="FBT38" s="11"/>
      <c r="FBU38" s="11"/>
      <c r="FBV38" s="11"/>
      <c r="FBW38" s="11"/>
      <c r="FBX38" s="11"/>
      <c r="FBY38" s="11"/>
      <c r="FBZ38" s="11"/>
      <c r="FCA38" s="11"/>
      <c r="FCB38" s="11"/>
      <c r="FCC38" s="11"/>
      <c r="FCD38" s="11"/>
      <c r="FCE38" s="11"/>
      <c r="FCF38" s="11"/>
      <c r="FCG38" s="11"/>
      <c r="FCH38" s="11"/>
      <c r="FCI38" s="11"/>
      <c r="FCJ38" s="11"/>
      <c r="FCK38" s="11"/>
      <c r="FCL38" s="11"/>
      <c r="FCM38" s="11"/>
      <c r="FCN38" s="11"/>
      <c r="FCO38" s="11"/>
      <c r="FCP38" s="11"/>
      <c r="FCQ38" s="11"/>
      <c r="FCR38" s="11"/>
      <c r="FCS38" s="11"/>
      <c r="FCT38" s="11"/>
      <c r="FCU38" s="11"/>
      <c r="FCV38" s="11"/>
      <c r="FCW38" s="11"/>
      <c r="FCX38" s="11"/>
      <c r="FCY38" s="11"/>
      <c r="FCZ38" s="11"/>
      <c r="FDA38" s="11"/>
      <c r="FDB38" s="11"/>
      <c r="FDC38" s="11"/>
      <c r="FDD38" s="11"/>
      <c r="FDE38" s="11"/>
      <c r="FDF38" s="11"/>
      <c r="FDG38" s="11"/>
      <c r="FDH38" s="11"/>
      <c r="FDI38" s="11"/>
      <c r="FDJ38" s="11"/>
      <c r="FDK38" s="11"/>
      <c r="FDL38" s="11"/>
      <c r="FDM38" s="11"/>
      <c r="FDN38" s="11"/>
      <c r="FDO38" s="11"/>
      <c r="FDP38" s="11"/>
      <c r="FDQ38" s="11"/>
      <c r="FDR38" s="11"/>
      <c r="FDS38" s="11"/>
      <c r="FDT38" s="11"/>
      <c r="FDU38" s="11"/>
      <c r="FDV38" s="11"/>
      <c r="FDW38" s="11"/>
      <c r="FDX38" s="11"/>
      <c r="FDY38" s="11"/>
      <c r="FDZ38" s="11"/>
      <c r="FEA38" s="11"/>
      <c r="FEB38" s="11"/>
      <c r="FEC38" s="11"/>
      <c r="FED38" s="11"/>
      <c r="FEE38" s="11"/>
      <c r="FEF38" s="11"/>
      <c r="FEG38" s="11"/>
      <c r="FEH38" s="11"/>
      <c r="FEI38" s="11"/>
      <c r="FEJ38" s="11"/>
      <c r="FEK38" s="11"/>
      <c r="FEL38" s="11"/>
      <c r="FEM38" s="11"/>
      <c r="FEN38" s="11"/>
      <c r="FEO38" s="11"/>
      <c r="FEP38" s="11"/>
      <c r="FEQ38" s="11"/>
      <c r="FER38" s="11"/>
      <c r="FES38" s="11"/>
      <c r="FET38" s="11"/>
      <c r="FEU38" s="11"/>
      <c r="FEV38" s="11"/>
      <c r="FEW38" s="11"/>
      <c r="FEX38" s="11"/>
      <c r="FEY38" s="11"/>
      <c r="FEZ38" s="11"/>
      <c r="FFA38" s="11"/>
      <c r="FFB38" s="11"/>
      <c r="FFC38" s="11"/>
      <c r="FFD38" s="11"/>
      <c r="FFE38" s="11"/>
      <c r="FFF38" s="11"/>
      <c r="FFG38" s="11"/>
      <c r="FFH38" s="11"/>
      <c r="FFI38" s="11"/>
      <c r="FFJ38" s="11"/>
      <c r="FFK38" s="11"/>
      <c r="FFL38" s="11"/>
      <c r="FFM38" s="11"/>
      <c r="FFN38" s="11"/>
      <c r="FFO38" s="11"/>
      <c r="FFP38" s="11"/>
      <c r="FFQ38" s="11"/>
      <c r="FFR38" s="11"/>
      <c r="FFS38" s="11"/>
      <c r="FFT38" s="11"/>
      <c r="FFU38" s="11"/>
      <c r="FFV38" s="11"/>
      <c r="FFW38" s="11"/>
      <c r="FFX38" s="11"/>
      <c r="FFY38" s="11"/>
      <c r="FFZ38" s="11"/>
      <c r="FGA38" s="11"/>
      <c r="FGB38" s="11"/>
      <c r="FGC38" s="11"/>
      <c r="FGD38" s="11"/>
      <c r="FGE38" s="11"/>
      <c r="FGF38" s="11"/>
      <c r="FGG38" s="11"/>
      <c r="FGH38" s="11"/>
      <c r="FGI38" s="11"/>
      <c r="FGJ38" s="11"/>
      <c r="FGK38" s="11"/>
      <c r="FGL38" s="11"/>
      <c r="FGM38" s="11"/>
      <c r="FGN38" s="11"/>
      <c r="FGO38" s="11"/>
      <c r="FGP38" s="11"/>
      <c r="FGQ38" s="11"/>
      <c r="FGR38" s="11"/>
      <c r="FGS38" s="11"/>
      <c r="FGT38" s="11"/>
      <c r="FGU38" s="11"/>
      <c r="FGV38" s="11"/>
      <c r="FGW38" s="11"/>
      <c r="FGX38" s="11"/>
      <c r="FGY38" s="11"/>
      <c r="FGZ38" s="11"/>
      <c r="FHA38" s="11"/>
      <c r="FHB38" s="11"/>
      <c r="FHC38" s="11"/>
      <c r="FHD38" s="11"/>
      <c r="FHE38" s="11"/>
      <c r="FHF38" s="11"/>
      <c r="FHG38" s="11"/>
      <c r="FHH38" s="11"/>
      <c r="FHI38" s="11"/>
      <c r="FHJ38" s="11"/>
      <c r="FHK38" s="11"/>
      <c r="FHL38" s="11"/>
      <c r="FHM38" s="11"/>
      <c r="FHN38" s="11"/>
      <c r="FHO38" s="11"/>
      <c r="FHP38" s="11"/>
      <c r="FHQ38" s="11"/>
      <c r="FHR38" s="11"/>
      <c r="FHS38" s="11"/>
      <c r="FHT38" s="11"/>
      <c r="FHU38" s="11"/>
      <c r="FHV38" s="11"/>
      <c r="FHW38" s="11"/>
      <c r="FHX38" s="11"/>
      <c r="FHY38" s="11"/>
      <c r="FHZ38" s="11"/>
      <c r="FIA38" s="11"/>
      <c r="FIB38" s="11"/>
      <c r="FIC38" s="11"/>
      <c r="FID38" s="11"/>
      <c r="FIE38" s="11"/>
      <c r="FIF38" s="11"/>
      <c r="FIG38" s="11"/>
      <c r="FIH38" s="11"/>
      <c r="FII38" s="11"/>
      <c r="FIJ38" s="11"/>
      <c r="FIK38" s="11"/>
      <c r="FIL38" s="11"/>
      <c r="FIM38" s="11"/>
      <c r="FIN38" s="11"/>
      <c r="FIO38" s="11"/>
      <c r="FIP38" s="11"/>
      <c r="FIQ38" s="11"/>
      <c r="FIR38" s="11"/>
      <c r="FIS38" s="11"/>
      <c r="FIT38" s="11"/>
      <c r="FIU38" s="11"/>
      <c r="FIV38" s="11"/>
      <c r="FIW38" s="11"/>
      <c r="FIX38" s="11"/>
      <c r="FIY38" s="11"/>
      <c r="FIZ38" s="11"/>
      <c r="FJA38" s="11"/>
      <c r="FJB38" s="11"/>
      <c r="FJC38" s="11"/>
      <c r="FJD38" s="11"/>
      <c r="FJE38" s="11"/>
      <c r="FJF38" s="11"/>
      <c r="FJG38" s="11"/>
      <c r="FJH38" s="11"/>
      <c r="FJI38" s="11"/>
      <c r="FJJ38" s="11"/>
      <c r="FJK38" s="11"/>
      <c r="FJL38" s="11"/>
      <c r="FJM38" s="11"/>
      <c r="FJN38" s="11"/>
      <c r="FJO38" s="11"/>
      <c r="FJP38" s="11"/>
      <c r="FJQ38" s="11"/>
      <c r="FJR38" s="11"/>
      <c r="FJS38" s="11"/>
      <c r="FJT38" s="11"/>
      <c r="FJU38" s="11"/>
      <c r="FJV38" s="11"/>
      <c r="FJW38" s="11"/>
      <c r="FJX38" s="11"/>
      <c r="FJY38" s="11"/>
      <c r="FJZ38" s="11"/>
      <c r="FKA38" s="11"/>
      <c r="FKB38" s="11"/>
      <c r="FKC38" s="11"/>
      <c r="FKD38" s="11"/>
      <c r="FKE38" s="11"/>
      <c r="FKF38" s="11"/>
      <c r="FKG38" s="11"/>
      <c r="FKH38" s="11"/>
      <c r="FKI38" s="11"/>
      <c r="FKJ38" s="11"/>
      <c r="FKK38" s="11"/>
      <c r="FKL38" s="11"/>
      <c r="FKM38" s="11"/>
      <c r="FKN38" s="11"/>
      <c r="FKO38" s="11"/>
      <c r="FKP38" s="11"/>
      <c r="FKQ38" s="11"/>
      <c r="FKR38" s="11"/>
      <c r="FKS38" s="11"/>
      <c r="FKT38" s="11"/>
      <c r="FKU38" s="11"/>
      <c r="FKV38" s="11"/>
      <c r="FKW38" s="11"/>
      <c r="FKX38" s="11"/>
      <c r="FKY38" s="11"/>
      <c r="FKZ38" s="11"/>
      <c r="FLA38" s="11"/>
      <c r="FLB38" s="11"/>
      <c r="FLC38" s="11"/>
      <c r="FLD38" s="11"/>
      <c r="FLE38" s="11"/>
      <c r="FLF38" s="11"/>
      <c r="FLG38" s="11"/>
      <c r="FLH38" s="11"/>
      <c r="FLI38" s="11"/>
      <c r="FLJ38" s="11"/>
      <c r="FLK38" s="11"/>
      <c r="FLL38" s="11"/>
      <c r="FLM38" s="11"/>
      <c r="FLN38" s="11"/>
      <c r="FLO38" s="11"/>
      <c r="FLP38" s="11"/>
      <c r="FLQ38" s="11"/>
      <c r="FLR38" s="11"/>
      <c r="FLS38" s="11"/>
      <c r="FLT38" s="11"/>
      <c r="FLU38" s="11"/>
      <c r="FLV38" s="11"/>
      <c r="FLW38" s="11"/>
      <c r="FLX38" s="11"/>
      <c r="FLY38" s="11"/>
      <c r="FLZ38" s="11"/>
      <c r="FMA38" s="11"/>
      <c r="FMB38" s="11"/>
      <c r="FMC38" s="11"/>
      <c r="FMD38" s="11"/>
      <c r="FME38" s="11"/>
      <c r="FMF38" s="11"/>
      <c r="FMG38" s="11"/>
      <c r="FMH38" s="11"/>
      <c r="FMI38" s="11"/>
      <c r="FMJ38" s="11"/>
      <c r="FMK38" s="11"/>
      <c r="FML38" s="11"/>
      <c r="FMM38" s="11"/>
      <c r="FMN38" s="11"/>
      <c r="FMO38" s="11"/>
      <c r="FMP38" s="11"/>
      <c r="FMQ38" s="11"/>
      <c r="FMR38" s="11"/>
      <c r="FMS38" s="11"/>
      <c r="FMT38" s="11"/>
      <c r="FMU38" s="11"/>
      <c r="FMV38" s="11"/>
      <c r="FMW38" s="11"/>
      <c r="FMX38" s="11"/>
      <c r="FMY38" s="11"/>
      <c r="FMZ38" s="11"/>
      <c r="FNA38" s="11"/>
      <c r="FNB38" s="11"/>
      <c r="FNC38" s="11"/>
      <c r="FND38" s="11"/>
      <c r="FNE38" s="11"/>
      <c r="FNF38" s="11"/>
      <c r="FNG38" s="11"/>
      <c r="FNH38" s="11"/>
      <c r="FNI38" s="11"/>
      <c r="FNJ38" s="11"/>
      <c r="FNK38" s="11"/>
      <c r="FNL38" s="11"/>
      <c r="FNM38" s="11"/>
      <c r="FNN38" s="11"/>
      <c r="FNO38" s="11"/>
      <c r="FNP38" s="11"/>
      <c r="FNQ38" s="11"/>
      <c r="FNR38" s="11"/>
      <c r="FNS38" s="11"/>
      <c r="FNT38" s="11"/>
      <c r="FNU38" s="11"/>
      <c r="FNV38" s="11"/>
      <c r="FNW38" s="11"/>
      <c r="FNX38" s="11"/>
      <c r="FNY38" s="11"/>
      <c r="FNZ38" s="11"/>
      <c r="FOA38" s="11"/>
      <c r="FOB38" s="11"/>
      <c r="FOC38" s="11"/>
      <c r="FOD38" s="11"/>
      <c r="FOE38" s="11"/>
      <c r="FOF38" s="11"/>
      <c r="FOG38" s="11"/>
      <c r="FOH38" s="11"/>
      <c r="FOI38" s="11"/>
      <c r="FOJ38" s="11"/>
      <c r="FOK38" s="11"/>
      <c r="FOL38" s="11"/>
      <c r="FOM38" s="11"/>
      <c r="FON38" s="11"/>
      <c r="FOO38" s="11"/>
      <c r="FOP38" s="11"/>
      <c r="FOQ38" s="11"/>
      <c r="FOR38" s="11"/>
      <c r="FOS38" s="11"/>
      <c r="FOT38" s="11"/>
      <c r="FOU38" s="11"/>
      <c r="FOV38" s="11"/>
      <c r="FOW38" s="11"/>
      <c r="FOX38" s="11"/>
      <c r="FOY38" s="11"/>
      <c r="FOZ38" s="11"/>
      <c r="FPA38" s="11"/>
      <c r="FPB38" s="11"/>
      <c r="FPC38" s="11"/>
      <c r="FPD38" s="11"/>
      <c r="FPE38" s="11"/>
      <c r="FPF38" s="11"/>
      <c r="FPG38" s="11"/>
      <c r="FPH38" s="11"/>
      <c r="FPI38" s="11"/>
      <c r="FPJ38" s="11"/>
      <c r="FPK38" s="11"/>
      <c r="FPL38" s="11"/>
      <c r="FPM38" s="11"/>
      <c r="FPN38" s="11"/>
      <c r="FPO38" s="11"/>
      <c r="FPP38" s="11"/>
      <c r="FPQ38" s="11"/>
      <c r="FPR38" s="11"/>
      <c r="FPS38" s="11"/>
      <c r="FPT38" s="11"/>
      <c r="FPU38" s="11"/>
      <c r="FPV38" s="11"/>
      <c r="FPW38" s="11"/>
      <c r="FPX38" s="11"/>
      <c r="FPY38" s="11"/>
      <c r="FPZ38" s="11"/>
      <c r="FQA38" s="11"/>
      <c r="FQB38" s="11"/>
      <c r="FQC38" s="11"/>
      <c r="FQD38" s="11"/>
      <c r="FQE38" s="11"/>
      <c r="FQF38" s="11"/>
      <c r="FQG38" s="11"/>
      <c r="FQH38" s="11"/>
      <c r="FQI38" s="11"/>
      <c r="FQJ38" s="11"/>
      <c r="FQK38" s="11"/>
      <c r="FQL38" s="11"/>
      <c r="FQM38" s="11"/>
      <c r="FQN38" s="11"/>
      <c r="FQO38" s="11"/>
      <c r="FQP38" s="11"/>
      <c r="FQQ38" s="11"/>
      <c r="FQR38" s="11"/>
      <c r="FQS38" s="11"/>
      <c r="FQT38" s="11"/>
      <c r="FQU38" s="11"/>
      <c r="FQV38" s="11"/>
      <c r="FQW38" s="11"/>
      <c r="FQX38" s="11"/>
      <c r="FQY38" s="11"/>
      <c r="FQZ38" s="11"/>
      <c r="FRA38" s="11"/>
      <c r="FRB38" s="11"/>
      <c r="FRC38" s="11"/>
      <c r="FRD38" s="11"/>
      <c r="FRE38" s="11"/>
      <c r="FRF38" s="11"/>
      <c r="FRG38" s="11"/>
      <c r="FRH38" s="11"/>
      <c r="FRI38" s="11"/>
      <c r="FRJ38" s="11"/>
      <c r="FRK38" s="11"/>
      <c r="FRL38" s="11"/>
      <c r="FRM38" s="11"/>
      <c r="FRN38" s="11"/>
      <c r="FRO38" s="11"/>
      <c r="FRP38" s="11"/>
      <c r="FRQ38" s="11"/>
      <c r="FRR38" s="11"/>
      <c r="FRS38" s="11"/>
      <c r="FRT38" s="11"/>
      <c r="FRU38" s="11"/>
      <c r="FRV38" s="11"/>
      <c r="FRW38" s="11"/>
      <c r="FRX38" s="11"/>
      <c r="FRY38" s="11"/>
      <c r="FRZ38" s="11"/>
      <c r="FSA38" s="11"/>
      <c r="FSB38" s="11"/>
      <c r="FSC38" s="11"/>
      <c r="FSD38" s="11"/>
      <c r="FSE38" s="11"/>
      <c r="FSF38" s="11"/>
      <c r="FSG38" s="11"/>
      <c r="FSH38" s="11"/>
      <c r="FSI38" s="11"/>
      <c r="FSJ38" s="11"/>
      <c r="FSK38" s="11"/>
      <c r="FSL38" s="11"/>
      <c r="FSM38" s="11"/>
      <c r="FSN38" s="11"/>
      <c r="FSO38" s="11"/>
      <c r="FSP38" s="11"/>
      <c r="FSQ38" s="11"/>
      <c r="FSR38" s="11"/>
      <c r="FSS38" s="11"/>
      <c r="FST38" s="11"/>
      <c r="FSU38" s="11"/>
      <c r="FSV38" s="11"/>
      <c r="FSW38" s="11"/>
      <c r="FSX38" s="11"/>
      <c r="FSY38" s="11"/>
      <c r="FSZ38" s="11"/>
      <c r="FTA38" s="11"/>
      <c r="FTB38" s="11"/>
      <c r="FTC38" s="11"/>
      <c r="FTD38" s="11"/>
      <c r="FTE38" s="11"/>
      <c r="FTF38" s="11"/>
      <c r="FTG38" s="11"/>
      <c r="FTH38" s="11"/>
      <c r="FTI38" s="11"/>
      <c r="FTJ38" s="11"/>
      <c r="FTK38" s="11"/>
      <c r="FTL38" s="11"/>
      <c r="FTM38" s="11"/>
      <c r="FTN38" s="11"/>
      <c r="FTO38" s="11"/>
      <c r="FTP38" s="11"/>
      <c r="FTQ38" s="11"/>
      <c r="FTR38" s="11"/>
      <c r="FTS38" s="11"/>
      <c r="FTT38" s="11"/>
      <c r="FTU38" s="11"/>
      <c r="FTV38" s="11"/>
      <c r="FTW38" s="11"/>
      <c r="FTX38" s="11"/>
      <c r="FTY38" s="11"/>
      <c r="FTZ38" s="11"/>
      <c r="FUA38" s="11"/>
      <c r="FUB38" s="11"/>
      <c r="FUC38" s="11"/>
      <c r="FUD38" s="11"/>
      <c r="FUE38" s="11"/>
      <c r="FUF38" s="11"/>
      <c r="FUG38" s="11"/>
      <c r="FUH38" s="11"/>
      <c r="FUI38" s="11"/>
      <c r="FUJ38" s="11"/>
      <c r="FUK38" s="11"/>
      <c r="FUL38" s="11"/>
      <c r="FUM38" s="11"/>
      <c r="FUN38" s="11"/>
      <c r="FUO38" s="11"/>
      <c r="FUP38" s="11"/>
      <c r="FUQ38" s="11"/>
      <c r="FUR38" s="11"/>
      <c r="FUS38" s="11"/>
      <c r="FUT38" s="11"/>
      <c r="FUU38" s="11"/>
      <c r="FUV38" s="11"/>
      <c r="FUW38" s="11"/>
      <c r="FUX38" s="11"/>
      <c r="FUY38" s="11"/>
      <c r="FUZ38" s="11"/>
      <c r="FVA38" s="11"/>
      <c r="FVB38" s="11"/>
      <c r="FVC38" s="11"/>
      <c r="FVD38" s="11"/>
      <c r="FVE38" s="11"/>
      <c r="FVF38" s="11"/>
      <c r="FVG38" s="11"/>
      <c r="FVH38" s="11"/>
      <c r="FVI38" s="11"/>
      <c r="FVJ38" s="11"/>
      <c r="FVK38" s="11"/>
      <c r="FVL38" s="11"/>
      <c r="FVM38" s="11"/>
      <c r="FVN38" s="11"/>
      <c r="FVO38" s="11"/>
      <c r="FVP38" s="11"/>
      <c r="FVQ38" s="11"/>
      <c r="FVR38" s="11"/>
      <c r="FVS38" s="11"/>
      <c r="FVT38" s="11"/>
      <c r="FVU38" s="11"/>
      <c r="FVV38" s="11"/>
      <c r="FVW38" s="11"/>
      <c r="FVX38" s="11"/>
      <c r="FVY38" s="11"/>
      <c r="FVZ38" s="11"/>
      <c r="FWA38" s="11"/>
      <c r="FWB38" s="11"/>
      <c r="FWC38" s="11"/>
      <c r="FWD38" s="11"/>
      <c r="FWE38" s="11"/>
      <c r="FWF38" s="11"/>
      <c r="FWG38" s="11"/>
      <c r="FWH38" s="11"/>
      <c r="FWI38" s="11"/>
      <c r="FWJ38" s="11"/>
      <c r="FWK38" s="11"/>
      <c r="FWL38" s="11"/>
      <c r="FWM38" s="11"/>
      <c r="FWN38" s="11"/>
      <c r="FWO38" s="11"/>
      <c r="FWP38" s="11"/>
      <c r="FWQ38" s="11"/>
      <c r="FWR38" s="11"/>
      <c r="FWS38" s="11"/>
      <c r="FWT38" s="11"/>
      <c r="FWU38" s="11"/>
      <c r="FWV38" s="11"/>
      <c r="FWW38" s="11"/>
      <c r="FWX38" s="11"/>
      <c r="FWY38" s="11"/>
      <c r="FWZ38" s="11"/>
      <c r="FXA38" s="11"/>
      <c r="FXB38" s="11"/>
      <c r="FXC38" s="11"/>
      <c r="FXD38" s="11"/>
      <c r="FXE38" s="11"/>
      <c r="FXF38" s="11"/>
      <c r="FXG38" s="11"/>
      <c r="FXH38" s="11"/>
      <c r="FXI38" s="11"/>
      <c r="FXJ38" s="11"/>
      <c r="FXK38" s="11"/>
      <c r="FXL38" s="11"/>
      <c r="FXM38" s="11"/>
      <c r="FXN38" s="11"/>
      <c r="FXO38" s="11"/>
      <c r="FXP38" s="11"/>
      <c r="FXQ38" s="11"/>
      <c r="FXR38" s="11"/>
      <c r="FXS38" s="11"/>
      <c r="FXT38" s="11"/>
      <c r="FXU38" s="11"/>
      <c r="FXV38" s="11"/>
      <c r="FXW38" s="11"/>
      <c r="FXX38" s="11"/>
      <c r="FXY38" s="11"/>
      <c r="FXZ38" s="11"/>
      <c r="FYA38" s="11"/>
      <c r="FYB38" s="11"/>
      <c r="FYC38" s="11"/>
      <c r="FYD38" s="11"/>
      <c r="FYE38" s="11"/>
      <c r="FYF38" s="11"/>
      <c r="FYG38" s="11"/>
      <c r="FYH38" s="11"/>
      <c r="FYI38" s="11"/>
      <c r="FYJ38" s="11"/>
      <c r="FYK38" s="11"/>
      <c r="FYL38" s="11"/>
      <c r="FYM38" s="11"/>
      <c r="FYN38" s="11"/>
      <c r="FYO38" s="11"/>
      <c r="FYP38" s="11"/>
      <c r="FYQ38" s="11"/>
      <c r="FYR38" s="11"/>
      <c r="FYS38" s="11"/>
      <c r="FYT38" s="11"/>
      <c r="FYU38" s="11"/>
      <c r="FYV38" s="11"/>
      <c r="FYW38" s="11"/>
      <c r="FYX38" s="11"/>
      <c r="FYY38" s="11"/>
      <c r="FYZ38" s="11"/>
      <c r="FZA38" s="11"/>
      <c r="FZB38" s="11"/>
      <c r="FZC38" s="11"/>
      <c r="FZD38" s="11"/>
      <c r="FZE38" s="11"/>
      <c r="FZF38" s="11"/>
      <c r="FZG38" s="11"/>
      <c r="FZH38" s="11"/>
      <c r="FZI38" s="11"/>
      <c r="FZJ38" s="11"/>
      <c r="FZK38" s="11"/>
      <c r="FZL38" s="11"/>
      <c r="FZM38" s="11"/>
      <c r="FZN38" s="11"/>
      <c r="FZO38" s="11"/>
      <c r="FZP38" s="11"/>
      <c r="FZQ38" s="11"/>
      <c r="FZR38" s="11"/>
      <c r="FZS38" s="11"/>
      <c r="FZT38" s="11"/>
      <c r="FZU38" s="11"/>
      <c r="FZV38" s="11"/>
      <c r="FZW38" s="11"/>
      <c r="FZX38" s="11"/>
      <c r="FZY38" s="11"/>
      <c r="FZZ38" s="11"/>
      <c r="GAA38" s="11"/>
      <c r="GAB38" s="11"/>
      <c r="GAC38" s="11"/>
      <c r="GAD38" s="11"/>
      <c r="GAE38" s="11"/>
      <c r="GAF38" s="11"/>
      <c r="GAG38" s="11"/>
      <c r="GAH38" s="11"/>
      <c r="GAI38" s="11"/>
      <c r="GAJ38" s="11"/>
      <c r="GAK38" s="11"/>
      <c r="GAL38" s="11"/>
      <c r="GAM38" s="11"/>
      <c r="GAN38" s="11"/>
      <c r="GAO38" s="11"/>
      <c r="GAP38" s="11"/>
      <c r="GAQ38" s="11"/>
      <c r="GAR38" s="11"/>
      <c r="GAS38" s="11"/>
      <c r="GAT38" s="11"/>
      <c r="GAU38" s="11"/>
      <c r="GAV38" s="11"/>
      <c r="GAW38" s="11"/>
      <c r="GAX38" s="11"/>
      <c r="GAY38" s="11"/>
      <c r="GAZ38" s="11"/>
      <c r="GBA38" s="11"/>
      <c r="GBB38" s="11"/>
      <c r="GBC38" s="11"/>
      <c r="GBD38" s="11"/>
      <c r="GBE38" s="11"/>
      <c r="GBF38" s="11"/>
      <c r="GBG38" s="11"/>
      <c r="GBH38" s="11"/>
      <c r="GBI38" s="11"/>
      <c r="GBJ38" s="11"/>
      <c r="GBK38" s="11"/>
      <c r="GBL38" s="11"/>
      <c r="GBM38" s="11"/>
      <c r="GBN38" s="11"/>
      <c r="GBO38" s="11"/>
      <c r="GBP38" s="11"/>
      <c r="GBQ38" s="11"/>
      <c r="GBR38" s="11"/>
      <c r="GBS38" s="11"/>
      <c r="GBT38" s="11"/>
      <c r="GBU38" s="11"/>
      <c r="GBV38" s="11"/>
      <c r="GBW38" s="11"/>
      <c r="GBX38" s="11"/>
      <c r="GBY38" s="11"/>
      <c r="GBZ38" s="11"/>
      <c r="GCA38" s="11"/>
      <c r="GCB38" s="11"/>
      <c r="GCC38" s="11"/>
      <c r="GCD38" s="11"/>
      <c r="GCE38" s="11"/>
      <c r="GCF38" s="11"/>
      <c r="GCG38" s="11"/>
      <c r="GCH38" s="11"/>
      <c r="GCI38" s="11"/>
      <c r="GCJ38" s="11"/>
      <c r="GCK38" s="11"/>
      <c r="GCL38" s="11"/>
      <c r="GCM38" s="11"/>
      <c r="GCN38" s="11"/>
      <c r="GCO38" s="11"/>
      <c r="GCP38" s="11"/>
      <c r="GCQ38" s="11"/>
      <c r="GCR38" s="11"/>
      <c r="GCS38" s="11"/>
      <c r="GCT38" s="11"/>
      <c r="GCU38" s="11"/>
      <c r="GCV38" s="11"/>
      <c r="GCW38" s="11"/>
      <c r="GCX38" s="11"/>
      <c r="GCY38" s="11"/>
      <c r="GCZ38" s="11"/>
      <c r="GDA38" s="11"/>
      <c r="GDB38" s="11"/>
      <c r="GDC38" s="11"/>
      <c r="GDD38" s="11"/>
      <c r="GDE38" s="11"/>
      <c r="GDF38" s="11"/>
      <c r="GDG38" s="11"/>
      <c r="GDH38" s="11"/>
      <c r="GDI38" s="11"/>
      <c r="GDJ38" s="11"/>
      <c r="GDK38" s="11"/>
      <c r="GDL38" s="11"/>
      <c r="GDM38" s="11"/>
      <c r="GDN38" s="11"/>
      <c r="GDO38" s="11"/>
      <c r="GDP38" s="11"/>
      <c r="GDQ38" s="11"/>
      <c r="GDR38" s="11"/>
      <c r="GDS38" s="11"/>
      <c r="GDT38" s="11"/>
      <c r="GDU38" s="11"/>
      <c r="GDV38" s="11"/>
      <c r="GDW38" s="11"/>
      <c r="GDX38" s="11"/>
      <c r="GDY38" s="11"/>
      <c r="GDZ38" s="11"/>
      <c r="GEA38" s="11"/>
      <c r="GEB38" s="11"/>
      <c r="GEC38" s="11"/>
      <c r="GED38" s="11"/>
      <c r="GEE38" s="11"/>
      <c r="GEF38" s="11"/>
      <c r="GEG38" s="11"/>
      <c r="GEH38" s="11"/>
      <c r="GEI38" s="11"/>
      <c r="GEJ38" s="11"/>
      <c r="GEK38" s="11"/>
      <c r="GEL38" s="11"/>
      <c r="GEM38" s="11"/>
      <c r="GEN38" s="11"/>
      <c r="GEO38" s="11"/>
      <c r="GEP38" s="11"/>
      <c r="GEQ38" s="11"/>
      <c r="GER38" s="11"/>
      <c r="GES38" s="11"/>
      <c r="GET38" s="11"/>
      <c r="GEU38" s="11"/>
      <c r="GEV38" s="11"/>
      <c r="GEW38" s="11"/>
      <c r="GEX38" s="11"/>
      <c r="GEY38" s="11"/>
      <c r="GEZ38" s="11"/>
      <c r="GFA38" s="11"/>
      <c r="GFB38" s="11"/>
      <c r="GFC38" s="11"/>
      <c r="GFD38" s="11"/>
      <c r="GFE38" s="11"/>
      <c r="GFF38" s="11"/>
      <c r="GFG38" s="11"/>
      <c r="GFH38" s="11"/>
      <c r="GFI38" s="11"/>
      <c r="GFJ38" s="11"/>
      <c r="GFK38" s="11"/>
      <c r="GFL38" s="11"/>
      <c r="GFM38" s="11"/>
      <c r="GFN38" s="11"/>
      <c r="GFO38" s="11"/>
      <c r="GFP38" s="11"/>
      <c r="GFQ38" s="11"/>
      <c r="GFR38" s="11"/>
      <c r="GFS38" s="11"/>
      <c r="GFT38" s="11"/>
      <c r="GFU38" s="11"/>
      <c r="GFV38" s="11"/>
      <c r="GFW38" s="11"/>
      <c r="GFX38" s="11"/>
      <c r="GFY38" s="11"/>
      <c r="GFZ38" s="11"/>
      <c r="GGA38" s="11"/>
      <c r="GGB38" s="11"/>
      <c r="GGC38" s="11"/>
      <c r="GGD38" s="11"/>
      <c r="GGE38" s="11"/>
      <c r="GGF38" s="11"/>
      <c r="GGG38" s="11"/>
      <c r="GGH38" s="11"/>
      <c r="GGI38" s="11"/>
      <c r="GGJ38" s="11"/>
      <c r="GGK38" s="11"/>
      <c r="GGL38" s="11"/>
      <c r="GGM38" s="11"/>
      <c r="GGN38" s="11"/>
      <c r="GGO38" s="11"/>
      <c r="GGP38" s="11"/>
      <c r="GGQ38" s="11"/>
      <c r="GGR38" s="11"/>
      <c r="GGS38" s="11"/>
      <c r="GGT38" s="11"/>
      <c r="GGU38" s="11"/>
      <c r="GGV38" s="11"/>
      <c r="GGW38" s="11"/>
      <c r="GGX38" s="11"/>
      <c r="GGY38" s="11"/>
      <c r="GGZ38" s="11"/>
      <c r="GHA38" s="11"/>
      <c r="GHB38" s="11"/>
      <c r="GHC38" s="11"/>
      <c r="GHD38" s="11"/>
      <c r="GHE38" s="11"/>
      <c r="GHF38" s="11"/>
      <c r="GHG38" s="11"/>
      <c r="GHH38" s="11"/>
      <c r="GHI38" s="11"/>
      <c r="GHJ38" s="11"/>
      <c r="GHK38" s="11"/>
      <c r="GHL38" s="11"/>
      <c r="GHM38" s="11"/>
      <c r="GHN38" s="11"/>
      <c r="GHO38" s="11"/>
      <c r="GHP38" s="11"/>
      <c r="GHQ38" s="11"/>
      <c r="GHR38" s="11"/>
      <c r="GHS38" s="11"/>
      <c r="GHT38" s="11"/>
      <c r="GHU38" s="11"/>
      <c r="GHV38" s="11"/>
      <c r="GHW38" s="11"/>
      <c r="GHX38" s="11"/>
      <c r="GHY38" s="11"/>
      <c r="GHZ38" s="11"/>
      <c r="GIA38" s="11"/>
      <c r="GIB38" s="11"/>
      <c r="GIC38" s="11"/>
      <c r="GID38" s="11"/>
      <c r="GIE38" s="11"/>
      <c r="GIF38" s="11"/>
      <c r="GIG38" s="11"/>
      <c r="GIH38" s="11"/>
      <c r="GII38" s="11"/>
      <c r="GIJ38" s="11"/>
      <c r="GIK38" s="11"/>
      <c r="GIL38" s="11"/>
      <c r="GIM38" s="11"/>
      <c r="GIN38" s="11"/>
      <c r="GIO38" s="11"/>
      <c r="GIP38" s="11"/>
      <c r="GIQ38" s="11"/>
      <c r="GIR38" s="11"/>
      <c r="GIS38" s="11"/>
      <c r="GIT38" s="11"/>
      <c r="GIU38" s="11"/>
      <c r="GIV38" s="11"/>
      <c r="GIW38" s="11"/>
      <c r="GIX38" s="11"/>
      <c r="GIY38" s="11"/>
      <c r="GIZ38" s="11"/>
      <c r="GJA38" s="11"/>
      <c r="GJB38" s="11"/>
      <c r="GJC38" s="11"/>
      <c r="GJD38" s="11"/>
      <c r="GJE38" s="11"/>
      <c r="GJF38" s="11"/>
      <c r="GJG38" s="11"/>
      <c r="GJH38" s="11"/>
      <c r="GJI38" s="11"/>
      <c r="GJJ38" s="11"/>
      <c r="GJK38" s="11"/>
      <c r="GJL38" s="11"/>
      <c r="GJM38" s="11"/>
      <c r="GJN38" s="11"/>
      <c r="GJO38" s="11"/>
      <c r="GJP38" s="11"/>
      <c r="GJQ38" s="11"/>
      <c r="GJR38" s="11"/>
      <c r="GJS38" s="11"/>
      <c r="GJT38" s="11"/>
      <c r="GJU38" s="11"/>
      <c r="GJV38" s="11"/>
      <c r="GJW38" s="11"/>
      <c r="GJX38" s="11"/>
      <c r="GJY38" s="11"/>
      <c r="GJZ38" s="11"/>
      <c r="GKA38" s="11"/>
      <c r="GKB38" s="11"/>
      <c r="GKC38" s="11"/>
      <c r="GKD38" s="11"/>
      <c r="GKE38" s="11"/>
      <c r="GKF38" s="11"/>
      <c r="GKG38" s="11"/>
      <c r="GKH38" s="11"/>
      <c r="GKI38" s="11"/>
      <c r="GKJ38" s="11"/>
      <c r="GKK38" s="11"/>
      <c r="GKL38" s="11"/>
      <c r="GKM38" s="11"/>
      <c r="GKN38" s="11"/>
      <c r="GKO38" s="11"/>
      <c r="GKP38" s="11"/>
      <c r="GKQ38" s="11"/>
      <c r="GKR38" s="11"/>
      <c r="GKS38" s="11"/>
      <c r="GKT38" s="11"/>
      <c r="GKU38" s="11"/>
      <c r="GKV38" s="11"/>
      <c r="GKW38" s="11"/>
      <c r="GKX38" s="11"/>
      <c r="GKY38" s="11"/>
      <c r="GKZ38" s="11"/>
      <c r="GLA38" s="11"/>
      <c r="GLB38" s="11"/>
      <c r="GLC38" s="11"/>
      <c r="GLD38" s="11"/>
      <c r="GLE38" s="11"/>
      <c r="GLF38" s="11"/>
      <c r="GLG38" s="11"/>
      <c r="GLH38" s="11"/>
      <c r="GLI38" s="11"/>
      <c r="GLJ38" s="11"/>
      <c r="GLK38" s="11"/>
      <c r="GLL38" s="11"/>
      <c r="GLM38" s="11"/>
      <c r="GLN38" s="11"/>
      <c r="GLO38" s="11"/>
      <c r="GLP38" s="11"/>
      <c r="GLQ38" s="11"/>
      <c r="GLR38" s="11"/>
      <c r="GLS38" s="11"/>
      <c r="GLT38" s="11"/>
      <c r="GLU38" s="11"/>
      <c r="GLV38" s="11"/>
      <c r="GLW38" s="11"/>
      <c r="GLX38" s="11"/>
      <c r="GLY38" s="11"/>
      <c r="GLZ38" s="11"/>
      <c r="GMA38" s="11"/>
      <c r="GMB38" s="11"/>
      <c r="GMC38" s="11"/>
      <c r="GMD38" s="11"/>
      <c r="GME38" s="11"/>
      <c r="GMF38" s="11"/>
      <c r="GMG38" s="11"/>
      <c r="GMH38" s="11"/>
      <c r="GMI38" s="11"/>
      <c r="GMJ38" s="11"/>
      <c r="GMK38" s="11"/>
      <c r="GML38" s="11"/>
      <c r="GMM38" s="11"/>
      <c r="GMN38" s="11"/>
      <c r="GMO38" s="11"/>
      <c r="GMP38" s="11"/>
      <c r="GMQ38" s="11"/>
      <c r="GMR38" s="11"/>
      <c r="GMS38" s="11"/>
      <c r="GMT38" s="11"/>
      <c r="GMU38" s="11"/>
      <c r="GMV38" s="11"/>
      <c r="GMW38" s="11"/>
      <c r="GMX38" s="11"/>
      <c r="GMY38" s="11"/>
      <c r="GMZ38" s="11"/>
      <c r="GNA38" s="11"/>
      <c r="GNB38" s="11"/>
      <c r="GNC38" s="11"/>
      <c r="GND38" s="11"/>
      <c r="GNE38" s="11"/>
      <c r="GNF38" s="11"/>
      <c r="GNG38" s="11"/>
      <c r="GNH38" s="11"/>
      <c r="GNI38" s="11"/>
      <c r="GNJ38" s="11"/>
      <c r="GNK38" s="11"/>
      <c r="GNL38" s="11"/>
      <c r="GNM38" s="11"/>
      <c r="GNN38" s="11"/>
      <c r="GNO38" s="11"/>
      <c r="GNP38" s="11"/>
      <c r="GNQ38" s="11"/>
      <c r="GNR38" s="11"/>
      <c r="GNS38" s="11"/>
      <c r="GNT38" s="11"/>
      <c r="GNU38" s="11"/>
      <c r="GNV38" s="11"/>
      <c r="GNW38" s="11"/>
      <c r="GNX38" s="11"/>
      <c r="GNY38" s="11"/>
      <c r="GNZ38" s="11"/>
      <c r="GOA38" s="11"/>
      <c r="GOB38" s="11"/>
      <c r="GOC38" s="11"/>
      <c r="GOD38" s="11"/>
      <c r="GOE38" s="11"/>
      <c r="GOF38" s="11"/>
      <c r="GOG38" s="11"/>
      <c r="GOH38" s="11"/>
      <c r="GOI38" s="11"/>
      <c r="GOJ38" s="11"/>
      <c r="GOK38" s="11"/>
      <c r="GOL38" s="11"/>
      <c r="GOM38" s="11"/>
      <c r="GON38" s="11"/>
      <c r="GOO38" s="11"/>
      <c r="GOP38" s="11"/>
      <c r="GOQ38" s="11"/>
      <c r="GOR38" s="11"/>
      <c r="GOS38" s="11"/>
      <c r="GOT38" s="11"/>
      <c r="GOU38" s="11"/>
      <c r="GOV38" s="11"/>
      <c r="GOW38" s="11"/>
      <c r="GOX38" s="11"/>
      <c r="GOY38" s="11"/>
      <c r="GOZ38" s="11"/>
      <c r="GPA38" s="11"/>
      <c r="GPB38" s="11"/>
      <c r="GPC38" s="11"/>
      <c r="GPD38" s="11"/>
      <c r="GPE38" s="11"/>
      <c r="GPF38" s="11"/>
      <c r="GPG38" s="11"/>
      <c r="GPH38" s="11"/>
      <c r="GPI38" s="11"/>
      <c r="GPJ38" s="11"/>
      <c r="GPK38" s="11"/>
      <c r="GPL38" s="11"/>
      <c r="GPM38" s="11"/>
      <c r="GPN38" s="11"/>
      <c r="GPO38" s="11"/>
      <c r="GPP38" s="11"/>
      <c r="GPQ38" s="11"/>
      <c r="GPR38" s="11"/>
      <c r="GPS38" s="11"/>
      <c r="GPT38" s="11"/>
      <c r="GPU38" s="11"/>
      <c r="GPV38" s="11"/>
      <c r="GPW38" s="11"/>
      <c r="GPX38" s="11"/>
      <c r="GPY38" s="11"/>
      <c r="GPZ38" s="11"/>
      <c r="GQA38" s="11"/>
      <c r="GQB38" s="11"/>
      <c r="GQC38" s="11"/>
      <c r="GQD38" s="11"/>
      <c r="GQE38" s="11"/>
      <c r="GQF38" s="11"/>
      <c r="GQG38" s="11"/>
      <c r="GQH38" s="11"/>
      <c r="GQI38" s="11"/>
      <c r="GQJ38" s="11"/>
      <c r="GQK38" s="11"/>
      <c r="GQL38" s="11"/>
      <c r="GQM38" s="11"/>
      <c r="GQN38" s="11"/>
      <c r="GQO38" s="11"/>
      <c r="GQP38" s="11"/>
      <c r="GQQ38" s="11"/>
      <c r="GQR38" s="11"/>
      <c r="GQS38" s="11"/>
      <c r="GQT38" s="11"/>
      <c r="GQU38" s="11"/>
      <c r="GQV38" s="11"/>
      <c r="GQW38" s="11"/>
      <c r="GQX38" s="11"/>
      <c r="GQY38" s="11"/>
      <c r="GQZ38" s="11"/>
      <c r="GRA38" s="11"/>
      <c r="GRB38" s="11"/>
      <c r="GRC38" s="11"/>
      <c r="GRD38" s="11"/>
      <c r="GRE38" s="11"/>
      <c r="GRF38" s="11"/>
      <c r="GRG38" s="11"/>
      <c r="GRH38" s="11"/>
      <c r="GRI38" s="11"/>
      <c r="GRJ38" s="11"/>
      <c r="GRK38" s="11"/>
      <c r="GRL38" s="11"/>
      <c r="GRM38" s="11"/>
      <c r="GRN38" s="11"/>
      <c r="GRO38" s="11"/>
      <c r="GRP38" s="11"/>
      <c r="GRQ38" s="11"/>
      <c r="GRR38" s="11"/>
      <c r="GRS38" s="11"/>
      <c r="GRT38" s="11"/>
      <c r="GRU38" s="11"/>
      <c r="GRV38" s="11"/>
      <c r="GRW38" s="11"/>
      <c r="GRX38" s="11"/>
      <c r="GRY38" s="11"/>
      <c r="GRZ38" s="11"/>
      <c r="GSA38" s="11"/>
      <c r="GSB38" s="11"/>
      <c r="GSC38" s="11"/>
      <c r="GSD38" s="11"/>
      <c r="GSE38" s="11"/>
      <c r="GSF38" s="11"/>
      <c r="GSG38" s="11"/>
      <c r="GSH38" s="11"/>
      <c r="GSI38" s="11"/>
      <c r="GSJ38" s="11"/>
      <c r="GSK38" s="11"/>
      <c r="GSL38" s="11"/>
      <c r="GSM38" s="11"/>
      <c r="GSN38" s="11"/>
      <c r="GSO38" s="11"/>
      <c r="GSP38" s="11"/>
      <c r="GSQ38" s="11"/>
      <c r="GSR38" s="11"/>
      <c r="GSS38" s="11"/>
      <c r="GST38" s="11"/>
      <c r="GSU38" s="11"/>
      <c r="GSV38" s="11"/>
      <c r="GSW38" s="11"/>
      <c r="GSX38" s="11"/>
      <c r="GSY38" s="11"/>
      <c r="GSZ38" s="11"/>
      <c r="GTA38" s="11"/>
      <c r="GTB38" s="11"/>
      <c r="GTC38" s="11"/>
      <c r="GTD38" s="11"/>
      <c r="GTE38" s="11"/>
      <c r="GTF38" s="11"/>
      <c r="GTG38" s="11"/>
      <c r="GTH38" s="11"/>
      <c r="GTI38" s="11"/>
      <c r="GTJ38" s="11"/>
      <c r="GTK38" s="11"/>
      <c r="GTL38" s="11"/>
      <c r="GTM38" s="11"/>
      <c r="GTN38" s="11"/>
      <c r="GTO38" s="11"/>
      <c r="GTP38" s="11"/>
      <c r="GTQ38" s="11"/>
      <c r="GTR38" s="11"/>
      <c r="GTS38" s="11"/>
      <c r="GTT38" s="11"/>
      <c r="GTU38" s="11"/>
      <c r="GTV38" s="11"/>
      <c r="GTW38" s="11"/>
      <c r="GTX38" s="11"/>
      <c r="GTY38" s="11"/>
      <c r="GTZ38" s="11"/>
      <c r="GUA38" s="11"/>
      <c r="GUB38" s="11"/>
      <c r="GUC38" s="11"/>
      <c r="GUD38" s="11"/>
      <c r="GUE38" s="11"/>
      <c r="GUF38" s="11"/>
      <c r="GUG38" s="11"/>
      <c r="GUH38" s="11"/>
      <c r="GUI38" s="11"/>
      <c r="GUJ38" s="11"/>
      <c r="GUK38" s="11"/>
      <c r="GUL38" s="11"/>
      <c r="GUM38" s="11"/>
      <c r="GUN38" s="11"/>
      <c r="GUO38" s="11"/>
      <c r="GUP38" s="11"/>
      <c r="GUQ38" s="11"/>
      <c r="GUR38" s="11"/>
      <c r="GUS38" s="11"/>
      <c r="GUT38" s="11"/>
      <c r="GUU38" s="11"/>
      <c r="GUV38" s="11"/>
      <c r="GUW38" s="11"/>
      <c r="GUX38" s="11"/>
      <c r="GUY38" s="11"/>
      <c r="GUZ38" s="11"/>
      <c r="GVA38" s="11"/>
      <c r="GVB38" s="11"/>
      <c r="GVC38" s="11"/>
      <c r="GVD38" s="11"/>
      <c r="GVE38" s="11"/>
      <c r="GVF38" s="11"/>
      <c r="GVG38" s="11"/>
      <c r="GVH38" s="11"/>
      <c r="GVI38" s="11"/>
      <c r="GVJ38" s="11"/>
      <c r="GVK38" s="11"/>
      <c r="GVL38" s="11"/>
      <c r="GVM38" s="11"/>
      <c r="GVN38" s="11"/>
      <c r="GVO38" s="11"/>
      <c r="GVP38" s="11"/>
      <c r="GVQ38" s="11"/>
      <c r="GVR38" s="11"/>
      <c r="GVS38" s="11"/>
      <c r="GVT38" s="11"/>
      <c r="GVU38" s="11"/>
      <c r="GVV38" s="11"/>
      <c r="GVW38" s="11"/>
      <c r="GVX38" s="11"/>
      <c r="GVY38" s="11"/>
      <c r="GVZ38" s="11"/>
      <c r="GWA38" s="11"/>
      <c r="GWB38" s="11"/>
      <c r="GWC38" s="11"/>
      <c r="GWD38" s="11"/>
      <c r="GWE38" s="11"/>
      <c r="GWF38" s="11"/>
      <c r="GWG38" s="11"/>
      <c r="GWH38" s="11"/>
      <c r="GWI38" s="11"/>
      <c r="GWJ38" s="11"/>
      <c r="GWK38" s="11"/>
      <c r="GWL38" s="11"/>
      <c r="GWM38" s="11"/>
      <c r="GWN38" s="11"/>
      <c r="GWO38" s="11"/>
      <c r="GWP38" s="11"/>
      <c r="GWQ38" s="11"/>
      <c r="GWR38" s="11"/>
      <c r="GWS38" s="11"/>
      <c r="GWT38" s="11"/>
      <c r="GWU38" s="11"/>
      <c r="GWV38" s="11"/>
      <c r="GWW38" s="11"/>
      <c r="GWX38" s="11"/>
      <c r="GWY38" s="11"/>
      <c r="GWZ38" s="11"/>
      <c r="GXA38" s="11"/>
      <c r="GXB38" s="11"/>
      <c r="GXC38" s="11"/>
      <c r="GXD38" s="11"/>
      <c r="GXE38" s="11"/>
      <c r="GXF38" s="11"/>
      <c r="GXG38" s="11"/>
      <c r="GXH38" s="11"/>
      <c r="GXI38" s="11"/>
      <c r="GXJ38" s="11"/>
      <c r="GXK38" s="11"/>
      <c r="GXL38" s="11"/>
      <c r="GXM38" s="11"/>
      <c r="GXN38" s="11"/>
      <c r="GXO38" s="11"/>
      <c r="GXP38" s="11"/>
      <c r="GXQ38" s="11"/>
      <c r="GXR38" s="11"/>
      <c r="GXS38" s="11"/>
      <c r="GXT38" s="11"/>
      <c r="GXU38" s="11"/>
      <c r="GXV38" s="11"/>
      <c r="GXW38" s="11"/>
      <c r="GXX38" s="11"/>
      <c r="GXY38" s="11"/>
      <c r="GXZ38" s="11"/>
      <c r="GYA38" s="11"/>
      <c r="GYB38" s="11"/>
      <c r="GYC38" s="11"/>
      <c r="GYD38" s="11"/>
      <c r="GYE38" s="11"/>
      <c r="GYF38" s="11"/>
      <c r="GYG38" s="11"/>
      <c r="GYH38" s="11"/>
      <c r="GYI38" s="11"/>
      <c r="GYJ38" s="11"/>
      <c r="GYK38" s="11"/>
      <c r="GYL38" s="11"/>
      <c r="GYM38" s="11"/>
      <c r="GYN38" s="11"/>
      <c r="GYO38" s="11"/>
      <c r="GYP38" s="11"/>
      <c r="GYQ38" s="11"/>
      <c r="GYR38" s="11"/>
      <c r="GYS38" s="11"/>
      <c r="GYT38" s="11"/>
      <c r="GYU38" s="11"/>
      <c r="GYV38" s="11"/>
      <c r="GYW38" s="11"/>
      <c r="GYX38" s="11"/>
      <c r="GYY38" s="11"/>
      <c r="GYZ38" s="11"/>
      <c r="GZA38" s="11"/>
      <c r="GZB38" s="11"/>
      <c r="GZC38" s="11"/>
      <c r="GZD38" s="11"/>
      <c r="GZE38" s="11"/>
      <c r="GZF38" s="11"/>
      <c r="GZG38" s="11"/>
      <c r="GZH38" s="11"/>
      <c r="GZI38" s="11"/>
      <c r="GZJ38" s="11"/>
      <c r="GZK38" s="11"/>
      <c r="GZL38" s="11"/>
      <c r="GZM38" s="11"/>
      <c r="GZN38" s="11"/>
      <c r="GZO38" s="11"/>
      <c r="GZP38" s="11"/>
      <c r="GZQ38" s="11"/>
      <c r="GZR38" s="11"/>
      <c r="GZS38" s="11"/>
      <c r="GZT38" s="11"/>
      <c r="GZU38" s="11"/>
      <c r="GZV38" s="11"/>
      <c r="GZW38" s="11"/>
      <c r="GZX38" s="11"/>
      <c r="GZY38" s="11"/>
      <c r="GZZ38" s="11"/>
      <c r="HAA38" s="11"/>
      <c r="HAB38" s="11"/>
      <c r="HAC38" s="11"/>
      <c r="HAD38" s="11"/>
      <c r="HAE38" s="11"/>
      <c r="HAF38" s="11"/>
      <c r="HAG38" s="11"/>
      <c r="HAH38" s="11"/>
      <c r="HAI38" s="11"/>
      <c r="HAJ38" s="11"/>
      <c r="HAK38" s="11"/>
      <c r="HAL38" s="11"/>
      <c r="HAM38" s="11"/>
      <c r="HAN38" s="11"/>
      <c r="HAO38" s="11"/>
      <c r="HAP38" s="11"/>
      <c r="HAQ38" s="11"/>
      <c r="HAR38" s="11"/>
      <c r="HAS38" s="11"/>
      <c r="HAT38" s="11"/>
      <c r="HAU38" s="11"/>
      <c r="HAV38" s="11"/>
      <c r="HAW38" s="11"/>
      <c r="HAX38" s="11"/>
      <c r="HAY38" s="11"/>
      <c r="HAZ38" s="11"/>
      <c r="HBA38" s="11"/>
      <c r="HBB38" s="11"/>
      <c r="HBC38" s="11"/>
      <c r="HBD38" s="11"/>
      <c r="HBE38" s="11"/>
      <c r="HBF38" s="11"/>
      <c r="HBG38" s="11"/>
      <c r="HBH38" s="11"/>
      <c r="HBI38" s="11"/>
      <c r="HBJ38" s="11"/>
      <c r="HBK38" s="11"/>
      <c r="HBL38" s="11"/>
      <c r="HBM38" s="11"/>
      <c r="HBN38" s="11"/>
      <c r="HBO38" s="11"/>
      <c r="HBP38" s="11"/>
      <c r="HBQ38" s="11"/>
      <c r="HBR38" s="11"/>
      <c r="HBS38" s="11"/>
      <c r="HBT38" s="11"/>
      <c r="HBU38" s="11"/>
      <c r="HBV38" s="11"/>
      <c r="HBW38" s="11"/>
      <c r="HBX38" s="11"/>
      <c r="HBY38" s="11"/>
      <c r="HBZ38" s="11"/>
      <c r="HCA38" s="11"/>
      <c r="HCB38" s="11"/>
      <c r="HCC38" s="11"/>
      <c r="HCD38" s="11"/>
      <c r="HCE38" s="11"/>
      <c r="HCF38" s="11"/>
      <c r="HCG38" s="11"/>
      <c r="HCH38" s="11"/>
      <c r="HCI38" s="11"/>
      <c r="HCJ38" s="11"/>
      <c r="HCK38" s="11"/>
      <c r="HCL38" s="11"/>
      <c r="HCM38" s="11"/>
      <c r="HCN38" s="11"/>
      <c r="HCO38" s="11"/>
      <c r="HCP38" s="11"/>
      <c r="HCQ38" s="11"/>
      <c r="HCR38" s="11"/>
      <c r="HCS38" s="11"/>
      <c r="HCT38" s="11"/>
      <c r="HCU38" s="11"/>
      <c r="HCV38" s="11"/>
      <c r="HCW38" s="11"/>
      <c r="HCX38" s="11"/>
      <c r="HCY38" s="11"/>
      <c r="HCZ38" s="11"/>
      <c r="HDA38" s="11"/>
      <c r="HDB38" s="11"/>
      <c r="HDC38" s="11"/>
      <c r="HDD38" s="11"/>
      <c r="HDE38" s="11"/>
      <c r="HDF38" s="11"/>
      <c r="HDG38" s="11"/>
      <c r="HDH38" s="11"/>
      <c r="HDI38" s="11"/>
      <c r="HDJ38" s="11"/>
      <c r="HDK38" s="11"/>
      <c r="HDL38" s="11"/>
      <c r="HDM38" s="11"/>
      <c r="HDN38" s="11"/>
      <c r="HDO38" s="11"/>
      <c r="HDP38" s="11"/>
      <c r="HDQ38" s="11"/>
      <c r="HDR38" s="11"/>
      <c r="HDS38" s="11"/>
      <c r="HDT38" s="11"/>
      <c r="HDU38" s="11"/>
      <c r="HDV38" s="11"/>
      <c r="HDW38" s="11"/>
      <c r="HDX38" s="11"/>
      <c r="HDY38" s="11"/>
      <c r="HDZ38" s="11"/>
      <c r="HEA38" s="11"/>
      <c r="HEB38" s="11"/>
      <c r="HEC38" s="11"/>
      <c r="HED38" s="11"/>
      <c r="HEE38" s="11"/>
      <c r="HEF38" s="11"/>
      <c r="HEG38" s="11"/>
      <c r="HEH38" s="11"/>
      <c r="HEI38" s="11"/>
      <c r="HEJ38" s="11"/>
      <c r="HEK38" s="11"/>
      <c r="HEL38" s="11"/>
      <c r="HEM38" s="11"/>
      <c r="HEN38" s="11"/>
      <c r="HEO38" s="11"/>
      <c r="HEP38" s="11"/>
      <c r="HEQ38" s="11"/>
      <c r="HER38" s="11"/>
      <c r="HES38" s="11"/>
      <c r="HET38" s="11"/>
      <c r="HEU38" s="11"/>
      <c r="HEV38" s="11"/>
      <c r="HEW38" s="11"/>
      <c r="HEX38" s="11"/>
      <c r="HEY38" s="11"/>
      <c r="HEZ38" s="11"/>
      <c r="HFA38" s="11"/>
      <c r="HFB38" s="11"/>
      <c r="HFC38" s="11"/>
      <c r="HFD38" s="11"/>
      <c r="HFE38" s="11"/>
      <c r="HFF38" s="11"/>
      <c r="HFG38" s="11"/>
      <c r="HFH38" s="11"/>
      <c r="HFI38" s="11"/>
      <c r="HFJ38" s="11"/>
      <c r="HFK38" s="11"/>
      <c r="HFL38" s="11"/>
      <c r="HFM38" s="11"/>
      <c r="HFN38" s="11"/>
      <c r="HFO38" s="11"/>
      <c r="HFP38" s="11"/>
      <c r="HFQ38" s="11"/>
      <c r="HFR38" s="11"/>
      <c r="HFS38" s="11"/>
      <c r="HFT38" s="11"/>
      <c r="HFU38" s="11"/>
      <c r="HFV38" s="11"/>
      <c r="HFW38" s="11"/>
      <c r="HFX38" s="11"/>
      <c r="HFY38" s="11"/>
      <c r="HFZ38" s="11"/>
      <c r="HGA38" s="11"/>
      <c r="HGB38" s="11"/>
      <c r="HGC38" s="11"/>
      <c r="HGD38" s="11"/>
      <c r="HGE38" s="11"/>
      <c r="HGF38" s="11"/>
      <c r="HGG38" s="11"/>
      <c r="HGH38" s="11"/>
      <c r="HGI38" s="11"/>
      <c r="HGJ38" s="11"/>
      <c r="HGK38" s="11"/>
      <c r="HGL38" s="11"/>
      <c r="HGM38" s="11"/>
      <c r="HGN38" s="11"/>
      <c r="HGO38" s="11"/>
      <c r="HGP38" s="11"/>
      <c r="HGQ38" s="11"/>
      <c r="HGR38" s="11"/>
      <c r="HGS38" s="11"/>
      <c r="HGT38" s="11"/>
      <c r="HGU38" s="11"/>
      <c r="HGV38" s="11"/>
      <c r="HGW38" s="11"/>
      <c r="HGX38" s="11"/>
      <c r="HGY38" s="11"/>
      <c r="HGZ38" s="11"/>
      <c r="HHA38" s="11"/>
      <c r="HHB38" s="11"/>
      <c r="HHC38" s="11"/>
      <c r="HHD38" s="11"/>
      <c r="HHE38" s="11"/>
      <c r="HHF38" s="11"/>
      <c r="HHG38" s="11"/>
      <c r="HHH38" s="11"/>
      <c r="HHI38" s="11"/>
      <c r="HHJ38" s="11"/>
      <c r="HHK38" s="11"/>
      <c r="HHL38" s="11"/>
      <c r="HHM38" s="11"/>
      <c r="HHN38" s="11"/>
      <c r="HHO38" s="11"/>
      <c r="HHP38" s="11"/>
      <c r="HHQ38" s="11"/>
      <c r="HHR38" s="11"/>
      <c r="HHS38" s="11"/>
      <c r="HHT38" s="11"/>
      <c r="HHU38" s="11"/>
      <c r="HHV38" s="11"/>
      <c r="HHW38" s="11"/>
      <c r="HHX38" s="11"/>
      <c r="HHY38" s="11"/>
      <c r="HHZ38" s="11"/>
      <c r="HIA38" s="11"/>
      <c r="HIB38" s="11"/>
      <c r="HIC38" s="11"/>
      <c r="HID38" s="11"/>
      <c r="HIE38" s="11"/>
      <c r="HIF38" s="11"/>
      <c r="HIG38" s="11"/>
      <c r="HIH38" s="11"/>
      <c r="HII38" s="11"/>
      <c r="HIJ38" s="11"/>
      <c r="HIK38" s="11"/>
      <c r="HIL38" s="11"/>
      <c r="HIM38" s="11"/>
      <c r="HIN38" s="11"/>
      <c r="HIO38" s="11"/>
      <c r="HIP38" s="11"/>
      <c r="HIQ38" s="11"/>
      <c r="HIR38" s="11"/>
      <c r="HIS38" s="11"/>
      <c r="HIT38" s="11"/>
      <c r="HIU38" s="11"/>
      <c r="HIV38" s="11"/>
      <c r="HIW38" s="11"/>
      <c r="HIX38" s="11"/>
      <c r="HIY38" s="11"/>
      <c r="HIZ38" s="11"/>
      <c r="HJA38" s="11"/>
      <c r="HJB38" s="11"/>
      <c r="HJC38" s="11"/>
      <c r="HJD38" s="11"/>
      <c r="HJE38" s="11"/>
      <c r="HJF38" s="11"/>
      <c r="HJG38" s="11"/>
      <c r="HJH38" s="11"/>
      <c r="HJI38" s="11"/>
      <c r="HJJ38" s="11"/>
      <c r="HJK38" s="11"/>
      <c r="HJL38" s="11"/>
      <c r="HJM38" s="11"/>
      <c r="HJN38" s="11"/>
      <c r="HJO38" s="11"/>
      <c r="HJP38" s="11"/>
      <c r="HJQ38" s="11"/>
      <c r="HJR38" s="11"/>
      <c r="HJS38" s="11"/>
      <c r="HJT38" s="11"/>
      <c r="HJU38" s="11"/>
      <c r="HJV38" s="11"/>
      <c r="HJW38" s="11"/>
      <c r="HJX38" s="11"/>
      <c r="HJY38" s="11"/>
      <c r="HJZ38" s="11"/>
      <c r="HKA38" s="11"/>
      <c r="HKB38" s="11"/>
      <c r="HKC38" s="11"/>
      <c r="HKD38" s="11"/>
      <c r="HKE38" s="11"/>
      <c r="HKF38" s="11"/>
      <c r="HKG38" s="11"/>
      <c r="HKH38" s="11"/>
      <c r="HKI38" s="11"/>
      <c r="HKJ38" s="11"/>
      <c r="HKK38" s="11"/>
      <c r="HKL38" s="11"/>
      <c r="HKM38" s="11"/>
      <c r="HKN38" s="11"/>
      <c r="HKO38" s="11"/>
      <c r="HKP38" s="11"/>
      <c r="HKQ38" s="11"/>
      <c r="HKR38" s="11"/>
      <c r="HKS38" s="11"/>
      <c r="HKT38" s="11"/>
      <c r="HKU38" s="11"/>
      <c r="HKV38" s="11"/>
      <c r="HKW38" s="11"/>
      <c r="HKX38" s="11"/>
      <c r="HKY38" s="11"/>
      <c r="HKZ38" s="11"/>
      <c r="HLA38" s="11"/>
      <c r="HLB38" s="11"/>
      <c r="HLC38" s="11"/>
      <c r="HLD38" s="11"/>
      <c r="HLE38" s="11"/>
      <c r="HLF38" s="11"/>
      <c r="HLG38" s="11"/>
      <c r="HLH38" s="11"/>
      <c r="HLI38" s="11"/>
      <c r="HLJ38" s="11"/>
      <c r="HLK38" s="11"/>
      <c r="HLL38" s="11"/>
      <c r="HLM38" s="11"/>
      <c r="HLN38" s="11"/>
      <c r="HLO38" s="11"/>
      <c r="HLP38" s="11"/>
      <c r="HLQ38" s="11"/>
      <c r="HLR38" s="11"/>
      <c r="HLS38" s="11"/>
      <c r="HLT38" s="11"/>
      <c r="HLU38" s="11"/>
      <c r="HLV38" s="11"/>
      <c r="HLW38" s="11"/>
      <c r="HLX38" s="11"/>
      <c r="HLY38" s="11"/>
      <c r="HLZ38" s="11"/>
      <c r="HMA38" s="11"/>
      <c r="HMB38" s="11"/>
      <c r="HMC38" s="11"/>
      <c r="HMD38" s="11"/>
      <c r="HME38" s="11"/>
      <c r="HMF38" s="11"/>
      <c r="HMG38" s="11"/>
      <c r="HMH38" s="11"/>
      <c r="HMI38" s="11"/>
      <c r="HMJ38" s="11"/>
      <c r="HMK38" s="11"/>
      <c r="HML38" s="11"/>
      <c r="HMM38" s="11"/>
      <c r="HMN38" s="11"/>
      <c r="HMO38" s="11"/>
      <c r="HMP38" s="11"/>
      <c r="HMQ38" s="11"/>
      <c r="HMR38" s="11"/>
      <c r="HMS38" s="11"/>
      <c r="HMT38" s="11"/>
      <c r="HMU38" s="11"/>
      <c r="HMV38" s="11"/>
      <c r="HMW38" s="11"/>
      <c r="HMX38" s="11"/>
      <c r="HMY38" s="11"/>
      <c r="HMZ38" s="11"/>
      <c r="HNA38" s="11"/>
      <c r="HNB38" s="11"/>
      <c r="HNC38" s="11"/>
      <c r="HND38" s="11"/>
      <c r="HNE38" s="11"/>
      <c r="HNF38" s="11"/>
      <c r="HNG38" s="11"/>
      <c r="HNH38" s="11"/>
      <c r="HNI38" s="11"/>
      <c r="HNJ38" s="11"/>
      <c r="HNK38" s="11"/>
      <c r="HNL38" s="11"/>
      <c r="HNM38" s="11"/>
      <c r="HNN38" s="11"/>
      <c r="HNO38" s="11"/>
      <c r="HNP38" s="11"/>
      <c r="HNQ38" s="11"/>
      <c r="HNR38" s="11"/>
      <c r="HNS38" s="11"/>
      <c r="HNT38" s="11"/>
      <c r="HNU38" s="11"/>
      <c r="HNV38" s="11"/>
      <c r="HNW38" s="11"/>
      <c r="HNX38" s="11"/>
      <c r="HNY38" s="11"/>
      <c r="HNZ38" s="11"/>
      <c r="HOA38" s="11"/>
      <c r="HOB38" s="11"/>
      <c r="HOC38" s="11"/>
      <c r="HOD38" s="11"/>
      <c r="HOE38" s="11"/>
      <c r="HOF38" s="11"/>
      <c r="HOG38" s="11"/>
      <c r="HOH38" s="11"/>
      <c r="HOI38" s="11"/>
      <c r="HOJ38" s="11"/>
      <c r="HOK38" s="11"/>
      <c r="HOL38" s="11"/>
      <c r="HOM38" s="11"/>
      <c r="HON38" s="11"/>
      <c r="HOO38" s="11"/>
      <c r="HOP38" s="11"/>
      <c r="HOQ38" s="11"/>
      <c r="HOR38" s="11"/>
      <c r="HOS38" s="11"/>
      <c r="HOT38" s="11"/>
      <c r="HOU38" s="11"/>
      <c r="HOV38" s="11"/>
      <c r="HOW38" s="11"/>
      <c r="HOX38" s="11"/>
      <c r="HOY38" s="11"/>
      <c r="HOZ38" s="11"/>
      <c r="HPA38" s="11"/>
      <c r="HPB38" s="11"/>
      <c r="HPC38" s="11"/>
      <c r="HPD38" s="11"/>
      <c r="HPE38" s="11"/>
      <c r="HPF38" s="11"/>
      <c r="HPG38" s="11"/>
      <c r="HPH38" s="11"/>
      <c r="HPI38" s="11"/>
      <c r="HPJ38" s="11"/>
      <c r="HPK38" s="11"/>
      <c r="HPL38" s="11"/>
      <c r="HPM38" s="11"/>
      <c r="HPN38" s="11"/>
      <c r="HPO38" s="11"/>
      <c r="HPP38" s="11"/>
      <c r="HPQ38" s="11"/>
      <c r="HPR38" s="11"/>
      <c r="HPS38" s="11"/>
      <c r="HPT38" s="11"/>
      <c r="HPU38" s="11"/>
      <c r="HPV38" s="11"/>
      <c r="HPW38" s="11"/>
      <c r="HPX38" s="11"/>
      <c r="HPY38" s="11"/>
      <c r="HPZ38" s="11"/>
      <c r="HQA38" s="11"/>
      <c r="HQB38" s="11"/>
      <c r="HQC38" s="11"/>
      <c r="HQD38" s="11"/>
      <c r="HQE38" s="11"/>
      <c r="HQF38" s="11"/>
      <c r="HQG38" s="11"/>
      <c r="HQH38" s="11"/>
      <c r="HQI38" s="11"/>
      <c r="HQJ38" s="11"/>
      <c r="HQK38" s="11"/>
      <c r="HQL38" s="11"/>
      <c r="HQM38" s="11"/>
      <c r="HQN38" s="11"/>
      <c r="HQO38" s="11"/>
      <c r="HQP38" s="11"/>
      <c r="HQQ38" s="11"/>
      <c r="HQR38" s="11"/>
      <c r="HQS38" s="11"/>
      <c r="HQT38" s="11"/>
      <c r="HQU38" s="11"/>
      <c r="HQV38" s="11"/>
      <c r="HQW38" s="11"/>
      <c r="HQX38" s="11"/>
      <c r="HQY38" s="11"/>
      <c r="HQZ38" s="11"/>
      <c r="HRA38" s="11"/>
      <c r="HRB38" s="11"/>
      <c r="HRC38" s="11"/>
      <c r="HRD38" s="11"/>
      <c r="HRE38" s="11"/>
      <c r="HRF38" s="11"/>
      <c r="HRG38" s="11"/>
      <c r="HRH38" s="11"/>
      <c r="HRI38" s="11"/>
      <c r="HRJ38" s="11"/>
      <c r="HRK38" s="11"/>
      <c r="HRL38" s="11"/>
      <c r="HRM38" s="11"/>
      <c r="HRN38" s="11"/>
      <c r="HRO38" s="11"/>
      <c r="HRP38" s="11"/>
      <c r="HRQ38" s="11"/>
      <c r="HRR38" s="11"/>
      <c r="HRS38" s="11"/>
      <c r="HRT38" s="11"/>
      <c r="HRU38" s="11"/>
      <c r="HRV38" s="11"/>
      <c r="HRW38" s="11"/>
      <c r="HRX38" s="11"/>
      <c r="HRY38" s="11"/>
      <c r="HRZ38" s="11"/>
      <c r="HSA38" s="11"/>
      <c r="HSB38" s="11"/>
      <c r="HSC38" s="11"/>
      <c r="HSD38" s="11"/>
      <c r="HSE38" s="11"/>
      <c r="HSF38" s="11"/>
      <c r="HSG38" s="11"/>
      <c r="HSH38" s="11"/>
      <c r="HSI38" s="11"/>
      <c r="HSJ38" s="11"/>
      <c r="HSK38" s="11"/>
      <c r="HSL38" s="11"/>
      <c r="HSM38" s="11"/>
      <c r="HSN38" s="11"/>
      <c r="HSO38" s="11"/>
      <c r="HSP38" s="11"/>
      <c r="HSQ38" s="11"/>
      <c r="HSR38" s="11"/>
      <c r="HSS38" s="11"/>
      <c r="HST38" s="11"/>
      <c r="HSU38" s="11"/>
      <c r="HSV38" s="11"/>
      <c r="HSW38" s="11"/>
      <c r="HSX38" s="11"/>
      <c r="HSY38" s="11"/>
      <c r="HSZ38" s="11"/>
      <c r="HTA38" s="11"/>
      <c r="HTB38" s="11"/>
      <c r="HTC38" s="11"/>
      <c r="HTD38" s="11"/>
      <c r="HTE38" s="11"/>
      <c r="HTF38" s="11"/>
      <c r="HTG38" s="11"/>
      <c r="HTH38" s="11"/>
      <c r="HTI38" s="11"/>
      <c r="HTJ38" s="11"/>
      <c r="HTK38" s="11"/>
      <c r="HTL38" s="11"/>
      <c r="HTM38" s="11"/>
      <c r="HTN38" s="11"/>
      <c r="HTO38" s="11"/>
      <c r="HTP38" s="11"/>
      <c r="HTQ38" s="11"/>
      <c r="HTR38" s="11"/>
      <c r="HTS38" s="11"/>
      <c r="HTT38" s="11"/>
      <c r="HTU38" s="11"/>
      <c r="HTV38" s="11"/>
      <c r="HTW38" s="11"/>
      <c r="HTX38" s="11"/>
      <c r="HTY38" s="11"/>
      <c r="HTZ38" s="11"/>
      <c r="HUA38" s="11"/>
      <c r="HUB38" s="11"/>
      <c r="HUC38" s="11"/>
      <c r="HUD38" s="11"/>
      <c r="HUE38" s="11"/>
      <c r="HUF38" s="11"/>
      <c r="HUG38" s="11"/>
      <c r="HUH38" s="11"/>
      <c r="HUI38" s="11"/>
      <c r="HUJ38" s="11"/>
      <c r="HUK38" s="11"/>
      <c r="HUL38" s="11"/>
      <c r="HUM38" s="11"/>
      <c r="HUN38" s="11"/>
      <c r="HUO38" s="11"/>
      <c r="HUP38" s="11"/>
      <c r="HUQ38" s="11"/>
      <c r="HUR38" s="11"/>
      <c r="HUS38" s="11"/>
      <c r="HUT38" s="11"/>
      <c r="HUU38" s="11"/>
      <c r="HUV38" s="11"/>
      <c r="HUW38" s="11"/>
      <c r="HUX38" s="11"/>
      <c r="HUY38" s="11"/>
      <c r="HUZ38" s="11"/>
      <c r="HVA38" s="11"/>
      <c r="HVB38" s="11"/>
      <c r="HVC38" s="11"/>
      <c r="HVD38" s="11"/>
      <c r="HVE38" s="11"/>
      <c r="HVF38" s="11"/>
      <c r="HVG38" s="11"/>
      <c r="HVH38" s="11"/>
      <c r="HVI38" s="11"/>
      <c r="HVJ38" s="11"/>
      <c r="HVK38" s="11"/>
      <c r="HVL38" s="11"/>
      <c r="HVM38" s="11"/>
      <c r="HVN38" s="11"/>
      <c r="HVO38" s="11"/>
      <c r="HVP38" s="11"/>
      <c r="HVQ38" s="11"/>
      <c r="HVR38" s="11"/>
      <c r="HVS38" s="11"/>
      <c r="HVT38" s="11"/>
      <c r="HVU38" s="11"/>
      <c r="HVV38" s="11"/>
      <c r="HVW38" s="11"/>
      <c r="HVX38" s="11"/>
      <c r="HVY38" s="11"/>
      <c r="HVZ38" s="11"/>
      <c r="HWA38" s="11"/>
      <c r="HWB38" s="11"/>
      <c r="HWC38" s="11"/>
      <c r="HWD38" s="11"/>
      <c r="HWE38" s="11"/>
      <c r="HWF38" s="11"/>
      <c r="HWG38" s="11"/>
      <c r="HWH38" s="11"/>
      <c r="HWI38" s="11"/>
      <c r="HWJ38" s="11"/>
      <c r="HWK38" s="11"/>
      <c r="HWL38" s="11"/>
      <c r="HWM38" s="11"/>
      <c r="HWN38" s="11"/>
      <c r="HWO38" s="11"/>
      <c r="HWP38" s="11"/>
      <c r="HWQ38" s="11"/>
      <c r="HWR38" s="11"/>
      <c r="HWS38" s="11"/>
      <c r="HWT38" s="11"/>
      <c r="HWU38" s="11"/>
      <c r="HWV38" s="11"/>
      <c r="HWW38" s="11"/>
      <c r="HWX38" s="11"/>
      <c r="HWY38" s="11"/>
      <c r="HWZ38" s="11"/>
      <c r="HXA38" s="11"/>
      <c r="HXB38" s="11"/>
      <c r="HXC38" s="11"/>
      <c r="HXD38" s="11"/>
      <c r="HXE38" s="11"/>
      <c r="HXF38" s="11"/>
      <c r="HXG38" s="11"/>
      <c r="HXH38" s="11"/>
      <c r="HXI38" s="11"/>
      <c r="HXJ38" s="11"/>
      <c r="HXK38" s="11"/>
      <c r="HXL38" s="11"/>
      <c r="HXM38" s="11"/>
      <c r="HXN38" s="11"/>
      <c r="HXO38" s="11"/>
      <c r="HXP38" s="11"/>
      <c r="HXQ38" s="11"/>
      <c r="HXR38" s="11"/>
      <c r="HXS38" s="11"/>
      <c r="HXT38" s="11"/>
      <c r="HXU38" s="11"/>
      <c r="HXV38" s="11"/>
      <c r="HXW38" s="11"/>
      <c r="HXX38" s="11"/>
      <c r="HXY38" s="11"/>
      <c r="HXZ38" s="11"/>
      <c r="HYA38" s="11"/>
      <c r="HYB38" s="11"/>
      <c r="HYC38" s="11"/>
      <c r="HYD38" s="11"/>
      <c r="HYE38" s="11"/>
      <c r="HYF38" s="11"/>
      <c r="HYG38" s="11"/>
      <c r="HYH38" s="11"/>
      <c r="HYI38" s="11"/>
      <c r="HYJ38" s="11"/>
      <c r="HYK38" s="11"/>
      <c r="HYL38" s="11"/>
      <c r="HYM38" s="11"/>
      <c r="HYN38" s="11"/>
      <c r="HYO38" s="11"/>
      <c r="HYP38" s="11"/>
      <c r="HYQ38" s="11"/>
      <c r="HYR38" s="11"/>
      <c r="HYS38" s="11"/>
      <c r="HYT38" s="11"/>
      <c r="HYU38" s="11"/>
      <c r="HYV38" s="11"/>
      <c r="HYW38" s="11"/>
      <c r="HYX38" s="11"/>
      <c r="HYY38" s="11"/>
      <c r="HYZ38" s="11"/>
      <c r="HZA38" s="11"/>
      <c r="HZB38" s="11"/>
      <c r="HZC38" s="11"/>
      <c r="HZD38" s="11"/>
      <c r="HZE38" s="11"/>
      <c r="HZF38" s="11"/>
      <c r="HZG38" s="11"/>
      <c r="HZH38" s="11"/>
      <c r="HZI38" s="11"/>
      <c r="HZJ38" s="11"/>
      <c r="HZK38" s="11"/>
      <c r="HZL38" s="11"/>
      <c r="HZM38" s="11"/>
      <c r="HZN38" s="11"/>
      <c r="HZO38" s="11"/>
      <c r="HZP38" s="11"/>
      <c r="HZQ38" s="11"/>
      <c r="HZR38" s="11"/>
      <c r="HZS38" s="11"/>
      <c r="HZT38" s="11"/>
      <c r="HZU38" s="11"/>
      <c r="HZV38" s="11"/>
      <c r="HZW38" s="11"/>
      <c r="HZX38" s="11"/>
      <c r="HZY38" s="11"/>
      <c r="HZZ38" s="11"/>
      <c r="IAA38" s="11"/>
      <c r="IAB38" s="11"/>
      <c r="IAC38" s="11"/>
      <c r="IAD38" s="11"/>
      <c r="IAE38" s="11"/>
      <c r="IAF38" s="11"/>
      <c r="IAG38" s="11"/>
      <c r="IAH38" s="11"/>
      <c r="IAI38" s="11"/>
      <c r="IAJ38" s="11"/>
      <c r="IAK38" s="11"/>
      <c r="IAL38" s="11"/>
      <c r="IAM38" s="11"/>
      <c r="IAN38" s="11"/>
      <c r="IAO38" s="11"/>
      <c r="IAP38" s="11"/>
      <c r="IAQ38" s="11"/>
      <c r="IAR38" s="11"/>
      <c r="IAS38" s="11"/>
      <c r="IAT38" s="11"/>
      <c r="IAU38" s="11"/>
      <c r="IAV38" s="11"/>
      <c r="IAW38" s="11"/>
      <c r="IAX38" s="11"/>
      <c r="IAY38" s="11"/>
      <c r="IAZ38" s="11"/>
      <c r="IBA38" s="11"/>
      <c r="IBB38" s="11"/>
      <c r="IBC38" s="11"/>
      <c r="IBD38" s="11"/>
      <c r="IBE38" s="11"/>
      <c r="IBF38" s="11"/>
      <c r="IBG38" s="11"/>
      <c r="IBH38" s="11"/>
      <c r="IBI38" s="11"/>
      <c r="IBJ38" s="11"/>
      <c r="IBK38" s="11"/>
      <c r="IBL38" s="11"/>
      <c r="IBM38" s="11"/>
      <c r="IBN38" s="11"/>
      <c r="IBO38" s="11"/>
      <c r="IBP38" s="11"/>
      <c r="IBQ38" s="11"/>
      <c r="IBR38" s="11"/>
      <c r="IBS38" s="11"/>
      <c r="IBT38" s="11"/>
      <c r="IBU38" s="11"/>
      <c r="IBV38" s="11"/>
      <c r="IBW38" s="11"/>
      <c r="IBX38" s="11"/>
      <c r="IBY38" s="11"/>
      <c r="IBZ38" s="11"/>
      <c r="ICA38" s="11"/>
      <c r="ICB38" s="11"/>
      <c r="ICC38" s="11"/>
      <c r="ICD38" s="11"/>
      <c r="ICE38" s="11"/>
      <c r="ICF38" s="11"/>
      <c r="ICG38" s="11"/>
      <c r="ICH38" s="11"/>
      <c r="ICI38" s="11"/>
      <c r="ICJ38" s="11"/>
      <c r="ICK38" s="11"/>
      <c r="ICL38" s="11"/>
      <c r="ICM38" s="11"/>
      <c r="ICN38" s="11"/>
      <c r="ICO38" s="11"/>
      <c r="ICP38" s="11"/>
      <c r="ICQ38" s="11"/>
      <c r="ICR38" s="11"/>
      <c r="ICS38" s="11"/>
      <c r="ICT38" s="11"/>
      <c r="ICU38" s="11"/>
      <c r="ICV38" s="11"/>
      <c r="ICW38" s="11"/>
      <c r="ICX38" s="11"/>
      <c r="ICY38" s="11"/>
      <c r="ICZ38" s="11"/>
      <c r="IDA38" s="11"/>
      <c r="IDB38" s="11"/>
      <c r="IDC38" s="11"/>
      <c r="IDD38" s="11"/>
      <c r="IDE38" s="11"/>
      <c r="IDF38" s="11"/>
      <c r="IDG38" s="11"/>
      <c r="IDH38" s="11"/>
      <c r="IDI38" s="11"/>
      <c r="IDJ38" s="11"/>
      <c r="IDK38" s="11"/>
      <c r="IDL38" s="11"/>
      <c r="IDM38" s="11"/>
      <c r="IDN38" s="11"/>
      <c r="IDO38" s="11"/>
      <c r="IDP38" s="11"/>
      <c r="IDQ38" s="11"/>
      <c r="IDR38" s="11"/>
      <c r="IDS38" s="11"/>
      <c r="IDT38" s="11"/>
      <c r="IDU38" s="11"/>
      <c r="IDV38" s="11"/>
      <c r="IDW38" s="11"/>
      <c r="IDX38" s="11"/>
      <c r="IDY38" s="11"/>
      <c r="IDZ38" s="11"/>
      <c r="IEA38" s="11"/>
      <c r="IEB38" s="11"/>
      <c r="IEC38" s="11"/>
      <c r="IED38" s="11"/>
      <c r="IEE38" s="11"/>
      <c r="IEF38" s="11"/>
      <c r="IEG38" s="11"/>
      <c r="IEH38" s="11"/>
      <c r="IEI38" s="11"/>
      <c r="IEJ38" s="11"/>
      <c r="IEK38" s="11"/>
      <c r="IEL38" s="11"/>
      <c r="IEM38" s="11"/>
      <c r="IEN38" s="11"/>
      <c r="IEO38" s="11"/>
      <c r="IEP38" s="11"/>
      <c r="IEQ38" s="11"/>
      <c r="IER38" s="11"/>
      <c r="IES38" s="11"/>
      <c r="IET38" s="11"/>
      <c r="IEU38" s="11"/>
      <c r="IEV38" s="11"/>
      <c r="IEW38" s="11"/>
      <c r="IEX38" s="11"/>
      <c r="IEY38" s="11"/>
      <c r="IEZ38" s="11"/>
      <c r="IFA38" s="11"/>
      <c r="IFB38" s="11"/>
      <c r="IFC38" s="11"/>
      <c r="IFD38" s="11"/>
      <c r="IFE38" s="11"/>
      <c r="IFF38" s="11"/>
      <c r="IFG38" s="11"/>
      <c r="IFH38" s="11"/>
      <c r="IFI38" s="11"/>
      <c r="IFJ38" s="11"/>
      <c r="IFK38" s="11"/>
      <c r="IFL38" s="11"/>
      <c r="IFM38" s="11"/>
      <c r="IFN38" s="11"/>
      <c r="IFO38" s="11"/>
      <c r="IFP38" s="11"/>
      <c r="IFQ38" s="11"/>
      <c r="IFR38" s="11"/>
      <c r="IFS38" s="11"/>
      <c r="IFT38" s="11"/>
      <c r="IFU38" s="11"/>
      <c r="IFV38" s="11"/>
      <c r="IFW38" s="11"/>
      <c r="IFX38" s="11"/>
      <c r="IFY38" s="11"/>
      <c r="IFZ38" s="11"/>
      <c r="IGA38" s="11"/>
      <c r="IGB38" s="11"/>
      <c r="IGC38" s="11"/>
      <c r="IGD38" s="11"/>
      <c r="IGE38" s="11"/>
      <c r="IGF38" s="11"/>
      <c r="IGG38" s="11"/>
      <c r="IGH38" s="11"/>
      <c r="IGI38" s="11"/>
      <c r="IGJ38" s="11"/>
      <c r="IGK38" s="11"/>
      <c r="IGL38" s="11"/>
      <c r="IGM38" s="11"/>
      <c r="IGN38" s="11"/>
      <c r="IGO38" s="11"/>
      <c r="IGP38" s="11"/>
      <c r="IGQ38" s="11"/>
      <c r="IGR38" s="11"/>
      <c r="IGS38" s="11"/>
      <c r="IGT38" s="11"/>
      <c r="IGU38" s="11"/>
      <c r="IGV38" s="11"/>
      <c r="IGW38" s="11"/>
      <c r="IGX38" s="11"/>
      <c r="IGY38" s="11"/>
      <c r="IGZ38" s="11"/>
      <c r="IHA38" s="11"/>
      <c r="IHB38" s="11"/>
      <c r="IHC38" s="11"/>
      <c r="IHD38" s="11"/>
      <c r="IHE38" s="11"/>
      <c r="IHF38" s="11"/>
      <c r="IHG38" s="11"/>
      <c r="IHH38" s="11"/>
      <c r="IHI38" s="11"/>
      <c r="IHJ38" s="11"/>
      <c r="IHK38" s="11"/>
      <c r="IHL38" s="11"/>
      <c r="IHM38" s="11"/>
      <c r="IHN38" s="11"/>
      <c r="IHO38" s="11"/>
      <c r="IHP38" s="11"/>
      <c r="IHQ38" s="11"/>
      <c r="IHR38" s="11"/>
      <c r="IHS38" s="11"/>
      <c r="IHT38" s="11"/>
      <c r="IHU38" s="11"/>
      <c r="IHV38" s="11"/>
      <c r="IHW38" s="11"/>
      <c r="IHX38" s="11"/>
      <c r="IHY38" s="11"/>
      <c r="IHZ38" s="11"/>
      <c r="IIA38" s="11"/>
      <c r="IIB38" s="11"/>
      <c r="IIC38" s="11"/>
      <c r="IID38" s="11"/>
      <c r="IIE38" s="11"/>
      <c r="IIF38" s="11"/>
      <c r="IIG38" s="11"/>
      <c r="IIH38" s="11"/>
      <c r="III38" s="11"/>
      <c r="IIJ38" s="11"/>
      <c r="IIK38" s="11"/>
      <c r="IIL38" s="11"/>
      <c r="IIM38" s="11"/>
      <c r="IIN38" s="11"/>
      <c r="IIO38" s="11"/>
      <c r="IIP38" s="11"/>
      <c r="IIQ38" s="11"/>
      <c r="IIR38" s="11"/>
      <c r="IIS38" s="11"/>
      <c r="IIT38" s="11"/>
      <c r="IIU38" s="11"/>
      <c r="IIV38" s="11"/>
      <c r="IIW38" s="11"/>
      <c r="IIX38" s="11"/>
      <c r="IIY38" s="11"/>
      <c r="IIZ38" s="11"/>
      <c r="IJA38" s="11"/>
      <c r="IJB38" s="11"/>
      <c r="IJC38" s="11"/>
      <c r="IJD38" s="11"/>
      <c r="IJE38" s="11"/>
      <c r="IJF38" s="11"/>
      <c r="IJG38" s="11"/>
      <c r="IJH38" s="11"/>
      <c r="IJI38" s="11"/>
      <c r="IJJ38" s="11"/>
      <c r="IJK38" s="11"/>
      <c r="IJL38" s="11"/>
      <c r="IJM38" s="11"/>
      <c r="IJN38" s="11"/>
      <c r="IJO38" s="11"/>
      <c r="IJP38" s="11"/>
      <c r="IJQ38" s="11"/>
      <c r="IJR38" s="11"/>
      <c r="IJS38" s="11"/>
      <c r="IJT38" s="11"/>
      <c r="IJU38" s="11"/>
      <c r="IJV38" s="11"/>
      <c r="IJW38" s="11"/>
      <c r="IJX38" s="11"/>
      <c r="IJY38" s="11"/>
      <c r="IJZ38" s="11"/>
      <c r="IKA38" s="11"/>
      <c r="IKB38" s="11"/>
      <c r="IKC38" s="11"/>
      <c r="IKD38" s="11"/>
      <c r="IKE38" s="11"/>
      <c r="IKF38" s="11"/>
      <c r="IKG38" s="11"/>
      <c r="IKH38" s="11"/>
      <c r="IKI38" s="11"/>
      <c r="IKJ38" s="11"/>
      <c r="IKK38" s="11"/>
      <c r="IKL38" s="11"/>
      <c r="IKM38" s="11"/>
      <c r="IKN38" s="11"/>
      <c r="IKO38" s="11"/>
      <c r="IKP38" s="11"/>
      <c r="IKQ38" s="11"/>
      <c r="IKR38" s="11"/>
      <c r="IKS38" s="11"/>
      <c r="IKT38" s="11"/>
      <c r="IKU38" s="11"/>
      <c r="IKV38" s="11"/>
      <c r="IKW38" s="11"/>
      <c r="IKX38" s="11"/>
      <c r="IKY38" s="11"/>
      <c r="IKZ38" s="11"/>
      <c r="ILA38" s="11"/>
      <c r="ILB38" s="11"/>
      <c r="ILC38" s="11"/>
      <c r="ILD38" s="11"/>
      <c r="ILE38" s="11"/>
      <c r="ILF38" s="11"/>
      <c r="ILG38" s="11"/>
      <c r="ILH38" s="11"/>
      <c r="ILI38" s="11"/>
      <c r="ILJ38" s="11"/>
      <c r="ILK38" s="11"/>
      <c r="ILL38" s="11"/>
      <c r="ILM38" s="11"/>
      <c r="ILN38" s="11"/>
      <c r="ILO38" s="11"/>
      <c r="ILP38" s="11"/>
      <c r="ILQ38" s="11"/>
      <c r="ILR38" s="11"/>
      <c r="ILS38" s="11"/>
      <c r="ILT38" s="11"/>
      <c r="ILU38" s="11"/>
      <c r="ILV38" s="11"/>
      <c r="ILW38" s="11"/>
      <c r="ILX38" s="11"/>
      <c r="ILY38" s="11"/>
      <c r="ILZ38" s="11"/>
      <c r="IMA38" s="11"/>
      <c r="IMB38" s="11"/>
      <c r="IMC38" s="11"/>
      <c r="IMD38" s="11"/>
      <c r="IME38" s="11"/>
      <c r="IMF38" s="11"/>
      <c r="IMG38" s="11"/>
      <c r="IMH38" s="11"/>
      <c r="IMI38" s="11"/>
      <c r="IMJ38" s="11"/>
      <c r="IMK38" s="11"/>
      <c r="IML38" s="11"/>
      <c r="IMM38" s="11"/>
      <c r="IMN38" s="11"/>
      <c r="IMO38" s="11"/>
      <c r="IMP38" s="11"/>
      <c r="IMQ38" s="11"/>
      <c r="IMR38" s="11"/>
      <c r="IMS38" s="11"/>
      <c r="IMT38" s="11"/>
      <c r="IMU38" s="11"/>
      <c r="IMV38" s="11"/>
      <c r="IMW38" s="11"/>
      <c r="IMX38" s="11"/>
      <c r="IMY38" s="11"/>
      <c r="IMZ38" s="11"/>
      <c r="INA38" s="11"/>
      <c r="INB38" s="11"/>
      <c r="INC38" s="11"/>
      <c r="IND38" s="11"/>
      <c r="INE38" s="11"/>
      <c r="INF38" s="11"/>
      <c r="ING38" s="11"/>
      <c r="INH38" s="11"/>
      <c r="INI38" s="11"/>
      <c r="INJ38" s="11"/>
      <c r="INK38" s="11"/>
      <c r="INL38" s="11"/>
      <c r="INM38" s="11"/>
      <c r="INN38" s="11"/>
      <c r="INO38" s="11"/>
      <c r="INP38" s="11"/>
      <c r="INQ38" s="11"/>
      <c r="INR38" s="11"/>
      <c r="INS38" s="11"/>
      <c r="INT38" s="11"/>
      <c r="INU38" s="11"/>
      <c r="INV38" s="11"/>
      <c r="INW38" s="11"/>
      <c r="INX38" s="11"/>
      <c r="INY38" s="11"/>
      <c r="INZ38" s="11"/>
      <c r="IOA38" s="11"/>
      <c r="IOB38" s="11"/>
      <c r="IOC38" s="11"/>
      <c r="IOD38" s="11"/>
      <c r="IOE38" s="11"/>
      <c r="IOF38" s="11"/>
      <c r="IOG38" s="11"/>
      <c r="IOH38" s="11"/>
      <c r="IOI38" s="11"/>
      <c r="IOJ38" s="11"/>
      <c r="IOK38" s="11"/>
      <c r="IOL38" s="11"/>
      <c r="IOM38" s="11"/>
      <c r="ION38" s="11"/>
      <c r="IOO38" s="11"/>
      <c r="IOP38" s="11"/>
      <c r="IOQ38" s="11"/>
      <c r="IOR38" s="11"/>
      <c r="IOS38" s="11"/>
      <c r="IOT38" s="11"/>
      <c r="IOU38" s="11"/>
      <c r="IOV38" s="11"/>
      <c r="IOW38" s="11"/>
      <c r="IOX38" s="11"/>
      <c r="IOY38" s="11"/>
      <c r="IOZ38" s="11"/>
      <c r="IPA38" s="11"/>
      <c r="IPB38" s="11"/>
      <c r="IPC38" s="11"/>
      <c r="IPD38" s="11"/>
      <c r="IPE38" s="11"/>
      <c r="IPF38" s="11"/>
      <c r="IPG38" s="11"/>
      <c r="IPH38" s="11"/>
      <c r="IPI38" s="11"/>
      <c r="IPJ38" s="11"/>
      <c r="IPK38" s="11"/>
      <c r="IPL38" s="11"/>
      <c r="IPM38" s="11"/>
      <c r="IPN38" s="11"/>
      <c r="IPO38" s="11"/>
      <c r="IPP38" s="11"/>
      <c r="IPQ38" s="11"/>
      <c r="IPR38" s="11"/>
      <c r="IPS38" s="11"/>
      <c r="IPT38" s="11"/>
      <c r="IPU38" s="11"/>
      <c r="IPV38" s="11"/>
      <c r="IPW38" s="11"/>
      <c r="IPX38" s="11"/>
      <c r="IPY38" s="11"/>
      <c r="IPZ38" s="11"/>
      <c r="IQA38" s="11"/>
      <c r="IQB38" s="11"/>
      <c r="IQC38" s="11"/>
      <c r="IQD38" s="11"/>
      <c r="IQE38" s="11"/>
      <c r="IQF38" s="11"/>
      <c r="IQG38" s="11"/>
      <c r="IQH38" s="11"/>
      <c r="IQI38" s="11"/>
      <c r="IQJ38" s="11"/>
      <c r="IQK38" s="11"/>
      <c r="IQL38" s="11"/>
      <c r="IQM38" s="11"/>
      <c r="IQN38" s="11"/>
      <c r="IQO38" s="11"/>
      <c r="IQP38" s="11"/>
      <c r="IQQ38" s="11"/>
      <c r="IQR38" s="11"/>
      <c r="IQS38" s="11"/>
      <c r="IQT38" s="11"/>
      <c r="IQU38" s="11"/>
      <c r="IQV38" s="11"/>
      <c r="IQW38" s="11"/>
      <c r="IQX38" s="11"/>
      <c r="IQY38" s="11"/>
      <c r="IQZ38" s="11"/>
      <c r="IRA38" s="11"/>
      <c r="IRB38" s="11"/>
      <c r="IRC38" s="11"/>
      <c r="IRD38" s="11"/>
      <c r="IRE38" s="11"/>
      <c r="IRF38" s="11"/>
      <c r="IRG38" s="11"/>
      <c r="IRH38" s="11"/>
      <c r="IRI38" s="11"/>
      <c r="IRJ38" s="11"/>
      <c r="IRK38" s="11"/>
      <c r="IRL38" s="11"/>
      <c r="IRM38" s="11"/>
      <c r="IRN38" s="11"/>
      <c r="IRO38" s="11"/>
      <c r="IRP38" s="11"/>
      <c r="IRQ38" s="11"/>
      <c r="IRR38" s="11"/>
      <c r="IRS38" s="11"/>
      <c r="IRT38" s="11"/>
      <c r="IRU38" s="11"/>
      <c r="IRV38" s="11"/>
      <c r="IRW38" s="11"/>
      <c r="IRX38" s="11"/>
      <c r="IRY38" s="11"/>
      <c r="IRZ38" s="11"/>
      <c r="ISA38" s="11"/>
      <c r="ISB38" s="11"/>
      <c r="ISC38" s="11"/>
      <c r="ISD38" s="11"/>
      <c r="ISE38" s="11"/>
      <c r="ISF38" s="11"/>
      <c r="ISG38" s="11"/>
      <c r="ISH38" s="11"/>
      <c r="ISI38" s="11"/>
      <c r="ISJ38" s="11"/>
      <c r="ISK38" s="11"/>
      <c r="ISL38" s="11"/>
      <c r="ISM38" s="11"/>
      <c r="ISN38" s="11"/>
      <c r="ISO38" s="11"/>
      <c r="ISP38" s="11"/>
      <c r="ISQ38" s="11"/>
      <c r="ISR38" s="11"/>
      <c r="ISS38" s="11"/>
      <c r="IST38" s="11"/>
      <c r="ISU38" s="11"/>
      <c r="ISV38" s="11"/>
      <c r="ISW38" s="11"/>
      <c r="ISX38" s="11"/>
      <c r="ISY38" s="11"/>
      <c r="ISZ38" s="11"/>
      <c r="ITA38" s="11"/>
      <c r="ITB38" s="11"/>
      <c r="ITC38" s="11"/>
      <c r="ITD38" s="11"/>
      <c r="ITE38" s="11"/>
      <c r="ITF38" s="11"/>
      <c r="ITG38" s="11"/>
      <c r="ITH38" s="11"/>
      <c r="ITI38" s="11"/>
      <c r="ITJ38" s="11"/>
      <c r="ITK38" s="11"/>
      <c r="ITL38" s="11"/>
      <c r="ITM38" s="11"/>
      <c r="ITN38" s="11"/>
      <c r="ITO38" s="11"/>
      <c r="ITP38" s="11"/>
      <c r="ITQ38" s="11"/>
      <c r="ITR38" s="11"/>
      <c r="ITS38" s="11"/>
      <c r="ITT38" s="11"/>
      <c r="ITU38" s="11"/>
      <c r="ITV38" s="11"/>
      <c r="ITW38" s="11"/>
      <c r="ITX38" s="11"/>
      <c r="ITY38" s="11"/>
      <c r="ITZ38" s="11"/>
      <c r="IUA38" s="11"/>
      <c r="IUB38" s="11"/>
      <c r="IUC38" s="11"/>
      <c r="IUD38" s="11"/>
      <c r="IUE38" s="11"/>
      <c r="IUF38" s="11"/>
      <c r="IUG38" s="11"/>
      <c r="IUH38" s="11"/>
      <c r="IUI38" s="11"/>
      <c r="IUJ38" s="11"/>
      <c r="IUK38" s="11"/>
      <c r="IUL38" s="11"/>
      <c r="IUM38" s="11"/>
      <c r="IUN38" s="11"/>
      <c r="IUO38" s="11"/>
      <c r="IUP38" s="11"/>
      <c r="IUQ38" s="11"/>
      <c r="IUR38" s="11"/>
      <c r="IUS38" s="11"/>
      <c r="IUT38" s="11"/>
      <c r="IUU38" s="11"/>
      <c r="IUV38" s="11"/>
      <c r="IUW38" s="11"/>
      <c r="IUX38" s="11"/>
      <c r="IUY38" s="11"/>
      <c r="IUZ38" s="11"/>
      <c r="IVA38" s="11"/>
      <c r="IVB38" s="11"/>
      <c r="IVC38" s="11"/>
      <c r="IVD38" s="11"/>
      <c r="IVE38" s="11"/>
      <c r="IVF38" s="11"/>
      <c r="IVG38" s="11"/>
      <c r="IVH38" s="11"/>
      <c r="IVI38" s="11"/>
      <c r="IVJ38" s="11"/>
      <c r="IVK38" s="11"/>
      <c r="IVL38" s="11"/>
      <c r="IVM38" s="11"/>
      <c r="IVN38" s="11"/>
      <c r="IVO38" s="11"/>
      <c r="IVP38" s="11"/>
      <c r="IVQ38" s="11"/>
      <c r="IVR38" s="11"/>
      <c r="IVS38" s="11"/>
      <c r="IVT38" s="11"/>
      <c r="IVU38" s="11"/>
      <c r="IVV38" s="11"/>
      <c r="IVW38" s="11"/>
      <c r="IVX38" s="11"/>
      <c r="IVY38" s="11"/>
      <c r="IVZ38" s="11"/>
      <c r="IWA38" s="11"/>
      <c r="IWB38" s="11"/>
      <c r="IWC38" s="11"/>
      <c r="IWD38" s="11"/>
      <c r="IWE38" s="11"/>
      <c r="IWF38" s="11"/>
      <c r="IWG38" s="11"/>
      <c r="IWH38" s="11"/>
      <c r="IWI38" s="11"/>
      <c r="IWJ38" s="11"/>
      <c r="IWK38" s="11"/>
      <c r="IWL38" s="11"/>
      <c r="IWM38" s="11"/>
      <c r="IWN38" s="11"/>
      <c r="IWO38" s="11"/>
      <c r="IWP38" s="11"/>
      <c r="IWQ38" s="11"/>
      <c r="IWR38" s="11"/>
      <c r="IWS38" s="11"/>
      <c r="IWT38" s="11"/>
      <c r="IWU38" s="11"/>
      <c r="IWV38" s="11"/>
      <c r="IWW38" s="11"/>
      <c r="IWX38" s="11"/>
      <c r="IWY38" s="11"/>
      <c r="IWZ38" s="11"/>
      <c r="IXA38" s="11"/>
      <c r="IXB38" s="11"/>
      <c r="IXC38" s="11"/>
      <c r="IXD38" s="11"/>
      <c r="IXE38" s="11"/>
      <c r="IXF38" s="11"/>
      <c r="IXG38" s="11"/>
      <c r="IXH38" s="11"/>
      <c r="IXI38" s="11"/>
      <c r="IXJ38" s="11"/>
      <c r="IXK38" s="11"/>
      <c r="IXL38" s="11"/>
      <c r="IXM38" s="11"/>
      <c r="IXN38" s="11"/>
      <c r="IXO38" s="11"/>
      <c r="IXP38" s="11"/>
      <c r="IXQ38" s="11"/>
      <c r="IXR38" s="11"/>
      <c r="IXS38" s="11"/>
      <c r="IXT38" s="11"/>
      <c r="IXU38" s="11"/>
      <c r="IXV38" s="11"/>
      <c r="IXW38" s="11"/>
      <c r="IXX38" s="11"/>
      <c r="IXY38" s="11"/>
      <c r="IXZ38" s="11"/>
      <c r="IYA38" s="11"/>
      <c r="IYB38" s="11"/>
      <c r="IYC38" s="11"/>
      <c r="IYD38" s="11"/>
      <c r="IYE38" s="11"/>
      <c r="IYF38" s="11"/>
      <c r="IYG38" s="11"/>
      <c r="IYH38" s="11"/>
      <c r="IYI38" s="11"/>
      <c r="IYJ38" s="11"/>
      <c r="IYK38" s="11"/>
      <c r="IYL38" s="11"/>
      <c r="IYM38" s="11"/>
      <c r="IYN38" s="11"/>
      <c r="IYO38" s="11"/>
      <c r="IYP38" s="11"/>
      <c r="IYQ38" s="11"/>
      <c r="IYR38" s="11"/>
      <c r="IYS38" s="11"/>
      <c r="IYT38" s="11"/>
      <c r="IYU38" s="11"/>
      <c r="IYV38" s="11"/>
      <c r="IYW38" s="11"/>
      <c r="IYX38" s="11"/>
      <c r="IYY38" s="11"/>
      <c r="IYZ38" s="11"/>
      <c r="IZA38" s="11"/>
      <c r="IZB38" s="11"/>
      <c r="IZC38" s="11"/>
      <c r="IZD38" s="11"/>
      <c r="IZE38" s="11"/>
      <c r="IZF38" s="11"/>
      <c r="IZG38" s="11"/>
      <c r="IZH38" s="11"/>
      <c r="IZI38" s="11"/>
      <c r="IZJ38" s="11"/>
      <c r="IZK38" s="11"/>
      <c r="IZL38" s="11"/>
      <c r="IZM38" s="11"/>
      <c r="IZN38" s="11"/>
      <c r="IZO38" s="11"/>
      <c r="IZP38" s="11"/>
      <c r="IZQ38" s="11"/>
      <c r="IZR38" s="11"/>
      <c r="IZS38" s="11"/>
      <c r="IZT38" s="11"/>
      <c r="IZU38" s="11"/>
      <c r="IZV38" s="11"/>
      <c r="IZW38" s="11"/>
      <c r="IZX38" s="11"/>
      <c r="IZY38" s="11"/>
      <c r="IZZ38" s="11"/>
      <c r="JAA38" s="11"/>
      <c r="JAB38" s="11"/>
      <c r="JAC38" s="11"/>
      <c r="JAD38" s="11"/>
      <c r="JAE38" s="11"/>
      <c r="JAF38" s="11"/>
      <c r="JAG38" s="11"/>
      <c r="JAH38" s="11"/>
      <c r="JAI38" s="11"/>
      <c r="JAJ38" s="11"/>
      <c r="JAK38" s="11"/>
      <c r="JAL38" s="11"/>
      <c r="JAM38" s="11"/>
      <c r="JAN38" s="11"/>
      <c r="JAO38" s="11"/>
      <c r="JAP38" s="11"/>
      <c r="JAQ38" s="11"/>
      <c r="JAR38" s="11"/>
      <c r="JAS38" s="11"/>
      <c r="JAT38" s="11"/>
      <c r="JAU38" s="11"/>
      <c r="JAV38" s="11"/>
      <c r="JAW38" s="11"/>
      <c r="JAX38" s="11"/>
      <c r="JAY38" s="11"/>
      <c r="JAZ38" s="11"/>
      <c r="JBA38" s="11"/>
      <c r="JBB38" s="11"/>
      <c r="JBC38" s="11"/>
      <c r="JBD38" s="11"/>
      <c r="JBE38" s="11"/>
      <c r="JBF38" s="11"/>
      <c r="JBG38" s="11"/>
      <c r="JBH38" s="11"/>
      <c r="JBI38" s="11"/>
      <c r="JBJ38" s="11"/>
      <c r="JBK38" s="11"/>
      <c r="JBL38" s="11"/>
      <c r="JBM38" s="11"/>
      <c r="JBN38" s="11"/>
      <c r="JBO38" s="11"/>
      <c r="JBP38" s="11"/>
      <c r="JBQ38" s="11"/>
      <c r="JBR38" s="11"/>
      <c r="JBS38" s="11"/>
      <c r="JBT38" s="11"/>
      <c r="JBU38" s="11"/>
      <c r="JBV38" s="11"/>
      <c r="JBW38" s="11"/>
      <c r="JBX38" s="11"/>
      <c r="JBY38" s="11"/>
      <c r="JBZ38" s="11"/>
      <c r="JCA38" s="11"/>
      <c r="JCB38" s="11"/>
      <c r="JCC38" s="11"/>
      <c r="JCD38" s="11"/>
      <c r="JCE38" s="11"/>
      <c r="JCF38" s="11"/>
      <c r="JCG38" s="11"/>
      <c r="JCH38" s="11"/>
      <c r="JCI38" s="11"/>
      <c r="JCJ38" s="11"/>
      <c r="JCK38" s="11"/>
      <c r="JCL38" s="11"/>
      <c r="JCM38" s="11"/>
      <c r="JCN38" s="11"/>
      <c r="JCO38" s="11"/>
      <c r="JCP38" s="11"/>
      <c r="JCQ38" s="11"/>
      <c r="JCR38" s="11"/>
      <c r="JCS38" s="11"/>
      <c r="JCT38" s="11"/>
      <c r="JCU38" s="11"/>
      <c r="JCV38" s="11"/>
      <c r="JCW38" s="11"/>
      <c r="JCX38" s="11"/>
      <c r="JCY38" s="11"/>
      <c r="JCZ38" s="11"/>
      <c r="JDA38" s="11"/>
      <c r="JDB38" s="11"/>
      <c r="JDC38" s="11"/>
      <c r="JDD38" s="11"/>
      <c r="JDE38" s="11"/>
      <c r="JDF38" s="11"/>
      <c r="JDG38" s="11"/>
      <c r="JDH38" s="11"/>
      <c r="JDI38" s="11"/>
      <c r="JDJ38" s="11"/>
      <c r="JDK38" s="11"/>
      <c r="JDL38" s="11"/>
      <c r="JDM38" s="11"/>
      <c r="JDN38" s="11"/>
      <c r="JDO38" s="11"/>
      <c r="JDP38" s="11"/>
      <c r="JDQ38" s="11"/>
      <c r="JDR38" s="11"/>
      <c r="JDS38" s="11"/>
      <c r="JDT38" s="11"/>
      <c r="JDU38" s="11"/>
      <c r="JDV38" s="11"/>
      <c r="JDW38" s="11"/>
      <c r="JDX38" s="11"/>
      <c r="JDY38" s="11"/>
      <c r="JDZ38" s="11"/>
      <c r="JEA38" s="11"/>
      <c r="JEB38" s="11"/>
      <c r="JEC38" s="11"/>
      <c r="JED38" s="11"/>
      <c r="JEE38" s="11"/>
      <c r="JEF38" s="11"/>
      <c r="JEG38" s="11"/>
      <c r="JEH38" s="11"/>
      <c r="JEI38" s="11"/>
      <c r="JEJ38" s="11"/>
      <c r="JEK38" s="11"/>
      <c r="JEL38" s="11"/>
      <c r="JEM38" s="11"/>
      <c r="JEN38" s="11"/>
      <c r="JEO38" s="11"/>
      <c r="JEP38" s="11"/>
      <c r="JEQ38" s="11"/>
      <c r="JER38" s="11"/>
      <c r="JES38" s="11"/>
      <c r="JET38" s="11"/>
      <c r="JEU38" s="11"/>
      <c r="JEV38" s="11"/>
      <c r="JEW38" s="11"/>
      <c r="JEX38" s="11"/>
      <c r="JEY38" s="11"/>
      <c r="JEZ38" s="11"/>
      <c r="JFA38" s="11"/>
      <c r="JFB38" s="11"/>
      <c r="JFC38" s="11"/>
      <c r="JFD38" s="11"/>
      <c r="JFE38" s="11"/>
      <c r="JFF38" s="11"/>
      <c r="JFG38" s="11"/>
      <c r="JFH38" s="11"/>
      <c r="JFI38" s="11"/>
      <c r="JFJ38" s="11"/>
      <c r="JFK38" s="11"/>
      <c r="JFL38" s="11"/>
      <c r="JFM38" s="11"/>
      <c r="JFN38" s="11"/>
      <c r="JFO38" s="11"/>
      <c r="JFP38" s="11"/>
      <c r="JFQ38" s="11"/>
      <c r="JFR38" s="11"/>
      <c r="JFS38" s="11"/>
      <c r="JFT38" s="11"/>
      <c r="JFU38" s="11"/>
      <c r="JFV38" s="11"/>
      <c r="JFW38" s="11"/>
      <c r="JFX38" s="11"/>
      <c r="JFY38" s="11"/>
      <c r="JFZ38" s="11"/>
      <c r="JGA38" s="11"/>
      <c r="JGB38" s="11"/>
      <c r="JGC38" s="11"/>
      <c r="JGD38" s="11"/>
      <c r="JGE38" s="11"/>
      <c r="JGF38" s="11"/>
      <c r="JGG38" s="11"/>
      <c r="JGH38" s="11"/>
      <c r="JGI38" s="11"/>
      <c r="JGJ38" s="11"/>
      <c r="JGK38" s="11"/>
      <c r="JGL38" s="11"/>
      <c r="JGM38" s="11"/>
      <c r="JGN38" s="11"/>
      <c r="JGO38" s="11"/>
      <c r="JGP38" s="11"/>
      <c r="JGQ38" s="11"/>
      <c r="JGR38" s="11"/>
      <c r="JGS38" s="11"/>
      <c r="JGT38" s="11"/>
      <c r="JGU38" s="11"/>
      <c r="JGV38" s="11"/>
      <c r="JGW38" s="11"/>
      <c r="JGX38" s="11"/>
      <c r="JGY38" s="11"/>
      <c r="JGZ38" s="11"/>
      <c r="JHA38" s="11"/>
      <c r="JHB38" s="11"/>
      <c r="JHC38" s="11"/>
      <c r="JHD38" s="11"/>
      <c r="JHE38" s="11"/>
      <c r="JHF38" s="11"/>
      <c r="JHG38" s="11"/>
      <c r="JHH38" s="11"/>
      <c r="JHI38" s="11"/>
      <c r="JHJ38" s="11"/>
      <c r="JHK38" s="11"/>
      <c r="JHL38" s="11"/>
      <c r="JHM38" s="11"/>
      <c r="JHN38" s="11"/>
      <c r="JHO38" s="11"/>
      <c r="JHP38" s="11"/>
      <c r="JHQ38" s="11"/>
      <c r="JHR38" s="11"/>
      <c r="JHS38" s="11"/>
      <c r="JHT38" s="11"/>
      <c r="JHU38" s="11"/>
      <c r="JHV38" s="11"/>
      <c r="JHW38" s="11"/>
      <c r="JHX38" s="11"/>
      <c r="JHY38" s="11"/>
      <c r="JHZ38" s="11"/>
      <c r="JIA38" s="11"/>
      <c r="JIB38" s="11"/>
      <c r="JIC38" s="11"/>
      <c r="JID38" s="11"/>
      <c r="JIE38" s="11"/>
      <c r="JIF38" s="11"/>
      <c r="JIG38" s="11"/>
      <c r="JIH38" s="11"/>
      <c r="JII38" s="11"/>
      <c r="JIJ38" s="11"/>
      <c r="JIK38" s="11"/>
      <c r="JIL38" s="11"/>
      <c r="JIM38" s="11"/>
      <c r="JIN38" s="11"/>
      <c r="JIO38" s="11"/>
      <c r="JIP38" s="11"/>
      <c r="JIQ38" s="11"/>
      <c r="JIR38" s="11"/>
      <c r="JIS38" s="11"/>
      <c r="JIT38" s="11"/>
      <c r="JIU38" s="11"/>
      <c r="JIV38" s="11"/>
      <c r="JIW38" s="11"/>
      <c r="JIX38" s="11"/>
      <c r="JIY38" s="11"/>
      <c r="JIZ38" s="11"/>
      <c r="JJA38" s="11"/>
      <c r="JJB38" s="11"/>
      <c r="JJC38" s="11"/>
      <c r="JJD38" s="11"/>
      <c r="JJE38" s="11"/>
      <c r="JJF38" s="11"/>
      <c r="JJG38" s="11"/>
      <c r="JJH38" s="11"/>
      <c r="JJI38" s="11"/>
      <c r="JJJ38" s="11"/>
      <c r="JJK38" s="11"/>
      <c r="JJL38" s="11"/>
      <c r="JJM38" s="11"/>
      <c r="JJN38" s="11"/>
      <c r="JJO38" s="11"/>
      <c r="JJP38" s="11"/>
      <c r="JJQ38" s="11"/>
      <c r="JJR38" s="11"/>
      <c r="JJS38" s="11"/>
      <c r="JJT38" s="11"/>
      <c r="JJU38" s="11"/>
      <c r="JJV38" s="11"/>
      <c r="JJW38" s="11"/>
      <c r="JJX38" s="11"/>
      <c r="JJY38" s="11"/>
      <c r="JJZ38" s="11"/>
      <c r="JKA38" s="11"/>
      <c r="JKB38" s="11"/>
      <c r="JKC38" s="11"/>
      <c r="JKD38" s="11"/>
      <c r="JKE38" s="11"/>
      <c r="JKF38" s="11"/>
      <c r="JKG38" s="11"/>
      <c r="JKH38" s="11"/>
      <c r="JKI38" s="11"/>
      <c r="JKJ38" s="11"/>
      <c r="JKK38" s="11"/>
      <c r="JKL38" s="11"/>
      <c r="JKM38" s="11"/>
      <c r="JKN38" s="11"/>
      <c r="JKO38" s="11"/>
      <c r="JKP38" s="11"/>
      <c r="JKQ38" s="11"/>
      <c r="JKR38" s="11"/>
      <c r="JKS38" s="11"/>
      <c r="JKT38" s="11"/>
      <c r="JKU38" s="11"/>
      <c r="JKV38" s="11"/>
      <c r="JKW38" s="11"/>
      <c r="JKX38" s="11"/>
      <c r="JKY38" s="11"/>
      <c r="JKZ38" s="11"/>
      <c r="JLA38" s="11"/>
      <c r="JLB38" s="11"/>
      <c r="JLC38" s="11"/>
      <c r="JLD38" s="11"/>
      <c r="JLE38" s="11"/>
      <c r="JLF38" s="11"/>
      <c r="JLG38" s="11"/>
      <c r="JLH38" s="11"/>
      <c r="JLI38" s="11"/>
      <c r="JLJ38" s="11"/>
      <c r="JLK38" s="11"/>
      <c r="JLL38" s="11"/>
      <c r="JLM38" s="11"/>
      <c r="JLN38" s="11"/>
      <c r="JLO38" s="11"/>
      <c r="JLP38" s="11"/>
      <c r="JLQ38" s="11"/>
      <c r="JLR38" s="11"/>
      <c r="JLS38" s="11"/>
      <c r="JLT38" s="11"/>
      <c r="JLU38" s="11"/>
      <c r="JLV38" s="11"/>
      <c r="JLW38" s="11"/>
      <c r="JLX38" s="11"/>
      <c r="JLY38" s="11"/>
      <c r="JLZ38" s="11"/>
      <c r="JMA38" s="11"/>
      <c r="JMB38" s="11"/>
      <c r="JMC38" s="11"/>
      <c r="JMD38" s="11"/>
      <c r="JME38" s="11"/>
      <c r="JMF38" s="11"/>
      <c r="JMG38" s="11"/>
      <c r="JMH38" s="11"/>
      <c r="JMI38" s="11"/>
      <c r="JMJ38" s="11"/>
      <c r="JMK38" s="11"/>
      <c r="JML38" s="11"/>
      <c r="JMM38" s="11"/>
      <c r="JMN38" s="11"/>
      <c r="JMO38" s="11"/>
      <c r="JMP38" s="11"/>
      <c r="JMQ38" s="11"/>
      <c r="JMR38" s="11"/>
      <c r="JMS38" s="11"/>
      <c r="JMT38" s="11"/>
      <c r="JMU38" s="11"/>
      <c r="JMV38" s="11"/>
      <c r="JMW38" s="11"/>
      <c r="JMX38" s="11"/>
      <c r="JMY38" s="11"/>
      <c r="JMZ38" s="11"/>
      <c r="JNA38" s="11"/>
      <c r="JNB38" s="11"/>
      <c r="JNC38" s="11"/>
      <c r="JND38" s="11"/>
      <c r="JNE38" s="11"/>
      <c r="JNF38" s="11"/>
      <c r="JNG38" s="11"/>
      <c r="JNH38" s="11"/>
      <c r="JNI38" s="11"/>
      <c r="JNJ38" s="11"/>
      <c r="JNK38" s="11"/>
      <c r="JNL38" s="11"/>
      <c r="JNM38" s="11"/>
      <c r="JNN38" s="11"/>
      <c r="JNO38" s="11"/>
      <c r="JNP38" s="11"/>
      <c r="JNQ38" s="11"/>
      <c r="JNR38" s="11"/>
      <c r="JNS38" s="11"/>
      <c r="JNT38" s="11"/>
      <c r="JNU38" s="11"/>
      <c r="JNV38" s="11"/>
      <c r="JNW38" s="11"/>
      <c r="JNX38" s="11"/>
      <c r="JNY38" s="11"/>
      <c r="JNZ38" s="11"/>
      <c r="JOA38" s="11"/>
      <c r="JOB38" s="11"/>
      <c r="JOC38" s="11"/>
      <c r="JOD38" s="11"/>
      <c r="JOE38" s="11"/>
      <c r="JOF38" s="11"/>
      <c r="JOG38" s="11"/>
      <c r="JOH38" s="11"/>
      <c r="JOI38" s="11"/>
      <c r="JOJ38" s="11"/>
      <c r="JOK38" s="11"/>
      <c r="JOL38" s="11"/>
      <c r="JOM38" s="11"/>
      <c r="JON38" s="11"/>
      <c r="JOO38" s="11"/>
      <c r="JOP38" s="11"/>
      <c r="JOQ38" s="11"/>
      <c r="JOR38" s="11"/>
      <c r="JOS38" s="11"/>
      <c r="JOT38" s="11"/>
      <c r="JOU38" s="11"/>
      <c r="JOV38" s="11"/>
      <c r="JOW38" s="11"/>
      <c r="JOX38" s="11"/>
      <c r="JOY38" s="11"/>
      <c r="JOZ38" s="11"/>
      <c r="JPA38" s="11"/>
      <c r="JPB38" s="11"/>
      <c r="JPC38" s="11"/>
      <c r="JPD38" s="11"/>
      <c r="JPE38" s="11"/>
      <c r="JPF38" s="11"/>
      <c r="JPG38" s="11"/>
      <c r="JPH38" s="11"/>
      <c r="JPI38" s="11"/>
      <c r="JPJ38" s="11"/>
      <c r="JPK38" s="11"/>
      <c r="JPL38" s="11"/>
      <c r="JPM38" s="11"/>
      <c r="JPN38" s="11"/>
      <c r="JPO38" s="11"/>
      <c r="JPP38" s="11"/>
      <c r="JPQ38" s="11"/>
      <c r="JPR38" s="11"/>
      <c r="JPS38" s="11"/>
      <c r="JPT38" s="11"/>
      <c r="JPU38" s="11"/>
      <c r="JPV38" s="11"/>
      <c r="JPW38" s="11"/>
      <c r="JPX38" s="11"/>
      <c r="JPY38" s="11"/>
      <c r="JPZ38" s="11"/>
      <c r="JQA38" s="11"/>
      <c r="JQB38" s="11"/>
      <c r="JQC38" s="11"/>
      <c r="JQD38" s="11"/>
      <c r="JQE38" s="11"/>
      <c r="JQF38" s="11"/>
      <c r="JQG38" s="11"/>
      <c r="JQH38" s="11"/>
      <c r="JQI38" s="11"/>
      <c r="JQJ38" s="11"/>
      <c r="JQK38" s="11"/>
      <c r="JQL38" s="11"/>
      <c r="JQM38" s="11"/>
      <c r="JQN38" s="11"/>
      <c r="JQO38" s="11"/>
      <c r="JQP38" s="11"/>
      <c r="JQQ38" s="11"/>
      <c r="JQR38" s="11"/>
      <c r="JQS38" s="11"/>
      <c r="JQT38" s="11"/>
      <c r="JQU38" s="11"/>
      <c r="JQV38" s="11"/>
      <c r="JQW38" s="11"/>
      <c r="JQX38" s="11"/>
      <c r="JQY38" s="11"/>
      <c r="JQZ38" s="11"/>
      <c r="JRA38" s="11"/>
      <c r="JRB38" s="11"/>
      <c r="JRC38" s="11"/>
      <c r="JRD38" s="11"/>
      <c r="JRE38" s="11"/>
      <c r="JRF38" s="11"/>
      <c r="JRG38" s="11"/>
      <c r="JRH38" s="11"/>
      <c r="JRI38" s="11"/>
      <c r="JRJ38" s="11"/>
      <c r="JRK38" s="11"/>
      <c r="JRL38" s="11"/>
      <c r="JRM38" s="11"/>
      <c r="JRN38" s="11"/>
      <c r="JRO38" s="11"/>
      <c r="JRP38" s="11"/>
      <c r="JRQ38" s="11"/>
      <c r="JRR38" s="11"/>
      <c r="JRS38" s="11"/>
      <c r="JRT38" s="11"/>
      <c r="JRU38" s="11"/>
      <c r="JRV38" s="11"/>
      <c r="JRW38" s="11"/>
      <c r="JRX38" s="11"/>
      <c r="JRY38" s="11"/>
      <c r="JRZ38" s="11"/>
      <c r="JSA38" s="11"/>
      <c r="JSB38" s="11"/>
      <c r="JSC38" s="11"/>
      <c r="JSD38" s="11"/>
      <c r="JSE38" s="11"/>
      <c r="JSF38" s="11"/>
      <c r="JSG38" s="11"/>
      <c r="JSH38" s="11"/>
      <c r="JSI38" s="11"/>
      <c r="JSJ38" s="11"/>
      <c r="JSK38" s="11"/>
      <c r="JSL38" s="11"/>
      <c r="JSM38" s="11"/>
      <c r="JSN38" s="11"/>
      <c r="JSO38" s="11"/>
      <c r="JSP38" s="11"/>
      <c r="JSQ38" s="11"/>
      <c r="JSR38" s="11"/>
      <c r="JSS38" s="11"/>
      <c r="JST38" s="11"/>
      <c r="JSU38" s="11"/>
      <c r="JSV38" s="11"/>
      <c r="JSW38" s="11"/>
      <c r="JSX38" s="11"/>
      <c r="JSY38" s="11"/>
      <c r="JSZ38" s="11"/>
      <c r="JTA38" s="11"/>
      <c r="JTB38" s="11"/>
      <c r="JTC38" s="11"/>
      <c r="JTD38" s="11"/>
      <c r="JTE38" s="11"/>
      <c r="JTF38" s="11"/>
      <c r="JTG38" s="11"/>
      <c r="JTH38" s="11"/>
      <c r="JTI38" s="11"/>
      <c r="JTJ38" s="11"/>
      <c r="JTK38" s="11"/>
      <c r="JTL38" s="11"/>
      <c r="JTM38" s="11"/>
      <c r="JTN38" s="11"/>
      <c r="JTO38" s="11"/>
      <c r="JTP38" s="11"/>
      <c r="JTQ38" s="11"/>
      <c r="JTR38" s="11"/>
      <c r="JTS38" s="11"/>
      <c r="JTT38" s="11"/>
      <c r="JTU38" s="11"/>
      <c r="JTV38" s="11"/>
      <c r="JTW38" s="11"/>
      <c r="JTX38" s="11"/>
      <c r="JTY38" s="11"/>
      <c r="JTZ38" s="11"/>
      <c r="JUA38" s="11"/>
      <c r="JUB38" s="11"/>
      <c r="JUC38" s="11"/>
      <c r="JUD38" s="11"/>
      <c r="JUE38" s="11"/>
      <c r="JUF38" s="11"/>
      <c r="JUG38" s="11"/>
      <c r="JUH38" s="11"/>
      <c r="JUI38" s="11"/>
      <c r="JUJ38" s="11"/>
      <c r="JUK38" s="11"/>
      <c r="JUL38" s="11"/>
      <c r="JUM38" s="11"/>
      <c r="JUN38" s="11"/>
      <c r="JUO38" s="11"/>
      <c r="JUP38" s="11"/>
      <c r="JUQ38" s="11"/>
      <c r="JUR38" s="11"/>
      <c r="JUS38" s="11"/>
      <c r="JUT38" s="11"/>
      <c r="JUU38" s="11"/>
      <c r="JUV38" s="11"/>
      <c r="JUW38" s="11"/>
      <c r="JUX38" s="11"/>
      <c r="JUY38" s="11"/>
      <c r="JUZ38" s="11"/>
      <c r="JVA38" s="11"/>
      <c r="JVB38" s="11"/>
      <c r="JVC38" s="11"/>
      <c r="JVD38" s="11"/>
      <c r="JVE38" s="11"/>
      <c r="JVF38" s="11"/>
      <c r="JVG38" s="11"/>
      <c r="JVH38" s="11"/>
      <c r="JVI38" s="11"/>
      <c r="JVJ38" s="11"/>
      <c r="JVK38" s="11"/>
      <c r="JVL38" s="11"/>
      <c r="JVM38" s="11"/>
      <c r="JVN38" s="11"/>
      <c r="JVO38" s="11"/>
      <c r="JVP38" s="11"/>
      <c r="JVQ38" s="11"/>
      <c r="JVR38" s="11"/>
      <c r="JVS38" s="11"/>
      <c r="JVT38" s="11"/>
      <c r="JVU38" s="11"/>
      <c r="JVV38" s="11"/>
      <c r="JVW38" s="11"/>
      <c r="JVX38" s="11"/>
      <c r="JVY38" s="11"/>
      <c r="JVZ38" s="11"/>
      <c r="JWA38" s="11"/>
      <c r="JWB38" s="11"/>
      <c r="JWC38" s="11"/>
      <c r="JWD38" s="11"/>
      <c r="JWE38" s="11"/>
      <c r="JWF38" s="11"/>
      <c r="JWG38" s="11"/>
      <c r="JWH38" s="11"/>
      <c r="JWI38" s="11"/>
      <c r="JWJ38" s="11"/>
      <c r="JWK38" s="11"/>
      <c r="JWL38" s="11"/>
      <c r="JWM38" s="11"/>
      <c r="JWN38" s="11"/>
      <c r="JWO38" s="11"/>
      <c r="JWP38" s="11"/>
      <c r="JWQ38" s="11"/>
      <c r="JWR38" s="11"/>
      <c r="JWS38" s="11"/>
      <c r="JWT38" s="11"/>
      <c r="JWU38" s="11"/>
      <c r="JWV38" s="11"/>
      <c r="JWW38" s="11"/>
      <c r="JWX38" s="11"/>
      <c r="JWY38" s="11"/>
      <c r="JWZ38" s="11"/>
      <c r="JXA38" s="11"/>
      <c r="JXB38" s="11"/>
      <c r="JXC38" s="11"/>
      <c r="JXD38" s="11"/>
      <c r="JXE38" s="11"/>
      <c r="JXF38" s="11"/>
      <c r="JXG38" s="11"/>
      <c r="JXH38" s="11"/>
      <c r="JXI38" s="11"/>
      <c r="JXJ38" s="11"/>
      <c r="JXK38" s="11"/>
      <c r="JXL38" s="11"/>
      <c r="JXM38" s="11"/>
      <c r="JXN38" s="11"/>
      <c r="JXO38" s="11"/>
      <c r="JXP38" s="11"/>
      <c r="JXQ38" s="11"/>
      <c r="JXR38" s="11"/>
      <c r="JXS38" s="11"/>
      <c r="JXT38" s="11"/>
      <c r="JXU38" s="11"/>
      <c r="JXV38" s="11"/>
      <c r="JXW38" s="11"/>
      <c r="JXX38" s="11"/>
      <c r="JXY38" s="11"/>
      <c r="JXZ38" s="11"/>
      <c r="JYA38" s="11"/>
      <c r="JYB38" s="11"/>
      <c r="JYC38" s="11"/>
      <c r="JYD38" s="11"/>
      <c r="JYE38" s="11"/>
      <c r="JYF38" s="11"/>
      <c r="JYG38" s="11"/>
      <c r="JYH38" s="11"/>
      <c r="JYI38" s="11"/>
      <c r="JYJ38" s="11"/>
      <c r="JYK38" s="11"/>
      <c r="JYL38" s="11"/>
      <c r="JYM38" s="11"/>
      <c r="JYN38" s="11"/>
      <c r="JYO38" s="11"/>
      <c r="JYP38" s="11"/>
      <c r="JYQ38" s="11"/>
      <c r="JYR38" s="11"/>
      <c r="JYS38" s="11"/>
      <c r="JYT38" s="11"/>
      <c r="JYU38" s="11"/>
      <c r="JYV38" s="11"/>
      <c r="JYW38" s="11"/>
      <c r="JYX38" s="11"/>
      <c r="JYY38" s="11"/>
      <c r="JYZ38" s="11"/>
      <c r="JZA38" s="11"/>
      <c r="JZB38" s="11"/>
      <c r="JZC38" s="11"/>
      <c r="JZD38" s="11"/>
      <c r="JZE38" s="11"/>
      <c r="JZF38" s="11"/>
      <c r="JZG38" s="11"/>
      <c r="JZH38" s="11"/>
      <c r="JZI38" s="11"/>
      <c r="JZJ38" s="11"/>
      <c r="JZK38" s="11"/>
      <c r="JZL38" s="11"/>
      <c r="JZM38" s="11"/>
      <c r="JZN38" s="11"/>
      <c r="JZO38" s="11"/>
      <c r="JZP38" s="11"/>
      <c r="JZQ38" s="11"/>
      <c r="JZR38" s="11"/>
      <c r="JZS38" s="11"/>
      <c r="JZT38" s="11"/>
      <c r="JZU38" s="11"/>
      <c r="JZV38" s="11"/>
      <c r="JZW38" s="11"/>
      <c r="JZX38" s="11"/>
      <c r="JZY38" s="11"/>
      <c r="JZZ38" s="11"/>
      <c r="KAA38" s="11"/>
      <c r="KAB38" s="11"/>
      <c r="KAC38" s="11"/>
      <c r="KAD38" s="11"/>
      <c r="KAE38" s="11"/>
      <c r="KAF38" s="11"/>
      <c r="KAG38" s="11"/>
      <c r="KAH38" s="11"/>
      <c r="KAI38" s="11"/>
      <c r="KAJ38" s="11"/>
      <c r="KAK38" s="11"/>
      <c r="KAL38" s="11"/>
      <c r="KAM38" s="11"/>
      <c r="KAN38" s="11"/>
      <c r="KAO38" s="11"/>
      <c r="KAP38" s="11"/>
      <c r="KAQ38" s="11"/>
      <c r="KAR38" s="11"/>
      <c r="KAS38" s="11"/>
      <c r="KAT38" s="11"/>
      <c r="KAU38" s="11"/>
      <c r="KAV38" s="11"/>
      <c r="KAW38" s="11"/>
      <c r="KAX38" s="11"/>
      <c r="KAY38" s="11"/>
      <c r="KAZ38" s="11"/>
      <c r="KBA38" s="11"/>
      <c r="KBB38" s="11"/>
      <c r="KBC38" s="11"/>
      <c r="KBD38" s="11"/>
      <c r="KBE38" s="11"/>
      <c r="KBF38" s="11"/>
      <c r="KBG38" s="11"/>
      <c r="KBH38" s="11"/>
      <c r="KBI38" s="11"/>
      <c r="KBJ38" s="11"/>
      <c r="KBK38" s="11"/>
      <c r="KBL38" s="11"/>
      <c r="KBM38" s="11"/>
      <c r="KBN38" s="11"/>
      <c r="KBO38" s="11"/>
      <c r="KBP38" s="11"/>
      <c r="KBQ38" s="11"/>
      <c r="KBR38" s="11"/>
      <c r="KBS38" s="11"/>
      <c r="KBT38" s="11"/>
      <c r="KBU38" s="11"/>
      <c r="KBV38" s="11"/>
      <c r="KBW38" s="11"/>
      <c r="KBX38" s="11"/>
      <c r="KBY38" s="11"/>
      <c r="KBZ38" s="11"/>
      <c r="KCA38" s="11"/>
      <c r="KCB38" s="11"/>
      <c r="KCC38" s="11"/>
      <c r="KCD38" s="11"/>
      <c r="KCE38" s="11"/>
      <c r="KCF38" s="11"/>
      <c r="KCG38" s="11"/>
      <c r="KCH38" s="11"/>
      <c r="KCI38" s="11"/>
      <c r="KCJ38" s="11"/>
      <c r="KCK38" s="11"/>
      <c r="KCL38" s="11"/>
      <c r="KCM38" s="11"/>
      <c r="KCN38" s="11"/>
      <c r="KCO38" s="11"/>
      <c r="KCP38" s="11"/>
      <c r="KCQ38" s="11"/>
      <c r="KCR38" s="11"/>
      <c r="KCS38" s="11"/>
      <c r="KCT38" s="11"/>
      <c r="KCU38" s="11"/>
      <c r="KCV38" s="11"/>
      <c r="KCW38" s="11"/>
      <c r="KCX38" s="11"/>
      <c r="KCY38" s="11"/>
      <c r="KCZ38" s="11"/>
      <c r="KDA38" s="11"/>
      <c r="KDB38" s="11"/>
      <c r="KDC38" s="11"/>
      <c r="KDD38" s="11"/>
      <c r="KDE38" s="11"/>
      <c r="KDF38" s="11"/>
      <c r="KDG38" s="11"/>
      <c r="KDH38" s="11"/>
      <c r="KDI38" s="11"/>
      <c r="KDJ38" s="11"/>
      <c r="KDK38" s="11"/>
      <c r="KDL38" s="11"/>
      <c r="KDM38" s="11"/>
      <c r="KDN38" s="11"/>
      <c r="KDO38" s="11"/>
      <c r="KDP38" s="11"/>
      <c r="KDQ38" s="11"/>
      <c r="KDR38" s="11"/>
      <c r="KDS38" s="11"/>
      <c r="KDT38" s="11"/>
      <c r="KDU38" s="11"/>
      <c r="KDV38" s="11"/>
      <c r="KDW38" s="11"/>
      <c r="KDX38" s="11"/>
      <c r="KDY38" s="11"/>
      <c r="KDZ38" s="11"/>
      <c r="KEA38" s="11"/>
      <c r="KEB38" s="11"/>
      <c r="KEC38" s="11"/>
      <c r="KED38" s="11"/>
      <c r="KEE38" s="11"/>
      <c r="KEF38" s="11"/>
      <c r="KEG38" s="11"/>
      <c r="KEH38" s="11"/>
      <c r="KEI38" s="11"/>
      <c r="KEJ38" s="11"/>
      <c r="KEK38" s="11"/>
      <c r="KEL38" s="11"/>
      <c r="KEM38" s="11"/>
      <c r="KEN38" s="11"/>
      <c r="KEO38" s="11"/>
      <c r="KEP38" s="11"/>
      <c r="KEQ38" s="11"/>
      <c r="KER38" s="11"/>
      <c r="KES38" s="11"/>
      <c r="KET38" s="11"/>
      <c r="KEU38" s="11"/>
      <c r="KEV38" s="11"/>
      <c r="KEW38" s="11"/>
      <c r="KEX38" s="11"/>
      <c r="KEY38" s="11"/>
      <c r="KEZ38" s="11"/>
      <c r="KFA38" s="11"/>
      <c r="KFB38" s="11"/>
      <c r="KFC38" s="11"/>
      <c r="KFD38" s="11"/>
      <c r="KFE38" s="11"/>
      <c r="KFF38" s="11"/>
      <c r="KFG38" s="11"/>
      <c r="KFH38" s="11"/>
      <c r="KFI38" s="11"/>
      <c r="KFJ38" s="11"/>
      <c r="KFK38" s="11"/>
      <c r="KFL38" s="11"/>
      <c r="KFM38" s="11"/>
      <c r="KFN38" s="11"/>
      <c r="KFO38" s="11"/>
      <c r="KFP38" s="11"/>
      <c r="KFQ38" s="11"/>
      <c r="KFR38" s="11"/>
      <c r="KFS38" s="11"/>
      <c r="KFT38" s="11"/>
      <c r="KFU38" s="11"/>
      <c r="KFV38" s="11"/>
      <c r="KFW38" s="11"/>
      <c r="KFX38" s="11"/>
      <c r="KFY38" s="11"/>
      <c r="KFZ38" s="11"/>
      <c r="KGA38" s="11"/>
      <c r="KGB38" s="11"/>
      <c r="KGC38" s="11"/>
      <c r="KGD38" s="11"/>
      <c r="KGE38" s="11"/>
      <c r="KGF38" s="11"/>
      <c r="KGG38" s="11"/>
      <c r="KGH38" s="11"/>
      <c r="KGI38" s="11"/>
      <c r="KGJ38" s="11"/>
      <c r="KGK38" s="11"/>
      <c r="KGL38" s="11"/>
      <c r="KGM38" s="11"/>
      <c r="KGN38" s="11"/>
      <c r="KGO38" s="11"/>
      <c r="KGP38" s="11"/>
      <c r="KGQ38" s="11"/>
      <c r="KGR38" s="11"/>
      <c r="KGS38" s="11"/>
      <c r="KGT38" s="11"/>
      <c r="KGU38" s="11"/>
      <c r="KGV38" s="11"/>
      <c r="KGW38" s="11"/>
      <c r="KGX38" s="11"/>
      <c r="KGY38" s="11"/>
      <c r="KGZ38" s="11"/>
      <c r="KHA38" s="11"/>
      <c r="KHB38" s="11"/>
      <c r="KHC38" s="11"/>
      <c r="KHD38" s="11"/>
      <c r="KHE38" s="11"/>
      <c r="KHF38" s="11"/>
      <c r="KHG38" s="11"/>
      <c r="KHH38" s="11"/>
      <c r="KHI38" s="11"/>
      <c r="KHJ38" s="11"/>
      <c r="KHK38" s="11"/>
      <c r="KHL38" s="11"/>
      <c r="KHM38" s="11"/>
      <c r="KHN38" s="11"/>
      <c r="KHO38" s="11"/>
      <c r="KHP38" s="11"/>
      <c r="KHQ38" s="11"/>
      <c r="KHR38" s="11"/>
      <c r="KHS38" s="11"/>
      <c r="KHT38" s="11"/>
      <c r="KHU38" s="11"/>
      <c r="KHV38" s="11"/>
      <c r="KHW38" s="11"/>
      <c r="KHX38" s="11"/>
      <c r="KHY38" s="11"/>
      <c r="KHZ38" s="11"/>
      <c r="KIA38" s="11"/>
      <c r="KIB38" s="11"/>
      <c r="KIC38" s="11"/>
      <c r="KID38" s="11"/>
      <c r="KIE38" s="11"/>
      <c r="KIF38" s="11"/>
      <c r="KIG38" s="11"/>
      <c r="KIH38" s="11"/>
      <c r="KII38" s="11"/>
      <c r="KIJ38" s="11"/>
      <c r="KIK38" s="11"/>
      <c r="KIL38" s="11"/>
      <c r="KIM38" s="11"/>
      <c r="KIN38" s="11"/>
      <c r="KIO38" s="11"/>
      <c r="KIP38" s="11"/>
      <c r="KIQ38" s="11"/>
      <c r="KIR38" s="11"/>
      <c r="KIS38" s="11"/>
      <c r="KIT38" s="11"/>
      <c r="KIU38" s="11"/>
      <c r="KIV38" s="11"/>
      <c r="KIW38" s="11"/>
      <c r="KIX38" s="11"/>
      <c r="KIY38" s="11"/>
      <c r="KIZ38" s="11"/>
      <c r="KJA38" s="11"/>
      <c r="KJB38" s="11"/>
      <c r="KJC38" s="11"/>
      <c r="KJD38" s="11"/>
      <c r="KJE38" s="11"/>
      <c r="KJF38" s="11"/>
      <c r="KJG38" s="11"/>
      <c r="KJH38" s="11"/>
      <c r="KJI38" s="11"/>
      <c r="KJJ38" s="11"/>
      <c r="KJK38" s="11"/>
      <c r="KJL38" s="11"/>
      <c r="KJM38" s="11"/>
      <c r="KJN38" s="11"/>
      <c r="KJO38" s="11"/>
      <c r="KJP38" s="11"/>
      <c r="KJQ38" s="11"/>
      <c r="KJR38" s="11"/>
      <c r="KJS38" s="11"/>
      <c r="KJT38" s="11"/>
      <c r="KJU38" s="11"/>
      <c r="KJV38" s="11"/>
      <c r="KJW38" s="11"/>
      <c r="KJX38" s="11"/>
      <c r="KJY38" s="11"/>
      <c r="KJZ38" s="11"/>
      <c r="KKA38" s="11"/>
      <c r="KKB38" s="11"/>
      <c r="KKC38" s="11"/>
      <c r="KKD38" s="11"/>
      <c r="KKE38" s="11"/>
      <c r="KKF38" s="11"/>
      <c r="KKG38" s="11"/>
      <c r="KKH38" s="11"/>
      <c r="KKI38" s="11"/>
      <c r="KKJ38" s="11"/>
      <c r="KKK38" s="11"/>
      <c r="KKL38" s="11"/>
      <c r="KKM38" s="11"/>
      <c r="KKN38" s="11"/>
      <c r="KKO38" s="11"/>
      <c r="KKP38" s="11"/>
      <c r="KKQ38" s="11"/>
      <c r="KKR38" s="11"/>
      <c r="KKS38" s="11"/>
      <c r="KKT38" s="11"/>
      <c r="KKU38" s="11"/>
      <c r="KKV38" s="11"/>
      <c r="KKW38" s="11"/>
      <c r="KKX38" s="11"/>
      <c r="KKY38" s="11"/>
      <c r="KKZ38" s="11"/>
      <c r="KLA38" s="11"/>
      <c r="KLB38" s="11"/>
      <c r="KLC38" s="11"/>
      <c r="KLD38" s="11"/>
      <c r="KLE38" s="11"/>
      <c r="KLF38" s="11"/>
      <c r="KLG38" s="11"/>
      <c r="KLH38" s="11"/>
      <c r="KLI38" s="11"/>
      <c r="KLJ38" s="11"/>
      <c r="KLK38" s="11"/>
      <c r="KLL38" s="11"/>
      <c r="KLM38" s="11"/>
      <c r="KLN38" s="11"/>
      <c r="KLO38" s="11"/>
      <c r="KLP38" s="11"/>
      <c r="KLQ38" s="11"/>
      <c r="KLR38" s="11"/>
      <c r="KLS38" s="11"/>
      <c r="KLT38" s="11"/>
      <c r="KLU38" s="11"/>
      <c r="KLV38" s="11"/>
      <c r="KLW38" s="11"/>
      <c r="KLX38" s="11"/>
      <c r="KLY38" s="11"/>
      <c r="KLZ38" s="11"/>
      <c r="KMA38" s="11"/>
      <c r="KMB38" s="11"/>
      <c r="KMC38" s="11"/>
      <c r="KMD38" s="11"/>
      <c r="KME38" s="11"/>
      <c r="KMF38" s="11"/>
      <c r="KMG38" s="11"/>
      <c r="KMH38" s="11"/>
      <c r="KMI38" s="11"/>
      <c r="KMJ38" s="11"/>
      <c r="KMK38" s="11"/>
      <c r="KML38" s="11"/>
      <c r="KMM38" s="11"/>
      <c r="KMN38" s="11"/>
      <c r="KMO38" s="11"/>
      <c r="KMP38" s="11"/>
      <c r="KMQ38" s="11"/>
      <c r="KMR38" s="11"/>
      <c r="KMS38" s="11"/>
      <c r="KMT38" s="11"/>
      <c r="KMU38" s="11"/>
      <c r="KMV38" s="11"/>
      <c r="KMW38" s="11"/>
      <c r="KMX38" s="11"/>
      <c r="KMY38" s="11"/>
      <c r="KMZ38" s="11"/>
      <c r="KNA38" s="11"/>
      <c r="KNB38" s="11"/>
      <c r="KNC38" s="11"/>
      <c r="KND38" s="11"/>
      <c r="KNE38" s="11"/>
      <c r="KNF38" s="11"/>
      <c r="KNG38" s="11"/>
      <c r="KNH38" s="11"/>
      <c r="KNI38" s="11"/>
      <c r="KNJ38" s="11"/>
      <c r="KNK38" s="11"/>
      <c r="KNL38" s="11"/>
      <c r="KNM38" s="11"/>
      <c r="KNN38" s="11"/>
      <c r="KNO38" s="11"/>
      <c r="KNP38" s="11"/>
      <c r="KNQ38" s="11"/>
      <c r="KNR38" s="11"/>
      <c r="KNS38" s="11"/>
      <c r="KNT38" s="11"/>
      <c r="KNU38" s="11"/>
      <c r="KNV38" s="11"/>
      <c r="KNW38" s="11"/>
      <c r="KNX38" s="11"/>
      <c r="KNY38" s="11"/>
      <c r="KNZ38" s="11"/>
      <c r="KOA38" s="11"/>
      <c r="KOB38" s="11"/>
      <c r="KOC38" s="11"/>
      <c r="KOD38" s="11"/>
      <c r="KOE38" s="11"/>
      <c r="KOF38" s="11"/>
      <c r="KOG38" s="11"/>
      <c r="KOH38" s="11"/>
      <c r="KOI38" s="11"/>
      <c r="KOJ38" s="11"/>
      <c r="KOK38" s="11"/>
      <c r="KOL38" s="11"/>
      <c r="KOM38" s="11"/>
      <c r="KON38" s="11"/>
      <c r="KOO38" s="11"/>
      <c r="KOP38" s="11"/>
      <c r="KOQ38" s="11"/>
      <c r="KOR38" s="11"/>
      <c r="KOS38" s="11"/>
      <c r="KOT38" s="11"/>
      <c r="KOU38" s="11"/>
      <c r="KOV38" s="11"/>
      <c r="KOW38" s="11"/>
      <c r="KOX38" s="11"/>
      <c r="KOY38" s="11"/>
      <c r="KOZ38" s="11"/>
      <c r="KPA38" s="11"/>
      <c r="KPB38" s="11"/>
      <c r="KPC38" s="11"/>
      <c r="KPD38" s="11"/>
      <c r="KPE38" s="11"/>
      <c r="KPF38" s="11"/>
      <c r="KPG38" s="11"/>
      <c r="KPH38" s="11"/>
      <c r="KPI38" s="11"/>
      <c r="KPJ38" s="11"/>
      <c r="KPK38" s="11"/>
      <c r="KPL38" s="11"/>
      <c r="KPM38" s="11"/>
      <c r="KPN38" s="11"/>
      <c r="KPO38" s="11"/>
      <c r="KPP38" s="11"/>
      <c r="KPQ38" s="11"/>
      <c r="KPR38" s="11"/>
      <c r="KPS38" s="11"/>
      <c r="KPT38" s="11"/>
      <c r="KPU38" s="11"/>
      <c r="KPV38" s="11"/>
      <c r="KPW38" s="11"/>
      <c r="KPX38" s="11"/>
      <c r="KPY38" s="11"/>
      <c r="KPZ38" s="11"/>
      <c r="KQA38" s="11"/>
      <c r="KQB38" s="11"/>
      <c r="KQC38" s="11"/>
      <c r="KQD38" s="11"/>
      <c r="KQE38" s="11"/>
      <c r="KQF38" s="11"/>
      <c r="KQG38" s="11"/>
      <c r="KQH38" s="11"/>
      <c r="KQI38" s="11"/>
      <c r="KQJ38" s="11"/>
      <c r="KQK38" s="11"/>
      <c r="KQL38" s="11"/>
      <c r="KQM38" s="11"/>
      <c r="KQN38" s="11"/>
      <c r="KQO38" s="11"/>
      <c r="KQP38" s="11"/>
      <c r="KQQ38" s="11"/>
      <c r="KQR38" s="11"/>
      <c r="KQS38" s="11"/>
      <c r="KQT38" s="11"/>
      <c r="KQU38" s="11"/>
      <c r="KQV38" s="11"/>
      <c r="KQW38" s="11"/>
      <c r="KQX38" s="11"/>
      <c r="KQY38" s="11"/>
      <c r="KQZ38" s="11"/>
      <c r="KRA38" s="11"/>
      <c r="KRB38" s="11"/>
      <c r="KRC38" s="11"/>
      <c r="KRD38" s="11"/>
      <c r="KRE38" s="11"/>
      <c r="KRF38" s="11"/>
      <c r="KRG38" s="11"/>
      <c r="KRH38" s="11"/>
      <c r="KRI38" s="11"/>
      <c r="KRJ38" s="11"/>
      <c r="KRK38" s="11"/>
      <c r="KRL38" s="11"/>
      <c r="KRM38" s="11"/>
      <c r="KRN38" s="11"/>
      <c r="KRO38" s="11"/>
      <c r="KRP38" s="11"/>
      <c r="KRQ38" s="11"/>
      <c r="KRR38" s="11"/>
      <c r="KRS38" s="11"/>
      <c r="KRT38" s="11"/>
      <c r="KRU38" s="11"/>
      <c r="KRV38" s="11"/>
      <c r="KRW38" s="11"/>
      <c r="KRX38" s="11"/>
      <c r="KRY38" s="11"/>
      <c r="KRZ38" s="11"/>
      <c r="KSA38" s="11"/>
      <c r="KSB38" s="11"/>
      <c r="KSC38" s="11"/>
      <c r="KSD38" s="11"/>
      <c r="KSE38" s="11"/>
      <c r="KSF38" s="11"/>
      <c r="KSG38" s="11"/>
      <c r="KSH38" s="11"/>
      <c r="KSI38" s="11"/>
      <c r="KSJ38" s="11"/>
      <c r="KSK38" s="11"/>
      <c r="KSL38" s="11"/>
      <c r="KSM38" s="11"/>
      <c r="KSN38" s="11"/>
      <c r="KSO38" s="11"/>
      <c r="KSP38" s="11"/>
      <c r="KSQ38" s="11"/>
      <c r="KSR38" s="11"/>
      <c r="KSS38" s="11"/>
      <c r="KST38" s="11"/>
      <c r="KSU38" s="11"/>
      <c r="KSV38" s="11"/>
      <c r="KSW38" s="11"/>
      <c r="KSX38" s="11"/>
      <c r="KSY38" s="11"/>
      <c r="KSZ38" s="11"/>
      <c r="KTA38" s="11"/>
      <c r="KTB38" s="11"/>
      <c r="KTC38" s="11"/>
      <c r="KTD38" s="11"/>
      <c r="KTE38" s="11"/>
      <c r="KTF38" s="11"/>
      <c r="KTG38" s="11"/>
      <c r="KTH38" s="11"/>
      <c r="KTI38" s="11"/>
      <c r="KTJ38" s="11"/>
      <c r="KTK38" s="11"/>
      <c r="KTL38" s="11"/>
      <c r="KTM38" s="11"/>
      <c r="KTN38" s="11"/>
      <c r="KTO38" s="11"/>
      <c r="KTP38" s="11"/>
      <c r="KTQ38" s="11"/>
      <c r="KTR38" s="11"/>
      <c r="KTS38" s="11"/>
      <c r="KTT38" s="11"/>
      <c r="KTU38" s="11"/>
      <c r="KTV38" s="11"/>
      <c r="KTW38" s="11"/>
      <c r="KTX38" s="11"/>
      <c r="KTY38" s="11"/>
      <c r="KTZ38" s="11"/>
      <c r="KUA38" s="11"/>
      <c r="KUB38" s="11"/>
      <c r="KUC38" s="11"/>
      <c r="KUD38" s="11"/>
      <c r="KUE38" s="11"/>
      <c r="KUF38" s="11"/>
      <c r="KUG38" s="11"/>
      <c r="KUH38" s="11"/>
      <c r="KUI38" s="11"/>
      <c r="KUJ38" s="11"/>
      <c r="KUK38" s="11"/>
      <c r="KUL38" s="11"/>
      <c r="KUM38" s="11"/>
      <c r="KUN38" s="11"/>
      <c r="KUO38" s="11"/>
      <c r="KUP38" s="11"/>
      <c r="KUQ38" s="11"/>
      <c r="KUR38" s="11"/>
      <c r="KUS38" s="11"/>
      <c r="KUT38" s="11"/>
      <c r="KUU38" s="11"/>
      <c r="KUV38" s="11"/>
      <c r="KUW38" s="11"/>
      <c r="KUX38" s="11"/>
      <c r="KUY38" s="11"/>
      <c r="KUZ38" s="11"/>
      <c r="KVA38" s="11"/>
      <c r="KVB38" s="11"/>
      <c r="KVC38" s="11"/>
      <c r="KVD38" s="11"/>
      <c r="KVE38" s="11"/>
      <c r="KVF38" s="11"/>
      <c r="KVG38" s="11"/>
      <c r="KVH38" s="11"/>
      <c r="KVI38" s="11"/>
      <c r="KVJ38" s="11"/>
      <c r="KVK38" s="11"/>
      <c r="KVL38" s="11"/>
      <c r="KVM38" s="11"/>
      <c r="KVN38" s="11"/>
      <c r="KVO38" s="11"/>
      <c r="KVP38" s="11"/>
      <c r="KVQ38" s="11"/>
      <c r="KVR38" s="11"/>
      <c r="KVS38" s="11"/>
      <c r="KVT38" s="11"/>
      <c r="KVU38" s="11"/>
      <c r="KVV38" s="11"/>
      <c r="KVW38" s="11"/>
      <c r="KVX38" s="11"/>
      <c r="KVY38" s="11"/>
      <c r="KVZ38" s="11"/>
      <c r="KWA38" s="11"/>
      <c r="KWB38" s="11"/>
      <c r="KWC38" s="11"/>
      <c r="KWD38" s="11"/>
      <c r="KWE38" s="11"/>
      <c r="KWF38" s="11"/>
      <c r="KWG38" s="11"/>
      <c r="KWH38" s="11"/>
      <c r="KWI38" s="11"/>
      <c r="KWJ38" s="11"/>
      <c r="KWK38" s="11"/>
      <c r="KWL38" s="11"/>
      <c r="KWM38" s="11"/>
      <c r="KWN38" s="11"/>
      <c r="KWO38" s="11"/>
      <c r="KWP38" s="11"/>
      <c r="KWQ38" s="11"/>
      <c r="KWR38" s="11"/>
      <c r="KWS38" s="11"/>
      <c r="KWT38" s="11"/>
      <c r="KWU38" s="11"/>
      <c r="KWV38" s="11"/>
      <c r="KWW38" s="11"/>
      <c r="KWX38" s="11"/>
      <c r="KWY38" s="11"/>
      <c r="KWZ38" s="11"/>
      <c r="KXA38" s="11"/>
      <c r="KXB38" s="11"/>
      <c r="KXC38" s="11"/>
      <c r="KXD38" s="11"/>
      <c r="KXE38" s="11"/>
      <c r="KXF38" s="11"/>
      <c r="KXG38" s="11"/>
      <c r="KXH38" s="11"/>
      <c r="KXI38" s="11"/>
      <c r="KXJ38" s="11"/>
      <c r="KXK38" s="11"/>
      <c r="KXL38" s="11"/>
      <c r="KXM38" s="11"/>
      <c r="KXN38" s="11"/>
      <c r="KXO38" s="11"/>
      <c r="KXP38" s="11"/>
      <c r="KXQ38" s="11"/>
      <c r="KXR38" s="11"/>
      <c r="KXS38" s="11"/>
      <c r="KXT38" s="11"/>
      <c r="KXU38" s="11"/>
      <c r="KXV38" s="11"/>
      <c r="KXW38" s="11"/>
      <c r="KXX38" s="11"/>
      <c r="KXY38" s="11"/>
      <c r="KXZ38" s="11"/>
      <c r="KYA38" s="11"/>
      <c r="KYB38" s="11"/>
      <c r="KYC38" s="11"/>
      <c r="KYD38" s="11"/>
      <c r="KYE38" s="11"/>
      <c r="KYF38" s="11"/>
      <c r="KYG38" s="11"/>
      <c r="KYH38" s="11"/>
      <c r="KYI38" s="11"/>
      <c r="KYJ38" s="11"/>
      <c r="KYK38" s="11"/>
      <c r="KYL38" s="11"/>
      <c r="KYM38" s="11"/>
      <c r="KYN38" s="11"/>
      <c r="KYO38" s="11"/>
      <c r="KYP38" s="11"/>
      <c r="KYQ38" s="11"/>
      <c r="KYR38" s="11"/>
      <c r="KYS38" s="11"/>
      <c r="KYT38" s="11"/>
      <c r="KYU38" s="11"/>
      <c r="KYV38" s="11"/>
      <c r="KYW38" s="11"/>
      <c r="KYX38" s="11"/>
      <c r="KYY38" s="11"/>
      <c r="KYZ38" s="11"/>
      <c r="KZA38" s="11"/>
      <c r="KZB38" s="11"/>
      <c r="KZC38" s="11"/>
      <c r="KZD38" s="11"/>
      <c r="KZE38" s="11"/>
      <c r="KZF38" s="11"/>
      <c r="KZG38" s="11"/>
      <c r="KZH38" s="11"/>
      <c r="KZI38" s="11"/>
      <c r="KZJ38" s="11"/>
      <c r="KZK38" s="11"/>
      <c r="KZL38" s="11"/>
      <c r="KZM38" s="11"/>
      <c r="KZN38" s="11"/>
      <c r="KZO38" s="11"/>
      <c r="KZP38" s="11"/>
      <c r="KZQ38" s="11"/>
      <c r="KZR38" s="11"/>
      <c r="KZS38" s="11"/>
      <c r="KZT38" s="11"/>
      <c r="KZU38" s="11"/>
      <c r="KZV38" s="11"/>
      <c r="KZW38" s="11"/>
      <c r="KZX38" s="11"/>
      <c r="KZY38" s="11"/>
      <c r="KZZ38" s="11"/>
      <c r="LAA38" s="11"/>
      <c r="LAB38" s="11"/>
      <c r="LAC38" s="11"/>
      <c r="LAD38" s="11"/>
      <c r="LAE38" s="11"/>
      <c r="LAF38" s="11"/>
      <c r="LAG38" s="11"/>
      <c r="LAH38" s="11"/>
      <c r="LAI38" s="11"/>
      <c r="LAJ38" s="11"/>
      <c r="LAK38" s="11"/>
      <c r="LAL38" s="11"/>
      <c r="LAM38" s="11"/>
      <c r="LAN38" s="11"/>
      <c r="LAO38" s="11"/>
      <c r="LAP38" s="11"/>
      <c r="LAQ38" s="11"/>
      <c r="LAR38" s="11"/>
      <c r="LAS38" s="11"/>
      <c r="LAT38" s="11"/>
      <c r="LAU38" s="11"/>
      <c r="LAV38" s="11"/>
      <c r="LAW38" s="11"/>
      <c r="LAX38" s="11"/>
      <c r="LAY38" s="11"/>
      <c r="LAZ38" s="11"/>
      <c r="LBA38" s="11"/>
      <c r="LBB38" s="11"/>
      <c r="LBC38" s="11"/>
      <c r="LBD38" s="11"/>
      <c r="LBE38" s="11"/>
      <c r="LBF38" s="11"/>
      <c r="LBG38" s="11"/>
      <c r="LBH38" s="11"/>
      <c r="LBI38" s="11"/>
      <c r="LBJ38" s="11"/>
      <c r="LBK38" s="11"/>
      <c r="LBL38" s="11"/>
      <c r="LBM38" s="11"/>
      <c r="LBN38" s="11"/>
      <c r="LBO38" s="11"/>
      <c r="LBP38" s="11"/>
      <c r="LBQ38" s="11"/>
      <c r="LBR38" s="11"/>
      <c r="LBS38" s="11"/>
      <c r="LBT38" s="11"/>
      <c r="LBU38" s="11"/>
      <c r="LBV38" s="11"/>
      <c r="LBW38" s="11"/>
      <c r="LBX38" s="11"/>
      <c r="LBY38" s="11"/>
      <c r="LBZ38" s="11"/>
      <c r="LCA38" s="11"/>
      <c r="LCB38" s="11"/>
      <c r="LCC38" s="11"/>
      <c r="LCD38" s="11"/>
      <c r="LCE38" s="11"/>
      <c r="LCF38" s="11"/>
      <c r="LCG38" s="11"/>
      <c r="LCH38" s="11"/>
      <c r="LCI38" s="11"/>
      <c r="LCJ38" s="11"/>
      <c r="LCK38" s="11"/>
      <c r="LCL38" s="11"/>
      <c r="LCM38" s="11"/>
      <c r="LCN38" s="11"/>
      <c r="LCO38" s="11"/>
      <c r="LCP38" s="11"/>
      <c r="LCQ38" s="11"/>
      <c r="LCR38" s="11"/>
      <c r="LCS38" s="11"/>
      <c r="LCT38" s="11"/>
      <c r="LCU38" s="11"/>
      <c r="LCV38" s="11"/>
      <c r="LCW38" s="11"/>
      <c r="LCX38" s="11"/>
      <c r="LCY38" s="11"/>
      <c r="LCZ38" s="11"/>
      <c r="LDA38" s="11"/>
      <c r="LDB38" s="11"/>
      <c r="LDC38" s="11"/>
      <c r="LDD38" s="11"/>
      <c r="LDE38" s="11"/>
      <c r="LDF38" s="11"/>
      <c r="LDG38" s="11"/>
      <c r="LDH38" s="11"/>
      <c r="LDI38" s="11"/>
      <c r="LDJ38" s="11"/>
      <c r="LDK38" s="11"/>
      <c r="LDL38" s="11"/>
      <c r="LDM38" s="11"/>
      <c r="LDN38" s="11"/>
      <c r="LDO38" s="11"/>
      <c r="LDP38" s="11"/>
      <c r="LDQ38" s="11"/>
      <c r="LDR38" s="11"/>
      <c r="LDS38" s="11"/>
      <c r="LDT38" s="11"/>
      <c r="LDU38" s="11"/>
      <c r="LDV38" s="11"/>
      <c r="LDW38" s="11"/>
      <c r="LDX38" s="11"/>
      <c r="LDY38" s="11"/>
      <c r="LDZ38" s="11"/>
      <c r="LEA38" s="11"/>
      <c r="LEB38" s="11"/>
      <c r="LEC38" s="11"/>
      <c r="LED38" s="11"/>
      <c r="LEE38" s="11"/>
      <c r="LEF38" s="11"/>
      <c r="LEG38" s="11"/>
      <c r="LEH38" s="11"/>
      <c r="LEI38" s="11"/>
      <c r="LEJ38" s="11"/>
      <c r="LEK38" s="11"/>
      <c r="LEL38" s="11"/>
      <c r="LEM38" s="11"/>
      <c r="LEN38" s="11"/>
      <c r="LEO38" s="11"/>
      <c r="LEP38" s="11"/>
      <c r="LEQ38" s="11"/>
      <c r="LER38" s="11"/>
      <c r="LES38" s="11"/>
      <c r="LET38" s="11"/>
      <c r="LEU38" s="11"/>
      <c r="LEV38" s="11"/>
      <c r="LEW38" s="11"/>
      <c r="LEX38" s="11"/>
      <c r="LEY38" s="11"/>
      <c r="LEZ38" s="11"/>
      <c r="LFA38" s="11"/>
      <c r="LFB38" s="11"/>
      <c r="LFC38" s="11"/>
      <c r="LFD38" s="11"/>
      <c r="LFE38" s="11"/>
      <c r="LFF38" s="11"/>
      <c r="LFG38" s="11"/>
      <c r="LFH38" s="11"/>
      <c r="LFI38" s="11"/>
      <c r="LFJ38" s="11"/>
      <c r="LFK38" s="11"/>
      <c r="LFL38" s="11"/>
      <c r="LFM38" s="11"/>
      <c r="LFN38" s="11"/>
      <c r="LFO38" s="11"/>
      <c r="LFP38" s="11"/>
      <c r="LFQ38" s="11"/>
      <c r="LFR38" s="11"/>
      <c r="LFS38" s="11"/>
      <c r="LFT38" s="11"/>
      <c r="LFU38" s="11"/>
      <c r="LFV38" s="11"/>
      <c r="LFW38" s="11"/>
      <c r="LFX38" s="11"/>
      <c r="LFY38" s="11"/>
      <c r="LFZ38" s="11"/>
      <c r="LGA38" s="11"/>
      <c r="LGB38" s="11"/>
      <c r="LGC38" s="11"/>
      <c r="LGD38" s="11"/>
      <c r="LGE38" s="11"/>
      <c r="LGF38" s="11"/>
      <c r="LGG38" s="11"/>
      <c r="LGH38" s="11"/>
      <c r="LGI38" s="11"/>
      <c r="LGJ38" s="11"/>
      <c r="LGK38" s="11"/>
      <c r="LGL38" s="11"/>
      <c r="LGM38" s="11"/>
      <c r="LGN38" s="11"/>
      <c r="LGO38" s="11"/>
      <c r="LGP38" s="11"/>
      <c r="LGQ38" s="11"/>
      <c r="LGR38" s="11"/>
      <c r="LGS38" s="11"/>
      <c r="LGT38" s="11"/>
      <c r="LGU38" s="11"/>
      <c r="LGV38" s="11"/>
      <c r="LGW38" s="11"/>
      <c r="LGX38" s="11"/>
      <c r="LGY38" s="11"/>
      <c r="LGZ38" s="11"/>
      <c r="LHA38" s="11"/>
      <c r="LHB38" s="11"/>
      <c r="LHC38" s="11"/>
      <c r="LHD38" s="11"/>
      <c r="LHE38" s="11"/>
      <c r="LHF38" s="11"/>
      <c r="LHG38" s="11"/>
      <c r="LHH38" s="11"/>
      <c r="LHI38" s="11"/>
      <c r="LHJ38" s="11"/>
      <c r="LHK38" s="11"/>
      <c r="LHL38" s="11"/>
      <c r="LHM38" s="11"/>
      <c r="LHN38" s="11"/>
      <c r="LHO38" s="11"/>
      <c r="LHP38" s="11"/>
      <c r="LHQ38" s="11"/>
      <c r="LHR38" s="11"/>
      <c r="LHS38" s="11"/>
      <c r="LHT38" s="11"/>
      <c r="LHU38" s="11"/>
      <c r="LHV38" s="11"/>
      <c r="LHW38" s="11"/>
      <c r="LHX38" s="11"/>
      <c r="LHY38" s="11"/>
      <c r="LHZ38" s="11"/>
      <c r="LIA38" s="11"/>
      <c r="LIB38" s="11"/>
      <c r="LIC38" s="11"/>
      <c r="LID38" s="11"/>
      <c r="LIE38" s="11"/>
      <c r="LIF38" s="11"/>
      <c r="LIG38" s="11"/>
      <c r="LIH38" s="11"/>
      <c r="LII38" s="11"/>
      <c r="LIJ38" s="11"/>
      <c r="LIK38" s="11"/>
      <c r="LIL38" s="11"/>
      <c r="LIM38" s="11"/>
      <c r="LIN38" s="11"/>
      <c r="LIO38" s="11"/>
      <c r="LIP38" s="11"/>
      <c r="LIQ38" s="11"/>
      <c r="LIR38" s="11"/>
      <c r="LIS38" s="11"/>
      <c r="LIT38" s="11"/>
      <c r="LIU38" s="11"/>
      <c r="LIV38" s="11"/>
      <c r="LIW38" s="11"/>
      <c r="LIX38" s="11"/>
      <c r="LIY38" s="11"/>
      <c r="LIZ38" s="11"/>
      <c r="LJA38" s="11"/>
      <c r="LJB38" s="11"/>
      <c r="LJC38" s="11"/>
      <c r="LJD38" s="11"/>
      <c r="LJE38" s="11"/>
      <c r="LJF38" s="11"/>
      <c r="LJG38" s="11"/>
      <c r="LJH38" s="11"/>
      <c r="LJI38" s="11"/>
      <c r="LJJ38" s="11"/>
      <c r="LJK38" s="11"/>
      <c r="LJL38" s="11"/>
      <c r="LJM38" s="11"/>
      <c r="LJN38" s="11"/>
      <c r="LJO38" s="11"/>
      <c r="LJP38" s="11"/>
      <c r="LJQ38" s="11"/>
      <c r="LJR38" s="11"/>
      <c r="LJS38" s="11"/>
      <c r="LJT38" s="11"/>
      <c r="LJU38" s="11"/>
      <c r="LJV38" s="11"/>
      <c r="LJW38" s="11"/>
      <c r="LJX38" s="11"/>
      <c r="LJY38" s="11"/>
      <c r="LJZ38" s="11"/>
      <c r="LKA38" s="11"/>
      <c r="LKB38" s="11"/>
      <c r="LKC38" s="11"/>
      <c r="LKD38" s="11"/>
      <c r="LKE38" s="11"/>
      <c r="LKF38" s="11"/>
      <c r="LKG38" s="11"/>
      <c r="LKH38" s="11"/>
      <c r="LKI38" s="11"/>
      <c r="LKJ38" s="11"/>
      <c r="LKK38" s="11"/>
      <c r="LKL38" s="11"/>
      <c r="LKM38" s="11"/>
      <c r="LKN38" s="11"/>
      <c r="LKO38" s="11"/>
      <c r="LKP38" s="11"/>
      <c r="LKQ38" s="11"/>
      <c r="LKR38" s="11"/>
      <c r="LKS38" s="11"/>
      <c r="LKT38" s="11"/>
      <c r="LKU38" s="11"/>
      <c r="LKV38" s="11"/>
      <c r="LKW38" s="11"/>
      <c r="LKX38" s="11"/>
      <c r="LKY38" s="11"/>
      <c r="LKZ38" s="11"/>
      <c r="LLA38" s="11"/>
      <c r="LLB38" s="11"/>
      <c r="LLC38" s="11"/>
      <c r="LLD38" s="11"/>
      <c r="LLE38" s="11"/>
      <c r="LLF38" s="11"/>
      <c r="LLG38" s="11"/>
      <c r="LLH38" s="11"/>
      <c r="LLI38" s="11"/>
      <c r="LLJ38" s="11"/>
      <c r="LLK38" s="11"/>
      <c r="LLL38" s="11"/>
      <c r="LLM38" s="11"/>
      <c r="LLN38" s="11"/>
      <c r="LLO38" s="11"/>
      <c r="LLP38" s="11"/>
      <c r="LLQ38" s="11"/>
      <c r="LLR38" s="11"/>
      <c r="LLS38" s="11"/>
      <c r="LLT38" s="11"/>
      <c r="LLU38" s="11"/>
      <c r="LLV38" s="11"/>
      <c r="LLW38" s="11"/>
      <c r="LLX38" s="11"/>
      <c r="LLY38" s="11"/>
      <c r="LLZ38" s="11"/>
      <c r="LMA38" s="11"/>
      <c r="LMB38" s="11"/>
      <c r="LMC38" s="11"/>
      <c r="LMD38" s="11"/>
      <c r="LME38" s="11"/>
      <c r="LMF38" s="11"/>
      <c r="LMG38" s="11"/>
      <c r="LMH38" s="11"/>
      <c r="LMI38" s="11"/>
      <c r="LMJ38" s="11"/>
      <c r="LMK38" s="11"/>
      <c r="LML38" s="11"/>
      <c r="LMM38" s="11"/>
      <c r="LMN38" s="11"/>
      <c r="LMO38" s="11"/>
      <c r="LMP38" s="11"/>
      <c r="LMQ38" s="11"/>
      <c r="LMR38" s="11"/>
      <c r="LMS38" s="11"/>
      <c r="LMT38" s="11"/>
      <c r="LMU38" s="11"/>
      <c r="LMV38" s="11"/>
      <c r="LMW38" s="11"/>
      <c r="LMX38" s="11"/>
      <c r="LMY38" s="11"/>
      <c r="LMZ38" s="11"/>
      <c r="LNA38" s="11"/>
      <c r="LNB38" s="11"/>
      <c r="LNC38" s="11"/>
      <c r="LND38" s="11"/>
      <c r="LNE38" s="11"/>
      <c r="LNF38" s="11"/>
      <c r="LNG38" s="11"/>
      <c r="LNH38" s="11"/>
      <c r="LNI38" s="11"/>
      <c r="LNJ38" s="11"/>
      <c r="LNK38" s="11"/>
      <c r="LNL38" s="11"/>
      <c r="LNM38" s="11"/>
      <c r="LNN38" s="11"/>
      <c r="LNO38" s="11"/>
      <c r="LNP38" s="11"/>
      <c r="LNQ38" s="11"/>
      <c r="LNR38" s="11"/>
      <c r="LNS38" s="11"/>
      <c r="LNT38" s="11"/>
      <c r="LNU38" s="11"/>
      <c r="LNV38" s="11"/>
      <c r="LNW38" s="11"/>
      <c r="LNX38" s="11"/>
      <c r="LNY38" s="11"/>
      <c r="LNZ38" s="11"/>
      <c r="LOA38" s="11"/>
      <c r="LOB38" s="11"/>
      <c r="LOC38" s="11"/>
      <c r="LOD38" s="11"/>
      <c r="LOE38" s="11"/>
      <c r="LOF38" s="11"/>
      <c r="LOG38" s="11"/>
      <c r="LOH38" s="11"/>
      <c r="LOI38" s="11"/>
      <c r="LOJ38" s="11"/>
      <c r="LOK38" s="11"/>
      <c r="LOL38" s="11"/>
      <c r="LOM38" s="11"/>
      <c r="LON38" s="11"/>
      <c r="LOO38" s="11"/>
      <c r="LOP38" s="11"/>
      <c r="LOQ38" s="11"/>
      <c r="LOR38" s="11"/>
      <c r="LOS38" s="11"/>
      <c r="LOT38" s="11"/>
      <c r="LOU38" s="11"/>
      <c r="LOV38" s="11"/>
      <c r="LOW38" s="11"/>
      <c r="LOX38" s="11"/>
      <c r="LOY38" s="11"/>
      <c r="LOZ38" s="11"/>
      <c r="LPA38" s="11"/>
      <c r="LPB38" s="11"/>
      <c r="LPC38" s="11"/>
      <c r="LPD38" s="11"/>
      <c r="LPE38" s="11"/>
      <c r="LPF38" s="11"/>
      <c r="LPG38" s="11"/>
      <c r="LPH38" s="11"/>
      <c r="LPI38" s="11"/>
      <c r="LPJ38" s="11"/>
      <c r="LPK38" s="11"/>
      <c r="LPL38" s="11"/>
      <c r="LPM38" s="11"/>
      <c r="LPN38" s="11"/>
      <c r="LPO38" s="11"/>
      <c r="LPP38" s="11"/>
      <c r="LPQ38" s="11"/>
      <c r="LPR38" s="11"/>
      <c r="LPS38" s="11"/>
      <c r="LPT38" s="11"/>
      <c r="LPU38" s="11"/>
      <c r="LPV38" s="11"/>
      <c r="LPW38" s="11"/>
      <c r="LPX38" s="11"/>
      <c r="LPY38" s="11"/>
      <c r="LPZ38" s="11"/>
      <c r="LQA38" s="11"/>
      <c r="LQB38" s="11"/>
      <c r="LQC38" s="11"/>
      <c r="LQD38" s="11"/>
      <c r="LQE38" s="11"/>
      <c r="LQF38" s="11"/>
      <c r="LQG38" s="11"/>
      <c r="LQH38" s="11"/>
      <c r="LQI38" s="11"/>
      <c r="LQJ38" s="11"/>
      <c r="LQK38" s="11"/>
      <c r="LQL38" s="11"/>
      <c r="LQM38" s="11"/>
      <c r="LQN38" s="11"/>
      <c r="LQO38" s="11"/>
      <c r="LQP38" s="11"/>
      <c r="LQQ38" s="11"/>
      <c r="LQR38" s="11"/>
      <c r="LQS38" s="11"/>
      <c r="LQT38" s="11"/>
      <c r="LQU38" s="11"/>
      <c r="LQV38" s="11"/>
      <c r="LQW38" s="11"/>
      <c r="LQX38" s="11"/>
      <c r="LQY38" s="11"/>
      <c r="LQZ38" s="11"/>
      <c r="LRA38" s="11"/>
      <c r="LRB38" s="11"/>
      <c r="LRC38" s="11"/>
      <c r="LRD38" s="11"/>
      <c r="LRE38" s="11"/>
      <c r="LRF38" s="11"/>
      <c r="LRG38" s="11"/>
      <c r="LRH38" s="11"/>
      <c r="LRI38" s="11"/>
      <c r="LRJ38" s="11"/>
      <c r="LRK38" s="11"/>
      <c r="LRL38" s="11"/>
      <c r="LRM38" s="11"/>
      <c r="LRN38" s="11"/>
      <c r="LRO38" s="11"/>
      <c r="LRP38" s="11"/>
      <c r="LRQ38" s="11"/>
      <c r="LRR38" s="11"/>
      <c r="LRS38" s="11"/>
      <c r="LRT38" s="11"/>
      <c r="LRU38" s="11"/>
      <c r="LRV38" s="11"/>
      <c r="LRW38" s="11"/>
      <c r="LRX38" s="11"/>
      <c r="LRY38" s="11"/>
      <c r="LRZ38" s="11"/>
      <c r="LSA38" s="11"/>
      <c r="LSB38" s="11"/>
      <c r="LSC38" s="11"/>
      <c r="LSD38" s="11"/>
      <c r="LSE38" s="11"/>
      <c r="LSF38" s="11"/>
      <c r="LSG38" s="11"/>
      <c r="LSH38" s="11"/>
      <c r="LSI38" s="11"/>
      <c r="LSJ38" s="11"/>
      <c r="LSK38" s="11"/>
      <c r="LSL38" s="11"/>
      <c r="LSM38" s="11"/>
      <c r="LSN38" s="11"/>
      <c r="LSO38" s="11"/>
      <c r="LSP38" s="11"/>
      <c r="LSQ38" s="11"/>
      <c r="LSR38" s="11"/>
      <c r="LSS38" s="11"/>
      <c r="LST38" s="11"/>
      <c r="LSU38" s="11"/>
      <c r="LSV38" s="11"/>
      <c r="LSW38" s="11"/>
      <c r="LSX38" s="11"/>
      <c r="LSY38" s="11"/>
      <c r="LSZ38" s="11"/>
      <c r="LTA38" s="11"/>
      <c r="LTB38" s="11"/>
      <c r="LTC38" s="11"/>
      <c r="LTD38" s="11"/>
      <c r="LTE38" s="11"/>
      <c r="LTF38" s="11"/>
      <c r="LTG38" s="11"/>
      <c r="LTH38" s="11"/>
      <c r="LTI38" s="11"/>
      <c r="LTJ38" s="11"/>
      <c r="LTK38" s="11"/>
      <c r="LTL38" s="11"/>
      <c r="LTM38" s="11"/>
      <c r="LTN38" s="11"/>
      <c r="LTO38" s="11"/>
      <c r="LTP38" s="11"/>
      <c r="LTQ38" s="11"/>
      <c r="LTR38" s="11"/>
      <c r="LTS38" s="11"/>
      <c r="LTT38" s="11"/>
      <c r="LTU38" s="11"/>
      <c r="LTV38" s="11"/>
      <c r="LTW38" s="11"/>
      <c r="LTX38" s="11"/>
      <c r="LTY38" s="11"/>
      <c r="LTZ38" s="11"/>
      <c r="LUA38" s="11"/>
      <c r="LUB38" s="11"/>
      <c r="LUC38" s="11"/>
      <c r="LUD38" s="11"/>
      <c r="LUE38" s="11"/>
      <c r="LUF38" s="11"/>
      <c r="LUG38" s="11"/>
      <c r="LUH38" s="11"/>
      <c r="LUI38" s="11"/>
      <c r="LUJ38" s="11"/>
      <c r="LUK38" s="11"/>
      <c r="LUL38" s="11"/>
      <c r="LUM38" s="11"/>
      <c r="LUN38" s="11"/>
      <c r="LUO38" s="11"/>
      <c r="LUP38" s="11"/>
      <c r="LUQ38" s="11"/>
      <c r="LUR38" s="11"/>
      <c r="LUS38" s="11"/>
      <c r="LUT38" s="11"/>
      <c r="LUU38" s="11"/>
      <c r="LUV38" s="11"/>
      <c r="LUW38" s="11"/>
      <c r="LUX38" s="11"/>
      <c r="LUY38" s="11"/>
      <c r="LUZ38" s="11"/>
      <c r="LVA38" s="11"/>
      <c r="LVB38" s="11"/>
      <c r="LVC38" s="11"/>
      <c r="LVD38" s="11"/>
      <c r="LVE38" s="11"/>
      <c r="LVF38" s="11"/>
      <c r="LVG38" s="11"/>
      <c r="LVH38" s="11"/>
      <c r="LVI38" s="11"/>
      <c r="LVJ38" s="11"/>
      <c r="LVK38" s="11"/>
      <c r="LVL38" s="11"/>
      <c r="LVM38" s="11"/>
      <c r="LVN38" s="11"/>
      <c r="LVO38" s="11"/>
      <c r="LVP38" s="11"/>
      <c r="LVQ38" s="11"/>
      <c r="LVR38" s="11"/>
      <c r="LVS38" s="11"/>
      <c r="LVT38" s="11"/>
      <c r="LVU38" s="11"/>
      <c r="LVV38" s="11"/>
      <c r="LVW38" s="11"/>
      <c r="LVX38" s="11"/>
      <c r="LVY38" s="11"/>
      <c r="LVZ38" s="11"/>
      <c r="LWA38" s="11"/>
      <c r="LWB38" s="11"/>
      <c r="LWC38" s="11"/>
      <c r="LWD38" s="11"/>
      <c r="LWE38" s="11"/>
      <c r="LWF38" s="11"/>
      <c r="LWG38" s="11"/>
      <c r="LWH38" s="11"/>
      <c r="LWI38" s="11"/>
      <c r="LWJ38" s="11"/>
      <c r="LWK38" s="11"/>
      <c r="LWL38" s="11"/>
      <c r="LWM38" s="11"/>
      <c r="LWN38" s="11"/>
      <c r="LWO38" s="11"/>
      <c r="LWP38" s="11"/>
      <c r="LWQ38" s="11"/>
      <c r="LWR38" s="11"/>
      <c r="LWS38" s="11"/>
      <c r="LWT38" s="11"/>
      <c r="LWU38" s="11"/>
      <c r="LWV38" s="11"/>
      <c r="LWW38" s="11"/>
      <c r="LWX38" s="11"/>
      <c r="LWY38" s="11"/>
      <c r="LWZ38" s="11"/>
      <c r="LXA38" s="11"/>
      <c r="LXB38" s="11"/>
      <c r="LXC38" s="11"/>
      <c r="LXD38" s="11"/>
      <c r="LXE38" s="11"/>
      <c r="LXF38" s="11"/>
      <c r="LXG38" s="11"/>
      <c r="LXH38" s="11"/>
      <c r="LXI38" s="11"/>
      <c r="LXJ38" s="11"/>
      <c r="LXK38" s="11"/>
      <c r="LXL38" s="11"/>
      <c r="LXM38" s="11"/>
      <c r="LXN38" s="11"/>
      <c r="LXO38" s="11"/>
      <c r="LXP38" s="11"/>
      <c r="LXQ38" s="11"/>
      <c r="LXR38" s="11"/>
      <c r="LXS38" s="11"/>
      <c r="LXT38" s="11"/>
      <c r="LXU38" s="11"/>
      <c r="LXV38" s="11"/>
      <c r="LXW38" s="11"/>
      <c r="LXX38" s="11"/>
      <c r="LXY38" s="11"/>
      <c r="LXZ38" s="11"/>
      <c r="LYA38" s="11"/>
      <c r="LYB38" s="11"/>
      <c r="LYC38" s="11"/>
      <c r="LYD38" s="11"/>
      <c r="LYE38" s="11"/>
      <c r="LYF38" s="11"/>
      <c r="LYG38" s="11"/>
      <c r="LYH38" s="11"/>
      <c r="LYI38" s="11"/>
      <c r="LYJ38" s="11"/>
      <c r="LYK38" s="11"/>
      <c r="LYL38" s="11"/>
      <c r="LYM38" s="11"/>
      <c r="LYN38" s="11"/>
      <c r="LYO38" s="11"/>
      <c r="LYP38" s="11"/>
      <c r="LYQ38" s="11"/>
      <c r="LYR38" s="11"/>
      <c r="LYS38" s="11"/>
      <c r="LYT38" s="11"/>
      <c r="LYU38" s="11"/>
      <c r="LYV38" s="11"/>
      <c r="LYW38" s="11"/>
      <c r="LYX38" s="11"/>
      <c r="LYY38" s="11"/>
      <c r="LYZ38" s="11"/>
      <c r="LZA38" s="11"/>
      <c r="LZB38" s="11"/>
      <c r="LZC38" s="11"/>
      <c r="LZD38" s="11"/>
      <c r="LZE38" s="11"/>
      <c r="LZF38" s="11"/>
      <c r="LZG38" s="11"/>
      <c r="LZH38" s="11"/>
      <c r="LZI38" s="11"/>
      <c r="LZJ38" s="11"/>
      <c r="LZK38" s="11"/>
      <c r="LZL38" s="11"/>
      <c r="LZM38" s="11"/>
      <c r="LZN38" s="11"/>
      <c r="LZO38" s="11"/>
      <c r="LZP38" s="11"/>
      <c r="LZQ38" s="11"/>
      <c r="LZR38" s="11"/>
      <c r="LZS38" s="11"/>
      <c r="LZT38" s="11"/>
      <c r="LZU38" s="11"/>
      <c r="LZV38" s="11"/>
      <c r="LZW38" s="11"/>
      <c r="LZX38" s="11"/>
      <c r="LZY38" s="11"/>
      <c r="LZZ38" s="11"/>
      <c r="MAA38" s="11"/>
      <c r="MAB38" s="11"/>
      <c r="MAC38" s="11"/>
      <c r="MAD38" s="11"/>
      <c r="MAE38" s="11"/>
      <c r="MAF38" s="11"/>
      <c r="MAG38" s="11"/>
      <c r="MAH38" s="11"/>
      <c r="MAI38" s="11"/>
      <c r="MAJ38" s="11"/>
      <c r="MAK38" s="11"/>
      <c r="MAL38" s="11"/>
      <c r="MAM38" s="11"/>
      <c r="MAN38" s="11"/>
      <c r="MAO38" s="11"/>
      <c r="MAP38" s="11"/>
      <c r="MAQ38" s="11"/>
      <c r="MAR38" s="11"/>
      <c r="MAS38" s="11"/>
      <c r="MAT38" s="11"/>
      <c r="MAU38" s="11"/>
      <c r="MAV38" s="11"/>
      <c r="MAW38" s="11"/>
      <c r="MAX38" s="11"/>
      <c r="MAY38" s="11"/>
      <c r="MAZ38" s="11"/>
      <c r="MBA38" s="11"/>
      <c r="MBB38" s="11"/>
      <c r="MBC38" s="11"/>
      <c r="MBD38" s="11"/>
      <c r="MBE38" s="11"/>
      <c r="MBF38" s="11"/>
      <c r="MBG38" s="11"/>
      <c r="MBH38" s="11"/>
      <c r="MBI38" s="11"/>
      <c r="MBJ38" s="11"/>
      <c r="MBK38" s="11"/>
      <c r="MBL38" s="11"/>
      <c r="MBM38" s="11"/>
      <c r="MBN38" s="11"/>
      <c r="MBO38" s="11"/>
      <c r="MBP38" s="11"/>
      <c r="MBQ38" s="11"/>
      <c r="MBR38" s="11"/>
      <c r="MBS38" s="11"/>
      <c r="MBT38" s="11"/>
      <c r="MBU38" s="11"/>
      <c r="MBV38" s="11"/>
      <c r="MBW38" s="11"/>
      <c r="MBX38" s="11"/>
      <c r="MBY38" s="11"/>
      <c r="MBZ38" s="11"/>
      <c r="MCA38" s="11"/>
      <c r="MCB38" s="11"/>
      <c r="MCC38" s="11"/>
      <c r="MCD38" s="11"/>
      <c r="MCE38" s="11"/>
      <c r="MCF38" s="11"/>
      <c r="MCG38" s="11"/>
      <c r="MCH38" s="11"/>
      <c r="MCI38" s="11"/>
      <c r="MCJ38" s="11"/>
      <c r="MCK38" s="11"/>
      <c r="MCL38" s="11"/>
      <c r="MCM38" s="11"/>
      <c r="MCN38" s="11"/>
      <c r="MCO38" s="11"/>
      <c r="MCP38" s="11"/>
      <c r="MCQ38" s="11"/>
      <c r="MCR38" s="11"/>
      <c r="MCS38" s="11"/>
      <c r="MCT38" s="11"/>
      <c r="MCU38" s="11"/>
      <c r="MCV38" s="11"/>
      <c r="MCW38" s="11"/>
      <c r="MCX38" s="11"/>
      <c r="MCY38" s="11"/>
      <c r="MCZ38" s="11"/>
      <c r="MDA38" s="11"/>
      <c r="MDB38" s="11"/>
      <c r="MDC38" s="11"/>
      <c r="MDD38" s="11"/>
      <c r="MDE38" s="11"/>
      <c r="MDF38" s="11"/>
      <c r="MDG38" s="11"/>
      <c r="MDH38" s="11"/>
      <c r="MDI38" s="11"/>
      <c r="MDJ38" s="11"/>
      <c r="MDK38" s="11"/>
      <c r="MDL38" s="11"/>
      <c r="MDM38" s="11"/>
      <c r="MDN38" s="11"/>
      <c r="MDO38" s="11"/>
      <c r="MDP38" s="11"/>
      <c r="MDQ38" s="11"/>
      <c r="MDR38" s="11"/>
      <c r="MDS38" s="11"/>
      <c r="MDT38" s="11"/>
      <c r="MDU38" s="11"/>
      <c r="MDV38" s="11"/>
      <c r="MDW38" s="11"/>
      <c r="MDX38" s="11"/>
      <c r="MDY38" s="11"/>
      <c r="MDZ38" s="11"/>
      <c r="MEA38" s="11"/>
      <c r="MEB38" s="11"/>
      <c r="MEC38" s="11"/>
      <c r="MED38" s="11"/>
      <c r="MEE38" s="11"/>
      <c r="MEF38" s="11"/>
      <c r="MEG38" s="11"/>
      <c r="MEH38" s="11"/>
      <c r="MEI38" s="11"/>
      <c r="MEJ38" s="11"/>
      <c r="MEK38" s="11"/>
      <c r="MEL38" s="11"/>
      <c r="MEM38" s="11"/>
      <c r="MEN38" s="11"/>
      <c r="MEO38" s="11"/>
      <c r="MEP38" s="11"/>
      <c r="MEQ38" s="11"/>
      <c r="MER38" s="11"/>
      <c r="MES38" s="11"/>
      <c r="MET38" s="11"/>
      <c r="MEU38" s="11"/>
      <c r="MEV38" s="11"/>
      <c r="MEW38" s="11"/>
      <c r="MEX38" s="11"/>
      <c r="MEY38" s="11"/>
      <c r="MEZ38" s="11"/>
      <c r="MFA38" s="11"/>
      <c r="MFB38" s="11"/>
      <c r="MFC38" s="11"/>
      <c r="MFD38" s="11"/>
      <c r="MFE38" s="11"/>
      <c r="MFF38" s="11"/>
      <c r="MFG38" s="11"/>
      <c r="MFH38" s="11"/>
      <c r="MFI38" s="11"/>
      <c r="MFJ38" s="11"/>
      <c r="MFK38" s="11"/>
      <c r="MFL38" s="11"/>
      <c r="MFM38" s="11"/>
      <c r="MFN38" s="11"/>
      <c r="MFO38" s="11"/>
      <c r="MFP38" s="11"/>
      <c r="MFQ38" s="11"/>
      <c r="MFR38" s="11"/>
      <c r="MFS38" s="11"/>
      <c r="MFT38" s="11"/>
      <c r="MFU38" s="11"/>
      <c r="MFV38" s="11"/>
      <c r="MFW38" s="11"/>
      <c r="MFX38" s="11"/>
      <c r="MFY38" s="11"/>
      <c r="MFZ38" s="11"/>
      <c r="MGA38" s="11"/>
      <c r="MGB38" s="11"/>
      <c r="MGC38" s="11"/>
      <c r="MGD38" s="11"/>
      <c r="MGE38" s="11"/>
      <c r="MGF38" s="11"/>
      <c r="MGG38" s="11"/>
      <c r="MGH38" s="11"/>
      <c r="MGI38" s="11"/>
      <c r="MGJ38" s="11"/>
      <c r="MGK38" s="11"/>
      <c r="MGL38" s="11"/>
      <c r="MGM38" s="11"/>
      <c r="MGN38" s="11"/>
      <c r="MGO38" s="11"/>
      <c r="MGP38" s="11"/>
      <c r="MGQ38" s="11"/>
      <c r="MGR38" s="11"/>
      <c r="MGS38" s="11"/>
      <c r="MGT38" s="11"/>
      <c r="MGU38" s="11"/>
      <c r="MGV38" s="11"/>
      <c r="MGW38" s="11"/>
      <c r="MGX38" s="11"/>
      <c r="MGY38" s="11"/>
      <c r="MGZ38" s="11"/>
      <c r="MHA38" s="11"/>
      <c r="MHB38" s="11"/>
      <c r="MHC38" s="11"/>
      <c r="MHD38" s="11"/>
      <c r="MHE38" s="11"/>
      <c r="MHF38" s="11"/>
      <c r="MHG38" s="11"/>
      <c r="MHH38" s="11"/>
      <c r="MHI38" s="11"/>
      <c r="MHJ38" s="11"/>
      <c r="MHK38" s="11"/>
      <c r="MHL38" s="11"/>
      <c r="MHM38" s="11"/>
      <c r="MHN38" s="11"/>
      <c r="MHO38" s="11"/>
      <c r="MHP38" s="11"/>
      <c r="MHQ38" s="11"/>
      <c r="MHR38" s="11"/>
      <c r="MHS38" s="11"/>
      <c r="MHT38" s="11"/>
      <c r="MHU38" s="11"/>
      <c r="MHV38" s="11"/>
      <c r="MHW38" s="11"/>
      <c r="MHX38" s="11"/>
      <c r="MHY38" s="11"/>
      <c r="MHZ38" s="11"/>
      <c r="MIA38" s="11"/>
      <c r="MIB38" s="11"/>
      <c r="MIC38" s="11"/>
      <c r="MID38" s="11"/>
      <c r="MIE38" s="11"/>
      <c r="MIF38" s="11"/>
      <c r="MIG38" s="11"/>
      <c r="MIH38" s="11"/>
      <c r="MII38" s="11"/>
      <c r="MIJ38" s="11"/>
      <c r="MIK38" s="11"/>
      <c r="MIL38" s="11"/>
      <c r="MIM38" s="11"/>
      <c r="MIN38" s="11"/>
      <c r="MIO38" s="11"/>
      <c r="MIP38" s="11"/>
      <c r="MIQ38" s="11"/>
      <c r="MIR38" s="11"/>
      <c r="MIS38" s="11"/>
      <c r="MIT38" s="11"/>
      <c r="MIU38" s="11"/>
      <c r="MIV38" s="11"/>
      <c r="MIW38" s="11"/>
      <c r="MIX38" s="11"/>
      <c r="MIY38" s="11"/>
      <c r="MIZ38" s="11"/>
      <c r="MJA38" s="11"/>
      <c r="MJB38" s="11"/>
      <c r="MJC38" s="11"/>
      <c r="MJD38" s="11"/>
      <c r="MJE38" s="11"/>
      <c r="MJF38" s="11"/>
      <c r="MJG38" s="11"/>
      <c r="MJH38" s="11"/>
      <c r="MJI38" s="11"/>
      <c r="MJJ38" s="11"/>
      <c r="MJK38" s="11"/>
      <c r="MJL38" s="11"/>
      <c r="MJM38" s="11"/>
      <c r="MJN38" s="11"/>
      <c r="MJO38" s="11"/>
      <c r="MJP38" s="11"/>
      <c r="MJQ38" s="11"/>
      <c r="MJR38" s="11"/>
      <c r="MJS38" s="11"/>
      <c r="MJT38" s="11"/>
      <c r="MJU38" s="11"/>
      <c r="MJV38" s="11"/>
      <c r="MJW38" s="11"/>
      <c r="MJX38" s="11"/>
      <c r="MJY38" s="11"/>
      <c r="MJZ38" s="11"/>
      <c r="MKA38" s="11"/>
      <c r="MKB38" s="11"/>
      <c r="MKC38" s="11"/>
      <c r="MKD38" s="11"/>
      <c r="MKE38" s="11"/>
      <c r="MKF38" s="11"/>
      <c r="MKG38" s="11"/>
      <c r="MKH38" s="11"/>
      <c r="MKI38" s="11"/>
      <c r="MKJ38" s="11"/>
      <c r="MKK38" s="11"/>
      <c r="MKL38" s="11"/>
      <c r="MKM38" s="11"/>
      <c r="MKN38" s="11"/>
      <c r="MKO38" s="11"/>
      <c r="MKP38" s="11"/>
      <c r="MKQ38" s="11"/>
      <c r="MKR38" s="11"/>
      <c r="MKS38" s="11"/>
      <c r="MKT38" s="11"/>
      <c r="MKU38" s="11"/>
      <c r="MKV38" s="11"/>
      <c r="MKW38" s="11"/>
      <c r="MKX38" s="11"/>
      <c r="MKY38" s="11"/>
      <c r="MKZ38" s="11"/>
      <c r="MLA38" s="11"/>
      <c r="MLB38" s="11"/>
      <c r="MLC38" s="11"/>
      <c r="MLD38" s="11"/>
      <c r="MLE38" s="11"/>
      <c r="MLF38" s="11"/>
      <c r="MLG38" s="11"/>
      <c r="MLH38" s="11"/>
      <c r="MLI38" s="11"/>
      <c r="MLJ38" s="11"/>
      <c r="MLK38" s="11"/>
      <c r="MLL38" s="11"/>
      <c r="MLM38" s="11"/>
      <c r="MLN38" s="11"/>
      <c r="MLO38" s="11"/>
      <c r="MLP38" s="11"/>
      <c r="MLQ38" s="11"/>
      <c r="MLR38" s="11"/>
      <c r="MLS38" s="11"/>
      <c r="MLT38" s="11"/>
      <c r="MLU38" s="11"/>
      <c r="MLV38" s="11"/>
      <c r="MLW38" s="11"/>
      <c r="MLX38" s="11"/>
      <c r="MLY38" s="11"/>
      <c r="MLZ38" s="11"/>
      <c r="MMA38" s="11"/>
      <c r="MMB38" s="11"/>
      <c r="MMC38" s="11"/>
      <c r="MMD38" s="11"/>
      <c r="MME38" s="11"/>
      <c r="MMF38" s="11"/>
      <c r="MMG38" s="11"/>
      <c r="MMH38" s="11"/>
      <c r="MMI38" s="11"/>
      <c r="MMJ38" s="11"/>
      <c r="MMK38" s="11"/>
      <c r="MML38" s="11"/>
      <c r="MMM38" s="11"/>
      <c r="MMN38" s="11"/>
      <c r="MMO38" s="11"/>
      <c r="MMP38" s="11"/>
      <c r="MMQ38" s="11"/>
      <c r="MMR38" s="11"/>
      <c r="MMS38" s="11"/>
      <c r="MMT38" s="11"/>
      <c r="MMU38" s="11"/>
      <c r="MMV38" s="11"/>
      <c r="MMW38" s="11"/>
      <c r="MMX38" s="11"/>
      <c r="MMY38" s="11"/>
      <c r="MMZ38" s="11"/>
      <c r="MNA38" s="11"/>
      <c r="MNB38" s="11"/>
      <c r="MNC38" s="11"/>
      <c r="MND38" s="11"/>
      <c r="MNE38" s="11"/>
      <c r="MNF38" s="11"/>
      <c r="MNG38" s="11"/>
      <c r="MNH38" s="11"/>
      <c r="MNI38" s="11"/>
      <c r="MNJ38" s="11"/>
      <c r="MNK38" s="11"/>
      <c r="MNL38" s="11"/>
      <c r="MNM38" s="11"/>
      <c r="MNN38" s="11"/>
      <c r="MNO38" s="11"/>
      <c r="MNP38" s="11"/>
      <c r="MNQ38" s="11"/>
      <c r="MNR38" s="11"/>
      <c r="MNS38" s="11"/>
      <c r="MNT38" s="11"/>
      <c r="MNU38" s="11"/>
      <c r="MNV38" s="11"/>
      <c r="MNW38" s="11"/>
      <c r="MNX38" s="11"/>
      <c r="MNY38" s="11"/>
      <c r="MNZ38" s="11"/>
      <c r="MOA38" s="11"/>
      <c r="MOB38" s="11"/>
      <c r="MOC38" s="11"/>
      <c r="MOD38" s="11"/>
      <c r="MOE38" s="11"/>
      <c r="MOF38" s="11"/>
      <c r="MOG38" s="11"/>
      <c r="MOH38" s="11"/>
      <c r="MOI38" s="11"/>
      <c r="MOJ38" s="11"/>
      <c r="MOK38" s="11"/>
      <c r="MOL38" s="11"/>
      <c r="MOM38" s="11"/>
      <c r="MON38" s="11"/>
      <c r="MOO38" s="11"/>
      <c r="MOP38" s="11"/>
      <c r="MOQ38" s="11"/>
      <c r="MOR38" s="11"/>
      <c r="MOS38" s="11"/>
      <c r="MOT38" s="11"/>
      <c r="MOU38" s="11"/>
      <c r="MOV38" s="11"/>
      <c r="MOW38" s="11"/>
      <c r="MOX38" s="11"/>
      <c r="MOY38" s="11"/>
      <c r="MOZ38" s="11"/>
      <c r="MPA38" s="11"/>
      <c r="MPB38" s="11"/>
      <c r="MPC38" s="11"/>
      <c r="MPD38" s="11"/>
      <c r="MPE38" s="11"/>
      <c r="MPF38" s="11"/>
      <c r="MPG38" s="11"/>
      <c r="MPH38" s="11"/>
      <c r="MPI38" s="11"/>
      <c r="MPJ38" s="11"/>
      <c r="MPK38" s="11"/>
      <c r="MPL38" s="11"/>
      <c r="MPM38" s="11"/>
      <c r="MPN38" s="11"/>
      <c r="MPO38" s="11"/>
      <c r="MPP38" s="11"/>
      <c r="MPQ38" s="11"/>
      <c r="MPR38" s="11"/>
      <c r="MPS38" s="11"/>
      <c r="MPT38" s="11"/>
      <c r="MPU38" s="11"/>
      <c r="MPV38" s="11"/>
      <c r="MPW38" s="11"/>
      <c r="MPX38" s="11"/>
      <c r="MPY38" s="11"/>
      <c r="MPZ38" s="11"/>
      <c r="MQA38" s="11"/>
      <c r="MQB38" s="11"/>
      <c r="MQC38" s="11"/>
      <c r="MQD38" s="11"/>
      <c r="MQE38" s="11"/>
      <c r="MQF38" s="11"/>
      <c r="MQG38" s="11"/>
      <c r="MQH38" s="11"/>
      <c r="MQI38" s="11"/>
      <c r="MQJ38" s="11"/>
      <c r="MQK38" s="11"/>
      <c r="MQL38" s="11"/>
      <c r="MQM38" s="11"/>
      <c r="MQN38" s="11"/>
      <c r="MQO38" s="11"/>
      <c r="MQP38" s="11"/>
      <c r="MQQ38" s="11"/>
      <c r="MQR38" s="11"/>
      <c r="MQS38" s="11"/>
      <c r="MQT38" s="11"/>
      <c r="MQU38" s="11"/>
      <c r="MQV38" s="11"/>
      <c r="MQW38" s="11"/>
      <c r="MQX38" s="11"/>
      <c r="MQY38" s="11"/>
      <c r="MQZ38" s="11"/>
      <c r="MRA38" s="11"/>
      <c r="MRB38" s="11"/>
      <c r="MRC38" s="11"/>
      <c r="MRD38" s="11"/>
      <c r="MRE38" s="11"/>
      <c r="MRF38" s="11"/>
      <c r="MRG38" s="11"/>
      <c r="MRH38" s="11"/>
      <c r="MRI38" s="11"/>
      <c r="MRJ38" s="11"/>
      <c r="MRK38" s="11"/>
      <c r="MRL38" s="11"/>
      <c r="MRM38" s="11"/>
      <c r="MRN38" s="11"/>
      <c r="MRO38" s="11"/>
      <c r="MRP38" s="11"/>
      <c r="MRQ38" s="11"/>
      <c r="MRR38" s="11"/>
      <c r="MRS38" s="11"/>
      <c r="MRT38" s="11"/>
      <c r="MRU38" s="11"/>
      <c r="MRV38" s="11"/>
      <c r="MRW38" s="11"/>
      <c r="MRX38" s="11"/>
      <c r="MRY38" s="11"/>
      <c r="MRZ38" s="11"/>
      <c r="MSA38" s="11"/>
      <c r="MSB38" s="11"/>
      <c r="MSC38" s="11"/>
      <c r="MSD38" s="11"/>
      <c r="MSE38" s="11"/>
      <c r="MSF38" s="11"/>
      <c r="MSG38" s="11"/>
      <c r="MSH38" s="11"/>
      <c r="MSI38" s="11"/>
      <c r="MSJ38" s="11"/>
      <c r="MSK38" s="11"/>
      <c r="MSL38" s="11"/>
      <c r="MSM38" s="11"/>
      <c r="MSN38" s="11"/>
      <c r="MSO38" s="11"/>
      <c r="MSP38" s="11"/>
      <c r="MSQ38" s="11"/>
      <c r="MSR38" s="11"/>
      <c r="MSS38" s="11"/>
      <c r="MST38" s="11"/>
      <c r="MSU38" s="11"/>
      <c r="MSV38" s="11"/>
      <c r="MSW38" s="11"/>
      <c r="MSX38" s="11"/>
      <c r="MSY38" s="11"/>
      <c r="MSZ38" s="11"/>
      <c r="MTA38" s="11"/>
      <c r="MTB38" s="11"/>
      <c r="MTC38" s="11"/>
      <c r="MTD38" s="11"/>
      <c r="MTE38" s="11"/>
      <c r="MTF38" s="11"/>
      <c r="MTG38" s="11"/>
      <c r="MTH38" s="11"/>
      <c r="MTI38" s="11"/>
      <c r="MTJ38" s="11"/>
      <c r="MTK38" s="11"/>
      <c r="MTL38" s="11"/>
      <c r="MTM38" s="11"/>
      <c r="MTN38" s="11"/>
      <c r="MTO38" s="11"/>
      <c r="MTP38" s="11"/>
      <c r="MTQ38" s="11"/>
      <c r="MTR38" s="11"/>
      <c r="MTS38" s="11"/>
      <c r="MTT38" s="11"/>
      <c r="MTU38" s="11"/>
      <c r="MTV38" s="11"/>
      <c r="MTW38" s="11"/>
      <c r="MTX38" s="11"/>
      <c r="MTY38" s="11"/>
      <c r="MTZ38" s="11"/>
      <c r="MUA38" s="11"/>
      <c r="MUB38" s="11"/>
      <c r="MUC38" s="11"/>
      <c r="MUD38" s="11"/>
      <c r="MUE38" s="11"/>
      <c r="MUF38" s="11"/>
      <c r="MUG38" s="11"/>
      <c r="MUH38" s="11"/>
      <c r="MUI38" s="11"/>
      <c r="MUJ38" s="11"/>
      <c r="MUK38" s="11"/>
      <c r="MUL38" s="11"/>
      <c r="MUM38" s="11"/>
      <c r="MUN38" s="11"/>
      <c r="MUO38" s="11"/>
      <c r="MUP38" s="11"/>
      <c r="MUQ38" s="11"/>
      <c r="MUR38" s="11"/>
      <c r="MUS38" s="11"/>
      <c r="MUT38" s="11"/>
      <c r="MUU38" s="11"/>
      <c r="MUV38" s="11"/>
      <c r="MUW38" s="11"/>
      <c r="MUX38" s="11"/>
      <c r="MUY38" s="11"/>
      <c r="MUZ38" s="11"/>
      <c r="MVA38" s="11"/>
      <c r="MVB38" s="11"/>
      <c r="MVC38" s="11"/>
      <c r="MVD38" s="11"/>
      <c r="MVE38" s="11"/>
      <c r="MVF38" s="11"/>
      <c r="MVG38" s="11"/>
      <c r="MVH38" s="11"/>
      <c r="MVI38" s="11"/>
      <c r="MVJ38" s="11"/>
      <c r="MVK38" s="11"/>
      <c r="MVL38" s="11"/>
      <c r="MVM38" s="11"/>
      <c r="MVN38" s="11"/>
      <c r="MVO38" s="11"/>
      <c r="MVP38" s="11"/>
      <c r="MVQ38" s="11"/>
      <c r="MVR38" s="11"/>
      <c r="MVS38" s="11"/>
      <c r="MVT38" s="11"/>
      <c r="MVU38" s="11"/>
      <c r="MVV38" s="11"/>
      <c r="MVW38" s="11"/>
      <c r="MVX38" s="11"/>
      <c r="MVY38" s="11"/>
      <c r="MVZ38" s="11"/>
      <c r="MWA38" s="11"/>
      <c r="MWB38" s="11"/>
      <c r="MWC38" s="11"/>
      <c r="MWD38" s="11"/>
      <c r="MWE38" s="11"/>
      <c r="MWF38" s="11"/>
      <c r="MWG38" s="11"/>
      <c r="MWH38" s="11"/>
      <c r="MWI38" s="11"/>
      <c r="MWJ38" s="11"/>
      <c r="MWK38" s="11"/>
      <c r="MWL38" s="11"/>
      <c r="MWM38" s="11"/>
      <c r="MWN38" s="11"/>
      <c r="MWO38" s="11"/>
      <c r="MWP38" s="11"/>
      <c r="MWQ38" s="11"/>
      <c r="MWR38" s="11"/>
      <c r="MWS38" s="11"/>
      <c r="MWT38" s="11"/>
      <c r="MWU38" s="11"/>
      <c r="MWV38" s="11"/>
      <c r="MWW38" s="11"/>
      <c r="MWX38" s="11"/>
      <c r="MWY38" s="11"/>
      <c r="MWZ38" s="11"/>
      <c r="MXA38" s="11"/>
      <c r="MXB38" s="11"/>
      <c r="MXC38" s="11"/>
      <c r="MXD38" s="11"/>
      <c r="MXE38" s="11"/>
      <c r="MXF38" s="11"/>
      <c r="MXG38" s="11"/>
      <c r="MXH38" s="11"/>
      <c r="MXI38" s="11"/>
      <c r="MXJ38" s="11"/>
      <c r="MXK38" s="11"/>
      <c r="MXL38" s="11"/>
      <c r="MXM38" s="11"/>
      <c r="MXN38" s="11"/>
      <c r="MXO38" s="11"/>
      <c r="MXP38" s="11"/>
      <c r="MXQ38" s="11"/>
      <c r="MXR38" s="11"/>
      <c r="MXS38" s="11"/>
      <c r="MXT38" s="11"/>
      <c r="MXU38" s="11"/>
      <c r="MXV38" s="11"/>
      <c r="MXW38" s="11"/>
      <c r="MXX38" s="11"/>
      <c r="MXY38" s="11"/>
      <c r="MXZ38" s="11"/>
      <c r="MYA38" s="11"/>
      <c r="MYB38" s="11"/>
      <c r="MYC38" s="11"/>
      <c r="MYD38" s="11"/>
      <c r="MYE38" s="11"/>
      <c r="MYF38" s="11"/>
      <c r="MYG38" s="11"/>
      <c r="MYH38" s="11"/>
      <c r="MYI38" s="11"/>
      <c r="MYJ38" s="11"/>
      <c r="MYK38" s="11"/>
      <c r="MYL38" s="11"/>
      <c r="MYM38" s="11"/>
      <c r="MYN38" s="11"/>
      <c r="MYO38" s="11"/>
      <c r="MYP38" s="11"/>
      <c r="MYQ38" s="11"/>
      <c r="MYR38" s="11"/>
      <c r="MYS38" s="11"/>
      <c r="MYT38" s="11"/>
      <c r="MYU38" s="11"/>
      <c r="MYV38" s="11"/>
      <c r="MYW38" s="11"/>
      <c r="MYX38" s="11"/>
      <c r="MYY38" s="11"/>
      <c r="MYZ38" s="11"/>
      <c r="MZA38" s="11"/>
      <c r="MZB38" s="11"/>
      <c r="MZC38" s="11"/>
      <c r="MZD38" s="11"/>
      <c r="MZE38" s="11"/>
      <c r="MZF38" s="11"/>
      <c r="MZG38" s="11"/>
      <c r="MZH38" s="11"/>
      <c r="MZI38" s="11"/>
      <c r="MZJ38" s="11"/>
      <c r="MZK38" s="11"/>
      <c r="MZL38" s="11"/>
      <c r="MZM38" s="11"/>
      <c r="MZN38" s="11"/>
      <c r="MZO38" s="11"/>
      <c r="MZP38" s="11"/>
      <c r="MZQ38" s="11"/>
      <c r="MZR38" s="11"/>
      <c r="MZS38" s="11"/>
      <c r="MZT38" s="11"/>
      <c r="MZU38" s="11"/>
      <c r="MZV38" s="11"/>
      <c r="MZW38" s="11"/>
      <c r="MZX38" s="11"/>
      <c r="MZY38" s="11"/>
      <c r="MZZ38" s="11"/>
      <c r="NAA38" s="11"/>
      <c r="NAB38" s="11"/>
      <c r="NAC38" s="11"/>
      <c r="NAD38" s="11"/>
      <c r="NAE38" s="11"/>
      <c r="NAF38" s="11"/>
      <c r="NAG38" s="11"/>
      <c r="NAH38" s="11"/>
      <c r="NAI38" s="11"/>
      <c r="NAJ38" s="11"/>
      <c r="NAK38" s="11"/>
      <c r="NAL38" s="11"/>
      <c r="NAM38" s="11"/>
      <c r="NAN38" s="11"/>
      <c r="NAO38" s="11"/>
      <c r="NAP38" s="11"/>
      <c r="NAQ38" s="11"/>
      <c r="NAR38" s="11"/>
      <c r="NAS38" s="11"/>
      <c r="NAT38" s="11"/>
      <c r="NAU38" s="11"/>
      <c r="NAV38" s="11"/>
      <c r="NAW38" s="11"/>
      <c r="NAX38" s="11"/>
      <c r="NAY38" s="11"/>
      <c r="NAZ38" s="11"/>
      <c r="NBA38" s="11"/>
      <c r="NBB38" s="11"/>
      <c r="NBC38" s="11"/>
      <c r="NBD38" s="11"/>
      <c r="NBE38" s="11"/>
      <c r="NBF38" s="11"/>
      <c r="NBG38" s="11"/>
      <c r="NBH38" s="11"/>
      <c r="NBI38" s="11"/>
      <c r="NBJ38" s="11"/>
      <c r="NBK38" s="11"/>
      <c r="NBL38" s="11"/>
      <c r="NBM38" s="11"/>
      <c r="NBN38" s="11"/>
      <c r="NBO38" s="11"/>
      <c r="NBP38" s="11"/>
      <c r="NBQ38" s="11"/>
      <c r="NBR38" s="11"/>
      <c r="NBS38" s="11"/>
      <c r="NBT38" s="11"/>
      <c r="NBU38" s="11"/>
      <c r="NBV38" s="11"/>
      <c r="NBW38" s="11"/>
      <c r="NBX38" s="11"/>
      <c r="NBY38" s="11"/>
      <c r="NBZ38" s="11"/>
      <c r="NCA38" s="11"/>
      <c r="NCB38" s="11"/>
      <c r="NCC38" s="11"/>
      <c r="NCD38" s="11"/>
      <c r="NCE38" s="11"/>
      <c r="NCF38" s="11"/>
      <c r="NCG38" s="11"/>
      <c r="NCH38" s="11"/>
      <c r="NCI38" s="11"/>
      <c r="NCJ38" s="11"/>
      <c r="NCK38" s="11"/>
      <c r="NCL38" s="11"/>
      <c r="NCM38" s="11"/>
      <c r="NCN38" s="11"/>
      <c r="NCO38" s="11"/>
      <c r="NCP38" s="11"/>
      <c r="NCQ38" s="11"/>
      <c r="NCR38" s="11"/>
      <c r="NCS38" s="11"/>
      <c r="NCT38" s="11"/>
      <c r="NCU38" s="11"/>
      <c r="NCV38" s="11"/>
      <c r="NCW38" s="11"/>
      <c r="NCX38" s="11"/>
      <c r="NCY38" s="11"/>
      <c r="NCZ38" s="11"/>
      <c r="NDA38" s="11"/>
      <c r="NDB38" s="11"/>
      <c r="NDC38" s="11"/>
      <c r="NDD38" s="11"/>
      <c r="NDE38" s="11"/>
      <c r="NDF38" s="11"/>
      <c r="NDG38" s="11"/>
      <c r="NDH38" s="11"/>
      <c r="NDI38" s="11"/>
      <c r="NDJ38" s="11"/>
      <c r="NDK38" s="11"/>
      <c r="NDL38" s="11"/>
      <c r="NDM38" s="11"/>
      <c r="NDN38" s="11"/>
      <c r="NDO38" s="11"/>
      <c r="NDP38" s="11"/>
      <c r="NDQ38" s="11"/>
      <c r="NDR38" s="11"/>
      <c r="NDS38" s="11"/>
      <c r="NDT38" s="11"/>
      <c r="NDU38" s="11"/>
      <c r="NDV38" s="11"/>
      <c r="NDW38" s="11"/>
      <c r="NDX38" s="11"/>
      <c r="NDY38" s="11"/>
      <c r="NDZ38" s="11"/>
      <c r="NEA38" s="11"/>
      <c r="NEB38" s="11"/>
      <c r="NEC38" s="11"/>
      <c r="NED38" s="11"/>
      <c r="NEE38" s="11"/>
      <c r="NEF38" s="11"/>
      <c r="NEG38" s="11"/>
      <c r="NEH38" s="11"/>
      <c r="NEI38" s="11"/>
      <c r="NEJ38" s="11"/>
      <c r="NEK38" s="11"/>
      <c r="NEL38" s="11"/>
      <c r="NEM38" s="11"/>
      <c r="NEN38" s="11"/>
      <c r="NEO38" s="11"/>
      <c r="NEP38" s="11"/>
      <c r="NEQ38" s="11"/>
      <c r="NER38" s="11"/>
      <c r="NES38" s="11"/>
      <c r="NET38" s="11"/>
      <c r="NEU38" s="11"/>
      <c r="NEV38" s="11"/>
      <c r="NEW38" s="11"/>
      <c r="NEX38" s="11"/>
      <c r="NEY38" s="11"/>
      <c r="NEZ38" s="11"/>
      <c r="NFA38" s="11"/>
      <c r="NFB38" s="11"/>
      <c r="NFC38" s="11"/>
      <c r="NFD38" s="11"/>
      <c r="NFE38" s="11"/>
      <c r="NFF38" s="11"/>
      <c r="NFG38" s="11"/>
      <c r="NFH38" s="11"/>
      <c r="NFI38" s="11"/>
      <c r="NFJ38" s="11"/>
      <c r="NFK38" s="11"/>
      <c r="NFL38" s="11"/>
      <c r="NFM38" s="11"/>
      <c r="NFN38" s="11"/>
      <c r="NFO38" s="11"/>
      <c r="NFP38" s="11"/>
      <c r="NFQ38" s="11"/>
      <c r="NFR38" s="11"/>
      <c r="NFS38" s="11"/>
      <c r="NFT38" s="11"/>
      <c r="NFU38" s="11"/>
      <c r="NFV38" s="11"/>
      <c r="NFW38" s="11"/>
      <c r="NFX38" s="11"/>
      <c r="NFY38" s="11"/>
      <c r="NFZ38" s="11"/>
      <c r="NGA38" s="11"/>
      <c r="NGB38" s="11"/>
      <c r="NGC38" s="11"/>
      <c r="NGD38" s="11"/>
      <c r="NGE38" s="11"/>
      <c r="NGF38" s="11"/>
      <c r="NGG38" s="11"/>
      <c r="NGH38" s="11"/>
      <c r="NGI38" s="11"/>
      <c r="NGJ38" s="11"/>
      <c r="NGK38" s="11"/>
      <c r="NGL38" s="11"/>
      <c r="NGM38" s="11"/>
      <c r="NGN38" s="11"/>
      <c r="NGO38" s="11"/>
      <c r="NGP38" s="11"/>
      <c r="NGQ38" s="11"/>
      <c r="NGR38" s="11"/>
      <c r="NGS38" s="11"/>
      <c r="NGT38" s="11"/>
      <c r="NGU38" s="11"/>
      <c r="NGV38" s="11"/>
      <c r="NGW38" s="11"/>
      <c r="NGX38" s="11"/>
      <c r="NGY38" s="11"/>
      <c r="NGZ38" s="11"/>
      <c r="NHA38" s="11"/>
      <c r="NHB38" s="11"/>
      <c r="NHC38" s="11"/>
      <c r="NHD38" s="11"/>
      <c r="NHE38" s="11"/>
      <c r="NHF38" s="11"/>
      <c r="NHG38" s="11"/>
      <c r="NHH38" s="11"/>
      <c r="NHI38" s="11"/>
      <c r="NHJ38" s="11"/>
      <c r="NHK38" s="11"/>
      <c r="NHL38" s="11"/>
      <c r="NHM38" s="11"/>
      <c r="NHN38" s="11"/>
      <c r="NHO38" s="11"/>
      <c r="NHP38" s="11"/>
      <c r="NHQ38" s="11"/>
      <c r="NHR38" s="11"/>
      <c r="NHS38" s="11"/>
      <c r="NHT38" s="11"/>
      <c r="NHU38" s="11"/>
      <c r="NHV38" s="11"/>
      <c r="NHW38" s="11"/>
      <c r="NHX38" s="11"/>
      <c r="NHY38" s="11"/>
      <c r="NHZ38" s="11"/>
      <c r="NIA38" s="11"/>
      <c r="NIB38" s="11"/>
      <c r="NIC38" s="11"/>
      <c r="NID38" s="11"/>
      <c r="NIE38" s="11"/>
      <c r="NIF38" s="11"/>
      <c r="NIG38" s="11"/>
      <c r="NIH38" s="11"/>
      <c r="NII38" s="11"/>
      <c r="NIJ38" s="11"/>
      <c r="NIK38" s="11"/>
      <c r="NIL38" s="11"/>
      <c r="NIM38" s="11"/>
      <c r="NIN38" s="11"/>
      <c r="NIO38" s="11"/>
      <c r="NIP38" s="11"/>
      <c r="NIQ38" s="11"/>
      <c r="NIR38" s="11"/>
      <c r="NIS38" s="11"/>
      <c r="NIT38" s="11"/>
      <c r="NIU38" s="11"/>
      <c r="NIV38" s="11"/>
      <c r="NIW38" s="11"/>
      <c r="NIX38" s="11"/>
      <c r="NIY38" s="11"/>
      <c r="NIZ38" s="11"/>
      <c r="NJA38" s="11"/>
      <c r="NJB38" s="11"/>
      <c r="NJC38" s="11"/>
      <c r="NJD38" s="11"/>
      <c r="NJE38" s="11"/>
      <c r="NJF38" s="11"/>
      <c r="NJG38" s="11"/>
      <c r="NJH38" s="11"/>
      <c r="NJI38" s="11"/>
      <c r="NJJ38" s="11"/>
      <c r="NJK38" s="11"/>
      <c r="NJL38" s="11"/>
      <c r="NJM38" s="11"/>
      <c r="NJN38" s="11"/>
      <c r="NJO38" s="11"/>
      <c r="NJP38" s="11"/>
      <c r="NJQ38" s="11"/>
      <c r="NJR38" s="11"/>
      <c r="NJS38" s="11"/>
      <c r="NJT38" s="11"/>
      <c r="NJU38" s="11"/>
      <c r="NJV38" s="11"/>
      <c r="NJW38" s="11"/>
      <c r="NJX38" s="11"/>
      <c r="NJY38" s="11"/>
      <c r="NJZ38" s="11"/>
      <c r="NKA38" s="11"/>
      <c r="NKB38" s="11"/>
      <c r="NKC38" s="11"/>
      <c r="NKD38" s="11"/>
      <c r="NKE38" s="11"/>
      <c r="NKF38" s="11"/>
      <c r="NKG38" s="11"/>
      <c r="NKH38" s="11"/>
      <c r="NKI38" s="11"/>
      <c r="NKJ38" s="11"/>
      <c r="NKK38" s="11"/>
      <c r="NKL38" s="11"/>
      <c r="NKM38" s="11"/>
      <c r="NKN38" s="11"/>
      <c r="NKO38" s="11"/>
      <c r="NKP38" s="11"/>
      <c r="NKQ38" s="11"/>
      <c r="NKR38" s="11"/>
      <c r="NKS38" s="11"/>
      <c r="NKT38" s="11"/>
      <c r="NKU38" s="11"/>
      <c r="NKV38" s="11"/>
      <c r="NKW38" s="11"/>
      <c r="NKX38" s="11"/>
      <c r="NKY38" s="11"/>
      <c r="NKZ38" s="11"/>
      <c r="NLA38" s="11"/>
      <c r="NLB38" s="11"/>
      <c r="NLC38" s="11"/>
      <c r="NLD38" s="11"/>
      <c r="NLE38" s="11"/>
      <c r="NLF38" s="11"/>
      <c r="NLG38" s="11"/>
      <c r="NLH38" s="11"/>
      <c r="NLI38" s="11"/>
      <c r="NLJ38" s="11"/>
      <c r="NLK38" s="11"/>
      <c r="NLL38" s="11"/>
      <c r="NLM38" s="11"/>
      <c r="NLN38" s="11"/>
      <c r="NLO38" s="11"/>
      <c r="NLP38" s="11"/>
      <c r="NLQ38" s="11"/>
      <c r="NLR38" s="11"/>
      <c r="NLS38" s="11"/>
      <c r="NLT38" s="11"/>
      <c r="NLU38" s="11"/>
      <c r="NLV38" s="11"/>
      <c r="NLW38" s="11"/>
      <c r="NLX38" s="11"/>
      <c r="NLY38" s="11"/>
      <c r="NLZ38" s="11"/>
      <c r="NMA38" s="11"/>
      <c r="NMB38" s="11"/>
      <c r="NMC38" s="11"/>
      <c r="NMD38" s="11"/>
      <c r="NME38" s="11"/>
      <c r="NMF38" s="11"/>
      <c r="NMG38" s="11"/>
      <c r="NMH38" s="11"/>
      <c r="NMI38" s="11"/>
      <c r="NMJ38" s="11"/>
      <c r="NMK38" s="11"/>
      <c r="NML38" s="11"/>
      <c r="NMM38" s="11"/>
      <c r="NMN38" s="11"/>
      <c r="NMO38" s="11"/>
      <c r="NMP38" s="11"/>
      <c r="NMQ38" s="11"/>
      <c r="NMR38" s="11"/>
      <c r="NMS38" s="11"/>
      <c r="NMT38" s="11"/>
      <c r="NMU38" s="11"/>
      <c r="NMV38" s="11"/>
      <c r="NMW38" s="11"/>
      <c r="NMX38" s="11"/>
      <c r="NMY38" s="11"/>
      <c r="NMZ38" s="11"/>
      <c r="NNA38" s="11"/>
      <c r="NNB38" s="11"/>
      <c r="NNC38" s="11"/>
      <c r="NND38" s="11"/>
      <c r="NNE38" s="11"/>
      <c r="NNF38" s="11"/>
      <c r="NNG38" s="11"/>
      <c r="NNH38" s="11"/>
      <c r="NNI38" s="11"/>
      <c r="NNJ38" s="11"/>
      <c r="NNK38" s="11"/>
      <c r="NNL38" s="11"/>
      <c r="NNM38" s="11"/>
      <c r="NNN38" s="11"/>
      <c r="NNO38" s="11"/>
      <c r="NNP38" s="11"/>
      <c r="NNQ38" s="11"/>
      <c r="NNR38" s="11"/>
      <c r="NNS38" s="11"/>
      <c r="NNT38" s="11"/>
      <c r="NNU38" s="11"/>
      <c r="NNV38" s="11"/>
      <c r="NNW38" s="11"/>
      <c r="NNX38" s="11"/>
      <c r="NNY38" s="11"/>
      <c r="NNZ38" s="11"/>
      <c r="NOA38" s="11"/>
      <c r="NOB38" s="11"/>
      <c r="NOC38" s="11"/>
      <c r="NOD38" s="11"/>
      <c r="NOE38" s="11"/>
      <c r="NOF38" s="11"/>
      <c r="NOG38" s="11"/>
      <c r="NOH38" s="11"/>
      <c r="NOI38" s="11"/>
      <c r="NOJ38" s="11"/>
      <c r="NOK38" s="11"/>
      <c r="NOL38" s="11"/>
      <c r="NOM38" s="11"/>
      <c r="NON38" s="11"/>
      <c r="NOO38" s="11"/>
      <c r="NOP38" s="11"/>
      <c r="NOQ38" s="11"/>
      <c r="NOR38" s="11"/>
      <c r="NOS38" s="11"/>
      <c r="NOT38" s="11"/>
      <c r="NOU38" s="11"/>
      <c r="NOV38" s="11"/>
      <c r="NOW38" s="11"/>
      <c r="NOX38" s="11"/>
      <c r="NOY38" s="11"/>
      <c r="NOZ38" s="11"/>
      <c r="NPA38" s="11"/>
      <c r="NPB38" s="11"/>
      <c r="NPC38" s="11"/>
      <c r="NPD38" s="11"/>
      <c r="NPE38" s="11"/>
      <c r="NPF38" s="11"/>
      <c r="NPG38" s="11"/>
      <c r="NPH38" s="11"/>
      <c r="NPI38" s="11"/>
      <c r="NPJ38" s="11"/>
      <c r="NPK38" s="11"/>
      <c r="NPL38" s="11"/>
      <c r="NPM38" s="11"/>
      <c r="NPN38" s="11"/>
      <c r="NPO38" s="11"/>
      <c r="NPP38" s="11"/>
      <c r="NPQ38" s="11"/>
      <c r="NPR38" s="11"/>
      <c r="NPS38" s="11"/>
      <c r="NPT38" s="11"/>
      <c r="NPU38" s="11"/>
      <c r="NPV38" s="11"/>
      <c r="NPW38" s="11"/>
      <c r="NPX38" s="11"/>
      <c r="NPY38" s="11"/>
      <c r="NPZ38" s="11"/>
      <c r="NQA38" s="11"/>
      <c r="NQB38" s="11"/>
      <c r="NQC38" s="11"/>
      <c r="NQD38" s="11"/>
      <c r="NQE38" s="11"/>
      <c r="NQF38" s="11"/>
      <c r="NQG38" s="11"/>
      <c r="NQH38" s="11"/>
      <c r="NQI38" s="11"/>
      <c r="NQJ38" s="11"/>
      <c r="NQK38" s="11"/>
      <c r="NQL38" s="11"/>
      <c r="NQM38" s="11"/>
      <c r="NQN38" s="11"/>
      <c r="NQO38" s="11"/>
      <c r="NQP38" s="11"/>
      <c r="NQQ38" s="11"/>
      <c r="NQR38" s="11"/>
      <c r="NQS38" s="11"/>
      <c r="NQT38" s="11"/>
      <c r="NQU38" s="11"/>
      <c r="NQV38" s="11"/>
      <c r="NQW38" s="11"/>
      <c r="NQX38" s="11"/>
      <c r="NQY38" s="11"/>
      <c r="NQZ38" s="11"/>
      <c r="NRA38" s="11"/>
      <c r="NRB38" s="11"/>
      <c r="NRC38" s="11"/>
      <c r="NRD38" s="11"/>
      <c r="NRE38" s="11"/>
      <c r="NRF38" s="11"/>
      <c r="NRG38" s="11"/>
      <c r="NRH38" s="11"/>
      <c r="NRI38" s="11"/>
      <c r="NRJ38" s="11"/>
      <c r="NRK38" s="11"/>
      <c r="NRL38" s="11"/>
      <c r="NRM38" s="11"/>
      <c r="NRN38" s="11"/>
      <c r="NRO38" s="11"/>
      <c r="NRP38" s="11"/>
      <c r="NRQ38" s="11"/>
      <c r="NRR38" s="11"/>
      <c r="NRS38" s="11"/>
      <c r="NRT38" s="11"/>
      <c r="NRU38" s="11"/>
      <c r="NRV38" s="11"/>
      <c r="NRW38" s="11"/>
      <c r="NRX38" s="11"/>
      <c r="NRY38" s="11"/>
      <c r="NRZ38" s="11"/>
      <c r="NSA38" s="11"/>
      <c r="NSB38" s="11"/>
      <c r="NSC38" s="11"/>
      <c r="NSD38" s="11"/>
      <c r="NSE38" s="11"/>
      <c r="NSF38" s="11"/>
      <c r="NSG38" s="11"/>
      <c r="NSH38" s="11"/>
      <c r="NSI38" s="11"/>
      <c r="NSJ38" s="11"/>
      <c r="NSK38" s="11"/>
      <c r="NSL38" s="11"/>
      <c r="NSM38" s="11"/>
      <c r="NSN38" s="11"/>
      <c r="NSO38" s="11"/>
      <c r="NSP38" s="11"/>
      <c r="NSQ38" s="11"/>
      <c r="NSR38" s="11"/>
      <c r="NSS38" s="11"/>
      <c r="NST38" s="11"/>
      <c r="NSU38" s="11"/>
      <c r="NSV38" s="11"/>
      <c r="NSW38" s="11"/>
      <c r="NSX38" s="11"/>
      <c r="NSY38" s="11"/>
      <c r="NSZ38" s="11"/>
      <c r="NTA38" s="11"/>
      <c r="NTB38" s="11"/>
      <c r="NTC38" s="11"/>
      <c r="NTD38" s="11"/>
      <c r="NTE38" s="11"/>
      <c r="NTF38" s="11"/>
      <c r="NTG38" s="11"/>
      <c r="NTH38" s="11"/>
      <c r="NTI38" s="11"/>
      <c r="NTJ38" s="11"/>
      <c r="NTK38" s="11"/>
      <c r="NTL38" s="11"/>
      <c r="NTM38" s="11"/>
      <c r="NTN38" s="11"/>
      <c r="NTO38" s="11"/>
      <c r="NTP38" s="11"/>
      <c r="NTQ38" s="11"/>
      <c r="NTR38" s="11"/>
      <c r="NTS38" s="11"/>
      <c r="NTT38" s="11"/>
      <c r="NTU38" s="11"/>
      <c r="NTV38" s="11"/>
      <c r="NTW38" s="11"/>
      <c r="NTX38" s="11"/>
      <c r="NTY38" s="11"/>
      <c r="NTZ38" s="11"/>
      <c r="NUA38" s="11"/>
      <c r="NUB38" s="11"/>
      <c r="NUC38" s="11"/>
      <c r="NUD38" s="11"/>
      <c r="NUE38" s="11"/>
      <c r="NUF38" s="11"/>
      <c r="NUG38" s="11"/>
      <c r="NUH38" s="11"/>
      <c r="NUI38" s="11"/>
      <c r="NUJ38" s="11"/>
      <c r="NUK38" s="11"/>
      <c r="NUL38" s="11"/>
      <c r="NUM38" s="11"/>
      <c r="NUN38" s="11"/>
      <c r="NUO38" s="11"/>
      <c r="NUP38" s="11"/>
      <c r="NUQ38" s="11"/>
      <c r="NUR38" s="11"/>
      <c r="NUS38" s="11"/>
      <c r="NUT38" s="11"/>
      <c r="NUU38" s="11"/>
      <c r="NUV38" s="11"/>
      <c r="NUW38" s="11"/>
      <c r="NUX38" s="11"/>
      <c r="NUY38" s="11"/>
      <c r="NUZ38" s="11"/>
      <c r="NVA38" s="11"/>
      <c r="NVB38" s="11"/>
      <c r="NVC38" s="11"/>
      <c r="NVD38" s="11"/>
      <c r="NVE38" s="11"/>
      <c r="NVF38" s="11"/>
      <c r="NVG38" s="11"/>
      <c r="NVH38" s="11"/>
      <c r="NVI38" s="11"/>
      <c r="NVJ38" s="11"/>
      <c r="NVK38" s="11"/>
      <c r="NVL38" s="11"/>
      <c r="NVM38" s="11"/>
      <c r="NVN38" s="11"/>
      <c r="NVO38" s="11"/>
      <c r="NVP38" s="11"/>
      <c r="NVQ38" s="11"/>
      <c r="NVR38" s="11"/>
      <c r="NVS38" s="11"/>
      <c r="NVT38" s="11"/>
      <c r="NVU38" s="11"/>
      <c r="NVV38" s="11"/>
      <c r="NVW38" s="11"/>
      <c r="NVX38" s="11"/>
      <c r="NVY38" s="11"/>
      <c r="NVZ38" s="11"/>
      <c r="NWA38" s="11"/>
      <c r="NWB38" s="11"/>
      <c r="NWC38" s="11"/>
      <c r="NWD38" s="11"/>
      <c r="NWE38" s="11"/>
      <c r="NWF38" s="11"/>
      <c r="NWG38" s="11"/>
      <c r="NWH38" s="11"/>
      <c r="NWI38" s="11"/>
      <c r="NWJ38" s="11"/>
      <c r="NWK38" s="11"/>
      <c r="NWL38" s="11"/>
      <c r="NWM38" s="11"/>
      <c r="NWN38" s="11"/>
      <c r="NWO38" s="11"/>
      <c r="NWP38" s="11"/>
      <c r="NWQ38" s="11"/>
      <c r="NWR38" s="11"/>
      <c r="NWS38" s="11"/>
      <c r="NWT38" s="11"/>
      <c r="NWU38" s="11"/>
      <c r="NWV38" s="11"/>
      <c r="NWW38" s="11"/>
      <c r="NWX38" s="11"/>
      <c r="NWY38" s="11"/>
      <c r="NWZ38" s="11"/>
      <c r="NXA38" s="11"/>
      <c r="NXB38" s="11"/>
      <c r="NXC38" s="11"/>
      <c r="NXD38" s="11"/>
      <c r="NXE38" s="11"/>
      <c r="NXF38" s="11"/>
      <c r="NXG38" s="11"/>
      <c r="NXH38" s="11"/>
      <c r="NXI38" s="11"/>
      <c r="NXJ38" s="11"/>
      <c r="NXK38" s="11"/>
      <c r="NXL38" s="11"/>
      <c r="NXM38" s="11"/>
      <c r="NXN38" s="11"/>
      <c r="NXO38" s="11"/>
      <c r="NXP38" s="11"/>
      <c r="NXQ38" s="11"/>
      <c r="NXR38" s="11"/>
      <c r="NXS38" s="11"/>
      <c r="NXT38" s="11"/>
      <c r="NXU38" s="11"/>
      <c r="NXV38" s="11"/>
      <c r="NXW38" s="11"/>
      <c r="NXX38" s="11"/>
      <c r="NXY38" s="11"/>
      <c r="NXZ38" s="11"/>
      <c r="NYA38" s="11"/>
      <c r="NYB38" s="11"/>
      <c r="NYC38" s="11"/>
      <c r="NYD38" s="11"/>
      <c r="NYE38" s="11"/>
      <c r="NYF38" s="11"/>
      <c r="NYG38" s="11"/>
      <c r="NYH38" s="11"/>
      <c r="NYI38" s="11"/>
      <c r="NYJ38" s="11"/>
      <c r="NYK38" s="11"/>
      <c r="NYL38" s="11"/>
      <c r="NYM38" s="11"/>
      <c r="NYN38" s="11"/>
      <c r="NYO38" s="11"/>
      <c r="NYP38" s="11"/>
      <c r="NYQ38" s="11"/>
      <c r="NYR38" s="11"/>
      <c r="NYS38" s="11"/>
      <c r="NYT38" s="11"/>
      <c r="NYU38" s="11"/>
      <c r="NYV38" s="11"/>
      <c r="NYW38" s="11"/>
      <c r="NYX38" s="11"/>
      <c r="NYY38" s="11"/>
      <c r="NYZ38" s="11"/>
      <c r="NZA38" s="11"/>
      <c r="NZB38" s="11"/>
      <c r="NZC38" s="11"/>
      <c r="NZD38" s="11"/>
      <c r="NZE38" s="11"/>
      <c r="NZF38" s="11"/>
      <c r="NZG38" s="11"/>
      <c r="NZH38" s="11"/>
      <c r="NZI38" s="11"/>
      <c r="NZJ38" s="11"/>
      <c r="NZK38" s="11"/>
      <c r="NZL38" s="11"/>
      <c r="NZM38" s="11"/>
      <c r="NZN38" s="11"/>
      <c r="NZO38" s="11"/>
      <c r="NZP38" s="11"/>
      <c r="NZQ38" s="11"/>
      <c r="NZR38" s="11"/>
      <c r="NZS38" s="11"/>
      <c r="NZT38" s="11"/>
      <c r="NZU38" s="11"/>
      <c r="NZV38" s="11"/>
      <c r="NZW38" s="11"/>
      <c r="NZX38" s="11"/>
      <c r="NZY38" s="11"/>
      <c r="NZZ38" s="11"/>
      <c r="OAA38" s="11"/>
      <c r="OAB38" s="11"/>
      <c r="OAC38" s="11"/>
      <c r="OAD38" s="11"/>
      <c r="OAE38" s="11"/>
      <c r="OAF38" s="11"/>
      <c r="OAG38" s="11"/>
      <c r="OAH38" s="11"/>
      <c r="OAI38" s="11"/>
      <c r="OAJ38" s="11"/>
      <c r="OAK38" s="11"/>
      <c r="OAL38" s="11"/>
      <c r="OAM38" s="11"/>
      <c r="OAN38" s="11"/>
      <c r="OAO38" s="11"/>
      <c r="OAP38" s="11"/>
      <c r="OAQ38" s="11"/>
      <c r="OAR38" s="11"/>
      <c r="OAS38" s="11"/>
      <c r="OAT38" s="11"/>
      <c r="OAU38" s="11"/>
      <c r="OAV38" s="11"/>
      <c r="OAW38" s="11"/>
      <c r="OAX38" s="11"/>
      <c r="OAY38" s="11"/>
      <c r="OAZ38" s="11"/>
      <c r="OBA38" s="11"/>
      <c r="OBB38" s="11"/>
      <c r="OBC38" s="11"/>
      <c r="OBD38" s="11"/>
      <c r="OBE38" s="11"/>
      <c r="OBF38" s="11"/>
      <c r="OBG38" s="11"/>
      <c r="OBH38" s="11"/>
      <c r="OBI38" s="11"/>
      <c r="OBJ38" s="11"/>
      <c r="OBK38" s="11"/>
      <c r="OBL38" s="11"/>
      <c r="OBM38" s="11"/>
      <c r="OBN38" s="11"/>
      <c r="OBO38" s="11"/>
      <c r="OBP38" s="11"/>
      <c r="OBQ38" s="11"/>
      <c r="OBR38" s="11"/>
      <c r="OBS38" s="11"/>
      <c r="OBT38" s="11"/>
      <c r="OBU38" s="11"/>
      <c r="OBV38" s="11"/>
      <c r="OBW38" s="11"/>
      <c r="OBX38" s="11"/>
      <c r="OBY38" s="11"/>
      <c r="OBZ38" s="11"/>
      <c r="OCA38" s="11"/>
      <c r="OCB38" s="11"/>
      <c r="OCC38" s="11"/>
      <c r="OCD38" s="11"/>
      <c r="OCE38" s="11"/>
      <c r="OCF38" s="11"/>
      <c r="OCG38" s="11"/>
      <c r="OCH38" s="11"/>
      <c r="OCI38" s="11"/>
      <c r="OCJ38" s="11"/>
      <c r="OCK38" s="11"/>
      <c r="OCL38" s="11"/>
      <c r="OCM38" s="11"/>
      <c r="OCN38" s="11"/>
      <c r="OCO38" s="11"/>
      <c r="OCP38" s="11"/>
      <c r="OCQ38" s="11"/>
      <c r="OCR38" s="11"/>
      <c r="OCS38" s="11"/>
      <c r="OCT38" s="11"/>
      <c r="OCU38" s="11"/>
      <c r="OCV38" s="11"/>
      <c r="OCW38" s="11"/>
      <c r="OCX38" s="11"/>
      <c r="OCY38" s="11"/>
      <c r="OCZ38" s="11"/>
      <c r="ODA38" s="11"/>
      <c r="ODB38" s="11"/>
      <c r="ODC38" s="11"/>
      <c r="ODD38" s="11"/>
      <c r="ODE38" s="11"/>
      <c r="ODF38" s="11"/>
      <c r="ODG38" s="11"/>
      <c r="ODH38" s="11"/>
      <c r="ODI38" s="11"/>
      <c r="ODJ38" s="11"/>
      <c r="ODK38" s="11"/>
      <c r="ODL38" s="11"/>
      <c r="ODM38" s="11"/>
      <c r="ODN38" s="11"/>
      <c r="ODO38" s="11"/>
      <c r="ODP38" s="11"/>
      <c r="ODQ38" s="11"/>
      <c r="ODR38" s="11"/>
      <c r="ODS38" s="11"/>
      <c r="ODT38" s="11"/>
      <c r="ODU38" s="11"/>
      <c r="ODV38" s="11"/>
      <c r="ODW38" s="11"/>
      <c r="ODX38" s="11"/>
      <c r="ODY38" s="11"/>
      <c r="ODZ38" s="11"/>
      <c r="OEA38" s="11"/>
      <c r="OEB38" s="11"/>
      <c r="OEC38" s="11"/>
      <c r="OED38" s="11"/>
      <c r="OEE38" s="11"/>
      <c r="OEF38" s="11"/>
      <c r="OEG38" s="11"/>
      <c r="OEH38" s="11"/>
      <c r="OEI38" s="11"/>
      <c r="OEJ38" s="11"/>
      <c r="OEK38" s="11"/>
      <c r="OEL38" s="11"/>
      <c r="OEM38" s="11"/>
      <c r="OEN38" s="11"/>
      <c r="OEO38" s="11"/>
      <c r="OEP38" s="11"/>
      <c r="OEQ38" s="11"/>
      <c r="OER38" s="11"/>
      <c r="OES38" s="11"/>
      <c r="OET38" s="11"/>
      <c r="OEU38" s="11"/>
      <c r="OEV38" s="11"/>
      <c r="OEW38" s="11"/>
      <c r="OEX38" s="11"/>
      <c r="OEY38" s="11"/>
      <c r="OEZ38" s="11"/>
      <c r="OFA38" s="11"/>
      <c r="OFB38" s="11"/>
      <c r="OFC38" s="11"/>
      <c r="OFD38" s="11"/>
      <c r="OFE38" s="11"/>
      <c r="OFF38" s="11"/>
      <c r="OFG38" s="11"/>
      <c r="OFH38" s="11"/>
      <c r="OFI38" s="11"/>
      <c r="OFJ38" s="11"/>
      <c r="OFK38" s="11"/>
      <c r="OFL38" s="11"/>
      <c r="OFM38" s="11"/>
      <c r="OFN38" s="11"/>
      <c r="OFO38" s="11"/>
      <c r="OFP38" s="11"/>
      <c r="OFQ38" s="11"/>
      <c r="OFR38" s="11"/>
      <c r="OFS38" s="11"/>
      <c r="OFT38" s="11"/>
      <c r="OFU38" s="11"/>
      <c r="OFV38" s="11"/>
      <c r="OFW38" s="11"/>
      <c r="OFX38" s="11"/>
      <c r="OFY38" s="11"/>
      <c r="OFZ38" s="11"/>
      <c r="OGA38" s="11"/>
      <c r="OGB38" s="11"/>
      <c r="OGC38" s="11"/>
      <c r="OGD38" s="11"/>
      <c r="OGE38" s="11"/>
      <c r="OGF38" s="11"/>
      <c r="OGG38" s="11"/>
      <c r="OGH38" s="11"/>
      <c r="OGI38" s="11"/>
      <c r="OGJ38" s="11"/>
      <c r="OGK38" s="11"/>
      <c r="OGL38" s="11"/>
      <c r="OGM38" s="11"/>
      <c r="OGN38" s="11"/>
      <c r="OGO38" s="11"/>
      <c r="OGP38" s="11"/>
      <c r="OGQ38" s="11"/>
      <c r="OGR38" s="11"/>
      <c r="OGS38" s="11"/>
      <c r="OGT38" s="11"/>
      <c r="OGU38" s="11"/>
      <c r="OGV38" s="11"/>
      <c r="OGW38" s="11"/>
      <c r="OGX38" s="11"/>
      <c r="OGY38" s="11"/>
      <c r="OGZ38" s="11"/>
      <c r="OHA38" s="11"/>
      <c r="OHB38" s="11"/>
      <c r="OHC38" s="11"/>
      <c r="OHD38" s="11"/>
      <c r="OHE38" s="11"/>
      <c r="OHF38" s="11"/>
      <c r="OHG38" s="11"/>
      <c r="OHH38" s="11"/>
      <c r="OHI38" s="11"/>
      <c r="OHJ38" s="11"/>
      <c r="OHK38" s="11"/>
      <c r="OHL38" s="11"/>
      <c r="OHM38" s="11"/>
      <c r="OHN38" s="11"/>
      <c r="OHO38" s="11"/>
      <c r="OHP38" s="11"/>
      <c r="OHQ38" s="11"/>
      <c r="OHR38" s="11"/>
      <c r="OHS38" s="11"/>
      <c r="OHT38" s="11"/>
      <c r="OHU38" s="11"/>
      <c r="OHV38" s="11"/>
      <c r="OHW38" s="11"/>
      <c r="OHX38" s="11"/>
      <c r="OHY38" s="11"/>
      <c r="OHZ38" s="11"/>
      <c r="OIA38" s="11"/>
      <c r="OIB38" s="11"/>
      <c r="OIC38" s="11"/>
      <c r="OID38" s="11"/>
      <c r="OIE38" s="11"/>
      <c r="OIF38" s="11"/>
      <c r="OIG38" s="11"/>
      <c r="OIH38" s="11"/>
      <c r="OII38" s="11"/>
      <c r="OIJ38" s="11"/>
      <c r="OIK38" s="11"/>
      <c r="OIL38" s="11"/>
      <c r="OIM38" s="11"/>
      <c r="OIN38" s="11"/>
      <c r="OIO38" s="11"/>
      <c r="OIP38" s="11"/>
      <c r="OIQ38" s="11"/>
      <c r="OIR38" s="11"/>
      <c r="OIS38" s="11"/>
      <c r="OIT38" s="11"/>
      <c r="OIU38" s="11"/>
      <c r="OIV38" s="11"/>
      <c r="OIW38" s="11"/>
      <c r="OIX38" s="11"/>
      <c r="OIY38" s="11"/>
      <c r="OIZ38" s="11"/>
      <c r="OJA38" s="11"/>
      <c r="OJB38" s="11"/>
      <c r="OJC38" s="11"/>
      <c r="OJD38" s="11"/>
      <c r="OJE38" s="11"/>
      <c r="OJF38" s="11"/>
      <c r="OJG38" s="11"/>
      <c r="OJH38" s="11"/>
      <c r="OJI38" s="11"/>
      <c r="OJJ38" s="11"/>
      <c r="OJK38" s="11"/>
      <c r="OJL38" s="11"/>
      <c r="OJM38" s="11"/>
      <c r="OJN38" s="11"/>
      <c r="OJO38" s="11"/>
      <c r="OJP38" s="11"/>
      <c r="OJQ38" s="11"/>
      <c r="OJR38" s="11"/>
      <c r="OJS38" s="11"/>
      <c r="OJT38" s="11"/>
      <c r="OJU38" s="11"/>
      <c r="OJV38" s="11"/>
      <c r="OJW38" s="11"/>
      <c r="OJX38" s="11"/>
      <c r="OJY38" s="11"/>
      <c r="OJZ38" s="11"/>
      <c r="OKA38" s="11"/>
      <c r="OKB38" s="11"/>
      <c r="OKC38" s="11"/>
      <c r="OKD38" s="11"/>
      <c r="OKE38" s="11"/>
      <c r="OKF38" s="11"/>
      <c r="OKG38" s="11"/>
      <c r="OKH38" s="11"/>
      <c r="OKI38" s="11"/>
      <c r="OKJ38" s="11"/>
      <c r="OKK38" s="11"/>
      <c r="OKL38" s="11"/>
      <c r="OKM38" s="11"/>
      <c r="OKN38" s="11"/>
      <c r="OKO38" s="11"/>
      <c r="OKP38" s="11"/>
      <c r="OKQ38" s="11"/>
      <c r="OKR38" s="11"/>
      <c r="OKS38" s="11"/>
      <c r="OKT38" s="11"/>
      <c r="OKU38" s="11"/>
      <c r="OKV38" s="11"/>
      <c r="OKW38" s="11"/>
      <c r="OKX38" s="11"/>
      <c r="OKY38" s="11"/>
      <c r="OKZ38" s="11"/>
      <c r="OLA38" s="11"/>
      <c r="OLB38" s="11"/>
      <c r="OLC38" s="11"/>
      <c r="OLD38" s="11"/>
      <c r="OLE38" s="11"/>
      <c r="OLF38" s="11"/>
      <c r="OLG38" s="11"/>
      <c r="OLH38" s="11"/>
      <c r="OLI38" s="11"/>
      <c r="OLJ38" s="11"/>
      <c r="OLK38" s="11"/>
      <c r="OLL38" s="11"/>
      <c r="OLM38" s="11"/>
      <c r="OLN38" s="11"/>
      <c r="OLO38" s="11"/>
      <c r="OLP38" s="11"/>
      <c r="OLQ38" s="11"/>
      <c r="OLR38" s="11"/>
      <c r="OLS38" s="11"/>
      <c r="OLT38" s="11"/>
      <c r="OLU38" s="11"/>
      <c r="OLV38" s="11"/>
      <c r="OLW38" s="11"/>
      <c r="OLX38" s="11"/>
      <c r="OLY38" s="11"/>
      <c r="OLZ38" s="11"/>
      <c r="OMA38" s="11"/>
      <c r="OMB38" s="11"/>
      <c r="OMC38" s="11"/>
      <c r="OMD38" s="11"/>
      <c r="OME38" s="11"/>
      <c r="OMF38" s="11"/>
      <c r="OMG38" s="11"/>
      <c r="OMH38" s="11"/>
      <c r="OMI38" s="11"/>
      <c r="OMJ38" s="11"/>
      <c r="OMK38" s="11"/>
      <c r="OML38" s="11"/>
      <c r="OMM38" s="11"/>
      <c r="OMN38" s="11"/>
      <c r="OMO38" s="11"/>
      <c r="OMP38" s="11"/>
      <c r="OMQ38" s="11"/>
      <c r="OMR38" s="11"/>
      <c r="OMS38" s="11"/>
      <c r="OMT38" s="11"/>
      <c r="OMU38" s="11"/>
      <c r="OMV38" s="11"/>
      <c r="OMW38" s="11"/>
      <c r="OMX38" s="11"/>
      <c r="OMY38" s="11"/>
      <c r="OMZ38" s="11"/>
      <c r="ONA38" s="11"/>
      <c r="ONB38" s="11"/>
      <c r="ONC38" s="11"/>
      <c r="OND38" s="11"/>
      <c r="ONE38" s="11"/>
      <c r="ONF38" s="11"/>
      <c r="ONG38" s="11"/>
      <c r="ONH38" s="11"/>
      <c r="ONI38" s="11"/>
      <c r="ONJ38" s="11"/>
      <c r="ONK38" s="11"/>
      <c r="ONL38" s="11"/>
      <c r="ONM38" s="11"/>
      <c r="ONN38" s="11"/>
      <c r="ONO38" s="11"/>
      <c r="ONP38" s="11"/>
      <c r="ONQ38" s="11"/>
      <c r="ONR38" s="11"/>
      <c r="ONS38" s="11"/>
      <c r="ONT38" s="11"/>
      <c r="ONU38" s="11"/>
      <c r="ONV38" s="11"/>
      <c r="ONW38" s="11"/>
      <c r="ONX38" s="11"/>
      <c r="ONY38" s="11"/>
      <c r="ONZ38" s="11"/>
      <c r="OOA38" s="11"/>
      <c r="OOB38" s="11"/>
      <c r="OOC38" s="11"/>
      <c r="OOD38" s="11"/>
      <c r="OOE38" s="11"/>
      <c r="OOF38" s="11"/>
      <c r="OOG38" s="11"/>
      <c r="OOH38" s="11"/>
      <c r="OOI38" s="11"/>
      <c r="OOJ38" s="11"/>
      <c r="OOK38" s="11"/>
      <c r="OOL38" s="11"/>
      <c r="OOM38" s="11"/>
      <c r="OON38" s="11"/>
      <c r="OOO38" s="11"/>
      <c r="OOP38" s="11"/>
      <c r="OOQ38" s="11"/>
      <c r="OOR38" s="11"/>
      <c r="OOS38" s="11"/>
      <c r="OOT38" s="11"/>
      <c r="OOU38" s="11"/>
      <c r="OOV38" s="11"/>
      <c r="OOW38" s="11"/>
      <c r="OOX38" s="11"/>
      <c r="OOY38" s="11"/>
      <c r="OOZ38" s="11"/>
      <c r="OPA38" s="11"/>
      <c r="OPB38" s="11"/>
      <c r="OPC38" s="11"/>
      <c r="OPD38" s="11"/>
      <c r="OPE38" s="11"/>
      <c r="OPF38" s="11"/>
      <c r="OPG38" s="11"/>
      <c r="OPH38" s="11"/>
      <c r="OPI38" s="11"/>
      <c r="OPJ38" s="11"/>
      <c r="OPK38" s="11"/>
      <c r="OPL38" s="11"/>
      <c r="OPM38" s="11"/>
      <c r="OPN38" s="11"/>
      <c r="OPO38" s="11"/>
      <c r="OPP38" s="11"/>
      <c r="OPQ38" s="11"/>
      <c r="OPR38" s="11"/>
      <c r="OPS38" s="11"/>
      <c r="OPT38" s="11"/>
      <c r="OPU38" s="11"/>
      <c r="OPV38" s="11"/>
      <c r="OPW38" s="11"/>
      <c r="OPX38" s="11"/>
      <c r="OPY38" s="11"/>
      <c r="OPZ38" s="11"/>
      <c r="OQA38" s="11"/>
      <c r="OQB38" s="11"/>
      <c r="OQC38" s="11"/>
      <c r="OQD38" s="11"/>
      <c r="OQE38" s="11"/>
      <c r="OQF38" s="11"/>
      <c r="OQG38" s="11"/>
      <c r="OQH38" s="11"/>
      <c r="OQI38" s="11"/>
      <c r="OQJ38" s="11"/>
      <c r="OQK38" s="11"/>
      <c r="OQL38" s="11"/>
      <c r="OQM38" s="11"/>
      <c r="OQN38" s="11"/>
      <c r="OQO38" s="11"/>
      <c r="OQP38" s="11"/>
      <c r="OQQ38" s="11"/>
      <c r="OQR38" s="11"/>
      <c r="OQS38" s="11"/>
      <c r="OQT38" s="11"/>
      <c r="OQU38" s="11"/>
      <c r="OQV38" s="11"/>
      <c r="OQW38" s="11"/>
      <c r="OQX38" s="11"/>
      <c r="OQY38" s="11"/>
      <c r="OQZ38" s="11"/>
      <c r="ORA38" s="11"/>
      <c r="ORB38" s="11"/>
      <c r="ORC38" s="11"/>
      <c r="ORD38" s="11"/>
      <c r="ORE38" s="11"/>
      <c r="ORF38" s="11"/>
      <c r="ORG38" s="11"/>
      <c r="ORH38" s="11"/>
      <c r="ORI38" s="11"/>
      <c r="ORJ38" s="11"/>
      <c r="ORK38" s="11"/>
      <c r="ORL38" s="11"/>
      <c r="ORM38" s="11"/>
      <c r="ORN38" s="11"/>
      <c r="ORO38" s="11"/>
      <c r="ORP38" s="11"/>
      <c r="ORQ38" s="11"/>
      <c r="ORR38" s="11"/>
      <c r="ORS38" s="11"/>
      <c r="ORT38" s="11"/>
      <c r="ORU38" s="11"/>
      <c r="ORV38" s="11"/>
      <c r="ORW38" s="11"/>
      <c r="ORX38" s="11"/>
      <c r="ORY38" s="11"/>
      <c r="ORZ38" s="11"/>
      <c r="OSA38" s="11"/>
      <c r="OSB38" s="11"/>
      <c r="OSC38" s="11"/>
      <c r="OSD38" s="11"/>
      <c r="OSE38" s="11"/>
      <c r="OSF38" s="11"/>
      <c r="OSG38" s="11"/>
      <c r="OSH38" s="11"/>
      <c r="OSI38" s="11"/>
      <c r="OSJ38" s="11"/>
      <c r="OSK38" s="11"/>
      <c r="OSL38" s="11"/>
      <c r="OSM38" s="11"/>
      <c r="OSN38" s="11"/>
      <c r="OSO38" s="11"/>
      <c r="OSP38" s="11"/>
      <c r="OSQ38" s="11"/>
      <c r="OSR38" s="11"/>
      <c r="OSS38" s="11"/>
      <c r="OST38" s="11"/>
      <c r="OSU38" s="11"/>
      <c r="OSV38" s="11"/>
      <c r="OSW38" s="11"/>
      <c r="OSX38" s="11"/>
      <c r="OSY38" s="11"/>
      <c r="OSZ38" s="11"/>
      <c r="OTA38" s="11"/>
      <c r="OTB38" s="11"/>
      <c r="OTC38" s="11"/>
      <c r="OTD38" s="11"/>
      <c r="OTE38" s="11"/>
      <c r="OTF38" s="11"/>
      <c r="OTG38" s="11"/>
      <c r="OTH38" s="11"/>
      <c r="OTI38" s="11"/>
      <c r="OTJ38" s="11"/>
      <c r="OTK38" s="11"/>
      <c r="OTL38" s="11"/>
      <c r="OTM38" s="11"/>
      <c r="OTN38" s="11"/>
      <c r="OTO38" s="11"/>
      <c r="OTP38" s="11"/>
      <c r="OTQ38" s="11"/>
      <c r="OTR38" s="11"/>
      <c r="OTS38" s="11"/>
      <c r="OTT38" s="11"/>
      <c r="OTU38" s="11"/>
      <c r="OTV38" s="11"/>
      <c r="OTW38" s="11"/>
      <c r="OTX38" s="11"/>
      <c r="OTY38" s="11"/>
      <c r="OTZ38" s="11"/>
      <c r="OUA38" s="11"/>
      <c r="OUB38" s="11"/>
      <c r="OUC38" s="11"/>
      <c r="OUD38" s="11"/>
      <c r="OUE38" s="11"/>
      <c r="OUF38" s="11"/>
      <c r="OUG38" s="11"/>
      <c r="OUH38" s="11"/>
      <c r="OUI38" s="11"/>
      <c r="OUJ38" s="11"/>
      <c r="OUK38" s="11"/>
      <c r="OUL38" s="11"/>
      <c r="OUM38" s="11"/>
      <c r="OUN38" s="11"/>
      <c r="OUO38" s="11"/>
      <c r="OUP38" s="11"/>
      <c r="OUQ38" s="11"/>
      <c r="OUR38" s="11"/>
      <c r="OUS38" s="11"/>
      <c r="OUT38" s="11"/>
      <c r="OUU38" s="11"/>
      <c r="OUV38" s="11"/>
      <c r="OUW38" s="11"/>
      <c r="OUX38" s="11"/>
      <c r="OUY38" s="11"/>
      <c r="OUZ38" s="11"/>
      <c r="OVA38" s="11"/>
      <c r="OVB38" s="11"/>
      <c r="OVC38" s="11"/>
      <c r="OVD38" s="11"/>
      <c r="OVE38" s="11"/>
      <c r="OVF38" s="11"/>
      <c r="OVG38" s="11"/>
      <c r="OVH38" s="11"/>
      <c r="OVI38" s="11"/>
      <c r="OVJ38" s="11"/>
      <c r="OVK38" s="11"/>
      <c r="OVL38" s="11"/>
      <c r="OVM38" s="11"/>
      <c r="OVN38" s="11"/>
      <c r="OVO38" s="11"/>
      <c r="OVP38" s="11"/>
      <c r="OVQ38" s="11"/>
      <c r="OVR38" s="11"/>
      <c r="OVS38" s="11"/>
      <c r="OVT38" s="11"/>
      <c r="OVU38" s="11"/>
      <c r="OVV38" s="11"/>
      <c r="OVW38" s="11"/>
      <c r="OVX38" s="11"/>
      <c r="OVY38" s="11"/>
      <c r="OVZ38" s="11"/>
      <c r="OWA38" s="11"/>
      <c r="OWB38" s="11"/>
      <c r="OWC38" s="11"/>
      <c r="OWD38" s="11"/>
      <c r="OWE38" s="11"/>
      <c r="OWF38" s="11"/>
      <c r="OWG38" s="11"/>
      <c r="OWH38" s="11"/>
      <c r="OWI38" s="11"/>
      <c r="OWJ38" s="11"/>
      <c r="OWK38" s="11"/>
      <c r="OWL38" s="11"/>
      <c r="OWM38" s="11"/>
      <c r="OWN38" s="11"/>
      <c r="OWO38" s="11"/>
      <c r="OWP38" s="11"/>
      <c r="OWQ38" s="11"/>
      <c r="OWR38" s="11"/>
      <c r="OWS38" s="11"/>
      <c r="OWT38" s="11"/>
      <c r="OWU38" s="11"/>
      <c r="OWV38" s="11"/>
      <c r="OWW38" s="11"/>
      <c r="OWX38" s="11"/>
      <c r="OWY38" s="11"/>
      <c r="OWZ38" s="11"/>
      <c r="OXA38" s="11"/>
      <c r="OXB38" s="11"/>
      <c r="OXC38" s="11"/>
      <c r="OXD38" s="11"/>
      <c r="OXE38" s="11"/>
      <c r="OXF38" s="11"/>
      <c r="OXG38" s="11"/>
      <c r="OXH38" s="11"/>
      <c r="OXI38" s="11"/>
      <c r="OXJ38" s="11"/>
      <c r="OXK38" s="11"/>
      <c r="OXL38" s="11"/>
      <c r="OXM38" s="11"/>
      <c r="OXN38" s="11"/>
      <c r="OXO38" s="11"/>
      <c r="OXP38" s="11"/>
      <c r="OXQ38" s="11"/>
      <c r="OXR38" s="11"/>
      <c r="OXS38" s="11"/>
      <c r="OXT38" s="11"/>
      <c r="OXU38" s="11"/>
      <c r="OXV38" s="11"/>
      <c r="OXW38" s="11"/>
      <c r="OXX38" s="11"/>
      <c r="OXY38" s="11"/>
      <c r="OXZ38" s="11"/>
      <c r="OYA38" s="11"/>
      <c r="OYB38" s="11"/>
      <c r="OYC38" s="11"/>
      <c r="OYD38" s="11"/>
      <c r="OYE38" s="11"/>
      <c r="OYF38" s="11"/>
      <c r="OYG38" s="11"/>
      <c r="OYH38" s="11"/>
      <c r="OYI38" s="11"/>
      <c r="OYJ38" s="11"/>
      <c r="OYK38" s="11"/>
      <c r="OYL38" s="11"/>
      <c r="OYM38" s="11"/>
      <c r="OYN38" s="11"/>
      <c r="OYO38" s="11"/>
      <c r="OYP38" s="11"/>
      <c r="OYQ38" s="11"/>
      <c r="OYR38" s="11"/>
      <c r="OYS38" s="11"/>
      <c r="OYT38" s="11"/>
      <c r="OYU38" s="11"/>
      <c r="OYV38" s="11"/>
      <c r="OYW38" s="11"/>
      <c r="OYX38" s="11"/>
      <c r="OYY38" s="11"/>
      <c r="OYZ38" s="11"/>
      <c r="OZA38" s="11"/>
      <c r="OZB38" s="11"/>
      <c r="OZC38" s="11"/>
      <c r="OZD38" s="11"/>
      <c r="OZE38" s="11"/>
      <c r="OZF38" s="11"/>
      <c r="OZG38" s="11"/>
      <c r="OZH38" s="11"/>
      <c r="OZI38" s="11"/>
      <c r="OZJ38" s="11"/>
      <c r="OZK38" s="11"/>
      <c r="OZL38" s="11"/>
      <c r="OZM38" s="11"/>
      <c r="OZN38" s="11"/>
      <c r="OZO38" s="11"/>
      <c r="OZP38" s="11"/>
      <c r="OZQ38" s="11"/>
      <c r="OZR38" s="11"/>
      <c r="OZS38" s="11"/>
      <c r="OZT38" s="11"/>
      <c r="OZU38" s="11"/>
      <c r="OZV38" s="11"/>
      <c r="OZW38" s="11"/>
      <c r="OZX38" s="11"/>
      <c r="OZY38" s="11"/>
      <c r="OZZ38" s="11"/>
      <c r="PAA38" s="11"/>
      <c r="PAB38" s="11"/>
      <c r="PAC38" s="11"/>
      <c r="PAD38" s="11"/>
      <c r="PAE38" s="11"/>
      <c r="PAF38" s="11"/>
      <c r="PAG38" s="11"/>
      <c r="PAH38" s="11"/>
      <c r="PAI38" s="11"/>
      <c r="PAJ38" s="11"/>
      <c r="PAK38" s="11"/>
      <c r="PAL38" s="11"/>
      <c r="PAM38" s="11"/>
      <c r="PAN38" s="11"/>
      <c r="PAO38" s="11"/>
      <c r="PAP38" s="11"/>
      <c r="PAQ38" s="11"/>
      <c r="PAR38" s="11"/>
      <c r="PAS38" s="11"/>
      <c r="PAT38" s="11"/>
      <c r="PAU38" s="11"/>
      <c r="PAV38" s="11"/>
      <c r="PAW38" s="11"/>
      <c r="PAX38" s="11"/>
      <c r="PAY38" s="11"/>
      <c r="PAZ38" s="11"/>
      <c r="PBA38" s="11"/>
      <c r="PBB38" s="11"/>
      <c r="PBC38" s="11"/>
      <c r="PBD38" s="11"/>
      <c r="PBE38" s="11"/>
      <c r="PBF38" s="11"/>
      <c r="PBG38" s="11"/>
      <c r="PBH38" s="11"/>
      <c r="PBI38" s="11"/>
      <c r="PBJ38" s="11"/>
      <c r="PBK38" s="11"/>
      <c r="PBL38" s="11"/>
      <c r="PBM38" s="11"/>
      <c r="PBN38" s="11"/>
      <c r="PBO38" s="11"/>
      <c r="PBP38" s="11"/>
      <c r="PBQ38" s="11"/>
      <c r="PBR38" s="11"/>
      <c r="PBS38" s="11"/>
      <c r="PBT38" s="11"/>
      <c r="PBU38" s="11"/>
      <c r="PBV38" s="11"/>
      <c r="PBW38" s="11"/>
      <c r="PBX38" s="11"/>
      <c r="PBY38" s="11"/>
      <c r="PBZ38" s="11"/>
      <c r="PCA38" s="11"/>
      <c r="PCB38" s="11"/>
      <c r="PCC38" s="11"/>
      <c r="PCD38" s="11"/>
      <c r="PCE38" s="11"/>
      <c r="PCF38" s="11"/>
      <c r="PCG38" s="11"/>
      <c r="PCH38" s="11"/>
      <c r="PCI38" s="11"/>
      <c r="PCJ38" s="11"/>
      <c r="PCK38" s="11"/>
      <c r="PCL38" s="11"/>
      <c r="PCM38" s="11"/>
      <c r="PCN38" s="11"/>
      <c r="PCO38" s="11"/>
      <c r="PCP38" s="11"/>
      <c r="PCQ38" s="11"/>
      <c r="PCR38" s="11"/>
      <c r="PCS38" s="11"/>
      <c r="PCT38" s="11"/>
      <c r="PCU38" s="11"/>
      <c r="PCV38" s="11"/>
      <c r="PCW38" s="11"/>
      <c r="PCX38" s="11"/>
      <c r="PCY38" s="11"/>
      <c r="PCZ38" s="11"/>
      <c r="PDA38" s="11"/>
      <c r="PDB38" s="11"/>
      <c r="PDC38" s="11"/>
      <c r="PDD38" s="11"/>
      <c r="PDE38" s="11"/>
      <c r="PDF38" s="11"/>
      <c r="PDG38" s="11"/>
      <c r="PDH38" s="11"/>
      <c r="PDI38" s="11"/>
      <c r="PDJ38" s="11"/>
      <c r="PDK38" s="11"/>
      <c r="PDL38" s="11"/>
      <c r="PDM38" s="11"/>
      <c r="PDN38" s="11"/>
      <c r="PDO38" s="11"/>
      <c r="PDP38" s="11"/>
      <c r="PDQ38" s="11"/>
      <c r="PDR38" s="11"/>
      <c r="PDS38" s="11"/>
      <c r="PDT38" s="11"/>
      <c r="PDU38" s="11"/>
      <c r="PDV38" s="11"/>
      <c r="PDW38" s="11"/>
      <c r="PDX38" s="11"/>
      <c r="PDY38" s="11"/>
      <c r="PDZ38" s="11"/>
      <c r="PEA38" s="11"/>
      <c r="PEB38" s="11"/>
      <c r="PEC38" s="11"/>
      <c r="PED38" s="11"/>
      <c r="PEE38" s="11"/>
      <c r="PEF38" s="11"/>
      <c r="PEG38" s="11"/>
      <c r="PEH38" s="11"/>
      <c r="PEI38" s="11"/>
      <c r="PEJ38" s="11"/>
      <c r="PEK38" s="11"/>
      <c r="PEL38" s="11"/>
      <c r="PEM38" s="11"/>
      <c r="PEN38" s="11"/>
      <c r="PEO38" s="11"/>
      <c r="PEP38" s="11"/>
      <c r="PEQ38" s="11"/>
      <c r="PER38" s="11"/>
      <c r="PES38" s="11"/>
      <c r="PET38" s="11"/>
      <c r="PEU38" s="11"/>
      <c r="PEV38" s="11"/>
      <c r="PEW38" s="11"/>
      <c r="PEX38" s="11"/>
      <c r="PEY38" s="11"/>
      <c r="PEZ38" s="11"/>
      <c r="PFA38" s="11"/>
      <c r="PFB38" s="11"/>
      <c r="PFC38" s="11"/>
      <c r="PFD38" s="11"/>
      <c r="PFE38" s="11"/>
      <c r="PFF38" s="11"/>
      <c r="PFG38" s="11"/>
      <c r="PFH38" s="11"/>
      <c r="PFI38" s="11"/>
      <c r="PFJ38" s="11"/>
      <c r="PFK38" s="11"/>
      <c r="PFL38" s="11"/>
      <c r="PFM38" s="11"/>
      <c r="PFN38" s="11"/>
      <c r="PFO38" s="11"/>
      <c r="PFP38" s="11"/>
      <c r="PFQ38" s="11"/>
      <c r="PFR38" s="11"/>
      <c r="PFS38" s="11"/>
      <c r="PFT38" s="11"/>
      <c r="PFU38" s="11"/>
      <c r="PFV38" s="11"/>
      <c r="PFW38" s="11"/>
      <c r="PFX38" s="11"/>
      <c r="PFY38" s="11"/>
      <c r="PFZ38" s="11"/>
      <c r="PGA38" s="11"/>
      <c r="PGB38" s="11"/>
      <c r="PGC38" s="11"/>
      <c r="PGD38" s="11"/>
      <c r="PGE38" s="11"/>
      <c r="PGF38" s="11"/>
      <c r="PGG38" s="11"/>
      <c r="PGH38" s="11"/>
      <c r="PGI38" s="11"/>
      <c r="PGJ38" s="11"/>
      <c r="PGK38" s="11"/>
      <c r="PGL38" s="11"/>
      <c r="PGM38" s="11"/>
      <c r="PGN38" s="11"/>
      <c r="PGO38" s="11"/>
      <c r="PGP38" s="11"/>
      <c r="PGQ38" s="11"/>
      <c r="PGR38" s="11"/>
      <c r="PGS38" s="11"/>
      <c r="PGT38" s="11"/>
      <c r="PGU38" s="11"/>
      <c r="PGV38" s="11"/>
      <c r="PGW38" s="11"/>
      <c r="PGX38" s="11"/>
      <c r="PGY38" s="11"/>
      <c r="PGZ38" s="11"/>
      <c r="PHA38" s="11"/>
      <c r="PHB38" s="11"/>
      <c r="PHC38" s="11"/>
      <c r="PHD38" s="11"/>
      <c r="PHE38" s="11"/>
      <c r="PHF38" s="11"/>
      <c r="PHG38" s="11"/>
      <c r="PHH38" s="11"/>
      <c r="PHI38" s="11"/>
      <c r="PHJ38" s="11"/>
      <c r="PHK38" s="11"/>
      <c r="PHL38" s="11"/>
      <c r="PHM38" s="11"/>
      <c r="PHN38" s="11"/>
      <c r="PHO38" s="11"/>
      <c r="PHP38" s="11"/>
      <c r="PHQ38" s="11"/>
      <c r="PHR38" s="11"/>
      <c r="PHS38" s="11"/>
      <c r="PHT38" s="11"/>
      <c r="PHU38" s="11"/>
      <c r="PHV38" s="11"/>
      <c r="PHW38" s="11"/>
      <c r="PHX38" s="11"/>
      <c r="PHY38" s="11"/>
      <c r="PHZ38" s="11"/>
      <c r="PIA38" s="11"/>
      <c r="PIB38" s="11"/>
      <c r="PIC38" s="11"/>
      <c r="PID38" s="11"/>
      <c r="PIE38" s="11"/>
      <c r="PIF38" s="11"/>
      <c r="PIG38" s="11"/>
      <c r="PIH38" s="11"/>
      <c r="PII38" s="11"/>
      <c r="PIJ38" s="11"/>
      <c r="PIK38" s="11"/>
      <c r="PIL38" s="11"/>
      <c r="PIM38" s="11"/>
      <c r="PIN38" s="11"/>
      <c r="PIO38" s="11"/>
      <c r="PIP38" s="11"/>
      <c r="PIQ38" s="11"/>
      <c r="PIR38" s="11"/>
      <c r="PIS38" s="11"/>
      <c r="PIT38" s="11"/>
      <c r="PIU38" s="11"/>
      <c r="PIV38" s="11"/>
      <c r="PIW38" s="11"/>
      <c r="PIX38" s="11"/>
      <c r="PIY38" s="11"/>
      <c r="PIZ38" s="11"/>
      <c r="PJA38" s="11"/>
      <c r="PJB38" s="11"/>
      <c r="PJC38" s="11"/>
      <c r="PJD38" s="11"/>
      <c r="PJE38" s="11"/>
      <c r="PJF38" s="11"/>
      <c r="PJG38" s="11"/>
      <c r="PJH38" s="11"/>
      <c r="PJI38" s="11"/>
      <c r="PJJ38" s="11"/>
      <c r="PJK38" s="11"/>
      <c r="PJL38" s="11"/>
      <c r="PJM38" s="11"/>
      <c r="PJN38" s="11"/>
      <c r="PJO38" s="11"/>
      <c r="PJP38" s="11"/>
      <c r="PJQ38" s="11"/>
      <c r="PJR38" s="11"/>
      <c r="PJS38" s="11"/>
      <c r="PJT38" s="11"/>
      <c r="PJU38" s="11"/>
      <c r="PJV38" s="11"/>
      <c r="PJW38" s="11"/>
      <c r="PJX38" s="11"/>
      <c r="PJY38" s="11"/>
      <c r="PJZ38" s="11"/>
      <c r="PKA38" s="11"/>
      <c r="PKB38" s="11"/>
      <c r="PKC38" s="11"/>
      <c r="PKD38" s="11"/>
      <c r="PKE38" s="11"/>
      <c r="PKF38" s="11"/>
      <c r="PKG38" s="11"/>
      <c r="PKH38" s="11"/>
      <c r="PKI38" s="11"/>
      <c r="PKJ38" s="11"/>
      <c r="PKK38" s="11"/>
      <c r="PKL38" s="11"/>
      <c r="PKM38" s="11"/>
      <c r="PKN38" s="11"/>
      <c r="PKO38" s="11"/>
      <c r="PKP38" s="11"/>
      <c r="PKQ38" s="11"/>
      <c r="PKR38" s="11"/>
      <c r="PKS38" s="11"/>
      <c r="PKT38" s="11"/>
      <c r="PKU38" s="11"/>
      <c r="PKV38" s="11"/>
      <c r="PKW38" s="11"/>
      <c r="PKX38" s="11"/>
      <c r="PKY38" s="11"/>
      <c r="PKZ38" s="11"/>
      <c r="PLA38" s="11"/>
      <c r="PLB38" s="11"/>
      <c r="PLC38" s="11"/>
      <c r="PLD38" s="11"/>
      <c r="PLE38" s="11"/>
      <c r="PLF38" s="11"/>
      <c r="PLG38" s="11"/>
      <c r="PLH38" s="11"/>
      <c r="PLI38" s="11"/>
      <c r="PLJ38" s="11"/>
      <c r="PLK38" s="11"/>
      <c r="PLL38" s="11"/>
      <c r="PLM38" s="11"/>
      <c r="PLN38" s="11"/>
      <c r="PLO38" s="11"/>
      <c r="PLP38" s="11"/>
      <c r="PLQ38" s="11"/>
      <c r="PLR38" s="11"/>
      <c r="PLS38" s="11"/>
      <c r="PLT38" s="11"/>
      <c r="PLU38" s="11"/>
      <c r="PLV38" s="11"/>
      <c r="PLW38" s="11"/>
      <c r="PLX38" s="11"/>
      <c r="PLY38" s="11"/>
      <c r="PLZ38" s="11"/>
      <c r="PMA38" s="11"/>
      <c r="PMB38" s="11"/>
      <c r="PMC38" s="11"/>
      <c r="PMD38" s="11"/>
      <c r="PME38" s="11"/>
      <c r="PMF38" s="11"/>
      <c r="PMG38" s="11"/>
      <c r="PMH38" s="11"/>
      <c r="PMI38" s="11"/>
      <c r="PMJ38" s="11"/>
      <c r="PMK38" s="11"/>
      <c r="PML38" s="11"/>
      <c r="PMM38" s="11"/>
      <c r="PMN38" s="11"/>
      <c r="PMO38" s="11"/>
      <c r="PMP38" s="11"/>
      <c r="PMQ38" s="11"/>
      <c r="PMR38" s="11"/>
      <c r="PMS38" s="11"/>
      <c r="PMT38" s="11"/>
      <c r="PMU38" s="11"/>
      <c r="PMV38" s="11"/>
      <c r="PMW38" s="11"/>
      <c r="PMX38" s="11"/>
      <c r="PMY38" s="11"/>
      <c r="PMZ38" s="11"/>
      <c r="PNA38" s="11"/>
      <c r="PNB38" s="11"/>
      <c r="PNC38" s="11"/>
      <c r="PND38" s="11"/>
      <c r="PNE38" s="11"/>
      <c r="PNF38" s="11"/>
      <c r="PNG38" s="11"/>
      <c r="PNH38" s="11"/>
      <c r="PNI38" s="11"/>
      <c r="PNJ38" s="11"/>
      <c r="PNK38" s="11"/>
      <c r="PNL38" s="11"/>
      <c r="PNM38" s="11"/>
      <c r="PNN38" s="11"/>
      <c r="PNO38" s="11"/>
      <c r="PNP38" s="11"/>
      <c r="PNQ38" s="11"/>
      <c r="PNR38" s="11"/>
      <c r="PNS38" s="11"/>
      <c r="PNT38" s="11"/>
      <c r="PNU38" s="11"/>
      <c r="PNV38" s="11"/>
      <c r="PNW38" s="11"/>
      <c r="PNX38" s="11"/>
      <c r="PNY38" s="11"/>
      <c r="PNZ38" s="11"/>
      <c r="POA38" s="11"/>
      <c r="POB38" s="11"/>
      <c r="POC38" s="11"/>
      <c r="POD38" s="11"/>
      <c r="POE38" s="11"/>
      <c r="POF38" s="11"/>
      <c r="POG38" s="11"/>
      <c r="POH38" s="11"/>
      <c r="POI38" s="11"/>
      <c r="POJ38" s="11"/>
      <c r="POK38" s="11"/>
      <c r="POL38" s="11"/>
      <c r="POM38" s="11"/>
      <c r="PON38" s="11"/>
      <c r="POO38" s="11"/>
      <c r="POP38" s="11"/>
      <c r="POQ38" s="11"/>
      <c r="POR38" s="11"/>
      <c r="POS38" s="11"/>
      <c r="POT38" s="11"/>
      <c r="POU38" s="11"/>
      <c r="POV38" s="11"/>
      <c r="POW38" s="11"/>
      <c r="POX38" s="11"/>
      <c r="POY38" s="11"/>
      <c r="POZ38" s="11"/>
      <c r="PPA38" s="11"/>
      <c r="PPB38" s="11"/>
      <c r="PPC38" s="11"/>
      <c r="PPD38" s="11"/>
      <c r="PPE38" s="11"/>
      <c r="PPF38" s="11"/>
      <c r="PPG38" s="11"/>
      <c r="PPH38" s="11"/>
      <c r="PPI38" s="11"/>
      <c r="PPJ38" s="11"/>
      <c r="PPK38" s="11"/>
      <c r="PPL38" s="11"/>
      <c r="PPM38" s="11"/>
      <c r="PPN38" s="11"/>
      <c r="PPO38" s="11"/>
      <c r="PPP38" s="11"/>
      <c r="PPQ38" s="11"/>
      <c r="PPR38" s="11"/>
      <c r="PPS38" s="11"/>
      <c r="PPT38" s="11"/>
      <c r="PPU38" s="11"/>
      <c r="PPV38" s="11"/>
      <c r="PPW38" s="11"/>
      <c r="PPX38" s="11"/>
      <c r="PPY38" s="11"/>
      <c r="PPZ38" s="11"/>
      <c r="PQA38" s="11"/>
      <c r="PQB38" s="11"/>
      <c r="PQC38" s="11"/>
      <c r="PQD38" s="11"/>
      <c r="PQE38" s="11"/>
      <c r="PQF38" s="11"/>
      <c r="PQG38" s="11"/>
      <c r="PQH38" s="11"/>
      <c r="PQI38" s="11"/>
      <c r="PQJ38" s="11"/>
      <c r="PQK38" s="11"/>
      <c r="PQL38" s="11"/>
      <c r="PQM38" s="11"/>
      <c r="PQN38" s="11"/>
      <c r="PQO38" s="11"/>
      <c r="PQP38" s="11"/>
      <c r="PQQ38" s="11"/>
      <c r="PQR38" s="11"/>
      <c r="PQS38" s="11"/>
      <c r="PQT38" s="11"/>
      <c r="PQU38" s="11"/>
      <c r="PQV38" s="11"/>
      <c r="PQW38" s="11"/>
      <c r="PQX38" s="11"/>
      <c r="PQY38" s="11"/>
      <c r="PQZ38" s="11"/>
      <c r="PRA38" s="11"/>
      <c r="PRB38" s="11"/>
      <c r="PRC38" s="11"/>
      <c r="PRD38" s="11"/>
      <c r="PRE38" s="11"/>
      <c r="PRF38" s="11"/>
      <c r="PRG38" s="11"/>
      <c r="PRH38" s="11"/>
      <c r="PRI38" s="11"/>
      <c r="PRJ38" s="11"/>
      <c r="PRK38" s="11"/>
      <c r="PRL38" s="11"/>
      <c r="PRM38" s="11"/>
      <c r="PRN38" s="11"/>
      <c r="PRO38" s="11"/>
      <c r="PRP38" s="11"/>
      <c r="PRQ38" s="11"/>
      <c r="PRR38" s="11"/>
      <c r="PRS38" s="11"/>
      <c r="PRT38" s="11"/>
      <c r="PRU38" s="11"/>
      <c r="PRV38" s="11"/>
      <c r="PRW38" s="11"/>
      <c r="PRX38" s="11"/>
      <c r="PRY38" s="11"/>
      <c r="PRZ38" s="11"/>
      <c r="PSA38" s="11"/>
      <c r="PSB38" s="11"/>
      <c r="PSC38" s="11"/>
      <c r="PSD38" s="11"/>
      <c r="PSE38" s="11"/>
      <c r="PSF38" s="11"/>
      <c r="PSG38" s="11"/>
      <c r="PSH38" s="11"/>
      <c r="PSI38" s="11"/>
      <c r="PSJ38" s="11"/>
      <c r="PSK38" s="11"/>
      <c r="PSL38" s="11"/>
      <c r="PSM38" s="11"/>
      <c r="PSN38" s="11"/>
      <c r="PSO38" s="11"/>
      <c r="PSP38" s="11"/>
      <c r="PSQ38" s="11"/>
      <c r="PSR38" s="11"/>
      <c r="PSS38" s="11"/>
      <c r="PST38" s="11"/>
      <c r="PSU38" s="11"/>
      <c r="PSV38" s="11"/>
      <c r="PSW38" s="11"/>
      <c r="PSX38" s="11"/>
      <c r="PSY38" s="11"/>
      <c r="PSZ38" s="11"/>
      <c r="PTA38" s="11"/>
      <c r="PTB38" s="11"/>
      <c r="PTC38" s="11"/>
      <c r="PTD38" s="11"/>
      <c r="PTE38" s="11"/>
      <c r="PTF38" s="11"/>
      <c r="PTG38" s="11"/>
      <c r="PTH38" s="11"/>
      <c r="PTI38" s="11"/>
      <c r="PTJ38" s="11"/>
      <c r="PTK38" s="11"/>
      <c r="PTL38" s="11"/>
      <c r="PTM38" s="11"/>
      <c r="PTN38" s="11"/>
      <c r="PTO38" s="11"/>
      <c r="PTP38" s="11"/>
      <c r="PTQ38" s="11"/>
      <c r="PTR38" s="11"/>
      <c r="PTS38" s="11"/>
      <c r="PTT38" s="11"/>
      <c r="PTU38" s="11"/>
      <c r="PTV38" s="11"/>
      <c r="PTW38" s="11"/>
      <c r="PTX38" s="11"/>
      <c r="PTY38" s="11"/>
      <c r="PTZ38" s="11"/>
      <c r="PUA38" s="11"/>
      <c r="PUB38" s="11"/>
      <c r="PUC38" s="11"/>
      <c r="PUD38" s="11"/>
      <c r="PUE38" s="11"/>
      <c r="PUF38" s="11"/>
      <c r="PUG38" s="11"/>
      <c r="PUH38" s="11"/>
      <c r="PUI38" s="11"/>
      <c r="PUJ38" s="11"/>
      <c r="PUK38" s="11"/>
      <c r="PUL38" s="11"/>
      <c r="PUM38" s="11"/>
      <c r="PUN38" s="11"/>
      <c r="PUO38" s="11"/>
      <c r="PUP38" s="11"/>
      <c r="PUQ38" s="11"/>
      <c r="PUR38" s="11"/>
      <c r="PUS38" s="11"/>
      <c r="PUT38" s="11"/>
      <c r="PUU38" s="11"/>
      <c r="PUV38" s="11"/>
      <c r="PUW38" s="11"/>
      <c r="PUX38" s="11"/>
      <c r="PUY38" s="11"/>
      <c r="PUZ38" s="11"/>
      <c r="PVA38" s="11"/>
      <c r="PVB38" s="11"/>
      <c r="PVC38" s="11"/>
      <c r="PVD38" s="11"/>
      <c r="PVE38" s="11"/>
      <c r="PVF38" s="11"/>
      <c r="PVG38" s="11"/>
      <c r="PVH38" s="11"/>
      <c r="PVI38" s="11"/>
      <c r="PVJ38" s="11"/>
      <c r="PVK38" s="11"/>
      <c r="PVL38" s="11"/>
      <c r="PVM38" s="11"/>
      <c r="PVN38" s="11"/>
      <c r="PVO38" s="11"/>
      <c r="PVP38" s="11"/>
      <c r="PVQ38" s="11"/>
      <c r="PVR38" s="11"/>
      <c r="PVS38" s="11"/>
      <c r="PVT38" s="11"/>
      <c r="PVU38" s="11"/>
      <c r="PVV38" s="11"/>
      <c r="PVW38" s="11"/>
      <c r="PVX38" s="11"/>
      <c r="PVY38" s="11"/>
      <c r="PVZ38" s="11"/>
      <c r="PWA38" s="11"/>
      <c r="PWB38" s="11"/>
      <c r="PWC38" s="11"/>
      <c r="PWD38" s="11"/>
      <c r="PWE38" s="11"/>
      <c r="PWF38" s="11"/>
      <c r="PWG38" s="11"/>
      <c r="PWH38" s="11"/>
      <c r="PWI38" s="11"/>
      <c r="PWJ38" s="11"/>
      <c r="PWK38" s="11"/>
      <c r="PWL38" s="11"/>
      <c r="PWM38" s="11"/>
      <c r="PWN38" s="11"/>
      <c r="PWO38" s="11"/>
      <c r="PWP38" s="11"/>
      <c r="PWQ38" s="11"/>
      <c r="PWR38" s="11"/>
      <c r="PWS38" s="11"/>
      <c r="PWT38" s="11"/>
      <c r="PWU38" s="11"/>
      <c r="PWV38" s="11"/>
      <c r="PWW38" s="11"/>
      <c r="PWX38" s="11"/>
      <c r="PWY38" s="11"/>
      <c r="PWZ38" s="11"/>
      <c r="PXA38" s="11"/>
      <c r="PXB38" s="11"/>
      <c r="PXC38" s="11"/>
      <c r="PXD38" s="11"/>
      <c r="PXE38" s="11"/>
      <c r="PXF38" s="11"/>
      <c r="PXG38" s="11"/>
      <c r="PXH38" s="11"/>
      <c r="PXI38" s="11"/>
      <c r="PXJ38" s="11"/>
      <c r="PXK38" s="11"/>
      <c r="PXL38" s="11"/>
      <c r="PXM38" s="11"/>
      <c r="PXN38" s="11"/>
      <c r="PXO38" s="11"/>
      <c r="PXP38" s="11"/>
      <c r="PXQ38" s="11"/>
      <c r="PXR38" s="11"/>
      <c r="PXS38" s="11"/>
      <c r="PXT38" s="11"/>
      <c r="PXU38" s="11"/>
      <c r="PXV38" s="11"/>
      <c r="PXW38" s="11"/>
      <c r="PXX38" s="11"/>
      <c r="PXY38" s="11"/>
      <c r="PXZ38" s="11"/>
      <c r="PYA38" s="11"/>
      <c r="PYB38" s="11"/>
      <c r="PYC38" s="11"/>
      <c r="PYD38" s="11"/>
      <c r="PYE38" s="11"/>
      <c r="PYF38" s="11"/>
      <c r="PYG38" s="11"/>
      <c r="PYH38" s="11"/>
      <c r="PYI38" s="11"/>
      <c r="PYJ38" s="11"/>
      <c r="PYK38" s="11"/>
      <c r="PYL38" s="11"/>
      <c r="PYM38" s="11"/>
      <c r="PYN38" s="11"/>
      <c r="PYO38" s="11"/>
      <c r="PYP38" s="11"/>
      <c r="PYQ38" s="11"/>
      <c r="PYR38" s="11"/>
      <c r="PYS38" s="11"/>
      <c r="PYT38" s="11"/>
      <c r="PYU38" s="11"/>
      <c r="PYV38" s="11"/>
      <c r="PYW38" s="11"/>
      <c r="PYX38" s="11"/>
      <c r="PYY38" s="11"/>
      <c r="PYZ38" s="11"/>
      <c r="PZA38" s="11"/>
      <c r="PZB38" s="11"/>
      <c r="PZC38" s="11"/>
      <c r="PZD38" s="11"/>
      <c r="PZE38" s="11"/>
      <c r="PZF38" s="11"/>
      <c r="PZG38" s="11"/>
      <c r="PZH38" s="11"/>
      <c r="PZI38" s="11"/>
      <c r="PZJ38" s="11"/>
      <c r="PZK38" s="11"/>
      <c r="PZL38" s="11"/>
      <c r="PZM38" s="11"/>
      <c r="PZN38" s="11"/>
      <c r="PZO38" s="11"/>
      <c r="PZP38" s="11"/>
      <c r="PZQ38" s="11"/>
      <c r="PZR38" s="11"/>
      <c r="PZS38" s="11"/>
      <c r="PZT38" s="11"/>
      <c r="PZU38" s="11"/>
      <c r="PZV38" s="11"/>
      <c r="PZW38" s="11"/>
      <c r="PZX38" s="11"/>
      <c r="PZY38" s="11"/>
      <c r="PZZ38" s="11"/>
      <c r="QAA38" s="11"/>
      <c r="QAB38" s="11"/>
      <c r="QAC38" s="11"/>
      <c r="QAD38" s="11"/>
      <c r="QAE38" s="11"/>
      <c r="QAF38" s="11"/>
      <c r="QAG38" s="11"/>
      <c r="QAH38" s="11"/>
      <c r="QAI38" s="11"/>
      <c r="QAJ38" s="11"/>
      <c r="QAK38" s="11"/>
      <c r="QAL38" s="11"/>
      <c r="QAM38" s="11"/>
      <c r="QAN38" s="11"/>
      <c r="QAO38" s="11"/>
      <c r="QAP38" s="11"/>
      <c r="QAQ38" s="11"/>
      <c r="QAR38" s="11"/>
      <c r="QAS38" s="11"/>
      <c r="QAT38" s="11"/>
      <c r="QAU38" s="11"/>
      <c r="QAV38" s="11"/>
      <c r="QAW38" s="11"/>
      <c r="QAX38" s="11"/>
      <c r="QAY38" s="11"/>
      <c r="QAZ38" s="11"/>
      <c r="QBA38" s="11"/>
      <c r="QBB38" s="11"/>
      <c r="QBC38" s="11"/>
      <c r="QBD38" s="11"/>
      <c r="QBE38" s="11"/>
      <c r="QBF38" s="11"/>
      <c r="QBG38" s="11"/>
      <c r="QBH38" s="11"/>
      <c r="QBI38" s="11"/>
      <c r="QBJ38" s="11"/>
      <c r="QBK38" s="11"/>
      <c r="QBL38" s="11"/>
      <c r="QBM38" s="11"/>
      <c r="QBN38" s="11"/>
      <c r="QBO38" s="11"/>
      <c r="QBP38" s="11"/>
      <c r="QBQ38" s="11"/>
      <c r="QBR38" s="11"/>
      <c r="QBS38" s="11"/>
      <c r="QBT38" s="11"/>
      <c r="QBU38" s="11"/>
      <c r="QBV38" s="11"/>
      <c r="QBW38" s="11"/>
      <c r="QBX38" s="11"/>
      <c r="QBY38" s="11"/>
      <c r="QBZ38" s="11"/>
      <c r="QCA38" s="11"/>
      <c r="QCB38" s="11"/>
      <c r="QCC38" s="11"/>
      <c r="QCD38" s="11"/>
      <c r="QCE38" s="11"/>
      <c r="QCF38" s="11"/>
      <c r="QCG38" s="11"/>
      <c r="QCH38" s="11"/>
      <c r="QCI38" s="11"/>
      <c r="QCJ38" s="11"/>
      <c r="QCK38" s="11"/>
      <c r="QCL38" s="11"/>
      <c r="QCM38" s="11"/>
      <c r="QCN38" s="11"/>
      <c r="QCO38" s="11"/>
      <c r="QCP38" s="11"/>
      <c r="QCQ38" s="11"/>
      <c r="QCR38" s="11"/>
      <c r="QCS38" s="11"/>
      <c r="QCT38" s="11"/>
      <c r="QCU38" s="11"/>
      <c r="QCV38" s="11"/>
      <c r="QCW38" s="11"/>
      <c r="QCX38" s="11"/>
      <c r="QCY38" s="11"/>
      <c r="QCZ38" s="11"/>
      <c r="QDA38" s="11"/>
      <c r="QDB38" s="11"/>
      <c r="QDC38" s="11"/>
      <c r="QDD38" s="11"/>
      <c r="QDE38" s="11"/>
      <c r="QDF38" s="11"/>
      <c r="QDG38" s="11"/>
      <c r="QDH38" s="11"/>
      <c r="QDI38" s="11"/>
      <c r="QDJ38" s="11"/>
      <c r="QDK38" s="11"/>
      <c r="QDL38" s="11"/>
      <c r="QDM38" s="11"/>
      <c r="QDN38" s="11"/>
      <c r="QDO38" s="11"/>
      <c r="QDP38" s="11"/>
      <c r="QDQ38" s="11"/>
      <c r="QDR38" s="11"/>
      <c r="QDS38" s="11"/>
      <c r="QDT38" s="11"/>
      <c r="QDU38" s="11"/>
      <c r="QDV38" s="11"/>
      <c r="QDW38" s="11"/>
      <c r="QDX38" s="11"/>
      <c r="QDY38" s="11"/>
      <c r="QDZ38" s="11"/>
      <c r="QEA38" s="11"/>
      <c r="QEB38" s="11"/>
      <c r="QEC38" s="11"/>
      <c r="QED38" s="11"/>
      <c r="QEE38" s="11"/>
      <c r="QEF38" s="11"/>
      <c r="QEG38" s="11"/>
      <c r="QEH38" s="11"/>
      <c r="QEI38" s="11"/>
      <c r="QEJ38" s="11"/>
      <c r="QEK38" s="11"/>
      <c r="QEL38" s="11"/>
      <c r="QEM38" s="11"/>
      <c r="QEN38" s="11"/>
      <c r="QEO38" s="11"/>
      <c r="QEP38" s="11"/>
      <c r="QEQ38" s="11"/>
      <c r="QER38" s="11"/>
      <c r="QES38" s="11"/>
      <c r="QET38" s="11"/>
      <c r="QEU38" s="11"/>
      <c r="QEV38" s="11"/>
      <c r="QEW38" s="11"/>
      <c r="QEX38" s="11"/>
      <c r="QEY38" s="11"/>
      <c r="QEZ38" s="11"/>
      <c r="QFA38" s="11"/>
      <c r="QFB38" s="11"/>
      <c r="QFC38" s="11"/>
      <c r="QFD38" s="11"/>
      <c r="QFE38" s="11"/>
      <c r="QFF38" s="11"/>
      <c r="QFG38" s="11"/>
      <c r="QFH38" s="11"/>
      <c r="QFI38" s="11"/>
      <c r="QFJ38" s="11"/>
      <c r="QFK38" s="11"/>
      <c r="QFL38" s="11"/>
      <c r="QFM38" s="11"/>
      <c r="QFN38" s="11"/>
      <c r="QFO38" s="11"/>
      <c r="QFP38" s="11"/>
      <c r="QFQ38" s="11"/>
      <c r="QFR38" s="11"/>
      <c r="QFS38" s="11"/>
      <c r="QFT38" s="11"/>
      <c r="QFU38" s="11"/>
      <c r="QFV38" s="11"/>
      <c r="QFW38" s="11"/>
      <c r="QFX38" s="11"/>
      <c r="QFY38" s="11"/>
      <c r="QFZ38" s="11"/>
      <c r="QGA38" s="11"/>
      <c r="QGB38" s="11"/>
      <c r="QGC38" s="11"/>
      <c r="QGD38" s="11"/>
      <c r="QGE38" s="11"/>
      <c r="QGF38" s="11"/>
      <c r="QGG38" s="11"/>
      <c r="QGH38" s="11"/>
      <c r="QGI38" s="11"/>
      <c r="QGJ38" s="11"/>
      <c r="QGK38" s="11"/>
      <c r="QGL38" s="11"/>
      <c r="QGM38" s="11"/>
      <c r="QGN38" s="11"/>
      <c r="QGO38" s="11"/>
      <c r="QGP38" s="11"/>
      <c r="QGQ38" s="11"/>
      <c r="QGR38" s="11"/>
      <c r="QGS38" s="11"/>
      <c r="QGT38" s="11"/>
      <c r="QGU38" s="11"/>
      <c r="QGV38" s="11"/>
      <c r="QGW38" s="11"/>
      <c r="QGX38" s="11"/>
      <c r="QGY38" s="11"/>
      <c r="QGZ38" s="11"/>
      <c r="QHA38" s="11"/>
      <c r="QHB38" s="11"/>
      <c r="QHC38" s="11"/>
      <c r="QHD38" s="11"/>
      <c r="QHE38" s="11"/>
      <c r="QHF38" s="11"/>
      <c r="QHG38" s="11"/>
      <c r="QHH38" s="11"/>
      <c r="QHI38" s="11"/>
      <c r="QHJ38" s="11"/>
      <c r="QHK38" s="11"/>
      <c r="QHL38" s="11"/>
      <c r="QHM38" s="11"/>
      <c r="QHN38" s="11"/>
      <c r="QHO38" s="11"/>
      <c r="QHP38" s="11"/>
      <c r="QHQ38" s="11"/>
      <c r="QHR38" s="11"/>
      <c r="QHS38" s="11"/>
      <c r="QHT38" s="11"/>
      <c r="QHU38" s="11"/>
      <c r="QHV38" s="11"/>
      <c r="QHW38" s="11"/>
      <c r="QHX38" s="11"/>
      <c r="QHY38" s="11"/>
      <c r="QHZ38" s="11"/>
      <c r="QIA38" s="11"/>
      <c r="QIB38" s="11"/>
      <c r="QIC38" s="11"/>
      <c r="QID38" s="11"/>
      <c r="QIE38" s="11"/>
      <c r="QIF38" s="11"/>
      <c r="QIG38" s="11"/>
      <c r="QIH38" s="11"/>
      <c r="QII38" s="11"/>
      <c r="QIJ38" s="11"/>
      <c r="QIK38" s="11"/>
      <c r="QIL38" s="11"/>
      <c r="QIM38" s="11"/>
      <c r="QIN38" s="11"/>
      <c r="QIO38" s="11"/>
      <c r="QIP38" s="11"/>
      <c r="QIQ38" s="11"/>
      <c r="QIR38" s="11"/>
      <c r="QIS38" s="11"/>
      <c r="QIT38" s="11"/>
      <c r="QIU38" s="11"/>
      <c r="QIV38" s="11"/>
      <c r="QIW38" s="11"/>
      <c r="QIX38" s="11"/>
      <c r="QIY38" s="11"/>
      <c r="QIZ38" s="11"/>
      <c r="QJA38" s="11"/>
      <c r="QJB38" s="11"/>
      <c r="QJC38" s="11"/>
      <c r="QJD38" s="11"/>
      <c r="QJE38" s="11"/>
      <c r="QJF38" s="11"/>
      <c r="QJG38" s="11"/>
      <c r="QJH38" s="11"/>
      <c r="QJI38" s="11"/>
      <c r="QJJ38" s="11"/>
      <c r="QJK38" s="11"/>
      <c r="QJL38" s="11"/>
      <c r="QJM38" s="11"/>
      <c r="QJN38" s="11"/>
      <c r="QJO38" s="11"/>
      <c r="QJP38" s="11"/>
      <c r="QJQ38" s="11"/>
      <c r="QJR38" s="11"/>
      <c r="QJS38" s="11"/>
      <c r="QJT38" s="11"/>
      <c r="QJU38" s="11"/>
      <c r="QJV38" s="11"/>
      <c r="QJW38" s="11"/>
      <c r="QJX38" s="11"/>
      <c r="QJY38" s="11"/>
      <c r="QJZ38" s="11"/>
      <c r="QKA38" s="11"/>
      <c r="QKB38" s="11"/>
      <c r="QKC38" s="11"/>
      <c r="QKD38" s="11"/>
      <c r="QKE38" s="11"/>
      <c r="QKF38" s="11"/>
      <c r="QKG38" s="11"/>
      <c r="QKH38" s="11"/>
      <c r="QKI38" s="11"/>
      <c r="QKJ38" s="11"/>
      <c r="QKK38" s="11"/>
      <c r="QKL38" s="11"/>
      <c r="QKM38" s="11"/>
      <c r="QKN38" s="11"/>
      <c r="QKO38" s="11"/>
      <c r="QKP38" s="11"/>
      <c r="QKQ38" s="11"/>
      <c r="QKR38" s="11"/>
      <c r="QKS38" s="11"/>
      <c r="QKT38" s="11"/>
      <c r="QKU38" s="11"/>
      <c r="QKV38" s="11"/>
      <c r="QKW38" s="11"/>
      <c r="QKX38" s="11"/>
      <c r="QKY38" s="11"/>
      <c r="QKZ38" s="11"/>
      <c r="QLA38" s="11"/>
      <c r="QLB38" s="11"/>
      <c r="QLC38" s="11"/>
      <c r="QLD38" s="11"/>
      <c r="QLE38" s="11"/>
      <c r="QLF38" s="11"/>
      <c r="QLG38" s="11"/>
      <c r="QLH38" s="11"/>
      <c r="QLI38" s="11"/>
      <c r="QLJ38" s="11"/>
      <c r="QLK38" s="11"/>
      <c r="QLL38" s="11"/>
      <c r="QLM38" s="11"/>
      <c r="QLN38" s="11"/>
      <c r="QLO38" s="11"/>
      <c r="QLP38" s="11"/>
      <c r="QLQ38" s="11"/>
      <c r="QLR38" s="11"/>
      <c r="QLS38" s="11"/>
      <c r="QLT38" s="11"/>
      <c r="QLU38" s="11"/>
      <c r="QLV38" s="11"/>
      <c r="QLW38" s="11"/>
      <c r="QLX38" s="11"/>
      <c r="QLY38" s="11"/>
      <c r="QLZ38" s="11"/>
      <c r="QMA38" s="11"/>
      <c r="QMB38" s="11"/>
      <c r="QMC38" s="11"/>
      <c r="QMD38" s="11"/>
      <c r="QME38" s="11"/>
      <c r="QMF38" s="11"/>
      <c r="QMG38" s="11"/>
      <c r="QMH38" s="11"/>
      <c r="QMI38" s="11"/>
      <c r="QMJ38" s="11"/>
      <c r="QMK38" s="11"/>
      <c r="QML38" s="11"/>
      <c r="QMM38" s="11"/>
      <c r="QMN38" s="11"/>
      <c r="QMO38" s="11"/>
      <c r="QMP38" s="11"/>
      <c r="QMQ38" s="11"/>
      <c r="QMR38" s="11"/>
      <c r="QMS38" s="11"/>
      <c r="QMT38" s="11"/>
      <c r="QMU38" s="11"/>
      <c r="QMV38" s="11"/>
      <c r="QMW38" s="11"/>
      <c r="QMX38" s="11"/>
      <c r="QMY38" s="11"/>
      <c r="QMZ38" s="11"/>
      <c r="QNA38" s="11"/>
      <c r="QNB38" s="11"/>
      <c r="QNC38" s="11"/>
      <c r="QND38" s="11"/>
      <c r="QNE38" s="11"/>
      <c r="QNF38" s="11"/>
      <c r="QNG38" s="11"/>
      <c r="QNH38" s="11"/>
      <c r="QNI38" s="11"/>
      <c r="QNJ38" s="11"/>
      <c r="QNK38" s="11"/>
      <c r="QNL38" s="11"/>
      <c r="QNM38" s="11"/>
      <c r="QNN38" s="11"/>
      <c r="QNO38" s="11"/>
      <c r="QNP38" s="11"/>
      <c r="QNQ38" s="11"/>
      <c r="QNR38" s="11"/>
      <c r="QNS38" s="11"/>
      <c r="QNT38" s="11"/>
      <c r="QNU38" s="11"/>
      <c r="QNV38" s="11"/>
      <c r="QNW38" s="11"/>
      <c r="QNX38" s="11"/>
      <c r="QNY38" s="11"/>
      <c r="QNZ38" s="11"/>
      <c r="QOA38" s="11"/>
      <c r="QOB38" s="11"/>
      <c r="QOC38" s="11"/>
      <c r="QOD38" s="11"/>
      <c r="QOE38" s="11"/>
      <c r="QOF38" s="11"/>
      <c r="QOG38" s="11"/>
      <c r="QOH38" s="11"/>
      <c r="QOI38" s="11"/>
      <c r="QOJ38" s="11"/>
      <c r="QOK38" s="11"/>
      <c r="QOL38" s="11"/>
      <c r="QOM38" s="11"/>
      <c r="QON38" s="11"/>
      <c r="QOO38" s="11"/>
      <c r="QOP38" s="11"/>
      <c r="QOQ38" s="11"/>
      <c r="QOR38" s="11"/>
      <c r="QOS38" s="11"/>
      <c r="QOT38" s="11"/>
      <c r="QOU38" s="11"/>
      <c r="QOV38" s="11"/>
      <c r="QOW38" s="11"/>
      <c r="QOX38" s="11"/>
      <c r="QOY38" s="11"/>
      <c r="QOZ38" s="11"/>
      <c r="QPA38" s="11"/>
      <c r="QPB38" s="11"/>
      <c r="QPC38" s="11"/>
      <c r="QPD38" s="11"/>
      <c r="QPE38" s="11"/>
      <c r="QPF38" s="11"/>
      <c r="QPG38" s="11"/>
      <c r="QPH38" s="11"/>
      <c r="QPI38" s="11"/>
      <c r="QPJ38" s="11"/>
      <c r="QPK38" s="11"/>
      <c r="QPL38" s="11"/>
      <c r="QPM38" s="11"/>
      <c r="QPN38" s="11"/>
      <c r="QPO38" s="11"/>
      <c r="QPP38" s="11"/>
      <c r="QPQ38" s="11"/>
      <c r="QPR38" s="11"/>
      <c r="QPS38" s="11"/>
      <c r="QPT38" s="11"/>
      <c r="QPU38" s="11"/>
      <c r="QPV38" s="11"/>
      <c r="QPW38" s="11"/>
      <c r="QPX38" s="11"/>
      <c r="QPY38" s="11"/>
      <c r="QPZ38" s="11"/>
      <c r="QQA38" s="11"/>
      <c r="QQB38" s="11"/>
      <c r="QQC38" s="11"/>
      <c r="QQD38" s="11"/>
      <c r="QQE38" s="11"/>
      <c r="QQF38" s="11"/>
      <c r="QQG38" s="11"/>
      <c r="QQH38" s="11"/>
      <c r="QQI38" s="11"/>
      <c r="QQJ38" s="11"/>
      <c r="QQK38" s="11"/>
      <c r="QQL38" s="11"/>
      <c r="QQM38" s="11"/>
      <c r="QQN38" s="11"/>
      <c r="QQO38" s="11"/>
      <c r="QQP38" s="11"/>
      <c r="QQQ38" s="11"/>
      <c r="QQR38" s="11"/>
      <c r="QQS38" s="11"/>
      <c r="QQT38" s="11"/>
      <c r="QQU38" s="11"/>
      <c r="QQV38" s="11"/>
      <c r="QQW38" s="11"/>
      <c r="QQX38" s="11"/>
      <c r="QQY38" s="11"/>
      <c r="QQZ38" s="11"/>
      <c r="QRA38" s="11"/>
      <c r="QRB38" s="11"/>
      <c r="QRC38" s="11"/>
      <c r="QRD38" s="11"/>
      <c r="QRE38" s="11"/>
      <c r="QRF38" s="11"/>
      <c r="QRG38" s="11"/>
      <c r="QRH38" s="11"/>
      <c r="QRI38" s="11"/>
      <c r="QRJ38" s="11"/>
      <c r="QRK38" s="11"/>
      <c r="QRL38" s="11"/>
      <c r="QRM38" s="11"/>
      <c r="QRN38" s="11"/>
      <c r="QRO38" s="11"/>
      <c r="QRP38" s="11"/>
      <c r="QRQ38" s="11"/>
      <c r="QRR38" s="11"/>
      <c r="QRS38" s="11"/>
      <c r="QRT38" s="11"/>
      <c r="QRU38" s="11"/>
      <c r="QRV38" s="11"/>
      <c r="QRW38" s="11"/>
      <c r="QRX38" s="11"/>
      <c r="QRY38" s="11"/>
      <c r="QRZ38" s="11"/>
      <c r="QSA38" s="11"/>
      <c r="QSB38" s="11"/>
      <c r="QSC38" s="11"/>
      <c r="QSD38" s="11"/>
      <c r="QSE38" s="11"/>
      <c r="QSF38" s="11"/>
      <c r="QSG38" s="11"/>
      <c r="QSH38" s="11"/>
      <c r="QSI38" s="11"/>
      <c r="QSJ38" s="11"/>
      <c r="QSK38" s="11"/>
      <c r="QSL38" s="11"/>
      <c r="QSM38" s="11"/>
      <c r="QSN38" s="11"/>
      <c r="QSO38" s="11"/>
      <c r="QSP38" s="11"/>
      <c r="QSQ38" s="11"/>
      <c r="QSR38" s="11"/>
      <c r="QSS38" s="11"/>
      <c r="QST38" s="11"/>
      <c r="QSU38" s="11"/>
      <c r="QSV38" s="11"/>
      <c r="QSW38" s="11"/>
      <c r="QSX38" s="11"/>
      <c r="QSY38" s="11"/>
      <c r="QSZ38" s="11"/>
      <c r="QTA38" s="11"/>
      <c r="QTB38" s="11"/>
      <c r="QTC38" s="11"/>
      <c r="QTD38" s="11"/>
      <c r="QTE38" s="11"/>
      <c r="QTF38" s="11"/>
      <c r="QTG38" s="11"/>
      <c r="QTH38" s="11"/>
      <c r="QTI38" s="11"/>
      <c r="QTJ38" s="11"/>
      <c r="QTK38" s="11"/>
      <c r="QTL38" s="11"/>
      <c r="QTM38" s="11"/>
      <c r="QTN38" s="11"/>
      <c r="QTO38" s="11"/>
      <c r="QTP38" s="11"/>
      <c r="QTQ38" s="11"/>
      <c r="QTR38" s="11"/>
      <c r="QTS38" s="11"/>
      <c r="QTT38" s="11"/>
      <c r="QTU38" s="11"/>
      <c r="QTV38" s="11"/>
      <c r="QTW38" s="11"/>
      <c r="QTX38" s="11"/>
      <c r="QTY38" s="11"/>
      <c r="QTZ38" s="11"/>
      <c r="QUA38" s="11"/>
      <c r="QUB38" s="11"/>
      <c r="QUC38" s="11"/>
      <c r="QUD38" s="11"/>
      <c r="QUE38" s="11"/>
      <c r="QUF38" s="11"/>
      <c r="QUG38" s="11"/>
      <c r="QUH38" s="11"/>
      <c r="QUI38" s="11"/>
      <c r="QUJ38" s="11"/>
      <c r="QUK38" s="11"/>
      <c r="QUL38" s="11"/>
      <c r="QUM38" s="11"/>
      <c r="QUN38" s="11"/>
      <c r="QUO38" s="11"/>
      <c r="QUP38" s="11"/>
      <c r="QUQ38" s="11"/>
      <c r="QUR38" s="11"/>
      <c r="QUS38" s="11"/>
      <c r="QUT38" s="11"/>
      <c r="QUU38" s="11"/>
      <c r="QUV38" s="11"/>
      <c r="QUW38" s="11"/>
      <c r="QUX38" s="11"/>
      <c r="QUY38" s="11"/>
      <c r="QUZ38" s="11"/>
      <c r="QVA38" s="11"/>
      <c r="QVB38" s="11"/>
      <c r="QVC38" s="11"/>
      <c r="QVD38" s="11"/>
      <c r="QVE38" s="11"/>
      <c r="QVF38" s="11"/>
      <c r="QVG38" s="11"/>
      <c r="QVH38" s="11"/>
      <c r="QVI38" s="11"/>
      <c r="QVJ38" s="11"/>
      <c r="QVK38" s="11"/>
      <c r="QVL38" s="11"/>
      <c r="QVM38" s="11"/>
      <c r="QVN38" s="11"/>
      <c r="QVO38" s="11"/>
      <c r="QVP38" s="11"/>
      <c r="QVQ38" s="11"/>
      <c r="QVR38" s="11"/>
      <c r="QVS38" s="11"/>
      <c r="QVT38" s="11"/>
      <c r="QVU38" s="11"/>
      <c r="QVV38" s="11"/>
      <c r="QVW38" s="11"/>
      <c r="QVX38" s="11"/>
      <c r="QVY38" s="11"/>
      <c r="QVZ38" s="11"/>
      <c r="QWA38" s="11"/>
      <c r="QWB38" s="11"/>
      <c r="QWC38" s="11"/>
      <c r="QWD38" s="11"/>
      <c r="QWE38" s="11"/>
      <c r="QWF38" s="11"/>
      <c r="QWG38" s="11"/>
      <c r="QWH38" s="11"/>
      <c r="QWI38" s="11"/>
      <c r="QWJ38" s="11"/>
      <c r="QWK38" s="11"/>
      <c r="QWL38" s="11"/>
      <c r="QWM38" s="11"/>
      <c r="QWN38" s="11"/>
      <c r="QWO38" s="11"/>
      <c r="QWP38" s="11"/>
      <c r="QWQ38" s="11"/>
      <c r="QWR38" s="11"/>
      <c r="QWS38" s="11"/>
      <c r="QWT38" s="11"/>
      <c r="QWU38" s="11"/>
      <c r="QWV38" s="11"/>
      <c r="QWW38" s="11"/>
      <c r="QWX38" s="11"/>
      <c r="QWY38" s="11"/>
      <c r="QWZ38" s="11"/>
      <c r="QXA38" s="11"/>
      <c r="QXB38" s="11"/>
      <c r="QXC38" s="11"/>
      <c r="QXD38" s="11"/>
      <c r="QXE38" s="11"/>
      <c r="QXF38" s="11"/>
      <c r="QXG38" s="11"/>
      <c r="QXH38" s="11"/>
      <c r="QXI38" s="11"/>
      <c r="QXJ38" s="11"/>
      <c r="QXK38" s="11"/>
      <c r="QXL38" s="11"/>
      <c r="QXM38" s="11"/>
      <c r="QXN38" s="11"/>
      <c r="QXO38" s="11"/>
      <c r="QXP38" s="11"/>
      <c r="QXQ38" s="11"/>
      <c r="QXR38" s="11"/>
      <c r="QXS38" s="11"/>
      <c r="QXT38" s="11"/>
      <c r="QXU38" s="11"/>
      <c r="QXV38" s="11"/>
      <c r="QXW38" s="11"/>
      <c r="QXX38" s="11"/>
      <c r="QXY38" s="11"/>
      <c r="QXZ38" s="11"/>
      <c r="QYA38" s="11"/>
      <c r="QYB38" s="11"/>
      <c r="QYC38" s="11"/>
      <c r="QYD38" s="11"/>
      <c r="QYE38" s="11"/>
      <c r="QYF38" s="11"/>
      <c r="QYG38" s="11"/>
      <c r="QYH38" s="11"/>
      <c r="QYI38" s="11"/>
      <c r="QYJ38" s="11"/>
      <c r="QYK38" s="11"/>
      <c r="QYL38" s="11"/>
      <c r="QYM38" s="11"/>
      <c r="QYN38" s="11"/>
      <c r="QYO38" s="11"/>
      <c r="QYP38" s="11"/>
      <c r="QYQ38" s="11"/>
      <c r="QYR38" s="11"/>
      <c r="QYS38" s="11"/>
      <c r="QYT38" s="11"/>
      <c r="QYU38" s="11"/>
      <c r="QYV38" s="11"/>
      <c r="QYW38" s="11"/>
      <c r="QYX38" s="11"/>
      <c r="QYY38" s="11"/>
      <c r="QYZ38" s="11"/>
      <c r="QZA38" s="11"/>
      <c r="QZB38" s="11"/>
      <c r="QZC38" s="11"/>
      <c r="QZD38" s="11"/>
      <c r="QZE38" s="11"/>
      <c r="QZF38" s="11"/>
      <c r="QZG38" s="11"/>
      <c r="QZH38" s="11"/>
      <c r="QZI38" s="11"/>
      <c r="QZJ38" s="11"/>
      <c r="QZK38" s="11"/>
      <c r="QZL38" s="11"/>
      <c r="QZM38" s="11"/>
      <c r="QZN38" s="11"/>
      <c r="QZO38" s="11"/>
      <c r="QZP38" s="11"/>
      <c r="QZQ38" s="11"/>
      <c r="QZR38" s="11"/>
      <c r="QZS38" s="11"/>
      <c r="QZT38" s="11"/>
      <c r="QZU38" s="11"/>
      <c r="QZV38" s="11"/>
      <c r="QZW38" s="11"/>
      <c r="QZX38" s="11"/>
      <c r="QZY38" s="11"/>
      <c r="QZZ38" s="11"/>
      <c r="RAA38" s="11"/>
      <c r="RAB38" s="11"/>
      <c r="RAC38" s="11"/>
      <c r="RAD38" s="11"/>
      <c r="RAE38" s="11"/>
      <c r="RAF38" s="11"/>
      <c r="RAG38" s="11"/>
      <c r="RAH38" s="11"/>
      <c r="RAI38" s="11"/>
      <c r="RAJ38" s="11"/>
      <c r="RAK38" s="11"/>
      <c r="RAL38" s="11"/>
      <c r="RAM38" s="11"/>
      <c r="RAN38" s="11"/>
      <c r="RAO38" s="11"/>
      <c r="RAP38" s="11"/>
      <c r="RAQ38" s="11"/>
      <c r="RAR38" s="11"/>
      <c r="RAS38" s="11"/>
      <c r="RAT38" s="11"/>
      <c r="RAU38" s="11"/>
      <c r="RAV38" s="11"/>
      <c r="RAW38" s="11"/>
      <c r="RAX38" s="11"/>
      <c r="RAY38" s="11"/>
      <c r="RAZ38" s="11"/>
      <c r="RBA38" s="11"/>
      <c r="RBB38" s="11"/>
      <c r="RBC38" s="11"/>
      <c r="RBD38" s="11"/>
      <c r="RBE38" s="11"/>
      <c r="RBF38" s="11"/>
      <c r="RBG38" s="11"/>
      <c r="RBH38" s="11"/>
      <c r="RBI38" s="11"/>
      <c r="RBJ38" s="11"/>
      <c r="RBK38" s="11"/>
      <c r="RBL38" s="11"/>
      <c r="RBM38" s="11"/>
      <c r="RBN38" s="11"/>
      <c r="RBO38" s="11"/>
      <c r="RBP38" s="11"/>
      <c r="RBQ38" s="11"/>
      <c r="RBR38" s="11"/>
      <c r="RBS38" s="11"/>
      <c r="RBT38" s="11"/>
      <c r="RBU38" s="11"/>
      <c r="RBV38" s="11"/>
      <c r="RBW38" s="11"/>
      <c r="RBX38" s="11"/>
      <c r="RBY38" s="11"/>
      <c r="RBZ38" s="11"/>
      <c r="RCA38" s="11"/>
      <c r="RCB38" s="11"/>
      <c r="RCC38" s="11"/>
      <c r="RCD38" s="11"/>
      <c r="RCE38" s="11"/>
      <c r="RCF38" s="11"/>
      <c r="RCG38" s="11"/>
      <c r="RCH38" s="11"/>
      <c r="RCI38" s="11"/>
      <c r="RCJ38" s="11"/>
      <c r="RCK38" s="11"/>
      <c r="RCL38" s="11"/>
      <c r="RCM38" s="11"/>
      <c r="RCN38" s="11"/>
      <c r="RCO38" s="11"/>
      <c r="RCP38" s="11"/>
      <c r="RCQ38" s="11"/>
      <c r="RCR38" s="11"/>
      <c r="RCS38" s="11"/>
      <c r="RCT38" s="11"/>
      <c r="RCU38" s="11"/>
      <c r="RCV38" s="11"/>
      <c r="RCW38" s="11"/>
      <c r="RCX38" s="11"/>
      <c r="RCY38" s="11"/>
      <c r="RCZ38" s="11"/>
      <c r="RDA38" s="11"/>
      <c r="RDB38" s="11"/>
      <c r="RDC38" s="11"/>
      <c r="RDD38" s="11"/>
      <c r="RDE38" s="11"/>
      <c r="RDF38" s="11"/>
      <c r="RDG38" s="11"/>
      <c r="RDH38" s="11"/>
      <c r="RDI38" s="11"/>
      <c r="RDJ38" s="11"/>
      <c r="RDK38" s="11"/>
      <c r="RDL38" s="11"/>
      <c r="RDM38" s="11"/>
      <c r="RDN38" s="11"/>
      <c r="RDO38" s="11"/>
      <c r="RDP38" s="11"/>
      <c r="RDQ38" s="11"/>
      <c r="RDR38" s="11"/>
      <c r="RDS38" s="11"/>
      <c r="RDT38" s="11"/>
      <c r="RDU38" s="11"/>
      <c r="RDV38" s="11"/>
      <c r="RDW38" s="11"/>
      <c r="RDX38" s="11"/>
      <c r="RDY38" s="11"/>
      <c r="RDZ38" s="11"/>
      <c r="REA38" s="11"/>
      <c r="REB38" s="11"/>
      <c r="REC38" s="11"/>
      <c r="RED38" s="11"/>
      <c r="REE38" s="11"/>
      <c r="REF38" s="11"/>
      <c r="REG38" s="11"/>
      <c r="REH38" s="11"/>
      <c r="REI38" s="11"/>
      <c r="REJ38" s="11"/>
      <c r="REK38" s="11"/>
      <c r="REL38" s="11"/>
      <c r="REM38" s="11"/>
      <c r="REN38" s="11"/>
      <c r="REO38" s="11"/>
      <c r="REP38" s="11"/>
      <c r="REQ38" s="11"/>
      <c r="RER38" s="11"/>
      <c r="RES38" s="11"/>
      <c r="RET38" s="11"/>
      <c r="REU38" s="11"/>
      <c r="REV38" s="11"/>
      <c r="REW38" s="11"/>
      <c r="REX38" s="11"/>
      <c r="REY38" s="11"/>
      <c r="REZ38" s="11"/>
      <c r="RFA38" s="11"/>
      <c r="RFB38" s="11"/>
      <c r="RFC38" s="11"/>
      <c r="RFD38" s="11"/>
      <c r="RFE38" s="11"/>
      <c r="RFF38" s="11"/>
      <c r="RFG38" s="11"/>
      <c r="RFH38" s="11"/>
      <c r="RFI38" s="11"/>
      <c r="RFJ38" s="11"/>
      <c r="RFK38" s="11"/>
      <c r="RFL38" s="11"/>
      <c r="RFM38" s="11"/>
      <c r="RFN38" s="11"/>
      <c r="RFO38" s="11"/>
      <c r="RFP38" s="11"/>
      <c r="RFQ38" s="11"/>
      <c r="RFR38" s="11"/>
      <c r="RFS38" s="11"/>
      <c r="RFT38" s="11"/>
      <c r="RFU38" s="11"/>
      <c r="RFV38" s="11"/>
      <c r="RFW38" s="11"/>
      <c r="RFX38" s="11"/>
      <c r="RFY38" s="11"/>
      <c r="RFZ38" s="11"/>
      <c r="RGA38" s="11"/>
      <c r="RGB38" s="11"/>
      <c r="RGC38" s="11"/>
      <c r="RGD38" s="11"/>
      <c r="RGE38" s="11"/>
      <c r="RGF38" s="11"/>
      <c r="RGG38" s="11"/>
      <c r="RGH38" s="11"/>
      <c r="RGI38" s="11"/>
      <c r="RGJ38" s="11"/>
      <c r="RGK38" s="11"/>
      <c r="RGL38" s="11"/>
      <c r="RGM38" s="11"/>
      <c r="RGN38" s="11"/>
      <c r="RGO38" s="11"/>
      <c r="RGP38" s="11"/>
      <c r="RGQ38" s="11"/>
      <c r="RGR38" s="11"/>
      <c r="RGS38" s="11"/>
      <c r="RGT38" s="11"/>
      <c r="RGU38" s="11"/>
      <c r="RGV38" s="11"/>
      <c r="RGW38" s="11"/>
      <c r="RGX38" s="11"/>
      <c r="RGY38" s="11"/>
      <c r="RGZ38" s="11"/>
      <c r="RHA38" s="11"/>
      <c r="RHB38" s="11"/>
      <c r="RHC38" s="11"/>
      <c r="RHD38" s="11"/>
      <c r="RHE38" s="11"/>
      <c r="RHF38" s="11"/>
      <c r="RHG38" s="11"/>
      <c r="RHH38" s="11"/>
      <c r="RHI38" s="11"/>
      <c r="RHJ38" s="11"/>
      <c r="RHK38" s="11"/>
      <c r="RHL38" s="11"/>
      <c r="RHM38" s="11"/>
      <c r="RHN38" s="11"/>
      <c r="RHO38" s="11"/>
      <c r="RHP38" s="11"/>
      <c r="RHQ38" s="11"/>
      <c r="RHR38" s="11"/>
      <c r="RHS38" s="11"/>
      <c r="RHT38" s="11"/>
      <c r="RHU38" s="11"/>
      <c r="RHV38" s="11"/>
      <c r="RHW38" s="11"/>
      <c r="RHX38" s="11"/>
      <c r="RHY38" s="11"/>
      <c r="RHZ38" s="11"/>
      <c r="RIA38" s="11"/>
      <c r="RIB38" s="11"/>
      <c r="RIC38" s="11"/>
      <c r="RID38" s="11"/>
      <c r="RIE38" s="11"/>
      <c r="RIF38" s="11"/>
      <c r="RIG38" s="11"/>
      <c r="RIH38" s="11"/>
      <c r="RII38" s="11"/>
      <c r="RIJ38" s="11"/>
      <c r="RIK38" s="11"/>
      <c r="RIL38" s="11"/>
      <c r="RIM38" s="11"/>
      <c r="RIN38" s="11"/>
      <c r="RIO38" s="11"/>
      <c r="RIP38" s="11"/>
      <c r="RIQ38" s="11"/>
      <c r="RIR38" s="11"/>
      <c r="RIS38" s="11"/>
      <c r="RIT38" s="11"/>
      <c r="RIU38" s="11"/>
      <c r="RIV38" s="11"/>
      <c r="RIW38" s="11"/>
      <c r="RIX38" s="11"/>
      <c r="RIY38" s="11"/>
      <c r="RIZ38" s="11"/>
      <c r="RJA38" s="11"/>
      <c r="RJB38" s="11"/>
      <c r="RJC38" s="11"/>
      <c r="RJD38" s="11"/>
      <c r="RJE38" s="11"/>
      <c r="RJF38" s="11"/>
      <c r="RJG38" s="11"/>
      <c r="RJH38" s="11"/>
      <c r="RJI38" s="11"/>
      <c r="RJJ38" s="11"/>
      <c r="RJK38" s="11"/>
      <c r="RJL38" s="11"/>
      <c r="RJM38" s="11"/>
      <c r="RJN38" s="11"/>
      <c r="RJO38" s="11"/>
      <c r="RJP38" s="11"/>
      <c r="RJQ38" s="11"/>
      <c r="RJR38" s="11"/>
      <c r="RJS38" s="11"/>
      <c r="RJT38" s="11"/>
      <c r="RJU38" s="11"/>
      <c r="RJV38" s="11"/>
      <c r="RJW38" s="11"/>
      <c r="RJX38" s="11"/>
      <c r="RJY38" s="11"/>
      <c r="RJZ38" s="11"/>
      <c r="RKA38" s="11"/>
      <c r="RKB38" s="11"/>
      <c r="RKC38" s="11"/>
      <c r="RKD38" s="11"/>
      <c r="RKE38" s="11"/>
      <c r="RKF38" s="11"/>
      <c r="RKG38" s="11"/>
      <c r="RKH38" s="11"/>
      <c r="RKI38" s="11"/>
      <c r="RKJ38" s="11"/>
      <c r="RKK38" s="11"/>
      <c r="RKL38" s="11"/>
      <c r="RKM38" s="11"/>
      <c r="RKN38" s="11"/>
      <c r="RKO38" s="11"/>
      <c r="RKP38" s="11"/>
      <c r="RKQ38" s="11"/>
      <c r="RKR38" s="11"/>
      <c r="RKS38" s="11"/>
      <c r="RKT38" s="11"/>
      <c r="RKU38" s="11"/>
      <c r="RKV38" s="11"/>
      <c r="RKW38" s="11"/>
      <c r="RKX38" s="11"/>
      <c r="RKY38" s="11"/>
      <c r="RKZ38" s="11"/>
      <c r="RLA38" s="11"/>
      <c r="RLB38" s="11"/>
      <c r="RLC38" s="11"/>
      <c r="RLD38" s="11"/>
      <c r="RLE38" s="11"/>
      <c r="RLF38" s="11"/>
      <c r="RLG38" s="11"/>
      <c r="RLH38" s="11"/>
      <c r="RLI38" s="11"/>
      <c r="RLJ38" s="11"/>
      <c r="RLK38" s="11"/>
      <c r="RLL38" s="11"/>
      <c r="RLM38" s="11"/>
      <c r="RLN38" s="11"/>
      <c r="RLO38" s="11"/>
      <c r="RLP38" s="11"/>
      <c r="RLQ38" s="11"/>
      <c r="RLR38" s="11"/>
      <c r="RLS38" s="11"/>
      <c r="RLT38" s="11"/>
      <c r="RLU38" s="11"/>
      <c r="RLV38" s="11"/>
      <c r="RLW38" s="11"/>
      <c r="RLX38" s="11"/>
      <c r="RLY38" s="11"/>
      <c r="RLZ38" s="11"/>
      <c r="RMA38" s="11"/>
      <c r="RMB38" s="11"/>
      <c r="RMC38" s="11"/>
      <c r="RMD38" s="11"/>
      <c r="RME38" s="11"/>
      <c r="RMF38" s="11"/>
      <c r="RMG38" s="11"/>
      <c r="RMH38" s="11"/>
      <c r="RMI38" s="11"/>
      <c r="RMJ38" s="11"/>
      <c r="RMK38" s="11"/>
      <c r="RML38" s="11"/>
      <c r="RMM38" s="11"/>
      <c r="RMN38" s="11"/>
      <c r="RMO38" s="11"/>
      <c r="RMP38" s="11"/>
      <c r="RMQ38" s="11"/>
      <c r="RMR38" s="11"/>
      <c r="RMS38" s="11"/>
      <c r="RMT38" s="11"/>
      <c r="RMU38" s="11"/>
      <c r="RMV38" s="11"/>
      <c r="RMW38" s="11"/>
      <c r="RMX38" s="11"/>
      <c r="RMY38" s="11"/>
      <c r="RMZ38" s="11"/>
      <c r="RNA38" s="11"/>
      <c r="RNB38" s="11"/>
      <c r="RNC38" s="11"/>
      <c r="RND38" s="11"/>
      <c r="RNE38" s="11"/>
      <c r="RNF38" s="11"/>
      <c r="RNG38" s="11"/>
      <c r="RNH38" s="11"/>
      <c r="RNI38" s="11"/>
      <c r="RNJ38" s="11"/>
      <c r="RNK38" s="11"/>
      <c r="RNL38" s="11"/>
      <c r="RNM38" s="11"/>
      <c r="RNN38" s="11"/>
      <c r="RNO38" s="11"/>
      <c r="RNP38" s="11"/>
      <c r="RNQ38" s="11"/>
      <c r="RNR38" s="11"/>
      <c r="RNS38" s="11"/>
      <c r="RNT38" s="11"/>
      <c r="RNU38" s="11"/>
      <c r="RNV38" s="11"/>
      <c r="RNW38" s="11"/>
      <c r="RNX38" s="11"/>
      <c r="RNY38" s="11"/>
      <c r="RNZ38" s="11"/>
      <c r="ROA38" s="11"/>
      <c r="ROB38" s="11"/>
      <c r="ROC38" s="11"/>
      <c r="ROD38" s="11"/>
      <c r="ROE38" s="11"/>
      <c r="ROF38" s="11"/>
      <c r="ROG38" s="11"/>
      <c r="ROH38" s="11"/>
      <c r="ROI38" s="11"/>
      <c r="ROJ38" s="11"/>
      <c r="ROK38" s="11"/>
      <c r="ROL38" s="11"/>
      <c r="ROM38" s="11"/>
      <c r="RON38" s="11"/>
      <c r="ROO38" s="11"/>
      <c r="ROP38" s="11"/>
      <c r="ROQ38" s="11"/>
      <c r="ROR38" s="11"/>
      <c r="ROS38" s="11"/>
      <c r="ROT38" s="11"/>
      <c r="ROU38" s="11"/>
      <c r="ROV38" s="11"/>
      <c r="ROW38" s="11"/>
      <c r="ROX38" s="11"/>
      <c r="ROY38" s="11"/>
      <c r="ROZ38" s="11"/>
      <c r="RPA38" s="11"/>
      <c r="RPB38" s="11"/>
      <c r="RPC38" s="11"/>
      <c r="RPD38" s="11"/>
      <c r="RPE38" s="11"/>
      <c r="RPF38" s="11"/>
      <c r="RPG38" s="11"/>
      <c r="RPH38" s="11"/>
      <c r="RPI38" s="11"/>
      <c r="RPJ38" s="11"/>
      <c r="RPK38" s="11"/>
      <c r="RPL38" s="11"/>
      <c r="RPM38" s="11"/>
      <c r="RPN38" s="11"/>
      <c r="RPO38" s="11"/>
      <c r="RPP38" s="11"/>
      <c r="RPQ38" s="11"/>
      <c r="RPR38" s="11"/>
      <c r="RPS38" s="11"/>
      <c r="RPT38" s="11"/>
      <c r="RPU38" s="11"/>
      <c r="RPV38" s="11"/>
      <c r="RPW38" s="11"/>
      <c r="RPX38" s="11"/>
      <c r="RPY38" s="11"/>
      <c r="RPZ38" s="11"/>
      <c r="RQA38" s="11"/>
      <c r="RQB38" s="11"/>
      <c r="RQC38" s="11"/>
      <c r="RQD38" s="11"/>
      <c r="RQE38" s="11"/>
      <c r="RQF38" s="11"/>
      <c r="RQG38" s="11"/>
      <c r="RQH38" s="11"/>
      <c r="RQI38" s="11"/>
      <c r="RQJ38" s="11"/>
      <c r="RQK38" s="11"/>
      <c r="RQL38" s="11"/>
      <c r="RQM38" s="11"/>
      <c r="RQN38" s="11"/>
      <c r="RQO38" s="11"/>
      <c r="RQP38" s="11"/>
      <c r="RQQ38" s="11"/>
      <c r="RQR38" s="11"/>
      <c r="RQS38" s="11"/>
      <c r="RQT38" s="11"/>
      <c r="RQU38" s="11"/>
      <c r="RQV38" s="11"/>
      <c r="RQW38" s="11"/>
      <c r="RQX38" s="11"/>
      <c r="RQY38" s="11"/>
      <c r="RQZ38" s="11"/>
      <c r="RRA38" s="11"/>
      <c r="RRB38" s="11"/>
      <c r="RRC38" s="11"/>
      <c r="RRD38" s="11"/>
      <c r="RRE38" s="11"/>
      <c r="RRF38" s="11"/>
      <c r="RRG38" s="11"/>
      <c r="RRH38" s="11"/>
      <c r="RRI38" s="11"/>
      <c r="RRJ38" s="11"/>
      <c r="RRK38" s="11"/>
      <c r="RRL38" s="11"/>
      <c r="RRM38" s="11"/>
      <c r="RRN38" s="11"/>
      <c r="RRO38" s="11"/>
      <c r="RRP38" s="11"/>
      <c r="RRQ38" s="11"/>
      <c r="RRR38" s="11"/>
      <c r="RRS38" s="11"/>
      <c r="RRT38" s="11"/>
      <c r="RRU38" s="11"/>
      <c r="RRV38" s="11"/>
      <c r="RRW38" s="11"/>
      <c r="RRX38" s="11"/>
      <c r="RRY38" s="11"/>
      <c r="RRZ38" s="11"/>
      <c r="RSA38" s="11"/>
      <c r="RSB38" s="11"/>
      <c r="RSC38" s="11"/>
      <c r="RSD38" s="11"/>
      <c r="RSE38" s="11"/>
      <c r="RSF38" s="11"/>
      <c r="RSG38" s="11"/>
      <c r="RSH38" s="11"/>
      <c r="RSI38" s="11"/>
      <c r="RSJ38" s="11"/>
      <c r="RSK38" s="11"/>
      <c r="RSL38" s="11"/>
      <c r="RSM38" s="11"/>
      <c r="RSN38" s="11"/>
      <c r="RSO38" s="11"/>
      <c r="RSP38" s="11"/>
      <c r="RSQ38" s="11"/>
      <c r="RSR38" s="11"/>
      <c r="RSS38" s="11"/>
      <c r="RST38" s="11"/>
      <c r="RSU38" s="11"/>
      <c r="RSV38" s="11"/>
      <c r="RSW38" s="11"/>
      <c r="RSX38" s="11"/>
      <c r="RSY38" s="11"/>
      <c r="RSZ38" s="11"/>
      <c r="RTA38" s="11"/>
      <c r="RTB38" s="11"/>
      <c r="RTC38" s="11"/>
      <c r="RTD38" s="11"/>
      <c r="RTE38" s="11"/>
      <c r="RTF38" s="11"/>
      <c r="RTG38" s="11"/>
      <c r="RTH38" s="11"/>
      <c r="RTI38" s="11"/>
      <c r="RTJ38" s="11"/>
      <c r="RTK38" s="11"/>
      <c r="RTL38" s="11"/>
      <c r="RTM38" s="11"/>
      <c r="RTN38" s="11"/>
      <c r="RTO38" s="11"/>
      <c r="RTP38" s="11"/>
      <c r="RTQ38" s="11"/>
      <c r="RTR38" s="11"/>
      <c r="RTS38" s="11"/>
      <c r="RTT38" s="11"/>
      <c r="RTU38" s="11"/>
      <c r="RTV38" s="11"/>
      <c r="RTW38" s="11"/>
      <c r="RTX38" s="11"/>
      <c r="RTY38" s="11"/>
      <c r="RTZ38" s="11"/>
      <c r="RUA38" s="11"/>
      <c r="RUB38" s="11"/>
      <c r="RUC38" s="11"/>
      <c r="RUD38" s="11"/>
      <c r="RUE38" s="11"/>
      <c r="RUF38" s="11"/>
      <c r="RUG38" s="11"/>
      <c r="RUH38" s="11"/>
      <c r="RUI38" s="11"/>
      <c r="RUJ38" s="11"/>
      <c r="RUK38" s="11"/>
      <c r="RUL38" s="11"/>
      <c r="RUM38" s="11"/>
      <c r="RUN38" s="11"/>
      <c r="RUO38" s="11"/>
      <c r="RUP38" s="11"/>
      <c r="RUQ38" s="11"/>
      <c r="RUR38" s="11"/>
      <c r="RUS38" s="11"/>
      <c r="RUT38" s="11"/>
      <c r="RUU38" s="11"/>
      <c r="RUV38" s="11"/>
      <c r="RUW38" s="11"/>
      <c r="RUX38" s="11"/>
      <c r="RUY38" s="11"/>
      <c r="RUZ38" s="11"/>
      <c r="RVA38" s="11"/>
      <c r="RVB38" s="11"/>
      <c r="RVC38" s="11"/>
      <c r="RVD38" s="11"/>
      <c r="RVE38" s="11"/>
      <c r="RVF38" s="11"/>
      <c r="RVG38" s="11"/>
      <c r="RVH38" s="11"/>
      <c r="RVI38" s="11"/>
      <c r="RVJ38" s="11"/>
      <c r="RVK38" s="11"/>
      <c r="RVL38" s="11"/>
      <c r="RVM38" s="11"/>
      <c r="RVN38" s="11"/>
      <c r="RVO38" s="11"/>
      <c r="RVP38" s="11"/>
      <c r="RVQ38" s="11"/>
      <c r="RVR38" s="11"/>
      <c r="RVS38" s="11"/>
      <c r="RVT38" s="11"/>
      <c r="RVU38" s="11"/>
      <c r="RVV38" s="11"/>
      <c r="RVW38" s="11"/>
      <c r="RVX38" s="11"/>
      <c r="RVY38" s="11"/>
      <c r="RVZ38" s="11"/>
      <c r="RWA38" s="11"/>
      <c r="RWB38" s="11"/>
      <c r="RWC38" s="11"/>
      <c r="RWD38" s="11"/>
      <c r="RWE38" s="11"/>
      <c r="RWF38" s="11"/>
      <c r="RWG38" s="11"/>
      <c r="RWH38" s="11"/>
      <c r="RWI38" s="11"/>
      <c r="RWJ38" s="11"/>
      <c r="RWK38" s="11"/>
      <c r="RWL38" s="11"/>
      <c r="RWM38" s="11"/>
      <c r="RWN38" s="11"/>
      <c r="RWO38" s="11"/>
      <c r="RWP38" s="11"/>
      <c r="RWQ38" s="11"/>
      <c r="RWR38" s="11"/>
      <c r="RWS38" s="11"/>
      <c r="RWT38" s="11"/>
      <c r="RWU38" s="11"/>
      <c r="RWV38" s="11"/>
      <c r="RWW38" s="11"/>
      <c r="RWX38" s="11"/>
      <c r="RWY38" s="11"/>
      <c r="RWZ38" s="11"/>
      <c r="RXA38" s="11"/>
      <c r="RXB38" s="11"/>
      <c r="RXC38" s="11"/>
      <c r="RXD38" s="11"/>
      <c r="RXE38" s="11"/>
      <c r="RXF38" s="11"/>
      <c r="RXG38" s="11"/>
      <c r="RXH38" s="11"/>
      <c r="RXI38" s="11"/>
      <c r="RXJ38" s="11"/>
      <c r="RXK38" s="11"/>
      <c r="RXL38" s="11"/>
      <c r="RXM38" s="11"/>
      <c r="RXN38" s="11"/>
      <c r="RXO38" s="11"/>
      <c r="RXP38" s="11"/>
      <c r="RXQ38" s="11"/>
      <c r="RXR38" s="11"/>
      <c r="RXS38" s="11"/>
      <c r="RXT38" s="11"/>
      <c r="RXU38" s="11"/>
      <c r="RXV38" s="11"/>
      <c r="RXW38" s="11"/>
      <c r="RXX38" s="11"/>
      <c r="RXY38" s="11"/>
      <c r="RXZ38" s="11"/>
      <c r="RYA38" s="11"/>
      <c r="RYB38" s="11"/>
      <c r="RYC38" s="11"/>
      <c r="RYD38" s="11"/>
      <c r="RYE38" s="11"/>
      <c r="RYF38" s="11"/>
      <c r="RYG38" s="11"/>
      <c r="RYH38" s="11"/>
      <c r="RYI38" s="11"/>
      <c r="RYJ38" s="11"/>
      <c r="RYK38" s="11"/>
      <c r="RYL38" s="11"/>
      <c r="RYM38" s="11"/>
      <c r="RYN38" s="11"/>
      <c r="RYO38" s="11"/>
      <c r="RYP38" s="11"/>
      <c r="RYQ38" s="11"/>
      <c r="RYR38" s="11"/>
      <c r="RYS38" s="11"/>
      <c r="RYT38" s="11"/>
      <c r="RYU38" s="11"/>
      <c r="RYV38" s="11"/>
      <c r="RYW38" s="11"/>
      <c r="RYX38" s="11"/>
      <c r="RYY38" s="11"/>
      <c r="RYZ38" s="11"/>
      <c r="RZA38" s="11"/>
      <c r="RZB38" s="11"/>
      <c r="RZC38" s="11"/>
      <c r="RZD38" s="11"/>
      <c r="RZE38" s="11"/>
      <c r="RZF38" s="11"/>
      <c r="RZG38" s="11"/>
      <c r="RZH38" s="11"/>
      <c r="RZI38" s="11"/>
      <c r="RZJ38" s="11"/>
      <c r="RZK38" s="11"/>
      <c r="RZL38" s="11"/>
      <c r="RZM38" s="11"/>
      <c r="RZN38" s="11"/>
      <c r="RZO38" s="11"/>
      <c r="RZP38" s="11"/>
      <c r="RZQ38" s="11"/>
      <c r="RZR38" s="11"/>
      <c r="RZS38" s="11"/>
      <c r="RZT38" s="11"/>
      <c r="RZU38" s="11"/>
      <c r="RZV38" s="11"/>
      <c r="RZW38" s="11"/>
      <c r="RZX38" s="11"/>
      <c r="RZY38" s="11"/>
      <c r="RZZ38" s="11"/>
      <c r="SAA38" s="11"/>
      <c r="SAB38" s="11"/>
      <c r="SAC38" s="11"/>
      <c r="SAD38" s="11"/>
      <c r="SAE38" s="11"/>
      <c r="SAF38" s="11"/>
      <c r="SAG38" s="11"/>
      <c r="SAH38" s="11"/>
      <c r="SAI38" s="11"/>
      <c r="SAJ38" s="11"/>
      <c r="SAK38" s="11"/>
      <c r="SAL38" s="11"/>
      <c r="SAM38" s="11"/>
      <c r="SAN38" s="11"/>
      <c r="SAO38" s="11"/>
      <c r="SAP38" s="11"/>
      <c r="SAQ38" s="11"/>
      <c r="SAR38" s="11"/>
      <c r="SAS38" s="11"/>
      <c r="SAT38" s="11"/>
      <c r="SAU38" s="11"/>
      <c r="SAV38" s="11"/>
      <c r="SAW38" s="11"/>
      <c r="SAX38" s="11"/>
      <c r="SAY38" s="11"/>
      <c r="SAZ38" s="11"/>
      <c r="SBA38" s="11"/>
      <c r="SBB38" s="11"/>
      <c r="SBC38" s="11"/>
      <c r="SBD38" s="11"/>
      <c r="SBE38" s="11"/>
      <c r="SBF38" s="11"/>
      <c r="SBG38" s="11"/>
      <c r="SBH38" s="11"/>
      <c r="SBI38" s="11"/>
      <c r="SBJ38" s="11"/>
      <c r="SBK38" s="11"/>
      <c r="SBL38" s="11"/>
      <c r="SBM38" s="11"/>
      <c r="SBN38" s="11"/>
      <c r="SBO38" s="11"/>
      <c r="SBP38" s="11"/>
      <c r="SBQ38" s="11"/>
      <c r="SBR38" s="11"/>
      <c r="SBS38" s="11"/>
      <c r="SBT38" s="11"/>
      <c r="SBU38" s="11"/>
      <c r="SBV38" s="11"/>
      <c r="SBW38" s="11"/>
      <c r="SBX38" s="11"/>
      <c r="SBY38" s="11"/>
      <c r="SBZ38" s="11"/>
      <c r="SCA38" s="11"/>
      <c r="SCB38" s="11"/>
      <c r="SCC38" s="11"/>
      <c r="SCD38" s="11"/>
      <c r="SCE38" s="11"/>
      <c r="SCF38" s="11"/>
      <c r="SCG38" s="11"/>
      <c r="SCH38" s="11"/>
      <c r="SCI38" s="11"/>
      <c r="SCJ38" s="11"/>
      <c r="SCK38" s="11"/>
      <c r="SCL38" s="11"/>
      <c r="SCM38" s="11"/>
      <c r="SCN38" s="11"/>
      <c r="SCO38" s="11"/>
      <c r="SCP38" s="11"/>
      <c r="SCQ38" s="11"/>
      <c r="SCR38" s="11"/>
      <c r="SCS38" s="11"/>
      <c r="SCT38" s="11"/>
      <c r="SCU38" s="11"/>
      <c r="SCV38" s="11"/>
      <c r="SCW38" s="11"/>
      <c r="SCX38" s="11"/>
      <c r="SCY38" s="11"/>
      <c r="SCZ38" s="11"/>
      <c r="SDA38" s="11"/>
      <c r="SDB38" s="11"/>
      <c r="SDC38" s="11"/>
      <c r="SDD38" s="11"/>
      <c r="SDE38" s="11"/>
      <c r="SDF38" s="11"/>
      <c r="SDG38" s="11"/>
      <c r="SDH38" s="11"/>
      <c r="SDI38" s="11"/>
      <c r="SDJ38" s="11"/>
      <c r="SDK38" s="11"/>
      <c r="SDL38" s="11"/>
      <c r="SDM38" s="11"/>
      <c r="SDN38" s="11"/>
      <c r="SDO38" s="11"/>
      <c r="SDP38" s="11"/>
      <c r="SDQ38" s="11"/>
      <c r="SDR38" s="11"/>
      <c r="SDS38" s="11"/>
      <c r="SDT38" s="11"/>
      <c r="SDU38" s="11"/>
      <c r="SDV38" s="11"/>
      <c r="SDW38" s="11"/>
      <c r="SDX38" s="11"/>
      <c r="SDY38" s="11"/>
      <c r="SDZ38" s="11"/>
      <c r="SEA38" s="11"/>
      <c r="SEB38" s="11"/>
      <c r="SEC38" s="11"/>
      <c r="SED38" s="11"/>
      <c r="SEE38" s="11"/>
      <c r="SEF38" s="11"/>
      <c r="SEG38" s="11"/>
      <c r="SEH38" s="11"/>
      <c r="SEI38" s="11"/>
      <c r="SEJ38" s="11"/>
      <c r="SEK38" s="11"/>
      <c r="SEL38" s="11"/>
      <c r="SEM38" s="11"/>
      <c r="SEN38" s="11"/>
      <c r="SEO38" s="11"/>
      <c r="SEP38" s="11"/>
      <c r="SEQ38" s="11"/>
      <c r="SER38" s="11"/>
      <c r="SES38" s="11"/>
      <c r="SET38" s="11"/>
      <c r="SEU38" s="11"/>
      <c r="SEV38" s="11"/>
      <c r="SEW38" s="11"/>
      <c r="SEX38" s="11"/>
      <c r="SEY38" s="11"/>
      <c r="SEZ38" s="11"/>
      <c r="SFA38" s="11"/>
      <c r="SFB38" s="11"/>
      <c r="SFC38" s="11"/>
      <c r="SFD38" s="11"/>
      <c r="SFE38" s="11"/>
      <c r="SFF38" s="11"/>
      <c r="SFG38" s="11"/>
      <c r="SFH38" s="11"/>
      <c r="SFI38" s="11"/>
      <c r="SFJ38" s="11"/>
      <c r="SFK38" s="11"/>
      <c r="SFL38" s="11"/>
      <c r="SFM38" s="11"/>
      <c r="SFN38" s="11"/>
      <c r="SFO38" s="11"/>
      <c r="SFP38" s="11"/>
      <c r="SFQ38" s="11"/>
      <c r="SFR38" s="11"/>
      <c r="SFS38" s="11"/>
      <c r="SFT38" s="11"/>
      <c r="SFU38" s="11"/>
      <c r="SFV38" s="11"/>
      <c r="SFW38" s="11"/>
      <c r="SFX38" s="11"/>
      <c r="SFY38" s="11"/>
      <c r="SFZ38" s="11"/>
      <c r="SGA38" s="11"/>
      <c r="SGB38" s="11"/>
      <c r="SGC38" s="11"/>
      <c r="SGD38" s="11"/>
      <c r="SGE38" s="11"/>
      <c r="SGF38" s="11"/>
      <c r="SGG38" s="11"/>
      <c r="SGH38" s="11"/>
      <c r="SGI38" s="11"/>
      <c r="SGJ38" s="11"/>
      <c r="SGK38" s="11"/>
      <c r="SGL38" s="11"/>
      <c r="SGM38" s="11"/>
      <c r="SGN38" s="11"/>
      <c r="SGO38" s="11"/>
      <c r="SGP38" s="11"/>
      <c r="SGQ38" s="11"/>
      <c r="SGR38" s="11"/>
      <c r="SGS38" s="11"/>
      <c r="SGT38" s="11"/>
      <c r="SGU38" s="11"/>
      <c r="SGV38" s="11"/>
      <c r="SGW38" s="11"/>
      <c r="SGX38" s="11"/>
      <c r="SGY38" s="11"/>
      <c r="SGZ38" s="11"/>
      <c r="SHA38" s="11"/>
      <c r="SHB38" s="11"/>
      <c r="SHC38" s="11"/>
      <c r="SHD38" s="11"/>
      <c r="SHE38" s="11"/>
      <c r="SHF38" s="11"/>
      <c r="SHG38" s="11"/>
      <c r="SHH38" s="11"/>
      <c r="SHI38" s="11"/>
      <c r="SHJ38" s="11"/>
      <c r="SHK38" s="11"/>
      <c r="SHL38" s="11"/>
      <c r="SHM38" s="11"/>
      <c r="SHN38" s="11"/>
      <c r="SHO38" s="11"/>
      <c r="SHP38" s="11"/>
      <c r="SHQ38" s="11"/>
      <c r="SHR38" s="11"/>
      <c r="SHS38" s="11"/>
      <c r="SHT38" s="11"/>
      <c r="SHU38" s="11"/>
      <c r="SHV38" s="11"/>
      <c r="SHW38" s="11"/>
      <c r="SHX38" s="11"/>
      <c r="SHY38" s="11"/>
      <c r="SHZ38" s="11"/>
      <c r="SIA38" s="11"/>
      <c r="SIB38" s="11"/>
      <c r="SIC38" s="11"/>
      <c r="SID38" s="11"/>
      <c r="SIE38" s="11"/>
      <c r="SIF38" s="11"/>
      <c r="SIG38" s="11"/>
      <c r="SIH38" s="11"/>
      <c r="SII38" s="11"/>
      <c r="SIJ38" s="11"/>
      <c r="SIK38" s="11"/>
      <c r="SIL38" s="11"/>
      <c r="SIM38" s="11"/>
      <c r="SIN38" s="11"/>
      <c r="SIO38" s="11"/>
      <c r="SIP38" s="11"/>
      <c r="SIQ38" s="11"/>
      <c r="SIR38" s="11"/>
      <c r="SIS38" s="11"/>
      <c r="SIT38" s="11"/>
      <c r="SIU38" s="11"/>
      <c r="SIV38" s="11"/>
      <c r="SIW38" s="11"/>
      <c r="SIX38" s="11"/>
      <c r="SIY38" s="11"/>
      <c r="SIZ38" s="11"/>
      <c r="SJA38" s="11"/>
      <c r="SJB38" s="11"/>
      <c r="SJC38" s="11"/>
      <c r="SJD38" s="11"/>
      <c r="SJE38" s="11"/>
      <c r="SJF38" s="11"/>
      <c r="SJG38" s="11"/>
      <c r="SJH38" s="11"/>
      <c r="SJI38" s="11"/>
      <c r="SJJ38" s="11"/>
      <c r="SJK38" s="11"/>
      <c r="SJL38" s="11"/>
      <c r="SJM38" s="11"/>
      <c r="SJN38" s="11"/>
      <c r="SJO38" s="11"/>
      <c r="SJP38" s="11"/>
      <c r="SJQ38" s="11"/>
      <c r="SJR38" s="11"/>
      <c r="SJS38" s="11"/>
      <c r="SJT38" s="11"/>
      <c r="SJU38" s="11"/>
      <c r="SJV38" s="11"/>
      <c r="SJW38" s="11"/>
      <c r="SJX38" s="11"/>
      <c r="SJY38" s="11"/>
      <c r="SJZ38" s="11"/>
      <c r="SKA38" s="11"/>
      <c r="SKB38" s="11"/>
      <c r="SKC38" s="11"/>
      <c r="SKD38" s="11"/>
      <c r="SKE38" s="11"/>
      <c r="SKF38" s="11"/>
      <c r="SKG38" s="11"/>
      <c r="SKH38" s="11"/>
      <c r="SKI38" s="11"/>
      <c r="SKJ38" s="11"/>
      <c r="SKK38" s="11"/>
      <c r="SKL38" s="11"/>
      <c r="SKM38" s="11"/>
      <c r="SKN38" s="11"/>
      <c r="SKO38" s="11"/>
      <c r="SKP38" s="11"/>
      <c r="SKQ38" s="11"/>
      <c r="SKR38" s="11"/>
      <c r="SKS38" s="11"/>
      <c r="SKT38" s="11"/>
      <c r="SKU38" s="11"/>
      <c r="SKV38" s="11"/>
      <c r="SKW38" s="11"/>
      <c r="SKX38" s="11"/>
      <c r="SKY38" s="11"/>
      <c r="SKZ38" s="11"/>
      <c r="SLA38" s="11"/>
      <c r="SLB38" s="11"/>
      <c r="SLC38" s="11"/>
      <c r="SLD38" s="11"/>
      <c r="SLE38" s="11"/>
      <c r="SLF38" s="11"/>
      <c r="SLG38" s="11"/>
      <c r="SLH38" s="11"/>
      <c r="SLI38" s="11"/>
      <c r="SLJ38" s="11"/>
      <c r="SLK38" s="11"/>
      <c r="SLL38" s="11"/>
      <c r="SLM38" s="11"/>
      <c r="SLN38" s="11"/>
      <c r="SLO38" s="11"/>
      <c r="SLP38" s="11"/>
      <c r="SLQ38" s="11"/>
      <c r="SLR38" s="11"/>
      <c r="SLS38" s="11"/>
      <c r="SLT38" s="11"/>
      <c r="SLU38" s="11"/>
      <c r="SLV38" s="11"/>
      <c r="SLW38" s="11"/>
      <c r="SLX38" s="11"/>
      <c r="SLY38" s="11"/>
      <c r="SLZ38" s="11"/>
      <c r="SMA38" s="11"/>
      <c r="SMB38" s="11"/>
      <c r="SMC38" s="11"/>
      <c r="SMD38" s="11"/>
      <c r="SME38" s="11"/>
      <c r="SMF38" s="11"/>
      <c r="SMG38" s="11"/>
      <c r="SMH38" s="11"/>
      <c r="SMI38" s="11"/>
      <c r="SMJ38" s="11"/>
      <c r="SMK38" s="11"/>
      <c r="SML38" s="11"/>
      <c r="SMM38" s="11"/>
      <c r="SMN38" s="11"/>
      <c r="SMO38" s="11"/>
      <c r="SMP38" s="11"/>
      <c r="SMQ38" s="11"/>
      <c r="SMR38" s="11"/>
      <c r="SMS38" s="11"/>
      <c r="SMT38" s="11"/>
      <c r="SMU38" s="11"/>
      <c r="SMV38" s="11"/>
      <c r="SMW38" s="11"/>
      <c r="SMX38" s="11"/>
      <c r="SMY38" s="11"/>
      <c r="SMZ38" s="11"/>
      <c r="SNA38" s="11"/>
      <c r="SNB38" s="11"/>
      <c r="SNC38" s="11"/>
      <c r="SND38" s="11"/>
      <c r="SNE38" s="11"/>
      <c r="SNF38" s="11"/>
      <c r="SNG38" s="11"/>
      <c r="SNH38" s="11"/>
      <c r="SNI38" s="11"/>
      <c r="SNJ38" s="11"/>
      <c r="SNK38" s="11"/>
      <c r="SNL38" s="11"/>
      <c r="SNM38" s="11"/>
      <c r="SNN38" s="11"/>
      <c r="SNO38" s="11"/>
      <c r="SNP38" s="11"/>
      <c r="SNQ38" s="11"/>
      <c r="SNR38" s="11"/>
      <c r="SNS38" s="11"/>
      <c r="SNT38" s="11"/>
      <c r="SNU38" s="11"/>
      <c r="SNV38" s="11"/>
      <c r="SNW38" s="11"/>
      <c r="SNX38" s="11"/>
      <c r="SNY38" s="11"/>
      <c r="SNZ38" s="11"/>
      <c r="SOA38" s="11"/>
      <c r="SOB38" s="11"/>
      <c r="SOC38" s="11"/>
      <c r="SOD38" s="11"/>
      <c r="SOE38" s="11"/>
      <c r="SOF38" s="11"/>
      <c r="SOG38" s="11"/>
      <c r="SOH38" s="11"/>
      <c r="SOI38" s="11"/>
      <c r="SOJ38" s="11"/>
      <c r="SOK38" s="11"/>
      <c r="SOL38" s="11"/>
      <c r="SOM38" s="11"/>
      <c r="SON38" s="11"/>
      <c r="SOO38" s="11"/>
      <c r="SOP38" s="11"/>
      <c r="SOQ38" s="11"/>
      <c r="SOR38" s="11"/>
      <c r="SOS38" s="11"/>
      <c r="SOT38" s="11"/>
      <c r="SOU38" s="11"/>
      <c r="SOV38" s="11"/>
      <c r="SOW38" s="11"/>
      <c r="SOX38" s="11"/>
      <c r="SOY38" s="11"/>
      <c r="SOZ38" s="11"/>
      <c r="SPA38" s="11"/>
      <c r="SPB38" s="11"/>
      <c r="SPC38" s="11"/>
      <c r="SPD38" s="11"/>
      <c r="SPE38" s="11"/>
      <c r="SPF38" s="11"/>
      <c r="SPG38" s="11"/>
      <c r="SPH38" s="11"/>
      <c r="SPI38" s="11"/>
      <c r="SPJ38" s="11"/>
      <c r="SPK38" s="11"/>
      <c r="SPL38" s="11"/>
      <c r="SPM38" s="11"/>
      <c r="SPN38" s="11"/>
      <c r="SPO38" s="11"/>
      <c r="SPP38" s="11"/>
      <c r="SPQ38" s="11"/>
      <c r="SPR38" s="11"/>
      <c r="SPS38" s="11"/>
      <c r="SPT38" s="11"/>
      <c r="SPU38" s="11"/>
      <c r="SPV38" s="11"/>
      <c r="SPW38" s="11"/>
      <c r="SPX38" s="11"/>
      <c r="SPY38" s="11"/>
      <c r="SPZ38" s="11"/>
      <c r="SQA38" s="11"/>
      <c r="SQB38" s="11"/>
      <c r="SQC38" s="11"/>
      <c r="SQD38" s="11"/>
      <c r="SQE38" s="11"/>
      <c r="SQF38" s="11"/>
      <c r="SQG38" s="11"/>
      <c r="SQH38" s="11"/>
      <c r="SQI38" s="11"/>
      <c r="SQJ38" s="11"/>
      <c r="SQK38" s="11"/>
      <c r="SQL38" s="11"/>
      <c r="SQM38" s="11"/>
      <c r="SQN38" s="11"/>
      <c r="SQO38" s="11"/>
      <c r="SQP38" s="11"/>
      <c r="SQQ38" s="11"/>
      <c r="SQR38" s="11"/>
      <c r="SQS38" s="11"/>
      <c r="SQT38" s="11"/>
      <c r="SQU38" s="11"/>
      <c r="SQV38" s="11"/>
      <c r="SQW38" s="11"/>
      <c r="SQX38" s="11"/>
      <c r="SQY38" s="11"/>
      <c r="SQZ38" s="11"/>
      <c r="SRA38" s="11"/>
      <c r="SRB38" s="11"/>
      <c r="SRC38" s="11"/>
      <c r="SRD38" s="11"/>
      <c r="SRE38" s="11"/>
      <c r="SRF38" s="11"/>
      <c r="SRG38" s="11"/>
      <c r="SRH38" s="11"/>
      <c r="SRI38" s="11"/>
      <c r="SRJ38" s="11"/>
      <c r="SRK38" s="11"/>
      <c r="SRL38" s="11"/>
      <c r="SRM38" s="11"/>
      <c r="SRN38" s="11"/>
      <c r="SRO38" s="11"/>
      <c r="SRP38" s="11"/>
      <c r="SRQ38" s="11"/>
      <c r="SRR38" s="11"/>
      <c r="SRS38" s="11"/>
      <c r="SRT38" s="11"/>
      <c r="SRU38" s="11"/>
      <c r="SRV38" s="11"/>
      <c r="SRW38" s="11"/>
      <c r="SRX38" s="11"/>
      <c r="SRY38" s="11"/>
      <c r="SRZ38" s="11"/>
      <c r="SSA38" s="11"/>
      <c r="SSB38" s="11"/>
      <c r="SSC38" s="11"/>
      <c r="SSD38" s="11"/>
      <c r="SSE38" s="11"/>
      <c r="SSF38" s="11"/>
      <c r="SSG38" s="11"/>
      <c r="SSH38" s="11"/>
      <c r="SSI38" s="11"/>
      <c r="SSJ38" s="11"/>
      <c r="SSK38" s="11"/>
      <c r="SSL38" s="11"/>
      <c r="SSM38" s="11"/>
      <c r="SSN38" s="11"/>
      <c r="SSO38" s="11"/>
      <c r="SSP38" s="11"/>
      <c r="SSQ38" s="11"/>
      <c r="SSR38" s="11"/>
      <c r="SSS38" s="11"/>
      <c r="SST38" s="11"/>
      <c r="SSU38" s="11"/>
      <c r="SSV38" s="11"/>
      <c r="SSW38" s="11"/>
      <c r="SSX38" s="11"/>
      <c r="SSY38" s="11"/>
      <c r="SSZ38" s="11"/>
      <c r="STA38" s="11"/>
      <c r="STB38" s="11"/>
      <c r="STC38" s="11"/>
      <c r="STD38" s="11"/>
      <c r="STE38" s="11"/>
      <c r="STF38" s="11"/>
      <c r="STG38" s="11"/>
      <c r="STH38" s="11"/>
      <c r="STI38" s="11"/>
      <c r="STJ38" s="11"/>
      <c r="STK38" s="11"/>
      <c r="STL38" s="11"/>
      <c r="STM38" s="11"/>
      <c r="STN38" s="11"/>
      <c r="STO38" s="11"/>
      <c r="STP38" s="11"/>
      <c r="STQ38" s="11"/>
      <c r="STR38" s="11"/>
      <c r="STS38" s="11"/>
      <c r="STT38" s="11"/>
      <c r="STU38" s="11"/>
      <c r="STV38" s="11"/>
      <c r="STW38" s="11"/>
      <c r="STX38" s="11"/>
      <c r="STY38" s="11"/>
      <c r="STZ38" s="11"/>
      <c r="SUA38" s="11"/>
      <c r="SUB38" s="11"/>
      <c r="SUC38" s="11"/>
      <c r="SUD38" s="11"/>
      <c r="SUE38" s="11"/>
      <c r="SUF38" s="11"/>
      <c r="SUG38" s="11"/>
      <c r="SUH38" s="11"/>
      <c r="SUI38" s="11"/>
      <c r="SUJ38" s="11"/>
      <c r="SUK38" s="11"/>
      <c r="SUL38" s="11"/>
      <c r="SUM38" s="11"/>
      <c r="SUN38" s="11"/>
      <c r="SUO38" s="11"/>
      <c r="SUP38" s="11"/>
      <c r="SUQ38" s="11"/>
      <c r="SUR38" s="11"/>
      <c r="SUS38" s="11"/>
      <c r="SUT38" s="11"/>
      <c r="SUU38" s="11"/>
      <c r="SUV38" s="11"/>
      <c r="SUW38" s="11"/>
      <c r="SUX38" s="11"/>
      <c r="SUY38" s="11"/>
      <c r="SUZ38" s="11"/>
      <c r="SVA38" s="11"/>
      <c r="SVB38" s="11"/>
      <c r="SVC38" s="11"/>
      <c r="SVD38" s="11"/>
      <c r="SVE38" s="11"/>
      <c r="SVF38" s="11"/>
      <c r="SVG38" s="11"/>
      <c r="SVH38" s="11"/>
      <c r="SVI38" s="11"/>
      <c r="SVJ38" s="11"/>
      <c r="SVK38" s="11"/>
      <c r="SVL38" s="11"/>
      <c r="SVM38" s="11"/>
      <c r="SVN38" s="11"/>
      <c r="SVO38" s="11"/>
      <c r="SVP38" s="11"/>
      <c r="SVQ38" s="11"/>
      <c r="SVR38" s="11"/>
      <c r="SVS38" s="11"/>
      <c r="SVT38" s="11"/>
      <c r="SVU38" s="11"/>
      <c r="SVV38" s="11"/>
      <c r="SVW38" s="11"/>
      <c r="SVX38" s="11"/>
      <c r="SVY38" s="11"/>
      <c r="SVZ38" s="11"/>
      <c r="SWA38" s="11"/>
      <c r="SWB38" s="11"/>
      <c r="SWC38" s="11"/>
      <c r="SWD38" s="11"/>
      <c r="SWE38" s="11"/>
      <c r="SWF38" s="11"/>
      <c r="SWG38" s="11"/>
      <c r="SWH38" s="11"/>
      <c r="SWI38" s="11"/>
      <c r="SWJ38" s="11"/>
      <c r="SWK38" s="11"/>
      <c r="SWL38" s="11"/>
      <c r="SWM38" s="11"/>
      <c r="SWN38" s="11"/>
      <c r="SWO38" s="11"/>
      <c r="SWP38" s="11"/>
      <c r="SWQ38" s="11"/>
      <c r="SWR38" s="11"/>
      <c r="SWS38" s="11"/>
      <c r="SWT38" s="11"/>
      <c r="SWU38" s="11"/>
      <c r="SWV38" s="11"/>
      <c r="SWW38" s="11"/>
      <c r="SWX38" s="11"/>
      <c r="SWY38" s="11"/>
      <c r="SWZ38" s="11"/>
      <c r="SXA38" s="11"/>
      <c r="SXB38" s="11"/>
      <c r="SXC38" s="11"/>
      <c r="SXD38" s="11"/>
      <c r="SXE38" s="11"/>
      <c r="SXF38" s="11"/>
      <c r="SXG38" s="11"/>
      <c r="SXH38" s="11"/>
      <c r="SXI38" s="11"/>
      <c r="SXJ38" s="11"/>
      <c r="SXK38" s="11"/>
      <c r="SXL38" s="11"/>
      <c r="SXM38" s="11"/>
      <c r="SXN38" s="11"/>
      <c r="SXO38" s="11"/>
      <c r="SXP38" s="11"/>
      <c r="SXQ38" s="11"/>
      <c r="SXR38" s="11"/>
      <c r="SXS38" s="11"/>
      <c r="SXT38" s="11"/>
      <c r="SXU38" s="11"/>
      <c r="SXV38" s="11"/>
      <c r="SXW38" s="11"/>
      <c r="SXX38" s="11"/>
      <c r="SXY38" s="11"/>
      <c r="SXZ38" s="11"/>
      <c r="SYA38" s="11"/>
      <c r="SYB38" s="11"/>
      <c r="SYC38" s="11"/>
      <c r="SYD38" s="11"/>
      <c r="SYE38" s="11"/>
      <c r="SYF38" s="11"/>
      <c r="SYG38" s="11"/>
      <c r="SYH38" s="11"/>
      <c r="SYI38" s="11"/>
      <c r="SYJ38" s="11"/>
      <c r="SYK38" s="11"/>
      <c r="SYL38" s="11"/>
      <c r="SYM38" s="11"/>
      <c r="SYN38" s="11"/>
      <c r="SYO38" s="11"/>
      <c r="SYP38" s="11"/>
      <c r="SYQ38" s="11"/>
      <c r="SYR38" s="11"/>
      <c r="SYS38" s="11"/>
      <c r="SYT38" s="11"/>
      <c r="SYU38" s="11"/>
      <c r="SYV38" s="11"/>
      <c r="SYW38" s="11"/>
      <c r="SYX38" s="11"/>
      <c r="SYY38" s="11"/>
      <c r="SYZ38" s="11"/>
      <c r="SZA38" s="11"/>
      <c r="SZB38" s="11"/>
      <c r="SZC38" s="11"/>
      <c r="SZD38" s="11"/>
      <c r="SZE38" s="11"/>
      <c r="SZF38" s="11"/>
      <c r="SZG38" s="11"/>
      <c r="SZH38" s="11"/>
      <c r="SZI38" s="11"/>
      <c r="SZJ38" s="11"/>
      <c r="SZK38" s="11"/>
      <c r="SZL38" s="11"/>
      <c r="SZM38" s="11"/>
      <c r="SZN38" s="11"/>
      <c r="SZO38" s="11"/>
      <c r="SZP38" s="11"/>
      <c r="SZQ38" s="11"/>
      <c r="SZR38" s="11"/>
      <c r="SZS38" s="11"/>
      <c r="SZT38" s="11"/>
      <c r="SZU38" s="11"/>
      <c r="SZV38" s="11"/>
      <c r="SZW38" s="11"/>
      <c r="SZX38" s="11"/>
      <c r="SZY38" s="11"/>
      <c r="SZZ38" s="11"/>
      <c r="TAA38" s="11"/>
      <c r="TAB38" s="11"/>
      <c r="TAC38" s="11"/>
      <c r="TAD38" s="11"/>
      <c r="TAE38" s="11"/>
      <c r="TAF38" s="11"/>
      <c r="TAG38" s="11"/>
      <c r="TAH38" s="11"/>
      <c r="TAI38" s="11"/>
      <c r="TAJ38" s="11"/>
      <c r="TAK38" s="11"/>
      <c r="TAL38" s="11"/>
      <c r="TAM38" s="11"/>
      <c r="TAN38" s="11"/>
      <c r="TAO38" s="11"/>
      <c r="TAP38" s="11"/>
      <c r="TAQ38" s="11"/>
      <c r="TAR38" s="11"/>
      <c r="TAS38" s="11"/>
      <c r="TAT38" s="11"/>
      <c r="TAU38" s="11"/>
      <c r="TAV38" s="11"/>
      <c r="TAW38" s="11"/>
      <c r="TAX38" s="11"/>
      <c r="TAY38" s="11"/>
      <c r="TAZ38" s="11"/>
      <c r="TBA38" s="11"/>
      <c r="TBB38" s="11"/>
      <c r="TBC38" s="11"/>
      <c r="TBD38" s="11"/>
      <c r="TBE38" s="11"/>
      <c r="TBF38" s="11"/>
      <c r="TBG38" s="11"/>
      <c r="TBH38" s="11"/>
      <c r="TBI38" s="11"/>
      <c r="TBJ38" s="11"/>
      <c r="TBK38" s="11"/>
      <c r="TBL38" s="11"/>
      <c r="TBM38" s="11"/>
      <c r="TBN38" s="11"/>
      <c r="TBO38" s="11"/>
      <c r="TBP38" s="11"/>
      <c r="TBQ38" s="11"/>
      <c r="TBR38" s="11"/>
      <c r="TBS38" s="11"/>
      <c r="TBT38" s="11"/>
      <c r="TBU38" s="11"/>
      <c r="TBV38" s="11"/>
      <c r="TBW38" s="11"/>
      <c r="TBX38" s="11"/>
      <c r="TBY38" s="11"/>
      <c r="TBZ38" s="11"/>
      <c r="TCA38" s="11"/>
      <c r="TCB38" s="11"/>
      <c r="TCC38" s="11"/>
      <c r="TCD38" s="11"/>
      <c r="TCE38" s="11"/>
      <c r="TCF38" s="11"/>
      <c r="TCG38" s="11"/>
      <c r="TCH38" s="11"/>
      <c r="TCI38" s="11"/>
      <c r="TCJ38" s="11"/>
      <c r="TCK38" s="11"/>
      <c r="TCL38" s="11"/>
      <c r="TCM38" s="11"/>
      <c r="TCN38" s="11"/>
      <c r="TCO38" s="11"/>
      <c r="TCP38" s="11"/>
      <c r="TCQ38" s="11"/>
      <c r="TCR38" s="11"/>
      <c r="TCS38" s="11"/>
      <c r="TCT38" s="11"/>
      <c r="TCU38" s="11"/>
      <c r="TCV38" s="11"/>
      <c r="TCW38" s="11"/>
      <c r="TCX38" s="11"/>
      <c r="TCY38" s="11"/>
      <c r="TCZ38" s="11"/>
      <c r="TDA38" s="11"/>
      <c r="TDB38" s="11"/>
      <c r="TDC38" s="11"/>
      <c r="TDD38" s="11"/>
      <c r="TDE38" s="11"/>
      <c r="TDF38" s="11"/>
      <c r="TDG38" s="11"/>
      <c r="TDH38" s="11"/>
      <c r="TDI38" s="11"/>
      <c r="TDJ38" s="11"/>
      <c r="TDK38" s="11"/>
      <c r="TDL38" s="11"/>
      <c r="TDM38" s="11"/>
      <c r="TDN38" s="11"/>
      <c r="TDO38" s="11"/>
      <c r="TDP38" s="11"/>
      <c r="TDQ38" s="11"/>
      <c r="TDR38" s="11"/>
      <c r="TDS38" s="11"/>
      <c r="TDT38" s="11"/>
      <c r="TDU38" s="11"/>
      <c r="TDV38" s="11"/>
      <c r="TDW38" s="11"/>
      <c r="TDX38" s="11"/>
      <c r="TDY38" s="11"/>
      <c r="TDZ38" s="11"/>
      <c r="TEA38" s="11"/>
      <c r="TEB38" s="11"/>
      <c r="TEC38" s="11"/>
      <c r="TED38" s="11"/>
      <c r="TEE38" s="11"/>
      <c r="TEF38" s="11"/>
      <c r="TEG38" s="11"/>
      <c r="TEH38" s="11"/>
      <c r="TEI38" s="11"/>
      <c r="TEJ38" s="11"/>
      <c r="TEK38" s="11"/>
      <c r="TEL38" s="11"/>
      <c r="TEM38" s="11"/>
      <c r="TEN38" s="11"/>
      <c r="TEO38" s="11"/>
      <c r="TEP38" s="11"/>
      <c r="TEQ38" s="11"/>
      <c r="TER38" s="11"/>
      <c r="TES38" s="11"/>
      <c r="TET38" s="11"/>
      <c r="TEU38" s="11"/>
      <c r="TEV38" s="11"/>
      <c r="TEW38" s="11"/>
      <c r="TEX38" s="11"/>
      <c r="TEY38" s="11"/>
      <c r="TEZ38" s="11"/>
      <c r="TFA38" s="11"/>
      <c r="TFB38" s="11"/>
      <c r="TFC38" s="11"/>
      <c r="TFD38" s="11"/>
      <c r="TFE38" s="11"/>
      <c r="TFF38" s="11"/>
      <c r="TFG38" s="11"/>
      <c r="TFH38" s="11"/>
      <c r="TFI38" s="11"/>
      <c r="TFJ38" s="11"/>
      <c r="TFK38" s="11"/>
      <c r="TFL38" s="11"/>
      <c r="TFM38" s="11"/>
      <c r="TFN38" s="11"/>
      <c r="TFO38" s="11"/>
      <c r="TFP38" s="11"/>
      <c r="TFQ38" s="11"/>
      <c r="TFR38" s="11"/>
      <c r="TFS38" s="11"/>
      <c r="TFT38" s="11"/>
      <c r="TFU38" s="11"/>
      <c r="TFV38" s="11"/>
      <c r="TFW38" s="11"/>
      <c r="TFX38" s="11"/>
      <c r="TFY38" s="11"/>
      <c r="TFZ38" s="11"/>
      <c r="TGA38" s="11"/>
      <c r="TGB38" s="11"/>
      <c r="TGC38" s="11"/>
      <c r="TGD38" s="11"/>
      <c r="TGE38" s="11"/>
      <c r="TGF38" s="11"/>
      <c r="TGG38" s="11"/>
      <c r="TGH38" s="11"/>
      <c r="TGI38" s="11"/>
      <c r="TGJ38" s="11"/>
      <c r="TGK38" s="11"/>
      <c r="TGL38" s="11"/>
      <c r="TGM38" s="11"/>
      <c r="TGN38" s="11"/>
      <c r="TGO38" s="11"/>
      <c r="TGP38" s="11"/>
      <c r="TGQ38" s="11"/>
      <c r="TGR38" s="11"/>
      <c r="TGS38" s="11"/>
      <c r="TGT38" s="11"/>
      <c r="TGU38" s="11"/>
      <c r="TGV38" s="11"/>
      <c r="TGW38" s="11"/>
      <c r="TGX38" s="11"/>
      <c r="TGY38" s="11"/>
      <c r="TGZ38" s="11"/>
      <c r="THA38" s="11"/>
      <c r="THB38" s="11"/>
      <c r="THC38" s="11"/>
      <c r="THD38" s="11"/>
      <c r="THE38" s="11"/>
      <c r="THF38" s="11"/>
      <c r="THG38" s="11"/>
      <c r="THH38" s="11"/>
      <c r="THI38" s="11"/>
      <c r="THJ38" s="11"/>
      <c r="THK38" s="11"/>
      <c r="THL38" s="11"/>
      <c r="THM38" s="11"/>
      <c r="THN38" s="11"/>
      <c r="THO38" s="11"/>
      <c r="THP38" s="11"/>
      <c r="THQ38" s="11"/>
      <c r="THR38" s="11"/>
      <c r="THS38" s="11"/>
      <c r="THT38" s="11"/>
      <c r="THU38" s="11"/>
      <c r="THV38" s="11"/>
      <c r="THW38" s="11"/>
      <c r="THX38" s="11"/>
      <c r="THY38" s="11"/>
      <c r="THZ38" s="11"/>
      <c r="TIA38" s="11"/>
      <c r="TIB38" s="11"/>
      <c r="TIC38" s="11"/>
      <c r="TID38" s="11"/>
      <c r="TIE38" s="11"/>
      <c r="TIF38" s="11"/>
      <c r="TIG38" s="11"/>
      <c r="TIH38" s="11"/>
      <c r="TII38" s="11"/>
      <c r="TIJ38" s="11"/>
      <c r="TIK38" s="11"/>
      <c r="TIL38" s="11"/>
      <c r="TIM38" s="11"/>
      <c r="TIN38" s="11"/>
      <c r="TIO38" s="11"/>
      <c r="TIP38" s="11"/>
      <c r="TIQ38" s="11"/>
      <c r="TIR38" s="11"/>
      <c r="TIS38" s="11"/>
      <c r="TIT38" s="11"/>
      <c r="TIU38" s="11"/>
      <c r="TIV38" s="11"/>
      <c r="TIW38" s="11"/>
      <c r="TIX38" s="11"/>
      <c r="TIY38" s="11"/>
      <c r="TIZ38" s="11"/>
      <c r="TJA38" s="11"/>
      <c r="TJB38" s="11"/>
      <c r="TJC38" s="11"/>
      <c r="TJD38" s="11"/>
      <c r="TJE38" s="11"/>
      <c r="TJF38" s="11"/>
      <c r="TJG38" s="11"/>
      <c r="TJH38" s="11"/>
      <c r="TJI38" s="11"/>
      <c r="TJJ38" s="11"/>
      <c r="TJK38" s="11"/>
      <c r="TJL38" s="11"/>
      <c r="TJM38" s="11"/>
      <c r="TJN38" s="11"/>
      <c r="TJO38" s="11"/>
      <c r="TJP38" s="11"/>
      <c r="TJQ38" s="11"/>
      <c r="TJR38" s="11"/>
      <c r="TJS38" s="11"/>
      <c r="TJT38" s="11"/>
      <c r="TJU38" s="11"/>
      <c r="TJV38" s="11"/>
      <c r="TJW38" s="11"/>
      <c r="TJX38" s="11"/>
      <c r="TJY38" s="11"/>
      <c r="TJZ38" s="11"/>
      <c r="TKA38" s="11"/>
      <c r="TKB38" s="11"/>
      <c r="TKC38" s="11"/>
      <c r="TKD38" s="11"/>
      <c r="TKE38" s="11"/>
      <c r="TKF38" s="11"/>
      <c r="TKG38" s="11"/>
      <c r="TKH38" s="11"/>
      <c r="TKI38" s="11"/>
      <c r="TKJ38" s="11"/>
      <c r="TKK38" s="11"/>
      <c r="TKL38" s="11"/>
      <c r="TKM38" s="11"/>
      <c r="TKN38" s="11"/>
      <c r="TKO38" s="11"/>
      <c r="TKP38" s="11"/>
      <c r="TKQ38" s="11"/>
      <c r="TKR38" s="11"/>
      <c r="TKS38" s="11"/>
      <c r="TKT38" s="11"/>
      <c r="TKU38" s="11"/>
      <c r="TKV38" s="11"/>
      <c r="TKW38" s="11"/>
      <c r="TKX38" s="11"/>
      <c r="TKY38" s="11"/>
      <c r="TKZ38" s="11"/>
      <c r="TLA38" s="11"/>
      <c r="TLB38" s="11"/>
      <c r="TLC38" s="11"/>
      <c r="TLD38" s="11"/>
      <c r="TLE38" s="11"/>
      <c r="TLF38" s="11"/>
      <c r="TLG38" s="11"/>
      <c r="TLH38" s="11"/>
      <c r="TLI38" s="11"/>
      <c r="TLJ38" s="11"/>
      <c r="TLK38" s="11"/>
      <c r="TLL38" s="11"/>
      <c r="TLM38" s="11"/>
      <c r="TLN38" s="11"/>
      <c r="TLO38" s="11"/>
      <c r="TLP38" s="11"/>
      <c r="TLQ38" s="11"/>
      <c r="TLR38" s="11"/>
      <c r="TLS38" s="11"/>
      <c r="TLT38" s="11"/>
      <c r="TLU38" s="11"/>
      <c r="TLV38" s="11"/>
      <c r="TLW38" s="11"/>
      <c r="TLX38" s="11"/>
      <c r="TLY38" s="11"/>
      <c r="TLZ38" s="11"/>
      <c r="TMA38" s="11"/>
      <c r="TMB38" s="11"/>
      <c r="TMC38" s="11"/>
      <c r="TMD38" s="11"/>
      <c r="TME38" s="11"/>
      <c r="TMF38" s="11"/>
      <c r="TMG38" s="11"/>
      <c r="TMH38" s="11"/>
      <c r="TMI38" s="11"/>
      <c r="TMJ38" s="11"/>
      <c r="TMK38" s="11"/>
      <c r="TML38" s="11"/>
      <c r="TMM38" s="11"/>
      <c r="TMN38" s="11"/>
      <c r="TMO38" s="11"/>
      <c r="TMP38" s="11"/>
      <c r="TMQ38" s="11"/>
      <c r="TMR38" s="11"/>
      <c r="TMS38" s="11"/>
      <c r="TMT38" s="11"/>
      <c r="TMU38" s="11"/>
      <c r="TMV38" s="11"/>
      <c r="TMW38" s="11"/>
      <c r="TMX38" s="11"/>
      <c r="TMY38" s="11"/>
      <c r="TMZ38" s="11"/>
      <c r="TNA38" s="11"/>
      <c r="TNB38" s="11"/>
      <c r="TNC38" s="11"/>
      <c r="TND38" s="11"/>
      <c r="TNE38" s="11"/>
      <c r="TNF38" s="11"/>
      <c r="TNG38" s="11"/>
      <c r="TNH38" s="11"/>
      <c r="TNI38" s="11"/>
      <c r="TNJ38" s="11"/>
      <c r="TNK38" s="11"/>
      <c r="TNL38" s="11"/>
      <c r="TNM38" s="11"/>
      <c r="TNN38" s="11"/>
      <c r="TNO38" s="11"/>
      <c r="TNP38" s="11"/>
      <c r="TNQ38" s="11"/>
      <c r="TNR38" s="11"/>
      <c r="TNS38" s="11"/>
      <c r="TNT38" s="11"/>
      <c r="TNU38" s="11"/>
      <c r="TNV38" s="11"/>
      <c r="TNW38" s="11"/>
      <c r="TNX38" s="11"/>
      <c r="TNY38" s="11"/>
      <c r="TNZ38" s="11"/>
      <c r="TOA38" s="11"/>
      <c r="TOB38" s="11"/>
      <c r="TOC38" s="11"/>
      <c r="TOD38" s="11"/>
      <c r="TOE38" s="11"/>
      <c r="TOF38" s="11"/>
      <c r="TOG38" s="11"/>
      <c r="TOH38" s="11"/>
      <c r="TOI38" s="11"/>
      <c r="TOJ38" s="11"/>
      <c r="TOK38" s="11"/>
      <c r="TOL38" s="11"/>
      <c r="TOM38" s="11"/>
      <c r="TON38" s="11"/>
      <c r="TOO38" s="11"/>
      <c r="TOP38" s="11"/>
      <c r="TOQ38" s="11"/>
      <c r="TOR38" s="11"/>
      <c r="TOS38" s="11"/>
      <c r="TOT38" s="11"/>
      <c r="TOU38" s="11"/>
      <c r="TOV38" s="11"/>
      <c r="TOW38" s="11"/>
      <c r="TOX38" s="11"/>
      <c r="TOY38" s="11"/>
      <c r="TOZ38" s="11"/>
      <c r="TPA38" s="11"/>
      <c r="TPB38" s="11"/>
      <c r="TPC38" s="11"/>
      <c r="TPD38" s="11"/>
      <c r="TPE38" s="11"/>
      <c r="TPF38" s="11"/>
      <c r="TPG38" s="11"/>
      <c r="TPH38" s="11"/>
      <c r="TPI38" s="11"/>
      <c r="TPJ38" s="11"/>
      <c r="TPK38" s="11"/>
      <c r="TPL38" s="11"/>
      <c r="TPM38" s="11"/>
      <c r="TPN38" s="11"/>
      <c r="TPO38" s="11"/>
      <c r="TPP38" s="11"/>
      <c r="TPQ38" s="11"/>
      <c r="TPR38" s="11"/>
      <c r="TPS38" s="11"/>
      <c r="TPT38" s="11"/>
      <c r="TPU38" s="11"/>
      <c r="TPV38" s="11"/>
      <c r="TPW38" s="11"/>
      <c r="TPX38" s="11"/>
      <c r="TPY38" s="11"/>
      <c r="TPZ38" s="11"/>
      <c r="TQA38" s="11"/>
      <c r="TQB38" s="11"/>
      <c r="TQC38" s="11"/>
      <c r="TQD38" s="11"/>
      <c r="TQE38" s="11"/>
      <c r="TQF38" s="11"/>
      <c r="TQG38" s="11"/>
      <c r="TQH38" s="11"/>
      <c r="TQI38" s="11"/>
      <c r="TQJ38" s="11"/>
      <c r="TQK38" s="11"/>
      <c r="TQL38" s="11"/>
      <c r="TQM38" s="11"/>
      <c r="TQN38" s="11"/>
      <c r="TQO38" s="11"/>
      <c r="TQP38" s="11"/>
      <c r="TQQ38" s="11"/>
      <c r="TQR38" s="11"/>
      <c r="TQS38" s="11"/>
      <c r="TQT38" s="11"/>
      <c r="TQU38" s="11"/>
      <c r="TQV38" s="11"/>
      <c r="TQW38" s="11"/>
      <c r="TQX38" s="11"/>
      <c r="TQY38" s="11"/>
      <c r="TQZ38" s="11"/>
      <c r="TRA38" s="11"/>
      <c r="TRB38" s="11"/>
      <c r="TRC38" s="11"/>
      <c r="TRD38" s="11"/>
      <c r="TRE38" s="11"/>
      <c r="TRF38" s="11"/>
      <c r="TRG38" s="11"/>
      <c r="TRH38" s="11"/>
      <c r="TRI38" s="11"/>
      <c r="TRJ38" s="11"/>
      <c r="TRK38" s="11"/>
      <c r="TRL38" s="11"/>
      <c r="TRM38" s="11"/>
      <c r="TRN38" s="11"/>
      <c r="TRO38" s="11"/>
      <c r="TRP38" s="11"/>
      <c r="TRQ38" s="11"/>
      <c r="TRR38" s="11"/>
      <c r="TRS38" s="11"/>
      <c r="TRT38" s="11"/>
      <c r="TRU38" s="11"/>
      <c r="TRV38" s="11"/>
      <c r="TRW38" s="11"/>
      <c r="TRX38" s="11"/>
      <c r="TRY38" s="11"/>
      <c r="TRZ38" s="11"/>
      <c r="TSA38" s="11"/>
      <c r="TSB38" s="11"/>
      <c r="TSC38" s="11"/>
      <c r="TSD38" s="11"/>
      <c r="TSE38" s="11"/>
      <c r="TSF38" s="11"/>
      <c r="TSG38" s="11"/>
      <c r="TSH38" s="11"/>
      <c r="TSI38" s="11"/>
      <c r="TSJ38" s="11"/>
      <c r="TSK38" s="11"/>
      <c r="TSL38" s="11"/>
      <c r="TSM38" s="11"/>
      <c r="TSN38" s="11"/>
      <c r="TSO38" s="11"/>
      <c r="TSP38" s="11"/>
      <c r="TSQ38" s="11"/>
      <c r="TSR38" s="11"/>
      <c r="TSS38" s="11"/>
      <c r="TST38" s="11"/>
      <c r="TSU38" s="11"/>
      <c r="TSV38" s="11"/>
      <c r="TSW38" s="11"/>
      <c r="TSX38" s="11"/>
      <c r="TSY38" s="11"/>
      <c r="TSZ38" s="11"/>
      <c r="TTA38" s="11"/>
      <c r="TTB38" s="11"/>
      <c r="TTC38" s="11"/>
      <c r="TTD38" s="11"/>
      <c r="TTE38" s="11"/>
      <c r="TTF38" s="11"/>
      <c r="TTG38" s="11"/>
      <c r="TTH38" s="11"/>
      <c r="TTI38" s="11"/>
      <c r="TTJ38" s="11"/>
      <c r="TTK38" s="11"/>
      <c r="TTL38" s="11"/>
      <c r="TTM38" s="11"/>
      <c r="TTN38" s="11"/>
      <c r="TTO38" s="11"/>
      <c r="TTP38" s="11"/>
      <c r="TTQ38" s="11"/>
      <c r="TTR38" s="11"/>
      <c r="TTS38" s="11"/>
      <c r="TTT38" s="11"/>
      <c r="TTU38" s="11"/>
      <c r="TTV38" s="11"/>
      <c r="TTW38" s="11"/>
      <c r="TTX38" s="11"/>
      <c r="TTY38" s="11"/>
      <c r="TTZ38" s="11"/>
      <c r="TUA38" s="11"/>
      <c r="TUB38" s="11"/>
      <c r="TUC38" s="11"/>
      <c r="TUD38" s="11"/>
      <c r="TUE38" s="11"/>
      <c r="TUF38" s="11"/>
      <c r="TUG38" s="11"/>
      <c r="TUH38" s="11"/>
      <c r="TUI38" s="11"/>
      <c r="TUJ38" s="11"/>
      <c r="TUK38" s="11"/>
      <c r="TUL38" s="11"/>
      <c r="TUM38" s="11"/>
      <c r="TUN38" s="11"/>
      <c r="TUO38" s="11"/>
      <c r="TUP38" s="11"/>
      <c r="TUQ38" s="11"/>
      <c r="TUR38" s="11"/>
      <c r="TUS38" s="11"/>
      <c r="TUT38" s="11"/>
      <c r="TUU38" s="11"/>
      <c r="TUV38" s="11"/>
      <c r="TUW38" s="11"/>
      <c r="TUX38" s="11"/>
      <c r="TUY38" s="11"/>
      <c r="TUZ38" s="11"/>
      <c r="TVA38" s="11"/>
      <c r="TVB38" s="11"/>
      <c r="TVC38" s="11"/>
      <c r="TVD38" s="11"/>
      <c r="TVE38" s="11"/>
      <c r="TVF38" s="11"/>
      <c r="TVG38" s="11"/>
      <c r="TVH38" s="11"/>
      <c r="TVI38" s="11"/>
      <c r="TVJ38" s="11"/>
      <c r="TVK38" s="11"/>
      <c r="TVL38" s="11"/>
      <c r="TVM38" s="11"/>
      <c r="TVN38" s="11"/>
      <c r="TVO38" s="11"/>
      <c r="TVP38" s="11"/>
      <c r="TVQ38" s="11"/>
      <c r="TVR38" s="11"/>
      <c r="TVS38" s="11"/>
      <c r="TVT38" s="11"/>
      <c r="TVU38" s="11"/>
      <c r="TVV38" s="11"/>
      <c r="TVW38" s="11"/>
      <c r="TVX38" s="11"/>
      <c r="TVY38" s="11"/>
      <c r="TVZ38" s="11"/>
      <c r="TWA38" s="11"/>
      <c r="TWB38" s="11"/>
      <c r="TWC38" s="11"/>
      <c r="TWD38" s="11"/>
      <c r="TWE38" s="11"/>
      <c r="TWF38" s="11"/>
      <c r="TWG38" s="11"/>
      <c r="TWH38" s="11"/>
      <c r="TWI38" s="11"/>
      <c r="TWJ38" s="11"/>
      <c r="TWK38" s="11"/>
      <c r="TWL38" s="11"/>
      <c r="TWM38" s="11"/>
      <c r="TWN38" s="11"/>
      <c r="TWO38" s="11"/>
      <c r="TWP38" s="11"/>
      <c r="TWQ38" s="11"/>
      <c r="TWR38" s="11"/>
      <c r="TWS38" s="11"/>
      <c r="TWT38" s="11"/>
      <c r="TWU38" s="11"/>
      <c r="TWV38" s="11"/>
      <c r="TWW38" s="11"/>
      <c r="TWX38" s="11"/>
      <c r="TWY38" s="11"/>
      <c r="TWZ38" s="11"/>
      <c r="TXA38" s="11"/>
      <c r="TXB38" s="11"/>
      <c r="TXC38" s="11"/>
      <c r="TXD38" s="11"/>
      <c r="TXE38" s="11"/>
      <c r="TXF38" s="11"/>
      <c r="TXG38" s="11"/>
      <c r="TXH38" s="11"/>
      <c r="TXI38" s="11"/>
      <c r="TXJ38" s="11"/>
      <c r="TXK38" s="11"/>
      <c r="TXL38" s="11"/>
      <c r="TXM38" s="11"/>
      <c r="TXN38" s="11"/>
      <c r="TXO38" s="11"/>
      <c r="TXP38" s="11"/>
      <c r="TXQ38" s="11"/>
      <c r="TXR38" s="11"/>
      <c r="TXS38" s="11"/>
      <c r="TXT38" s="11"/>
      <c r="TXU38" s="11"/>
      <c r="TXV38" s="11"/>
      <c r="TXW38" s="11"/>
      <c r="TXX38" s="11"/>
      <c r="TXY38" s="11"/>
      <c r="TXZ38" s="11"/>
      <c r="TYA38" s="11"/>
      <c r="TYB38" s="11"/>
      <c r="TYC38" s="11"/>
      <c r="TYD38" s="11"/>
      <c r="TYE38" s="11"/>
      <c r="TYF38" s="11"/>
      <c r="TYG38" s="11"/>
      <c r="TYH38" s="11"/>
      <c r="TYI38" s="11"/>
      <c r="TYJ38" s="11"/>
      <c r="TYK38" s="11"/>
      <c r="TYL38" s="11"/>
      <c r="TYM38" s="11"/>
      <c r="TYN38" s="11"/>
      <c r="TYO38" s="11"/>
      <c r="TYP38" s="11"/>
      <c r="TYQ38" s="11"/>
      <c r="TYR38" s="11"/>
      <c r="TYS38" s="11"/>
      <c r="TYT38" s="11"/>
      <c r="TYU38" s="11"/>
      <c r="TYV38" s="11"/>
      <c r="TYW38" s="11"/>
      <c r="TYX38" s="11"/>
      <c r="TYY38" s="11"/>
      <c r="TYZ38" s="11"/>
      <c r="TZA38" s="11"/>
      <c r="TZB38" s="11"/>
      <c r="TZC38" s="11"/>
      <c r="TZD38" s="11"/>
      <c r="TZE38" s="11"/>
      <c r="TZF38" s="11"/>
      <c r="TZG38" s="11"/>
      <c r="TZH38" s="11"/>
      <c r="TZI38" s="11"/>
      <c r="TZJ38" s="11"/>
      <c r="TZK38" s="11"/>
      <c r="TZL38" s="11"/>
      <c r="TZM38" s="11"/>
      <c r="TZN38" s="11"/>
      <c r="TZO38" s="11"/>
      <c r="TZP38" s="11"/>
      <c r="TZQ38" s="11"/>
      <c r="TZR38" s="11"/>
      <c r="TZS38" s="11"/>
      <c r="TZT38" s="11"/>
      <c r="TZU38" s="11"/>
      <c r="TZV38" s="11"/>
      <c r="TZW38" s="11"/>
      <c r="TZX38" s="11"/>
      <c r="TZY38" s="11"/>
      <c r="TZZ38" s="11"/>
      <c r="UAA38" s="11"/>
      <c r="UAB38" s="11"/>
      <c r="UAC38" s="11"/>
      <c r="UAD38" s="11"/>
      <c r="UAE38" s="11"/>
      <c r="UAF38" s="11"/>
      <c r="UAG38" s="11"/>
      <c r="UAH38" s="11"/>
      <c r="UAI38" s="11"/>
      <c r="UAJ38" s="11"/>
      <c r="UAK38" s="11"/>
      <c r="UAL38" s="11"/>
      <c r="UAM38" s="11"/>
      <c r="UAN38" s="11"/>
      <c r="UAO38" s="11"/>
      <c r="UAP38" s="11"/>
      <c r="UAQ38" s="11"/>
      <c r="UAR38" s="11"/>
      <c r="UAS38" s="11"/>
      <c r="UAT38" s="11"/>
      <c r="UAU38" s="11"/>
      <c r="UAV38" s="11"/>
      <c r="UAW38" s="11"/>
      <c r="UAX38" s="11"/>
      <c r="UAY38" s="11"/>
      <c r="UAZ38" s="11"/>
      <c r="UBA38" s="11"/>
      <c r="UBB38" s="11"/>
      <c r="UBC38" s="11"/>
      <c r="UBD38" s="11"/>
      <c r="UBE38" s="11"/>
      <c r="UBF38" s="11"/>
      <c r="UBG38" s="11"/>
      <c r="UBH38" s="11"/>
      <c r="UBI38" s="11"/>
      <c r="UBJ38" s="11"/>
      <c r="UBK38" s="11"/>
      <c r="UBL38" s="11"/>
      <c r="UBM38" s="11"/>
      <c r="UBN38" s="11"/>
      <c r="UBO38" s="11"/>
      <c r="UBP38" s="11"/>
      <c r="UBQ38" s="11"/>
      <c r="UBR38" s="11"/>
      <c r="UBS38" s="11"/>
      <c r="UBT38" s="11"/>
      <c r="UBU38" s="11"/>
      <c r="UBV38" s="11"/>
      <c r="UBW38" s="11"/>
      <c r="UBX38" s="11"/>
      <c r="UBY38" s="11"/>
      <c r="UBZ38" s="11"/>
      <c r="UCA38" s="11"/>
      <c r="UCB38" s="11"/>
      <c r="UCC38" s="11"/>
      <c r="UCD38" s="11"/>
      <c r="UCE38" s="11"/>
      <c r="UCF38" s="11"/>
      <c r="UCG38" s="11"/>
      <c r="UCH38" s="11"/>
      <c r="UCI38" s="11"/>
      <c r="UCJ38" s="11"/>
      <c r="UCK38" s="11"/>
      <c r="UCL38" s="11"/>
      <c r="UCM38" s="11"/>
      <c r="UCN38" s="11"/>
      <c r="UCO38" s="11"/>
      <c r="UCP38" s="11"/>
      <c r="UCQ38" s="11"/>
      <c r="UCR38" s="11"/>
      <c r="UCS38" s="11"/>
      <c r="UCT38" s="11"/>
      <c r="UCU38" s="11"/>
      <c r="UCV38" s="11"/>
      <c r="UCW38" s="11"/>
      <c r="UCX38" s="11"/>
      <c r="UCY38" s="11"/>
      <c r="UCZ38" s="11"/>
      <c r="UDA38" s="11"/>
      <c r="UDB38" s="11"/>
      <c r="UDC38" s="11"/>
      <c r="UDD38" s="11"/>
      <c r="UDE38" s="11"/>
      <c r="UDF38" s="11"/>
      <c r="UDG38" s="11"/>
      <c r="UDH38" s="11"/>
      <c r="UDI38" s="11"/>
      <c r="UDJ38" s="11"/>
      <c r="UDK38" s="11"/>
      <c r="UDL38" s="11"/>
      <c r="UDM38" s="11"/>
      <c r="UDN38" s="11"/>
      <c r="UDO38" s="11"/>
      <c r="UDP38" s="11"/>
      <c r="UDQ38" s="11"/>
      <c r="UDR38" s="11"/>
      <c r="UDS38" s="11"/>
      <c r="UDT38" s="11"/>
      <c r="UDU38" s="11"/>
      <c r="UDV38" s="11"/>
      <c r="UDW38" s="11"/>
      <c r="UDX38" s="11"/>
      <c r="UDY38" s="11"/>
      <c r="UDZ38" s="11"/>
      <c r="UEA38" s="11"/>
      <c r="UEB38" s="11"/>
      <c r="UEC38" s="11"/>
      <c r="UED38" s="11"/>
      <c r="UEE38" s="11"/>
      <c r="UEF38" s="11"/>
      <c r="UEG38" s="11"/>
      <c r="UEH38" s="11"/>
      <c r="UEI38" s="11"/>
      <c r="UEJ38" s="11"/>
      <c r="UEK38" s="11"/>
      <c r="UEL38" s="11"/>
      <c r="UEM38" s="11"/>
      <c r="UEN38" s="11"/>
      <c r="UEO38" s="11"/>
      <c r="UEP38" s="11"/>
      <c r="UEQ38" s="11"/>
      <c r="UER38" s="11"/>
      <c r="UES38" s="11"/>
      <c r="UET38" s="11"/>
      <c r="UEU38" s="11"/>
      <c r="UEV38" s="11"/>
      <c r="UEW38" s="11"/>
      <c r="UEX38" s="11"/>
      <c r="UEY38" s="11"/>
      <c r="UEZ38" s="11"/>
      <c r="UFA38" s="11"/>
      <c r="UFB38" s="11"/>
      <c r="UFC38" s="11"/>
      <c r="UFD38" s="11"/>
      <c r="UFE38" s="11"/>
      <c r="UFF38" s="11"/>
      <c r="UFG38" s="11"/>
      <c r="UFH38" s="11"/>
      <c r="UFI38" s="11"/>
      <c r="UFJ38" s="11"/>
      <c r="UFK38" s="11"/>
      <c r="UFL38" s="11"/>
      <c r="UFM38" s="11"/>
      <c r="UFN38" s="11"/>
      <c r="UFO38" s="11"/>
      <c r="UFP38" s="11"/>
      <c r="UFQ38" s="11"/>
      <c r="UFR38" s="11"/>
      <c r="UFS38" s="11"/>
      <c r="UFT38" s="11"/>
      <c r="UFU38" s="11"/>
      <c r="UFV38" s="11"/>
      <c r="UFW38" s="11"/>
      <c r="UFX38" s="11"/>
      <c r="UFY38" s="11"/>
      <c r="UFZ38" s="11"/>
      <c r="UGA38" s="11"/>
      <c r="UGB38" s="11"/>
      <c r="UGC38" s="11"/>
      <c r="UGD38" s="11"/>
      <c r="UGE38" s="11"/>
      <c r="UGF38" s="11"/>
      <c r="UGG38" s="11"/>
      <c r="UGH38" s="11"/>
      <c r="UGI38" s="11"/>
      <c r="UGJ38" s="11"/>
      <c r="UGK38" s="11"/>
      <c r="UGL38" s="11"/>
      <c r="UGM38" s="11"/>
      <c r="UGN38" s="11"/>
      <c r="UGO38" s="11"/>
      <c r="UGP38" s="11"/>
      <c r="UGQ38" s="11"/>
      <c r="UGR38" s="11"/>
      <c r="UGS38" s="11"/>
      <c r="UGT38" s="11"/>
      <c r="UGU38" s="11"/>
      <c r="UGV38" s="11"/>
      <c r="UGW38" s="11"/>
      <c r="UGX38" s="11"/>
      <c r="UGY38" s="11"/>
      <c r="UGZ38" s="11"/>
      <c r="UHA38" s="11"/>
      <c r="UHB38" s="11"/>
      <c r="UHC38" s="11"/>
      <c r="UHD38" s="11"/>
      <c r="UHE38" s="11"/>
      <c r="UHF38" s="11"/>
      <c r="UHG38" s="11"/>
      <c r="UHH38" s="11"/>
      <c r="UHI38" s="11"/>
      <c r="UHJ38" s="11"/>
      <c r="UHK38" s="11"/>
      <c r="UHL38" s="11"/>
      <c r="UHM38" s="11"/>
      <c r="UHN38" s="11"/>
      <c r="UHO38" s="11"/>
      <c r="UHP38" s="11"/>
      <c r="UHQ38" s="11"/>
      <c r="UHR38" s="11"/>
      <c r="UHS38" s="11"/>
      <c r="UHT38" s="11"/>
      <c r="UHU38" s="11"/>
      <c r="UHV38" s="11"/>
      <c r="UHW38" s="11"/>
      <c r="UHX38" s="11"/>
      <c r="UHY38" s="11"/>
      <c r="UHZ38" s="11"/>
      <c r="UIA38" s="11"/>
      <c r="UIB38" s="11"/>
      <c r="UIC38" s="11"/>
      <c r="UID38" s="11"/>
      <c r="UIE38" s="11"/>
      <c r="UIF38" s="11"/>
      <c r="UIG38" s="11"/>
      <c r="UIH38" s="11"/>
      <c r="UII38" s="11"/>
      <c r="UIJ38" s="11"/>
      <c r="UIK38" s="11"/>
      <c r="UIL38" s="11"/>
      <c r="UIM38" s="11"/>
      <c r="UIN38" s="11"/>
      <c r="UIO38" s="11"/>
      <c r="UIP38" s="11"/>
      <c r="UIQ38" s="11"/>
      <c r="UIR38" s="11"/>
      <c r="UIS38" s="11"/>
      <c r="UIT38" s="11"/>
      <c r="UIU38" s="11"/>
      <c r="UIV38" s="11"/>
      <c r="UIW38" s="11"/>
      <c r="UIX38" s="11"/>
      <c r="UIY38" s="11"/>
      <c r="UIZ38" s="11"/>
      <c r="UJA38" s="11"/>
      <c r="UJB38" s="11"/>
      <c r="UJC38" s="11"/>
      <c r="UJD38" s="11"/>
      <c r="UJE38" s="11"/>
      <c r="UJF38" s="11"/>
      <c r="UJG38" s="11"/>
      <c r="UJH38" s="11"/>
      <c r="UJI38" s="11"/>
      <c r="UJJ38" s="11"/>
      <c r="UJK38" s="11"/>
      <c r="UJL38" s="11"/>
      <c r="UJM38" s="11"/>
      <c r="UJN38" s="11"/>
      <c r="UJO38" s="11"/>
      <c r="UJP38" s="11"/>
      <c r="UJQ38" s="11"/>
      <c r="UJR38" s="11"/>
      <c r="UJS38" s="11"/>
      <c r="UJT38" s="11"/>
      <c r="UJU38" s="11"/>
      <c r="UJV38" s="11"/>
      <c r="UJW38" s="11"/>
      <c r="UJX38" s="11"/>
      <c r="UJY38" s="11"/>
      <c r="UJZ38" s="11"/>
      <c r="UKA38" s="11"/>
      <c r="UKB38" s="11"/>
      <c r="UKC38" s="11"/>
      <c r="UKD38" s="11"/>
      <c r="UKE38" s="11"/>
      <c r="UKF38" s="11"/>
      <c r="UKG38" s="11"/>
      <c r="UKH38" s="11"/>
      <c r="UKI38" s="11"/>
      <c r="UKJ38" s="11"/>
      <c r="UKK38" s="11"/>
      <c r="UKL38" s="11"/>
      <c r="UKM38" s="11"/>
      <c r="UKN38" s="11"/>
      <c r="UKO38" s="11"/>
      <c r="UKP38" s="11"/>
      <c r="UKQ38" s="11"/>
      <c r="UKR38" s="11"/>
      <c r="UKS38" s="11"/>
      <c r="UKT38" s="11"/>
      <c r="UKU38" s="11"/>
      <c r="UKV38" s="11"/>
      <c r="UKW38" s="11"/>
      <c r="UKX38" s="11"/>
      <c r="UKY38" s="11"/>
      <c r="UKZ38" s="11"/>
      <c r="ULA38" s="11"/>
      <c r="ULB38" s="11"/>
      <c r="ULC38" s="11"/>
      <c r="ULD38" s="11"/>
      <c r="ULE38" s="11"/>
      <c r="ULF38" s="11"/>
      <c r="ULG38" s="11"/>
      <c r="ULH38" s="11"/>
      <c r="ULI38" s="11"/>
      <c r="ULJ38" s="11"/>
      <c r="ULK38" s="11"/>
      <c r="ULL38" s="11"/>
      <c r="ULM38" s="11"/>
      <c r="ULN38" s="11"/>
      <c r="ULO38" s="11"/>
      <c r="ULP38" s="11"/>
      <c r="ULQ38" s="11"/>
      <c r="ULR38" s="11"/>
      <c r="ULS38" s="11"/>
      <c r="ULT38" s="11"/>
      <c r="ULU38" s="11"/>
      <c r="ULV38" s="11"/>
      <c r="ULW38" s="11"/>
      <c r="ULX38" s="11"/>
      <c r="ULY38" s="11"/>
      <c r="ULZ38" s="11"/>
      <c r="UMA38" s="11"/>
      <c r="UMB38" s="11"/>
      <c r="UMC38" s="11"/>
      <c r="UMD38" s="11"/>
      <c r="UME38" s="11"/>
      <c r="UMF38" s="11"/>
      <c r="UMG38" s="11"/>
      <c r="UMH38" s="11"/>
      <c r="UMI38" s="11"/>
      <c r="UMJ38" s="11"/>
      <c r="UMK38" s="11"/>
      <c r="UML38" s="11"/>
      <c r="UMM38" s="11"/>
      <c r="UMN38" s="11"/>
      <c r="UMO38" s="11"/>
      <c r="UMP38" s="11"/>
      <c r="UMQ38" s="11"/>
      <c r="UMR38" s="11"/>
      <c r="UMS38" s="11"/>
      <c r="UMT38" s="11"/>
      <c r="UMU38" s="11"/>
      <c r="UMV38" s="11"/>
      <c r="UMW38" s="11"/>
      <c r="UMX38" s="11"/>
      <c r="UMY38" s="11"/>
      <c r="UMZ38" s="11"/>
      <c r="UNA38" s="11"/>
      <c r="UNB38" s="11"/>
      <c r="UNC38" s="11"/>
      <c r="UND38" s="11"/>
      <c r="UNE38" s="11"/>
      <c r="UNF38" s="11"/>
      <c r="UNG38" s="11"/>
      <c r="UNH38" s="11"/>
      <c r="UNI38" s="11"/>
      <c r="UNJ38" s="11"/>
      <c r="UNK38" s="11"/>
      <c r="UNL38" s="11"/>
      <c r="UNM38" s="11"/>
      <c r="UNN38" s="11"/>
      <c r="UNO38" s="11"/>
      <c r="UNP38" s="11"/>
      <c r="UNQ38" s="11"/>
      <c r="UNR38" s="11"/>
      <c r="UNS38" s="11"/>
      <c r="UNT38" s="11"/>
      <c r="UNU38" s="11"/>
      <c r="UNV38" s="11"/>
      <c r="UNW38" s="11"/>
      <c r="UNX38" s="11"/>
      <c r="UNY38" s="11"/>
      <c r="UNZ38" s="11"/>
      <c r="UOA38" s="11"/>
      <c r="UOB38" s="11"/>
      <c r="UOC38" s="11"/>
      <c r="UOD38" s="11"/>
      <c r="UOE38" s="11"/>
      <c r="UOF38" s="11"/>
      <c r="UOG38" s="11"/>
      <c r="UOH38" s="11"/>
      <c r="UOI38" s="11"/>
      <c r="UOJ38" s="11"/>
      <c r="UOK38" s="11"/>
      <c r="UOL38" s="11"/>
      <c r="UOM38" s="11"/>
      <c r="UON38" s="11"/>
      <c r="UOO38" s="11"/>
      <c r="UOP38" s="11"/>
      <c r="UOQ38" s="11"/>
      <c r="UOR38" s="11"/>
      <c r="UOS38" s="11"/>
      <c r="UOT38" s="11"/>
      <c r="UOU38" s="11"/>
      <c r="UOV38" s="11"/>
      <c r="UOW38" s="11"/>
      <c r="UOX38" s="11"/>
      <c r="UOY38" s="11"/>
      <c r="UOZ38" s="11"/>
      <c r="UPA38" s="11"/>
      <c r="UPB38" s="11"/>
      <c r="UPC38" s="11"/>
      <c r="UPD38" s="11"/>
      <c r="UPE38" s="11"/>
      <c r="UPF38" s="11"/>
      <c r="UPG38" s="11"/>
      <c r="UPH38" s="11"/>
      <c r="UPI38" s="11"/>
      <c r="UPJ38" s="11"/>
      <c r="UPK38" s="11"/>
      <c r="UPL38" s="11"/>
      <c r="UPM38" s="11"/>
      <c r="UPN38" s="11"/>
      <c r="UPO38" s="11"/>
      <c r="UPP38" s="11"/>
      <c r="UPQ38" s="11"/>
      <c r="UPR38" s="11"/>
      <c r="UPS38" s="11"/>
      <c r="UPT38" s="11"/>
      <c r="UPU38" s="11"/>
      <c r="UPV38" s="11"/>
      <c r="UPW38" s="11"/>
      <c r="UPX38" s="11"/>
      <c r="UPY38" s="11"/>
      <c r="UPZ38" s="11"/>
      <c r="UQA38" s="11"/>
      <c r="UQB38" s="11"/>
      <c r="UQC38" s="11"/>
      <c r="UQD38" s="11"/>
      <c r="UQE38" s="11"/>
      <c r="UQF38" s="11"/>
      <c r="UQG38" s="11"/>
      <c r="UQH38" s="11"/>
      <c r="UQI38" s="11"/>
      <c r="UQJ38" s="11"/>
      <c r="UQK38" s="11"/>
      <c r="UQL38" s="11"/>
      <c r="UQM38" s="11"/>
      <c r="UQN38" s="11"/>
      <c r="UQO38" s="11"/>
      <c r="UQP38" s="11"/>
      <c r="UQQ38" s="11"/>
      <c r="UQR38" s="11"/>
      <c r="UQS38" s="11"/>
      <c r="UQT38" s="11"/>
      <c r="UQU38" s="11"/>
      <c r="UQV38" s="11"/>
      <c r="UQW38" s="11"/>
      <c r="UQX38" s="11"/>
      <c r="UQY38" s="11"/>
      <c r="UQZ38" s="11"/>
      <c r="URA38" s="11"/>
      <c r="URB38" s="11"/>
      <c r="URC38" s="11"/>
      <c r="URD38" s="11"/>
      <c r="URE38" s="11"/>
      <c r="URF38" s="11"/>
      <c r="URG38" s="11"/>
      <c r="URH38" s="11"/>
      <c r="URI38" s="11"/>
      <c r="URJ38" s="11"/>
      <c r="URK38" s="11"/>
      <c r="URL38" s="11"/>
      <c r="URM38" s="11"/>
      <c r="URN38" s="11"/>
      <c r="URO38" s="11"/>
      <c r="URP38" s="11"/>
      <c r="URQ38" s="11"/>
      <c r="URR38" s="11"/>
      <c r="URS38" s="11"/>
      <c r="URT38" s="11"/>
      <c r="URU38" s="11"/>
      <c r="URV38" s="11"/>
      <c r="URW38" s="11"/>
      <c r="URX38" s="11"/>
      <c r="URY38" s="11"/>
      <c r="URZ38" s="11"/>
      <c r="USA38" s="11"/>
      <c r="USB38" s="11"/>
      <c r="USC38" s="11"/>
      <c r="USD38" s="11"/>
      <c r="USE38" s="11"/>
      <c r="USF38" s="11"/>
      <c r="USG38" s="11"/>
      <c r="USH38" s="11"/>
      <c r="USI38" s="11"/>
      <c r="USJ38" s="11"/>
      <c r="USK38" s="11"/>
      <c r="USL38" s="11"/>
      <c r="USM38" s="11"/>
      <c r="USN38" s="11"/>
      <c r="USO38" s="11"/>
      <c r="USP38" s="11"/>
      <c r="USQ38" s="11"/>
      <c r="USR38" s="11"/>
      <c r="USS38" s="11"/>
      <c r="UST38" s="11"/>
      <c r="USU38" s="11"/>
      <c r="USV38" s="11"/>
      <c r="USW38" s="11"/>
      <c r="USX38" s="11"/>
      <c r="USY38" s="11"/>
      <c r="USZ38" s="11"/>
      <c r="UTA38" s="11"/>
      <c r="UTB38" s="11"/>
      <c r="UTC38" s="11"/>
      <c r="UTD38" s="11"/>
      <c r="UTE38" s="11"/>
      <c r="UTF38" s="11"/>
      <c r="UTG38" s="11"/>
      <c r="UTH38" s="11"/>
      <c r="UTI38" s="11"/>
      <c r="UTJ38" s="11"/>
      <c r="UTK38" s="11"/>
      <c r="UTL38" s="11"/>
      <c r="UTM38" s="11"/>
      <c r="UTN38" s="11"/>
      <c r="UTO38" s="11"/>
      <c r="UTP38" s="11"/>
      <c r="UTQ38" s="11"/>
      <c r="UTR38" s="11"/>
      <c r="UTS38" s="11"/>
      <c r="UTT38" s="11"/>
      <c r="UTU38" s="11"/>
      <c r="UTV38" s="11"/>
      <c r="UTW38" s="11"/>
      <c r="UTX38" s="11"/>
      <c r="UTY38" s="11"/>
      <c r="UTZ38" s="11"/>
      <c r="UUA38" s="11"/>
      <c r="UUB38" s="11"/>
      <c r="UUC38" s="11"/>
      <c r="UUD38" s="11"/>
      <c r="UUE38" s="11"/>
      <c r="UUF38" s="11"/>
      <c r="UUG38" s="11"/>
      <c r="UUH38" s="11"/>
      <c r="UUI38" s="11"/>
      <c r="UUJ38" s="11"/>
      <c r="UUK38" s="11"/>
      <c r="UUL38" s="11"/>
      <c r="UUM38" s="11"/>
      <c r="UUN38" s="11"/>
      <c r="UUO38" s="11"/>
      <c r="UUP38" s="11"/>
      <c r="UUQ38" s="11"/>
      <c r="UUR38" s="11"/>
      <c r="UUS38" s="11"/>
      <c r="UUT38" s="11"/>
      <c r="UUU38" s="11"/>
      <c r="UUV38" s="11"/>
      <c r="UUW38" s="11"/>
      <c r="UUX38" s="11"/>
      <c r="UUY38" s="11"/>
      <c r="UUZ38" s="11"/>
      <c r="UVA38" s="11"/>
      <c r="UVB38" s="11"/>
      <c r="UVC38" s="11"/>
      <c r="UVD38" s="11"/>
      <c r="UVE38" s="11"/>
      <c r="UVF38" s="11"/>
      <c r="UVG38" s="11"/>
      <c r="UVH38" s="11"/>
      <c r="UVI38" s="11"/>
      <c r="UVJ38" s="11"/>
      <c r="UVK38" s="11"/>
      <c r="UVL38" s="11"/>
      <c r="UVM38" s="11"/>
      <c r="UVN38" s="11"/>
      <c r="UVO38" s="11"/>
      <c r="UVP38" s="11"/>
      <c r="UVQ38" s="11"/>
      <c r="UVR38" s="11"/>
      <c r="UVS38" s="11"/>
      <c r="UVT38" s="11"/>
      <c r="UVU38" s="11"/>
      <c r="UVV38" s="11"/>
      <c r="UVW38" s="11"/>
      <c r="UVX38" s="11"/>
      <c r="UVY38" s="11"/>
      <c r="UVZ38" s="11"/>
      <c r="UWA38" s="11"/>
      <c r="UWB38" s="11"/>
      <c r="UWC38" s="11"/>
      <c r="UWD38" s="11"/>
      <c r="UWE38" s="11"/>
      <c r="UWF38" s="11"/>
      <c r="UWG38" s="11"/>
      <c r="UWH38" s="11"/>
      <c r="UWI38" s="11"/>
      <c r="UWJ38" s="11"/>
      <c r="UWK38" s="11"/>
      <c r="UWL38" s="11"/>
      <c r="UWM38" s="11"/>
      <c r="UWN38" s="11"/>
      <c r="UWO38" s="11"/>
      <c r="UWP38" s="11"/>
      <c r="UWQ38" s="11"/>
      <c r="UWR38" s="11"/>
      <c r="UWS38" s="11"/>
      <c r="UWT38" s="11"/>
      <c r="UWU38" s="11"/>
      <c r="UWV38" s="11"/>
      <c r="UWW38" s="11"/>
      <c r="UWX38" s="11"/>
      <c r="UWY38" s="11"/>
      <c r="UWZ38" s="11"/>
      <c r="UXA38" s="11"/>
      <c r="UXB38" s="11"/>
      <c r="UXC38" s="11"/>
      <c r="UXD38" s="11"/>
      <c r="UXE38" s="11"/>
      <c r="UXF38" s="11"/>
      <c r="UXG38" s="11"/>
      <c r="UXH38" s="11"/>
      <c r="UXI38" s="11"/>
      <c r="UXJ38" s="11"/>
      <c r="UXK38" s="11"/>
      <c r="UXL38" s="11"/>
      <c r="UXM38" s="11"/>
      <c r="UXN38" s="11"/>
      <c r="UXO38" s="11"/>
      <c r="UXP38" s="11"/>
      <c r="UXQ38" s="11"/>
      <c r="UXR38" s="11"/>
      <c r="UXS38" s="11"/>
      <c r="UXT38" s="11"/>
      <c r="UXU38" s="11"/>
      <c r="UXV38" s="11"/>
      <c r="UXW38" s="11"/>
      <c r="UXX38" s="11"/>
      <c r="UXY38" s="11"/>
      <c r="UXZ38" s="11"/>
      <c r="UYA38" s="11"/>
      <c r="UYB38" s="11"/>
      <c r="UYC38" s="11"/>
      <c r="UYD38" s="11"/>
      <c r="UYE38" s="11"/>
      <c r="UYF38" s="11"/>
      <c r="UYG38" s="11"/>
      <c r="UYH38" s="11"/>
      <c r="UYI38" s="11"/>
      <c r="UYJ38" s="11"/>
      <c r="UYK38" s="11"/>
      <c r="UYL38" s="11"/>
      <c r="UYM38" s="11"/>
      <c r="UYN38" s="11"/>
      <c r="UYO38" s="11"/>
      <c r="UYP38" s="11"/>
      <c r="UYQ38" s="11"/>
      <c r="UYR38" s="11"/>
      <c r="UYS38" s="11"/>
      <c r="UYT38" s="11"/>
      <c r="UYU38" s="11"/>
      <c r="UYV38" s="11"/>
      <c r="UYW38" s="11"/>
      <c r="UYX38" s="11"/>
      <c r="UYY38" s="11"/>
      <c r="UYZ38" s="11"/>
      <c r="UZA38" s="11"/>
      <c r="UZB38" s="11"/>
      <c r="UZC38" s="11"/>
      <c r="UZD38" s="11"/>
      <c r="UZE38" s="11"/>
      <c r="UZF38" s="11"/>
      <c r="UZG38" s="11"/>
      <c r="UZH38" s="11"/>
      <c r="UZI38" s="11"/>
      <c r="UZJ38" s="11"/>
      <c r="UZK38" s="11"/>
      <c r="UZL38" s="11"/>
      <c r="UZM38" s="11"/>
      <c r="UZN38" s="11"/>
      <c r="UZO38" s="11"/>
      <c r="UZP38" s="11"/>
      <c r="UZQ38" s="11"/>
      <c r="UZR38" s="11"/>
      <c r="UZS38" s="11"/>
      <c r="UZT38" s="11"/>
      <c r="UZU38" s="11"/>
      <c r="UZV38" s="11"/>
      <c r="UZW38" s="11"/>
      <c r="UZX38" s="11"/>
      <c r="UZY38" s="11"/>
      <c r="UZZ38" s="11"/>
      <c r="VAA38" s="11"/>
      <c r="VAB38" s="11"/>
      <c r="VAC38" s="11"/>
      <c r="VAD38" s="11"/>
      <c r="VAE38" s="11"/>
      <c r="VAF38" s="11"/>
      <c r="VAG38" s="11"/>
      <c r="VAH38" s="11"/>
      <c r="VAI38" s="11"/>
      <c r="VAJ38" s="11"/>
      <c r="VAK38" s="11"/>
      <c r="VAL38" s="11"/>
      <c r="VAM38" s="11"/>
      <c r="VAN38" s="11"/>
      <c r="VAO38" s="11"/>
      <c r="VAP38" s="11"/>
      <c r="VAQ38" s="11"/>
      <c r="VAR38" s="11"/>
      <c r="VAS38" s="11"/>
      <c r="VAT38" s="11"/>
      <c r="VAU38" s="11"/>
      <c r="VAV38" s="11"/>
      <c r="VAW38" s="11"/>
      <c r="VAX38" s="11"/>
      <c r="VAY38" s="11"/>
      <c r="VAZ38" s="11"/>
      <c r="VBA38" s="11"/>
      <c r="VBB38" s="11"/>
      <c r="VBC38" s="11"/>
      <c r="VBD38" s="11"/>
      <c r="VBE38" s="11"/>
      <c r="VBF38" s="11"/>
      <c r="VBG38" s="11"/>
      <c r="VBH38" s="11"/>
      <c r="VBI38" s="11"/>
      <c r="VBJ38" s="11"/>
      <c r="VBK38" s="11"/>
      <c r="VBL38" s="11"/>
      <c r="VBM38" s="11"/>
      <c r="VBN38" s="11"/>
      <c r="VBO38" s="11"/>
      <c r="VBP38" s="11"/>
      <c r="VBQ38" s="11"/>
      <c r="VBR38" s="11"/>
      <c r="VBS38" s="11"/>
      <c r="VBT38" s="11"/>
      <c r="VBU38" s="11"/>
      <c r="VBV38" s="11"/>
      <c r="VBW38" s="11"/>
      <c r="VBX38" s="11"/>
      <c r="VBY38" s="11"/>
      <c r="VBZ38" s="11"/>
      <c r="VCA38" s="11"/>
      <c r="VCB38" s="11"/>
      <c r="VCC38" s="11"/>
      <c r="VCD38" s="11"/>
      <c r="VCE38" s="11"/>
      <c r="VCF38" s="11"/>
      <c r="VCG38" s="11"/>
      <c r="VCH38" s="11"/>
      <c r="VCI38" s="11"/>
      <c r="VCJ38" s="11"/>
      <c r="VCK38" s="11"/>
      <c r="VCL38" s="11"/>
      <c r="VCM38" s="11"/>
      <c r="VCN38" s="11"/>
      <c r="VCO38" s="11"/>
      <c r="VCP38" s="11"/>
      <c r="VCQ38" s="11"/>
      <c r="VCR38" s="11"/>
      <c r="VCS38" s="11"/>
      <c r="VCT38" s="11"/>
      <c r="VCU38" s="11"/>
      <c r="VCV38" s="11"/>
      <c r="VCW38" s="11"/>
      <c r="VCX38" s="11"/>
      <c r="VCY38" s="11"/>
      <c r="VCZ38" s="11"/>
      <c r="VDA38" s="11"/>
      <c r="VDB38" s="11"/>
      <c r="VDC38" s="11"/>
      <c r="VDD38" s="11"/>
      <c r="VDE38" s="11"/>
      <c r="VDF38" s="11"/>
      <c r="VDG38" s="11"/>
      <c r="VDH38" s="11"/>
      <c r="VDI38" s="11"/>
      <c r="VDJ38" s="11"/>
      <c r="VDK38" s="11"/>
      <c r="VDL38" s="11"/>
      <c r="VDM38" s="11"/>
      <c r="VDN38" s="11"/>
      <c r="VDO38" s="11"/>
      <c r="VDP38" s="11"/>
      <c r="VDQ38" s="11"/>
      <c r="VDR38" s="11"/>
      <c r="VDS38" s="11"/>
      <c r="VDT38" s="11"/>
      <c r="VDU38" s="11"/>
      <c r="VDV38" s="11"/>
      <c r="VDW38" s="11"/>
      <c r="VDX38" s="11"/>
      <c r="VDY38" s="11"/>
      <c r="VDZ38" s="11"/>
      <c r="VEA38" s="11"/>
      <c r="VEB38" s="11"/>
      <c r="VEC38" s="11"/>
      <c r="VED38" s="11"/>
      <c r="VEE38" s="11"/>
      <c r="VEF38" s="11"/>
      <c r="VEG38" s="11"/>
      <c r="VEH38" s="11"/>
      <c r="VEI38" s="11"/>
      <c r="VEJ38" s="11"/>
      <c r="VEK38" s="11"/>
      <c r="VEL38" s="11"/>
      <c r="VEM38" s="11"/>
      <c r="VEN38" s="11"/>
      <c r="VEO38" s="11"/>
      <c r="VEP38" s="11"/>
      <c r="VEQ38" s="11"/>
      <c r="VER38" s="11"/>
      <c r="VES38" s="11"/>
      <c r="VET38" s="11"/>
      <c r="VEU38" s="11"/>
      <c r="VEV38" s="11"/>
      <c r="VEW38" s="11"/>
      <c r="VEX38" s="11"/>
      <c r="VEY38" s="11"/>
      <c r="VEZ38" s="11"/>
      <c r="VFA38" s="11"/>
      <c r="VFB38" s="11"/>
      <c r="VFC38" s="11"/>
      <c r="VFD38" s="11"/>
      <c r="VFE38" s="11"/>
      <c r="VFF38" s="11"/>
      <c r="VFG38" s="11"/>
      <c r="VFH38" s="11"/>
      <c r="VFI38" s="11"/>
      <c r="VFJ38" s="11"/>
      <c r="VFK38" s="11"/>
      <c r="VFL38" s="11"/>
      <c r="VFM38" s="11"/>
      <c r="VFN38" s="11"/>
      <c r="VFO38" s="11"/>
      <c r="VFP38" s="11"/>
      <c r="VFQ38" s="11"/>
      <c r="VFR38" s="11"/>
      <c r="VFS38" s="11"/>
      <c r="VFT38" s="11"/>
      <c r="VFU38" s="11"/>
      <c r="VFV38" s="11"/>
      <c r="VFW38" s="11"/>
      <c r="VFX38" s="11"/>
      <c r="VFY38" s="11"/>
      <c r="VFZ38" s="11"/>
      <c r="VGA38" s="11"/>
      <c r="VGB38" s="11"/>
      <c r="VGC38" s="11"/>
      <c r="VGD38" s="11"/>
      <c r="VGE38" s="11"/>
      <c r="VGF38" s="11"/>
      <c r="VGG38" s="11"/>
      <c r="VGH38" s="11"/>
      <c r="VGI38" s="11"/>
      <c r="VGJ38" s="11"/>
      <c r="VGK38" s="11"/>
      <c r="VGL38" s="11"/>
      <c r="VGM38" s="11"/>
      <c r="VGN38" s="11"/>
      <c r="VGO38" s="11"/>
      <c r="VGP38" s="11"/>
      <c r="VGQ38" s="11"/>
      <c r="VGR38" s="11"/>
      <c r="VGS38" s="11"/>
      <c r="VGT38" s="11"/>
      <c r="VGU38" s="11"/>
      <c r="VGV38" s="11"/>
      <c r="VGW38" s="11"/>
      <c r="VGX38" s="11"/>
      <c r="VGY38" s="11"/>
      <c r="VGZ38" s="11"/>
      <c r="VHA38" s="11"/>
      <c r="VHB38" s="11"/>
      <c r="VHC38" s="11"/>
      <c r="VHD38" s="11"/>
      <c r="VHE38" s="11"/>
      <c r="VHF38" s="11"/>
      <c r="VHG38" s="11"/>
      <c r="VHH38" s="11"/>
      <c r="VHI38" s="11"/>
      <c r="VHJ38" s="11"/>
      <c r="VHK38" s="11"/>
      <c r="VHL38" s="11"/>
      <c r="VHM38" s="11"/>
      <c r="VHN38" s="11"/>
      <c r="VHO38" s="11"/>
      <c r="VHP38" s="11"/>
      <c r="VHQ38" s="11"/>
      <c r="VHR38" s="11"/>
      <c r="VHS38" s="11"/>
      <c r="VHT38" s="11"/>
      <c r="VHU38" s="11"/>
      <c r="VHV38" s="11"/>
      <c r="VHW38" s="11"/>
      <c r="VHX38" s="11"/>
      <c r="VHY38" s="11"/>
      <c r="VHZ38" s="11"/>
      <c r="VIA38" s="11"/>
      <c r="VIB38" s="11"/>
      <c r="VIC38" s="11"/>
      <c r="VID38" s="11"/>
      <c r="VIE38" s="11"/>
      <c r="VIF38" s="11"/>
      <c r="VIG38" s="11"/>
      <c r="VIH38" s="11"/>
      <c r="VII38" s="11"/>
      <c r="VIJ38" s="11"/>
      <c r="VIK38" s="11"/>
      <c r="VIL38" s="11"/>
      <c r="VIM38" s="11"/>
      <c r="VIN38" s="11"/>
      <c r="VIO38" s="11"/>
      <c r="VIP38" s="11"/>
      <c r="VIQ38" s="11"/>
      <c r="VIR38" s="11"/>
      <c r="VIS38" s="11"/>
      <c r="VIT38" s="11"/>
      <c r="VIU38" s="11"/>
      <c r="VIV38" s="11"/>
      <c r="VIW38" s="11"/>
      <c r="VIX38" s="11"/>
      <c r="VIY38" s="11"/>
      <c r="VIZ38" s="11"/>
      <c r="VJA38" s="11"/>
      <c r="VJB38" s="11"/>
      <c r="VJC38" s="11"/>
      <c r="VJD38" s="11"/>
      <c r="VJE38" s="11"/>
      <c r="VJF38" s="11"/>
      <c r="VJG38" s="11"/>
      <c r="VJH38" s="11"/>
      <c r="VJI38" s="11"/>
      <c r="VJJ38" s="11"/>
      <c r="VJK38" s="11"/>
      <c r="VJL38" s="11"/>
      <c r="VJM38" s="11"/>
      <c r="VJN38" s="11"/>
      <c r="VJO38" s="11"/>
      <c r="VJP38" s="11"/>
      <c r="VJQ38" s="11"/>
      <c r="VJR38" s="11"/>
      <c r="VJS38" s="11"/>
      <c r="VJT38" s="11"/>
      <c r="VJU38" s="11"/>
      <c r="VJV38" s="11"/>
      <c r="VJW38" s="11"/>
      <c r="VJX38" s="11"/>
      <c r="VJY38" s="11"/>
      <c r="VJZ38" s="11"/>
      <c r="VKA38" s="11"/>
      <c r="VKB38" s="11"/>
      <c r="VKC38" s="11"/>
      <c r="VKD38" s="11"/>
      <c r="VKE38" s="11"/>
      <c r="VKF38" s="11"/>
      <c r="VKG38" s="11"/>
      <c r="VKH38" s="11"/>
      <c r="VKI38" s="11"/>
      <c r="VKJ38" s="11"/>
      <c r="VKK38" s="11"/>
      <c r="VKL38" s="11"/>
      <c r="VKM38" s="11"/>
      <c r="VKN38" s="11"/>
      <c r="VKO38" s="11"/>
      <c r="VKP38" s="11"/>
      <c r="VKQ38" s="11"/>
      <c r="VKR38" s="11"/>
      <c r="VKS38" s="11"/>
      <c r="VKT38" s="11"/>
      <c r="VKU38" s="11"/>
      <c r="VKV38" s="11"/>
      <c r="VKW38" s="11"/>
      <c r="VKX38" s="11"/>
      <c r="VKY38" s="11"/>
      <c r="VKZ38" s="11"/>
      <c r="VLA38" s="11"/>
      <c r="VLB38" s="11"/>
      <c r="VLC38" s="11"/>
      <c r="VLD38" s="11"/>
      <c r="VLE38" s="11"/>
      <c r="VLF38" s="11"/>
      <c r="VLG38" s="11"/>
      <c r="VLH38" s="11"/>
      <c r="VLI38" s="11"/>
      <c r="VLJ38" s="11"/>
      <c r="VLK38" s="11"/>
      <c r="VLL38" s="11"/>
      <c r="VLM38" s="11"/>
      <c r="VLN38" s="11"/>
      <c r="VLO38" s="11"/>
      <c r="VLP38" s="11"/>
      <c r="VLQ38" s="11"/>
      <c r="VLR38" s="11"/>
      <c r="VLS38" s="11"/>
      <c r="VLT38" s="11"/>
      <c r="VLU38" s="11"/>
      <c r="VLV38" s="11"/>
      <c r="VLW38" s="11"/>
      <c r="VLX38" s="11"/>
      <c r="VLY38" s="11"/>
      <c r="VLZ38" s="11"/>
      <c r="VMA38" s="11"/>
      <c r="VMB38" s="11"/>
      <c r="VMC38" s="11"/>
      <c r="VMD38" s="11"/>
      <c r="VME38" s="11"/>
      <c r="VMF38" s="11"/>
      <c r="VMG38" s="11"/>
      <c r="VMH38" s="11"/>
      <c r="VMI38" s="11"/>
      <c r="VMJ38" s="11"/>
      <c r="VMK38" s="11"/>
      <c r="VML38" s="11"/>
      <c r="VMM38" s="11"/>
      <c r="VMN38" s="11"/>
      <c r="VMO38" s="11"/>
      <c r="VMP38" s="11"/>
      <c r="VMQ38" s="11"/>
      <c r="VMR38" s="11"/>
      <c r="VMS38" s="11"/>
      <c r="VMT38" s="11"/>
      <c r="VMU38" s="11"/>
      <c r="VMV38" s="11"/>
      <c r="VMW38" s="11"/>
      <c r="VMX38" s="11"/>
      <c r="VMY38" s="11"/>
      <c r="VMZ38" s="11"/>
      <c r="VNA38" s="11"/>
      <c r="VNB38" s="11"/>
      <c r="VNC38" s="11"/>
      <c r="VND38" s="11"/>
      <c r="VNE38" s="11"/>
      <c r="VNF38" s="11"/>
      <c r="VNG38" s="11"/>
      <c r="VNH38" s="11"/>
      <c r="VNI38" s="11"/>
      <c r="VNJ38" s="11"/>
      <c r="VNK38" s="11"/>
      <c r="VNL38" s="11"/>
      <c r="VNM38" s="11"/>
      <c r="VNN38" s="11"/>
      <c r="VNO38" s="11"/>
      <c r="VNP38" s="11"/>
      <c r="VNQ38" s="11"/>
      <c r="VNR38" s="11"/>
      <c r="VNS38" s="11"/>
      <c r="VNT38" s="11"/>
      <c r="VNU38" s="11"/>
      <c r="VNV38" s="11"/>
      <c r="VNW38" s="11"/>
      <c r="VNX38" s="11"/>
      <c r="VNY38" s="11"/>
      <c r="VNZ38" s="11"/>
      <c r="VOA38" s="11"/>
      <c r="VOB38" s="11"/>
      <c r="VOC38" s="11"/>
      <c r="VOD38" s="11"/>
      <c r="VOE38" s="11"/>
      <c r="VOF38" s="11"/>
      <c r="VOG38" s="11"/>
      <c r="VOH38" s="11"/>
      <c r="VOI38" s="11"/>
      <c r="VOJ38" s="11"/>
      <c r="VOK38" s="11"/>
      <c r="VOL38" s="11"/>
      <c r="VOM38" s="11"/>
      <c r="VON38" s="11"/>
      <c r="VOO38" s="11"/>
      <c r="VOP38" s="11"/>
      <c r="VOQ38" s="11"/>
      <c r="VOR38" s="11"/>
      <c r="VOS38" s="11"/>
      <c r="VOT38" s="11"/>
      <c r="VOU38" s="11"/>
      <c r="VOV38" s="11"/>
      <c r="VOW38" s="11"/>
      <c r="VOX38" s="11"/>
      <c r="VOY38" s="11"/>
      <c r="VOZ38" s="11"/>
      <c r="VPA38" s="11"/>
      <c r="VPB38" s="11"/>
      <c r="VPC38" s="11"/>
      <c r="VPD38" s="11"/>
      <c r="VPE38" s="11"/>
      <c r="VPF38" s="11"/>
      <c r="VPG38" s="11"/>
      <c r="VPH38" s="11"/>
      <c r="VPI38" s="11"/>
      <c r="VPJ38" s="11"/>
      <c r="VPK38" s="11"/>
      <c r="VPL38" s="11"/>
      <c r="VPM38" s="11"/>
      <c r="VPN38" s="11"/>
      <c r="VPO38" s="11"/>
      <c r="VPP38" s="11"/>
      <c r="VPQ38" s="11"/>
      <c r="VPR38" s="11"/>
      <c r="VPS38" s="11"/>
      <c r="VPT38" s="11"/>
      <c r="VPU38" s="11"/>
      <c r="VPV38" s="11"/>
      <c r="VPW38" s="11"/>
      <c r="VPX38" s="11"/>
      <c r="VPY38" s="11"/>
      <c r="VPZ38" s="11"/>
      <c r="VQA38" s="11"/>
      <c r="VQB38" s="11"/>
      <c r="VQC38" s="11"/>
      <c r="VQD38" s="11"/>
      <c r="VQE38" s="11"/>
      <c r="VQF38" s="11"/>
      <c r="VQG38" s="11"/>
      <c r="VQH38" s="11"/>
      <c r="VQI38" s="11"/>
      <c r="VQJ38" s="11"/>
      <c r="VQK38" s="11"/>
      <c r="VQL38" s="11"/>
      <c r="VQM38" s="11"/>
      <c r="VQN38" s="11"/>
      <c r="VQO38" s="11"/>
      <c r="VQP38" s="11"/>
      <c r="VQQ38" s="11"/>
      <c r="VQR38" s="11"/>
      <c r="VQS38" s="11"/>
      <c r="VQT38" s="11"/>
      <c r="VQU38" s="11"/>
      <c r="VQV38" s="11"/>
      <c r="VQW38" s="11"/>
      <c r="VQX38" s="11"/>
      <c r="VQY38" s="11"/>
      <c r="VQZ38" s="11"/>
      <c r="VRA38" s="11"/>
      <c r="VRB38" s="11"/>
      <c r="VRC38" s="11"/>
      <c r="VRD38" s="11"/>
      <c r="VRE38" s="11"/>
      <c r="VRF38" s="11"/>
      <c r="VRG38" s="11"/>
      <c r="VRH38" s="11"/>
      <c r="VRI38" s="11"/>
      <c r="VRJ38" s="11"/>
      <c r="VRK38" s="11"/>
      <c r="VRL38" s="11"/>
      <c r="VRM38" s="11"/>
      <c r="VRN38" s="11"/>
      <c r="VRO38" s="11"/>
      <c r="VRP38" s="11"/>
      <c r="VRQ38" s="11"/>
      <c r="VRR38" s="11"/>
      <c r="VRS38" s="11"/>
      <c r="VRT38" s="11"/>
      <c r="VRU38" s="11"/>
      <c r="VRV38" s="11"/>
      <c r="VRW38" s="11"/>
      <c r="VRX38" s="11"/>
      <c r="VRY38" s="11"/>
      <c r="VRZ38" s="11"/>
      <c r="VSA38" s="11"/>
      <c r="VSB38" s="11"/>
      <c r="VSC38" s="11"/>
      <c r="VSD38" s="11"/>
      <c r="VSE38" s="11"/>
      <c r="VSF38" s="11"/>
      <c r="VSG38" s="11"/>
      <c r="VSH38" s="11"/>
      <c r="VSI38" s="11"/>
      <c r="VSJ38" s="11"/>
      <c r="VSK38" s="11"/>
      <c r="VSL38" s="11"/>
      <c r="VSM38" s="11"/>
      <c r="VSN38" s="11"/>
      <c r="VSO38" s="11"/>
      <c r="VSP38" s="11"/>
      <c r="VSQ38" s="11"/>
      <c r="VSR38" s="11"/>
      <c r="VSS38" s="11"/>
      <c r="VST38" s="11"/>
      <c r="VSU38" s="11"/>
      <c r="VSV38" s="11"/>
      <c r="VSW38" s="11"/>
      <c r="VSX38" s="11"/>
      <c r="VSY38" s="11"/>
      <c r="VSZ38" s="11"/>
      <c r="VTA38" s="11"/>
      <c r="VTB38" s="11"/>
      <c r="VTC38" s="11"/>
      <c r="VTD38" s="11"/>
      <c r="VTE38" s="11"/>
      <c r="VTF38" s="11"/>
      <c r="VTG38" s="11"/>
      <c r="VTH38" s="11"/>
      <c r="VTI38" s="11"/>
      <c r="VTJ38" s="11"/>
      <c r="VTK38" s="11"/>
      <c r="VTL38" s="11"/>
      <c r="VTM38" s="11"/>
      <c r="VTN38" s="11"/>
      <c r="VTO38" s="11"/>
      <c r="VTP38" s="11"/>
      <c r="VTQ38" s="11"/>
      <c r="VTR38" s="11"/>
      <c r="VTS38" s="11"/>
      <c r="VTT38" s="11"/>
      <c r="VTU38" s="11"/>
      <c r="VTV38" s="11"/>
      <c r="VTW38" s="11"/>
      <c r="VTX38" s="11"/>
      <c r="VTY38" s="11"/>
      <c r="VTZ38" s="11"/>
      <c r="VUA38" s="11"/>
      <c r="VUB38" s="11"/>
      <c r="VUC38" s="11"/>
      <c r="VUD38" s="11"/>
      <c r="VUE38" s="11"/>
      <c r="VUF38" s="11"/>
      <c r="VUG38" s="11"/>
      <c r="VUH38" s="11"/>
      <c r="VUI38" s="11"/>
      <c r="VUJ38" s="11"/>
      <c r="VUK38" s="11"/>
      <c r="VUL38" s="11"/>
      <c r="VUM38" s="11"/>
      <c r="VUN38" s="11"/>
      <c r="VUO38" s="11"/>
      <c r="VUP38" s="11"/>
      <c r="VUQ38" s="11"/>
      <c r="VUR38" s="11"/>
      <c r="VUS38" s="11"/>
      <c r="VUT38" s="11"/>
      <c r="VUU38" s="11"/>
      <c r="VUV38" s="11"/>
      <c r="VUW38" s="11"/>
      <c r="VUX38" s="11"/>
      <c r="VUY38" s="11"/>
      <c r="VUZ38" s="11"/>
      <c r="VVA38" s="11"/>
      <c r="VVB38" s="11"/>
      <c r="VVC38" s="11"/>
      <c r="VVD38" s="11"/>
      <c r="VVE38" s="11"/>
      <c r="VVF38" s="11"/>
      <c r="VVG38" s="11"/>
      <c r="VVH38" s="11"/>
      <c r="VVI38" s="11"/>
      <c r="VVJ38" s="11"/>
      <c r="VVK38" s="11"/>
      <c r="VVL38" s="11"/>
      <c r="VVM38" s="11"/>
      <c r="VVN38" s="11"/>
      <c r="VVO38" s="11"/>
      <c r="VVP38" s="11"/>
      <c r="VVQ38" s="11"/>
      <c r="VVR38" s="11"/>
      <c r="VVS38" s="11"/>
      <c r="VVT38" s="11"/>
      <c r="VVU38" s="11"/>
      <c r="VVV38" s="11"/>
      <c r="VVW38" s="11"/>
      <c r="VVX38" s="11"/>
      <c r="VVY38" s="11"/>
      <c r="VVZ38" s="11"/>
      <c r="VWA38" s="11"/>
      <c r="VWB38" s="11"/>
      <c r="VWC38" s="11"/>
      <c r="VWD38" s="11"/>
      <c r="VWE38" s="11"/>
      <c r="VWF38" s="11"/>
      <c r="VWG38" s="11"/>
      <c r="VWH38" s="11"/>
      <c r="VWI38" s="11"/>
      <c r="VWJ38" s="11"/>
      <c r="VWK38" s="11"/>
      <c r="VWL38" s="11"/>
      <c r="VWM38" s="11"/>
      <c r="VWN38" s="11"/>
      <c r="VWO38" s="11"/>
      <c r="VWP38" s="11"/>
      <c r="VWQ38" s="11"/>
      <c r="VWR38" s="11"/>
      <c r="VWS38" s="11"/>
      <c r="VWT38" s="11"/>
      <c r="VWU38" s="11"/>
      <c r="VWV38" s="11"/>
      <c r="VWW38" s="11"/>
      <c r="VWX38" s="11"/>
      <c r="VWY38" s="11"/>
      <c r="VWZ38" s="11"/>
      <c r="VXA38" s="11"/>
      <c r="VXB38" s="11"/>
      <c r="VXC38" s="11"/>
      <c r="VXD38" s="11"/>
      <c r="VXE38" s="11"/>
      <c r="VXF38" s="11"/>
      <c r="VXG38" s="11"/>
      <c r="VXH38" s="11"/>
      <c r="VXI38" s="11"/>
      <c r="VXJ38" s="11"/>
      <c r="VXK38" s="11"/>
      <c r="VXL38" s="11"/>
      <c r="VXM38" s="11"/>
      <c r="VXN38" s="11"/>
      <c r="VXO38" s="11"/>
      <c r="VXP38" s="11"/>
      <c r="VXQ38" s="11"/>
      <c r="VXR38" s="11"/>
      <c r="VXS38" s="11"/>
      <c r="VXT38" s="11"/>
      <c r="VXU38" s="11"/>
      <c r="VXV38" s="11"/>
      <c r="VXW38" s="11"/>
      <c r="VXX38" s="11"/>
      <c r="VXY38" s="11"/>
      <c r="VXZ38" s="11"/>
      <c r="VYA38" s="11"/>
      <c r="VYB38" s="11"/>
      <c r="VYC38" s="11"/>
      <c r="VYD38" s="11"/>
      <c r="VYE38" s="11"/>
      <c r="VYF38" s="11"/>
      <c r="VYG38" s="11"/>
      <c r="VYH38" s="11"/>
      <c r="VYI38" s="11"/>
      <c r="VYJ38" s="11"/>
      <c r="VYK38" s="11"/>
      <c r="VYL38" s="11"/>
      <c r="VYM38" s="11"/>
      <c r="VYN38" s="11"/>
      <c r="VYO38" s="11"/>
      <c r="VYP38" s="11"/>
      <c r="VYQ38" s="11"/>
      <c r="VYR38" s="11"/>
      <c r="VYS38" s="11"/>
      <c r="VYT38" s="11"/>
      <c r="VYU38" s="11"/>
      <c r="VYV38" s="11"/>
      <c r="VYW38" s="11"/>
      <c r="VYX38" s="11"/>
      <c r="VYY38" s="11"/>
      <c r="VYZ38" s="11"/>
      <c r="VZA38" s="11"/>
      <c r="VZB38" s="11"/>
      <c r="VZC38" s="11"/>
      <c r="VZD38" s="11"/>
      <c r="VZE38" s="11"/>
      <c r="VZF38" s="11"/>
      <c r="VZG38" s="11"/>
      <c r="VZH38" s="11"/>
      <c r="VZI38" s="11"/>
      <c r="VZJ38" s="11"/>
      <c r="VZK38" s="11"/>
      <c r="VZL38" s="11"/>
      <c r="VZM38" s="11"/>
      <c r="VZN38" s="11"/>
      <c r="VZO38" s="11"/>
      <c r="VZP38" s="11"/>
      <c r="VZQ38" s="11"/>
      <c r="VZR38" s="11"/>
      <c r="VZS38" s="11"/>
      <c r="VZT38" s="11"/>
      <c r="VZU38" s="11"/>
      <c r="VZV38" s="11"/>
      <c r="VZW38" s="11"/>
      <c r="VZX38" s="11"/>
      <c r="VZY38" s="11"/>
      <c r="VZZ38" s="11"/>
      <c r="WAA38" s="11"/>
      <c r="WAB38" s="11"/>
      <c r="WAC38" s="11"/>
      <c r="WAD38" s="11"/>
      <c r="WAE38" s="11"/>
      <c r="WAF38" s="11"/>
      <c r="WAG38" s="11"/>
      <c r="WAH38" s="11"/>
      <c r="WAI38" s="11"/>
      <c r="WAJ38" s="11"/>
      <c r="WAK38" s="11"/>
      <c r="WAL38" s="11"/>
      <c r="WAM38" s="11"/>
      <c r="WAN38" s="11"/>
      <c r="WAO38" s="11"/>
      <c r="WAP38" s="11"/>
      <c r="WAQ38" s="11"/>
      <c r="WAR38" s="11"/>
      <c r="WAS38" s="11"/>
      <c r="WAT38" s="11"/>
      <c r="WAU38" s="11"/>
      <c r="WAV38" s="11"/>
      <c r="WAW38" s="11"/>
      <c r="WAX38" s="11"/>
      <c r="WAY38" s="11"/>
      <c r="WAZ38" s="11"/>
      <c r="WBA38" s="11"/>
      <c r="WBB38" s="11"/>
      <c r="WBC38" s="11"/>
      <c r="WBD38" s="11"/>
      <c r="WBE38" s="11"/>
      <c r="WBF38" s="11"/>
      <c r="WBG38" s="11"/>
      <c r="WBH38" s="11"/>
      <c r="WBI38" s="11"/>
      <c r="WBJ38" s="11"/>
      <c r="WBK38" s="11"/>
      <c r="WBL38" s="11"/>
      <c r="WBM38" s="11"/>
      <c r="WBN38" s="11"/>
      <c r="WBO38" s="11"/>
      <c r="WBP38" s="11"/>
      <c r="WBQ38" s="11"/>
      <c r="WBR38" s="11"/>
      <c r="WBS38" s="11"/>
      <c r="WBT38" s="11"/>
      <c r="WBU38" s="11"/>
      <c r="WBV38" s="11"/>
      <c r="WBW38" s="11"/>
      <c r="WBX38" s="11"/>
      <c r="WBY38" s="11"/>
      <c r="WBZ38" s="11"/>
      <c r="WCA38" s="11"/>
      <c r="WCB38" s="11"/>
      <c r="WCC38" s="11"/>
      <c r="WCD38" s="11"/>
      <c r="WCE38" s="11"/>
      <c r="WCF38" s="11"/>
      <c r="WCG38" s="11"/>
      <c r="WCH38" s="11"/>
      <c r="WCI38" s="11"/>
      <c r="WCJ38" s="11"/>
      <c r="WCK38" s="11"/>
      <c r="WCL38" s="11"/>
      <c r="WCM38" s="11"/>
      <c r="WCN38" s="11"/>
      <c r="WCO38" s="11"/>
      <c r="WCP38" s="11"/>
      <c r="WCQ38" s="11"/>
      <c r="WCR38" s="11"/>
      <c r="WCS38" s="11"/>
      <c r="WCT38" s="11"/>
      <c r="WCU38" s="11"/>
      <c r="WCV38" s="11"/>
      <c r="WCW38" s="11"/>
      <c r="WCX38" s="11"/>
      <c r="WCY38" s="11"/>
      <c r="WCZ38" s="11"/>
      <c r="WDA38" s="11"/>
      <c r="WDB38" s="11"/>
      <c r="WDC38" s="11"/>
      <c r="WDD38" s="11"/>
      <c r="WDE38" s="11"/>
      <c r="WDF38" s="11"/>
      <c r="WDG38" s="11"/>
      <c r="WDH38" s="11"/>
      <c r="WDI38" s="11"/>
      <c r="WDJ38" s="11"/>
      <c r="WDK38" s="11"/>
      <c r="WDL38" s="11"/>
      <c r="WDM38" s="11"/>
      <c r="WDN38" s="11"/>
      <c r="WDO38" s="11"/>
      <c r="WDP38" s="11"/>
      <c r="WDQ38" s="11"/>
      <c r="WDR38" s="11"/>
      <c r="WDS38" s="11"/>
      <c r="WDT38" s="11"/>
      <c r="WDU38" s="11"/>
      <c r="WDV38" s="11"/>
      <c r="WDW38" s="11"/>
      <c r="WDX38" s="11"/>
      <c r="WDY38" s="11"/>
      <c r="WDZ38" s="11"/>
      <c r="WEA38" s="11"/>
      <c r="WEB38" s="11"/>
      <c r="WEC38" s="11"/>
      <c r="WED38" s="11"/>
      <c r="WEE38" s="11"/>
      <c r="WEF38" s="11"/>
      <c r="WEG38" s="11"/>
      <c r="WEH38" s="11"/>
      <c r="WEI38" s="11"/>
      <c r="WEJ38" s="11"/>
      <c r="WEK38" s="11"/>
      <c r="WEL38" s="11"/>
      <c r="WEM38" s="11"/>
      <c r="WEN38" s="11"/>
      <c r="WEO38" s="11"/>
      <c r="WEP38" s="11"/>
      <c r="WEQ38" s="11"/>
      <c r="WER38" s="11"/>
      <c r="WES38" s="11"/>
      <c r="WET38" s="11"/>
      <c r="WEU38" s="11"/>
      <c r="WEV38" s="11"/>
      <c r="WEW38" s="11"/>
      <c r="WEX38" s="11"/>
      <c r="WEY38" s="11"/>
      <c r="WEZ38" s="11"/>
      <c r="WFA38" s="11"/>
      <c r="WFB38" s="11"/>
      <c r="WFC38" s="11"/>
      <c r="WFD38" s="11"/>
      <c r="WFE38" s="11"/>
      <c r="WFF38" s="11"/>
      <c r="WFG38" s="11"/>
      <c r="WFH38" s="11"/>
      <c r="WFI38" s="11"/>
      <c r="WFJ38" s="11"/>
      <c r="WFK38" s="11"/>
      <c r="WFL38" s="11"/>
      <c r="WFM38" s="11"/>
      <c r="WFN38" s="11"/>
      <c r="WFO38" s="11"/>
      <c r="WFP38" s="11"/>
      <c r="WFQ38" s="11"/>
      <c r="WFR38" s="11"/>
      <c r="WFS38" s="11"/>
      <c r="WFT38" s="11"/>
      <c r="WFU38" s="11"/>
      <c r="WFV38" s="11"/>
      <c r="WFW38" s="11"/>
      <c r="WFX38" s="11"/>
      <c r="WFY38" s="11"/>
      <c r="WFZ38" s="11"/>
      <c r="WGA38" s="11"/>
      <c r="WGB38" s="11"/>
      <c r="WGC38" s="11"/>
      <c r="WGD38" s="11"/>
      <c r="WGE38" s="11"/>
      <c r="WGF38" s="11"/>
      <c r="WGG38" s="11"/>
      <c r="WGH38" s="11"/>
      <c r="WGI38" s="11"/>
      <c r="WGJ38" s="11"/>
      <c r="WGK38" s="11"/>
      <c r="WGL38" s="11"/>
      <c r="WGM38" s="11"/>
      <c r="WGN38" s="11"/>
      <c r="WGO38" s="11"/>
      <c r="WGP38" s="11"/>
      <c r="WGQ38" s="11"/>
      <c r="WGR38" s="11"/>
      <c r="WGS38" s="11"/>
      <c r="WGT38" s="11"/>
      <c r="WGU38" s="11"/>
      <c r="WGV38" s="11"/>
      <c r="WGW38" s="11"/>
      <c r="WGX38" s="11"/>
      <c r="WGY38" s="11"/>
      <c r="WGZ38" s="11"/>
      <c r="WHA38" s="11"/>
      <c r="WHB38" s="11"/>
      <c r="WHC38" s="11"/>
      <c r="WHD38" s="11"/>
      <c r="WHE38" s="11"/>
      <c r="WHF38" s="11"/>
      <c r="WHG38" s="11"/>
      <c r="WHH38" s="11"/>
      <c r="WHI38" s="11"/>
      <c r="WHJ38" s="11"/>
      <c r="WHK38" s="11"/>
      <c r="WHL38" s="11"/>
      <c r="WHM38" s="11"/>
      <c r="WHN38" s="11"/>
      <c r="WHO38" s="11"/>
      <c r="WHP38" s="11"/>
      <c r="WHQ38" s="11"/>
      <c r="WHR38" s="11"/>
      <c r="WHS38" s="11"/>
      <c r="WHT38" s="11"/>
      <c r="WHU38" s="11"/>
      <c r="WHV38" s="11"/>
      <c r="WHW38" s="11"/>
      <c r="WHX38" s="11"/>
      <c r="WHY38" s="11"/>
      <c r="WHZ38" s="11"/>
      <c r="WIA38" s="11"/>
      <c r="WIB38" s="11"/>
      <c r="WIC38" s="11"/>
      <c r="WID38" s="11"/>
      <c r="WIE38" s="11"/>
      <c r="WIF38" s="11"/>
      <c r="WIG38" s="11"/>
      <c r="WIH38" s="11"/>
      <c r="WII38" s="11"/>
      <c r="WIJ38" s="11"/>
      <c r="WIK38" s="11"/>
      <c r="WIL38" s="11"/>
      <c r="WIM38" s="11"/>
      <c r="WIN38" s="11"/>
      <c r="WIO38" s="11"/>
      <c r="WIP38" s="11"/>
      <c r="WIQ38" s="11"/>
      <c r="WIR38" s="11"/>
      <c r="WIS38" s="11"/>
      <c r="WIT38" s="11"/>
      <c r="WIU38" s="11"/>
      <c r="WIV38" s="11"/>
      <c r="WIW38" s="11"/>
      <c r="WIX38" s="11"/>
      <c r="WIY38" s="11"/>
      <c r="WIZ38" s="11"/>
      <c r="WJA38" s="11"/>
      <c r="WJB38" s="11"/>
      <c r="WJC38" s="11"/>
      <c r="WJD38" s="11"/>
      <c r="WJE38" s="11"/>
      <c r="WJF38" s="11"/>
      <c r="WJG38" s="11"/>
      <c r="WJH38" s="11"/>
      <c r="WJI38" s="11"/>
      <c r="WJJ38" s="11"/>
      <c r="WJK38" s="11"/>
      <c r="WJL38" s="11"/>
      <c r="WJM38" s="11"/>
      <c r="WJN38" s="11"/>
      <c r="WJO38" s="11"/>
      <c r="WJP38" s="11"/>
      <c r="WJQ38" s="11"/>
      <c r="WJR38" s="11"/>
      <c r="WJS38" s="11"/>
      <c r="WJT38" s="11"/>
      <c r="WJU38" s="11"/>
      <c r="WJV38" s="11"/>
      <c r="WJW38" s="11"/>
      <c r="WJX38" s="11"/>
      <c r="WJY38" s="11"/>
      <c r="WJZ38" s="11"/>
      <c r="WKA38" s="11"/>
      <c r="WKB38" s="11"/>
      <c r="WKC38" s="11"/>
      <c r="WKD38" s="11"/>
      <c r="WKE38" s="11"/>
      <c r="WKF38" s="11"/>
      <c r="WKG38" s="11"/>
      <c r="WKH38" s="11"/>
      <c r="WKI38" s="11"/>
      <c r="WKJ38" s="11"/>
      <c r="WKK38" s="11"/>
      <c r="WKL38" s="11"/>
      <c r="WKM38" s="11"/>
      <c r="WKN38" s="11"/>
      <c r="WKO38" s="11"/>
      <c r="WKP38" s="11"/>
      <c r="WKQ38" s="11"/>
      <c r="WKR38" s="11"/>
      <c r="WKS38" s="11"/>
      <c r="WKT38" s="11"/>
      <c r="WKU38" s="11"/>
      <c r="WKV38" s="11"/>
      <c r="WKW38" s="11"/>
      <c r="WKX38" s="11"/>
      <c r="WKY38" s="11"/>
      <c r="WKZ38" s="11"/>
      <c r="WLA38" s="11"/>
      <c r="WLB38" s="11"/>
      <c r="WLC38" s="11"/>
      <c r="WLD38" s="11"/>
      <c r="WLE38" s="11"/>
      <c r="WLF38" s="11"/>
      <c r="WLG38" s="11"/>
      <c r="WLH38" s="11"/>
      <c r="WLI38" s="11"/>
      <c r="WLJ38" s="11"/>
      <c r="WLK38" s="11"/>
      <c r="WLL38" s="11"/>
      <c r="WLM38" s="11"/>
      <c r="WLN38" s="11"/>
      <c r="WLO38" s="11"/>
      <c r="WLP38" s="11"/>
      <c r="WLQ38" s="11"/>
      <c r="WLR38" s="11"/>
      <c r="WLS38" s="11"/>
      <c r="WLT38" s="11"/>
      <c r="WLU38" s="11"/>
      <c r="WLV38" s="11"/>
      <c r="WLW38" s="11"/>
      <c r="WLX38" s="11"/>
      <c r="WLY38" s="11"/>
      <c r="WLZ38" s="11"/>
      <c r="WMA38" s="11"/>
      <c r="WMB38" s="11"/>
      <c r="WMC38" s="11"/>
      <c r="WMD38" s="11"/>
      <c r="WME38" s="11"/>
      <c r="WMF38" s="11"/>
      <c r="WMG38" s="11"/>
      <c r="WMH38" s="11"/>
      <c r="WMI38" s="11"/>
      <c r="WMJ38" s="11"/>
      <c r="WMK38" s="11"/>
      <c r="WML38" s="11"/>
      <c r="WMM38" s="11"/>
      <c r="WMN38" s="11"/>
      <c r="WMO38" s="11"/>
      <c r="WMP38" s="11"/>
      <c r="WMQ38" s="11"/>
      <c r="WMR38" s="11"/>
      <c r="WMS38" s="11"/>
      <c r="WMT38" s="11"/>
      <c r="WMU38" s="11"/>
      <c r="WMV38" s="11"/>
      <c r="WMW38" s="11"/>
      <c r="WMX38" s="11"/>
      <c r="WMY38" s="11"/>
      <c r="WMZ38" s="11"/>
      <c r="WNA38" s="11"/>
      <c r="WNB38" s="11"/>
      <c r="WNC38" s="11"/>
      <c r="WND38" s="11"/>
      <c r="WNE38" s="11"/>
      <c r="WNF38" s="11"/>
      <c r="WNG38" s="11"/>
      <c r="WNH38" s="11"/>
      <c r="WNI38" s="11"/>
      <c r="WNJ38" s="11"/>
      <c r="WNK38" s="11"/>
      <c r="WNL38" s="11"/>
      <c r="WNM38" s="11"/>
      <c r="WNN38" s="11"/>
      <c r="WNO38" s="11"/>
      <c r="WNP38" s="11"/>
      <c r="WNQ38" s="11"/>
      <c r="WNR38" s="11"/>
      <c r="WNS38" s="11"/>
      <c r="WNT38" s="11"/>
      <c r="WNU38" s="11"/>
      <c r="WNV38" s="11"/>
      <c r="WNW38" s="11"/>
      <c r="WNX38" s="11"/>
      <c r="WNY38" s="11"/>
      <c r="WNZ38" s="11"/>
      <c r="WOA38" s="11"/>
      <c r="WOB38" s="11"/>
      <c r="WOC38" s="11"/>
      <c r="WOD38" s="11"/>
      <c r="WOE38" s="11"/>
      <c r="WOF38" s="11"/>
      <c r="WOG38" s="11"/>
      <c r="WOH38" s="11"/>
      <c r="WOI38" s="11"/>
      <c r="WOJ38" s="11"/>
      <c r="WOK38" s="11"/>
      <c r="WOL38" s="11"/>
      <c r="WOM38" s="11"/>
      <c r="WON38" s="11"/>
      <c r="WOO38" s="11"/>
      <c r="WOP38" s="11"/>
      <c r="WOQ38" s="11"/>
      <c r="WOR38" s="11"/>
      <c r="WOS38" s="11"/>
      <c r="WOT38" s="11"/>
      <c r="WOU38" s="11"/>
      <c r="WOV38" s="11"/>
      <c r="WOW38" s="11"/>
      <c r="WOX38" s="11"/>
      <c r="WOY38" s="11"/>
      <c r="WOZ38" s="11"/>
      <c r="WPA38" s="11"/>
      <c r="WPB38" s="11"/>
      <c r="WPC38" s="11"/>
      <c r="WPD38" s="11"/>
      <c r="WPE38" s="11"/>
      <c r="WPF38" s="11"/>
      <c r="WPG38" s="11"/>
      <c r="WPH38" s="11"/>
      <c r="WPI38" s="11"/>
      <c r="WPJ38" s="11"/>
      <c r="WPK38" s="11"/>
      <c r="WPL38" s="11"/>
      <c r="WPM38" s="11"/>
      <c r="WPN38" s="11"/>
      <c r="WPO38" s="11"/>
      <c r="WPP38" s="11"/>
      <c r="WPQ38" s="11"/>
      <c r="WPR38" s="11"/>
      <c r="WPS38" s="11"/>
      <c r="WPT38" s="11"/>
      <c r="WPU38" s="11"/>
      <c r="WPV38" s="11"/>
      <c r="WPW38" s="11"/>
      <c r="WPX38" s="11"/>
      <c r="WPY38" s="11"/>
      <c r="WPZ38" s="11"/>
      <c r="WQA38" s="11"/>
      <c r="WQB38" s="11"/>
      <c r="WQC38" s="11"/>
      <c r="WQD38" s="11"/>
      <c r="WQE38" s="11"/>
      <c r="WQF38" s="11"/>
      <c r="WQG38" s="11"/>
      <c r="WQH38" s="11"/>
      <c r="WQI38" s="11"/>
      <c r="WQJ38" s="11"/>
      <c r="WQK38" s="11"/>
      <c r="WQL38" s="11"/>
      <c r="WQM38" s="11"/>
      <c r="WQN38" s="11"/>
      <c r="WQO38" s="11"/>
      <c r="WQP38" s="11"/>
      <c r="WQQ38" s="11"/>
      <c r="WQR38" s="11"/>
      <c r="WQS38" s="11"/>
      <c r="WQT38" s="11"/>
      <c r="WQU38" s="11"/>
      <c r="WQV38" s="11"/>
      <c r="WQW38" s="11"/>
      <c r="WQX38" s="11"/>
      <c r="WQY38" s="11"/>
      <c r="WQZ38" s="11"/>
      <c r="WRA38" s="11"/>
      <c r="WRB38" s="11"/>
      <c r="WRC38" s="11"/>
      <c r="WRD38" s="11"/>
      <c r="WRE38" s="11"/>
      <c r="WRF38" s="11"/>
      <c r="WRG38" s="11"/>
      <c r="WRH38" s="11"/>
      <c r="WRI38" s="11"/>
      <c r="WRJ38" s="11"/>
      <c r="WRK38" s="11"/>
      <c r="WRL38" s="11"/>
      <c r="WRM38" s="11"/>
      <c r="WRN38" s="11"/>
      <c r="WRO38" s="11"/>
      <c r="WRP38" s="11"/>
      <c r="WRQ38" s="11"/>
      <c r="WRR38" s="11"/>
      <c r="WRS38" s="11"/>
      <c r="WRT38" s="11"/>
      <c r="WRU38" s="11"/>
      <c r="WRV38" s="11"/>
      <c r="WRW38" s="11"/>
      <c r="WRX38" s="11"/>
      <c r="WRY38" s="11"/>
      <c r="WRZ38" s="11"/>
      <c r="WSA38" s="11"/>
      <c r="WSB38" s="11"/>
      <c r="WSC38" s="11"/>
      <c r="WSD38" s="11"/>
      <c r="WSE38" s="11"/>
      <c r="WSF38" s="11"/>
      <c r="WSG38" s="11"/>
      <c r="WSH38" s="11"/>
      <c r="WSI38" s="11"/>
      <c r="WSJ38" s="11"/>
      <c r="WSK38" s="11"/>
      <c r="WSL38" s="11"/>
      <c r="WSM38" s="11"/>
      <c r="WSN38" s="11"/>
      <c r="WSO38" s="11"/>
      <c r="WSP38" s="11"/>
      <c r="WSQ38" s="11"/>
      <c r="WSR38" s="11"/>
      <c r="WSS38" s="11"/>
      <c r="WST38" s="11"/>
      <c r="WSU38" s="11"/>
      <c r="WSV38" s="11"/>
      <c r="WSW38" s="11"/>
      <c r="WSX38" s="11"/>
      <c r="WSY38" s="11"/>
      <c r="WSZ38" s="11"/>
      <c r="WTA38" s="11"/>
      <c r="WTB38" s="11"/>
      <c r="WTC38" s="11"/>
      <c r="WTD38" s="11"/>
      <c r="WTE38" s="11"/>
      <c r="WTF38" s="11"/>
      <c r="WTG38" s="11"/>
      <c r="WTH38" s="11"/>
      <c r="WTI38" s="11"/>
      <c r="WTJ38" s="11"/>
      <c r="WTK38" s="11"/>
      <c r="WTL38" s="11"/>
      <c r="WTM38" s="11"/>
      <c r="WTN38" s="11"/>
      <c r="WTO38" s="11"/>
      <c r="WTP38" s="11"/>
      <c r="WTQ38" s="11"/>
      <c r="WTR38" s="11"/>
      <c r="WTS38" s="11"/>
      <c r="WTT38" s="11"/>
      <c r="WTU38" s="11"/>
      <c r="WTV38" s="11"/>
      <c r="WTW38" s="11"/>
      <c r="WTX38" s="11"/>
      <c r="WTY38" s="11"/>
      <c r="WTZ38" s="11"/>
      <c r="WUA38" s="11"/>
      <c r="WUB38" s="11"/>
      <c r="WUC38" s="11"/>
      <c r="WUD38" s="11"/>
      <c r="WUE38" s="11"/>
      <c r="WUF38" s="11"/>
      <c r="WUG38" s="11"/>
      <c r="WUH38" s="11"/>
      <c r="WUI38" s="11"/>
      <c r="WUJ38" s="11"/>
      <c r="WUK38" s="11"/>
      <c r="WUL38" s="11"/>
      <c r="WUM38" s="11"/>
      <c r="WUN38" s="11"/>
      <c r="WUO38" s="11"/>
      <c r="WUP38" s="11"/>
      <c r="WUQ38" s="11"/>
      <c r="WUR38" s="11"/>
      <c r="WUS38" s="11"/>
      <c r="WUT38" s="11"/>
      <c r="WUU38" s="11"/>
      <c r="WUV38" s="11"/>
      <c r="WUW38" s="11"/>
      <c r="WUX38" s="11"/>
      <c r="WUY38" s="11"/>
      <c r="WUZ38" s="11"/>
      <c r="WVA38" s="11"/>
      <c r="WVB38" s="11"/>
      <c r="WVC38" s="11"/>
      <c r="WVD38" s="11"/>
      <c r="WVE38" s="11"/>
      <c r="WVF38" s="11"/>
      <c r="WVG38" s="11"/>
      <c r="WVH38" s="11"/>
      <c r="WVI38" s="11"/>
      <c r="WVJ38" s="11"/>
      <c r="WVK38" s="11"/>
      <c r="WVL38" s="11"/>
      <c r="WVM38" s="11"/>
      <c r="WVN38" s="11"/>
      <c r="WVO38" s="11"/>
      <c r="WVP38" s="11"/>
      <c r="WVQ38" s="11"/>
      <c r="WVR38" s="11"/>
      <c r="WVS38" s="11"/>
      <c r="WVT38" s="11"/>
      <c r="WVU38" s="11"/>
      <c r="WVV38" s="11"/>
      <c r="WVW38" s="11"/>
      <c r="WVX38" s="11"/>
      <c r="WVY38" s="11"/>
      <c r="WVZ38" s="11"/>
      <c r="WWA38" s="11"/>
      <c r="WWB38" s="11"/>
      <c r="WWC38" s="11"/>
      <c r="WWD38" s="11"/>
      <c r="WWE38" s="11"/>
      <c r="WWF38" s="11"/>
      <c r="WWG38" s="11"/>
      <c r="WWH38" s="11"/>
      <c r="WWI38" s="11"/>
      <c r="WWJ38" s="11"/>
      <c r="WWK38" s="11"/>
      <c r="WWL38" s="11"/>
      <c r="WWM38" s="11"/>
      <c r="WWN38" s="11"/>
      <c r="WWO38" s="11"/>
      <c r="WWP38" s="11"/>
      <c r="WWQ38" s="11"/>
      <c r="WWR38" s="11"/>
      <c r="WWS38" s="11"/>
      <c r="WWT38" s="11"/>
      <c r="WWU38" s="11"/>
      <c r="WWV38" s="11"/>
      <c r="WWW38" s="11"/>
      <c r="WWX38" s="11"/>
      <c r="WWY38" s="11"/>
      <c r="WWZ38" s="11"/>
      <c r="WXA38" s="11"/>
      <c r="WXB38" s="11"/>
      <c r="WXC38" s="11"/>
      <c r="WXD38" s="11"/>
      <c r="WXE38" s="11"/>
      <c r="WXF38" s="11"/>
      <c r="WXG38" s="11"/>
      <c r="WXH38" s="11"/>
      <c r="WXI38" s="11"/>
      <c r="WXJ38" s="11"/>
      <c r="WXK38" s="11"/>
      <c r="WXL38" s="11"/>
      <c r="WXM38" s="11"/>
      <c r="WXN38" s="11"/>
      <c r="WXO38" s="11"/>
      <c r="WXP38" s="11"/>
      <c r="WXQ38" s="11"/>
      <c r="WXR38" s="11"/>
      <c r="WXS38" s="11"/>
      <c r="WXT38" s="11"/>
      <c r="WXU38" s="11"/>
      <c r="WXV38" s="11"/>
      <c r="WXW38" s="11"/>
      <c r="WXX38" s="11"/>
      <c r="WXY38" s="11"/>
      <c r="WXZ38" s="11"/>
      <c r="WYA38" s="11"/>
      <c r="WYB38" s="11"/>
      <c r="WYC38" s="11"/>
      <c r="WYD38" s="11"/>
      <c r="WYE38" s="11"/>
      <c r="WYF38" s="11"/>
      <c r="WYG38" s="11"/>
      <c r="WYH38" s="11"/>
      <c r="WYI38" s="11"/>
      <c r="WYJ38" s="11"/>
      <c r="WYK38" s="11"/>
      <c r="WYL38" s="11"/>
      <c r="WYM38" s="11"/>
      <c r="WYN38" s="11"/>
      <c r="WYO38" s="11"/>
      <c r="WYP38" s="11"/>
      <c r="WYQ38" s="11"/>
      <c r="WYR38" s="11"/>
      <c r="WYS38" s="11"/>
      <c r="WYT38" s="11"/>
      <c r="WYU38" s="11"/>
      <c r="WYV38" s="11"/>
      <c r="WYW38" s="11"/>
      <c r="WYX38" s="11"/>
      <c r="WYY38" s="11"/>
      <c r="WYZ38" s="11"/>
      <c r="WZA38" s="11"/>
      <c r="WZB38" s="11"/>
      <c r="WZC38" s="11"/>
      <c r="WZD38" s="11"/>
      <c r="WZE38" s="11"/>
      <c r="WZF38" s="11"/>
      <c r="WZG38" s="11"/>
      <c r="WZH38" s="11"/>
      <c r="WZI38" s="11"/>
      <c r="WZJ38" s="11"/>
      <c r="WZK38" s="11"/>
      <c r="WZL38" s="11"/>
      <c r="WZM38" s="11"/>
      <c r="WZN38" s="11"/>
      <c r="WZO38" s="11"/>
      <c r="WZP38" s="11"/>
      <c r="WZQ38" s="11"/>
      <c r="WZR38" s="11"/>
      <c r="WZS38" s="11"/>
      <c r="WZT38" s="11"/>
      <c r="WZU38" s="11"/>
      <c r="WZV38" s="11"/>
      <c r="WZW38" s="11"/>
      <c r="WZX38" s="11"/>
      <c r="WZY38" s="11"/>
      <c r="WZZ38" s="11"/>
      <c r="XAA38" s="11"/>
      <c r="XAB38" s="11"/>
      <c r="XAC38" s="11"/>
      <c r="XAD38" s="11"/>
      <c r="XAE38" s="11"/>
      <c r="XAF38" s="11"/>
      <c r="XAG38" s="11"/>
      <c r="XAH38" s="11"/>
      <c r="XAI38" s="11"/>
      <c r="XAJ38" s="11"/>
      <c r="XAK38" s="11"/>
      <c r="XAL38" s="11"/>
      <c r="XAM38" s="11"/>
      <c r="XAN38" s="11"/>
      <c r="XAO38" s="11"/>
      <c r="XAP38" s="11"/>
      <c r="XAQ38" s="11"/>
      <c r="XAR38" s="11"/>
      <c r="XAS38" s="11"/>
      <c r="XAT38" s="11"/>
      <c r="XAU38" s="11"/>
      <c r="XAV38" s="11"/>
      <c r="XAW38" s="11"/>
      <c r="XAX38" s="11"/>
      <c r="XAY38" s="11"/>
      <c r="XAZ38" s="11"/>
      <c r="XBA38" s="11"/>
      <c r="XBB38" s="11"/>
      <c r="XBC38" s="11"/>
      <c r="XBD38" s="11"/>
      <c r="XBE38" s="11"/>
      <c r="XBF38" s="11"/>
      <c r="XBG38" s="11"/>
      <c r="XBH38" s="11"/>
      <c r="XBI38" s="11"/>
      <c r="XBJ38" s="11"/>
      <c r="XBK38" s="11"/>
      <c r="XBL38" s="11"/>
      <c r="XBM38" s="11"/>
      <c r="XBN38" s="11"/>
      <c r="XBO38" s="11"/>
      <c r="XBP38" s="11"/>
      <c r="XBQ38" s="11"/>
      <c r="XBR38" s="11"/>
      <c r="XBS38" s="11"/>
      <c r="XBT38" s="11"/>
      <c r="XBU38" s="11"/>
      <c r="XBV38" s="11"/>
      <c r="XBW38" s="11"/>
      <c r="XBX38" s="11"/>
      <c r="XBY38" s="11"/>
      <c r="XBZ38" s="11"/>
      <c r="XCA38" s="11"/>
      <c r="XCB38" s="11"/>
      <c r="XCC38" s="11"/>
      <c r="XCD38" s="11"/>
      <c r="XCE38" s="11"/>
      <c r="XCF38" s="11"/>
      <c r="XCG38" s="11"/>
      <c r="XCH38" s="11"/>
      <c r="XCI38" s="11"/>
      <c r="XCJ38" s="11"/>
      <c r="XCK38" s="11"/>
      <c r="XCL38" s="11"/>
      <c r="XCM38" s="11"/>
      <c r="XCN38" s="11"/>
      <c r="XCO38" s="11"/>
      <c r="XCP38" s="11"/>
      <c r="XCQ38" s="11"/>
      <c r="XCR38" s="11"/>
      <c r="XCS38" s="11"/>
    </row>
    <row r="39" spans="1:16321" s="19" customFormat="1">
      <c r="A39" s="171" t="s">
        <v>141</v>
      </c>
      <c r="B39" s="439">
        <f>IFERROR(VLOOKUP(A39,'PRJ-ACC'!A:AD,3,FALSE),"")</f>
        <v>0</v>
      </c>
      <c r="C39" s="440" t="str">
        <f>IFERROR(VLOOKUP(A39,'PRJ-ACC'!A:AD,4,FALSE),"")</f>
        <v>Lamp</v>
      </c>
      <c r="D39" s="162" t="str">
        <f>IFERROR(VLOOKUP(A39,'PRJ-ACC'!A:AD,5,FALSE),"")</f>
        <v>Replacement Lamp for MH750 (Replace 5J.JFG05.001)</v>
      </c>
      <c r="E39" s="440" t="str">
        <f>IFERROR(VLOOKUP(A39,'PRJ-ACC'!A:AD,6,FALSE),"")</f>
        <v>8400460-3489-4</v>
      </c>
      <c r="F39" s="440" t="str">
        <f>IFERROR(VLOOKUP(A39,'PRJ-ACC'!A:AD,7,FALSE),"")</f>
        <v>90 Days or 500 hours</v>
      </c>
      <c r="G39" s="440">
        <f>IFERROR(VLOOKUP(A39,'PRJ-ACC'!A:AD,8,FALSE),"")</f>
        <v>0</v>
      </c>
      <c r="H39" s="179">
        <f>IFERROR(VLOOKUP(A39,'PRJ-ACC'!A:AD,19,FALSE),"")</f>
        <v>299</v>
      </c>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c r="QL39" s="11"/>
      <c r="QM39" s="11"/>
      <c r="QN39" s="11"/>
      <c r="QO39" s="11"/>
      <c r="QP39" s="11"/>
      <c r="QQ39" s="11"/>
      <c r="QR39" s="11"/>
      <c r="QS39" s="11"/>
      <c r="QT39" s="11"/>
      <c r="QU39" s="11"/>
      <c r="QV39" s="11"/>
      <c r="QW39" s="11"/>
      <c r="QX39" s="11"/>
      <c r="QY39" s="11"/>
      <c r="QZ39" s="11"/>
      <c r="RA39" s="11"/>
      <c r="RB39" s="11"/>
      <c r="RC39" s="11"/>
      <c r="RD39" s="11"/>
      <c r="RE39" s="11"/>
      <c r="RF39" s="11"/>
      <c r="RG39" s="11"/>
      <c r="RH39" s="11"/>
      <c r="RI39" s="11"/>
      <c r="RJ39" s="11"/>
      <c r="RK39" s="11"/>
      <c r="RL39" s="11"/>
      <c r="RM39" s="11"/>
      <c r="RN39" s="11"/>
      <c r="RO39" s="11"/>
      <c r="RP39" s="11"/>
      <c r="RQ39" s="11"/>
      <c r="RR39" s="11"/>
      <c r="RS39" s="11"/>
      <c r="RT39" s="11"/>
      <c r="RU39" s="11"/>
      <c r="RV39" s="11"/>
      <c r="RW39" s="11"/>
      <c r="RX39" s="11"/>
      <c r="RY39" s="11"/>
      <c r="RZ39" s="11"/>
      <c r="SA39" s="11"/>
      <c r="SB39" s="11"/>
      <c r="SC39" s="11"/>
      <c r="SD39" s="11"/>
      <c r="SE39" s="11"/>
      <c r="SF39" s="11"/>
      <c r="SG39" s="11"/>
      <c r="SH39" s="11"/>
      <c r="SI39" s="11"/>
      <c r="SJ39" s="11"/>
      <c r="SK39" s="11"/>
      <c r="SL39" s="11"/>
      <c r="SM39" s="11"/>
      <c r="SN39" s="11"/>
      <c r="SO39" s="11"/>
      <c r="SP39" s="11"/>
      <c r="SQ39" s="11"/>
      <c r="SR39" s="11"/>
      <c r="SS39" s="11"/>
      <c r="ST39" s="11"/>
      <c r="SU39" s="11"/>
      <c r="SV39" s="11"/>
      <c r="SW39" s="11"/>
      <c r="SX39" s="11"/>
      <c r="SY39" s="11"/>
      <c r="SZ39" s="11"/>
      <c r="TA39" s="11"/>
      <c r="TB39" s="11"/>
      <c r="TC39" s="11"/>
      <c r="TD39" s="11"/>
      <c r="TE39" s="11"/>
      <c r="TF39" s="11"/>
      <c r="TG39" s="11"/>
      <c r="TH39" s="11"/>
      <c r="TI39" s="11"/>
      <c r="TJ39" s="11"/>
      <c r="TK39" s="11"/>
      <c r="TL39" s="11"/>
      <c r="TM39" s="11"/>
      <c r="TN39" s="11"/>
      <c r="TO39" s="11"/>
      <c r="TP39" s="11"/>
      <c r="TQ39" s="11"/>
      <c r="TR39" s="11"/>
      <c r="TS39" s="11"/>
      <c r="TT39" s="11"/>
      <c r="TU39" s="11"/>
      <c r="TV39" s="11"/>
      <c r="TW39" s="11"/>
      <c r="TX39" s="11"/>
      <c r="TY39" s="11"/>
      <c r="TZ39" s="11"/>
      <c r="UA39" s="11"/>
      <c r="UB39" s="11"/>
      <c r="UC39" s="11"/>
      <c r="UD39" s="11"/>
      <c r="UE39" s="11"/>
      <c r="UF39" s="11"/>
      <c r="UG39" s="11"/>
      <c r="UH39" s="11"/>
      <c r="UI39" s="11"/>
      <c r="UJ39" s="11"/>
      <c r="UK39" s="11"/>
      <c r="UL39" s="11"/>
      <c r="UM39" s="11"/>
      <c r="UN39" s="11"/>
      <c r="UO39" s="11"/>
      <c r="UP39" s="11"/>
      <c r="UQ39" s="11"/>
      <c r="UR39" s="11"/>
      <c r="US39" s="11"/>
      <c r="UT39" s="11"/>
      <c r="UU39" s="11"/>
      <c r="UV39" s="11"/>
      <c r="UW39" s="11"/>
      <c r="UX39" s="11"/>
      <c r="UY39" s="11"/>
      <c r="UZ39" s="11"/>
      <c r="VA39" s="11"/>
      <c r="VB39" s="11"/>
      <c r="VC39" s="11"/>
      <c r="VD39" s="11"/>
      <c r="VE39" s="11"/>
      <c r="VF39" s="11"/>
      <c r="VG39" s="11"/>
      <c r="VH39" s="11"/>
      <c r="VI39" s="11"/>
      <c r="VJ39" s="11"/>
      <c r="VK39" s="11"/>
      <c r="VL39" s="11"/>
      <c r="VM39" s="11"/>
      <c r="VN39" s="11"/>
      <c r="VO39" s="11"/>
      <c r="VP39" s="11"/>
      <c r="VQ39" s="11"/>
      <c r="VR39" s="11"/>
      <c r="VS39" s="11"/>
      <c r="VT39" s="11"/>
      <c r="VU39" s="11"/>
      <c r="VV39" s="11"/>
      <c r="VW39" s="11"/>
      <c r="VX39" s="11"/>
      <c r="VY39" s="11"/>
      <c r="VZ39" s="11"/>
      <c r="WA39" s="11"/>
      <c r="WB39" s="11"/>
      <c r="WC39" s="11"/>
      <c r="WD39" s="11"/>
      <c r="WE39" s="11"/>
      <c r="WF39" s="11"/>
      <c r="WG39" s="11"/>
      <c r="WH39" s="11"/>
      <c r="WI39" s="11"/>
      <c r="WJ39" s="11"/>
      <c r="WK39" s="11"/>
      <c r="WL39" s="11"/>
      <c r="WM39" s="11"/>
      <c r="WN39" s="11"/>
      <c r="WO39" s="11"/>
      <c r="WP39" s="11"/>
      <c r="WQ39" s="11"/>
      <c r="WR39" s="11"/>
      <c r="WS39" s="11"/>
      <c r="WT39" s="11"/>
      <c r="WU39" s="11"/>
      <c r="WV39" s="11"/>
      <c r="WW39" s="11"/>
      <c r="WX39" s="11"/>
      <c r="WY39" s="11"/>
      <c r="WZ39" s="11"/>
      <c r="XA39" s="11"/>
      <c r="XB39" s="11"/>
      <c r="XC39" s="11"/>
      <c r="XD39" s="11"/>
      <c r="XE39" s="11"/>
      <c r="XF39" s="11"/>
      <c r="XG39" s="11"/>
      <c r="XH39" s="11"/>
      <c r="XI39" s="11"/>
      <c r="XJ39" s="11"/>
      <c r="XK39" s="11"/>
      <c r="XL39" s="11"/>
      <c r="XM39" s="11"/>
      <c r="XN39" s="11"/>
      <c r="XO39" s="11"/>
      <c r="XP39" s="11"/>
      <c r="XQ39" s="11"/>
      <c r="XR39" s="11"/>
      <c r="XS39" s="11"/>
      <c r="XT39" s="11"/>
      <c r="XU39" s="11"/>
      <c r="XV39" s="11"/>
      <c r="XW39" s="11"/>
      <c r="XX39" s="11"/>
      <c r="XY39" s="11"/>
      <c r="XZ39" s="11"/>
      <c r="YA39" s="11"/>
      <c r="YB39" s="11"/>
      <c r="YC39" s="11"/>
      <c r="YD39" s="11"/>
      <c r="YE39" s="11"/>
      <c r="YF39" s="11"/>
      <c r="YG39" s="11"/>
      <c r="YH39" s="11"/>
      <c r="YI39" s="11"/>
      <c r="YJ39" s="11"/>
      <c r="YK39" s="11"/>
      <c r="YL39" s="11"/>
      <c r="YM39" s="11"/>
      <c r="YN39" s="11"/>
      <c r="YO39" s="11"/>
      <c r="YP39" s="11"/>
      <c r="YQ39" s="11"/>
      <c r="YR39" s="11"/>
      <c r="YS39" s="11"/>
      <c r="YT39" s="11"/>
      <c r="YU39" s="11"/>
      <c r="YV39" s="11"/>
      <c r="YW39" s="11"/>
      <c r="YX39" s="11"/>
      <c r="YY39" s="11"/>
      <c r="YZ39" s="11"/>
      <c r="ZA39" s="11"/>
      <c r="ZB39" s="11"/>
      <c r="ZC39" s="11"/>
      <c r="ZD39" s="11"/>
      <c r="ZE39" s="11"/>
      <c r="ZF39" s="11"/>
      <c r="ZG39" s="11"/>
      <c r="ZH39" s="11"/>
      <c r="ZI39" s="11"/>
      <c r="ZJ39" s="11"/>
      <c r="ZK39" s="11"/>
      <c r="ZL39" s="11"/>
      <c r="ZM39" s="11"/>
      <c r="ZN39" s="11"/>
      <c r="ZO39" s="11"/>
      <c r="ZP39" s="11"/>
      <c r="ZQ39" s="11"/>
      <c r="ZR39" s="11"/>
      <c r="ZS39" s="11"/>
      <c r="ZT39" s="11"/>
      <c r="ZU39" s="11"/>
      <c r="ZV39" s="11"/>
      <c r="ZW39" s="11"/>
      <c r="ZX39" s="11"/>
      <c r="ZY39" s="11"/>
      <c r="ZZ39" s="11"/>
      <c r="AAA39" s="11"/>
      <c r="AAB39" s="11"/>
      <c r="AAC39" s="11"/>
      <c r="AAD39" s="11"/>
      <c r="AAE39" s="11"/>
      <c r="AAF39" s="11"/>
      <c r="AAG39" s="11"/>
      <c r="AAH39" s="11"/>
      <c r="AAI39" s="11"/>
      <c r="AAJ39" s="11"/>
      <c r="AAK39" s="11"/>
      <c r="AAL39" s="11"/>
      <c r="AAM39" s="11"/>
      <c r="AAN39" s="11"/>
      <c r="AAO39" s="11"/>
      <c r="AAP39" s="11"/>
      <c r="AAQ39" s="11"/>
      <c r="AAR39" s="11"/>
      <c r="AAS39" s="11"/>
      <c r="AAT39" s="11"/>
      <c r="AAU39" s="11"/>
      <c r="AAV39" s="11"/>
      <c r="AAW39" s="11"/>
      <c r="AAX39" s="11"/>
      <c r="AAY39" s="11"/>
      <c r="AAZ39" s="11"/>
      <c r="ABA39" s="11"/>
      <c r="ABB39" s="11"/>
      <c r="ABC39" s="11"/>
      <c r="ABD39" s="11"/>
      <c r="ABE39" s="11"/>
      <c r="ABF39" s="11"/>
      <c r="ABG39" s="11"/>
      <c r="ABH39" s="11"/>
      <c r="ABI39" s="11"/>
      <c r="ABJ39" s="11"/>
      <c r="ABK39" s="11"/>
      <c r="ABL39" s="11"/>
      <c r="ABM39" s="11"/>
      <c r="ABN39" s="11"/>
      <c r="ABO39" s="11"/>
      <c r="ABP39" s="11"/>
      <c r="ABQ39" s="11"/>
      <c r="ABR39" s="11"/>
      <c r="ABS39" s="11"/>
      <c r="ABT39" s="11"/>
      <c r="ABU39" s="11"/>
      <c r="ABV39" s="11"/>
      <c r="ABW39" s="11"/>
      <c r="ABX39" s="11"/>
      <c r="ABY39" s="11"/>
      <c r="ABZ39" s="11"/>
      <c r="ACA39" s="11"/>
      <c r="ACB39" s="11"/>
      <c r="ACC39" s="11"/>
      <c r="ACD39" s="11"/>
      <c r="ACE39" s="11"/>
      <c r="ACF39" s="11"/>
      <c r="ACG39" s="11"/>
      <c r="ACH39" s="11"/>
      <c r="ACI39" s="11"/>
      <c r="ACJ39" s="11"/>
      <c r="ACK39" s="11"/>
      <c r="ACL39" s="11"/>
      <c r="ACM39" s="11"/>
      <c r="ACN39" s="11"/>
      <c r="ACO39" s="11"/>
      <c r="ACP39" s="11"/>
      <c r="ACQ39" s="11"/>
      <c r="ACR39" s="11"/>
      <c r="ACS39" s="11"/>
      <c r="ACT39" s="11"/>
      <c r="ACU39" s="11"/>
      <c r="ACV39" s="11"/>
      <c r="ACW39" s="11"/>
      <c r="ACX39" s="11"/>
      <c r="ACY39" s="11"/>
      <c r="ACZ39" s="11"/>
      <c r="ADA39" s="11"/>
      <c r="ADB39" s="11"/>
      <c r="ADC39" s="11"/>
      <c r="ADD39" s="11"/>
      <c r="ADE39" s="11"/>
      <c r="ADF39" s="11"/>
      <c r="ADG39" s="11"/>
      <c r="ADH39" s="11"/>
      <c r="ADI39" s="11"/>
      <c r="ADJ39" s="11"/>
      <c r="ADK39" s="11"/>
      <c r="ADL39" s="11"/>
      <c r="ADM39" s="11"/>
      <c r="ADN39" s="11"/>
      <c r="ADO39" s="11"/>
      <c r="ADP39" s="11"/>
      <c r="ADQ39" s="11"/>
      <c r="ADR39" s="11"/>
      <c r="ADS39" s="11"/>
      <c r="ADT39" s="11"/>
      <c r="ADU39" s="11"/>
      <c r="ADV39" s="11"/>
      <c r="ADW39" s="11"/>
      <c r="ADX39" s="11"/>
      <c r="ADY39" s="11"/>
      <c r="ADZ39" s="11"/>
      <c r="AEA39" s="11"/>
      <c r="AEB39" s="11"/>
      <c r="AEC39" s="11"/>
      <c r="AED39" s="11"/>
      <c r="AEE39" s="11"/>
      <c r="AEF39" s="11"/>
      <c r="AEG39" s="11"/>
      <c r="AEH39" s="11"/>
      <c r="AEI39" s="11"/>
      <c r="AEJ39" s="11"/>
      <c r="AEK39" s="11"/>
      <c r="AEL39" s="11"/>
      <c r="AEM39" s="11"/>
      <c r="AEN39" s="11"/>
      <c r="AEO39" s="11"/>
      <c r="AEP39" s="11"/>
      <c r="AEQ39" s="11"/>
      <c r="AER39" s="11"/>
      <c r="AES39" s="11"/>
      <c r="AET39" s="11"/>
      <c r="AEU39" s="11"/>
      <c r="AEV39" s="11"/>
      <c r="AEW39" s="11"/>
      <c r="AEX39" s="11"/>
      <c r="AEY39" s="11"/>
      <c r="AEZ39" s="11"/>
      <c r="AFA39" s="11"/>
      <c r="AFB39" s="11"/>
      <c r="AFC39" s="11"/>
      <c r="AFD39" s="11"/>
      <c r="AFE39" s="11"/>
      <c r="AFF39" s="11"/>
      <c r="AFG39" s="11"/>
      <c r="AFH39" s="11"/>
      <c r="AFI39" s="11"/>
      <c r="AFJ39" s="11"/>
      <c r="AFK39" s="11"/>
      <c r="AFL39" s="11"/>
      <c r="AFM39" s="11"/>
      <c r="AFN39" s="11"/>
      <c r="AFO39" s="11"/>
      <c r="AFP39" s="11"/>
      <c r="AFQ39" s="11"/>
      <c r="AFR39" s="11"/>
      <c r="AFS39" s="11"/>
      <c r="AFT39" s="11"/>
      <c r="AFU39" s="11"/>
      <c r="AFV39" s="11"/>
      <c r="AFW39" s="11"/>
      <c r="AFX39" s="11"/>
      <c r="AFY39" s="11"/>
      <c r="AFZ39" s="11"/>
      <c r="AGA39" s="11"/>
      <c r="AGB39" s="11"/>
      <c r="AGC39" s="11"/>
      <c r="AGD39" s="11"/>
      <c r="AGE39" s="11"/>
      <c r="AGF39" s="11"/>
      <c r="AGG39" s="11"/>
      <c r="AGH39" s="11"/>
      <c r="AGI39" s="11"/>
      <c r="AGJ39" s="11"/>
      <c r="AGK39" s="11"/>
      <c r="AGL39" s="11"/>
      <c r="AGM39" s="11"/>
      <c r="AGN39" s="11"/>
      <c r="AGO39" s="11"/>
      <c r="AGP39" s="11"/>
      <c r="AGQ39" s="11"/>
      <c r="AGR39" s="11"/>
      <c r="AGS39" s="11"/>
      <c r="AGT39" s="11"/>
      <c r="AGU39" s="11"/>
      <c r="AGV39" s="11"/>
      <c r="AGW39" s="11"/>
      <c r="AGX39" s="11"/>
      <c r="AGY39" s="11"/>
      <c r="AGZ39" s="11"/>
      <c r="AHA39" s="11"/>
      <c r="AHB39" s="11"/>
      <c r="AHC39" s="11"/>
      <c r="AHD39" s="11"/>
      <c r="AHE39" s="11"/>
      <c r="AHF39" s="11"/>
      <c r="AHG39" s="11"/>
      <c r="AHH39" s="11"/>
      <c r="AHI39" s="11"/>
      <c r="AHJ39" s="11"/>
      <c r="AHK39" s="11"/>
      <c r="AHL39" s="11"/>
      <c r="AHM39" s="11"/>
      <c r="AHN39" s="11"/>
      <c r="AHO39" s="11"/>
      <c r="AHP39" s="11"/>
      <c r="AHQ39" s="11"/>
      <c r="AHR39" s="11"/>
      <c r="AHS39" s="11"/>
      <c r="AHT39" s="11"/>
      <c r="AHU39" s="11"/>
      <c r="AHV39" s="11"/>
      <c r="AHW39" s="11"/>
      <c r="AHX39" s="11"/>
      <c r="AHY39" s="11"/>
      <c r="AHZ39" s="11"/>
      <c r="AIA39" s="11"/>
      <c r="AIB39" s="11"/>
      <c r="AIC39" s="11"/>
      <c r="AID39" s="11"/>
      <c r="AIE39" s="11"/>
      <c r="AIF39" s="11"/>
      <c r="AIG39" s="11"/>
      <c r="AIH39" s="11"/>
      <c r="AII39" s="11"/>
      <c r="AIJ39" s="11"/>
      <c r="AIK39" s="11"/>
      <c r="AIL39" s="11"/>
      <c r="AIM39" s="11"/>
      <c r="AIN39" s="11"/>
      <c r="AIO39" s="11"/>
      <c r="AIP39" s="11"/>
      <c r="AIQ39" s="11"/>
      <c r="AIR39" s="11"/>
      <c r="AIS39" s="11"/>
      <c r="AIT39" s="11"/>
      <c r="AIU39" s="11"/>
      <c r="AIV39" s="11"/>
      <c r="AIW39" s="11"/>
      <c r="AIX39" s="11"/>
      <c r="AIY39" s="11"/>
      <c r="AIZ39" s="11"/>
      <c r="AJA39" s="11"/>
      <c r="AJB39" s="11"/>
      <c r="AJC39" s="11"/>
      <c r="AJD39" s="11"/>
      <c r="AJE39" s="11"/>
      <c r="AJF39" s="11"/>
      <c r="AJG39" s="11"/>
      <c r="AJH39" s="11"/>
      <c r="AJI39" s="11"/>
      <c r="AJJ39" s="11"/>
      <c r="AJK39" s="11"/>
      <c r="AJL39" s="11"/>
      <c r="AJM39" s="11"/>
      <c r="AJN39" s="11"/>
      <c r="AJO39" s="11"/>
      <c r="AJP39" s="11"/>
      <c r="AJQ39" s="11"/>
      <c r="AJR39" s="11"/>
      <c r="AJS39" s="11"/>
      <c r="AJT39" s="11"/>
      <c r="AJU39" s="11"/>
      <c r="AJV39" s="11"/>
      <c r="AJW39" s="11"/>
      <c r="AJX39" s="11"/>
      <c r="AJY39" s="11"/>
      <c r="AJZ39" s="11"/>
      <c r="AKA39" s="11"/>
      <c r="AKB39" s="11"/>
      <c r="AKC39" s="11"/>
      <c r="AKD39" s="11"/>
      <c r="AKE39" s="11"/>
      <c r="AKF39" s="11"/>
      <c r="AKG39" s="11"/>
      <c r="AKH39" s="11"/>
      <c r="AKI39" s="11"/>
      <c r="AKJ39" s="11"/>
      <c r="AKK39" s="11"/>
      <c r="AKL39" s="11"/>
      <c r="AKM39" s="11"/>
      <c r="AKN39" s="11"/>
      <c r="AKO39" s="11"/>
      <c r="AKP39" s="11"/>
      <c r="AKQ39" s="11"/>
      <c r="AKR39" s="11"/>
      <c r="AKS39" s="11"/>
      <c r="AKT39" s="11"/>
      <c r="AKU39" s="11"/>
      <c r="AKV39" s="11"/>
      <c r="AKW39" s="11"/>
      <c r="AKX39" s="11"/>
      <c r="AKY39" s="11"/>
      <c r="AKZ39" s="11"/>
      <c r="ALA39" s="11"/>
      <c r="ALB39" s="11"/>
      <c r="ALC39" s="11"/>
      <c r="ALD39" s="11"/>
      <c r="ALE39" s="11"/>
      <c r="ALF39" s="11"/>
      <c r="ALG39" s="11"/>
      <c r="ALH39" s="11"/>
      <c r="ALI39" s="11"/>
      <c r="ALJ39" s="11"/>
      <c r="ALK39" s="11"/>
      <c r="ALL39" s="11"/>
      <c r="ALM39" s="11"/>
      <c r="ALN39" s="11"/>
      <c r="ALO39" s="11"/>
      <c r="ALP39" s="11"/>
      <c r="ALQ39" s="11"/>
      <c r="ALR39" s="11"/>
      <c r="ALS39" s="11"/>
      <c r="ALT39" s="11"/>
      <c r="ALU39" s="11"/>
      <c r="ALV39" s="11"/>
      <c r="ALW39" s="11"/>
      <c r="ALX39" s="11"/>
      <c r="ALY39" s="11"/>
      <c r="ALZ39" s="11"/>
      <c r="AMA39" s="11"/>
      <c r="AMB39" s="11"/>
      <c r="AMC39" s="11"/>
      <c r="AMD39" s="11"/>
      <c r="AME39" s="11"/>
      <c r="AMF39" s="11"/>
      <c r="AMG39" s="11"/>
      <c r="AMH39" s="11"/>
      <c r="AMI39" s="11"/>
      <c r="AMJ39" s="11"/>
      <c r="AMK39" s="11"/>
      <c r="AML39" s="11"/>
      <c r="AMM39" s="11"/>
      <c r="AMN39" s="11"/>
      <c r="AMO39" s="11"/>
      <c r="AMP39" s="11"/>
      <c r="AMQ39" s="11"/>
      <c r="AMR39" s="11"/>
      <c r="AMS39" s="11"/>
      <c r="AMT39" s="11"/>
      <c r="AMU39" s="11"/>
      <c r="AMV39" s="11"/>
      <c r="AMW39" s="11"/>
      <c r="AMX39" s="11"/>
      <c r="AMY39" s="11"/>
      <c r="AMZ39" s="11"/>
      <c r="ANA39" s="11"/>
      <c r="ANB39" s="11"/>
      <c r="ANC39" s="11"/>
      <c r="AND39" s="11"/>
      <c r="ANE39" s="11"/>
      <c r="ANF39" s="11"/>
      <c r="ANG39" s="11"/>
      <c r="ANH39" s="11"/>
      <c r="ANI39" s="11"/>
      <c r="ANJ39" s="11"/>
      <c r="ANK39" s="11"/>
      <c r="ANL39" s="11"/>
      <c r="ANM39" s="11"/>
      <c r="ANN39" s="11"/>
      <c r="ANO39" s="11"/>
      <c r="ANP39" s="11"/>
      <c r="ANQ39" s="11"/>
      <c r="ANR39" s="11"/>
      <c r="ANS39" s="11"/>
      <c r="ANT39" s="11"/>
      <c r="ANU39" s="11"/>
      <c r="ANV39" s="11"/>
      <c r="ANW39" s="11"/>
      <c r="ANX39" s="11"/>
      <c r="ANY39" s="11"/>
      <c r="ANZ39" s="11"/>
      <c r="AOA39" s="11"/>
      <c r="AOB39" s="11"/>
      <c r="AOC39" s="11"/>
      <c r="AOD39" s="11"/>
      <c r="AOE39" s="11"/>
      <c r="AOF39" s="11"/>
      <c r="AOG39" s="11"/>
      <c r="AOH39" s="11"/>
      <c r="AOI39" s="11"/>
      <c r="AOJ39" s="11"/>
      <c r="AOK39" s="11"/>
      <c r="AOL39" s="11"/>
      <c r="AOM39" s="11"/>
      <c r="AON39" s="11"/>
      <c r="AOO39" s="11"/>
      <c r="AOP39" s="11"/>
      <c r="AOQ39" s="11"/>
      <c r="AOR39" s="11"/>
      <c r="AOS39" s="11"/>
      <c r="AOT39" s="11"/>
      <c r="AOU39" s="11"/>
      <c r="AOV39" s="11"/>
      <c r="AOW39" s="11"/>
      <c r="AOX39" s="11"/>
      <c r="AOY39" s="11"/>
      <c r="AOZ39" s="11"/>
      <c r="APA39" s="11"/>
      <c r="APB39" s="11"/>
      <c r="APC39" s="11"/>
      <c r="APD39" s="11"/>
      <c r="APE39" s="11"/>
      <c r="APF39" s="11"/>
      <c r="APG39" s="11"/>
      <c r="APH39" s="11"/>
      <c r="API39" s="11"/>
      <c r="APJ39" s="11"/>
      <c r="APK39" s="11"/>
      <c r="APL39" s="11"/>
      <c r="APM39" s="11"/>
      <c r="APN39" s="11"/>
      <c r="APO39" s="11"/>
      <c r="APP39" s="11"/>
      <c r="APQ39" s="11"/>
      <c r="APR39" s="11"/>
      <c r="APS39" s="11"/>
      <c r="APT39" s="11"/>
      <c r="APU39" s="11"/>
      <c r="APV39" s="11"/>
      <c r="APW39" s="11"/>
      <c r="APX39" s="11"/>
      <c r="APY39" s="11"/>
      <c r="APZ39" s="11"/>
      <c r="AQA39" s="11"/>
      <c r="AQB39" s="11"/>
      <c r="AQC39" s="11"/>
      <c r="AQD39" s="11"/>
      <c r="AQE39" s="11"/>
      <c r="AQF39" s="11"/>
      <c r="AQG39" s="11"/>
      <c r="AQH39" s="11"/>
      <c r="AQI39" s="11"/>
      <c r="AQJ39" s="11"/>
      <c r="AQK39" s="11"/>
      <c r="AQL39" s="11"/>
      <c r="AQM39" s="11"/>
      <c r="AQN39" s="11"/>
      <c r="AQO39" s="11"/>
      <c r="AQP39" s="11"/>
      <c r="AQQ39" s="11"/>
      <c r="AQR39" s="11"/>
      <c r="AQS39" s="11"/>
      <c r="AQT39" s="11"/>
      <c r="AQU39" s="11"/>
      <c r="AQV39" s="11"/>
      <c r="AQW39" s="11"/>
      <c r="AQX39" s="11"/>
      <c r="AQY39" s="11"/>
      <c r="AQZ39" s="11"/>
      <c r="ARA39" s="11"/>
      <c r="ARB39" s="11"/>
      <c r="ARC39" s="11"/>
      <c r="ARD39" s="11"/>
      <c r="ARE39" s="11"/>
      <c r="ARF39" s="11"/>
      <c r="ARG39" s="11"/>
      <c r="ARH39" s="11"/>
      <c r="ARI39" s="11"/>
      <c r="ARJ39" s="11"/>
      <c r="ARK39" s="11"/>
      <c r="ARL39" s="11"/>
      <c r="ARM39" s="11"/>
      <c r="ARN39" s="11"/>
      <c r="ARO39" s="11"/>
      <c r="ARP39" s="11"/>
      <c r="ARQ39" s="11"/>
      <c r="ARR39" s="11"/>
      <c r="ARS39" s="11"/>
      <c r="ART39" s="11"/>
      <c r="ARU39" s="11"/>
      <c r="ARV39" s="11"/>
      <c r="ARW39" s="11"/>
      <c r="ARX39" s="11"/>
      <c r="ARY39" s="11"/>
      <c r="ARZ39" s="11"/>
      <c r="ASA39" s="11"/>
      <c r="ASB39" s="11"/>
      <c r="ASC39" s="11"/>
      <c r="ASD39" s="11"/>
      <c r="ASE39" s="11"/>
      <c r="ASF39" s="11"/>
      <c r="ASG39" s="11"/>
      <c r="ASH39" s="11"/>
      <c r="ASI39" s="11"/>
      <c r="ASJ39" s="11"/>
      <c r="ASK39" s="11"/>
      <c r="ASL39" s="11"/>
      <c r="ASM39" s="11"/>
      <c r="ASN39" s="11"/>
      <c r="ASO39" s="11"/>
      <c r="ASP39" s="11"/>
      <c r="ASQ39" s="11"/>
      <c r="ASR39" s="11"/>
      <c r="ASS39" s="11"/>
      <c r="AST39" s="11"/>
      <c r="ASU39" s="11"/>
      <c r="ASV39" s="11"/>
      <c r="ASW39" s="11"/>
      <c r="ASX39" s="11"/>
      <c r="ASY39" s="11"/>
      <c r="ASZ39" s="11"/>
      <c r="ATA39" s="11"/>
      <c r="ATB39" s="11"/>
      <c r="ATC39" s="11"/>
      <c r="ATD39" s="11"/>
      <c r="ATE39" s="11"/>
      <c r="ATF39" s="11"/>
      <c r="ATG39" s="11"/>
      <c r="ATH39" s="11"/>
      <c r="ATI39" s="11"/>
      <c r="ATJ39" s="11"/>
      <c r="ATK39" s="11"/>
      <c r="ATL39" s="11"/>
      <c r="ATM39" s="11"/>
      <c r="ATN39" s="11"/>
      <c r="ATO39" s="11"/>
      <c r="ATP39" s="11"/>
      <c r="ATQ39" s="11"/>
      <c r="ATR39" s="11"/>
      <c r="ATS39" s="11"/>
      <c r="ATT39" s="11"/>
      <c r="ATU39" s="11"/>
      <c r="ATV39" s="11"/>
      <c r="ATW39" s="11"/>
      <c r="ATX39" s="11"/>
      <c r="ATY39" s="11"/>
      <c r="ATZ39" s="11"/>
      <c r="AUA39" s="11"/>
      <c r="AUB39" s="11"/>
      <c r="AUC39" s="11"/>
      <c r="AUD39" s="11"/>
      <c r="AUE39" s="11"/>
      <c r="AUF39" s="11"/>
      <c r="AUG39" s="11"/>
      <c r="AUH39" s="11"/>
      <c r="AUI39" s="11"/>
      <c r="AUJ39" s="11"/>
      <c r="AUK39" s="11"/>
      <c r="AUL39" s="11"/>
      <c r="AUM39" s="11"/>
      <c r="AUN39" s="11"/>
      <c r="AUO39" s="11"/>
      <c r="AUP39" s="11"/>
      <c r="AUQ39" s="11"/>
      <c r="AUR39" s="11"/>
      <c r="AUS39" s="11"/>
      <c r="AUT39" s="11"/>
      <c r="AUU39" s="11"/>
      <c r="AUV39" s="11"/>
      <c r="AUW39" s="11"/>
      <c r="AUX39" s="11"/>
      <c r="AUY39" s="11"/>
      <c r="AUZ39" s="11"/>
      <c r="AVA39" s="11"/>
      <c r="AVB39" s="11"/>
      <c r="AVC39" s="11"/>
      <c r="AVD39" s="11"/>
      <c r="AVE39" s="11"/>
      <c r="AVF39" s="11"/>
      <c r="AVG39" s="11"/>
      <c r="AVH39" s="11"/>
      <c r="AVI39" s="11"/>
      <c r="AVJ39" s="11"/>
      <c r="AVK39" s="11"/>
      <c r="AVL39" s="11"/>
      <c r="AVM39" s="11"/>
      <c r="AVN39" s="11"/>
      <c r="AVO39" s="11"/>
      <c r="AVP39" s="11"/>
      <c r="AVQ39" s="11"/>
      <c r="AVR39" s="11"/>
      <c r="AVS39" s="11"/>
      <c r="AVT39" s="11"/>
      <c r="AVU39" s="11"/>
      <c r="AVV39" s="11"/>
      <c r="AVW39" s="11"/>
      <c r="AVX39" s="11"/>
      <c r="AVY39" s="11"/>
      <c r="AVZ39" s="11"/>
      <c r="AWA39" s="11"/>
      <c r="AWB39" s="11"/>
      <c r="AWC39" s="11"/>
      <c r="AWD39" s="11"/>
      <c r="AWE39" s="11"/>
      <c r="AWF39" s="11"/>
      <c r="AWG39" s="11"/>
      <c r="AWH39" s="11"/>
      <c r="AWI39" s="11"/>
      <c r="AWJ39" s="11"/>
      <c r="AWK39" s="11"/>
      <c r="AWL39" s="11"/>
      <c r="AWM39" s="11"/>
      <c r="AWN39" s="11"/>
      <c r="AWO39" s="11"/>
      <c r="AWP39" s="11"/>
      <c r="AWQ39" s="11"/>
      <c r="AWR39" s="11"/>
      <c r="AWS39" s="11"/>
      <c r="AWT39" s="11"/>
      <c r="AWU39" s="11"/>
      <c r="AWV39" s="11"/>
      <c r="AWW39" s="11"/>
      <c r="AWX39" s="11"/>
      <c r="AWY39" s="11"/>
      <c r="AWZ39" s="11"/>
      <c r="AXA39" s="11"/>
      <c r="AXB39" s="11"/>
      <c r="AXC39" s="11"/>
      <c r="AXD39" s="11"/>
      <c r="AXE39" s="11"/>
      <c r="AXF39" s="11"/>
      <c r="AXG39" s="11"/>
      <c r="AXH39" s="11"/>
      <c r="AXI39" s="11"/>
      <c r="AXJ39" s="11"/>
      <c r="AXK39" s="11"/>
      <c r="AXL39" s="11"/>
      <c r="AXM39" s="11"/>
      <c r="AXN39" s="11"/>
      <c r="AXO39" s="11"/>
      <c r="AXP39" s="11"/>
      <c r="AXQ39" s="11"/>
      <c r="AXR39" s="11"/>
      <c r="AXS39" s="11"/>
      <c r="AXT39" s="11"/>
      <c r="AXU39" s="11"/>
      <c r="AXV39" s="11"/>
      <c r="AXW39" s="11"/>
      <c r="AXX39" s="11"/>
      <c r="AXY39" s="11"/>
      <c r="AXZ39" s="11"/>
      <c r="AYA39" s="11"/>
      <c r="AYB39" s="11"/>
      <c r="AYC39" s="11"/>
      <c r="AYD39" s="11"/>
      <c r="AYE39" s="11"/>
      <c r="AYF39" s="11"/>
      <c r="AYG39" s="11"/>
      <c r="AYH39" s="11"/>
      <c r="AYI39" s="11"/>
      <c r="AYJ39" s="11"/>
      <c r="AYK39" s="11"/>
      <c r="AYL39" s="11"/>
      <c r="AYM39" s="11"/>
      <c r="AYN39" s="11"/>
      <c r="AYO39" s="11"/>
      <c r="AYP39" s="11"/>
      <c r="AYQ39" s="11"/>
      <c r="AYR39" s="11"/>
      <c r="AYS39" s="11"/>
      <c r="AYT39" s="11"/>
      <c r="AYU39" s="11"/>
      <c r="AYV39" s="11"/>
      <c r="AYW39" s="11"/>
      <c r="AYX39" s="11"/>
      <c r="AYY39" s="11"/>
      <c r="AYZ39" s="11"/>
      <c r="AZA39" s="11"/>
      <c r="AZB39" s="11"/>
      <c r="AZC39" s="11"/>
      <c r="AZD39" s="11"/>
      <c r="AZE39" s="11"/>
      <c r="AZF39" s="11"/>
      <c r="AZG39" s="11"/>
      <c r="AZH39" s="11"/>
      <c r="AZI39" s="11"/>
      <c r="AZJ39" s="11"/>
      <c r="AZK39" s="11"/>
      <c r="AZL39" s="11"/>
      <c r="AZM39" s="11"/>
      <c r="AZN39" s="11"/>
      <c r="AZO39" s="11"/>
      <c r="AZP39" s="11"/>
      <c r="AZQ39" s="11"/>
      <c r="AZR39" s="11"/>
      <c r="AZS39" s="11"/>
      <c r="AZT39" s="11"/>
      <c r="AZU39" s="11"/>
      <c r="AZV39" s="11"/>
      <c r="AZW39" s="11"/>
      <c r="AZX39" s="11"/>
      <c r="AZY39" s="11"/>
      <c r="AZZ39" s="11"/>
      <c r="BAA39" s="11"/>
      <c r="BAB39" s="11"/>
      <c r="BAC39" s="11"/>
      <c r="BAD39" s="11"/>
      <c r="BAE39" s="11"/>
      <c r="BAF39" s="11"/>
      <c r="BAG39" s="11"/>
      <c r="BAH39" s="11"/>
      <c r="BAI39" s="11"/>
      <c r="BAJ39" s="11"/>
      <c r="BAK39" s="11"/>
      <c r="BAL39" s="11"/>
      <c r="BAM39" s="11"/>
      <c r="BAN39" s="11"/>
      <c r="BAO39" s="11"/>
      <c r="BAP39" s="11"/>
      <c r="BAQ39" s="11"/>
      <c r="BAR39" s="11"/>
      <c r="BAS39" s="11"/>
      <c r="BAT39" s="11"/>
      <c r="BAU39" s="11"/>
      <c r="BAV39" s="11"/>
      <c r="BAW39" s="11"/>
      <c r="BAX39" s="11"/>
      <c r="BAY39" s="11"/>
      <c r="BAZ39" s="11"/>
      <c r="BBA39" s="11"/>
      <c r="BBB39" s="11"/>
      <c r="BBC39" s="11"/>
      <c r="BBD39" s="11"/>
      <c r="BBE39" s="11"/>
      <c r="BBF39" s="11"/>
      <c r="BBG39" s="11"/>
      <c r="BBH39" s="11"/>
      <c r="BBI39" s="11"/>
      <c r="BBJ39" s="11"/>
      <c r="BBK39" s="11"/>
      <c r="BBL39" s="11"/>
      <c r="BBM39" s="11"/>
      <c r="BBN39" s="11"/>
      <c r="BBO39" s="11"/>
      <c r="BBP39" s="11"/>
      <c r="BBQ39" s="11"/>
      <c r="BBR39" s="11"/>
      <c r="BBS39" s="11"/>
      <c r="BBT39" s="11"/>
      <c r="BBU39" s="11"/>
      <c r="BBV39" s="11"/>
      <c r="BBW39" s="11"/>
      <c r="BBX39" s="11"/>
      <c r="BBY39" s="11"/>
      <c r="BBZ39" s="11"/>
      <c r="BCA39" s="11"/>
      <c r="BCB39" s="11"/>
      <c r="BCC39" s="11"/>
      <c r="BCD39" s="11"/>
      <c r="BCE39" s="11"/>
      <c r="BCF39" s="11"/>
      <c r="BCG39" s="11"/>
      <c r="BCH39" s="11"/>
      <c r="BCI39" s="11"/>
      <c r="BCJ39" s="11"/>
      <c r="BCK39" s="11"/>
      <c r="BCL39" s="11"/>
      <c r="BCM39" s="11"/>
      <c r="BCN39" s="11"/>
      <c r="BCO39" s="11"/>
      <c r="BCP39" s="11"/>
      <c r="BCQ39" s="11"/>
      <c r="BCR39" s="11"/>
      <c r="BCS39" s="11"/>
      <c r="BCT39" s="11"/>
      <c r="BCU39" s="11"/>
      <c r="BCV39" s="11"/>
      <c r="BCW39" s="11"/>
      <c r="BCX39" s="11"/>
      <c r="BCY39" s="11"/>
      <c r="BCZ39" s="11"/>
      <c r="BDA39" s="11"/>
      <c r="BDB39" s="11"/>
      <c r="BDC39" s="11"/>
      <c r="BDD39" s="11"/>
      <c r="BDE39" s="11"/>
      <c r="BDF39" s="11"/>
      <c r="BDG39" s="11"/>
      <c r="BDH39" s="11"/>
      <c r="BDI39" s="11"/>
      <c r="BDJ39" s="11"/>
      <c r="BDK39" s="11"/>
      <c r="BDL39" s="11"/>
      <c r="BDM39" s="11"/>
      <c r="BDN39" s="11"/>
      <c r="BDO39" s="11"/>
      <c r="BDP39" s="11"/>
      <c r="BDQ39" s="11"/>
      <c r="BDR39" s="11"/>
      <c r="BDS39" s="11"/>
      <c r="BDT39" s="11"/>
      <c r="BDU39" s="11"/>
      <c r="BDV39" s="11"/>
      <c r="BDW39" s="11"/>
      <c r="BDX39" s="11"/>
      <c r="BDY39" s="11"/>
      <c r="BDZ39" s="11"/>
      <c r="BEA39" s="11"/>
      <c r="BEB39" s="11"/>
      <c r="BEC39" s="11"/>
      <c r="BED39" s="11"/>
      <c r="BEE39" s="11"/>
      <c r="BEF39" s="11"/>
      <c r="BEG39" s="11"/>
      <c r="BEH39" s="11"/>
      <c r="BEI39" s="11"/>
      <c r="BEJ39" s="11"/>
      <c r="BEK39" s="11"/>
      <c r="BEL39" s="11"/>
      <c r="BEM39" s="11"/>
      <c r="BEN39" s="11"/>
      <c r="BEO39" s="11"/>
      <c r="BEP39" s="11"/>
      <c r="BEQ39" s="11"/>
      <c r="BER39" s="11"/>
      <c r="BES39" s="11"/>
      <c r="BET39" s="11"/>
      <c r="BEU39" s="11"/>
      <c r="BEV39" s="11"/>
      <c r="BEW39" s="11"/>
      <c r="BEX39" s="11"/>
      <c r="BEY39" s="11"/>
      <c r="BEZ39" s="11"/>
      <c r="BFA39" s="11"/>
      <c r="BFB39" s="11"/>
      <c r="BFC39" s="11"/>
      <c r="BFD39" s="11"/>
      <c r="BFE39" s="11"/>
      <c r="BFF39" s="11"/>
      <c r="BFG39" s="11"/>
      <c r="BFH39" s="11"/>
      <c r="BFI39" s="11"/>
      <c r="BFJ39" s="11"/>
      <c r="BFK39" s="11"/>
      <c r="BFL39" s="11"/>
      <c r="BFM39" s="11"/>
      <c r="BFN39" s="11"/>
      <c r="BFO39" s="11"/>
      <c r="BFP39" s="11"/>
      <c r="BFQ39" s="11"/>
      <c r="BFR39" s="11"/>
      <c r="BFS39" s="11"/>
      <c r="BFT39" s="11"/>
      <c r="BFU39" s="11"/>
      <c r="BFV39" s="11"/>
      <c r="BFW39" s="11"/>
      <c r="BFX39" s="11"/>
      <c r="BFY39" s="11"/>
      <c r="BFZ39" s="11"/>
      <c r="BGA39" s="11"/>
      <c r="BGB39" s="11"/>
      <c r="BGC39" s="11"/>
      <c r="BGD39" s="11"/>
      <c r="BGE39" s="11"/>
      <c r="BGF39" s="11"/>
      <c r="BGG39" s="11"/>
      <c r="BGH39" s="11"/>
      <c r="BGI39" s="11"/>
      <c r="BGJ39" s="11"/>
      <c r="BGK39" s="11"/>
      <c r="BGL39" s="11"/>
      <c r="BGM39" s="11"/>
      <c r="BGN39" s="11"/>
      <c r="BGO39" s="11"/>
      <c r="BGP39" s="11"/>
      <c r="BGQ39" s="11"/>
      <c r="BGR39" s="11"/>
      <c r="BGS39" s="11"/>
      <c r="BGT39" s="11"/>
      <c r="BGU39" s="11"/>
      <c r="BGV39" s="11"/>
      <c r="BGW39" s="11"/>
      <c r="BGX39" s="11"/>
      <c r="BGY39" s="11"/>
      <c r="BGZ39" s="11"/>
      <c r="BHA39" s="11"/>
      <c r="BHB39" s="11"/>
      <c r="BHC39" s="11"/>
      <c r="BHD39" s="11"/>
      <c r="BHE39" s="11"/>
      <c r="BHF39" s="11"/>
      <c r="BHG39" s="11"/>
      <c r="BHH39" s="11"/>
      <c r="BHI39" s="11"/>
      <c r="BHJ39" s="11"/>
      <c r="BHK39" s="11"/>
      <c r="BHL39" s="11"/>
      <c r="BHM39" s="11"/>
      <c r="BHN39" s="11"/>
      <c r="BHO39" s="11"/>
      <c r="BHP39" s="11"/>
      <c r="BHQ39" s="11"/>
      <c r="BHR39" s="11"/>
      <c r="BHS39" s="11"/>
      <c r="BHT39" s="11"/>
      <c r="BHU39" s="11"/>
      <c r="BHV39" s="11"/>
      <c r="BHW39" s="11"/>
      <c r="BHX39" s="11"/>
      <c r="BHY39" s="11"/>
      <c r="BHZ39" s="11"/>
      <c r="BIA39" s="11"/>
      <c r="BIB39" s="11"/>
      <c r="BIC39" s="11"/>
      <c r="BID39" s="11"/>
      <c r="BIE39" s="11"/>
      <c r="BIF39" s="11"/>
      <c r="BIG39" s="11"/>
      <c r="BIH39" s="11"/>
      <c r="BII39" s="11"/>
      <c r="BIJ39" s="11"/>
      <c r="BIK39" s="11"/>
      <c r="BIL39" s="11"/>
      <c r="BIM39" s="11"/>
      <c r="BIN39" s="11"/>
      <c r="BIO39" s="11"/>
      <c r="BIP39" s="11"/>
      <c r="BIQ39" s="11"/>
      <c r="BIR39" s="11"/>
      <c r="BIS39" s="11"/>
      <c r="BIT39" s="11"/>
      <c r="BIU39" s="11"/>
      <c r="BIV39" s="11"/>
      <c r="BIW39" s="11"/>
      <c r="BIX39" s="11"/>
      <c r="BIY39" s="11"/>
      <c r="BIZ39" s="11"/>
      <c r="BJA39" s="11"/>
      <c r="BJB39" s="11"/>
      <c r="BJC39" s="11"/>
      <c r="BJD39" s="11"/>
      <c r="BJE39" s="11"/>
      <c r="BJF39" s="11"/>
      <c r="BJG39" s="11"/>
      <c r="BJH39" s="11"/>
      <c r="BJI39" s="11"/>
      <c r="BJJ39" s="11"/>
      <c r="BJK39" s="11"/>
      <c r="BJL39" s="11"/>
      <c r="BJM39" s="11"/>
      <c r="BJN39" s="11"/>
      <c r="BJO39" s="11"/>
      <c r="BJP39" s="11"/>
      <c r="BJQ39" s="11"/>
      <c r="BJR39" s="11"/>
      <c r="BJS39" s="11"/>
      <c r="BJT39" s="11"/>
      <c r="BJU39" s="11"/>
      <c r="BJV39" s="11"/>
      <c r="BJW39" s="11"/>
      <c r="BJX39" s="11"/>
      <c r="BJY39" s="11"/>
      <c r="BJZ39" s="11"/>
      <c r="BKA39" s="11"/>
      <c r="BKB39" s="11"/>
      <c r="BKC39" s="11"/>
      <c r="BKD39" s="11"/>
      <c r="BKE39" s="11"/>
      <c r="BKF39" s="11"/>
      <c r="BKG39" s="11"/>
      <c r="BKH39" s="11"/>
      <c r="BKI39" s="11"/>
      <c r="BKJ39" s="11"/>
      <c r="BKK39" s="11"/>
      <c r="BKL39" s="11"/>
      <c r="BKM39" s="11"/>
      <c r="BKN39" s="11"/>
      <c r="BKO39" s="11"/>
      <c r="BKP39" s="11"/>
      <c r="BKQ39" s="11"/>
      <c r="BKR39" s="11"/>
      <c r="BKS39" s="11"/>
      <c r="BKT39" s="11"/>
      <c r="BKU39" s="11"/>
      <c r="BKV39" s="11"/>
      <c r="BKW39" s="11"/>
      <c r="BKX39" s="11"/>
      <c r="BKY39" s="11"/>
      <c r="BKZ39" s="11"/>
      <c r="BLA39" s="11"/>
      <c r="BLB39" s="11"/>
      <c r="BLC39" s="11"/>
      <c r="BLD39" s="11"/>
      <c r="BLE39" s="11"/>
      <c r="BLF39" s="11"/>
      <c r="BLG39" s="11"/>
      <c r="BLH39" s="11"/>
      <c r="BLI39" s="11"/>
      <c r="BLJ39" s="11"/>
      <c r="BLK39" s="11"/>
      <c r="BLL39" s="11"/>
      <c r="BLM39" s="11"/>
      <c r="BLN39" s="11"/>
      <c r="BLO39" s="11"/>
      <c r="BLP39" s="11"/>
      <c r="BLQ39" s="11"/>
      <c r="BLR39" s="11"/>
      <c r="BLS39" s="11"/>
      <c r="BLT39" s="11"/>
      <c r="BLU39" s="11"/>
      <c r="BLV39" s="11"/>
      <c r="BLW39" s="11"/>
      <c r="BLX39" s="11"/>
      <c r="BLY39" s="11"/>
      <c r="BLZ39" s="11"/>
      <c r="BMA39" s="11"/>
      <c r="BMB39" s="11"/>
      <c r="BMC39" s="11"/>
      <c r="BMD39" s="11"/>
      <c r="BME39" s="11"/>
      <c r="BMF39" s="11"/>
      <c r="BMG39" s="11"/>
      <c r="BMH39" s="11"/>
      <c r="BMI39" s="11"/>
      <c r="BMJ39" s="11"/>
      <c r="BMK39" s="11"/>
      <c r="BML39" s="11"/>
      <c r="BMM39" s="11"/>
      <c r="BMN39" s="11"/>
      <c r="BMO39" s="11"/>
      <c r="BMP39" s="11"/>
      <c r="BMQ39" s="11"/>
      <c r="BMR39" s="11"/>
      <c r="BMS39" s="11"/>
      <c r="BMT39" s="11"/>
      <c r="BMU39" s="11"/>
      <c r="BMV39" s="11"/>
      <c r="BMW39" s="11"/>
      <c r="BMX39" s="11"/>
      <c r="BMY39" s="11"/>
      <c r="BMZ39" s="11"/>
      <c r="BNA39" s="11"/>
      <c r="BNB39" s="11"/>
      <c r="BNC39" s="11"/>
      <c r="BND39" s="11"/>
      <c r="BNE39" s="11"/>
      <c r="BNF39" s="11"/>
      <c r="BNG39" s="11"/>
      <c r="BNH39" s="11"/>
      <c r="BNI39" s="11"/>
      <c r="BNJ39" s="11"/>
      <c r="BNK39" s="11"/>
      <c r="BNL39" s="11"/>
      <c r="BNM39" s="11"/>
      <c r="BNN39" s="11"/>
      <c r="BNO39" s="11"/>
      <c r="BNP39" s="11"/>
      <c r="BNQ39" s="11"/>
      <c r="BNR39" s="11"/>
      <c r="BNS39" s="11"/>
      <c r="BNT39" s="11"/>
      <c r="BNU39" s="11"/>
      <c r="BNV39" s="11"/>
      <c r="BNW39" s="11"/>
      <c r="BNX39" s="11"/>
      <c r="BNY39" s="11"/>
      <c r="BNZ39" s="11"/>
      <c r="BOA39" s="11"/>
      <c r="BOB39" s="11"/>
      <c r="BOC39" s="11"/>
      <c r="BOD39" s="11"/>
      <c r="BOE39" s="11"/>
      <c r="BOF39" s="11"/>
      <c r="BOG39" s="11"/>
      <c r="BOH39" s="11"/>
      <c r="BOI39" s="11"/>
      <c r="BOJ39" s="11"/>
      <c r="BOK39" s="11"/>
      <c r="BOL39" s="11"/>
      <c r="BOM39" s="11"/>
      <c r="BON39" s="11"/>
      <c r="BOO39" s="11"/>
      <c r="BOP39" s="11"/>
      <c r="BOQ39" s="11"/>
      <c r="BOR39" s="11"/>
      <c r="BOS39" s="11"/>
      <c r="BOT39" s="11"/>
      <c r="BOU39" s="11"/>
      <c r="BOV39" s="11"/>
      <c r="BOW39" s="11"/>
      <c r="BOX39" s="11"/>
      <c r="BOY39" s="11"/>
      <c r="BOZ39" s="11"/>
      <c r="BPA39" s="11"/>
      <c r="BPB39" s="11"/>
      <c r="BPC39" s="11"/>
      <c r="BPD39" s="11"/>
      <c r="BPE39" s="11"/>
      <c r="BPF39" s="11"/>
      <c r="BPG39" s="11"/>
      <c r="BPH39" s="11"/>
      <c r="BPI39" s="11"/>
      <c r="BPJ39" s="11"/>
      <c r="BPK39" s="11"/>
      <c r="BPL39" s="11"/>
      <c r="BPM39" s="11"/>
      <c r="BPN39" s="11"/>
      <c r="BPO39" s="11"/>
      <c r="BPP39" s="11"/>
      <c r="BPQ39" s="11"/>
      <c r="BPR39" s="11"/>
      <c r="BPS39" s="11"/>
      <c r="BPT39" s="11"/>
      <c r="BPU39" s="11"/>
      <c r="BPV39" s="11"/>
      <c r="BPW39" s="11"/>
      <c r="BPX39" s="11"/>
      <c r="BPY39" s="11"/>
      <c r="BPZ39" s="11"/>
      <c r="BQA39" s="11"/>
      <c r="BQB39" s="11"/>
      <c r="BQC39" s="11"/>
      <c r="BQD39" s="11"/>
      <c r="BQE39" s="11"/>
      <c r="BQF39" s="11"/>
      <c r="BQG39" s="11"/>
      <c r="BQH39" s="11"/>
      <c r="BQI39" s="11"/>
      <c r="BQJ39" s="11"/>
      <c r="BQK39" s="11"/>
      <c r="BQL39" s="11"/>
      <c r="BQM39" s="11"/>
      <c r="BQN39" s="11"/>
      <c r="BQO39" s="11"/>
      <c r="BQP39" s="11"/>
      <c r="BQQ39" s="11"/>
      <c r="BQR39" s="11"/>
      <c r="BQS39" s="11"/>
      <c r="BQT39" s="11"/>
      <c r="BQU39" s="11"/>
      <c r="BQV39" s="11"/>
      <c r="BQW39" s="11"/>
      <c r="BQX39" s="11"/>
      <c r="BQY39" s="11"/>
      <c r="BQZ39" s="11"/>
      <c r="BRA39" s="11"/>
      <c r="BRB39" s="11"/>
      <c r="BRC39" s="11"/>
      <c r="BRD39" s="11"/>
      <c r="BRE39" s="11"/>
      <c r="BRF39" s="11"/>
      <c r="BRG39" s="11"/>
      <c r="BRH39" s="11"/>
      <c r="BRI39" s="11"/>
      <c r="BRJ39" s="11"/>
      <c r="BRK39" s="11"/>
      <c r="BRL39" s="11"/>
      <c r="BRM39" s="11"/>
      <c r="BRN39" s="11"/>
      <c r="BRO39" s="11"/>
      <c r="BRP39" s="11"/>
      <c r="BRQ39" s="11"/>
      <c r="BRR39" s="11"/>
      <c r="BRS39" s="11"/>
      <c r="BRT39" s="11"/>
      <c r="BRU39" s="11"/>
      <c r="BRV39" s="11"/>
      <c r="BRW39" s="11"/>
      <c r="BRX39" s="11"/>
      <c r="BRY39" s="11"/>
      <c r="BRZ39" s="11"/>
      <c r="BSA39" s="11"/>
      <c r="BSB39" s="11"/>
      <c r="BSC39" s="11"/>
      <c r="BSD39" s="11"/>
      <c r="BSE39" s="11"/>
      <c r="BSF39" s="11"/>
      <c r="BSG39" s="11"/>
      <c r="BSH39" s="11"/>
      <c r="BSI39" s="11"/>
      <c r="BSJ39" s="11"/>
      <c r="BSK39" s="11"/>
      <c r="BSL39" s="11"/>
      <c r="BSM39" s="11"/>
      <c r="BSN39" s="11"/>
      <c r="BSO39" s="11"/>
      <c r="BSP39" s="11"/>
      <c r="BSQ39" s="11"/>
      <c r="BSR39" s="11"/>
      <c r="BSS39" s="11"/>
      <c r="BST39" s="11"/>
      <c r="BSU39" s="11"/>
      <c r="BSV39" s="11"/>
      <c r="BSW39" s="11"/>
      <c r="BSX39" s="11"/>
      <c r="BSY39" s="11"/>
      <c r="BSZ39" s="11"/>
      <c r="BTA39" s="11"/>
      <c r="BTB39" s="11"/>
      <c r="BTC39" s="11"/>
      <c r="BTD39" s="11"/>
      <c r="BTE39" s="11"/>
      <c r="BTF39" s="11"/>
      <c r="BTG39" s="11"/>
      <c r="BTH39" s="11"/>
      <c r="BTI39" s="11"/>
      <c r="BTJ39" s="11"/>
      <c r="BTK39" s="11"/>
      <c r="BTL39" s="11"/>
      <c r="BTM39" s="11"/>
      <c r="BTN39" s="11"/>
      <c r="BTO39" s="11"/>
      <c r="BTP39" s="11"/>
      <c r="BTQ39" s="11"/>
      <c r="BTR39" s="11"/>
      <c r="BTS39" s="11"/>
      <c r="BTT39" s="11"/>
      <c r="BTU39" s="11"/>
      <c r="BTV39" s="11"/>
      <c r="BTW39" s="11"/>
      <c r="BTX39" s="11"/>
      <c r="BTY39" s="11"/>
      <c r="BTZ39" s="11"/>
      <c r="BUA39" s="11"/>
      <c r="BUB39" s="11"/>
      <c r="BUC39" s="11"/>
      <c r="BUD39" s="11"/>
      <c r="BUE39" s="11"/>
      <c r="BUF39" s="11"/>
      <c r="BUG39" s="11"/>
      <c r="BUH39" s="11"/>
      <c r="BUI39" s="11"/>
      <c r="BUJ39" s="11"/>
      <c r="BUK39" s="11"/>
      <c r="BUL39" s="11"/>
      <c r="BUM39" s="11"/>
      <c r="BUN39" s="11"/>
      <c r="BUO39" s="11"/>
      <c r="BUP39" s="11"/>
      <c r="BUQ39" s="11"/>
      <c r="BUR39" s="11"/>
      <c r="BUS39" s="11"/>
      <c r="BUT39" s="11"/>
      <c r="BUU39" s="11"/>
      <c r="BUV39" s="11"/>
      <c r="BUW39" s="11"/>
      <c r="BUX39" s="11"/>
      <c r="BUY39" s="11"/>
      <c r="BUZ39" s="11"/>
      <c r="BVA39" s="11"/>
      <c r="BVB39" s="11"/>
      <c r="BVC39" s="11"/>
      <c r="BVD39" s="11"/>
      <c r="BVE39" s="11"/>
      <c r="BVF39" s="11"/>
      <c r="BVG39" s="11"/>
      <c r="BVH39" s="11"/>
      <c r="BVI39" s="11"/>
      <c r="BVJ39" s="11"/>
      <c r="BVK39" s="11"/>
      <c r="BVL39" s="11"/>
      <c r="BVM39" s="11"/>
      <c r="BVN39" s="11"/>
      <c r="BVO39" s="11"/>
      <c r="BVP39" s="11"/>
      <c r="BVQ39" s="11"/>
      <c r="BVR39" s="11"/>
      <c r="BVS39" s="11"/>
      <c r="BVT39" s="11"/>
      <c r="BVU39" s="11"/>
      <c r="BVV39" s="11"/>
      <c r="BVW39" s="11"/>
      <c r="BVX39" s="11"/>
      <c r="BVY39" s="11"/>
      <c r="BVZ39" s="11"/>
      <c r="BWA39" s="11"/>
      <c r="BWB39" s="11"/>
      <c r="BWC39" s="11"/>
      <c r="BWD39" s="11"/>
      <c r="BWE39" s="11"/>
      <c r="BWF39" s="11"/>
      <c r="BWG39" s="11"/>
      <c r="BWH39" s="11"/>
      <c r="BWI39" s="11"/>
      <c r="BWJ39" s="11"/>
      <c r="BWK39" s="11"/>
      <c r="BWL39" s="11"/>
      <c r="BWM39" s="11"/>
      <c r="BWN39" s="11"/>
      <c r="BWO39" s="11"/>
      <c r="BWP39" s="11"/>
      <c r="BWQ39" s="11"/>
      <c r="BWR39" s="11"/>
      <c r="BWS39" s="11"/>
      <c r="BWT39" s="11"/>
      <c r="BWU39" s="11"/>
      <c r="BWV39" s="11"/>
      <c r="BWW39" s="11"/>
      <c r="BWX39" s="11"/>
      <c r="BWY39" s="11"/>
      <c r="BWZ39" s="11"/>
      <c r="BXA39" s="11"/>
      <c r="BXB39" s="11"/>
      <c r="BXC39" s="11"/>
      <c r="BXD39" s="11"/>
      <c r="BXE39" s="11"/>
      <c r="BXF39" s="11"/>
      <c r="BXG39" s="11"/>
      <c r="BXH39" s="11"/>
      <c r="BXI39" s="11"/>
      <c r="BXJ39" s="11"/>
      <c r="BXK39" s="11"/>
      <c r="BXL39" s="11"/>
      <c r="BXM39" s="11"/>
      <c r="BXN39" s="11"/>
      <c r="BXO39" s="11"/>
      <c r="BXP39" s="11"/>
      <c r="BXQ39" s="11"/>
      <c r="BXR39" s="11"/>
      <c r="BXS39" s="11"/>
      <c r="BXT39" s="11"/>
      <c r="BXU39" s="11"/>
      <c r="BXV39" s="11"/>
      <c r="BXW39" s="11"/>
      <c r="BXX39" s="11"/>
      <c r="BXY39" s="11"/>
      <c r="BXZ39" s="11"/>
      <c r="BYA39" s="11"/>
      <c r="BYB39" s="11"/>
      <c r="BYC39" s="11"/>
      <c r="BYD39" s="11"/>
      <c r="BYE39" s="11"/>
      <c r="BYF39" s="11"/>
      <c r="BYG39" s="11"/>
      <c r="BYH39" s="11"/>
      <c r="BYI39" s="11"/>
      <c r="BYJ39" s="11"/>
      <c r="BYK39" s="11"/>
      <c r="BYL39" s="11"/>
      <c r="BYM39" s="11"/>
      <c r="BYN39" s="11"/>
      <c r="BYO39" s="11"/>
      <c r="BYP39" s="11"/>
      <c r="BYQ39" s="11"/>
      <c r="BYR39" s="11"/>
      <c r="BYS39" s="11"/>
      <c r="BYT39" s="11"/>
      <c r="BYU39" s="11"/>
      <c r="BYV39" s="11"/>
      <c r="BYW39" s="11"/>
      <c r="BYX39" s="11"/>
      <c r="BYY39" s="11"/>
      <c r="BYZ39" s="11"/>
      <c r="BZA39" s="11"/>
      <c r="BZB39" s="11"/>
      <c r="BZC39" s="11"/>
      <c r="BZD39" s="11"/>
      <c r="BZE39" s="11"/>
      <c r="BZF39" s="11"/>
      <c r="BZG39" s="11"/>
      <c r="BZH39" s="11"/>
      <c r="BZI39" s="11"/>
      <c r="BZJ39" s="11"/>
      <c r="BZK39" s="11"/>
      <c r="BZL39" s="11"/>
      <c r="BZM39" s="11"/>
      <c r="BZN39" s="11"/>
      <c r="BZO39" s="11"/>
      <c r="BZP39" s="11"/>
      <c r="BZQ39" s="11"/>
      <c r="BZR39" s="11"/>
      <c r="BZS39" s="11"/>
      <c r="BZT39" s="11"/>
      <c r="BZU39" s="11"/>
      <c r="BZV39" s="11"/>
      <c r="BZW39" s="11"/>
      <c r="BZX39" s="11"/>
      <c r="BZY39" s="11"/>
      <c r="BZZ39" s="11"/>
      <c r="CAA39" s="11"/>
      <c r="CAB39" s="11"/>
      <c r="CAC39" s="11"/>
      <c r="CAD39" s="11"/>
      <c r="CAE39" s="11"/>
      <c r="CAF39" s="11"/>
      <c r="CAG39" s="11"/>
      <c r="CAH39" s="11"/>
      <c r="CAI39" s="11"/>
      <c r="CAJ39" s="11"/>
      <c r="CAK39" s="11"/>
      <c r="CAL39" s="11"/>
      <c r="CAM39" s="11"/>
      <c r="CAN39" s="11"/>
      <c r="CAO39" s="11"/>
      <c r="CAP39" s="11"/>
      <c r="CAQ39" s="11"/>
      <c r="CAR39" s="11"/>
      <c r="CAS39" s="11"/>
      <c r="CAT39" s="11"/>
      <c r="CAU39" s="11"/>
      <c r="CAV39" s="11"/>
      <c r="CAW39" s="11"/>
      <c r="CAX39" s="11"/>
      <c r="CAY39" s="11"/>
      <c r="CAZ39" s="11"/>
      <c r="CBA39" s="11"/>
      <c r="CBB39" s="11"/>
      <c r="CBC39" s="11"/>
      <c r="CBD39" s="11"/>
      <c r="CBE39" s="11"/>
      <c r="CBF39" s="11"/>
      <c r="CBG39" s="11"/>
      <c r="CBH39" s="11"/>
      <c r="CBI39" s="11"/>
      <c r="CBJ39" s="11"/>
      <c r="CBK39" s="11"/>
      <c r="CBL39" s="11"/>
      <c r="CBM39" s="11"/>
      <c r="CBN39" s="11"/>
      <c r="CBO39" s="11"/>
      <c r="CBP39" s="11"/>
      <c r="CBQ39" s="11"/>
      <c r="CBR39" s="11"/>
      <c r="CBS39" s="11"/>
      <c r="CBT39" s="11"/>
      <c r="CBU39" s="11"/>
      <c r="CBV39" s="11"/>
      <c r="CBW39" s="11"/>
      <c r="CBX39" s="11"/>
      <c r="CBY39" s="11"/>
      <c r="CBZ39" s="11"/>
      <c r="CCA39" s="11"/>
      <c r="CCB39" s="11"/>
      <c r="CCC39" s="11"/>
      <c r="CCD39" s="11"/>
      <c r="CCE39" s="11"/>
      <c r="CCF39" s="11"/>
      <c r="CCG39" s="11"/>
      <c r="CCH39" s="11"/>
      <c r="CCI39" s="11"/>
      <c r="CCJ39" s="11"/>
      <c r="CCK39" s="11"/>
      <c r="CCL39" s="11"/>
      <c r="CCM39" s="11"/>
      <c r="CCN39" s="11"/>
      <c r="CCO39" s="11"/>
      <c r="CCP39" s="11"/>
      <c r="CCQ39" s="11"/>
      <c r="CCR39" s="11"/>
      <c r="CCS39" s="11"/>
      <c r="CCT39" s="11"/>
      <c r="CCU39" s="11"/>
      <c r="CCV39" s="11"/>
      <c r="CCW39" s="11"/>
      <c r="CCX39" s="11"/>
      <c r="CCY39" s="11"/>
      <c r="CCZ39" s="11"/>
      <c r="CDA39" s="11"/>
      <c r="CDB39" s="11"/>
      <c r="CDC39" s="11"/>
      <c r="CDD39" s="11"/>
      <c r="CDE39" s="11"/>
      <c r="CDF39" s="11"/>
      <c r="CDG39" s="11"/>
      <c r="CDH39" s="11"/>
      <c r="CDI39" s="11"/>
      <c r="CDJ39" s="11"/>
      <c r="CDK39" s="11"/>
      <c r="CDL39" s="11"/>
      <c r="CDM39" s="11"/>
      <c r="CDN39" s="11"/>
      <c r="CDO39" s="11"/>
      <c r="CDP39" s="11"/>
      <c r="CDQ39" s="11"/>
      <c r="CDR39" s="11"/>
      <c r="CDS39" s="11"/>
      <c r="CDT39" s="11"/>
      <c r="CDU39" s="11"/>
      <c r="CDV39" s="11"/>
      <c r="CDW39" s="11"/>
      <c r="CDX39" s="11"/>
      <c r="CDY39" s="11"/>
      <c r="CDZ39" s="11"/>
      <c r="CEA39" s="11"/>
      <c r="CEB39" s="11"/>
      <c r="CEC39" s="11"/>
      <c r="CED39" s="11"/>
      <c r="CEE39" s="11"/>
      <c r="CEF39" s="11"/>
      <c r="CEG39" s="11"/>
      <c r="CEH39" s="11"/>
      <c r="CEI39" s="11"/>
      <c r="CEJ39" s="11"/>
      <c r="CEK39" s="11"/>
      <c r="CEL39" s="11"/>
      <c r="CEM39" s="11"/>
      <c r="CEN39" s="11"/>
      <c r="CEO39" s="11"/>
      <c r="CEP39" s="11"/>
      <c r="CEQ39" s="11"/>
      <c r="CER39" s="11"/>
      <c r="CES39" s="11"/>
      <c r="CET39" s="11"/>
      <c r="CEU39" s="11"/>
      <c r="CEV39" s="11"/>
      <c r="CEW39" s="11"/>
      <c r="CEX39" s="11"/>
      <c r="CEY39" s="11"/>
      <c r="CEZ39" s="11"/>
      <c r="CFA39" s="11"/>
      <c r="CFB39" s="11"/>
      <c r="CFC39" s="11"/>
      <c r="CFD39" s="11"/>
      <c r="CFE39" s="11"/>
      <c r="CFF39" s="11"/>
      <c r="CFG39" s="11"/>
      <c r="CFH39" s="11"/>
      <c r="CFI39" s="11"/>
      <c r="CFJ39" s="11"/>
      <c r="CFK39" s="11"/>
      <c r="CFL39" s="11"/>
      <c r="CFM39" s="11"/>
      <c r="CFN39" s="11"/>
      <c r="CFO39" s="11"/>
      <c r="CFP39" s="11"/>
      <c r="CFQ39" s="11"/>
      <c r="CFR39" s="11"/>
      <c r="CFS39" s="11"/>
      <c r="CFT39" s="11"/>
      <c r="CFU39" s="11"/>
      <c r="CFV39" s="11"/>
      <c r="CFW39" s="11"/>
      <c r="CFX39" s="11"/>
      <c r="CFY39" s="11"/>
      <c r="CFZ39" s="11"/>
      <c r="CGA39" s="11"/>
      <c r="CGB39" s="11"/>
      <c r="CGC39" s="11"/>
      <c r="CGD39" s="11"/>
      <c r="CGE39" s="11"/>
      <c r="CGF39" s="11"/>
      <c r="CGG39" s="11"/>
      <c r="CGH39" s="11"/>
      <c r="CGI39" s="11"/>
      <c r="CGJ39" s="11"/>
      <c r="CGK39" s="11"/>
      <c r="CGL39" s="11"/>
      <c r="CGM39" s="11"/>
      <c r="CGN39" s="11"/>
      <c r="CGO39" s="11"/>
      <c r="CGP39" s="11"/>
      <c r="CGQ39" s="11"/>
      <c r="CGR39" s="11"/>
      <c r="CGS39" s="11"/>
      <c r="CGT39" s="11"/>
      <c r="CGU39" s="11"/>
      <c r="CGV39" s="11"/>
      <c r="CGW39" s="11"/>
      <c r="CGX39" s="11"/>
      <c r="CGY39" s="11"/>
      <c r="CGZ39" s="11"/>
      <c r="CHA39" s="11"/>
      <c r="CHB39" s="11"/>
      <c r="CHC39" s="11"/>
      <c r="CHD39" s="11"/>
      <c r="CHE39" s="11"/>
      <c r="CHF39" s="11"/>
      <c r="CHG39" s="11"/>
      <c r="CHH39" s="11"/>
      <c r="CHI39" s="11"/>
      <c r="CHJ39" s="11"/>
      <c r="CHK39" s="11"/>
      <c r="CHL39" s="11"/>
      <c r="CHM39" s="11"/>
      <c r="CHN39" s="11"/>
      <c r="CHO39" s="11"/>
      <c r="CHP39" s="11"/>
      <c r="CHQ39" s="11"/>
      <c r="CHR39" s="11"/>
      <c r="CHS39" s="11"/>
      <c r="CHT39" s="11"/>
      <c r="CHU39" s="11"/>
      <c r="CHV39" s="11"/>
      <c r="CHW39" s="11"/>
      <c r="CHX39" s="11"/>
      <c r="CHY39" s="11"/>
      <c r="CHZ39" s="11"/>
      <c r="CIA39" s="11"/>
      <c r="CIB39" s="11"/>
      <c r="CIC39" s="11"/>
      <c r="CID39" s="11"/>
      <c r="CIE39" s="11"/>
      <c r="CIF39" s="11"/>
      <c r="CIG39" s="11"/>
      <c r="CIH39" s="11"/>
      <c r="CII39" s="11"/>
      <c r="CIJ39" s="11"/>
      <c r="CIK39" s="11"/>
      <c r="CIL39" s="11"/>
      <c r="CIM39" s="11"/>
      <c r="CIN39" s="11"/>
      <c r="CIO39" s="11"/>
      <c r="CIP39" s="11"/>
      <c r="CIQ39" s="11"/>
      <c r="CIR39" s="11"/>
      <c r="CIS39" s="11"/>
      <c r="CIT39" s="11"/>
      <c r="CIU39" s="11"/>
      <c r="CIV39" s="11"/>
      <c r="CIW39" s="11"/>
      <c r="CIX39" s="11"/>
      <c r="CIY39" s="11"/>
      <c r="CIZ39" s="11"/>
      <c r="CJA39" s="11"/>
      <c r="CJB39" s="11"/>
      <c r="CJC39" s="11"/>
      <c r="CJD39" s="11"/>
      <c r="CJE39" s="11"/>
      <c r="CJF39" s="11"/>
      <c r="CJG39" s="11"/>
      <c r="CJH39" s="11"/>
      <c r="CJI39" s="11"/>
      <c r="CJJ39" s="11"/>
      <c r="CJK39" s="11"/>
      <c r="CJL39" s="11"/>
      <c r="CJM39" s="11"/>
      <c r="CJN39" s="11"/>
      <c r="CJO39" s="11"/>
      <c r="CJP39" s="11"/>
      <c r="CJQ39" s="11"/>
      <c r="CJR39" s="11"/>
      <c r="CJS39" s="11"/>
      <c r="CJT39" s="11"/>
      <c r="CJU39" s="11"/>
      <c r="CJV39" s="11"/>
      <c r="CJW39" s="11"/>
      <c r="CJX39" s="11"/>
      <c r="CJY39" s="11"/>
      <c r="CJZ39" s="11"/>
      <c r="CKA39" s="11"/>
      <c r="CKB39" s="11"/>
      <c r="CKC39" s="11"/>
      <c r="CKD39" s="11"/>
      <c r="CKE39" s="11"/>
      <c r="CKF39" s="11"/>
      <c r="CKG39" s="11"/>
      <c r="CKH39" s="11"/>
      <c r="CKI39" s="11"/>
      <c r="CKJ39" s="11"/>
      <c r="CKK39" s="11"/>
      <c r="CKL39" s="11"/>
      <c r="CKM39" s="11"/>
      <c r="CKN39" s="11"/>
      <c r="CKO39" s="11"/>
      <c r="CKP39" s="11"/>
      <c r="CKQ39" s="11"/>
      <c r="CKR39" s="11"/>
      <c r="CKS39" s="11"/>
      <c r="CKT39" s="11"/>
      <c r="CKU39" s="11"/>
      <c r="CKV39" s="11"/>
      <c r="CKW39" s="11"/>
      <c r="CKX39" s="11"/>
      <c r="CKY39" s="11"/>
      <c r="CKZ39" s="11"/>
      <c r="CLA39" s="11"/>
      <c r="CLB39" s="11"/>
      <c r="CLC39" s="11"/>
      <c r="CLD39" s="11"/>
      <c r="CLE39" s="11"/>
      <c r="CLF39" s="11"/>
      <c r="CLG39" s="11"/>
      <c r="CLH39" s="11"/>
      <c r="CLI39" s="11"/>
      <c r="CLJ39" s="11"/>
      <c r="CLK39" s="11"/>
      <c r="CLL39" s="11"/>
      <c r="CLM39" s="11"/>
      <c r="CLN39" s="11"/>
      <c r="CLO39" s="11"/>
      <c r="CLP39" s="11"/>
      <c r="CLQ39" s="11"/>
      <c r="CLR39" s="11"/>
      <c r="CLS39" s="11"/>
      <c r="CLT39" s="11"/>
      <c r="CLU39" s="11"/>
      <c r="CLV39" s="11"/>
      <c r="CLW39" s="11"/>
      <c r="CLX39" s="11"/>
      <c r="CLY39" s="11"/>
      <c r="CLZ39" s="11"/>
      <c r="CMA39" s="11"/>
      <c r="CMB39" s="11"/>
      <c r="CMC39" s="11"/>
      <c r="CMD39" s="11"/>
      <c r="CME39" s="11"/>
      <c r="CMF39" s="11"/>
      <c r="CMG39" s="11"/>
      <c r="CMH39" s="11"/>
      <c r="CMI39" s="11"/>
      <c r="CMJ39" s="11"/>
      <c r="CMK39" s="11"/>
      <c r="CML39" s="11"/>
      <c r="CMM39" s="11"/>
      <c r="CMN39" s="11"/>
      <c r="CMO39" s="11"/>
      <c r="CMP39" s="11"/>
      <c r="CMQ39" s="11"/>
      <c r="CMR39" s="11"/>
      <c r="CMS39" s="11"/>
      <c r="CMT39" s="11"/>
      <c r="CMU39" s="11"/>
      <c r="CMV39" s="11"/>
      <c r="CMW39" s="11"/>
      <c r="CMX39" s="11"/>
      <c r="CMY39" s="11"/>
      <c r="CMZ39" s="11"/>
      <c r="CNA39" s="11"/>
      <c r="CNB39" s="11"/>
      <c r="CNC39" s="11"/>
      <c r="CND39" s="11"/>
      <c r="CNE39" s="11"/>
      <c r="CNF39" s="11"/>
      <c r="CNG39" s="11"/>
      <c r="CNH39" s="11"/>
      <c r="CNI39" s="11"/>
      <c r="CNJ39" s="11"/>
      <c r="CNK39" s="11"/>
      <c r="CNL39" s="11"/>
      <c r="CNM39" s="11"/>
      <c r="CNN39" s="11"/>
      <c r="CNO39" s="11"/>
      <c r="CNP39" s="11"/>
      <c r="CNQ39" s="11"/>
      <c r="CNR39" s="11"/>
      <c r="CNS39" s="11"/>
      <c r="CNT39" s="11"/>
      <c r="CNU39" s="11"/>
      <c r="CNV39" s="11"/>
      <c r="CNW39" s="11"/>
      <c r="CNX39" s="11"/>
      <c r="CNY39" s="11"/>
      <c r="CNZ39" s="11"/>
      <c r="COA39" s="11"/>
      <c r="COB39" s="11"/>
      <c r="COC39" s="11"/>
      <c r="COD39" s="11"/>
      <c r="COE39" s="11"/>
      <c r="COF39" s="11"/>
      <c r="COG39" s="11"/>
      <c r="COH39" s="11"/>
      <c r="COI39" s="11"/>
      <c r="COJ39" s="11"/>
      <c r="COK39" s="11"/>
      <c r="COL39" s="11"/>
      <c r="COM39" s="11"/>
      <c r="CON39" s="11"/>
      <c r="COO39" s="11"/>
      <c r="COP39" s="11"/>
      <c r="COQ39" s="11"/>
      <c r="COR39" s="11"/>
      <c r="COS39" s="11"/>
      <c r="COT39" s="11"/>
      <c r="COU39" s="11"/>
      <c r="COV39" s="11"/>
      <c r="COW39" s="11"/>
      <c r="COX39" s="11"/>
      <c r="COY39" s="11"/>
      <c r="COZ39" s="11"/>
      <c r="CPA39" s="11"/>
      <c r="CPB39" s="11"/>
      <c r="CPC39" s="11"/>
      <c r="CPD39" s="11"/>
      <c r="CPE39" s="11"/>
      <c r="CPF39" s="11"/>
      <c r="CPG39" s="11"/>
      <c r="CPH39" s="11"/>
      <c r="CPI39" s="11"/>
      <c r="CPJ39" s="11"/>
      <c r="CPK39" s="11"/>
      <c r="CPL39" s="11"/>
      <c r="CPM39" s="11"/>
      <c r="CPN39" s="11"/>
      <c r="CPO39" s="11"/>
      <c r="CPP39" s="11"/>
      <c r="CPQ39" s="11"/>
      <c r="CPR39" s="11"/>
      <c r="CPS39" s="11"/>
      <c r="CPT39" s="11"/>
      <c r="CPU39" s="11"/>
      <c r="CPV39" s="11"/>
      <c r="CPW39" s="11"/>
      <c r="CPX39" s="11"/>
      <c r="CPY39" s="11"/>
      <c r="CPZ39" s="11"/>
      <c r="CQA39" s="11"/>
      <c r="CQB39" s="11"/>
      <c r="CQC39" s="11"/>
      <c r="CQD39" s="11"/>
      <c r="CQE39" s="11"/>
      <c r="CQF39" s="11"/>
      <c r="CQG39" s="11"/>
      <c r="CQH39" s="11"/>
      <c r="CQI39" s="11"/>
      <c r="CQJ39" s="11"/>
      <c r="CQK39" s="11"/>
      <c r="CQL39" s="11"/>
      <c r="CQM39" s="11"/>
      <c r="CQN39" s="11"/>
      <c r="CQO39" s="11"/>
      <c r="CQP39" s="11"/>
      <c r="CQQ39" s="11"/>
      <c r="CQR39" s="11"/>
      <c r="CQS39" s="11"/>
      <c r="CQT39" s="11"/>
      <c r="CQU39" s="11"/>
      <c r="CQV39" s="11"/>
      <c r="CQW39" s="11"/>
      <c r="CQX39" s="11"/>
      <c r="CQY39" s="11"/>
      <c r="CQZ39" s="11"/>
      <c r="CRA39" s="11"/>
      <c r="CRB39" s="11"/>
      <c r="CRC39" s="11"/>
      <c r="CRD39" s="11"/>
      <c r="CRE39" s="11"/>
      <c r="CRF39" s="11"/>
      <c r="CRG39" s="11"/>
      <c r="CRH39" s="11"/>
      <c r="CRI39" s="11"/>
      <c r="CRJ39" s="11"/>
      <c r="CRK39" s="11"/>
      <c r="CRL39" s="11"/>
      <c r="CRM39" s="11"/>
      <c r="CRN39" s="11"/>
      <c r="CRO39" s="11"/>
      <c r="CRP39" s="11"/>
      <c r="CRQ39" s="11"/>
      <c r="CRR39" s="11"/>
      <c r="CRS39" s="11"/>
      <c r="CRT39" s="11"/>
      <c r="CRU39" s="11"/>
      <c r="CRV39" s="11"/>
      <c r="CRW39" s="11"/>
      <c r="CRX39" s="11"/>
      <c r="CRY39" s="11"/>
      <c r="CRZ39" s="11"/>
      <c r="CSA39" s="11"/>
      <c r="CSB39" s="11"/>
      <c r="CSC39" s="11"/>
      <c r="CSD39" s="11"/>
      <c r="CSE39" s="11"/>
      <c r="CSF39" s="11"/>
      <c r="CSG39" s="11"/>
      <c r="CSH39" s="11"/>
      <c r="CSI39" s="11"/>
      <c r="CSJ39" s="11"/>
      <c r="CSK39" s="11"/>
      <c r="CSL39" s="11"/>
      <c r="CSM39" s="11"/>
      <c r="CSN39" s="11"/>
      <c r="CSO39" s="11"/>
      <c r="CSP39" s="11"/>
      <c r="CSQ39" s="11"/>
      <c r="CSR39" s="11"/>
      <c r="CSS39" s="11"/>
      <c r="CST39" s="11"/>
      <c r="CSU39" s="11"/>
      <c r="CSV39" s="11"/>
      <c r="CSW39" s="11"/>
      <c r="CSX39" s="11"/>
      <c r="CSY39" s="11"/>
      <c r="CSZ39" s="11"/>
      <c r="CTA39" s="11"/>
      <c r="CTB39" s="11"/>
      <c r="CTC39" s="11"/>
      <c r="CTD39" s="11"/>
      <c r="CTE39" s="11"/>
      <c r="CTF39" s="11"/>
      <c r="CTG39" s="11"/>
      <c r="CTH39" s="11"/>
      <c r="CTI39" s="11"/>
      <c r="CTJ39" s="11"/>
      <c r="CTK39" s="11"/>
      <c r="CTL39" s="11"/>
      <c r="CTM39" s="11"/>
      <c r="CTN39" s="11"/>
      <c r="CTO39" s="11"/>
      <c r="CTP39" s="11"/>
      <c r="CTQ39" s="11"/>
      <c r="CTR39" s="11"/>
      <c r="CTS39" s="11"/>
      <c r="CTT39" s="11"/>
      <c r="CTU39" s="11"/>
      <c r="CTV39" s="11"/>
      <c r="CTW39" s="11"/>
      <c r="CTX39" s="11"/>
      <c r="CTY39" s="11"/>
      <c r="CTZ39" s="11"/>
      <c r="CUA39" s="11"/>
      <c r="CUB39" s="11"/>
      <c r="CUC39" s="11"/>
      <c r="CUD39" s="11"/>
      <c r="CUE39" s="11"/>
      <c r="CUF39" s="11"/>
      <c r="CUG39" s="11"/>
      <c r="CUH39" s="11"/>
      <c r="CUI39" s="11"/>
      <c r="CUJ39" s="11"/>
      <c r="CUK39" s="11"/>
      <c r="CUL39" s="11"/>
      <c r="CUM39" s="11"/>
      <c r="CUN39" s="11"/>
      <c r="CUO39" s="11"/>
      <c r="CUP39" s="11"/>
      <c r="CUQ39" s="11"/>
      <c r="CUR39" s="11"/>
      <c r="CUS39" s="11"/>
      <c r="CUT39" s="11"/>
      <c r="CUU39" s="11"/>
      <c r="CUV39" s="11"/>
      <c r="CUW39" s="11"/>
      <c r="CUX39" s="11"/>
      <c r="CUY39" s="11"/>
      <c r="CUZ39" s="11"/>
      <c r="CVA39" s="11"/>
      <c r="CVB39" s="11"/>
      <c r="CVC39" s="11"/>
      <c r="CVD39" s="11"/>
      <c r="CVE39" s="11"/>
      <c r="CVF39" s="11"/>
      <c r="CVG39" s="11"/>
      <c r="CVH39" s="11"/>
      <c r="CVI39" s="11"/>
      <c r="CVJ39" s="11"/>
      <c r="CVK39" s="11"/>
      <c r="CVL39" s="11"/>
      <c r="CVM39" s="11"/>
      <c r="CVN39" s="11"/>
      <c r="CVO39" s="11"/>
      <c r="CVP39" s="11"/>
      <c r="CVQ39" s="11"/>
      <c r="CVR39" s="11"/>
      <c r="CVS39" s="11"/>
      <c r="CVT39" s="11"/>
      <c r="CVU39" s="11"/>
      <c r="CVV39" s="11"/>
      <c r="CVW39" s="11"/>
      <c r="CVX39" s="11"/>
      <c r="CVY39" s="11"/>
      <c r="CVZ39" s="11"/>
      <c r="CWA39" s="11"/>
      <c r="CWB39" s="11"/>
      <c r="CWC39" s="11"/>
      <c r="CWD39" s="11"/>
      <c r="CWE39" s="11"/>
      <c r="CWF39" s="11"/>
      <c r="CWG39" s="11"/>
      <c r="CWH39" s="11"/>
      <c r="CWI39" s="11"/>
      <c r="CWJ39" s="11"/>
      <c r="CWK39" s="11"/>
      <c r="CWL39" s="11"/>
      <c r="CWM39" s="11"/>
      <c r="CWN39" s="11"/>
      <c r="CWO39" s="11"/>
      <c r="CWP39" s="11"/>
      <c r="CWQ39" s="11"/>
      <c r="CWR39" s="11"/>
      <c r="CWS39" s="11"/>
      <c r="CWT39" s="11"/>
      <c r="CWU39" s="11"/>
      <c r="CWV39" s="11"/>
      <c r="CWW39" s="11"/>
      <c r="CWX39" s="11"/>
      <c r="CWY39" s="11"/>
      <c r="CWZ39" s="11"/>
      <c r="CXA39" s="11"/>
      <c r="CXB39" s="11"/>
      <c r="CXC39" s="11"/>
      <c r="CXD39" s="11"/>
      <c r="CXE39" s="11"/>
      <c r="CXF39" s="11"/>
      <c r="CXG39" s="11"/>
      <c r="CXH39" s="11"/>
      <c r="CXI39" s="11"/>
      <c r="CXJ39" s="11"/>
      <c r="CXK39" s="11"/>
      <c r="CXL39" s="11"/>
      <c r="CXM39" s="11"/>
      <c r="CXN39" s="11"/>
      <c r="CXO39" s="11"/>
      <c r="CXP39" s="11"/>
      <c r="CXQ39" s="11"/>
      <c r="CXR39" s="11"/>
      <c r="CXS39" s="11"/>
      <c r="CXT39" s="11"/>
      <c r="CXU39" s="11"/>
      <c r="CXV39" s="11"/>
      <c r="CXW39" s="11"/>
      <c r="CXX39" s="11"/>
      <c r="CXY39" s="11"/>
      <c r="CXZ39" s="11"/>
      <c r="CYA39" s="11"/>
      <c r="CYB39" s="11"/>
      <c r="CYC39" s="11"/>
      <c r="CYD39" s="11"/>
      <c r="CYE39" s="11"/>
      <c r="CYF39" s="11"/>
      <c r="CYG39" s="11"/>
      <c r="CYH39" s="11"/>
      <c r="CYI39" s="11"/>
      <c r="CYJ39" s="11"/>
      <c r="CYK39" s="11"/>
      <c r="CYL39" s="11"/>
      <c r="CYM39" s="11"/>
      <c r="CYN39" s="11"/>
      <c r="CYO39" s="11"/>
      <c r="CYP39" s="11"/>
      <c r="CYQ39" s="11"/>
      <c r="CYR39" s="11"/>
      <c r="CYS39" s="11"/>
      <c r="CYT39" s="11"/>
      <c r="CYU39" s="11"/>
      <c r="CYV39" s="11"/>
      <c r="CYW39" s="11"/>
      <c r="CYX39" s="11"/>
      <c r="CYY39" s="11"/>
      <c r="CYZ39" s="11"/>
      <c r="CZA39" s="11"/>
      <c r="CZB39" s="11"/>
      <c r="CZC39" s="11"/>
      <c r="CZD39" s="11"/>
      <c r="CZE39" s="11"/>
      <c r="CZF39" s="11"/>
      <c r="CZG39" s="11"/>
      <c r="CZH39" s="11"/>
      <c r="CZI39" s="11"/>
      <c r="CZJ39" s="11"/>
      <c r="CZK39" s="11"/>
      <c r="CZL39" s="11"/>
      <c r="CZM39" s="11"/>
      <c r="CZN39" s="11"/>
      <c r="CZO39" s="11"/>
      <c r="CZP39" s="11"/>
      <c r="CZQ39" s="11"/>
      <c r="CZR39" s="11"/>
      <c r="CZS39" s="11"/>
      <c r="CZT39" s="11"/>
      <c r="CZU39" s="11"/>
      <c r="CZV39" s="11"/>
      <c r="CZW39" s="11"/>
      <c r="CZX39" s="11"/>
      <c r="CZY39" s="11"/>
      <c r="CZZ39" s="11"/>
      <c r="DAA39" s="11"/>
      <c r="DAB39" s="11"/>
      <c r="DAC39" s="11"/>
      <c r="DAD39" s="11"/>
      <c r="DAE39" s="11"/>
      <c r="DAF39" s="11"/>
      <c r="DAG39" s="11"/>
      <c r="DAH39" s="11"/>
      <c r="DAI39" s="11"/>
      <c r="DAJ39" s="11"/>
      <c r="DAK39" s="11"/>
      <c r="DAL39" s="11"/>
      <c r="DAM39" s="11"/>
      <c r="DAN39" s="11"/>
      <c r="DAO39" s="11"/>
      <c r="DAP39" s="11"/>
      <c r="DAQ39" s="11"/>
      <c r="DAR39" s="11"/>
      <c r="DAS39" s="11"/>
      <c r="DAT39" s="11"/>
      <c r="DAU39" s="11"/>
      <c r="DAV39" s="11"/>
      <c r="DAW39" s="11"/>
      <c r="DAX39" s="11"/>
      <c r="DAY39" s="11"/>
      <c r="DAZ39" s="11"/>
      <c r="DBA39" s="11"/>
      <c r="DBB39" s="11"/>
      <c r="DBC39" s="11"/>
      <c r="DBD39" s="11"/>
      <c r="DBE39" s="11"/>
      <c r="DBF39" s="11"/>
      <c r="DBG39" s="11"/>
      <c r="DBH39" s="11"/>
      <c r="DBI39" s="11"/>
      <c r="DBJ39" s="11"/>
      <c r="DBK39" s="11"/>
      <c r="DBL39" s="11"/>
      <c r="DBM39" s="11"/>
      <c r="DBN39" s="11"/>
      <c r="DBO39" s="11"/>
      <c r="DBP39" s="11"/>
      <c r="DBQ39" s="11"/>
      <c r="DBR39" s="11"/>
      <c r="DBS39" s="11"/>
      <c r="DBT39" s="11"/>
      <c r="DBU39" s="11"/>
      <c r="DBV39" s="11"/>
      <c r="DBW39" s="11"/>
      <c r="DBX39" s="11"/>
      <c r="DBY39" s="11"/>
      <c r="DBZ39" s="11"/>
      <c r="DCA39" s="11"/>
      <c r="DCB39" s="11"/>
      <c r="DCC39" s="11"/>
      <c r="DCD39" s="11"/>
      <c r="DCE39" s="11"/>
      <c r="DCF39" s="11"/>
      <c r="DCG39" s="11"/>
      <c r="DCH39" s="11"/>
      <c r="DCI39" s="11"/>
      <c r="DCJ39" s="11"/>
      <c r="DCK39" s="11"/>
      <c r="DCL39" s="11"/>
      <c r="DCM39" s="11"/>
      <c r="DCN39" s="11"/>
      <c r="DCO39" s="11"/>
      <c r="DCP39" s="11"/>
      <c r="DCQ39" s="11"/>
      <c r="DCR39" s="11"/>
      <c r="DCS39" s="11"/>
      <c r="DCT39" s="11"/>
      <c r="DCU39" s="11"/>
      <c r="DCV39" s="11"/>
      <c r="DCW39" s="11"/>
      <c r="DCX39" s="11"/>
      <c r="DCY39" s="11"/>
      <c r="DCZ39" s="11"/>
      <c r="DDA39" s="11"/>
      <c r="DDB39" s="11"/>
      <c r="DDC39" s="11"/>
      <c r="DDD39" s="11"/>
      <c r="DDE39" s="11"/>
      <c r="DDF39" s="11"/>
      <c r="DDG39" s="11"/>
      <c r="DDH39" s="11"/>
      <c r="DDI39" s="11"/>
      <c r="DDJ39" s="11"/>
      <c r="DDK39" s="11"/>
      <c r="DDL39" s="11"/>
      <c r="DDM39" s="11"/>
      <c r="DDN39" s="11"/>
      <c r="DDO39" s="11"/>
      <c r="DDP39" s="11"/>
      <c r="DDQ39" s="11"/>
      <c r="DDR39" s="11"/>
      <c r="DDS39" s="11"/>
      <c r="DDT39" s="11"/>
      <c r="DDU39" s="11"/>
      <c r="DDV39" s="11"/>
      <c r="DDW39" s="11"/>
      <c r="DDX39" s="11"/>
      <c r="DDY39" s="11"/>
      <c r="DDZ39" s="11"/>
      <c r="DEA39" s="11"/>
      <c r="DEB39" s="11"/>
      <c r="DEC39" s="11"/>
      <c r="DED39" s="11"/>
      <c r="DEE39" s="11"/>
      <c r="DEF39" s="11"/>
      <c r="DEG39" s="11"/>
      <c r="DEH39" s="11"/>
      <c r="DEI39" s="11"/>
      <c r="DEJ39" s="11"/>
      <c r="DEK39" s="11"/>
      <c r="DEL39" s="11"/>
      <c r="DEM39" s="11"/>
      <c r="DEN39" s="11"/>
      <c r="DEO39" s="11"/>
      <c r="DEP39" s="11"/>
      <c r="DEQ39" s="11"/>
      <c r="DER39" s="11"/>
      <c r="DES39" s="11"/>
      <c r="DET39" s="11"/>
      <c r="DEU39" s="11"/>
      <c r="DEV39" s="11"/>
      <c r="DEW39" s="11"/>
      <c r="DEX39" s="11"/>
      <c r="DEY39" s="11"/>
      <c r="DEZ39" s="11"/>
      <c r="DFA39" s="11"/>
      <c r="DFB39" s="11"/>
      <c r="DFC39" s="11"/>
      <c r="DFD39" s="11"/>
      <c r="DFE39" s="11"/>
      <c r="DFF39" s="11"/>
      <c r="DFG39" s="11"/>
      <c r="DFH39" s="11"/>
      <c r="DFI39" s="11"/>
      <c r="DFJ39" s="11"/>
      <c r="DFK39" s="11"/>
      <c r="DFL39" s="11"/>
      <c r="DFM39" s="11"/>
      <c r="DFN39" s="11"/>
      <c r="DFO39" s="11"/>
      <c r="DFP39" s="11"/>
      <c r="DFQ39" s="11"/>
      <c r="DFR39" s="11"/>
      <c r="DFS39" s="11"/>
      <c r="DFT39" s="11"/>
      <c r="DFU39" s="11"/>
      <c r="DFV39" s="11"/>
      <c r="DFW39" s="11"/>
      <c r="DFX39" s="11"/>
      <c r="DFY39" s="11"/>
      <c r="DFZ39" s="11"/>
      <c r="DGA39" s="11"/>
      <c r="DGB39" s="11"/>
      <c r="DGC39" s="11"/>
      <c r="DGD39" s="11"/>
      <c r="DGE39" s="11"/>
      <c r="DGF39" s="11"/>
      <c r="DGG39" s="11"/>
      <c r="DGH39" s="11"/>
      <c r="DGI39" s="11"/>
      <c r="DGJ39" s="11"/>
      <c r="DGK39" s="11"/>
      <c r="DGL39" s="11"/>
      <c r="DGM39" s="11"/>
      <c r="DGN39" s="11"/>
      <c r="DGO39" s="11"/>
      <c r="DGP39" s="11"/>
      <c r="DGQ39" s="11"/>
      <c r="DGR39" s="11"/>
      <c r="DGS39" s="11"/>
      <c r="DGT39" s="11"/>
      <c r="DGU39" s="11"/>
      <c r="DGV39" s="11"/>
      <c r="DGW39" s="11"/>
      <c r="DGX39" s="11"/>
      <c r="DGY39" s="11"/>
      <c r="DGZ39" s="11"/>
      <c r="DHA39" s="11"/>
      <c r="DHB39" s="11"/>
      <c r="DHC39" s="11"/>
      <c r="DHD39" s="11"/>
      <c r="DHE39" s="11"/>
      <c r="DHF39" s="11"/>
      <c r="DHG39" s="11"/>
      <c r="DHH39" s="11"/>
      <c r="DHI39" s="11"/>
      <c r="DHJ39" s="11"/>
      <c r="DHK39" s="11"/>
      <c r="DHL39" s="11"/>
      <c r="DHM39" s="11"/>
      <c r="DHN39" s="11"/>
      <c r="DHO39" s="11"/>
      <c r="DHP39" s="11"/>
      <c r="DHQ39" s="11"/>
      <c r="DHR39" s="11"/>
      <c r="DHS39" s="11"/>
      <c r="DHT39" s="11"/>
      <c r="DHU39" s="11"/>
      <c r="DHV39" s="11"/>
      <c r="DHW39" s="11"/>
      <c r="DHX39" s="11"/>
      <c r="DHY39" s="11"/>
      <c r="DHZ39" s="11"/>
      <c r="DIA39" s="11"/>
      <c r="DIB39" s="11"/>
      <c r="DIC39" s="11"/>
      <c r="DID39" s="11"/>
      <c r="DIE39" s="11"/>
      <c r="DIF39" s="11"/>
      <c r="DIG39" s="11"/>
      <c r="DIH39" s="11"/>
      <c r="DII39" s="11"/>
      <c r="DIJ39" s="11"/>
      <c r="DIK39" s="11"/>
      <c r="DIL39" s="11"/>
      <c r="DIM39" s="11"/>
      <c r="DIN39" s="11"/>
      <c r="DIO39" s="11"/>
      <c r="DIP39" s="11"/>
      <c r="DIQ39" s="11"/>
      <c r="DIR39" s="11"/>
      <c r="DIS39" s="11"/>
      <c r="DIT39" s="11"/>
      <c r="DIU39" s="11"/>
      <c r="DIV39" s="11"/>
      <c r="DIW39" s="11"/>
      <c r="DIX39" s="11"/>
      <c r="DIY39" s="11"/>
      <c r="DIZ39" s="11"/>
      <c r="DJA39" s="11"/>
      <c r="DJB39" s="11"/>
      <c r="DJC39" s="11"/>
      <c r="DJD39" s="11"/>
      <c r="DJE39" s="11"/>
      <c r="DJF39" s="11"/>
      <c r="DJG39" s="11"/>
      <c r="DJH39" s="11"/>
      <c r="DJI39" s="11"/>
      <c r="DJJ39" s="11"/>
      <c r="DJK39" s="11"/>
      <c r="DJL39" s="11"/>
      <c r="DJM39" s="11"/>
      <c r="DJN39" s="11"/>
      <c r="DJO39" s="11"/>
      <c r="DJP39" s="11"/>
      <c r="DJQ39" s="11"/>
      <c r="DJR39" s="11"/>
      <c r="DJS39" s="11"/>
      <c r="DJT39" s="11"/>
      <c r="DJU39" s="11"/>
      <c r="DJV39" s="11"/>
      <c r="DJW39" s="11"/>
      <c r="DJX39" s="11"/>
      <c r="DJY39" s="11"/>
      <c r="DJZ39" s="11"/>
      <c r="DKA39" s="11"/>
      <c r="DKB39" s="11"/>
      <c r="DKC39" s="11"/>
      <c r="DKD39" s="11"/>
      <c r="DKE39" s="11"/>
      <c r="DKF39" s="11"/>
      <c r="DKG39" s="11"/>
      <c r="DKH39" s="11"/>
      <c r="DKI39" s="11"/>
      <c r="DKJ39" s="11"/>
      <c r="DKK39" s="11"/>
      <c r="DKL39" s="11"/>
      <c r="DKM39" s="11"/>
      <c r="DKN39" s="11"/>
      <c r="DKO39" s="11"/>
      <c r="DKP39" s="11"/>
      <c r="DKQ39" s="11"/>
      <c r="DKR39" s="11"/>
      <c r="DKS39" s="11"/>
      <c r="DKT39" s="11"/>
      <c r="DKU39" s="11"/>
      <c r="DKV39" s="11"/>
      <c r="DKW39" s="11"/>
      <c r="DKX39" s="11"/>
      <c r="DKY39" s="11"/>
      <c r="DKZ39" s="11"/>
      <c r="DLA39" s="11"/>
      <c r="DLB39" s="11"/>
      <c r="DLC39" s="11"/>
      <c r="DLD39" s="11"/>
      <c r="DLE39" s="11"/>
      <c r="DLF39" s="11"/>
      <c r="DLG39" s="11"/>
      <c r="DLH39" s="11"/>
      <c r="DLI39" s="11"/>
      <c r="DLJ39" s="11"/>
      <c r="DLK39" s="11"/>
      <c r="DLL39" s="11"/>
      <c r="DLM39" s="11"/>
      <c r="DLN39" s="11"/>
      <c r="DLO39" s="11"/>
      <c r="DLP39" s="11"/>
      <c r="DLQ39" s="11"/>
      <c r="DLR39" s="11"/>
      <c r="DLS39" s="11"/>
      <c r="DLT39" s="11"/>
      <c r="DLU39" s="11"/>
      <c r="DLV39" s="11"/>
      <c r="DLW39" s="11"/>
      <c r="DLX39" s="11"/>
      <c r="DLY39" s="11"/>
      <c r="DLZ39" s="11"/>
      <c r="DMA39" s="11"/>
      <c r="DMB39" s="11"/>
      <c r="DMC39" s="11"/>
      <c r="DMD39" s="11"/>
      <c r="DME39" s="11"/>
      <c r="DMF39" s="11"/>
      <c r="DMG39" s="11"/>
      <c r="DMH39" s="11"/>
      <c r="DMI39" s="11"/>
      <c r="DMJ39" s="11"/>
      <c r="DMK39" s="11"/>
      <c r="DML39" s="11"/>
      <c r="DMM39" s="11"/>
      <c r="DMN39" s="11"/>
      <c r="DMO39" s="11"/>
      <c r="DMP39" s="11"/>
      <c r="DMQ39" s="11"/>
      <c r="DMR39" s="11"/>
      <c r="DMS39" s="11"/>
      <c r="DMT39" s="11"/>
      <c r="DMU39" s="11"/>
      <c r="DMV39" s="11"/>
      <c r="DMW39" s="11"/>
      <c r="DMX39" s="11"/>
      <c r="DMY39" s="11"/>
      <c r="DMZ39" s="11"/>
      <c r="DNA39" s="11"/>
      <c r="DNB39" s="11"/>
      <c r="DNC39" s="11"/>
      <c r="DND39" s="11"/>
      <c r="DNE39" s="11"/>
      <c r="DNF39" s="11"/>
      <c r="DNG39" s="11"/>
      <c r="DNH39" s="11"/>
      <c r="DNI39" s="11"/>
      <c r="DNJ39" s="11"/>
      <c r="DNK39" s="11"/>
      <c r="DNL39" s="11"/>
      <c r="DNM39" s="11"/>
      <c r="DNN39" s="11"/>
      <c r="DNO39" s="11"/>
      <c r="DNP39" s="11"/>
      <c r="DNQ39" s="11"/>
      <c r="DNR39" s="11"/>
      <c r="DNS39" s="11"/>
      <c r="DNT39" s="11"/>
      <c r="DNU39" s="11"/>
      <c r="DNV39" s="11"/>
      <c r="DNW39" s="11"/>
      <c r="DNX39" s="11"/>
      <c r="DNY39" s="11"/>
      <c r="DNZ39" s="11"/>
      <c r="DOA39" s="11"/>
      <c r="DOB39" s="11"/>
      <c r="DOC39" s="11"/>
      <c r="DOD39" s="11"/>
      <c r="DOE39" s="11"/>
      <c r="DOF39" s="11"/>
      <c r="DOG39" s="11"/>
      <c r="DOH39" s="11"/>
      <c r="DOI39" s="11"/>
      <c r="DOJ39" s="11"/>
      <c r="DOK39" s="11"/>
      <c r="DOL39" s="11"/>
      <c r="DOM39" s="11"/>
      <c r="DON39" s="11"/>
      <c r="DOO39" s="11"/>
      <c r="DOP39" s="11"/>
      <c r="DOQ39" s="11"/>
      <c r="DOR39" s="11"/>
      <c r="DOS39" s="11"/>
      <c r="DOT39" s="11"/>
      <c r="DOU39" s="11"/>
      <c r="DOV39" s="11"/>
      <c r="DOW39" s="11"/>
      <c r="DOX39" s="11"/>
      <c r="DOY39" s="11"/>
      <c r="DOZ39" s="11"/>
      <c r="DPA39" s="11"/>
      <c r="DPB39" s="11"/>
      <c r="DPC39" s="11"/>
      <c r="DPD39" s="11"/>
      <c r="DPE39" s="11"/>
      <c r="DPF39" s="11"/>
      <c r="DPG39" s="11"/>
      <c r="DPH39" s="11"/>
      <c r="DPI39" s="11"/>
      <c r="DPJ39" s="11"/>
      <c r="DPK39" s="11"/>
      <c r="DPL39" s="11"/>
      <c r="DPM39" s="11"/>
      <c r="DPN39" s="11"/>
      <c r="DPO39" s="11"/>
      <c r="DPP39" s="11"/>
      <c r="DPQ39" s="11"/>
      <c r="DPR39" s="11"/>
      <c r="DPS39" s="11"/>
      <c r="DPT39" s="11"/>
      <c r="DPU39" s="11"/>
      <c r="DPV39" s="11"/>
      <c r="DPW39" s="11"/>
      <c r="DPX39" s="11"/>
      <c r="DPY39" s="11"/>
      <c r="DPZ39" s="11"/>
      <c r="DQA39" s="11"/>
      <c r="DQB39" s="11"/>
      <c r="DQC39" s="11"/>
      <c r="DQD39" s="11"/>
      <c r="DQE39" s="11"/>
      <c r="DQF39" s="11"/>
      <c r="DQG39" s="11"/>
      <c r="DQH39" s="11"/>
      <c r="DQI39" s="11"/>
      <c r="DQJ39" s="11"/>
      <c r="DQK39" s="11"/>
      <c r="DQL39" s="11"/>
      <c r="DQM39" s="11"/>
      <c r="DQN39" s="11"/>
      <c r="DQO39" s="11"/>
      <c r="DQP39" s="11"/>
      <c r="DQQ39" s="11"/>
      <c r="DQR39" s="11"/>
      <c r="DQS39" s="11"/>
      <c r="DQT39" s="11"/>
      <c r="DQU39" s="11"/>
      <c r="DQV39" s="11"/>
      <c r="DQW39" s="11"/>
      <c r="DQX39" s="11"/>
      <c r="DQY39" s="11"/>
      <c r="DQZ39" s="11"/>
      <c r="DRA39" s="11"/>
      <c r="DRB39" s="11"/>
      <c r="DRC39" s="11"/>
      <c r="DRD39" s="11"/>
      <c r="DRE39" s="11"/>
      <c r="DRF39" s="11"/>
      <c r="DRG39" s="11"/>
      <c r="DRH39" s="11"/>
      <c r="DRI39" s="11"/>
      <c r="DRJ39" s="11"/>
      <c r="DRK39" s="11"/>
      <c r="DRL39" s="11"/>
      <c r="DRM39" s="11"/>
      <c r="DRN39" s="11"/>
      <c r="DRO39" s="11"/>
      <c r="DRP39" s="11"/>
      <c r="DRQ39" s="11"/>
      <c r="DRR39" s="11"/>
      <c r="DRS39" s="11"/>
      <c r="DRT39" s="11"/>
      <c r="DRU39" s="11"/>
      <c r="DRV39" s="11"/>
      <c r="DRW39" s="11"/>
      <c r="DRX39" s="11"/>
      <c r="DRY39" s="11"/>
      <c r="DRZ39" s="11"/>
      <c r="DSA39" s="11"/>
      <c r="DSB39" s="11"/>
      <c r="DSC39" s="11"/>
      <c r="DSD39" s="11"/>
      <c r="DSE39" s="11"/>
      <c r="DSF39" s="11"/>
      <c r="DSG39" s="11"/>
      <c r="DSH39" s="11"/>
      <c r="DSI39" s="11"/>
      <c r="DSJ39" s="11"/>
      <c r="DSK39" s="11"/>
      <c r="DSL39" s="11"/>
      <c r="DSM39" s="11"/>
      <c r="DSN39" s="11"/>
      <c r="DSO39" s="11"/>
      <c r="DSP39" s="11"/>
      <c r="DSQ39" s="11"/>
      <c r="DSR39" s="11"/>
      <c r="DSS39" s="11"/>
      <c r="DST39" s="11"/>
      <c r="DSU39" s="11"/>
      <c r="DSV39" s="11"/>
      <c r="DSW39" s="11"/>
      <c r="DSX39" s="11"/>
      <c r="DSY39" s="11"/>
      <c r="DSZ39" s="11"/>
      <c r="DTA39" s="11"/>
      <c r="DTB39" s="11"/>
      <c r="DTC39" s="11"/>
      <c r="DTD39" s="11"/>
      <c r="DTE39" s="11"/>
      <c r="DTF39" s="11"/>
      <c r="DTG39" s="11"/>
      <c r="DTH39" s="11"/>
      <c r="DTI39" s="11"/>
      <c r="DTJ39" s="11"/>
      <c r="DTK39" s="11"/>
      <c r="DTL39" s="11"/>
      <c r="DTM39" s="11"/>
      <c r="DTN39" s="11"/>
      <c r="DTO39" s="11"/>
      <c r="DTP39" s="11"/>
      <c r="DTQ39" s="11"/>
      <c r="DTR39" s="11"/>
      <c r="DTS39" s="11"/>
      <c r="DTT39" s="11"/>
      <c r="DTU39" s="11"/>
      <c r="DTV39" s="11"/>
      <c r="DTW39" s="11"/>
      <c r="DTX39" s="11"/>
      <c r="DTY39" s="11"/>
      <c r="DTZ39" s="11"/>
      <c r="DUA39" s="11"/>
      <c r="DUB39" s="11"/>
      <c r="DUC39" s="11"/>
      <c r="DUD39" s="11"/>
      <c r="DUE39" s="11"/>
      <c r="DUF39" s="11"/>
      <c r="DUG39" s="11"/>
      <c r="DUH39" s="11"/>
      <c r="DUI39" s="11"/>
      <c r="DUJ39" s="11"/>
      <c r="DUK39" s="11"/>
      <c r="DUL39" s="11"/>
      <c r="DUM39" s="11"/>
      <c r="DUN39" s="11"/>
      <c r="DUO39" s="11"/>
      <c r="DUP39" s="11"/>
      <c r="DUQ39" s="11"/>
      <c r="DUR39" s="11"/>
      <c r="DUS39" s="11"/>
      <c r="DUT39" s="11"/>
      <c r="DUU39" s="11"/>
      <c r="DUV39" s="11"/>
      <c r="DUW39" s="11"/>
      <c r="DUX39" s="11"/>
      <c r="DUY39" s="11"/>
      <c r="DUZ39" s="11"/>
      <c r="DVA39" s="11"/>
      <c r="DVB39" s="11"/>
      <c r="DVC39" s="11"/>
      <c r="DVD39" s="11"/>
      <c r="DVE39" s="11"/>
      <c r="DVF39" s="11"/>
      <c r="DVG39" s="11"/>
      <c r="DVH39" s="11"/>
      <c r="DVI39" s="11"/>
      <c r="DVJ39" s="11"/>
      <c r="DVK39" s="11"/>
      <c r="DVL39" s="11"/>
      <c r="DVM39" s="11"/>
      <c r="DVN39" s="11"/>
      <c r="DVO39" s="11"/>
      <c r="DVP39" s="11"/>
      <c r="DVQ39" s="11"/>
      <c r="DVR39" s="11"/>
      <c r="DVS39" s="11"/>
      <c r="DVT39" s="11"/>
      <c r="DVU39" s="11"/>
      <c r="DVV39" s="11"/>
      <c r="DVW39" s="11"/>
      <c r="DVX39" s="11"/>
      <c r="DVY39" s="11"/>
      <c r="DVZ39" s="11"/>
      <c r="DWA39" s="11"/>
      <c r="DWB39" s="11"/>
      <c r="DWC39" s="11"/>
      <c r="DWD39" s="11"/>
      <c r="DWE39" s="11"/>
      <c r="DWF39" s="11"/>
      <c r="DWG39" s="11"/>
      <c r="DWH39" s="11"/>
      <c r="DWI39" s="11"/>
      <c r="DWJ39" s="11"/>
      <c r="DWK39" s="11"/>
      <c r="DWL39" s="11"/>
      <c r="DWM39" s="11"/>
      <c r="DWN39" s="11"/>
      <c r="DWO39" s="11"/>
      <c r="DWP39" s="11"/>
      <c r="DWQ39" s="11"/>
      <c r="DWR39" s="11"/>
      <c r="DWS39" s="11"/>
      <c r="DWT39" s="11"/>
      <c r="DWU39" s="11"/>
      <c r="DWV39" s="11"/>
      <c r="DWW39" s="11"/>
      <c r="DWX39" s="11"/>
      <c r="DWY39" s="11"/>
      <c r="DWZ39" s="11"/>
      <c r="DXA39" s="11"/>
      <c r="DXB39" s="11"/>
      <c r="DXC39" s="11"/>
      <c r="DXD39" s="11"/>
      <c r="DXE39" s="11"/>
      <c r="DXF39" s="11"/>
      <c r="DXG39" s="11"/>
      <c r="DXH39" s="11"/>
      <c r="DXI39" s="11"/>
      <c r="DXJ39" s="11"/>
      <c r="DXK39" s="11"/>
      <c r="DXL39" s="11"/>
      <c r="DXM39" s="11"/>
      <c r="DXN39" s="11"/>
      <c r="DXO39" s="11"/>
      <c r="DXP39" s="11"/>
      <c r="DXQ39" s="11"/>
      <c r="DXR39" s="11"/>
      <c r="DXS39" s="11"/>
      <c r="DXT39" s="11"/>
      <c r="DXU39" s="11"/>
      <c r="DXV39" s="11"/>
      <c r="DXW39" s="11"/>
      <c r="DXX39" s="11"/>
      <c r="DXY39" s="11"/>
      <c r="DXZ39" s="11"/>
      <c r="DYA39" s="11"/>
      <c r="DYB39" s="11"/>
      <c r="DYC39" s="11"/>
      <c r="DYD39" s="11"/>
      <c r="DYE39" s="11"/>
      <c r="DYF39" s="11"/>
      <c r="DYG39" s="11"/>
      <c r="DYH39" s="11"/>
      <c r="DYI39" s="11"/>
      <c r="DYJ39" s="11"/>
      <c r="DYK39" s="11"/>
      <c r="DYL39" s="11"/>
      <c r="DYM39" s="11"/>
      <c r="DYN39" s="11"/>
      <c r="DYO39" s="11"/>
      <c r="DYP39" s="11"/>
      <c r="DYQ39" s="11"/>
      <c r="DYR39" s="11"/>
      <c r="DYS39" s="11"/>
      <c r="DYT39" s="11"/>
      <c r="DYU39" s="11"/>
      <c r="DYV39" s="11"/>
      <c r="DYW39" s="11"/>
      <c r="DYX39" s="11"/>
      <c r="DYY39" s="11"/>
      <c r="DYZ39" s="11"/>
      <c r="DZA39" s="11"/>
      <c r="DZB39" s="11"/>
      <c r="DZC39" s="11"/>
      <c r="DZD39" s="11"/>
      <c r="DZE39" s="11"/>
      <c r="DZF39" s="11"/>
      <c r="DZG39" s="11"/>
      <c r="DZH39" s="11"/>
      <c r="DZI39" s="11"/>
      <c r="DZJ39" s="11"/>
      <c r="DZK39" s="11"/>
      <c r="DZL39" s="11"/>
      <c r="DZM39" s="11"/>
      <c r="DZN39" s="11"/>
      <c r="DZO39" s="11"/>
      <c r="DZP39" s="11"/>
      <c r="DZQ39" s="11"/>
      <c r="DZR39" s="11"/>
      <c r="DZS39" s="11"/>
      <c r="DZT39" s="11"/>
      <c r="DZU39" s="11"/>
      <c r="DZV39" s="11"/>
      <c r="DZW39" s="11"/>
      <c r="DZX39" s="11"/>
      <c r="DZY39" s="11"/>
      <c r="DZZ39" s="11"/>
      <c r="EAA39" s="11"/>
      <c r="EAB39" s="11"/>
      <c r="EAC39" s="11"/>
      <c r="EAD39" s="11"/>
      <c r="EAE39" s="11"/>
      <c r="EAF39" s="11"/>
      <c r="EAG39" s="11"/>
      <c r="EAH39" s="11"/>
      <c r="EAI39" s="11"/>
      <c r="EAJ39" s="11"/>
      <c r="EAK39" s="11"/>
      <c r="EAL39" s="11"/>
      <c r="EAM39" s="11"/>
      <c r="EAN39" s="11"/>
      <c r="EAO39" s="11"/>
      <c r="EAP39" s="11"/>
      <c r="EAQ39" s="11"/>
      <c r="EAR39" s="11"/>
      <c r="EAS39" s="11"/>
      <c r="EAT39" s="11"/>
      <c r="EAU39" s="11"/>
      <c r="EAV39" s="11"/>
      <c r="EAW39" s="11"/>
      <c r="EAX39" s="11"/>
      <c r="EAY39" s="11"/>
      <c r="EAZ39" s="11"/>
      <c r="EBA39" s="11"/>
      <c r="EBB39" s="11"/>
      <c r="EBC39" s="11"/>
      <c r="EBD39" s="11"/>
      <c r="EBE39" s="11"/>
      <c r="EBF39" s="11"/>
      <c r="EBG39" s="11"/>
      <c r="EBH39" s="11"/>
      <c r="EBI39" s="11"/>
      <c r="EBJ39" s="11"/>
      <c r="EBK39" s="11"/>
      <c r="EBL39" s="11"/>
      <c r="EBM39" s="11"/>
      <c r="EBN39" s="11"/>
      <c r="EBO39" s="11"/>
      <c r="EBP39" s="11"/>
      <c r="EBQ39" s="11"/>
      <c r="EBR39" s="11"/>
      <c r="EBS39" s="11"/>
      <c r="EBT39" s="11"/>
      <c r="EBU39" s="11"/>
      <c r="EBV39" s="11"/>
      <c r="EBW39" s="11"/>
      <c r="EBX39" s="11"/>
      <c r="EBY39" s="11"/>
      <c r="EBZ39" s="11"/>
      <c r="ECA39" s="11"/>
      <c r="ECB39" s="11"/>
      <c r="ECC39" s="11"/>
      <c r="ECD39" s="11"/>
      <c r="ECE39" s="11"/>
      <c r="ECF39" s="11"/>
      <c r="ECG39" s="11"/>
      <c r="ECH39" s="11"/>
      <c r="ECI39" s="11"/>
      <c r="ECJ39" s="11"/>
      <c r="ECK39" s="11"/>
      <c r="ECL39" s="11"/>
      <c r="ECM39" s="11"/>
      <c r="ECN39" s="11"/>
      <c r="ECO39" s="11"/>
      <c r="ECP39" s="11"/>
      <c r="ECQ39" s="11"/>
      <c r="ECR39" s="11"/>
      <c r="ECS39" s="11"/>
      <c r="ECT39" s="11"/>
      <c r="ECU39" s="11"/>
      <c r="ECV39" s="11"/>
      <c r="ECW39" s="11"/>
      <c r="ECX39" s="11"/>
      <c r="ECY39" s="11"/>
      <c r="ECZ39" s="11"/>
      <c r="EDA39" s="11"/>
      <c r="EDB39" s="11"/>
      <c r="EDC39" s="11"/>
      <c r="EDD39" s="11"/>
      <c r="EDE39" s="11"/>
      <c r="EDF39" s="11"/>
      <c r="EDG39" s="11"/>
      <c r="EDH39" s="11"/>
      <c r="EDI39" s="11"/>
      <c r="EDJ39" s="11"/>
      <c r="EDK39" s="11"/>
      <c r="EDL39" s="11"/>
      <c r="EDM39" s="11"/>
      <c r="EDN39" s="11"/>
      <c r="EDO39" s="11"/>
      <c r="EDP39" s="11"/>
      <c r="EDQ39" s="11"/>
      <c r="EDR39" s="11"/>
      <c r="EDS39" s="11"/>
      <c r="EDT39" s="11"/>
      <c r="EDU39" s="11"/>
      <c r="EDV39" s="11"/>
      <c r="EDW39" s="11"/>
      <c r="EDX39" s="11"/>
      <c r="EDY39" s="11"/>
      <c r="EDZ39" s="11"/>
      <c r="EEA39" s="11"/>
      <c r="EEB39" s="11"/>
      <c r="EEC39" s="11"/>
      <c r="EED39" s="11"/>
      <c r="EEE39" s="11"/>
      <c r="EEF39" s="11"/>
      <c r="EEG39" s="11"/>
      <c r="EEH39" s="11"/>
      <c r="EEI39" s="11"/>
      <c r="EEJ39" s="11"/>
      <c r="EEK39" s="11"/>
      <c r="EEL39" s="11"/>
      <c r="EEM39" s="11"/>
      <c r="EEN39" s="11"/>
      <c r="EEO39" s="11"/>
      <c r="EEP39" s="11"/>
      <c r="EEQ39" s="11"/>
      <c r="EER39" s="11"/>
      <c r="EES39" s="11"/>
      <c r="EET39" s="11"/>
      <c r="EEU39" s="11"/>
      <c r="EEV39" s="11"/>
      <c r="EEW39" s="11"/>
      <c r="EEX39" s="11"/>
      <c r="EEY39" s="11"/>
      <c r="EEZ39" s="11"/>
      <c r="EFA39" s="11"/>
      <c r="EFB39" s="11"/>
      <c r="EFC39" s="11"/>
      <c r="EFD39" s="11"/>
      <c r="EFE39" s="11"/>
      <c r="EFF39" s="11"/>
      <c r="EFG39" s="11"/>
      <c r="EFH39" s="11"/>
      <c r="EFI39" s="11"/>
      <c r="EFJ39" s="11"/>
      <c r="EFK39" s="11"/>
      <c r="EFL39" s="11"/>
      <c r="EFM39" s="11"/>
      <c r="EFN39" s="11"/>
      <c r="EFO39" s="11"/>
      <c r="EFP39" s="11"/>
      <c r="EFQ39" s="11"/>
      <c r="EFR39" s="11"/>
      <c r="EFS39" s="11"/>
      <c r="EFT39" s="11"/>
      <c r="EFU39" s="11"/>
      <c r="EFV39" s="11"/>
      <c r="EFW39" s="11"/>
      <c r="EFX39" s="11"/>
      <c r="EFY39" s="11"/>
      <c r="EFZ39" s="11"/>
      <c r="EGA39" s="11"/>
      <c r="EGB39" s="11"/>
      <c r="EGC39" s="11"/>
      <c r="EGD39" s="11"/>
      <c r="EGE39" s="11"/>
      <c r="EGF39" s="11"/>
      <c r="EGG39" s="11"/>
      <c r="EGH39" s="11"/>
      <c r="EGI39" s="11"/>
      <c r="EGJ39" s="11"/>
      <c r="EGK39" s="11"/>
      <c r="EGL39" s="11"/>
      <c r="EGM39" s="11"/>
      <c r="EGN39" s="11"/>
      <c r="EGO39" s="11"/>
      <c r="EGP39" s="11"/>
      <c r="EGQ39" s="11"/>
      <c r="EGR39" s="11"/>
      <c r="EGS39" s="11"/>
      <c r="EGT39" s="11"/>
      <c r="EGU39" s="11"/>
      <c r="EGV39" s="11"/>
      <c r="EGW39" s="11"/>
      <c r="EGX39" s="11"/>
      <c r="EGY39" s="11"/>
      <c r="EGZ39" s="11"/>
      <c r="EHA39" s="11"/>
      <c r="EHB39" s="11"/>
      <c r="EHC39" s="11"/>
      <c r="EHD39" s="11"/>
      <c r="EHE39" s="11"/>
      <c r="EHF39" s="11"/>
      <c r="EHG39" s="11"/>
      <c r="EHH39" s="11"/>
      <c r="EHI39" s="11"/>
      <c r="EHJ39" s="11"/>
      <c r="EHK39" s="11"/>
      <c r="EHL39" s="11"/>
      <c r="EHM39" s="11"/>
      <c r="EHN39" s="11"/>
      <c r="EHO39" s="11"/>
      <c r="EHP39" s="11"/>
      <c r="EHQ39" s="11"/>
      <c r="EHR39" s="11"/>
      <c r="EHS39" s="11"/>
      <c r="EHT39" s="11"/>
      <c r="EHU39" s="11"/>
      <c r="EHV39" s="11"/>
      <c r="EHW39" s="11"/>
      <c r="EHX39" s="11"/>
      <c r="EHY39" s="11"/>
      <c r="EHZ39" s="11"/>
      <c r="EIA39" s="11"/>
      <c r="EIB39" s="11"/>
      <c r="EIC39" s="11"/>
      <c r="EID39" s="11"/>
      <c r="EIE39" s="11"/>
      <c r="EIF39" s="11"/>
      <c r="EIG39" s="11"/>
      <c r="EIH39" s="11"/>
      <c r="EII39" s="11"/>
      <c r="EIJ39" s="11"/>
      <c r="EIK39" s="11"/>
      <c r="EIL39" s="11"/>
      <c r="EIM39" s="11"/>
      <c r="EIN39" s="11"/>
      <c r="EIO39" s="11"/>
      <c r="EIP39" s="11"/>
      <c r="EIQ39" s="11"/>
      <c r="EIR39" s="11"/>
      <c r="EIS39" s="11"/>
      <c r="EIT39" s="11"/>
      <c r="EIU39" s="11"/>
      <c r="EIV39" s="11"/>
      <c r="EIW39" s="11"/>
      <c r="EIX39" s="11"/>
      <c r="EIY39" s="11"/>
      <c r="EIZ39" s="11"/>
      <c r="EJA39" s="11"/>
      <c r="EJB39" s="11"/>
      <c r="EJC39" s="11"/>
      <c r="EJD39" s="11"/>
      <c r="EJE39" s="11"/>
      <c r="EJF39" s="11"/>
      <c r="EJG39" s="11"/>
      <c r="EJH39" s="11"/>
      <c r="EJI39" s="11"/>
      <c r="EJJ39" s="11"/>
      <c r="EJK39" s="11"/>
      <c r="EJL39" s="11"/>
      <c r="EJM39" s="11"/>
      <c r="EJN39" s="11"/>
      <c r="EJO39" s="11"/>
      <c r="EJP39" s="11"/>
      <c r="EJQ39" s="11"/>
      <c r="EJR39" s="11"/>
      <c r="EJS39" s="11"/>
      <c r="EJT39" s="11"/>
      <c r="EJU39" s="11"/>
      <c r="EJV39" s="11"/>
      <c r="EJW39" s="11"/>
      <c r="EJX39" s="11"/>
      <c r="EJY39" s="11"/>
      <c r="EJZ39" s="11"/>
      <c r="EKA39" s="11"/>
      <c r="EKB39" s="11"/>
      <c r="EKC39" s="11"/>
      <c r="EKD39" s="11"/>
      <c r="EKE39" s="11"/>
      <c r="EKF39" s="11"/>
      <c r="EKG39" s="11"/>
      <c r="EKH39" s="11"/>
      <c r="EKI39" s="11"/>
      <c r="EKJ39" s="11"/>
      <c r="EKK39" s="11"/>
      <c r="EKL39" s="11"/>
      <c r="EKM39" s="11"/>
      <c r="EKN39" s="11"/>
      <c r="EKO39" s="11"/>
      <c r="EKP39" s="11"/>
      <c r="EKQ39" s="11"/>
      <c r="EKR39" s="11"/>
      <c r="EKS39" s="11"/>
      <c r="EKT39" s="11"/>
      <c r="EKU39" s="11"/>
      <c r="EKV39" s="11"/>
      <c r="EKW39" s="11"/>
      <c r="EKX39" s="11"/>
      <c r="EKY39" s="11"/>
      <c r="EKZ39" s="11"/>
      <c r="ELA39" s="11"/>
      <c r="ELB39" s="11"/>
      <c r="ELC39" s="11"/>
      <c r="ELD39" s="11"/>
      <c r="ELE39" s="11"/>
      <c r="ELF39" s="11"/>
      <c r="ELG39" s="11"/>
      <c r="ELH39" s="11"/>
      <c r="ELI39" s="11"/>
      <c r="ELJ39" s="11"/>
      <c r="ELK39" s="11"/>
      <c r="ELL39" s="11"/>
      <c r="ELM39" s="11"/>
      <c r="ELN39" s="11"/>
      <c r="ELO39" s="11"/>
      <c r="ELP39" s="11"/>
      <c r="ELQ39" s="11"/>
      <c r="ELR39" s="11"/>
      <c r="ELS39" s="11"/>
      <c r="ELT39" s="11"/>
      <c r="ELU39" s="11"/>
      <c r="ELV39" s="11"/>
      <c r="ELW39" s="11"/>
      <c r="ELX39" s="11"/>
      <c r="ELY39" s="11"/>
      <c r="ELZ39" s="11"/>
      <c r="EMA39" s="11"/>
      <c r="EMB39" s="11"/>
      <c r="EMC39" s="11"/>
      <c r="EMD39" s="11"/>
      <c r="EME39" s="11"/>
      <c r="EMF39" s="11"/>
      <c r="EMG39" s="11"/>
      <c r="EMH39" s="11"/>
      <c r="EMI39" s="11"/>
      <c r="EMJ39" s="11"/>
      <c r="EMK39" s="11"/>
      <c r="EML39" s="11"/>
      <c r="EMM39" s="11"/>
      <c r="EMN39" s="11"/>
      <c r="EMO39" s="11"/>
      <c r="EMP39" s="11"/>
      <c r="EMQ39" s="11"/>
      <c r="EMR39" s="11"/>
      <c r="EMS39" s="11"/>
      <c r="EMT39" s="11"/>
      <c r="EMU39" s="11"/>
      <c r="EMV39" s="11"/>
      <c r="EMW39" s="11"/>
      <c r="EMX39" s="11"/>
      <c r="EMY39" s="11"/>
      <c r="EMZ39" s="11"/>
      <c r="ENA39" s="11"/>
      <c r="ENB39" s="11"/>
      <c r="ENC39" s="11"/>
      <c r="END39" s="11"/>
      <c r="ENE39" s="11"/>
      <c r="ENF39" s="11"/>
      <c r="ENG39" s="11"/>
      <c r="ENH39" s="11"/>
      <c r="ENI39" s="11"/>
      <c r="ENJ39" s="11"/>
      <c r="ENK39" s="11"/>
      <c r="ENL39" s="11"/>
      <c r="ENM39" s="11"/>
      <c r="ENN39" s="11"/>
      <c r="ENO39" s="11"/>
      <c r="ENP39" s="11"/>
      <c r="ENQ39" s="11"/>
      <c r="ENR39" s="11"/>
      <c r="ENS39" s="11"/>
      <c r="ENT39" s="11"/>
      <c r="ENU39" s="11"/>
      <c r="ENV39" s="11"/>
      <c r="ENW39" s="11"/>
      <c r="ENX39" s="11"/>
      <c r="ENY39" s="11"/>
      <c r="ENZ39" s="11"/>
      <c r="EOA39" s="11"/>
      <c r="EOB39" s="11"/>
      <c r="EOC39" s="11"/>
      <c r="EOD39" s="11"/>
      <c r="EOE39" s="11"/>
      <c r="EOF39" s="11"/>
      <c r="EOG39" s="11"/>
      <c r="EOH39" s="11"/>
      <c r="EOI39" s="11"/>
      <c r="EOJ39" s="11"/>
      <c r="EOK39" s="11"/>
      <c r="EOL39" s="11"/>
      <c r="EOM39" s="11"/>
      <c r="EON39" s="11"/>
      <c r="EOO39" s="11"/>
      <c r="EOP39" s="11"/>
      <c r="EOQ39" s="11"/>
      <c r="EOR39" s="11"/>
      <c r="EOS39" s="11"/>
      <c r="EOT39" s="11"/>
      <c r="EOU39" s="11"/>
      <c r="EOV39" s="11"/>
      <c r="EOW39" s="11"/>
      <c r="EOX39" s="11"/>
      <c r="EOY39" s="11"/>
      <c r="EOZ39" s="11"/>
      <c r="EPA39" s="11"/>
      <c r="EPB39" s="11"/>
      <c r="EPC39" s="11"/>
      <c r="EPD39" s="11"/>
      <c r="EPE39" s="11"/>
      <c r="EPF39" s="11"/>
      <c r="EPG39" s="11"/>
      <c r="EPH39" s="11"/>
      <c r="EPI39" s="11"/>
      <c r="EPJ39" s="11"/>
      <c r="EPK39" s="11"/>
      <c r="EPL39" s="11"/>
      <c r="EPM39" s="11"/>
      <c r="EPN39" s="11"/>
      <c r="EPO39" s="11"/>
      <c r="EPP39" s="11"/>
      <c r="EPQ39" s="11"/>
      <c r="EPR39" s="11"/>
      <c r="EPS39" s="11"/>
      <c r="EPT39" s="11"/>
      <c r="EPU39" s="11"/>
      <c r="EPV39" s="11"/>
      <c r="EPW39" s="11"/>
      <c r="EPX39" s="11"/>
      <c r="EPY39" s="11"/>
      <c r="EPZ39" s="11"/>
      <c r="EQA39" s="11"/>
      <c r="EQB39" s="11"/>
      <c r="EQC39" s="11"/>
      <c r="EQD39" s="11"/>
      <c r="EQE39" s="11"/>
      <c r="EQF39" s="11"/>
      <c r="EQG39" s="11"/>
      <c r="EQH39" s="11"/>
      <c r="EQI39" s="11"/>
      <c r="EQJ39" s="11"/>
      <c r="EQK39" s="11"/>
      <c r="EQL39" s="11"/>
      <c r="EQM39" s="11"/>
      <c r="EQN39" s="11"/>
      <c r="EQO39" s="11"/>
      <c r="EQP39" s="11"/>
      <c r="EQQ39" s="11"/>
      <c r="EQR39" s="11"/>
      <c r="EQS39" s="11"/>
      <c r="EQT39" s="11"/>
      <c r="EQU39" s="11"/>
      <c r="EQV39" s="11"/>
      <c r="EQW39" s="11"/>
      <c r="EQX39" s="11"/>
      <c r="EQY39" s="11"/>
      <c r="EQZ39" s="11"/>
      <c r="ERA39" s="11"/>
      <c r="ERB39" s="11"/>
      <c r="ERC39" s="11"/>
      <c r="ERD39" s="11"/>
      <c r="ERE39" s="11"/>
      <c r="ERF39" s="11"/>
      <c r="ERG39" s="11"/>
      <c r="ERH39" s="11"/>
      <c r="ERI39" s="11"/>
      <c r="ERJ39" s="11"/>
      <c r="ERK39" s="11"/>
      <c r="ERL39" s="11"/>
      <c r="ERM39" s="11"/>
      <c r="ERN39" s="11"/>
      <c r="ERO39" s="11"/>
      <c r="ERP39" s="11"/>
      <c r="ERQ39" s="11"/>
      <c r="ERR39" s="11"/>
      <c r="ERS39" s="11"/>
      <c r="ERT39" s="11"/>
      <c r="ERU39" s="11"/>
      <c r="ERV39" s="11"/>
      <c r="ERW39" s="11"/>
      <c r="ERX39" s="11"/>
      <c r="ERY39" s="11"/>
      <c r="ERZ39" s="11"/>
      <c r="ESA39" s="11"/>
      <c r="ESB39" s="11"/>
      <c r="ESC39" s="11"/>
      <c r="ESD39" s="11"/>
      <c r="ESE39" s="11"/>
      <c r="ESF39" s="11"/>
      <c r="ESG39" s="11"/>
      <c r="ESH39" s="11"/>
      <c r="ESI39" s="11"/>
      <c r="ESJ39" s="11"/>
      <c r="ESK39" s="11"/>
      <c r="ESL39" s="11"/>
      <c r="ESM39" s="11"/>
      <c r="ESN39" s="11"/>
      <c r="ESO39" s="11"/>
      <c r="ESP39" s="11"/>
      <c r="ESQ39" s="11"/>
      <c r="ESR39" s="11"/>
      <c r="ESS39" s="11"/>
      <c r="EST39" s="11"/>
      <c r="ESU39" s="11"/>
      <c r="ESV39" s="11"/>
      <c r="ESW39" s="11"/>
      <c r="ESX39" s="11"/>
      <c r="ESY39" s="11"/>
      <c r="ESZ39" s="11"/>
      <c r="ETA39" s="11"/>
      <c r="ETB39" s="11"/>
      <c r="ETC39" s="11"/>
      <c r="ETD39" s="11"/>
      <c r="ETE39" s="11"/>
      <c r="ETF39" s="11"/>
      <c r="ETG39" s="11"/>
      <c r="ETH39" s="11"/>
      <c r="ETI39" s="11"/>
      <c r="ETJ39" s="11"/>
      <c r="ETK39" s="11"/>
      <c r="ETL39" s="11"/>
      <c r="ETM39" s="11"/>
      <c r="ETN39" s="11"/>
      <c r="ETO39" s="11"/>
      <c r="ETP39" s="11"/>
      <c r="ETQ39" s="11"/>
      <c r="ETR39" s="11"/>
      <c r="ETS39" s="11"/>
      <c r="ETT39" s="11"/>
      <c r="ETU39" s="11"/>
      <c r="ETV39" s="11"/>
      <c r="ETW39" s="11"/>
      <c r="ETX39" s="11"/>
      <c r="ETY39" s="11"/>
      <c r="ETZ39" s="11"/>
      <c r="EUA39" s="11"/>
      <c r="EUB39" s="11"/>
      <c r="EUC39" s="11"/>
      <c r="EUD39" s="11"/>
      <c r="EUE39" s="11"/>
      <c r="EUF39" s="11"/>
      <c r="EUG39" s="11"/>
      <c r="EUH39" s="11"/>
      <c r="EUI39" s="11"/>
      <c r="EUJ39" s="11"/>
      <c r="EUK39" s="11"/>
      <c r="EUL39" s="11"/>
      <c r="EUM39" s="11"/>
      <c r="EUN39" s="11"/>
      <c r="EUO39" s="11"/>
      <c r="EUP39" s="11"/>
      <c r="EUQ39" s="11"/>
      <c r="EUR39" s="11"/>
      <c r="EUS39" s="11"/>
      <c r="EUT39" s="11"/>
      <c r="EUU39" s="11"/>
      <c r="EUV39" s="11"/>
      <c r="EUW39" s="11"/>
      <c r="EUX39" s="11"/>
      <c r="EUY39" s="11"/>
      <c r="EUZ39" s="11"/>
      <c r="EVA39" s="11"/>
      <c r="EVB39" s="11"/>
      <c r="EVC39" s="11"/>
      <c r="EVD39" s="11"/>
      <c r="EVE39" s="11"/>
      <c r="EVF39" s="11"/>
      <c r="EVG39" s="11"/>
      <c r="EVH39" s="11"/>
      <c r="EVI39" s="11"/>
      <c r="EVJ39" s="11"/>
      <c r="EVK39" s="11"/>
      <c r="EVL39" s="11"/>
      <c r="EVM39" s="11"/>
      <c r="EVN39" s="11"/>
      <c r="EVO39" s="11"/>
      <c r="EVP39" s="11"/>
      <c r="EVQ39" s="11"/>
      <c r="EVR39" s="11"/>
      <c r="EVS39" s="11"/>
      <c r="EVT39" s="11"/>
      <c r="EVU39" s="11"/>
      <c r="EVV39" s="11"/>
      <c r="EVW39" s="11"/>
      <c r="EVX39" s="11"/>
      <c r="EVY39" s="11"/>
      <c r="EVZ39" s="11"/>
      <c r="EWA39" s="11"/>
      <c r="EWB39" s="11"/>
      <c r="EWC39" s="11"/>
      <c r="EWD39" s="11"/>
      <c r="EWE39" s="11"/>
      <c r="EWF39" s="11"/>
      <c r="EWG39" s="11"/>
      <c r="EWH39" s="11"/>
      <c r="EWI39" s="11"/>
      <c r="EWJ39" s="11"/>
      <c r="EWK39" s="11"/>
      <c r="EWL39" s="11"/>
      <c r="EWM39" s="11"/>
      <c r="EWN39" s="11"/>
      <c r="EWO39" s="11"/>
      <c r="EWP39" s="11"/>
      <c r="EWQ39" s="11"/>
      <c r="EWR39" s="11"/>
      <c r="EWS39" s="11"/>
      <c r="EWT39" s="11"/>
      <c r="EWU39" s="11"/>
      <c r="EWV39" s="11"/>
      <c r="EWW39" s="11"/>
      <c r="EWX39" s="11"/>
      <c r="EWY39" s="11"/>
      <c r="EWZ39" s="11"/>
      <c r="EXA39" s="11"/>
      <c r="EXB39" s="11"/>
      <c r="EXC39" s="11"/>
      <c r="EXD39" s="11"/>
      <c r="EXE39" s="11"/>
      <c r="EXF39" s="11"/>
      <c r="EXG39" s="11"/>
      <c r="EXH39" s="11"/>
      <c r="EXI39" s="11"/>
      <c r="EXJ39" s="11"/>
      <c r="EXK39" s="11"/>
      <c r="EXL39" s="11"/>
      <c r="EXM39" s="11"/>
      <c r="EXN39" s="11"/>
      <c r="EXO39" s="11"/>
      <c r="EXP39" s="11"/>
      <c r="EXQ39" s="11"/>
      <c r="EXR39" s="11"/>
      <c r="EXS39" s="11"/>
      <c r="EXT39" s="11"/>
      <c r="EXU39" s="11"/>
      <c r="EXV39" s="11"/>
      <c r="EXW39" s="11"/>
      <c r="EXX39" s="11"/>
      <c r="EXY39" s="11"/>
      <c r="EXZ39" s="11"/>
      <c r="EYA39" s="11"/>
      <c r="EYB39" s="11"/>
      <c r="EYC39" s="11"/>
      <c r="EYD39" s="11"/>
      <c r="EYE39" s="11"/>
      <c r="EYF39" s="11"/>
      <c r="EYG39" s="11"/>
      <c r="EYH39" s="11"/>
      <c r="EYI39" s="11"/>
      <c r="EYJ39" s="11"/>
      <c r="EYK39" s="11"/>
      <c r="EYL39" s="11"/>
      <c r="EYM39" s="11"/>
      <c r="EYN39" s="11"/>
      <c r="EYO39" s="11"/>
      <c r="EYP39" s="11"/>
      <c r="EYQ39" s="11"/>
      <c r="EYR39" s="11"/>
      <c r="EYS39" s="11"/>
      <c r="EYT39" s="11"/>
      <c r="EYU39" s="11"/>
      <c r="EYV39" s="11"/>
      <c r="EYW39" s="11"/>
      <c r="EYX39" s="11"/>
      <c r="EYY39" s="11"/>
      <c r="EYZ39" s="11"/>
      <c r="EZA39" s="11"/>
      <c r="EZB39" s="11"/>
      <c r="EZC39" s="11"/>
      <c r="EZD39" s="11"/>
      <c r="EZE39" s="11"/>
      <c r="EZF39" s="11"/>
      <c r="EZG39" s="11"/>
      <c r="EZH39" s="11"/>
      <c r="EZI39" s="11"/>
      <c r="EZJ39" s="11"/>
      <c r="EZK39" s="11"/>
      <c r="EZL39" s="11"/>
      <c r="EZM39" s="11"/>
      <c r="EZN39" s="11"/>
      <c r="EZO39" s="11"/>
      <c r="EZP39" s="11"/>
      <c r="EZQ39" s="11"/>
      <c r="EZR39" s="11"/>
      <c r="EZS39" s="11"/>
      <c r="EZT39" s="11"/>
      <c r="EZU39" s="11"/>
      <c r="EZV39" s="11"/>
      <c r="EZW39" s="11"/>
      <c r="EZX39" s="11"/>
      <c r="EZY39" s="11"/>
      <c r="EZZ39" s="11"/>
      <c r="FAA39" s="11"/>
      <c r="FAB39" s="11"/>
      <c r="FAC39" s="11"/>
      <c r="FAD39" s="11"/>
      <c r="FAE39" s="11"/>
      <c r="FAF39" s="11"/>
      <c r="FAG39" s="11"/>
      <c r="FAH39" s="11"/>
      <c r="FAI39" s="11"/>
      <c r="FAJ39" s="11"/>
      <c r="FAK39" s="11"/>
      <c r="FAL39" s="11"/>
      <c r="FAM39" s="11"/>
      <c r="FAN39" s="11"/>
      <c r="FAO39" s="11"/>
      <c r="FAP39" s="11"/>
      <c r="FAQ39" s="11"/>
      <c r="FAR39" s="11"/>
      <c r="FAS39" s="11"/>
      <c r="FAT39" s="11"/>
      <c r="FAU39" s="11"/>
      <c r="FAV39" s="11"/>
      <c r="FAW39" s="11"/>
      <c r="FAX39" s="11"/>
      <c r="FAY39" s="11"/>
      <c r="FAZ39" s="11"/>
      <c r="FBA39" s="11"/>
      <c r="FBB39" s="11"/>
      <c r="FBC39" s="11"/>
      <c r="FBD39" s="11"/>
      <c r="FBE39" s="11"/>
      <c r="FBF39" s="11"/>
      <c r="FBG39" s="11"/>
      <c r="FBH39" s="11"/>
      <c r="FBI39" s="11"/>
      <c r="FBJ39" s="11"/>
      <c r="FBK39" s="11"/>
      <c r="FBL39" s="11"/>
      <c r="FBM39" s="11"/>
      <c r="FBN39" s="11"/>
      <c r="FBO39" s="11"/>
      <c r="FBP39" s="11"/>
      <c r="FBQ39" s="11"/>
      <c r="FBR39" s="11"/>
      <c r="FBS39" s="11"/>
      <c r="FBT39" s="11"/>
      <c r="FBU39" s="11"/>
      <c r="FBV39" s="11"/>
      <c r="FBW39" s="11"/>
      <c r="FBX39" s="11"/>
      <c r="FBY39" s="11"/>
      <c r="FBZ39" s="11"/>
      <c r="FCA39" s="11"/>
      <c r="FCB39" s="11"/>
      <c r="FCC39" s="11"/>
      <c r="FCD39" s="11"/>
      <c r="FCE39" s="11"/>
      <c r="FCF39" s="11"/>
      <c r="FCG39" s="11"/>
      <c r="FCH39" s="11"/>
      <c r="FCI39" s="11"/>
      <c r="FCJ39" s="11"/>
      <c r="FCK39" s="11"/>
      <c r="FCL39" s="11"/>
      <c r="FCM39" s="11"/>
      <c r="FCN39" s="11"/>
      <c r="FCO39" s="11"/>
      <c r="FCP39" s="11"/>
      <c r="FCQ39" s="11"/>
      <c r="FCR39" s="11"/>
      <c r="FCS39" s="11"/>
      <c r="FCT39" s="11"/>
      <c r="FCU39" s="11"/>
      <c r="FCV39" s="11"/>
      <c r="FCW39" s="11"/>
      <c r="FCX39" s="11"/>
      <c r="FCY39" s="11"/>
      <c r="FCZ39" s="11"/>
      <c r="FDA39" s="11"/>
      <c r="FDB39" s="11"/>
      <c r="FDC39" s="11"/>
      <c r="FDD39" s="11"/>
      <c r="FDE39" s="11"/>
      <c r="FDF39" s="11"/>
      <c r="FDG39" s="11"/>
      <c r="FDH39" s="11"/>
      <c r="FDI39" s="11"/>
      <c r="FDJ39" s="11"/>
      <c r="FDK39" s="11"/>
      <c r="FDL39" s="11"/>
      <c r="FDM39" s="11"/>
      <c r="FDN39" s="11"/>
      <c r="FDO39" s="11"/>
      <c r="FDP39" s="11"/>
      <c r="FDQ39" s="11"/>
      <c r="FDR39" s="11"/>
      <c r="FDS39" s="11"/>
      <c r="FDT39" s="11"/>
      <c r="FDU39" s="11"/>
      <c r="FDV39" s="11"/>
      <c r="FDW39" s="11"/>
      <c r="FDX39" s="11"/>
      <c r="FDY39" s="11"/>
      <c r="FDZ39" s="11"/>
      <c r="FEA39" s="11"/>
      <c r="FEB39" s="11"/>
      <c r="FEC39" s="11"/>
      <c r="FED39" s="11"/>
      <c r="FEE39" s="11"/>
      <c r="FEF39" s="11"/>
      <c r="FEG39" s="11"/>
      <c r="FEH39" s="11"/>
      <c r="FEI39" s="11"/>
      <c r="FEJ39" s="11"/>
      <c r="FEK39" s="11"/>
      <c r="FEL39" s="11"/>
      <c r="FEM39" s="11"/>
      <c r="FEN39" s="11"/>
      <c r="FEO39" s="11"/>
      <c r="FEP39" s="11"/>
      <c r="FEQ39" s="11"/>
      <c r="FER39" s="11"/>
      <c r="FES39" s="11"/>
      <c r="FET39" s="11"/>
      <c r="FEU39" s="11"/>
      <c r="FEV39" s="11"/>
      <c r="FEW39" s="11"/>
      <c r="FEX39" s="11"/>
      <c r="FEY39" s="11"/>
      <c r="FEZ39" s="11"/>
      <c r="FFA39" s="11"/>
      <c r="FFB39" s="11"/>
      <c r="FFC39" s="11"/>
      <c r="FFD39" s="11"/>
      <c r="FFE39" s="11"/>
      <c r="FFF39" s="11"/>
      <c r="FFG39" s="11"/>
      <c r="FFH39" s="11"/>
      <c r="FFI39" s="11"/>
      <c r="FFJ39" s="11"/>
      <c r="FFK39" s="11"/>
      <c r="FFL39" s="11"/>
      <c r="FFM39" s="11"/>
      <c r="FFN39" s="11"/>
      <c r="FFO39" s="11"/>
      <c r="FFP39" s="11"/>
      <c r="FFQ39" s="11"/>
      <c r="FFR39" s="11"/>
      <c r="FFS39" s="11"/>
      <c r="FFT39" s="11"/>
      <c r="FFU39" s="11"/>
      <c r="FFV39" s="11"/>
      <c r="FFW39" s="11"/>
      <c r="FFX39" s="11"/>
      <c r="FFY39" s="11"/>
      <c r="FFZ39" s="11"/>
      <c r="FGA39" s="11"/>
      <c r="FGB39" s="11"/>
      <c r="FGC39" s="11"/>
      <c r="FGD39" s="11"/>
      <c r="FGE39" s="11"/>
      <c r="FGF39" s="11"/>
      <c r="FGG39" s="11"/>
      <c r="FGH39" s="11"/>
      <c r="FGI39" s="11"/>
      <c r="FGJ39" s="11"/>
      <c r="FGK39" s="11"/>
      <c r="FGL39" s="11"/>
      <c r="FGM39" s="11"/>
      <c r="FGN39" s="11"/>
      <c r="FGO39" s="11"/>
      <c r="FGP39" s="11"/>
      <c r="FGQ39" s="11"/>
      <c r="FGR39" s="11"/>
      <c r="FGS39" s="11"/>
      <c r="FGT39" s="11"/>
      <c r="FGU39" s="11"/>
      <c r="FGV39" s="11"/>
      <c r="FGW39" s="11"/>
      <c r="FGX39" s="11"/>
      <c r="FGY39" s="11"/>
      <c r="FGZ39" s="11"/>
      <c r="FHA39" s="11"/>
      <c r="FHB39" s="11"/>
      <c r="FHC39" s="11"/>
      <c r="FHD39" s="11"/>
      <c r="FHE39" s="11"/>
      <c r="FHF39" s="11"/>
      <c r="FHG39" s="11"/>
      <c r="FHH39" s="11"/>
      <c r="FHI39" s="11"/>
      <c r="FHJ39" s="11"/>
      <c r="FHK39" s="11"/>
      <c r="FHL39" s="11"/>
      <c r="FHM39" s="11"/>
      <c r="FHN39" s="11"/>
      <c r="FHO39" s="11"/>
      <c r="FHP39" s="11"/>
      <c r="FHQ39" s="11"/>
      <c r="FHR39" s="11"/>
      <c r="FHS39" s="11"/>
      <c r="FHT39" s="11"/>
      <c r="FHU39" s="11"/>
      <c r="FHV39" s="11"/>
      <c r="FHW39" s="11"/>
      <c r="FHX39" s="11"/>
      <c r="FHY39" s="11"/>
      <c r="FHZ39" s="11"/>
      <c r="FIA39" s="11"/>
      <c r="FIB39" s="11"/>
      <c r="FIC39" s="11"/>
      <c r="FID39" s="11"/>
      <c r="FIE39" s="11"/>
      <c r="FIF39" s="11"/>
      <c r="FIG39" s="11"/>
      <c r="FIH39" s="11"/>
      <c r="FII39" s="11"/>
      <c r="FIJ39" s="11"/>
      <c r="FIK39" s="11"/>
      <c r="FIL39" s="11"/>
      <c r="FIM39" s="11"/>
      <c r="FIN39" s="11"/>
      <c r="FIO39" s="11"/>
      <c r="FIP39" s="11"/>
      <c r="FIQ39" s="11"/>
      <c r="FIR39" s="11"/>
      <c r="FIS39" s="11"/>
      <c r="FIT39" s="11"/>
      <c r="FIU39" s="11"/>
      <c r="FIV39" s="11"/>
      <c r="FIW39" s="11"/>
      <c r="FIX39" s="11"/>
      <c r="FIY39" s="11"/>
      <c r="FIZ39" s="11"/>
      <c r="FJA39" s="11"/>
      <c r="FJB39" s="11"/>
      <c r="FJC39" s="11"/>
      <c r="FJD39" s="11"/>
      <c r="FJE39" s="11"/>
      <c r="FJF39" s="11"/>
      <c r="FJG39" s="11"/>
      <c r="FJH39" s="11"/>
      <c r="FJI39" s="11"/>
      <c r="FJJ39" s="11"/>
      <c r="FJK39" s="11"/>
      <c r="FJL39" s="11"/>
      <c r="FJM39" s="11"/>
      <c r="FJN39" s="11"/>
      <c r="FJO39" s="11"/>
      <c r="FJP39" s="11"/>
      <c r="FJQ39" s="11"/>
      <c r="FJR39" s="11"/>
      <c r="FJS39" s="11"/>
      <c r="FJT39" s="11"/>
      <c r="FJU39" s="11"/>
      <c r="FJV39" s="11"/>
      <c r="FJW39" s="11"/>
      <c r="FJX39" s="11"/>
      <c r="FJY39" s="11"/>
      <c r="FJZ39" s="11"/>
      <c r="FKA39" s="11"/>
      <c r="FKB39" s="11"/>
      <c r="FKC39" s="11"/>
      <c r="FKD39" s="11"/>
      <c r="FKE39" s="11"/>
      <c r="FKF39" s="11"/>
      <c r="FKG39" s="11"/>
      <c r="FKH39" s="11"/>
      <c r="FKI39" s="11"/>
      <c r="FKJ39" s="11"/>
      <c r="FKK39" s="11"/>
      <c r="FKL39" s="11"/>
      <c r="FKM39" s="11"/>
      <c r="FKN39" s="11"/>
      <c r="FKO39" s="11"/>
      <c r="FKP39" s="11"/>
      <c r="FKQ39" s="11"/>
      <c r="FKR39" s="11"/>
      <c r="FKS39" s="11"/>
      <c r="FKT39" s="11"/>
      <c r="FKU39" s="11"/>
      <c r="FKV39" s="11"/>
      <c r="FKW39" s="11"/>
      <c r="FKX39" s="11"/>
      <c r="FKY39" s="11"/>
      <c r="FKZ39" s="11"/>
      <c r="FLA39" s="11"/>
      <c r="FLB39" s="11"/>
      <c r="FLC39" s="11"/>
      <c r="FLD39" s="11"/>
      <c r="FLE39" s="11"/>
      <c r="FLF39" s="11"/>
      <c r="FLG39" s="11"/>
      <c r="FLH39" s="11"/>
      <c r="FLI39" s="11"/>
      <c r="FLJ39" s="11"/>
      <c r="FLK39" s="11"/>
      <c r="FLL39" s="11"/>
      <c r="FLM39" s="11"/>
      <c r="FLN39" s="11"/>
      <c r="FLO39" s="11"/>
      <c r="FLP39" s="11"/>
      <c r="FLQ39" s="11"/>
      <c r="FLR39" s="11"/>
      <c r="FLS39" s="11"/>
      <c r="FLT39" s="11"/>
      <c r="FLU39" s="11"/>
      <c r="FLV39" s="11"/>
      <c r="FLW39" s="11"/>
      <c r="FLX39" s="11"/>
      <c r="FLY39" s="11"/>
      <c r="FLZ39" s="11"/>
      <c r="FMA39" s="11"/>
      <c r="FMB39" s="11"/>
      <c r="FMC39" s="11"/>
      <c r="FMD39" s="11"/>
      <c r="FME39" s="11"/>
      <c r="FMF39" s="11"/>
      <c r="FMG39" s="11"/>
      <c r="FMH39" s="11"/>
      <c r="FMI39" s="11"/>
      <c r="FMJ39" s="11"/>
      <c r="FMK39" s="11"/>
      <c r="FML39" s="11"/>
      <c r="FMM39" s="11"/>
      <c r="FMN39" s="11"/>
      <c r="FMO39" s="11"/>
      <c r="FMP39" s="11"/>
      <c r="FMQ39" s="11"/>
      <c r="FMR39" s="11"/>
      <c r="FMS39" s="11"/>
      <c r="FMT39" s="11"/>
      <c r="FMU39" s="11"/>
      <c r="FMV39" s="11"/>
      <c r="FMW39" s="11"/>
      <c r="FMX39" s="11"/>
      <c r="FMY39" s="11"/>
      <c r="FMZ39" s="11"/>
      <c r="FNA39" s="11"/>
      <c r="FNB39" s="11"/>
      <c r="FNC39" s="11"/>
      <c r="FND39" s="11"/>
      <c r="FNE39" s="11"/>
      <c r="FNF39" s="11"/>
      <c r="FNG39" s="11"/>
      <c r="FNH39" s="11"/>
      <c r="FNI39" s="11"/>
      <c r="FNJ39" s="11"/>
      <c r="FNK39" s="11"/>
      <c r="FNL39" s="11"/>
      <c r="FNM39" s="11"/>
      <c r="FNN39" s="11"/>
      <c r="FNO39" s="11"/>
      <c r="FNP39" s="11"/>
      <c r="FNQ39" s="11"/>
      <c r="FNR39" s="11"/>
      <c r="FNS39" s="11"/>
      <c r="FNT39" s="11"/>
      <c r="FNU39" s="11"/>
      <c r="FNV39" s="11"/>
      <c r="FNW39" s="11"/>
      <c r="FNX39" s="11"/>
      <c r="FNY39" s="11"/>
      <c r="FNZ39" s="11"/>
      <c r="FOA39" s="11"/>
      <c r="FOB39" s="11"/>
      <c r="FOC39" s="11"/>
      <c r="FOD39" s="11"/>
      <c r="FOE39" s="11"/>
      <c r="FOF39" s="11"/>
      <c r="FOG39" s="11"/>
      <c r="FOH39" s="11"/>
      <c r="FOI39" s="11"/>
      <c r="FOJ39" s="11"/>
      <c r="FOK39" s="11"/>
      <c r="FOL39" s="11"/>
      <c r="FOM39" s="11"/>
      <c r="FON39" s="11"/>
      <c r="FOO39" s="11"/>
      <c r="FOP39" s="11"/>
      <c r="FOQ39" s="11"/>
      <c r="FOR39" s="11"/>
      <c r="FOS39" s="11"/>
      <c r="FOT39" s="11"/>
      <c r="FOU39" s="11"/>
      <c r="FOV39" s="11"/>
      <c r="FOW39" s="11"/>
      <c r="FOX39" s="11"/>
      <c r="FOY39" s="11"/>
      <c r="FOZ39" s="11"/>
      <c r="FPA39" s="11"/>
      <c r="FPB39" s="11"/>
      <c r="FPC39" s="11"/>
      <c r="FPD39" s="11"/>
      <c r="FPE39" s="11"/>
      <c r="FPF39" s="11"/>
      <c r="FPG39" s="11"/>
      <c r="FPH39" s="11"/>
      <c r="FPI39" s="11"/>
      <c r="FPJ39" s="11"/>
      <c r="FPK39" s="11"/>
      <c r="FPL39" s="11"/>
      <c r="FPM39" s="11"/>
      <c r="FPN39" s="11"/>
      <c r="FPO39" s="11"/>
      <c r="FPP39" s="11"/>
      <c r="FPQ39" s="11"/>
      <c r="FPR39" s="11"/>
      <c r="FPS39" s="11"/>
      <c r="FPT39" s="11"/>
      <c r="FPU39" s="11"/>
      <c r="FPV39" s="11"/>
      <c r="FPW39" s="11"/>
      <c r="FPX39" s="11"/>
      <c r="FPY39" s="11"/>
      <c r="FPZ39" s="11"/>
      <c r="FQA39" s="11"/>
      <c r="FQB39" s="11"/>
      <c r="FQC39" s="11"/>
      <c r="FQD39" s="11"/>
      <c r="FQE39" s="11"/>
      <c r="FQF39" s="11"/>
      <c r="FQG39" s="11"/>
      <c r="FQH39" s="11"/>
      <c r="FQI39" s="11"/>
      <c r="FQJ39" s="11"/>
      <c r="FQK39" s="11"/>
      <c r="FQL39" s="11"/>
      <c r="FQM39" s="11"/>
      <c r="FQN39" s="11"/>
      <c r="FQO39" s="11"/>
      <c r="FQP39" s="11"/>
      <c r="FQQ39" s="11"/>
      <c r="FQR39" s="11"/>
      <c r="FQS39" s="11"/>
      <c r="FQT39" s="11"/>
      <c r="FQU39" s="11"/>
      <c r="FQV39" s="11"/>
      <c r="FQW39" s="11"/>
      <c r="FQX39" s="11"/>
      <c r="FQY39" s="11"/>
      <c r="FQZ39" s="11"/>
      <c r="FRA39" s="11"/>
      <c r="FRB39" s="11"/>
      <c r="FRC39" s="11"/>
      <c r="FRD39" s="11"/>
      <c r="FRE39" s="11"/>
      <c r="FRF39" s="11"/>
      <c r="FRG39" s="11"/>
      <c r="FRH39" s="11"/>
      <c r="FRI39" s="11"/>
      <c r="FRJ39" s="11"/>
      <c r="FRK39" s="11"/>
      <c r="FRL39" s="11"/>
      <c r="FRM39" s="11"/>
      <c r="FRN39" s="11"/>
      <c r="FRO39" s="11"/>
      <c r="FRP39" s="11"/>
      <c r="FRQ39" s="11"/>
      <c r="FRR39" s="11"/>
      <c r="FRS39" s="11"/>
      <c r="FRT39" s="11"/>
      <c r="FRU39" s="11"/>
      <c r="FRV39" s="11"/>
      <c r="FRW39" s="11"/>
      <c r="FRX39" s="11"/>
      <c r="FRY39" s="11"/>
      <c r="FRZ39" s="11"/>
      <c r="FSA39" s="11"/>
      <c r="FSB39" s="11"/>
      <c r="FSC39" s="11"/>
      <c r="FSD39" s="11"/>
      <c r="FSE39" s="11"/>
      <c r="FSF39" s="11"/>
      <c r="FSG39" s="11"/>
      <c r="FSH39" s="11"/>
      <c r="FSI39" s="11"/>
      <c r="FSJ39" s="11"/>
      <c r="FSK39" s="11"/>
      <c r="FSL39" s="11"/>
      <c r="FSM39" s="11"/>
      <c r="FSN39" s="11"/>
      <c r="FSO39" s="11"/>
      <c r="FSP39" s="11"/>
      <c r="FSQ39" s="11"/>
      <c r="FSR39" s="11"/>
      <c r="FSS39" s="11"/>
      <c r="FST39" s="11"/>
      <c r="FSU39" s="11"/>
      <c r="FSV39" s="11"/>
      <c r="FSW39" s="11"/>
      <c r="FSX39" s="11"/>
      <c r="FSY39" s="11"/>
      <c r="FSZ39" s="11"/>
      <c r="FTA39" s="11"/>
      <c r="FTB39" s="11"/>
      <c r="FTC39" s="11"/>
      <c r="FTD39" s="11"/>
      <c r="FTE39" s="11"/>
      <c r="FTF39" s="11"/>
      <c r="FTG39" s="11"/>
      <c r="FTH39" s="11"/>
      <c r="FTI39" s="11"/>
      <c r="FTJ39" s="11"/>
      <c r="FTK39" s="11"/>
      <c r="FTL39" s="11"/>
      <c r="FTM39" s="11"/>
      <c r="FTN39" s="11"/>
      <c r="FTO39" s="11"/>
      <c r="FTP39" s="11"/>
      <c r="FTQ39" s="11"/>
      <c r="FTR39" s="11"/>
      <c r="FTS39" s="11"/>
      <c r="FTT39" s="11"/>
      <c r="FTU39" s="11"/>
      <c r="FTV39" s="11"/>
      <c r="FTW39" s="11"/>
      <c r="FTX39" s="11"/>
      <c r="FTY39" s="11"/>
      <c r="FTZ39" s="11"/>
      <c r="FUA39" s="11"/>
      <c r="FUB39" s="11"/>
      <c r="FUC39" s="11"/>
      <c r="FUD39" s="11"/>
      <c r="FUE39" s="11"/>
      <c r="FUF39" s="11"/>
      <c r="FUG39" s="11"/>
      <c r="FUH39" s="11"/>
      <c r="FUI39" s="11"/>
      <c r="FUJ39" s="11"/>
      <c r="FUK39" s="11"/>
      <c r="FUL39" s="11"/>
      <c r="FUM39" s="11"/>
      <c r="FUN39" s="11"/>
      <c r="FUO39" s="11"/>
      <c r="FUP39" s="11"/>
      <c r="FUQ39" s="11"/>
      <c r="FUR39" s="11"/>
      <c r="FUS39" s="11"/>
      <c r="FUT39" s="11"/>
      <c r="FUU39" s="11"/>
      <c r="FUV39" s="11"/>
      <c r="FUW39" s="11"/>
      <c r="FUX39" s="11"/>
      <c r="FUY39" s="11"/>
      <c r="FUZ39" s="11"/>
      <c r="FVA39" s="11"/>
      <c r="FVB39" s="11"/>
      <c r="FVC39" s="11"/>
      <c r="FVD39" s="11"/>
      <c r="FVE39" s="11"/>
      <c r="FVF39" s="11"/>
      <c r="FVG39" s="11"/>
      <c r="FVH39" s="11"/>
      <c r="FVI39" s="11"/>
      <c r="FVJ39" s="11"/>
      <c r="FVK39" s="11"/>
      <c r="FVL39" s="11"/>
      <c r="FVM39" s="11"/>
      <c r="FVN39" s="11"/>
      <c r="FVO39" s="11"/>
      <c r="FVP39" s="11"/>
      <c r="FVQ39" s="11"/>
      <c r="FVR39" s="11"/>
      <c r="FVS39" s="11"/>
      <c r="FVT39" s="11"/>
      <c r="FVU39" s="11"/>
      <c r="FVV39" s="11"/>
      <c r="FVW39" s="11"/>
      <c r="FVX39" s="11"/>
      <c r="FVY39" s="11"/>
      <c r="FVZ39" s="11"/>
      <c r="FWA39" s="11"/>
      <c r="FWB39" s="11"/>
      <c r="FWC39" s="11"/>
      <c r="FWD39" s="11"/>
      <c r="FWE39" s="11"/>
      <c r="FWF39" s="11"/>
      <c r="FWG39" s="11"/>
      <c r="FWH39" s="11"/>
      <c r="FWI39" s="11"/>
      <c r="FWJ39" s="11"/>
      <c r="FWK39" s="11"/>
      <c r="FWL39" s="11"/>
      <c r="FWM39" s="11"/>
      <c r="FWN39" s="11"/>
      <c r="FWO39" s="11"/>
      <c r="FWP39" s="11"/>
      <c r="FWQ39" s="11"/>
      <c r="FWR39" s="11"/>
      <c r="FWS39" s="11"/>
      <c r="FWT39" s="11"/>
      <c r="FWU39" s="11"/>
      <c r="FWV39" s="11"/>
      <c r="FWW39" s="11"/>
      <c r="FWX39" s="11"/>
      <c r="FWY39" s="11"/>
      <c r="FWZ39" s="11"/>
      <c r="FXA39" s="11"/>
      <c r="FXB39" s="11"/>
      <c r="FXC39" s="11"/>
      <c r="FXD39" s="11"/>
      <c r="FXE39" s="11"/>
      <c r="FXF39" s="11"/>
      <c r="FXG39" s="11"/>
      <c r="FXH39" s="11"/>
      <c r="FXI39" s="11"/>
      <c r="FXJ39" s="11"/>
      <c r="FXK39" s="11"/>
      <c r="FXL39" s="11"/>
      <c r="FXM39" s="11"/>
      <c r="FXN39" s="11"/>
      <c r="FXO39" s="11"/>
      <c r="FXP39" s="11"/>
      <c r="FXQ39" s="11"/>
      <c r="FXR39" s="11"/>
      <c r="FXS39" s="11"/>
      <c r="FXT39" s="11"/>
      <c r="FXU39" s="11"/>
      <c r="FXV39" s="11"/>
      <c r="FXW39" s="11"/>
      <c r="FXX39" s="11"/>
      <c r="FXY39" s="11"/>
      <c r="FXZ39" s="11"/>
      <c r="FYA39" s="11"/>
      <c r="FYB39" s="11"/>
      <c r="FYC39" s="11"/>
      <c r="FYD39" s="11"/>
      <c r="FYE39" s="11"/>
      <c r="FYF39" s="11"/>
      <c r="FYG39" s="11"/>
      <c r="FYH39" s="11"/>
      <c r="FYI39" s="11"/>
      <c r="FYJ39" s="11"/>
      <c r="FYK39" s="11"/>
      <c r="FYL39" s="11"/>
      <c r="FYM39" s="11"/>
      <c r="FYN39" s="11"/>
      <c r="FYO39" s="11"/>
      <c r="FYP39" s="11"/>
      <c r="FYQ39" s="11"/>
      <c r="FYR39" s="11"/>
      <c r="FYS39" s="11"/>
      <c r="FYT39" s="11"/>
      <c r="FYU39" s="11"/>
      <c r="FYV39" s="11"/>
      <c r="FYW39" s="11"/>
      <c r="FYX39" s="11"/>
      <c r="FYY39" s="11"/>
      <c r="FYZ39" s="11"/>
      <c r="FZA39" s="11"/>
      <c r="FZB39" s="11"/>
      <c r="FZC39" s="11"/>
      <c r="FZD39" s="11"/>
      <c r="FZE39" s="11"/>
      <c r="FZF39" s="11"/>
      <c r="FZG39" s="11"/>
      <c r="FZH39" s="11"/>
      <c r="FZI39" s="11"/>
      <c r="FZJ39" s="11"/>
      <c r="FZK39" s="11"/>
      <c r="FZL39" s="11"/>
      <c r="FZM39" s="11"/>
      <c r="FZN39" s="11"/>
      <c r="FZO39" s="11"/>
      <c r="FZP39" s="11"/>
      <c r="FZQ39" s="11"/>
      <c r="FZR39" s="11"/>
      <c r="FZS39" s="11"/>
      <c r="FZT39" s="11"/>
      <c r="FZU39" s="11"/>
      <c r="FZV39" s="11"/>
      <c r="FZW39" s="11"/>
      <c r="FZX39" s="11"/>
      <c r="FZY39" s="11"/>
      <c r="FZZ39" s="11"/>
      <c r="GAA39" s="11"/>
      <c r="GAB39" s="11"/>
      <c r="GAC39" s="11"/>
      <c r="GAD39" s="11"/>
      <c r="GAE39" s="11"/>
      <c r="GAF39" s="11"/>
      <c r="GAG39" s="11"/>
      <c r="GAH39" s="11"/>
      <c r="GAI39" s="11"/>
      <c r="GAJ39" s="11"/>
      <c r="GAK39" s="11"/>
      <c r="GAL39" s="11"/>
      <c r="GAM39" s="11"/>
      <c r="GAN39" s="11"/>
      <c r="GAO39" s="11"/>
      <c r="GAP39" s="11"/>
      <c r="GAQ39" s="11"/>
      <c r="GAR39" s="11"/>
      <c r="GAS39" s="11"/>
      <c r="GAT39" s="11"/>
      <c r="GAU39" s="11"/>
      <c r="GAV39" s="11"/>
      <c r="GAW39" s="11"/>
      <c r="GAX39" s="11"/>
      <c r="GAY39" s="11"/>
      <c r="GAZ39" s="11"/>
      <c r="GBA39" s="11"/>
      <c r="GBB39" s="11"/>
      <c r="GBC39" s="11"/>
      <c r="GBD39" s="11"/>
      <c r="GBE39" s="11"/>
      <c r="GBF39" s="11"/>
      <c r="GBG39" s="11"/>
      <c r="GBH39" s="11"/>
      <c r="GBI39" s="11"/>
      <c r="GBJ39" s="11"/>
      <c r="GBK39" s="11"/>
      <c r="GBL39" s="11"/>
      <c r="GBM39" s="11"/>
      <c r="GBN39" s="11"/>
      <c r="GBO39" s="11"/>
      <c r="GBP39" s="11"/>
      <c r="GBQ39" s="11"/>
      <c r="GBR39" s="11"/>
      <c r="GBS39" s="11"/>
      <c r="GBT39" s="11"/>
      <c r="GBU39" s="11"/>
      <c r="GBV39" s="11"/>
      <c r="GBW39" s="11"/>
      <c r="GBX39" s="11"/>
      <c r="GBY39" s="11"/>
      <c r="GBZ39" s="11"/>
      <c r="GCA39" s="11"/>
      <c r="GCB39" s="11"/>
      <c r="GCC39" s="11"/>
      <c r="GCD39" s="11"/>
      <c r="GCE39" s="11"/>
      <c r="GCF39" s="11"/>
      <c r="GCG39" s="11"/>
      <c r="GCH39" s="11"/>
      <c r="GCI39" s="11"/>
      <c r="GCJ39" s="11"/>
      <c r="GCK39" s="11"/>
      <c r="GCL39" s="11"/>
      <c r="GCM39" s="11"/>
      <c r="GCN39" s="11"/>
      <c r="GCO39" s="11"/>
      <c r="GCP39" s="11"/>
      <c r="GCQ39" s="11"/>
      <c r="GCR39" s="11"/>
      <c r="GCS39" s="11"/>
      <c r="GCT39" s="11"/>
      <c r="GCU39" s="11"/>
      <c r="GCV39" s="11"/>
      <c r="GCW39" s="11"/>
      <c r="GCX39" s="11"/>
      <c r="GCY39" s="11"/>
      <c r="GCZ39" s="11"/>
      <c r="GDA39" s="11"/>
      <c r="GDB39" s="11"/>
      <c r="GDC39" s="11"/>
      <c r="GDD39" s="11"/>
      <c r="GDE39" s="11"/>
      <c r="GDF39" s="11"/>
      <c r="GDG39" s="11"/>
      <c r="GDH39" s="11"/>
      <c r="GDI39" s="11"/>
      <c r="GDJ39" s="11"/>
      <c r="GDK39" s="11"/>
      <c r="GDL39" s="11"/>
      <c r="GDM39" s="11"/>
      <c r="GDN39" s="11"/>
      <c r="GDO39" s="11"/>
      <c r="GDP39" s="11"/>
      <c r="GDQ39" s="11"/>
      <c r="GDR39" s="11"/>
      <c r="GDS39" s="11"/>
      <c r="GDT39" s="11"/>
      <c r="GDU39" s="11"/>
      <c r="GDV39" s="11"/>
      <c r="GDW39" s="11"/>
      <c r="GDX39" s="11"/>
      <c r="GDY39" s="11"/>
      <c r="GDZ39" s="11"/>
      <c r="GEA39" s="11"/>
      <c r="GEB39" s="11"/>
      <c r="GEC39" s="11"/>
      <c r="GED39" s="11"/>
      <c r="GEE39" s="11"/>
      <c r="GEF39" s="11"/>
      <c r="GEG39" s="11"/>
      <c r="GEH39" s="11"/>
      <c r="GEI39" s="11"/>
      <c r="GEJ39" s="11"/>
      <c r="GEK39" s="11"/>
      <c r="GEL39" s="11"/>
      <c r="GEM39" s="11"/>
      <c r="GEN39" s="11"/>
      <c r="GEO39" s="11"/>
      <c r="GEP39" s="11"/>
      <c r="GEQ39" s="11"/>
      <c r="GER39" s="11"/>
      <c r="GES39" s="11"/>
      <c r="GET39" s="11"/>
      <c r="GEU39" s="11"/>
      <c r="GEV39" s="11"/>
      <c r="GEW39" s="11"/>
      <c r="GEX39" s="11"/>
      <c r="GEY39" s="11"/>
      <c r="GEZ39" s="11"/>
      <c r="GFA39" s="11"/>
      <c r="GFB39" s="11"/>
      <c r="GFC39" s="11"/>
      <c r="GFD39" s="11"/>
      <c r="GFE39" s="11"/>
      <c r="GFF39" s="11"/>
      <c r="GFG39" s="11"/>
      <c r="GFH39" s="11"/>
      <c r="GFI39" s="11"/>
      <c r="GFJ39" s="11"/>
      <c r="GFK39" s="11"/>
      <c r="GFL39" s="11"/>
      <c r="GFM39" s="11"/>
      <c r="GFN39" s="11"/>
      <c r="GFO39" s="11"/>
      <c r="GFP39" s="11"/>
      <c r="GFQ39" s="11"/>
      <c r="GFR39" s="11"/>
      <c r="GFS39" s="11"/>
      <c r="GFT39" s="11"/>
      <c r="GFU39" s="11"/>
      <c r="GFV39" s="11"/>
      <c r="GFW39" s="11"/>
      <c r="GFX39" s="11"/>
      <c r="GFY39" s="11"/>
      <c r="GFZ39" s="11"/>
      <c r="GGA39" s="11"/>
      <c r="GGB39" s="11"/>
      <c r="GGC39" s="11"/>
      <c r="GGD39" s="11"/>
      <c r="GGE39" s="11"/>
      <c r="GGF39" s="11"/>
      <c r="GGG39" s="11"/>
      <c r="GGH39" s="11"/>
      <c r="GGI39" s="11"/>
      <c r="GGJ39" s="11"/>
      <c r="GGK39" s="11"/>
      <c r="GGL39" s="11"/>
      <c r="GGM39" s="11"/>
      <c r="GGN39" s="11"/>
      <c r="GGO39" s="11"/>
      <c r="GGP39" s="11"/>
      <c r="GGQ39" s="11"/>
      <c r="GGR39" s="11"/>
      <c r="GGS39" s="11"/>
      <c r="GGT39" s="11"/>
      <c r="GGU39" s="11"/>
      <c r="GGV39" s="11"/>
      <c r="GGW39" s="11"/>
      <c r="GGX39" s="11"/>
      <c r="GGY39" s="11"/>
      <c r="GGZ39" s="11"/>
      <c r="GHA39" s="11"/>
      <c r="GHB39" s="11"/>
      <c r="GHC39" s="11"/>
      <c r="GHD39" s="11"/>
      <c r="GHE39" s="11"/>
      <c r="GHF39" s="11"/>
      <c r="GHG39" s="11"/>
      <c r="GHH39" s="11"/>
      <c r="GHI39" s="11"/>
      <c r="GHJ39" s="11"/>
      <c r="GHK39" s="11"/>
      <c r="GHL39" s="11"/>
      <c r="GHM39" s="11"/>
      <c r="GHN39" s="11"/>
      <c r="GHO39" s="11"/>
      <c r="GHP39" s="11"/>
      <c r="GHQ39" s="11"/>
      <c r="GHR39" s="11"/>
      <c r="GHS39" s="11"/>
      <c r="GHT39" s="11"/>
      <c r="GHU39" s="11"/>
      <c r="GHV39" s="11"/>
      <c r="GHW39" s="11"/>
      <c r="GHX39" s="11"/>
      <c r="GHY39" s="11"/>
      <c r="GHZ39" s="11"/>
      <c r="GIA39" s="11"/>
      <c r="GIB39" s="11"/>
      <c r="GIC39" s="11"/>
      <c r="GID39" s="11"/>
      <c r="GIE39" s="11"/>
      <c r="GIF39" s="11"/>
      <c r="GIG39" s="11"/>
      <c r="GIH39" s="11"/>
      <c r="GII39" s="11"/>
      <c r="GIJ39" s="11"/>
      <c r="GIK39" s="11"/>
      <c r="GIL39" s="11"/>
      <c r="GIM39" s="11"/>
      <c r="GIN39" s="11"/>
      <c r="GIO39" s="11"/>
      <c r="GIP39" s="11"/>
      <c r="GIQ39" s="11"/>
      <c r="GIR39" s="11"/>
      <c r="GIS39" s="11"/>
      <c r="GIT39" s="11"/>
      <c r="GIU39" s="11"/>
      <c r="GIV39" s="11"/>
      <c r="GIW39" s="11"/>
      <c r="GIX39" s="11"/>
      <c r="GIY39" s="11"/>
      <c r="GIZ39" s="11"/>
      <c r="GJA39" s="11"/>
      <c r="GJB39" s="11"/>
      <c r="GJC39" s="11"/>
      <c r="GJD39" s="11"/>
      <c r="GJE39" s="11"/>
      <c r="GJF39" s="11"/>
      <c r="GJG39" s="11"/>
      <c r="GJH39" s="11"/>
      <c r="GJI39" s="11"/>
      <c r="GJJ39" s="11"/>
      <c r="GJK39" s="11"/>
      <c r="GJL39" s="11"/>
      <c r="GJM39" s="11"/>
      <c r="GJN39" s="11"/>
      <c r="GJO39" s="11"/>
      <c r="GJP39" s="11"/>
      <c r="GJQ39" s="11"/>
      <c r="GJR39" s="11"/>
      <c r="GJS39" s="11"/>
      <c r="GJT39" s="11"/>
      <c r="GJU39" s="11"/>
      <c r="GJV39" s="11"/>
      <c r="GJW39" s="11"/>
      <c r="GJX39" s="11"/>
      <c r="GJY39" s="11"/>
      <c r="GJZ39" s="11"/>
      <c r="GKA39" s="11"/>
      <c r="GKB39" s="11"/>
      <c r="GKC39" s="11"/>
      <c r="GKD39" s="11"/>
      <c r="GKE39" s="11"/>
      <c r="GKF39" s="11"/>
      <c r="GKG39" s="11"/>
      <c r="GKH39" s="11"/>
      <c r="GKI39" s="11"/>
      <c r="GKJ39" s="11"/>
      <c r="GKK39" s="11"/>
      <c r="GKL39" s="11"/>
      <c r="GKM39" s="11"/>
      <c r="GKN39" s="11"/>
      <c r="GKO39" s="11"/>
      <c r="GKP39" s="11"/>
      <c r="GKQ39" s="11"/>
      <c r="GKR39" s="11"/>
      <c r="GKS39" s="11"/>
      <c r="GKT39" s="11"/>
      <c r="GKU39" s="11"/>
      <c r="GKV39" s="11"/>
      <c r="GKW39" s="11"/>
      <c r="GKX39" s="11"/>
      <c r="GKY39" s="11"/>
      <c r="GKZ39" s="11"/>
      <c r="GLA39" s="11"/>
      <c r="GLB39" s="11"/>
      <c r="GLC39" s="11"/>
      <c r="GLD39" s="11"/>
      <c r="GLE39" s="11"/>
      <c r="GLF39" s="11"/>
      <c r="GLG39" s="11"/>
      <c r="GLH39" s="11"/>
      <c r="GLI39" s="11"/>
      <c r="GLJ39" s="11"/>
      <c r="GLK39" s="11"/>
      <c r="GLL39" s="11"/>
      <c r="GLM39" s="11"/>
      <c r="GLN39" s="11"/>
      <c r="GLO39" s="11"/>
      <c r="GLP39" s="11"/>
      <c r="GLQ39" s="11"/>
      <c r="GLR39" s="11"/>
      <c r="GLS39" s="11"/>
      <c r="GLT39" s="11"/>
      <c r="GLU39" s="11"/>
      <c r="GLV39" s="11"/>
      <c r="GLW39" s="11"/>
      <c r="GLX39" s="11"/>
      <c r="GLY39" s="11"/>
      <c r="GLZ39" s="11"/>
      <c r="GMA39" s="11"/>
      <c r="GMB39" s="11"/>
      <c r="GMC39" s="11"/>
      <c r="GMD39" s="11"/>
      <c r="GME39" s="11"/>
      <c r="GMF39" s="11"/>
      <c r="GMG39" s="11"/>
      <c r="GMH39" s="11"/>
      <c r="GMI39" s="11"/>
      <c r="GMJ39" s="11"/>
      <c r="GMK39" s="11"/>
      <c r="GML39" s="11"/>
      <c r="GMM39" s="11"/>
      <c r="GMN39" s="11"/>
      <c r="GMO39" s="11"/>
      <c r="GMP39" s="11"/>
      <c r="GMQ39" s="11"/>
      <c r="GMR39" s="11"/>
      <c r="GMS39" s="11"/>
      <c r="GMT39" s="11"/>
      <c r="GMU39" s="11"/>
      <c r="GMV39" s="11"/>
      <c r="GMW39" s="11"/>
      <c r="GMX39" s="11"/>
      <c r="GMY39" s="11"/>
      <c r="GMZ39" s="11"/>
      <c r="GNA39" s="11"/>
      <c r="GNB39" s="11"/>
      <c r="GNC39" s="11"/>
      <c r="GND39" s="11"/>
      <c r="GNE39" s="11"/>
      <c r="GNF39" s="11"/>
      <c r="GNG39" s="11"/>
      <c r="GNH39" s="11"/>
      <c r="GNI39" s="11"/>
      <c r="GNJ39" s="11"/>
      <c r="GNK39" s="11"/>
      <c r="GNL39" s="11"/>
      <c r="GNM39" s="11"/>
      <c r="GNN39" s="11"/>
      <c r="GNO39" s="11"/>
      <c r="GNP39" s="11"/>
      <c r="GNQ39" s="11"/>
      <c r="GNR39" s="11"/>
      <c r="GNS39" s="11"/>
      <c r="GNT39" s="11"/>
      <c r="GNU39" s="11"/>
      <c r="GNV39" s="11"/>
      <c r="GNW39" s="11"/>
      <c r="GNX39" s="11"/>
      <c r="GNY39" s="11"/>
      <c r="GNZ39" s="11"/>
      <c r="GOA39" s="11"/>
      <c r="GOB39" s="11"/>
      <c r="GOC39" s="11"/>
      <c r="GOD39" s="11"/>
      <c r="GOE39" s="11"/>
      <c r="GOF39" s="11"/>
      <c r="GOG39" s="11"/>
      <c r="GOH39" s="11"/>
      <c r="GOI39" s="11"/>
      <c r="GOJ39" s="11"/>
      <c r="GOK39" s="11"/>
      <c r="GOL39" s="11"/>
      <c r="GOM39" s="11"/>
      <c r="GON39" s="11"/>
      <c r="GOO39" s="11"/>
      <c r="GOP39" s="11"/>
      <c r="GOQ39" s="11"/>
      <c r="GOR39" s="11"/>
      <c r="GOS39" s="11"/>
      <c r="GOT39" s="11"/>
      <c r="GOU39" s="11"/>
      <c r="GOV39" s="11"/>
      <c r="GOW39" s="11"/>
      <c r="GOX39" s="11"/>
      <c r="GOY39" s="11"/>
      <c r="GOZ39" s="11"/>
      <c r="GPA39" s="11"/>
      <c r="GPB39" s="11"/>
      <c r="GPC39" s="11"/>
      <c r="GPD39" s="11"/>
      <c r="GPE39" s="11"/>
      <c r="GPF39" s="11"/>
      <c r="GPG39" s="11"/>
      <c r="GPH39" s="11"/>
      <c r="GPI39" s="11"/>
      <c r="GPJ39" s="11"/>
      <c r="GPK39" s="11"/>
      <c r="GPL39" s="11"/>
      <c r="GPM39" s="11"/>
      <c r="GPN39" s="11"/>
      <c r="GPO39" s="11"/>
      <c r="GPP39" s="11"/>
      <c r="GPQ39" s="11"/>
      <c r="GPR39" s="11"/>
      <c r="GPS39" s="11"/>
      <c r="GPT39" s="11"/>
      <c r="GPU39" s="11"/>
      <c r="GPV39" s="11"/>
      <c r="GPW39" s="11"/>
      <c r="GPX39" s="11"/>
      <c r="GPY39" s="11"/>
      <c r="GPZ39" s="11"/>
      <c r="GQA39" s="11"/>
      <c r="GQB39" s="11"/>
      <c r="GQC39" s="11"/>
      <c r="GQD39" s="11"/>
      <c r="GQE39" s="11"/>
      <c r="GQF39" s="11"/>
      <c r="GQG39" s="11"/>
      <c r="GQH39" s="11"/>
      <c r="GQI39" s="11"/>
      <c r="GQJ39" s="11"/>
      <c r="GQK39" s="11"/>
      <c r="GQL39" s="11"/>
      <c r="GQM39" s="11"/>
      <c r="GQN39" s="11"/>
      <c r="GQO39" s="11"/>
      <c r="GQP39" s="11"/>
      <c r="GQQ39" s="11"/>
      <c r="GQR39" s="11"/>
      <c r="GQS39" s="11"/>
      <c r="GQT39" s="11"/>
      <c r="GQU39" s="11"/>
      <c r="GQV39" s="11"/>
      <c r="GQW39" s="11"/>
      <c r="GQX39" s="11"/>
      <c r="GQY39" s="11"/>
      <c r="GQZ39" s="11"/>
      <c r="GRA39" s="11"/>
      <c r="GRB39" s="11"/>
      <c r="GRC39" s="11"/>
      <c r="GRD39" s="11"/>
      <c r="GRE39" s="11"/>
      <c r="GRF39" s="11"/>
      <c r="GRG39" s="11"/>
      <c r="GRH39" s="11"/>
      <c r="GRI39" s="11"/>
      <c r="GRJ39" s="11"/>
      <c r="GRK39" s="11"/>
      <c r="GRL39" s="11"/>
      <c r="GRM39" s="11"/>
      <c r="GRN39" s="11"/>
      <c r="GRO39" s="11"/>
      <c r="GRP39" s="11"/>
      <c r="GRQ39" s="11"/>
      <c r="GRR39" s="11"/>
      <c r="GRS39" s="11"/>
      <c r="GRT39" s="11"/>
      <c r="GRU39" s="11"/>
      <c r="GRV39" s="11"/>
      <c r="GRW39" s="11"/>
      <c r="GRX39" s="11"/>
      <c r="GRY39" s="11"/>
      <c r="GRZ39" s="11"/>
      <c r="GSA39" s="11"/>
      <c r="GSB39" s="11"/>
      <c r="GSC39" s="11"/>
      <c r="GSD39" s="11"/>
      <c r="GSE39" s="11"/>
      <c r="GSF39" s="11"/>
      <c r="GSG39" s="11"/>
      <c r="GSH39" s="11"/>
      <c r="GSI39" s="11"/>
      <c r="GSJ39" s="11"/>
      <c r="GSK39" s="11"/>
      <c r="GSL39" s="11"/>
      <c r="GSM39" s="11"/>
      <c r="GSN39" s="11"/>
      <c r="GSO39" s="11"/>
      <c r="GSP39" s="11"/>
      <c r="GSQ39" s="11"/>
      <c r="GSR39" s="11"/>
      <c r="GSS39" s="11"/>
      <c r="GST39" s="11"/>
      <c r="GSU39" s="11"/>
      <c r="GSV39" s="11"/>
      <c r="GSW39" s="11"/>
      <c r="GSX39" s="11"/>
      <c r="GSY39" s="11"/>
      <c r="GSZ39" s="11"/>
      <c r="GTA39" s="11"/>
      <c r="GTB39" s="11"/>
      <c r="GTC39" s="11"/>
      <c r="GTD39" s="11"/>
      <c r="GTE39" s="11"/>
      <c r="GTF39" s="11"/>
      <c r="GTG39" s="11"/>
      <c r="GTH39" s="11"/>
      <c r="GTI39" s="11"/>
      <c r="GTJ39" s="11"/>
      <c r="GTK39" s="11"/>
      <c r="GTL39" s="11"/>
      <c r="GTM39" s="11"/>
      <c r="GTN39" s="11"/>
      <c r="GTO39" s="11"/>
      <c r="GTP39" s="11"/>
      <c r="GTQ39" s="11"/>
      <c r="GTR39" s="11"/>
      <c r="GTS39" s="11"/>
      <c r="GTT39" s="11"/>
      <c r="GTU39" s="11"/>
      <c r="GTV39" s="11"/>
      <c r="GTW39" s="11"/>
      <c r="GTX39" s="11"/>
      <c r="GTY39" s="11"/>
      <c r="GTZ39" s="11"/>
      <c r="GUA39" s="11"/>
      <c r="GUB39" s="11"/>
      <c r="GUC39" s="11"/>
      <c r="GUD39" s="11"/>
      <c r="GUE39" s="11"/>
      <c r="GUF39" s="11"/>
      <c r="GUG39" s="11"/>
      <c r="GUH39" s="11"/>
      <c r="GUI39" s="11"/>
      <c r="GUJ39" s="11"/>
      <c r="GUK39" s="11"/>
      <c r="GUL39" s="11"/>
      <c r="GUM39" s="11"/>
      <c r="GUN39" s="11"/>
      <c r="GUO39" s="11"/>
      <c r="GUP39" s="11"/>
      <c r="GUQ39" s="11"/>
      <c r="GUR39" s="11"/>
      <c r="GUS39" s="11"/>
      <c r="GUT39" s="11"/>
      <c r="GUU39" s="11"/>
      <c r="GUV39" s="11"/>
      <c r="GUW39" s="11"/>
      <c r="GUX39" s="11"/>
      <c r="GUY39" s="11"/>
      <c r="GUZ39" s="11"/>
      <c r="GVA39" s="11"/>
      <c r="GVB39" s="11"/>
      <c r="GVC39" s="11"/>
      <c r="GVD39" s="11"/>
      <c r="GVE39" s="11"/>
      <c r="GVF39" s="11"/>
      <c r="GVG39" s="11"/>
      <c r="GVH39" s="11"/>
      <c r="GVI39" s="11"/>
      <c r="GVJ39" s="11"/>
      <c r="GVK39" s="11"/>
      <c r="GVL39" s="11"/>
      <c r="GVM39" s="11"/>
      <c r="GVN39" s="11"/>
      <c r="GVO39" s="11"/>
      <c r="GVP39" s="11"/>
      <c r="GVQ39" s="11"/>
      <c r="GVR39" s="11"/>
      <c r="GVS39" s="11"/>
      <c r="GVT39" s="11"/>
      <c r="GVU39" s="11"/>
      <c r="GVV39" s="11"/>
      <c r="GVW39" s="11"/>
      <c r="GVX39" s="11"/>
      <c r="GVY39" s="11"/>
      <c r="GVZ39" s="11"/>
      <c r="GWA39" s="11"/>
      <c r="GWB39" s="11"/>
      <c r="GWC39" s="11"/>
      <c r="GWD39" s="11"/>
      <c r="GWE39" s="11"/>
      <c r="GWF39" s="11"/>
      <c r="GWG39" s="11"/>
      <c r="GWH39" s="11"/>
      <c r="GWI39" s="11"/>
      <c r="GWJ39" s="11"/>
      <c r="GWK39" s="11"/>
      <c r="GWL39" s="11"/>
      <c r="GWM39" s="11"/>
      <c r="GWN39" s="11"/>
      <c r="GWO39" s="11"/>
      <c r="GWP39" s="11"/>
      <c r="GWQ39" s="11"/>
      <c r="GWR39" s="11"/>
      <c r="GWS39" s="11"/>
      <c r="GWT39" s="11"/>
      <c r="GWU39" s="11"/>
      <c r="GWV39" s="11"/>
      <c r="GWW39" s="11"/>
      <c r="GWX39" s="11"/>
      <c r="GWY39" s="11"/>
      <c r="GWZ39" s="11"/>
      <c r="GXA39" s="11"/>
      <c r="GXB39" s="11"/>
      <c r="GXC39" s="11"/>
      <c r="GXD39" s="11"/>
      <c r="GXE39" s="11"/>
      <c r="GXF39" s="11"/>
      <c r="GXG39" s="11"/>
      <c r="GXH39" s="11"/>
      <c r="GXI39" s="11"/>
      <c r="GXJ39" s="11"/>
      <c r="GXK39" s="11"/>
      <c r="GXL39" s="11"/>
      <c r="GXM39" s="11"/>
      <c r="GXN39" s="11"/>
      <c r="GXO39" s="11"/>
      <c r="GXP39" s="11"/>
      <c r="GXQ39" s="11"/>
      <c r="GXR39" s="11"/>
      <c r="GXS39" s="11"/>
      <c r="GXT39" s="11"/>
      <c r="GXU39" s="11"/>
      <c r="GXV39" s="11"/>
      <c r="GXW39" s="11"/>
      <c r="GXX39" s="11"/>
      <c r="GXY39" s="11"/>
      <c r="GXZ39" s="11"/>
      <c r="GYA39" s="11"/>
      <c r="GYB39" s="11"/>
      <c r="GYC39" s="11"/>
      <c r="GYD39" s="11"/>
      <c r="GYE39" s="11"/>
      <c r="GYF39" s="11"/>
      <c r="GYG39" s="11"/>
      <c r="GYH39" s="11"/>
      <c r="GYI39" s="11"/>
      <c r="GYJ39" s="11"/>
      <c r="GYK39" s="11"/>
      <c r="GYL39" s="11"/>
      <c r="GYM39" s="11"/>
      <c r="GYN39" s="11"/>
      <c r="GYO39" s="11"/>
      <c r="GYP39" s="11"/>
      <c r="GYQ39" s="11"/>
      <c r="GYR39" s="11"/>
      <c r="GYS39" s="11"/>
      <c r="GYT39" s="11"/>
      <c r="GYU39" s="11"/>
      <c r="GYV39" s="11"/>
      <c r="GYW39" s="11"/>
      <c r="GYX39" s="11"/>
      <c r="GYY39" s="11"/>
      <c r="GYZ39" s="11"/>
      <c r="GZA39" s="11"/>
      <c r="GZB39" s="11"/>
      <c r="GZC39" s="11"/>
      <c r="GZD39" s="11"/>
      <c r="GZE39" s="11"/>
      <c r="GZF39" s="11"/>
      <c r="GZG39" s="11"/>
      <c r="GZH39" s="11"/>
      <c r="GZI39" s="11"/>
      <c r="GZJ39" s="11"/>
      <c r="GZK39" s="11"/>
      <c r="GZL39" s="11"/>
      <c r="GZM39" s="11"/>
      <c r="GZN39" s="11"/>
      <c r="GZO39" s="11"/>
      <c r="GZP39" s="11"/>
      <c r="GZQ39" s="11"/>
      <c r="GZR39" s="11"/>
      <c r="GZS39" s="11"/>
      <c r="GZT39" s="11"/>
      <c r="GZU39" s="11"/>
      <c r="GZV39" s="11"/>
      <c r="GZW39" s="11"/>
      <c r="GZX39" s="11"/>
      <c r="GZY39" s="11"/>
      <c r="GZZ39" s="11"/>
      <c r="HAA39" s="11"/>
      <c r="HAB39" s="11"/>
      <c r="HAC39" s="11"/>
      <c r="HAD39" s="11"/>
      <c r="HAE39" s="11"/>
      <c r="HAF39" s="11"/>
      <c r="HAG39" s="11"/>
      <c r="HAH39" s="11"/>
      <c r="HAI39" s="11"/>
      <c r="HAJ39" s="11"/>
      <c r="HAK39" s="11"/>
      <c r="HAL39" s="11"/>
      <c r="HAM39" s="11"/>
      <c r="HAN39" s="11"/>
      <c r="HAO39" s="11"/>
      <c r="HAP39" s="11"/>
      <c r="HAQ39" s="11"/>
      <c r="HAR39" s="11"/>
      <c r="HAS39" s="11"/>
      <c r="HAT39" s="11"/>
      <c r="HAU39" s="11"/>
      <c r="HAV39" s="11"/>
      <c r="HAW39" s="11"/>
      <c r="HAX39" s="11"/>
      <c r="HAY39" s="11"/>
      <c r="HAZ39" s="11"/>
      <c r="HBA39" s="11"/>
      <c r="HBB39" s="11"/>
      <c r="HBC39" s="11"/>
      <c r="HBD39" s="11"/>
      <c r="HBE39" s="11"/>
      <c r="HBF39" s="11"/>
      <c r="HBG39" s="11"/>
      <c r="HBH39" s="11"/>
      <c r="HBI39" s="11"/>
      <c r="HBJ39" s="11"/>
      <c r="HBK39" s="11"/>
      <c r="HBL39" s="11"/>
      <c r="HBM39" s="11"/>
      <c r="HBN39" s="11"/>
      <c r="HBO39" s="11"/>
      <c r="HBP39" s="11"/>
      <c r="HBQ39" s="11"/>
      <c r="HBR39" s="11"/>
      <c r="HBS39" s="11"/>
      <c r="HBT39" s="11"/>
      <c r="HBU39" s="11"/>
      <c r="HBV39" s="11"/>
      <c r="HBW39" s="11"/>
      <c r="HBX39" s="11"/>
      <c r="HBY39" s="11"/>
      <c r="HBZ39" s="11"/>
      <c r="HCA39" s="11"/>
      <c r="HCB39" s="11"/>
      <c r="HCC39" s="11"/>
      <c r="HCD39" s="11"/>
      <c r="HCE39" s="11"/>
      <c r="HCF39" s="11"/>
      <c r="HCG39" s="11"/>
      <c r="HCH39" s="11"/>
      <c r="HCI39" s="11"/>
      <c r="HCJ39" s="11"/>
      <c r="HCK39" s="11"/>
      <c r="HCL39" s="11"/>
      <c r="HCM39" s="11"/>
      <c r="HCN39" s="11"/>
      <c r="HCO39" s="11"/>
      <c r="HCP39" s="11"/>
      <c r="HCQ39" s="11"/>
      <c r="HCR39" s="11"/>
      <c r="HCS39" s="11"/>
      <c r="HCT39" s="11"/>
      <c r="HCU39" s="11"/>
      <c r="HCV39" s="11"/>
      <c r="HCW39" s="11"/>
      <c r="HCX39" s="11"/>
      <c r="HCY39" s="11"/>
      <c r="HCZ39" s="11"/>
      <c r="HDA39" s="11"/>
      <c r="HDB39" s="11"/>
      <c r="HDC39" s="11"/>
      <c r="HDD39" s="11"/>
      <c r="HDE39" s="11"/>
      <c r="HDF39" s="11"/>
      <c r="HDG39" s="11"/>
      <c r="HDH39" s="11"/>
      <c r="HDI39" s="11"/>
      <c r="HDJ39" s="11"/>
      <c r="HDK39" s="11"/>
      <c r="HDL39" s="11"/>
      <c r="HDM39" s="11"/>
      <c r="HDN39" s="11"/>
      <c r="HDO39" s="11"/>
      <c r="HDP39" s="11"/>
      <c r="HDQ39" s="11"/>
      <c r="HDR39" s="11"/>
      <c r="HDS39" s="11"/>
      <c r="HDT39" s="11"/>
      <c r="HDU39" s="11"/>
      <c r="HDV39" s="11"/>
      <c r="HDW39" s="11"/>
      <c r="HDX39" s="11"/>
      <c r="HDY39" s="11"/>
      <c r="HDZ39" s="11"/>
      <c r="HEA39" s="11"/>
      <c r="HEB39" s="11"/>
      <c r="HEC39" s="11"/>
      <c r="HED39" s="11"/>
      <c r="HEE39" s="11"/>
      <c r="HEF39" s="11"/>
      <c r="HEG39" s="11"/>
      <c r="HEH39" s="11"/>
      <c r="HEI39" s="11"/>
      <c r="HEJ39" s="11"/>
      <c r="HEK39" s="11"/>
      <c r="HEL39" s="11"/>
      <c r="HEM39" s="11"/>
      <c r="HEN39" s="11"/>
      <c r="HEO39" s="11"/>
      <c r="HEP39" s="11"/>
      <c r="HEQ39" s="11"/>
      <c r="HER39" s="11"/>
      <c r="HES39" s="11"/>
      <c r="HET39" s="11"/>
      <c r="HEU39" s="11"/>
      <c r="HEV39" s="11"/>
      <c r="HEW39" s="11"/>
      <c r="HEX39" s="11"/>
      <c r="HEY39" s="11"/>
      <c r="HEZ39" s="11"/>
      <c r="HFA39" s="11"/>
      <c r="HFB39" s="11"/>
      <c r="HFC39" s="11"/>
      <c r="HFD39" s="11"/>
      <c r="HFE39" s="11"/>
      <c r="HFF39" s="11"/>
      <c r="HFG39" s="11"/>
      <c r="HFH39" s="11"/>
      <c r="HFI39" s="11"/>
      <c r="HFJ39" s="11"/>
      <c r="HFK39" s="11"/>
      <c r="HFL39" s="11"/>
      <c r="HFM39" s="11"/>
      <c r="HFN39" s="11"/>
      <c r="HFO39" s="11"/>
      <c r="HFP39" s="11"/>
      <c r="HFQ39" s="11"/>
      <c r="HFR39" s="11"/>
      <c r="HFS39" s="11"/>
      <c r="HFT39" s="11"/>
      <c r="HFU39" s="11"/>
      <c r="HFV39" s="11"/>
      <c r="HFW39" s="11"/>
      <c r="HFX39" s="11"/>
      <c r="HFY39" s="11"/>
      <c r="HFZ39" s="11"/>
      <c r="HGA39" s="11"/>
      <c r="HGB39" s="11"/>
      <c r="HGC39" s="11"/>
      <c r="HGD39" s="11"/>
      <c r="HGE39" s="11"/>
      <c r="HGF39" s="11"/>
      <c r="HGG39" s="11"/>
      <c r="HGH39" s="11"/>
      <c r="HGI39" s="11"/>
      <c r="HGJ39" s="11"/>
      <c r="HGK39" s="11"/>
      <c r="HGL39" s="11"/>
      <c r="HGM39" s="11"/>
      <c r="HGN39" s="11"/>
      <c r="HGO39" s="11"/>
      <c r="HGP39" s="11"/>
      <c r="HGQ39" s="11"/>
      <c r="HGR39" s="11"/>
      <c r="HGS39" s="11"/>
      <c r="HGT39" s="11"/>
      <c r="HGU39" s="11"/>
      <c r="HGV39" s="11"/>
      <c r="HGW39" s="11"/>
      <c r="HGX39" s="11"/>
      <c r="HGY39" s="11"/>
      <c r="HGZ39" s="11"/>
      <c r="HHA39" s="11"/>
      <c r="HHB39" s="11"/>
      <c r="HHC39" s="11"/>
      <c r="HHD39" s="11"/>
      <c r="HHE39" s="11"/>
      <c r="HHF39" s="11"/>
      <c r="HHG39" s="11"/>
      <c r="HHH39" s="11"/>
      <c r="HHI39" s="11"/>
      <c r="HHJ39" s="11"/>
      <c r="HHK39" s="11"/>
      <c r="HHL39" s="11"/>
      <c r="HHM39" s="11"/>
      <c r="HHN39" s="11"/>
      <c r="HHO39" s="11"/>
      <c r="HHP39" s="11"/>
      <c r="HHQ39" s="11"/>
      <c r="HHR39" s="11"/>
      <c r="HHS39" s="11"/>
      <c r="HHT39" s="11"/>
      <c r="HHU39" s="11"/>
      <c r="HHV39" s="11"/>
      <c r="HHW39" s="11"/>
      <c r="HHX39" s="11"/>
      <c r="HHY39" s="11"/>
      <c r="HHZ39" s="11"/>
      <c r="HIA39" s="11"/>
      <c r="HIB39" s="11"/>
      <c r="HIC39" s="11"/>
      <c r="HID39" s="11"/>
      <c r="HIE39" s="11"/>
      <c r="HIF39" s="11"/>
      <c r="HIG39" s="11"/>
      <c r="HIH39" s="11"/>
      <c r="HII39" s="11"/>
      <c r="HIJ39" s="11"/>
      <c r="HIK39" s="11"/>
      <c r="HIL39" s="11"/>
      <c r="HIM39" s="11"/>
      <c r="HIN39" s="11"/>
      <c r="HIO39" s="11"/>
      <c r="HIP39" s="11"/>
      <c r="HIQ39" s="11"/>
      <c r="HIR39" s="11"/>
      <c r="HIS39" s="11"/>
      <c r="HIT39" s="11"/>
      <c r="HIU39" s="11"/>
      <c r="HIV39" s="11"/>
      <c r="HIW39" s="11"/>
      <c r="HIX39" s="11"/>
      <c r="HIY39" s="11"/>
      <c r="HIZ39" s="11"/>
      <c r="HJA39" s="11"/>
      <c r="HJB39" s="11"/>
      <c r="HJC39" s="11"/>
      <c r="HJD39" s="11"/>
      <c r="HJE39" s="11"/>
      <c r="HJF39" s="11"/>
      <c r="HJG39" s="11"/>
      <c r="HJH39" s="11"/>
      <c r="HJI39" s="11"/>
      <c r="HJJ39" s="11"/>
      <c r="HJK39" s="11"/>
      <c r="HJL39" s="11"/>
      <c r="HJM39" s="11"/>
      <c r="HJN39" s="11"/>
      <c r="HJO39" s="11"/>
      <c r="HJP39" s="11"/>
      <c r="HJQ39" s="11"/>
      <c r="HJR39" s="11"/>
      <c r="HJS39" s="11"/>
      <c r="HJT39" s="11"/>
      <c r="HJU39" s="11"/>
      <c r="HJV39" s="11"/>
      <c r="HJW39" s="11"/>
      <c r="HJX39" s="11"/>
      <c r="HJY39" s="11"/>
      <c r="HJZ39" s="11"/>
      <c r="HKA39" s="11"/>
      <c r="HKB39" s="11"/>
      <c r="HKC39" s="11"/>
      <c r="HKD39" s="11"/>
      <c r="HKE39" s="11"/>
      <c r="HKF39" s="11"/>
      <c r="HKG39" s="11"/>
      <c r="HKH39" s="11"/>
      <c r="HKI39" s="11"/>
      <c r="HKJ39" s="11"/>
      <c r="HKK39" s="11"/>
      <c r="HKL39" s="11"/>
      <c r="HKM39" s="11"/>
      <c r="HKN39" s="11"/>
      <c r="HKO39" s="11"/>
      <c r="HKP39" s="11"/>
      <c r="HKQ39" s="11"/>
      <c r="HKR39" s="11"/>
      <c r="HKS39" s="11"/>
      <c r="HKT39" s="11"/>
      <c r="HKU39" s="11"/>
      <c r="HKV39" s="11"/>
      <c r="HKW39" s="11"/>
      <c r="HKX39" s="11"/>
      <c r="HKY39" s="11"/>
      <c r="HKZ39" s="11"/>
      <c r="HLA39" s="11"/>
      <c r="HLB39" s="11"/>
      <c r="HLC39" s="11"/>
      <c r="HLD39" s="11"/>
      <c r="HLE39" s="11"/>
      <c r="HLF39" s="11"/>
      <c r="HLG39" s="11"/>
      <c r="HLH39" s="11"/>
      <c r="HLI39" s="11"/>
      <c r="HLJ39" s="11"/>
      <c r="HLK39" s="11"/>
      <c r="HLL39" s="11"/>
      <c r="HLM39" s="11"/>
      <c r="HLN39" s="11"/>
      <c r="HLO39" s="11"/>
      <c r="HLP39" s="11"/>
      <c r="HLQ39" s="11"/>
      <c r="HLR39" s="11"/>
      <c r="HLS39" s="11"/>
      <c r="HLT39" s="11"/>
      <c r="HLU39" s="11"/>
      <c r="HLV39" s="11"/>
      <c r="HLW39" s="11"/>
      <c r="HLX39" s="11"/>
      <c r="HLY39" s="11"/>
      <c r="HLZ39" s="11"/>
      <c r="HMA39" s="11"/>
      <c r="HMB39" s="11"/>
      <c r="HMC39" s="11"/>
      <c r="HMD39" s="11"/>
      <c r="HME39" s="11"/>
      <c r="HMF39" s="11"/>
      <c r="HMG39" s="11"/>
      <c r="HMH39" s="11"/>
      <c r="HMI39" s="11"/>
      <c r="HMJ39" s="11"/>
      <c r="HMK39" s="11"/>
      <c r="HML39" s="11"/>
      <c r="HMM39" s="11"/>
      <c r="HMN39" s="11"/>
      <c r="HMO39" s="11"/>
      <c r="HMP39" s="11"/>
      <c r="HMQ39" s="11"/>
      <c r="HMR39" s="11"/>
      <c r="HMS39" s="11"/>
      <c r="HMT39" s="11"/>
      <c r="HMU39" s="11"/>
      <c r="HMV39" s="11"/>
      <c r="HMW39" s="11"/>
      <c r="HMX39" s="11"/>
      <c r="HMY39" s="11"/>
      <c r="HMZ39" s="11"/>
      <c r="HNA39" s="11"/>
      <c r="HNB39" s="11"/>
      <c r="HNC39" s="11"/>
      <c r="HND39" s="11"/>
      <c r="HNE39" s="11"/>
      <c r="HNF39" s="11"/>
      <c r="HNG39" s="11"/>
      <c r="HNH39" s="11"/>
      <c r="HNI39" s="11"/>
      <c r="HNJ39" s="11"/>
      <c r="HNK39" s="11"/>
      <c r="HNL39" s="11"/>
      <c r="HNM39" s="11"/>
      <c r="HNN39" s="11"/>
      <c r="HNO39" s="11"/>
      <c r="HNP39" s="11"/>
      <c r="HNQ39" s="11"/>
      <c r="HNR39" s="11"/>
      <c r="HNS39" s="11"/>
      <c r="HNT39" s="11"/>
      <c r="HNU39" s="11"/>
      <c r="HNV39" s="11"/>
      <c r="HNW39" s="11"/>
      <c r="HNX39" s="11"/>
      <c r="HNY39" s="11"/>
      <c r="HNZ39" s="11"/>
      <c r="HOA39" s="11"/>
      <c r="HOB39" s="11"/>
      <c r="HOC39" s="11"/>
      <c r="HOD39" s="11"/>
      <c r="HOE39" s="11"/>
      <c r="HOF39" s="11"/>
      <c r="HOG39" s="11"/>
      <c r="HOH39" s="11"/>
      <c r="HOI39" s="11"/>
      <c r="HOJ39" s="11"/>
      <c r="HOK39" s="11"/>
      <c r="HOL39" s="11"/>
      <c r="HOM39" s="11"/>
      <c r="HON39" s="11"/>
      <c r="HOO39" s="11"/>
      <c r="HOP39" s="11"/>
      <c r="HOQ39" s="11"/>
      <c r="HOR39" s="11"/>
      <c r="HOS39" s="11"/>
      <c r="HOT39" s="11"/>
      <c r="HOU39" s="11"/>
      <c r="HOV39" s="11"/>
      <c r="HOW39" s="11"/>
      <c r="HOX39" s="11"/>
      <c r="HOY39" s="11"/>
      <c r="HOZ39" s="11"/>
      <c r="HPA39" s="11"/>
      <c r="HPB39" s="11"/>
      <c r="HPC39" s="11"/>
      <c r="HPD39" s="11"/>
      <c r="HPE39" s="11"/>
      <c r="HPF39" s="11"/>
      <c r="HPG39" s="11"/>
      <c r="HPH39" s="11"/>
      <c r="HPI39" s="11"/>
      <c r="HPJ39" s="11"/>
      <c r="HPK39" s="11"/>
      <c r="HPL39" s="11"/>
      <c r="HPM39" s="11"/>
      <c r="HPN39" s="11"/>
      <c r="HPO39" s="11"/>
      <c r="HPP39" s="11"/>
      <c r="HPQ39" s="11"/>
      <c r="HPR39" s="11"/>
      <c r="HPS39" s="11"/>
      <c r="HPT39" s="11"/>
      <c r="HPU39" s="11"/>
      <c r="HPV39" s="11"/>
      <c r="HPW39" s="11"/>
      <c r="HPX39" s="11"/>
      <c r="HPY39" s="11"/>
      <c r="HPZ39" s="11"/>
      <c r="HQA39" s="11"/>
      <c r="HQB39" s="11"/>
      <c r="HQC39" s="11"/>
      <c r="HQD39" s="11"/>
      <c r="HQE39" s="11"/>
      <c r="HQF39" s="11"/>
      <c r="HQG39" s="11"/>
      <c r="HQH39" s="11"/>
      <c r="HQI39" s="11"/>
      <c r="HQJ39" s="11"/>
      <c r="HQK39" s="11"/>
      <c r="HQL39" s="11"/>
      <c r="HQM39" s="11"/>
      <c r="HQN39" s="11"/>
      <c r="HQO39" s="11"/>
      <c r="HQP39" s="11"/>
      <c r="HQQ39" s="11"/>
      <c r="HQR39" s="11"/>
      <c r="HQS39" s="11"/>
      <c r="HQT39" s="11"/>
      <c r="HQU39" s="11"/>
      <c r="HQV39" s="11"/>
      <c r="HQW39" s="11"/>
      <c r="HQX39" s="11"/>
      <c r="HQY39" s="11"/>
      <c r="HQZ39" s="11"/>
      <c r="HRA39" s="11"/>
      <c r="HRB39" s="11"/>
      <c r="HRC39" s="11"/>
      <c r="HRD39" s="11"/>
      <c r="HRE39" s="11"/>
      <c r="HRF39" s="11"/>
      <c r="HRG39" s="11"/>
      <c r="HRH39" s="11"/>
      <c r="HRI39" s="11"/>
      <c r="HRJ39" s="11"/>
      <c r="HRK39" s="11"/>
      <c r="HRL39" s="11"/>
      <c r="HRM39" s="11"/>
      <c r="HRN39" s="11"/>
      <c r="HRO39" s="11"/>
      <c r="HRP39" s="11"/>
      <c r="HRQ39" s="11"/>
      <c r="HRR39" s="11"/>
      <c r="HRS39" s="11"/>
      <c r="HRT39" s="11"/>
      <c r="HRU39" s="11"/>
      <c r="HRV39" s="11"/>
      <c r="HRW39" s="11"/>
      <c r="HRX39" s="11"/>
      <c r="HRY39" s="11"/>
      <c r="HRZ39" s="11"/>
      <c r="HSA39" s="11"/>
      <c r="HSB39" s="11"/>
      <c r="HSC39" s="11"/>
      <c r="HSD39" s="11"/>
      <c r="HSE39" s="11"/>
      <c r="HSF39" s="11"/>
      <c r="HSG39" s="11"/>
      <c r="HSH39" s="11"/>
      <c r="HSI39" s="11"/>
      <c r="HSJ39" s="11"/>
      <c r="HSK39" s="11"/>
      <c r="HSL39" s="11"/>
      <c r="HSM39" s="11"/>
      <c r="HSN39" s="11"/>
      <c r="HSO39" s="11"/>
      <c r="HSP39" s="11"/>
      <c r="HSQ39" s="11"/>
      <c r="HSR39" s="11"/>
      <c r="HSS39" s="11"/>
      <c r="HST39" s="11"/>
      <c r="HSU39" s="11"/>
      <c r="HSV39" s="11"/>
      <c r="HSW39" s="11"/>
      <c r="HSX39" s="11"/>
      <c r="HSY39" s="11"/>
      <c r="HSZ39" s="11"/>
      <c r="HTA39" s="11"/>
      <c r="HTB39" s="11"/>
      <c r="HTC39" s="11"/>
      <c r="HTD39" s="11"/>
      <c r="HTE39" s="11"/>
      <c r="HTF39" s="11"/>
      <c r="HTG39" s="11"/>
      <c r="HTH39" s="11"/>
      <c r="HTI39" s="11"/>
      <c r="HTJ39" s="11"/>
      <c r="HTK39" s="11"/>
      <c r="HTL39" s="11"/>
      <c r="HTM39" s="11"/>
      <c r="HTN39" s="11"/>
      <c r="HTO39" s="11"/>
      <c r="HTP39" s="11"/>
      <c r="HTQ39" s="11"/>
      <c r="HTR39" s="11"/>
      <c r="HTS39" s="11"/>
      <c r="HTT39" s="11"/>
      <c r="HTU39" s="11"/>
      <c r="HTV39" s="11"/>
      <c r="HTW39" s="11"/>
      <c r="HTX39" s="11"/>
      <c r="HTY39" s="11"/>
      <c r="HTZ39" s="11"/>
      <c r="HUA39" s="11"/>
      <c r="HUB39" s="11"/>
      <c r="HUC39" s="11"/>
      <c r="HUD39" s="11"/>
      <c r="HUE39" s="11"/>
      <c r="HUF39" s="11"/>
      <c r="HUG39" s="11"/>
      <c r="HUH39" s="11"/>
      <c r="HUI39" s="11"/>
      <c r="HUJ39" s="11"/>
      <c r="HUK39" s="11"/>
      <c r="HUL39" s="11"/>
      <c r="HUM39" s="11"/>
      <c r="HUN39" s="11"/>
      <c r="HUO39" s="11"/>
      <c r="HUP39" s="11"/>
      <c r="HUQ39" s="11"/>
      <c r="HUR39" s="11"/>
      <c r="HUS39" s="11"/>
      <c r="HUT39" s="11"/>
      <c r="HUU39" s="11"/>
      <c r="HUV39" s="11"/>
      <c r="HUW39" s="11"/>
      <c r="HUX39" s="11"/>
      <c r="HUY39" s="11"/>
      <c r="HUZ39" s="11"/>
      <c r="HVA39" s="11"/>
      <c r="HVB39" s="11"/>
      <c r="HVC39" s="11"/>
      <c r="HVD39" s="11"/>
      <c r="HVE39" s="11"/>
      <c r="HVF39" s="11"/>
      <c r="HVG39" s="11"/>
      <c r="HVH39" s="11"/>
      <c r="HVI39" s="11"/>
      <c r="HVJ39" s="11"/>
      <c r="HVK39" s="11"/>
      <c r="HVL39" s="11"/>
      <c r="HVM39" s="11"/>
      <c r="HVN39" s="11"/>
      <c r="HVO39" s="11"/>
      <c r="HVP39" s="11"/>
      <c r="HVQ39" s="11"/>
      <c r="HVR39" s="11"/>
      <c r="HVS39" s="11"/>
      <c r="HVT39" s="11"/>
      <c r="HVU39" s="11"/>
      <c r="HVV39" s="11"/>
      <c r="HVW39" s="11"/>
      <c r="HVX39" s="11"/>
      <c r="HVY39" s="11"/>
      <c r="HVZ39" s="11"/>
      <c r="HWA39" s="11"/>
      <c r="HWB39" s="11"/>
      <c r="HWC39" s="11"/>
      <c r="HWD39" s="11"/>
      <c r="HWE39" s="11"/>
      <c r="HWF39" s="11"/>
      <c r="HWG39" s="11"/>
      <c r="HWH39" s="11"/>
      <c r="HWI39" s="11"/>
      <c r="HWJ39" s="11"/>
      <c r="HWK39" s="11"/>
      <c r="HWL39" s="11"/>
      <c r="HWM39" s="11"/>
      <c r="HWN39" s="11"/>
      <c r="HWO39" s="11"/>
      <c r="HWP39" s="11"/>
      <c r="HWQ39" s="11"/>
      <c r="HWR39" s="11"/>
      <c r="HWS39" s="11"/>
      <c r="HWT39" s="11"/>
      <c r="HWU39" s="11"/>
      <c r="HWV39" s="11"/>
      <c r="HWW39" s="11"/>
      <c r="HWX39" s="11"/>
      <c r="HWY39" s="11"/>
      <c r="HWZ39" s="11"/>
      <c r="HXA39" s="11"/>
      <c r="HXB39" s="11"/>
      <c r="HXC39" s="11"/>
      <c r="HXD39" s="11"/>
      <c r="HXE39" s="11"/>
      <c r="HXF39" s="11"/>
      <c r="HXG39" s="11"/>
      <c r="HXH39" s="11"/>
      <c r="HXI39" s="11"/>
      <c r="HXJ39" s="11"/>
      <c r="HXK39" s="11"/>
      <c r="HXL39" s="11"/>
      <c r="HXM39" s="11"/>
      <c r="HXN39" s="11"/>
      <c r="HXO39" s="11"/>
      <c r="HXP39" s="11"/>
      <c r="HXQ39" s="11"/>
      <c r="HXR39" s="11"/>
      <c r="HXS39" s="11"/>
      <c r="HXT39" s="11"/>
      <c r="HXU39" s="11"/>
      <c r="HXV39" s="11"/>
      <c r="HXW39" s="11"/>
      <c r="HXX39" s="11"/>
      <c r="HXY39" s="11"/>
      <c r="HXZ39" s="11"/>
      <c r="HYA39" s="11"/>
      <c r="HYB39" s="11"/>
      <c r="HYC39" s="11"/>
      <c r="HYD39" s="11"/>
      <c r="HYE39" s="11"/>
      <c r="HYF39" s="11"/>
      <c r="HYG39" s="11"/>
      <c r="HYH39" s="11"/>
      <c r="HYI39" s="11"/>
      <c r="HYJ39" s="11"/>
      <c r="HYK39" s="11"/>
      <c r="HYL39" s="11"/>
      <c r="HYM39" s="11"/>
      <c r="HYN39" s="11"/>
      <c r="HYO39" s="11"/>
      <c r="HYP39" s="11"/>
      <c r="HYQ39" s="11"/>
      <c r="HYR39" s="11"/>
      <c r="HYS39" s="11"/>
      <c r="HYT39" s="11"/>
      <c r="HYU39" s="11"/>
      <c r="HYV39" s="11"/>
      <c r="HYW39" s="11"/>
      <c r="HYX39" s="11"/>
      <c r="HYY39" s="11"/>
      <c r="HYZ39" s="11"/>
      <c r="HZA39" s="11"/>
      <c r="HZB39" s="11"/>
      <c r="HZC39" s="11"/>
      <c r="HZD39" s="11"/>
      <c r="HZE39" s="11"/>
      <c r="HZF39" s="11"/>
      <c r="HZG39" s="11"/>
      <c r="HZH39" s="11"/>
      <c r="HZI39" s="11"/>
      <c r="HZJ39" s="11"/>
      <c r="HZK39" s="11"/>
      <c r="HZL39" s="11"/>
      <c r="HZM39" s="11"/>
      <c r="HZN39" s="11"/>
      <c r="HZO39" s="11"/>
      <c r="HZP39" s="11"/>
      <c r="HZQ39" s="11"/>
      <c r="HZR39" s="11"/>
      <c r="HZS39" s="11"/>
      <c r="HZT39" s="11"/>
      <c r="HZU39" s="11"/>
      <c r="HZV39" s="11"/>
      <c r="HZW39" s="11"/>
      <c r="HZX39" s="11"/>
      <c r="HZY39" s="11"/>
      <c r="HZZ39" s="11"/>
      <c r="IAA39" s="11"/>
      <c r="IAB39" s="11"/>
      <c r="IAC39" s="11"/>
      <c r="IAD39" s="11"/>
      <c r="IAE39" s="11"/>
      <c r="IAF39" s="11"/>
      <c r="IAG39" s="11"/>
      <c r="IAH39" s="11"/>
      <c r="IAI39" s="11"/>
      <c r="IAJ39" s="11"/>
      <c r="IAK39" s="11"/>
      <c r="IAL39" s="11"/>
      <c r="IAM39" s="11"/>
      <c r="IAN39" s="11"/>
      <c r="IAO39" s="11"/>
      <c r="IAP39" s="11"/>
      <c r="IAQ39" s="11"/>
      <c r="IAR39" s="11"/>
      <c r="IAS39" s="11"/>
      <c r="IAT39" s="11"/>
      <c r="IAU39" s="11"/>
      <c r="IAV39" s="11"/>
      <c r="IAW39" s="11"/>
      <c r="IAX39" s="11"/>
      <c r="IAY39" s="11"/>
      <c r="IAZ39" s="11"/>
      <c r="IBA39" s="11"/>
      <c r="IBB39" s="11"/>
      <c r="IBC39" s="11"/>
      <c r="IBD39" s="11"/>
      <c r="IBE39" s="11"/>
      <c r="IBF39" s="11"/>
      <c r="IBG39" s="11"/>
      <c r="IBH39" s="11"/>
      <c r="IBI39" s="11"/>
      <c r="IBJ39" s="11"/>
      <c r="IBK39" s="11"/>
      <c r="IBL39" s="11"/>
      <c r="IBM39" s="11"/>
      <c r="IBN39" s="11"/>
      <c r="IBO39" s="11"/>
      <c r="IBP39" s="11"/>
      <c r="IBQ39" s="11"/>
      <c r="IBR39" s="11"/>
      <c r="IBS39" s="11"/>
      <c r="IBT39" s="11"/>
      <c r="IBU39" s="11"/>
      <c r="IBV39" s="11"/>
      <c r="IBW39" s="11"/>
      <c r="IBX39" s="11"/>
      <c r="IBY39" s="11"/>
      <c r="IBZ39" s="11"/>
      <c r="ICA39" s="11"/>
      <c r="ICB39" s="11"/>
      <c r="ICC39" s="11"/>
      <c r="ICD39" s="11"/>
      <c r="ICE39" s="11"/>
      <c r="ICF39" s="11"/>
      <c r="ICG39" s="11"/>
      <c r="ICH39" s="11"/>
      <c r="ICI39" s="11"/>
      <c r="ICJ39" s="11"/>
      <c r="ICK39" s="11"/>
      <c r="ICL39" s="11"/>
      <c r="ICM39" s="11"/>
      <c r="ICN39" s="11"/>
      <c r="ICO39" s="11"/>
      <c r="ICP39" s="11"/>
      <c r="ICQ39" s="11"/>
      <c r="ICR39" s="11"/>
      <c r="ICS39" s="11"/>
      <c r="ICT39" s="11"/>
      <c r="ICU39" s="11"/>
      <c r="ICV39" s="11"/>
      <c r="ICW39" s="11"/>
      <c r="ICX39" s="11"/>
      <c r="ICY39" s="11"/>
      <c r="ICZ39" s="11"/>
      <c r="IDA39" s="11"/>
      <c r="IDB39" s="11"/>
      <c r="IDC39" s="11"/>
      <c r="IDD39" s="11"/>
      <c r="IDE39" s="11"/>
      <c r="IDF39" s="11"/>
      <c r="IDG39" s="11"/>
      <c r="IDH39" s="11"/>
      <c r="IDI39" s="11"/>
      <c r="IDJ39" s="11"/>
      <c r="IDK39" s="11"/>
      <c r="IDL39" s="11"/>
      <c r="IDM39" s="11"/>
      <c r="IDN39" s="11"/>
      <c r="IDO39" s="11"/>
      <c r="IDP39" s="11"/>
      <c r="IDQ39" s="11"/>
      <c r="IDR39" s="11"/>
      <c r="IDS39" s="11"/>
      <c r="IDT39" s="11"/>
      <c r="IDU39" s="11"/>
      <c r="IDV39" s="11"/>
      <c r="IDW39" s="11"/>
      <c r="IDX39" s="11"/>
      <c r="IDY39" s="11"/>
      <c r="IDZ39" s="11"/>
      <c r="IEA39" s="11"/>
      <c r="IEB39" s="11"/>
      <c r="IEC39" s="11"/>
      <c r="IED39" s="11"/>
      <c r="IEE39" s="11"/>
      <c r="IEF39" s="11"/>
      <c r="IEG39" s="11"/>
      <c r="IEH39" s="11"/>
      <c r="IEI39" s="11"/>
      <c r="IEJ39" s="11"/>
      <c r="IEK39" s="11"/>
      <c r="IEL39" s="11"/>
      <c r="IEM39" s="11"/>
      <c r="IEN39" s="11"/>
      <c r="IEO39" s="11"/>
      <c r="IEP39" s="11"/>
      <c r="IEQ39" s="11"/>
      <c r="IER39" s="11"/>
      <c r="IES39" s="11"/>
      <c r="IET39" s="11"/>
      <c r="IEU39" s="11"/>
      <c r="IEV39" s="11"/>
      <c r="IEW39" s="11"/>
      <c r="IEX39" s="11"/>
      <c r="IEY39" s="11"/>
      <c r="IEZ39" s="11"/>
      <c r="IFA39" s="11"/>
      <c r="IFB39" s="11"/>
      <c r="IFC39" s="11"/>
      <c r="IFD39" s="11"/>
      <c r="IFE39" s="11"/>
      <c r="IFF39" s="11"/>
      <c r="IFG39" s="11"/>
      <c r="IFH39" s="11"/>
      <c r="IFI39" s="11"/>
      <c r="IFJ39" s="11"/>
      <c r="IFK39" s="11"/>
      <c r="IFL39" s="11"/>
      <c r="IFM39" s="11"/>
      <c r="IFN39" s="11"/>
      <c r="IFO39" s="11"/>
      <c r="IFP39" s="11"/>
      <c r="IFQ39" s="11"/>
      <c r="IFR39" s="11"/>
      <c r="IFS39" s="11"/>
      <c r="IFT39" s="11"/>
      <c r="IFU39" s="11"/>
      <c r="IFV39" s="11"/>
      <c r="IFW39" s="11"/>
      <c r="IFX39" s="11"/>
      <c r="IFY39" s="11"/>
      <c r="IFZ39" s="11"/>
      <c r="IGA39" s="11"/>
      <c r="IGB39" s="11"/>
      <c r="IGC39" s="11"/>
      <c r="IGD39" s="11"/>
      <c r="IGE39" s="11"/>
      <c r="IGF39" s="11"/>
      <c r="IGG39" s="11"/>
      <c r="IGH39" s="11"/>
      <c r="IGI39" s="11"/>
      <c r="IGJ39" s="11"/>
      <c r="IGK39" s="11"/>
      <c r="IGL39" s="11"/>
      <c r="IGM39" s="11"/>
      <c r="IGN39" s="11"/>
      <c r="IGO39" s="11"/>
      <c r="IGP39" s="11"/>
      <c r="IGQ39" s="11"/>
      <c r="IGR39" s="11"/>
      <c r="IGS39" s="11"/>
      <c r="IGT39" s="11"/>
      <c r="IGU39" s="11"/>
      <c r="IGV39" s="11"/>
      <c r="IGW39" s="11"/>
      <c r="IGX39" s="11"/>
      <c r="IGY39" s="11"/>
      <c r="IGZ39" s="11"/>
      <c r="IHA39" s="11"/>
      <c r="IHB39" s="11"/>
      <c r="IHC39" s="11"/>
      <c r="IHD39" s="11"/>
      <c r="IHE39" s="11"/>
      <c r="IHF39" s="11"/>
      <c r="IHG39" s="11"/>
      <c r="IHH39" s="11"/>
      <c r="IHI39" s="11"/>
      <c r="IHJ39" s="11"/>
      <c r="IHK39" s="11"/>
      <c r="IHL39" s="11"/>
      <c r="IHM39" s="11"/>
      <c r="IHN39" s="11"/>
      <c r="IHO39" s="11"/>
      <c r="IHP39" s="11"/>
      <c r="IHQ39" s="11"/>
      <c r="IHR39" s="11"/>
      <c r="IHS39" s="11"/>
      <c r="IHT39" s="11"/>
      <c r="IHU39" s="11"/>
      <c r="IHV39" s="11"/>
      <c r="IHW39" s="11"/>
      <c r="IHX39" s="11"/>
      <c r="IHY39" s="11"/>
      <c r="IHZ39" s="11"/>
      <c r="IIA39" s="11"/>
      <c r="IIB39" s="11"/>
      <c r="IIC39" s="11"/>
      <c r="IID39" s="11"/>
      <c r="IIE39" s="11"/>
      <c r="IIF39" s="11"/>
      <c r="IIG39" s="11"/>
      <c r="IIH39" s="11"/>
      <c r="III39" s="11"/>
      <c r="IIJ39" s="11"/>
      <c r="IIK39" s="11"/>
      <c r="IIL39" s="11"/>
      <c r="IIM39" s="11"/>
      <c r="IIN39" s="11"/>
      <c r="IIO39" s="11"/>
      <c r="IIP39" s="11"/>
      <c r="IIQ39" s="11"/>
      <c r="IIR39" s="11"/>
      <c r="IIS39" s="11"/>
      <c r="IIT39" s="11"/>
      <c r="IIU39" s="11"/>
      <c r="IIV39" s="11"/>
      <c r="IIW39" s="11"/>
      <c r="IIX39" s="11"/>
      <c r="IIY39" s="11"/>
      <c r="IIZ39" s="11"/>
      <c r="IJA39" s="11"/>
      <c r="IJB39" s="11"/>
      <c r="IJC39" s="11"/>
      <c r="IJD39" s="11"/>
      <c r="IJE39" s="11"/>
      <c r="IJF39" s="11"/>
      <c r="IJG39" s="11"/>
      <c r="IJH39" s="11"/>
      <c r="IJI39" s="11"/>
      <c r="IJJ39" s="11"/>
      <c r="IJK39" s="11"/>
      <c r="IJL39" s="11"/>
      <c r="IJM39" s="11"/>
      <c r="IJN39" s="11"/>
      <c r="IJO39" s="11"/>
      <c r="IJP39" s="11"/>
      <c r="IJQ39" s="11"/>
      <c r="IJR39" s="11"/>
      <c r="IJS39" s="11"/>
      <c r="IJT39" s="11"/>
      <c r="IJU39" s="11"/>
      <c r="IJV39" s="11"/>
      <c r="IJW39" s="11"/>
      <c r="IJX39" s="11"/>
      <c r="IJY39" s="11"/>
      <c r="IJZ39" s="11"/>
      <c r="IKA39" s="11"/>
      <c r="IKB39" s="11"/>
      <c r="IKC39" s="11"/>
      <c r="IKD39" s="11"/>
      <c r="IKE39" s="11"/>
      <c r="IKF39" s="11"/>
      <c r="IKG39" s="11"/>
      <c r="IKH39" s="11"/>
      <c r="IKI39" s="11"/>
      <c r="IKJ39" s="11"/>
      <c r="IKK39" s="11"/>
      <c r="IKL39" s="11"/>
      <c r="IKM39" s="11"/>
      <c r="IKN39" s="11"/>
      <c r="IKO39" s="11"/>
      <c r="IKP39" s="11"/>
      <c r="IKQ39" s="11"/>
      <c r="IKR39" s="11"/>
      <c r="IKS39" s="11"/>
      <c r="IKT39" s="11"/>
      <c r="IKU39" s="11"/>
      <c r="IKV39" s="11"/>
      <c r="IKW39" s="11"/>
      <c r="IKX39" s="11"/>
      <c r="IKY39" s="11"/>
      <c r="IKZ39" s="11"/>
      <c r="ILA39" s="11"/>
      <c r="ILB39" s="11"/>
      <c r="ILC39" s="11"/>
      <c r="ILD39" s="11"/>
      <c r="ILE39" s="11"/>
      <c r="ILF39" s="11"/>
      <c r="ILG39" s="11"/>
      <c r="ILH39" s="11"/>
      <c r="ILI39" s="11"/>
      <c r="ILJ39" s="11"/>
      <c r="ILK39" s="11"/>
      <c r="ILL39" s="11"/>
      <c r="ILM39" s="11"/>
      <c r="ILN39" s="11"/>
      <c r="ILO39" s="11"/>
      <c r="ILP39" s="11"/>
      <c r="ILQ39" s="11"/>
      <c r="ILR39" s="11"/>
      <c r="ILS39" s="11"/>
      <c r="ILT39" s="11"/>
      <c r="ILU39" s="11"/>
      <c r="ILV39" s="11"/>
      <c r="ILW39" s="11"/>
      <c r="ILX39" s="11"/>
      <c r="ILY39" s="11"/>
      <c r="ILZ39" s="11"/>
      <c r="IMA39" s="11"/>
      <c r="IMB39" s="11"/>
      <c r="IMC39" s="11"/>
      <c r="IMD39" s="11"/>
      <c r="IME39" s="11"/>
      <c r="IMF39" s="11"/>
      <c r="IMG39" s="11"/>
      <c r="IMH39" s="11"/>
      <c r="IMI39" s="11"/>
      <c r="IMJ39" s="11"/>
      <c r="IMK39" s="11"/>
      <c r="IML39" s="11"/>
      <c r="IMM39" s="11"/>
      <c r="IMN39" s="11"/>
      <c r="IMO39" s="11"/>
      <c r="IMP39" s="11"/>
      <c r="IMQ39" s="11"/>
      <c r="IMR39" s="11"/>
      <c r="IMS39" s="11"/>
      <c r="IMT39" s="11"/>
      <c r="IMU39" s="11"/>
      <c r="IMV39" s="11"/>
      <c r="IMW39" s="11"/>
      <c r="IMX39" s="11"/>
      <c r="IMY39" s="11"/>
      <c r="IMZ39" s="11"/>
      <c r="INA39" s="11"/>
      <c r="INB39" s="11"/>
      <c r="INC39" s="11"/>
      <c r="IND39" s="11"/>
      <c r="INE39" s="11"/>
      <c r="INF39" s="11"/>
      <c r="ING39" s="11"/>
      <c r="INH39" s="11"/>
      <c r="INI39" s="11"/>
      <c r="INJ39" s="11"/>
      <c r="INK39" s="11"/>
      <c r="INL39" s="11"/>
      <c r="INM39" s="11"/>
      <c r="INN39" s="11"/>
      <c r="INO39" s="11"/>
      <c r="INP39" s="11"/>
      <c r="INQ39" s="11"/>
      <c r="INR39" s="11"/>
      <c r="INS39" s="11"/>
      <c r="INT39" s="11"/>
      <c r="INU39" s="11"/>
      <c r="INV39" s="11"/>
      <c r="INW39" s="11"/>
      <c r="INX39" s="11"/>
      <c r="INY39" s="11"/>
      <c r="INZ39" s="11"/>
      <c r="IOA39" s="11"/>
      <c r="IOB39" s="11"/>
      <c r="IOC39" s="11"/>
      <c r="IOD39" s="11"/>
      <c r="IOE39" s="11"/>
      <c r="IOF39" s="11"/>
      <c r="IOG39" s="11"/>
      <c r="IOH39" s="11"/>
      <c r="IOI39" s="11"/>
      <c r="IOJ39" s="11"/>
      <c r="IOK39" s="11"/>
      <c r="IOL39" s="11"/>
      <c r="IOM39" s="11"/>
      <c r="ION39" s="11"/>
      <c r="IOO39" s="11"/>
      <c r="IOP39" s="11"/>
      <c r="IOQ39" s="11"/>
      <c r="IOR39" s="11"/>
      <c r="IOS39" s="11"/>
      <c r="IOT39" s="11"/>
      <c r="IOU39" s="11"/>
      <c r="IOV39" s="11"/>
      <c r="IOW39" s="11"/>
      <c r="IOX39" s="11"/>
      <c r="IOY39" s="11"/>
      <c r="IOZ39" s="11"/>
      <c r="IPA39" s="11"/>
      <c r="IPB39" s="11"/>
      <c r="IPC39" s="11"/>
      <c r="IPD39" s="11"/>
      <c r="IPE39" s="11"/>
      <c r="IPF39" s="11"/>
      <c r="IPG39" s="11"/>
      <c r="IPH39" s="11"/>
      <c r="IPI39" s="11"/>
      <c r="IPJ39" s="11"/>
      <c r="IPK39" s="11"/>
      <c r="IPL39" s="11"/>
      <c r="IPM39" s="11"/>
      <c r="IPN39" s="11"/>
      <c r="IPO39" s="11"/>
      <c r="IPP39" s="11"/>
      <c r="IPQ39" s="11"/>
      <c r="IPR39" s="11"/>
      <c r="IPS39" s="11"/>
      <c r="IPT39" s="11"/>
      <c r="IPU39" s="11"/>
      <c r="IPV39" s="11"/>
      <c r="IPW39" s="11"/>
      <c r="IPX39" s="11"/>
      <c r="IPY39" s="11"/>
      <c r="IPZ39" s="11"/>
      <c r="IQA39" s="11"/>
      <c r="IQB39" s="11"/>
      <c r="IQC39" s="11"/>
      <c r="IQD39" s="11"/>
      <c r="IQE39" s="11"/>
      <c r="IQF39" s="11"/>
      <c r="IQG39" s="11"/>
      <c r="IQH39" s="11"/>
      <c r="IQI39" s="11"/>
      <c r="IQJ39" s="11"/>
      <c r="IQK39" s="11"/>
      <c r="IQL39" s="11"/>
      <c r="IQM39" s="11"/>
      <c r="IQN39" s="11"/>
      <c r="IQO39" s="11"/>
      <c r="IQP39" s="11"/>
      <c r="IQQ39" s="11"/>
      <c r="IQR39" s="11"/>
      <c r="IQS39" s="11"/>
      <c r="IQT39" s="11"/>
      <c r="IQU39" s="11"/>
      <c r="IQV39" s="11"/>
      <c r="IQW39" s="11"/>
      <c r="IQX39" s="11"/>
      <c r="IQY39" s="11"/>
      <c r="IQZ39" s="11"/>
      <c r="IRA39" s="11"/>
      <c r="IRB39" s="11"/>
      <c r="IRC39" s="11"/>
      <c r="IRD39" s="11"/>
      <c r="IRE39" s="11"/>
      <c r="IRF39" s="11"/>
      <c r="IRG39" s="11"/>
      <c r="IRH39" s="11"/>
      <c r="IRI39" s="11"/>
      <c r="IRJ39" s="11"/>
      <c r="IRK39" s="11"/>
      <c r="IRL39" s="11"/>
      <c r="IRM39" s="11"/>
      <c r="IRN39" s="11"/>
      <c r="IRO39" s="11"/>
      <c r="IRP39" s="11"/>
      <c r="IRQ39" s="11"/>
      <c r="IRR39" s="11"/>
      <c r="IRS39" s="11"/>
      <c r="IRT39" s="11"/>
      <c r="IRU39" s="11"/>
      <c r="IRV39" s="11"/>
      <c r="IRW39" s="11"/>
      <c r="IRX39" s="11"/>
      <c r="IRY39" s="11"/>
      <c r="IRZ39" s="11"/>
      <c r="ISA39" s="11"/>
      <c r="ISB39" s="11"/>
      <c r="ISC39" s="11"/>
      <c r="ISD39" s="11"/>
      <c r="ISE39" s="11"/>
      <c r="ISF39" s="11"/>
      <c r="ISG39" s="11"/>
      <c r="ISH39" s="11"/>
      <c r="ISI39" s="11"/>
      <c r="ISJ39" s="11"/>
      <c r="ISK39" s="11"/>
      <c r="ISL39" s="11"/>
      <c r="ISM39" s="11"/>
      <c r="ISN39" s="11"/>
      <c r="ISO39" s="11"/>
      <c r="ISP39" s="11"/>
      <c r="ISQ39" s="11"/>
      <c r="ISR39" s="11"/>
      <c r="ISS39" s="11"/>
      <c r="IST39" s="11"/>
      <c r="ISU39" s="11"/>
      <c r="ISV39" s="11"/>
      <c r="ISW39" s="11"/>
      <c r="ISX39" s="11"/>
      <c r="ISY39" s="11"/>
      <c r="ISZ39" s="11"/>
      <c r="ITA39" s="11"/>
      <c r="ITB39" s="11"/>
      <c r="ITC39" s="11"/>
      <c r="ITD39" s="11"/>
      <c r="ITE39" s="11"/>
      <c r="ITF39" s="11"/>
      <c r="ITG39" s="11"/>
      <c r="ITH39" s="11"/>
      <c r="ITI39" s="11"/>
      <c r="ITJ39" s="11"/>
      <c r="ITK39" s="11"/>
      <c r="ITL39" s="11"/>
      <c r="ITM39" s="11"/>
      <c r="ITN39" s="11"/>
      <c r="ITO39" s="11"/>
      <c r="ITP39" s="11"/>
      <c r="ITQ39" s="11"/>
      <c r="ITR39" s="11"/>
      <c r="ITS39" s="11"/>
      <c r="ITT39" s="11"/>
      <c r="ITU39" s="11"/>
      <c r="ITV39" s="11"/>
      <c r="ITW39" s="11"/>
      <c r="ITX39" s="11"/>
      <c r="ITY39" s="11"/>
      <c r="ITZ39" s="11"/>
      <c r="IUA39" s="11"/>
      <c r="IUB39" s="11"/>
      <c r="IUC39" s="11"/>
      <c r="IUD39" s="11"/>
      <c r="IUE39" s="11"/>
      <c r="IUF39" s="11"/>
      <c r="IUG39" s="11"/>
      <c r="IUH39" s="11"/>
      <c r="IUI39" s="11"/>
      <c r="IUJ39" s="11"/>
      <c r="IUK39" s="11"/>
      <c r="IUL39" s="11"/>
      <c r="IUM39" s="11"/>
      <c r="IUN39" s="11"/>
      <c r="IUO39" s="11"/>
      <c r="IUP39" s="11"/>
      <c r="IUQ39" s="11"/>
      <c r="IUR39" s="11"/>
      <c r="IUS39" s="11"/>
      <c r="IUT39" s="11"/>
      <c r="IUU39" s="11"/>
      <c r="IUV39" s="11"/>
      <c r="IUW39" s="11"/>
      <c r="IUX39" s="11"/>
      <c r="IUY39" s="11"/>
      <c r="IUZ39" s="11"/>
      <c r="IVA39" s="11"/>
      <c r="IVB39" s="11"/>
      <c r="IVC39" s="11"/>
      <c r="IVD39" s="11"/>
      <c r="IVE39" s="11"/>
      <c r="IVF39" s="11"/>
      <c r="IVG39" s="11"/>
      <c r="IVH39" s="11"/>
      <c r="IVI39" s="11"/>
      <c r="IVJ39" s="11"/>
      <c r="IVK39" s="11"/>
      <c r="IVL39" s="11"/>
      <c r="IVM39" s="11"/>
      <c r="IVN39" s="11"/>
      <c r="IVO39" s="11"/>
      <c r="IVP39" s="11"/>
      <c r="IVQ39" s="11"/>
      <c r="IVR39" s="11"/>
      <c r="IVS39" s="11"/>
      <c r="IVT39" s="11"/>
      <c r="IVU39" s="11"/>
      <c r="IVV39" s="11"/>
      <c r="IVW39" s="11"/>
      <c r="IVX39" s="11"/>
      <c r="IVY39" s="11"/>
      <c r="IVZ39" s="11"/>
      <c r="IWA39" s="11"/>
      <c r="IWB39" s="11"/>
      <c r="IWC39" s="11"/>
      <c r="IWD39" s="11"/>
      <c r="IWE39" s="11"/>
      <c r="IWF39" s="11"/>
      <c r="IWG39" s="11"/>
      <c r="IWH39" s="11"/>
      <c r="IWI39" s="11"/>
      <c r="IWJ39" s="11"/>
      <c r="IWK39" s="11"/>
      <c r="IWL39" s="11"/>
      <c r="IWM39" s="11"/>
      <c r="IWN39" s="11"/>
      <c r="IWO39" s="11"/>
      <c r="IWP39" s="11"/>
      <c r="IWQ39" s="11"/>
      <c r="IWR39" s="11"/>
      <c r="IWS39" s="11"/>
      <c r="IWT39" s="11"/>
      <c r="IWU39" s="11"/>
      <c r="IWV39" s="11"/>
      <c r="IWW39" s="11"/>
      <c r="IWX39" s="11"/>
      <c r="IWY39" s="11"/>
      <c r="IWZ39" s="11"/>
      <c r="IXA39" s="11"/>
      <c r="IXB39" s="11"/>
      <c r="IXC39" s="11"/>
      <c r="IXD39" s="11"/>
      <c r="IXE39" s="11"/>
      <c r="IXF39" s="11"/>
      <c r="IXG39" s="11"/>
      <c r="IXH39" s="11"/>
      <c r="IXI39" s="11"/>
      <c r="IXJ39" s="11"/>
      <c r="IXK39" s="11"/>
      <c r="IXL39" s="11"/>
      <c r="IXM39" s="11"/>
      <c r="IXN39" s="11"/>
      <c r="IXO39" s="11"/>
      <c r="IXP39" s="11"/>
      <c r="IXQ39" s="11"/>
      <c r="IXR39" s="11"/>
      <c r="IXS39" s="11"/>
      <c r="IXT39" s="11"/>
      <c r="IXU39" s="11"/>
      <c r="IXV39" s="11"/>
      <c r="IXW39" s="11"/>
      <c r="IXX39" s="11"/>
      <c r="IXY39" s="11"/>
      <c r="IXZ39" s="11"/>
      <c r="IYA39" s="11"/>
      <c r="IYB39" s="11"/>
      <c r="IYC39" s="11"/>
      <c r="IYD39" s="11"/>
      <c r="IYE39" s="11"/>
      <c r="IYF39" s="11"/>
      <c r="IYG39" s="11"/>
      <c r="IYH39" s="11"/>
      <c r="IYI39" s="11"/>
      <c r="IYJ39" s="11"/>
      <c r="IYK39" s="11"/>
      <c r="IYL39" s="11"/>
      <c r="IYM39" s="11"/>
      <c r="IYN39" s="11"/>
      <c r="IYO39" s="11"/>
      <c r="IYP39" s="11"/>
      <c r="IYQ39" s="11"/>
      <c r="IYR39" s="11"/>
      <c r="IYS39" s="11"/>
      <c r="IYT39" s="11"/>
      <c r="IYU39" s="11"/>
      <c r="IYV39" s="11"/>
      <c r="IYW39" s="11"/>
      <c r="IYX39" s="11"/>
      <c r="IYY39" s="11"/>
      <c r="IYZ39" s="11"/>
      <c r="IZA39" s="11"/>
      <c r="IZB39" s="11"/>
      <c r="IZC39" s="11"/>
      <c r="IZD39" s="11"/>
      <c r="IZE39" s="11"/>
      <c r="IZF39" s="11"/>
      <c r="IZG39" s="11"/>
      <c r="IZH39" s="11"/>
      <c r="IZI39" s="11"/>
      <c r="IZJ39" s="11"/>
      <c r="IZK39" s="11"/>
      <c r="IZL39" s="11"/>
      <c r="IZM39" s="11"/>
      <c r="IZN39" s="11"/>
      <c r="IZO39" s="11"/>
      <c r="IZP39" s="11"/>
      <c r="IZQ39" s="11"/>
      <c r="IZR39" s="11"/>
      <c r="IZS39" s="11"/>
      <c r="IZT39" s="11"/>
      <c r="IZU39" s="11"/>
      <c r="IZV39" s="11"/>
      <c r="IZW39" s="11"/>
      <c r="IZX39" s="11"/>
      <c r="IZY39" s="11"/>
      <c r="IZZ39" s="11"/>
      <c r="JAA39" s="11"/>
      <c r="JAB39" s="11"/>
      <c r="JAC39" s="11"/>
      <c r="JAD39" s="11"/>
      <c r="JAE39" s="11"/>
      <c r="JAF39" s="11"/>
      <c r="JAG39" s="11"/>
      <c r="JAH39" s="11"/>
      <c r="JAI39" s="11"/>
      <c r="JAJ39" s="11"/>
      <c r="JAK39" s="11"/>
      <c r="JAL39" s="11"/>
      <c r="JAM39" s="11"/>
      <c r="JAN39" s="11"/>
      <c r="JAO39" s="11"/>
      <c r="JAP39" s="11"/>
      <c r="JAQ39" s="11"/>
      <c r="JAR39" s="11"/>
      <c r="JAS39" s="11"/>
      <c r="JAT39" s="11"/>
      <c r="JAU39" s="11"/>
      <c r="JAV39" s="11"/>
      <c r="JAW39" s="11"/>
      <c r="JAX39" s="11"/>
      <c r="JAY39" s="11"/>
      <c r="JAZ39" s="11"/>
      <c r="JBA39" s="11"/>
      <c r="JBB39" s="11"/>
      <c r="JBC39" s="11"/>
      <c r="JBD39" s="11"/>
      <c r="JBE39" s="11"/>
      <c r="JBF39" s="11"/>
      <c r="JBG39" s="11"/>
      <c r="JBH39" s="11"/>
      <c r="JBI39" s="11"/>
      <c r="JBJ39" s="11"/>
      <c r="JBK39" s="11"/>
      <c r="JBL39" s="11"/>
      <c r="JBM39" s="11"/>
      <c r="JBN39" s="11"/>
      <c r="JBO39" s="11"/>
      <c r="JBP39" s="11"/>
      <c r="JBQ39" s="11"/>
      <c r="JBR39" s="11"/>
      <c r="JBS39" s="11"/>
      <c r="JBT39" s="11"/>
      <c r="JBU39" s="11"/>
      <c r="JBV39" s="11"/>
      <c r="JBW39" s="11"/>
      <c r="JBX39" s="11"/>
      <c r="JBY39" s="11"/>
      <c r="JBZ39" s="11"/>
      <c r="JCA39" s="11"/>
      <c r="JCB39" s="11"/>
      <c r="JCC39" s="11"/>
      <c r="JCD39" s="11"/>
      <c r="JCE39" s="11"/>
      <c r="JCF39" s="11"/>
      <c r="JCG39" s="11"/>
      <c r="JCH39" s="11"/>
      <c r="JCI39" s="11"/>
      <c r="JCJ39" s="11"/>
      <c r="JCK39" s="11"/>
      <c r="JCL39" s="11"/>
      <c r="JCM39" s="11"/>
      <c r="JCN39" s="11"/>
      <c r="JCO39" s="11"/>
      <c r="JCP39" s="11"/>
      <c r="JCQ39" s="11"/>
      <c r="JCR39" s="11"/>
      <c r="JCS39" s="11"/>
      <c r="JCT39" s="11"/>
      <c r="JCU39" s="11"/>
      <c r="JCV39" s="11"/>
      <c r="JCW39" s="11"/>
      <c r="JCX39" s="11"/>
      <c r="JCY39" s="11"/>
      <c r="JCZ39" s="11"/>
      <c r="JDA39" s="11"/>
      <c r="JDB39" s="11"/>
      <c r="JDC39" s="11"/>
      <c r="JDD39" s="11"/>
      <c r="JDE39" s="11"/>
      <c r="JDF39" s="11"/>
      <c r="JDG39" s="11"/>
      <c r="JDH39" s="11"/>
      <c r="JDI39" s="11"/>
      <c r="JDJ39" s="11"/>
      <c r="JDK39" s="11"/>
      <c r="JDL39" s="11"/>
      <c r="JDM39" s="11"/>
      <c r="JDN39" s="11"/>
      <c r="JDO39" s="11"/>
      <c r="JDP39" s="11"/>
      <c r="JDQ39" s="11"/>
      <c r="JDR39" s="11"/>
      <c r="JDS39" s="11"/>
      <c r="JDT39" s="11"/>
      <c r="JDU39" s="11"/>
      <c r="JDV39" s="11"/>
      <c r="JDW39" s="11"/>
      <c r="JDX39" s="11"/>
      <c r="JDY39" s="11"/>
      <c r="JDZ39" s="11"/>
      <c r="JEA39" s="11"/>
      <c r="JEB39" s="11"/>
      <c r="JEC39" s="11"/>
      <c r="JED39" s="11"/>
      <c r="JEE39" s="11"/>
      <c r="JEF39" s="11"/>
      <c r="JEG39" s="11"/>
      <c r="JEH39" s="11"/>
      <c r="JEI39" s="11"/>
      <c r="JEJ39" s="11"/>
      <c r="JEK39" s="11"/>
      <c r="JEL39" s="11"/>
      <c r="JEM39" s="11"/>
      <c r="JEN39" s="11"/>
      <c r="JEO39" s="11"/>
      <c r="JEP39" s="11"/>
      <c r="JEQ39" s="11"/>
      <c r="JER39" s="11"/>
      <c r="JES39" s="11"/>
      <c r="JET39" s="11"/>
      <c r="JEU39" s="11"/>
      <c r="JEV39" s="11"/>
      <c r="JEW39" s="11"/>
      <c r="JEX39" s="11"/>
      <c r="JEY39" s="11"/>
      <c r="JEZ39" s="11"/>
      <c r="JFA39" s="11"/>
      <c r="JFB39" s="11"/>
      <c r="JFC39" s="11"/>
      <c r="JFD39" s="11"/>
      <c r="JFE39" s="11"/>
      <c r="JFF39" s="11"/>
      <c r="JFG39" s="11"/>
      <c r="JFH39" s="11"/>
      <c r="JFI39" s="11"/>
      <c r="JFJ39" s="11"/>
      <c r="JFK39" s="11"/>
      <c r="JFL39" s="11"/>
      <c r="JFM39" s="11"/>
      <c r="JFN39" s="11"/>
      <c r="JFO39" s="11"/>
      <c r="JFP39" s="11"/>
      <c r="JFQ39" s="11"/>
      <c r="JFR39" s="11"/>
      <c r="JFS39" s="11"/>
      <c r="JFT39" s="11"/>
      <c r="JFU39" s="11"/>
      <c r="JFV39" s="11"/>
      <c r="JFW39" s="11"/>
      <c r="JFX39" s="11"/>
      <c r="JFY39" s="11"/>
      <c r="JFZ39" s="11"/>
      <c r="JGA39" s="11"/>
      <c r="JGB39" s="11"/>
      <c r="JGC39" s="11"/>
      <c r="JGD39" s="11"/>
      <c r="JGE39" s="11"/>
      <c r="JGF39" s="11"/>
      <c r="JGG39" s="11"/>
      <c r="JGH39" s="11"/>
      <c r="JGI39" s="11"/>
      <c r="JGJ39" s="11"/>
      <c r="JGK39" s="11"/>
      <c r="JGL39" s="11"/>
      <c r="JGM39" s="11"/>
      <c r="JGN39" s="11"/>
      <c r="JGO39" s="11"/>
      <c r="JGP39" s="11"/>
      <c r="JGQ39" s="11"/>
      <c r="JGR39" s="11"/>
      <c r="JGS39" s="11"/>
      <c r="JGT39" s="11"/>
      <c r="JGU39" s="11"/>
      <c r="JGV39" s="11"/>
      <c r="JGW39" s="11"/>
      <c r="JGX39" s="11"/>
      <c r="JGY39" s="11"/>
      <c r="JGZ39" s="11"/>
      <c r="JHA39" s="11"/>
      <c r="JHB39" s="11"/>
      <c r="JHC39" s="11"/>
      <c r="JHD39" s="11"/>
      <c r="JHE39" s="11"/>
      <c r="JHF39" s="11"/>
      <c r="JHG39" s="11"/>
      <c r="JHH39" s="11"/>
      <c r="JHI39" s="11"/>
      <c r="JHJ39" s="11"/>
      <c r="JHK39" s="11"/>
      <c r="JHL39" s="11"/>
      <c r="JHM39" s="11"/>
      <c r="JHN39" s="11"/>
      <c r="JHO39" s="11"/>
      <c r="JHP39" s="11"/>
      <c r="JHQ39" s="11"/>
      <c r="JHR39" s="11"/>
      <c r="JHS39" s="11"/>
      <c r="JHT39" s="11"/>
      <c r="JHU39" s="11"/>
      <c r="JHV39" s="11"/>
      <c r="JHW39" s="11"/>
      <c r="JHX39" s="11"/>
      <c r="JHY39" s="11"/>
      <c r="JHZ39" s="11"/>
      <c r="JIA39" s="11"/>
      <c r="JIB39" s="11"/>
      <c r="JIC39" s="11"/>
      <c r="JID39" s="11"/>
      <c r="JIE39" s="11"/>
      <c r="JIF39" s="11"/>
      <c r="JIG39" s="11"/>
      <c r="JIH39" s="11"/>
      <c r="JII39" s="11"/>
      <c r="JIJ39" s="11"/>
      <c r="JIK39" s="11"/>
      <c r="JIL39" s="11"/>
      <c r="JIM39" s="11"/>
      <c r="JIN39" s="11"/>
      <c r="JIO39" s="11"/>
      <c r="JIP39" s="11"/>
      <c r="JIQ39" s="11"/>
      <c r="JIR39" s="11"/>
      <c r="JIS39" s="11"/>
      <c r="JIT39" s="11"/>
      <c r="JIU39" s="11"/>
      <c r="JIV39" s="11"/>
      <c r="JIW39" s="11"/>
      <c r="JIX39" s="11"/>
      <c r="JIY39" s="11"/>
      <c r="JIZ39" s="11"/>
      <c r="JJA39" s="11"/>
      <c r="JJB39" s="11"/>
      <c r="JJC39" s="11"/>
      <c r="JJD39" s="11"/>
      <c r="JJE39" s="11"/>
      <c r="JJF39" s="11"/>
      <c r="JJG39" s="11"/>
      <c r="JJH39" s="11"/>
      <c r="JJI39" s="11"/>
      <c r="JJJ39" s="11"/>
      <c r="JJK39" s="11"/>
      <c r="JJL39" s="11"/>
      <c r="JJM39" s="11"/>
      <c r="JJN39" s="11"/>
      <c r="JJO39" s="11"/>
      <c r="JJP39" s="11"/>
      <c r="JJQ39" s="11"/>
      <c r="JJR39" s="11"/>
      <c r="JJS39" s="11"/>
      <c r="JJT39" s="11"/>
      <c r="JJU39" s="11"/>
      <c r="JJV39" s="11"/>
      <c r="JJW39" s="11"/>
      <c r="JJX39" s="11"/>
      <c r="JJY39" s="11"/>
      <c r="JJZ39" s="11"/>
      <c r="JKA39" s="11"/>
      <c r="JKB39" s="11"/>
      <c r="JKC39" s="11"/>
      <c r="JKD39" s="11"/>
      <c r="JKE39" s="11"/>
      <c r="JKF39" s="11"/>
      <c r="JKG39" s="11"/>
      <c r="JKH39" s="11"/>
      <c r="JKI39" s="11"/>
      <c r="JKJ39" s="11"/>
      <c r="JKK39" s="11"/>
      <c r="JKL39" s="11"/>
      <c r="JKM39" s="11"/>
      <c r="JKN39" s="11"/>
      <c r="JKO39" s="11"/>
      <c r="JKP39" s="11"/>
      <c r="JKQ39" s="11"/>
      <c r="JKR39" s="11"/>
      <c r="JKS39" s="11"/>
      <c r="JKT39" s="11"/>
      <c r="JKU39" s="11"/>
      <c r="JKV39" s="11"/>
      <c r="JKW39" s="11"/>
      <c r="JKX39" s="11"/>
      <c r="JKY39" s="11"/>
      <c r="JKZ39" s="11"/>
      <c r="JLA39" s="11"/>
      <c r="JLB39" s="11"/>
      <c r="JLC39" s="11"/>
      <c r="JLD39" s="11"/>
      <c r="JLE39" s="11"/>
      <c r="JLF39" s="11"/>
      <c r="JLG39" s="11"/>
      <c r="JLH39" s="11"/>
      <c r="JLI39" s="11"/>
      <c r="JLJ39" s="11"/>
      <c r="JLK39" s="11"/>
      <c r="JLL39" s="11"/>
      <c r="JLM39" s="11"/>
      <c r="JLN39" s="11"/>
      <c r="JLO39" s="11"/>
      <c r="JLP39" s="11"/>
      <c r="JLQ39" s="11"/>
      <c r="JLR39" s="11"/>
      <c r="JLS39" s="11"/>
      <c r="JLT39" s="11"/>
      <c r="JLU39" s="11"/>
      <c r="JLV39" s="11"/>
      <c r="JLW39" s="11"/>
      <c r="JLX39" s="11"/>
      <c r="JLY39" s="11"/>
      <c r="JLZ39" s="11"/>
      <c r="JMA39" s="11"/>
      <c r="JMB39" s="11"/>
      <c r="JMC39" s="11"/>
      <c r="JMD39" s="11"/>
      <c r="JME39" s="11"/>
      <c r="JMF39" s="11"/>
      <c r="JMG39" s="11"/>
      <c r="JMH39" s="11"/>
      <c r="JMI39" s="11"/>
      <c r="JMJ39" s="11"/>
      <c r="JMK39" s="11"/>
      <c r="JML39" s="11"/>
      <c r="JMM39" s="11"/>
      <c r="JMN39" s="11"/>
      <c r="JMO39" s="11"/>
      <c r="JMP39" s="11"/>
      <c r="JMQ39" s="11"/>
      <c r="JMR39" s="11"/>
      <c r="JMS39" s="11"/>
      <c r="JMT39" s="11"/>
      <c r="JMU39" s="11"/>
      <c r="JMV39" s="11"/>
      <c r="JMW39" s="11"/>
      <c r="JMX39" s="11"/>
      <c r="JMY39" s="11"/>
      <c r="JMZ39" s="11"/>
      <c r="JNA39" s="11"/>
      <c r="JNB39" s="11"/>
      <c r="JNC39" s="11"/>
      <c r="JND39" s="11"/>
      <c r="JNE39" s="11"/>
      <c r="JNF39" s="11"/>
      <c r="JNG39" s="11"/>
      <c r="JNH39" s="11"/>
      <c r="JNI39" s="11"/>
      <c r="JNJ39" s="11"/>
      <c r="JNK39" s="11"/>
      <c r="JNL39" s="11"/>
      <c r="JNM39" s="11"/>
      <c r="JNN39" s="11"/>
      <c r="JNO39" s="11"/>
      <c r="JNP39" s="11"/>
      <c r="JNQ39" s="11"/>
      <c r="JNR39" s="11"/>
      <c r="JNS39" s="11"/>
      <c r="JNT39" s="11"/>
      <c r="JNU39" s="11"/>
      <c r="JNV39" s="11"/>
      <c r="JNW39" s="11"/>
      <c r="JNX39" s="11"/>
      <c r="JNY39" s="11"/>
      <c r="JNZ39" s="11"/>
      <c r="JOA39" s="11"/>
      <c r="JOB39" s="11"/>
      <c r="JOC39" s="11"/>
      <c r="JOD39" s="11"/>
      <c r="JOE39" s="11"/>
      <c r="JOF39" s="11"/>
      <c r="JOG39" s="11"/>
      <c r="JOH39" s="11"/>
      <c r="JOI39" s="11"/>
      <c r="JOJ39" s="11"/>
      <c r="JOK39" s="11"/>
      <c r="JOL39" s="11"/>
      <c r="JOM39" s="11"/>
      <c r="JON39" s="11"/>
      <c r="JOO39" s="11"/>
      <c r="JOP39" s="11"/>
      <c r="JOQ39" s="11"/>
      <c r="JOR39" s="11"/>
      <c r="JOS39" s="11"/>
      <c r="JOT39" s="11"/>
      <c r="JOU39" s="11"/>
      <c r="JOV39" s="11"/>
      <c r="JOW39" s="11"/>
      <c r="JOX39" s="11"/>
      <c r="JOY39" s="11"/>
      <c r="JOZ39" s="11"/>
      <c r="JPA39" s="11"/>
      <c r="JPB39" s="11"/>
      <c r="JPC39" s="11"/>
      <c r="JPD39" s="11"/>
      <c r="JPE39" s="11"/>
      <c r="JPF39" s="11"/>
      <c r="JPG39" s="11"/>
      <c r="JPH39" s="11"/>
      <c r="JPI39" s="11"/>
      <c r="JPJ39" s="11"/>
      <c r="JPK39" s="11"/>
      <c r="JPL39" s="11"/>
      <c r="JPM39" s="11"/>
      <c r="JPN39" s="11"/>
      <c r="JPO39" s="11"/>
      <c r="JPP39" s="11"/>
      <c r="JPQ39" s="11"/>
      <c r="JPR39" s="11"/>
      <c r="JPS39" s="11"/>
      <c r="JPT39" s="11"/>
      <c r="JPU39" s="11"/>
      <c r="JPV39" s="11"/>
      <c r="JPW39" s="11"/>
      <c r="JPX39" s="11"/>
      <c r="JPY39" s="11"/>
      <c r="JPZ39" s="11"/>
      <c r="JQA39" s="11"/>
      <c r="JQB39" s="11"/>
      <c r="JQC39" s="11"/>
      <c r="JQD39" s="11"/>
      <c r="JQE39" s="11"/>
      <c r="JQF39" s="11"/>
      <c r="JQG39" s="11"/>
      <c r="JQH39" s="11"/>
      <c r="JQI39" s="11"/>
      <c r="JQJ39" s="11"/>
      <c r="JQK39" s="11"/>
      <c r="JQL39" s="11"/>
      <c r="JQM39" s="11"/>
      <c r="JQN39" s="11"/>
      <c r="JQO39" s="11"/>
      <c r="JQP39" s="11"/>
      <c r="JQQ39" s="11"/>
      <c r="JQR39" s="11"/>
      <c r="JQS39" s="11"/>
      <c r="JQT39" s="11"/>
      <c r="JQU39" s="11"/>
      <c r="JQV39" s="11"/>
      <c r="JQW39" s="11"/>
      <c r="JQX39" s="11"/>
      <c r="JQY39" s="11"/>
      <c r="JQZ39" s="11"/>
      <c r="JRA39" s="11"/>
      <c r="JRB39" s="11"/>
      <c r="JRC39" s="11"/>
      <c r="JRD39" s="11"/>
      <c r="JRE39" s="11"/>
      <c r="JRF39" s="11"/>
      <c r="JRG39" s="11"/>
      <c r="JRH39" s="11"/>
      <c r="JRI39" s="11"/>
      <c r="JRJ39" s="11"/>
      <c r="JRK39" s="11"/>
      <c r="JRL39" s="11"/>
      <c r="JRM39" s="11"/>
      <c r="JRN39" s="11"/>
      <c r="JRO39" s="11"/>
      <c r="JRP39" s="11"/>
      <c r="JRQ39" s="11"/>
      <c r="JRR39" s="11"/>
      <c r="JRS39" s="11"/>
      <c r="JRT39" s="11"/>
      <c r="JRU39" s="11"/>
      <c r="JRV39" s="11"/>
      <c r="JRW39" s="11"/>
      <c r="JRX39" s="11"/>
      <c r="JRY39" s="11"/>
      <c r="JRZ39" s="11"/>
      <c r="JSA39" s="11"/>
      <c r="JSB39" s="11"/>
      <c r="JSC39" s="11"/>
      <c r="JSD39" s="11"/>
      <c r="JSE39" s="11"/>
      <c r="JSF39" s="11"/>
      <c r="JSG39" s="11"/>
      <c r="JSH39" s="11"/>
      <c r="JSI39" s="11"/>
      <c r="JSJ39" s="11"/>
      <c r="JSK39" s="11"/>
      <c r="JSL39" s="11"/>
      <c r="JSM39" s="11"/>
      <c r="JSN39" s="11"/>
      <c r="JSO39" s="11"/>
      <c r="JSP39" s="11"/>
      <c r="JSQ39" s="11"/>
      <c r="JSR39" s="11"/>
      <c r="JSS39" s="11"/>
      <c r="JST39" s="11"/>
      <c r="JSU39" s="11"/>
      <c r="JSV39" s="11"/>
      <c r="JSW39" s="11"/>
      <c r="JSX39" s="11"/>
      <c r="JSY39" s="11"/>
      <c r="JSZ39" s="11"/>
      <c r="JTA39" s="11"/>
      <c r="JTB39" s="11"/>
      <c r="JTC39" s="11"/>
      <c r="JTD39" s="11"/>
      <c r="JTE39" s="11"/>
      <c r="JTF39" s="11"/>
      <c r="JTG39" s="11"/>
      <c r="JTH39" s="11"/>
      <c r="JTI39" s="11"/>
      <c r="JTJ39" s="11"/>
      <c r="JTK39" s="11"/>
      <c r="JTL39" s="11"/>
      <c r="JTM39" s="11"/>
      <c r="JTN39" s="11"/>
      <c r="JTO39" s="11"/>
      <c r="JTP39" s="11"/>
      <c r="JTQ39" s="11"/>
      <c r="JTR39" s="11"/>
      <c r="JTS39" s="11"/>
      <c r="JTT39" s="11"/>
      <c r="JTU39" s="11"/>
      <c r="JTV39" s="11"/>
      <c r="JTW39" s="11"/>
      <c r="JTX39" s="11"/>
      <c r="JTY39" s="11"/>
      <c r="JTZ39" s="11"/>
      <c r="JUA39" s="11"/>
      <c r="JUB39" s="11"/>
      <c r="JUC39" s="11"/>
      <c r="JUD39" s="11"/>
      <c r="JUE39" s="11"/>
      <c r="JUF39" s="11"/>
      <c r="JUG39" s="11"/>
      <c r="JUH39" s="11"/>
      <c r="JUI39" s="11"/>
      <c r="JUJ39" s="11"/>
      <c r="JUK39" s="11"/>
      <c r="JUL39" s="11"/>
      <c r="JUM39" s="11"/>
      <c r="JUN39" s="11"/>
      <c r="JUO39" s="11"/>
      <c r="JUP39" s="11"/>
      <c r="JUQ39" s="11"/>
      <c r="JUR39" s="11"/>
      <c r="JUS39" s="11"/>
      <c r="JUT39" s="11"/>
      <c r="JUU39" s="11"/>
      <c r="JUV39" s="11"/>
      <c r="JUW39" s="11"/>
      <c r="JUX39" s="11"/>
      <c r="JUY39" s="11"/>
      <c r="JUZ39" s="11"/>
      <c r="JVA39" s="11"/>
      <c r="JVB39" s="11"/>
      <c r="JVC39" s="11"/>
      <c r="JVD39" s="11"/>
      <c r="JVE39" s="11"/>
      <c r="JVF39" s="11"/>
      <c r="JVG39" s="11"/>
      <c r="JVH39" s="11"/>
      <c r="JVI39" s="11"/>
      <c r="JVJ39" s="11"/>
      <c r="JVK39" s="11"/>
      <c r="JVL39" s="11"/>
      <c r="JVM39" s="11"/>
      <c r="JVN39" s="11"/>
      <c r="JVO39" s="11"/>
      <c r="JVP39" s="11"/>
      <c r="JVQ39" s="11"/>
      <c r="JVR39" s="11"/>
      <c r="JVS39" s="11"/>
      <c r="JVT39" s="11"/>
      <c r="JVU39" s="11"/>
      <c r="JVV39" s="11"/>
      <c r="JVW39" s="11"/>
      <c r="JVX39" s="11"/>
      <c r="JVY39" s="11"/>
      <c r="JVZ39" s="11"/>
      <c r="JWA39" s="11"/>
      <c r="JWB39" s="11"/>
      <c r="JWC39" s="11"/>
      <c r="JWD39" s="11"/>
      <c r="JWE39" s="11"/>
      <c r="JWF39" s="11"/>
      <c r="JWG39" s="11"/>
      <c r="JWH39" s="11"/>
      <c r="JWI39" s="11"/>
      <c r="JWJ39" s="11"/>
      <c r="JWK39" s="11"/>
      <c r="JWL39" s="11"/>
      <c r="JWM39" s="11"/>
      <c r="JWN39" s="11"/>
      <c r="JWO39" s="11"/>
      <c r="JWP39" s="11"/>
      <c r="JWQ39" s="11"/>
      <c r="JWR39" s="11"/>
      <c r="JWS39" s="11"/>
      <c r="JWT39" s="11"/>
      <c r="JWU39" s="11"/>
      <c r="JWV39" s="11"/>
      <c r="JWW39" s="11"/>
      <c r="JWX39" s="11"/>
      <c r="JWY39" s="11"/>
      <c r="JWZ39" s="11"/>
      <c r="JXA39" s="11"/>
      <c r="JXB39" s="11"/>
      <c r="JXC39" s="11"/>
      <c r="JXD39" s="11"/>
      <c r="JXE39" s="11"/>
      <c r="JXF39" s="11"/>
      <c r="JXG39" s="11"/>
      <c r="JXH39" s="11"/>
      <c r="JXI39" s="11"/>
      <c r="JXJ39" s="11"/>
      <c r="JXK39" s="11"/>
      <c r="JXL39" s="11"/>
      <c r="JXM39" s="11"/>
      <c r="JXN39" s="11"/>
      <c r="JXO39" s="11"/>
      <c r="JXP39" s="11"/>
      <c r="JXQ39" s="11"/>
      <c r="JXR39" s="11"/>
      <c r="JXS39" s="11"/>
      <c r="JXT39" s="11"/>
      <c r="JXU39" s="11"/>
      <c r="JXV39" s="11"/>
      <c r="JXW39" s="11"/>
      <c r="JXX39" s="11"/>
      <c r="JXY39" s="11"/>
      <c r="JXZ39" s="11"/>
      <c r="JYA39" s="11"/>
      <c r="JYB39" s="11"/>
      <c r="JYC39" s="11"/>
      <c r="JYD39" s="11"/>
      <c r="JYE39" s="11"/>
      <c r="JYF39" s="11"/>
      <c r="JYG39" s="11"/>
      <c r="JYH39" s="11"/>
      <c r="JYI39" s="11"/>
      <c r="JYJ39" s="11"/>
      <c r="JYK39" s="11"/>
      <c r="JYL39" s="11"/>
      <c r="JYM39" s="11"/>
      <c r="JYN39" s="11"/>
      <c r="JYO39" s="11"/>
      <c r="JYP39" s="11"/>
      <c r="JYQ39" s="11"/>
      <c r="JYR39" s="11"/>
      <c r="JYS39" s="11"/>
      <c r="JYT39" s="11"/>
      <c r="JYU39" s="11"/>
      <c r="JYV39" s="11"/>
      <c r="JYW39" s="11"/>
      <c r="JYX39" s="11"/>
      <c r="JYY39" s="11"/>
      <c r="JYZ39" s="11"/>
      <c r="JZA39" s="11"/>
      <c r="JZB39" s="11"/>
      <c r="JZC39" s="11"/>
      <c r="JZD39" s="11"/>
      <c r="JZE39" s="11"/>
      <c r="JZF39" s="11"/>
      <c r="JZG39" s="11"/>
      <c r="JZH39" s="11"/>
      <c r="JZI39" s="11"/>
      <c r="JZJ39" s="11"/>
      <c r="JZK39" s="11"/>
      <c r="JZL39" s="11"/>
      <c r="JZM39" s="11"/>
      <c r="JZN39" s="11"/>
      <c r="JZO39" s="11"/>
      <c r="JZP39" s="11"/>
      <c r="JZQ39" s="11"/>
      <c r="JZR39" s="11"/>
      <c r="JZS39" s="11"/>
      <c r="JZT39" s="11"/>
      <c r="JZU39" s="11"/>
      <c r="JZV39" s="11"/>
      <c r="JZW39" s="11"/>
      <c r="JZX39" s="11"/>
      <c r="JZY39" s="11"/>
      <c r="JZZ39" s="11"/>
      <c r="KAA39" s="11"/>
      <c r="KAB39" s="11"/>
      <c r="KAC39" s="11"/>
      <c r="KAD39" s="11"/>
      <c r="KAE39" s="11"/>
      <c r="KAF39" s="11"/>
      <c r="KAG39" s="11"/>
      <c r="KAH39" s="11"/>
      <c r="KAI39" s="11"/>
      <c r="KAJ39" s="11"/>
      <c r="KAK39" s="11"/>
      <c r="KAL39" s="11"/>
      <c r="KAM39" s="11"/>
      <c r="KAN39" s="11"/>
      <c r="KAO39" s="11"/>
      <c r="KAP39" s="11"/>
      <c r="KAQ39" s="11"/>
      <c r="KAR39" s="11"/>
      <c r="KAS39" s="11"/>
      <c r="KAT39" s="11"/>
      <c r="KAU39" s="11"/>
      <c r="KAV39" s="11"/>
      <c r="KAW39" s="11"/>
      <c r="KAX39" s="11"/>
      <c r="KAY39" s="11"/>
      <c r="KAZ39" s="11"/>
      <c r="KBA39" s="11"/>
      <c r="KBB39" s="11"/>
      <c r="KBC39" s="11"/>
      <c r="KBD39" s="11"/>
      <c r="KBE39" s="11"/>
      <c r="KBF39" s="11"/>
      <c r="KBG39" s="11"/>
      <c r="KBH39" s="11"/>
      <c r="KBI39" s="11"/>
      <c r="KBJ39" s="11"/>
      <c r="KBK39" s="11"/>
      <c r="KBL39" s="11"/>
      <c r="KBM39" s="11"/>
      <c r="KBN39" s="11"/>
      <c r="KBO39" s="11"/>
      <c r="KBP39" s="11"/>
      <c r="KBQ39" s="11"/>
      <c r="KBR39" s="11"/>
      <c r="KBS39" s="11"/>
      <c r="KBT39" s="11"/>
      <c r="KBU39" s="11"/>
      <c r="KBV39" s="11"/>
      <c r="KBW39" s="11"/>
      <c r="KBX39" s="11"/>
      <c r="KBY39" s="11"/>
      <c r="KBZ39" s="11"/>
      <c r="KCA39" s="11"/>
      <c r="KCB39" s="11"/>
      <c r="KCC39" s="11"/>
      <c r="KCD39" s="11"/>
      <c r="KCE39" s="11"/>
      <c r="KCF39" s="11"/>
      <c r="KCG39" s="11"/>
      <c r="KCH39" s="11"/>
      <c r="KCI39" s="11"/>
      <c r="KCJ39" s="11"/>
      <c r="KCK39" s="11"/>
      <c r="KCL39" s="11"/>
      <c r="KCM39" s="11"/>
      <c r="KCN39" s="11"/>
      <c r="KCO39" s="11"/>
      <c r="KCP39" s="11"/>
      <c r="KCQ39" s="11"/>
      <c r="KCR39" s="11"/>
      <c r="KCS39" s="11"/>
      <c r="KCT39" s="11"/>
      <c r="KCU39" s="11"/>
      <c r="KCV39" s="11"/>
      <c r="KCW39" s="11"/>
      <c r="KCX39" s="11"/>
      <c r="KCY39" s="11"/>
      <c r="KCZ39" s="11"/>
      <c r="KDA39" s="11"/>
      <c r="KDB39" s="11"/>
      <c r="KDC39" s="11"/>
      <c r="KDD39" s="11"/>
      <c r="KDE39" s="11"/>
      <c r="KDF39" s="11"/>
      <c r="KDG39" s="11"/>
      <c r="KDH39" s="11"/>
      <c r="KDI39" s="11"/>
      <c r="KDJ39" s="11"/>
      <c r="KDK39" s="11"/>
      <c r="KDL39" s="11"/>
      <c r="KDM39" s="11"/>
      <c r="KDN39" s="11"/>
      <c r="KDO39" s="11"/>
      <c r="KDP39" s="11"/>
      <c r="KDQ39" s="11"/>
      <c r="KDR39" s="11"/>
      <c r="KDS39" s="11"/>
      <c r="KDT39" s="11"/>
      <c r="KDU39" s="11"/>
      <c r="KDV39" s="11"/>
      <c r="KDW39" s="11"/>
      <c r="KDX39" s="11"/>
      <c r="KDY39" s="11"/>
      <c r="KDZ39" s="11"/>
      <c r="KEA39" s="11"/>
      <c r="KEB39" s="11"/>
      <c r="KEC39" s="11"/>
      <c r="KED39" s="11"/>
      <c r="KEE39" s="11"/>
      <c r="KEF39" s="11"/>
      <c r="KEG39" s="11"/>
      <c r="KEH39" s="11"/>
      <c r="KEI39" s="11"/>
      <c r="KEJ39" s="11"/>
      <c r="KEK39" s="11"/>
      <c r="KEL39" s="11"/>
      <c r="KEM39" s="11"/>
      <c r="KEN39" s="11"/>
      <c r="KEO39" s="11"/>
      <c r="KEP39" s="11"/>
      <c r="KEQ39" s="11"/>
      <c r="KER39" s="11"/>
      <c r="KES39" s="11"/>
      <c r="KET39" s="11"/>
      <c r="KEU39" s="11"/>
      <c r="KEV39" s="11"/>
      <c r="KEW39" s="11"/>
      <c r="KEX39" s="11"/>
      <c r="KEY39" s="11"/>
      <c r="KEZ39" s="11"/>
      <c r="KFA39" s="11"/>
      <c r="KFB39" s="11"/>
      <c r="KFC39" s="11"/>
      <c r="KFD39" s="11"/>
      <c r="KFE39" s="11"/>
      <c r="KFF39" s="11"/>
      <c r="KFG39" s="11"/>
      <c r="KFH39" s="11"/>
      <c r="KFI39" s="11"/>
      <c r="KFJ39" s="11"/>
      <c r="KFK39" s="11"/>
      <c r="KFL39" s="11"/>
      <c r="KFM39" s="11"/>
      <c r="KFN39" s="11"/>
      <c r="KFO39" s="11"/>
      <c r="KFP39" s="11"/>
      <c r="KFQ39" s="11"/>
      <c r="KFR39" s="11"/>
      <c r="KFS39" s="11"/>
      <c r="KFT39" s="11"/>
      <c r="KFU39" s="11"/>
      <c r="KFV39" s="11"/>
      <c r="KFW39" s="11"/>
      <c r="KFX39" s="11"/>
      <c r="KFY39" s="11"/>
      <c r="KFZ39" s="11"/>
      <c r="KGA39" s="11"/>
      <c r="KGB39" s="11"/>
      <c r="KGC39" s="11"/>
      <c r="KGD39" s="11"/>
      <c r="KGE39" s="11"/>
      <c r="KGF39" s="11"/>
      <c r="KGG39" s="11"/>
      <c r="KGH39" s="11"/>
      <c r="KGI39" s="11"/>
      <c r="KGJ39" s="11"/>
      <c r="KGK39" s="11"/>
      <c r="KGL39" s="11"/>
      <c r="KGM39" s="11"/>
      <c r="KGN39" s="11"/>
      <c r="KGO39" s="11"/>
      <c r="KGP39" s="11"/>
      <c r="KGQ39" s="11"/>
      <c r="KGR39" s="11"/>
      <c r="KGS39" s="11"/>
      <c r="KGT39" s="11"/>
      <c r="KGU39" s="11"/>
      <c r="KGV39" s="11"/>
      <c r="KGW39" s="11"/>
      <c r="KGX39" s="11"/>
      <c r="KGY39" s="11"/>
      <c r="KGZ39" s="11"/>
      <c r="KHA39" s="11"/>
      <c r="KHB39" s="11"/>
      <c r="KHC39" s="11"/>
      <c r="KHD39" s="11"/>
      <c r="KHE39" s="11"/>
      <c r="KHF39" s="11"/>
      <c r="KHG39" s="11"/>
      <c r="KHH39" s="11"/>
      <c r="KHI39" s="11"/>
      <c r="KHJ39" s="11"/>
      <c r="KHK39" s="11"/>
      <c r="KHL39" s="11"/>
      <c r="KHM39" s="11"/>
      <c r="KHN39" s="11"/>
      <c r="KHO39" s="11"/>
      <c r="KHP39" s="11"/>
      <c r="KHQ39" s="11"/>
      <c r="KHR39" s="11"/>
      <c r="KHS39" s="11"/>
      <c r="KHT39" s="11"/>
      <c r="KHU39" s="11"/>
      <c r="KHV39" s="11"/>
      <c r="KHW39" s="11"/>
      <c r="KHX39" s="11"/>
      <c r="KHY39" s="11"/>
      <c r="KHZ39" s="11"/>
      <c r="KIA39" s="11"/>
      <c r="KIB39" s="11"/>
      <c r="KIC39" s="11"/>
      <c r="KID39" s="11"/>
      <c r="KIE39" s="11"/>
      <c r="KIF39" s="11"/>
      <c r="KIG39" s="11"/>
      <c r="KIH39" s="11"/>
      <c r="KII39" s="11"/>
      <c r="KIJ39" s="11"/>
      <c r="KIK39" s="11"/>
      <c r="KIL39" s="11"/>
      <c r="KIM39" s="11"/>
      <c r="KIN39" s="11"/>
      <c r="KIO39" s="11"/>
      <c r="KIP39" s="11"/>
      <c r="KIQ39" s="11"/>
      <c r="KIR39" s="11"/>
      <c r="KIS39" s="11"/>
      <c r="KIT39" s="11"/>
      <c r="KIU39" s="11"/>
      <c r="KIV39" s="11"/>
      <c r="KIW39" s="11"/>
      <c r="KIX39" s="11"/>
      <c r="KIY39" s="11"/>
      <c r="KIZ39" s="11"/>
      <c r="KJA39" s="11"/>
      <c r="KJB39" s="11"/>
      <c r="KJC39" s="11"/>
      <c r="KJD39" s="11"/>
      <c r="KJE39" s="11"/>
      <c r="KJF39" s="11"/>
      <c r="KJG39" s="11"/>
      <c r="KJH39" s="11"/>
      <c r="KJI39" s="11"/>
      <c r="KJJ39" s="11"/>
      <c r="KJK39" s="11"/>
      <c r="KJL39" s="11"/>
      <c r="KJM39" s="11"/>
      <c r="KJN39" s="11"/>
      <c r="KJO39" s="11"/>
      <c r="KJP39" s="11"/>
      <c r="KJQ39" s="11"/>
      <c r="KJR39" s="11"/>
      <c r="KJS39" s="11"/>
      <c r="KJT39" s="11"/>
      <c r="KJU39" s="11"/>
      <c r="KJV39" s="11"/>
      <c r="KJW39" s="11"/>
      <c r="KJX39" s="11"/>
      <c r="KJY39" s="11"/>
      <c r="KJZ39" s="11"/>
      <c r="KKA39" s="11"/>
      <c r="KKB39" s="11"/>
      <c r="KKC39" s="11"/>
      <c r="KKD39" s="11"/>
      <c r="KKE39" s="11"/>
      <c r="KKF39" s="11"/>
      <c r="KKG39" s="11"/>
      <c r="KKH39" s="11"/>
      <c r="KKI39" s="11"/>
      <c r="KKJ39" s="11"/>
      <c r="KKK39" s="11"/>
      <c r="KKL39" s="11"/>
      <c r="KKM39" s="11"/>
      <c r="KKN39" s="11"/>
      <c r="KKO39" s="11"/>
      <c r="KKP39" s="11"/>
      <c r="KKQ39" s="11"/>
      <c r="KKR39" s="11"/>
      <c r="KKS39" s="11"/>
      <c r="KKT39" s="11"/>
      <c r="KKU39" s="11"/>
      <c r="KKV39" s="11"/>
      <c r="KKW39" s="11"/>
      <c r="KKX39" s="11"/>
      <c r="KKY39" s="11"/>
      <c r="KKZ39" s="11"/>
      <c r="KLA39" s="11"/>
      <c r="KLB39" s="11"/>
      <c r="KLC39" s="11"/>
      <c r="KLD39" s="11"/>
      <c r="KLE39" s="11"/>
      <c r="KLF39" s="11"/>
      <c r="KLG39" s="11"/>
      <c r="KLH39" s="11"/>
      <c r="KLI39" s="11"/>
      <c r="KLJ39" s="11"/>
      <c r="KLK39" s="11"/>
      <c r="KLL39" s="11"/>
      <c r="KLM39" s="11"/>
      <c r="KLN39" s="11"/>
      <c r="KLO39" s="11"/>
      <c r="KLP39" s="11"/>
      <c r="KLQ39" s="11"/>
      <c r="KLR39" s="11"/>
      <c r="KLS39" s="11"/>
      <c r="KLT39" s="11"/>
      <c r="KLU39" s="11"/>
      <c r="KLV39" s="11"/>
      <c r="KLW39" s="11"/>
      <c r="KLX39" s="11"/>
      <c r="KLY39" s="11"/>
      <c r="KLZ39" s="11"/>
      <c r="KMA39" s="11"/>
      <c r="KMB39" s="11"/>
      <c r="KMC39" s="11"/>
      <c r="KMD39" s="11"/>
      <c r="KME39" s="11"/>
      <c r="KMF39" s="11"/>
      <c r="KMG39" s="11"/>
      <c r="KMH39" s="11"/>
      <c r="KMI39" s="11"/>
      <c r="KMJ39" s="11"/>
      <c r="KMK39" s="11"/>
      <c r="KML39" s="11"/>
      <c r="KMM39" s="11"/>
      <c r="KMN39" s="11"/>
      <c r="KMO39" s="11"/>
      <c r="KMP39" s="11"/>
      <c r="KMQ39" s="11"/>
      <c r="KMR39" s="11"/>
      <c r="KMS39" s="11"/>
      <c r="KMT39" s="11"/>
      <c r="KMU39" s="11"/>
      <c r="KMV39" s="11"/>
      <c r="KMW39" s="11"/>
      <c r="KMX39" s="11"/>
      <c r="KMY39" s="11"/>
      <c r="KMZ39" s="11"/>
      <c r="KNA39" s="11"/>
      <c r="KNB39" s="11"/>
      <c r="KNC39" s="11"/>
      <c r="KND39" s="11"/>
      <c r="KNE39" s="11"/>
      <c r="KNF39" s="11"/>
      <c r="KNG39" s="11"/>
      <c r="KNH39" s="11"/>
      <c r="KNI39" s="11"/>
      <c r="KNJ39" s="11"/>
      <c r="KNK39" s="11"/>
      <c r="KNL39" s="11"/>
      <c r="KNM39" s="11"/>
      <c r="KNN39" s="11"/>
      <c r="KNO39" s="11"/>
      <c r="KNP39" s="11"/>
      <c r="KNQ39" s="11"/>
      <c r="KNR39" s="11"/>
      <c r="KNS39" s="11"/>
      <c r="KNT39" s="11"/>
      <c r="KNU39" s="11"/>
      <c r="KNV39" s="11"/>
      <c r="KNW39" s="11"/>
      <c r="KNX39" s="11"/>
      <c r="KNY39" s="11"/>
      <c r="KNZ39" s="11"/>
      <c r="KOA39" s="11"/>
      <c r="KOB39" s="11"/>
      <c r="KOC39" s="11"/>
      <c r="KOD39" s="11"/>
      <c r="KOE39" s="11"/>
      <c r="KOF39" s="11"/>
      <c r="KOG39" s="11"/>
      <c r="KOH39" s="11"/>
      <c r="KOI39" s="11"/>
      <c r="KOJ39" s="11"/>
      <c r="KOK39" s="11"/>
      <c r="KOL39" s="11"/>
      <c r="KOM39" s="11"/>
      <c r="KON39" s="11"/>
      <c r="KOO39" s="11"/>
      <c r="KOP39" s="11"/>
      <c r="KOQ39" s="11"/>
      <c r="KOR39" s="11"/>
      <c r="KOS39" s="11"/>
      <c r="KOT39" s="11"/>
      <c r="KOU39" s="11"/>
      <c r="KOV39" s="11"/>
      <c r="KOW39" s="11"/>
      <c r="KOX39" s="11"/>
      <c r="KOY39" s="11"/>
      <c r="KOZ39" s="11"/>
      <c r="KPA39" s="11"/>
      <c r="KPB39" s="11"/>
      <c r="KPC39" s="11"/>
      <c r="KPD39" s="11"/>
      <c r="KPE39" s="11"/>
      <c r="KPF39" s="11"/>
      <c r="KPG39" s="11"/>
      <c r="KPH39" s="11"/>
      <c r="KPI39" s="11"/>
      <c r="KPJ39" s="11"/>
      <c r="KPK39" s="11"/>
      <c r="KPL39" s="11"/>
      <c r="KPM39" s="11"/>
      <c r="KPN39" s="11"/>
      <c r="KPO39" s="11"/>
      <c r="KPP39" s="11"/>
      <c r="KPQ39" s="11"/>
      <c r="KPR39" s="11"/>
      <c r="KPS39" s="11"/>
      <c r="KPT39" s="11"/>
      <c r="KPU39" s="11"/>
      <c r="KPV39" s="11"/>
      <c r="KPW39" s="11"/>
      <c r="KPX39" s="11"/>
      <c r="KPY39" s="11"/>
      <c r="KPZ39" s="11"/>
      <c r="KQA39" s="11"/>
      <c r="KQB39" s="11"/>
      <c r="KQC39" s="11"/>
      <c r="KQD39" s="11"/>
      <c r="KQE39" s="11"/>
      <c r="KQF39" s="11"/>
      <c r="KQG39" s="11"/>
      <c r="KQH39" s="11"/>
      <c r="KQI39" s="11"/>
      <c r="KQJ39" s="11"/>
      <c r="KQK39" s="11"/>
      <c r="KQL39" s="11"/>
      <c r="KQM39" s="11"/>
      <c r="KQN39" s="11"/>
      <c r="KQO39" s="11"/>
      <c r="KQP39" s="11"/>
      <c r="KQQ39" s="11"/>
      <c r="KQR39" s="11"/>
      <c r="KQS39" s="11"/>
      <c r="KQT39" s="11"/>
      <c r="KQU39" s="11"/>
      <c r="KQV39" s="11"/>
      <c r="KQW39" s="11"/>
      <c r="KQX39" s="11"/>
      <c r="KQY39" s="11"/>
      <c r="KQZ39" s="11"/>
      <c r="KRA39" s="11"/>
      <c r="KRB39" s="11"/>
      <c r="KRC39" s="11"/>
      <c r="KRD39" s="11"/>
      <c r="KRE39" s="11"/>
      <c r="KRF39" s="11"/>
      <c r="KRG39" s="11"/>
      <c r="KRH39" s="11"/>
      <c r="KRI39" s="11"/>
      <c r="KRJ39" s="11"/>
      <c r="KRK39" s="11"/>
      <c r="KRL39" s="11"/>
      <c r="KRM39" s="11"/>
      <c r="KRN39" s="11"/>
      <c r="KRO39" s="11"/>
      <c r="KRP39" s="11"/>
      <c r="KRQ39" s="11"/>
      <c r="KRR39" s="11"/>
      <c r="KRS39" s="11"/>
      <c r="KRT39" s="11"/>
      <c r="KRU39" s="11"/>
      <c r="KRV39" s="11"/>
      <c r="KRW39" s="11"/>
      <c r="KRX39" s="11"/>
      <c r="KRY39" s="11"/>
      <c r="KRZ39" s="11"/>
      <c r="KSA39" s="11"/>
      <c r="KSB39" s="11"/>
      <c r="KSC39" s="11"/>
      <c r="KSD39" s="11"/>
      <c r="KSE39" s="11"/>
      <c r="KSF39" s="11"/>
      <c r="KSG39" s="11"/>
      <c r="KSH39" s="11"/>
      <c r="KSI39" s="11"/>
      <c r="KSJ39" s="11"/>
      <c r="KSK39" s="11"/>
      <c r="KSL39" s="11"/>
      <c r="KSM39" s="11"/>
      <c r="KSN39" s="11"/>
      <c r="KSO39" s="11"/>
      <c r="KSP39" s="11"/>
      <c r="KSQ39" s="11"/>
      <c r="KSR39" s="11"/>
      <c r="KSS39" s="11"/>
      <c r="KST39" s="11"/>
      <c r="KSU39" s="11"/>
      <c r="KSV39" s="11"/>
      <c r="KSW39" s="11"/>
      <c r="KSX39" s="11"/>
      <c r="KSY39" s="11"/>
      <c r="KSZ39" s="11"/>
      <c r="KTA39" s="11"/>
      <c r="KTB39" s="11"/>
      <c r="KTC39" s="11"/>
      <c r="KTD39" s="11"/>
      <c r="KTE39" s="11"/>
      <c r="KTF39" s="11"/>
      <c r="KTG39" s="11"/>
      <c r="KTH39" s="11"/>
      <c r="KTI39" s="11"/>
      <c r="KTJ39" s="11"/>
      <c r="KTK39" s="11"/>
      <c r="KTL39" s="11"/>
      <c r="KTM39" s="11"/>
      <c r="KTN39" s="11"/>
      <c r="KTO39" s="11"/>
      <c r="KTP39" s="11"/>
      <c r="KTQ39" s="11"/>
      <c r="KTR39" s="11"/>
      <c r="KTS39" s="11"/>
      <c r="KTT39" s="11"/>
      <c r="KTU39" s="11"/>
      <c r="KTV39" s="11"/>
      <c r="KTW39" s="11"/>
      <c r="KTX39" s="11"/>
      <c r="KTY39" s="11"/>
      <c r="KTZ39" s="11"/>
      <c r="KUA39" s="11"/>
      <c r="KUB39" s="11"/>
      <c r="KUC39" s="11"/>
      <c r="KUD39" s="11"/>
      <c r="KUE39" s="11"/>
      <c r="KUF39" s="11"/>
      <c r="KUG39" s="11"/>
      <c r="KUH39" s="11"/>
      <c r="KUI39" s="11"/>
      <c r="KUJ39" s="11"/>
      <c r="KUK39" s="11"/>
      <c r="KUL39" s="11"/>
      <c r="KUM39" s="11"/>
      <c r="KUN39" s="11"/>
      <c r="KUO39" s="11"/>
      <c r="KUP39" s="11"/>
      <c r="KUQ39" s="11"/>
      <c r="KUR39" s="11"/>
      <c r="KUS39" s="11"/>
      <c r="KUT39" s="11"/>
      <c r="KUU39" s="11"/>
      <c r="KUV39" s="11"/>
      <c r="KUW39" s="11"/>
      <c r="KUX39" s="11"/>
      <c r="KUY39" s="11"/>
      <c r="KUZ39" s="11"/>
      <c r="KVA39" s="11"/>
      <c r="KVB39" s="11"/>
      <c r="KVC39" s="11"/>
      <c r="KVD39" s="11"/>
      <c r="KVE39" s="11"/>
      <c r="KVF39" s="11"/>
      <c r="KVG39" s="11"/>
      <c r="KVH39" s="11"/>
      <c r="KVI39" s="11"/>
      <c r="KVJ39" s="11"/>
      <c r="KVK39" s="11"/>
      <c r="KVL39" s="11"/>
      <c r="KVM39" s="11"/>
      <c r="KVN39" s="11"/>
      <c r="KVO39" s="11"/>
      <c r="KVP39" s="11"/>
      <c r="KVQ39" s="11"/>
      <c r="KVR39" s="11"/>
      <c r="KVS39" s="11"/>
      <c r="KVT39" s="11"/>
      <c r="KVU39" s="11"/>
      <c r="KVV39" s="11"/>
      <c r="KVW39" s="11"/>
      <c r="KVX39" s="11"/>
      <c r="KVY39" s="11"/>
      <c r="KVZ39" s="11"/>
      <c r="KWA39" s="11"/>
      <c r="KWB39" s="11"/>
      <c r="KWC39" s="11"/>
      <c r="KWD39" s="11"/>
      <c r="KWE39" s="11"/>
      <c r="KWF39" s="11"/>
      <c r="KWG39" s="11"/>
      <c r="KWH39" s="11"/>
      <c r="KWI39" s="11"/>
      <c r="KWJ39" s="11"/>
      <c r="KWK39" s="11"/>
      <c r="KWL39" s="11"/>
      <c r="KWM39" s="11"/>
      <c r="KWN39" s="11"/>
      <c r="KWO39" s="11"/>
      <c r="KWP39" s="11"/>
      <c r="KWQ39" s="11"/>
      <c r="KWR39" s="11"/>
      <c r="KWS39" s="11"/>
      <c r="KWT39" s="11"/>
      <c r="KWU39" s="11"/>
      <c r="KWV39" s="11"/>
      <c r="KWW39" s="11"/>
      <c r="KWX39" s="11"/>
      <c r="KWY39" s="11"/>
      <c r="KWZ39" s="11"/>
      <c r="KXA39" s="11"/>
      <c r="KXB39" s="11"/>
      <c r="KXC39" s="11"/>
      <c r="KXD39" s="11"/>
      <c r="KXE39" s="11"/>
      <c r="KXF39" s="11"/>
      <c r="KXG39" s="11"/>
      <c r="KXH39" s="11"/>
      <c r="KXI39" s="11"/>
      <c r="KXJ39" s="11"/>
      <c r="KXK39" s="11"/>
      <c r="KXL39" s="11"/>
      <c r="KXM39" s="11"/>
      <c r="KXN39" s="11"/>
      <c r="KXO39" s="11"/>
      <c r="KXP39" s="11"/>
      <c r="KXQ39" s="11"/>
      <c r="KXR39" s="11"/>
      <c r="KXS39" s="11"/>
      <c r="KXT39" s="11"/>
      <c r="KXU39" s="11"/>
      <c r="KXV39" s="11"/>
      <c r="KXW39" s="11"/>
      <c r="KXX39" s="11"/>
      <c r="KXY39" s="11"/>
      <c r="KXZ39" s="11"/>
      <c r="KYA39" s="11"/>
      <c r="KYB39" s="11"/>
      <c r="KYC39" s="11"/>
      <c r="KYD39" s="11"/>
      <c r="KYE39" s="11"/>
      <c r="KYF39" s="11"/>
      <c r="KYG39" s="11"/>
      <c r="KYH39" s="11"/>
      <c r="KYI39" s="11"/>
      <c r="KYJ39" s="11"/>
      <c r="KYK39" s="11"/>
      <c r="KYL39" s="11"/>
      <c r="KYM39" s="11"/>
      <c r="KYN39" s="11"/>
      <c r="KYO39" s="11"/>
      <c r="KYP39" s="11"/>
      <c r="KYQ39" s="11"/>
      <c r="KYR39" s="11"/>
      <c r="KYS39" s="11"/>
      <c r="KYT39" s="11"/>
      <c r="KYU39" s="11"/>
      <c r="KYV39" s="11"/>
      <c r="KYW39" s="11"/>
      <c r="KYX39" s="11"/>
      <c r="KYY39" s="11"/>
      <c r="KYZ39" s="11"/>
      <c r="KZA39" s="11"/>
      <c r="KZB39" s="11"/>
      <c r="KZC39" s="11"/>
      <c r="KZD39" s="11"/>
      <c r="KZE39" s="11"/>
      <c r="KZF39" s="11"/>
      <c r="KZG39" s="11"/>
      <c r="KZH39" s="11"/>
      <c r="KZI39" s="11"/>
      <c r="KZJ39" s="11"/>
      <c r="KZK39" s="11"/>
      <c r="KZL39" s="11"/>
      <c r="KZM39" s="11"/>
      <c r="KZN39" s="11"/>
      <c r="KZO39" s="11"/>
      <c r="KZP39" s="11"/>
      <c r="KZQ39" s="11"/>
      <c r="KZR39" s="11"/>
      <c r="KZS39" s="11"/>
      <c r="KZT39" s="11"/>
      <c r="KZU39" s="11"/>
      <c r="KZV39" s="11"/>
      <c r="KZW39" s="11"/>
      <c r="KZX39" s="11"/>
      <c r="KZY39" s="11"/>
      <c r="KZZ39" s="11"/>
      <c r="LAA39" s="11"/>
      <c r="LAB39" s="11"/>
      <c r="LAC39" s="11"/>
      <c r="LAD39" s="11"/>
      <c r="LAE39" s="11"/>
      <c r="LAF39" s="11"/>
      <c r="LAG39" s="11"/>
      <c r="LAH39" s="11"/>
      <c r="LAI39" s="11"/>
      <c r="LAJ39" s="11"/>
      <c r="LAK39" s="11"/>
      <c r="LAL39" s="11"/>
      <c r="LAM39" s="11"/>
      <c r="LAN39" s="11"/>
      <c r="LAO39" s="11"/>
      <c r="LAP39" s="11"/>
      <c r="LAQ39" s="11"/>
      <c r="LAR39" s="11"/>
      <c r="LAS39" s="11"/>
      <c r="LAT39" s="11"/>
      <c r="LAU39" s="11"/>
      <c r="LAV39" s="11"/>
      <c r="LAW39" s="11"/>
      <c r="LAX39" s="11"/>
      <c r="LAY39" s="11"/>
      <c r="LAZ39" s="11"/>
      <c r="LBA39" s="11"/>
      <c r="LBB39" s="11"/>
      <c r="LBC39" s="11"/>
      <c r="LBD39" s="11"/>
      <c r="LBE39" s="11"/>
      <c r="LBF39" s="11"/>
      <c r="LBG39" s="11"/>
      <c r="LBH39" s="11"/>
      <c r="LBI39" s="11"/>
      <c r="LBJ39" s="11"/>
      <c r="LBK39" s="11"/>
      <c r="LBL39" s="11"/>
      <c r="LBM39" s="11"/>
      <c r="LBN39" s="11"/>
      <c r="LBO39" s="11"/>
      <c r="LBP39" s="11"/>
      <c r="LBQ39" s="11"/>
      <c r="LBR39" s="11"/>
      <c r="LBS39" s="11"/>
      <c r="LBT39" s="11"/>
      <c r="LBU39" s="11"/>
      <c r="LBV39" s="11"/>
      <c r="LBW39" s="11"/>
      <c r="LBX39" s="11"/>
      <c r="LBY39" s="11"/>
      <c r="LBZ39" s="11"/>
      <c r="LCA39" s="11"/>
      <c r="LCB39" s="11"/>
      <c r="LCC39" s="11"/>
      <c r="LCD39" s="11"/>
      <c r="LCE39" s="11"/>
      <c r="LCF39" s="11"/>
      <c r="LCG39" s="11"/>
      <c r="LCH39" s="11"/>
      <c r="LCI39" s="11"/>
      <c r="LCJ39" s="11"/>
      <c r="LCK39" s="11"/>
      <c r="LCL39" s="11"/>
      <c r="LCM39" s="11"/>
      <c r="LCN39" s="11"/>
      <c r="LCO39" s="11"/>
      <c r="LCP39" s="11"/>
      <c r="LCQ39" s="11"/>
      <c r="LCR39" s="11"/>
      <c r="LCS39" s="11"/>
      <c r="LCT39" s="11"/>
      <c r="LCU39" s="11"/>
      <c r="LCV39" s="11"/>
      <c r="LCW39" s="11"/>
      <c r="LCX39" s="11"/>
      <c r="LCY39" s="11"/>
      <c r="LCZ39" s="11"/>
      <c r="LDA39" s="11"/>
      <c r="LDB39" s="11"/>
      <c r="LDC39" s="11"/>
      <c r="LDD39" s="11"/>
      <c r="LDE39" s="11"/>
      <c r="LDF39" s="11"/>
      <c r="LDG39" s="11"/>
      <c r="LDH39" s="11"/>
      <c r="LDI39" s="11"/>
      <c r="LDJ39" s="11"/>
      <c r="LDK39" s="11"/>
      <c r="LDL39" s="11"/>
      <c r="LDM39" s="11"/>
      <c r="LDN39" s="11"/>
      <c r="LDO39" s="11"/>
      <c r="LDP39" s="11"/>
      <c r="LDQ39" s="11"/>
      <c r="LDR39" s="11"/>
      <c r="LDS39" s="11"/>
      <c r="LDT39" s="11"/>
      <c r="LDU39" s="11"/>
      <c r="LDV39" s="11"/>
      <c r="LDW39" s="11"/>
      <c r="LDX39" s="11"/>
      <c r="LDY39" s="11"/>
      <c r="LDZ39" s="11"/>
      <c r="LEA39" s="11"/>
      <c r="LEB39" s="11"/>
      <c r="LEC39" s="11"/>
      <c r="LED39" s="11"/>
      <c r="LEE39" s="11"/>
      <c r="LEF39" s="11"/>
      <c r="LEG39" s="11"/>
      <c r="LEH39" s="11"/>
      <c r="LEI39" s="11"/>
      <c r="LEJ39" s="11"/>
      <c r="LEK39" s="11"/>
      <c r="LEL39" s="11"/>
      <c r="LEM39" s="11"/>
      <c r="LEN39" s="11"/>
      <c r="LEO39" s="11"/>
      <c r="LEP39" s="11"/>
      <c r="LEQ39" s="11"/>
      <c r="LER39" s="11"/>
      <c r="LES39" s="11"/>
      <c r="LET39" s="11"/>
      <c r="LEU39" s="11"/>
      <c r="LEV39" s="11"/>
      <c r="LEW39" s="11"/>
      <c r="LEX39" s="11"/>
      <c r="LEY39" s="11"/>
      <c r="LEZ39" s="11"/>
      <c r="LFA39" s="11"/>
      <c r="LFB39" s="11"/>
      <c r="LFC39" s="11"/>
      <c r="LFD39" s="11"/>
      <c r="LFE39" s="11"/>
      <c r="LFF39" s="11"/>
      <c r="LFG39" s="11"/>
      <c r="LFH39" s="11"/>
      <c r="LFI39" s="11"/>
      <c r="LFJ39" s="11"/>
      <c r="LFK39" s="11"/>
      <c r="LFL39" s="11"/>
      <c r="LFM39" s="11"/>
      <c r="LFN39" s="11"/>
      <c r="LFO39" s="11"/>
      <c r="LFP39" s="11"/>
      <c r="LFQ39" s="11"/>
      <c r="LFR39" s="11"/>
      <c r="LFS39" s="11"/>
      <c r="LFT39" s="11"/>
      <c r="LFU39" s="11"/>
      <c r="LFV39" s="11"/>
      <c r="LFW39" s="11"/>
      <c r="LFX39" s="11"/>
      <c r="LFY39" s="11"/>
      <c r="LFZ39" s="11"/>
      <c r="LGA39" s="11"/>
      <c r="LGB39" s="11"/>
      <c r="LGC39" s="11"/>
      <c r="LGD39" s="11"/>
      <c r="LGE39" s="11"/>
      <c r="LGF39" s="11"/>
      <c r="LGG39" s="11"/>
      <c r="LGH39" s="11"/>
      <c r="LGI39" s="11"/>
      <c r="LGJ39" s="11"/>
      <c r="LGK39" s="11"/>
      <c r="LGL39" s="11"/>
      <c r="LGM39" s="11"/>
      <c r="LGN39" s="11"/>
      <c r="LGO39" s="11"/>
      <c r="LGP39" s="11"/>
      <c r="LGQ39" s="11"/>
      <c r="LGR39" s="11"/>
      <c r="LGS39" s="11"/>
      <c r="LGT39" s="11"/>
      <c r="LGU39" s="11"/>
      <c r="LGV39" s="11"/>
      <c r="LGW39" s="11"/>
      <c r="LGX39" s="11"/>
      <c r="LGY39" s="11"/>
      <c r="LGZ39" s="11"/>
      <c r="LHA39" s="11"/>
      <c r="LHB39" s="11"/>
      <c r="LHC39" s="11"/>
      <c r="LHD39" s="11"/>
      <c r="LHE39" s="11"/>
      <c r="LHF39" s="11"/>
      <c r="LHG39" s="11"/>
      <c r="LHH39" s="11"/>
      <c r="LHI39" s="11"/>
      <c r="LHJ39" s="11"/>
      <c r="LHK39" s="11"/>
      <c r="LHL39" s="11"/>
      <c r="LHM39" s="11"/>
      <c r="LHN39" s="11"/>
      <c r="LHO39" s="11"/>
      <c r="LHP39" s="11"/>
      <c r="LHQ39" s="11"/>
      <c r="LHR39" s="11"/>
      <c r="LHS39" s="11"/>
      <c r="LHT39" s="11"/>
      <c r="LHU39" s="11"/>
      <c r="LHV39" s="11"/>
      <c r="LHW39" s="11"/>
      <c r="LHX39" s="11"/>
      <c r="LHY39" s="11"/>
      <c r="LHZ39" s="11"/>
      <c r="LIA39" s="11"/>
      <c r="LIB39" s="11"/>
      <c r="LIC39" s="11"/>
      <c r="LID39" s="11"/>
      <c r="LIE39" s="11"/>
      <c r="LIF39" s="11"/>
      <c r="LIG39" s="11"/>
      <c r="LIH39" s="11"/>
      <c r="LII39" s="11"/>
      <c r="LIJ39" s="11"/>
      <c r="LIK39" s="11"/>
      <c r="LIL39" s="11"/>
      <c r="LIM39" s="11"/>
      <c r="LIN39" s="11"/>
      <c r="LIO39" s="11"/>
      <c r="LIP39" s="11"/>
      <c r="LIQ39" s="11"/>
      <c r="LIR39" s="11"/>
      <c r="LIS39" s="11"/>
      <c r="LIT39" s="11"/>
      <c r="LIU39" s="11"/>
      <c r="LIV39" s="11"/>
      <c r="LIW39" s="11"/>
      <c r="LIX39" s="11"/>
      <c r="LIY39" s="11"/>
      <c r="LIZ39" s="11"/>
      <c r="LJA39" s="11"/>
      <c r="LJB39" s="11"/>
      <c r="LJC39" s="11"/>
      <c r="LJD39" s="11"/>
      <c r="LJE39" s="11"/>
      <c r="LJF39" s="11"/>
      <c r="LJG39" s="11"/>
      <c r="LJH39" s="11"/>
      <c r="LJI39" s="11"/>
      <c r="LJJ39" s="11"/>
      <c r="LJK39" s="11"/>
      <c r="LJL39" s="11"/>
      <c r="LJM39" s="11"/>
      <c r="LJN39" s="11"/>
      <c r="LJO39" s="11"/>
      <c r="LJP39" s="11"/>
      <c r="LJQ39" s="11"/>
      <c r="LJR39" s="11"/>
      <c r="LJS39" s="11"/>
      <c r="LJT39" s="11"/>
      <c r="LJU39" s="11"/>
      <c r="LJV39" s="11"/>
      <c r="LJW39" s="11"/>
      <c r="LJX39" s="11"/>
      <c r="LJY39" s="11"/>
      <c r="LJZ39" s="11"/>
      <c r="LKA39" s="11"/>
      <c r="LKB39" s="11"/>
      <c r="LKC39" s="11"/>
      <c r="LKD39" s="11"/>
      <c r="LKE39" s="11"/>
      <c r="LKF39" s="11"/>
      <c r="LKG39" s="11"/>
      <c r="LKH39" s="11"/>
      <c r="LKI39" s="11"/>
      <c r="LKJ39" s="11"/>
      <c r="LKK39" s="11"/>
      <c r="LKL39" s="11"/>
      <c r="LKM39" s="11"/>
      <c r="LKN39" s="11"/>
      <c r="LKO39" s="11"/>
      <c r="LKP39" s="11"/>
      <c r="LKQ39" s="11"/>
      <c r="LKR39" s="11"/>
      <c r="LKS39" s="11"/>
      <c r="LKT39" s="11"/>
      <c r="LKU39" s="11"/>
      <c r="LKV39" s="11"/>
      <c r="LKW39" s="11"/>
      <c r="LKX39" s="11"/>
      <c r="LKY39" s="11"/>
      <c r="LKZ39" s="11"/>
      <c r="LLA39" s="11"/>
      <c r="LLB39" s="11"/>
      <c r="LLC39" s="11"/>
      <c r="LLD39" s="11"/>
      <c r="LLE39" s="11"/>
      <c r="LLF39" s="11"/>
      <c r="LLG39" s="11"/>
      <c r="LLH39" s="11"/>
      <c r="LLI39" s="11"/>
      <c r="LLJ39" s="11"/>
      <c r="LLK39" s="11"/>
      <c r="LLL39" s="11"/>
      <c r="LLM39" s="11"/>
      <c r="LLN39" s="11"/>
      <c r="LLO39" s="11"/>
      <c r="LLP39" s="11"/>
      <c r="LLQ39" s="11"/>
      <c r="LLR39" s="11"/>
      <c r="LLS39" s="11"/>
      <c r="LLT39" s="11"/>
      <c r="LLU39" s="11"/>
      <c r="LLV39" s="11"/>
      <c r="LLW39" s="11"/>
      <c r="LLX39" s="11"/>
      <c r="LLY39" s="11"/>
      <c r="LLZ39" s="11"/>
      <c r="LMA39" s="11"/>
      <c r="LMB39" s="11"/>
      <c r="LMC39" s="11"/>
      <c r="LMD39" s="11"/>
      <c r="LME39" s="11"/>
      <c r="LMF39" s="11"/>
      <c r="LMG39" s="11"/>
      <c r="LMH39" s="11"/>
      <c r="LMI39" s="11"/>
      <c r="LMJ39" s="11"/>
      <c r="LMK39" s="11"/>
      <c r="LML39" s="11"/>
      <c r="LMM39" s="11"/>
      <c r="LMN39" s="11"/>
      <c r="LMO39" s="11"/>
      <c r="LMP39" s="11"/>
      <c r="LMQ39" s="11"/>
      <c r="LMR39" s="11"/>
      <c r="LMS39" s="11"/>
      <c r="LMT39" s="11"/>
      <c r="LMU39" s="11"/>
      <c r="LMV39" s="11"/>
      <c r="LMW39" s="11"/>
      <c r="LMX39" s="11"/>
      <c r="LMY39" s="11"/>
      <c r="LMZ39" s="11"/>
      <c r="LNA39" s="11"/>
      <c r="LNB39" s="11"/>
      <c r="LNC39" s="11"/>
      <c r="LND39" s="11"/>
      <c r="LNE39" s="11"/>
      <c r="LNF39" s="11"/>
      <c r="LNG39" s="11"/>
      <c r="LNH39" s="11"/>
      <c r="LNI39" s="11"/>
      <c r="LNJ39" s="11"/>
      <c r="LNK39" s="11"/>
      <c r="LNL39" s="11"/>
      <c r="LNM39" s="11"/>
      <c r="LNN39" s="11"/>
      <c r="LNO39" s="11"/>
      <c r="LNP39" s="11"/>
      <c r="LNQ39" s="11"/>
      <c r="LNR39" s="11"/>
      <c r="LNS39" s="11"/>
      <c r="LNT39" s="11"/>
      <c r="LNU39" s="11"/>
      <c r="LNV39" s="11"/>
      <c r="LNW39" s="11"/>
      <c r="LNX39" s="11"/>
      <c r="LNY39" s="11"/>
      <c r="LNZ39" s="11"/>
      <c r="LOA39" s="11"/>
      <c r="LOB39" s="11"/>
      <c r="LOC39" s="11"/>
      <c r="LOD39" s="11"/>
      <c r="LOE39" s="11"/>
      <c r="LOF39" s="11"/>
      <c r="LOG39" s="11"/>
      <c r="LOH39" s="11"/>
      <c r="LOI39" s="11"/>
      <c r="LOJ39" s="11"/>
      <c r="LOK39" s="11"/>
      <c r="LOL39" s="11"/>
      <c r="LOM39" s="11"/>
      <c r="LON39" s="11"/>
      <c r="LOO39" s="11"/>
      <c r="LOP39" s="11"/>
      <c r="LOQ39" s="11"/>
      <c r="LOR39" s="11"/>
      <c r="LOS39" s="11"/>
      <c r="LOT39" s="11"/>
      <c r="LOU39" s="11"/>
      <c r="LOV39" s="11"/>
      <c r="LOW39" s="11"/>
      <c r="LOX39" s="11"/>
      <c r="LOY39" s="11"/>
      <c r="LOZ39" s="11"/>
      <c r="LPA39" s="11"/>
      <c r="LPB39" s="11"/>
      <c r="LPC39" s="11"/>
      <c r="LPD39" s="11"/>
      <c r="LPE39" s="11"/>
      <c r="LPF39" s="11"/>
      <c r="LPG39" s="11"/>
      <c r="LPH39" s="11"/>
      <c r="LPI39" s="11"/>
      <c r="LPJ39" s="11"/>
      <c r="LPK39" s="11"/>
      <c r="LPL39" s="11"/>
      <c r="LPM39" s="11"/>
      <c r="LPN39" s="11"/>
      <c r="LPO39" s="11"/>
      <c r="LPP39" s="11"/>
      <c r="LPQ39" s="11"/>
      <c r="LPR39" s="11"/>
      <c r="LPS39" s="11"/>
      <c r="LPT39" s="11"/>
      <c r="LPU39" s="11"/>
      <c r="LPV39" s="11"/>
      <c r="LPW39" s="11"/>
      <c r="LPX39" s="11"/>
      <c r="LPY39" s="11"/>
      <c r="LPZ39" s="11"/>
      <c r="LQA39" s="11"/>
      <c r="LQB39" s="11"/>
      <c r="LQC39" s="11"/>
      <c r="LQD39" s="11"/>
      <c r="LQE39" s="11"/>
      <c r="LQF39" s="11"/>
      <c r="LQG39" s="11"/>
      <c r="LQH39" s="11"/>
      <c r="LQI39" s="11"/>
      <c r="LQJ39" s="11"/>
      <c r="LQK39" s="11"/>
      <c r="LQL39" s="11"/>
      <c r="LQM39" s="11"/>
      <c r="LQN39" s="11"/>
      <c r="LQO39" s="11"/>
      <c r="LQP39" s="11"/>
      <c r="LQQ39" s="11"/>
      <c r="LQR39" s="11"/>
      <c r="LQS39" s="11"/>
      <c r="LQT39" s="11"/>
      <c r="LQU39" s="11"/>
      <c r="LQV39" s="11"/>
      <c r="LQW39" s="11"/>
      <c r="LQX39" s="11"/>
      <c r="LQY39" s="11"/>
      <c r="LQZ39" s="11"/>
      <c r="LRA39" s="11"/>
      <c r="LRB39" s="11"/>
      <c r="LRC39" s="11"/>
      <c r="LRD39" s="11"/>
      <c r="LRE39" s="11"/>
      <c r="LRF39" s="11"/>
      <c r="LRG39" s="11"/>
      <c r="LRH39" s="11"/>
      <c r="LRI39" s="11"/>
      <c r="LRJ39" s="11"/>
      <c r="LRK39" s="11"/>
      <c r="LRL39" s="11"/>
      <c r="LRM39" s="11"/>
      <c r="LRN39" s="11"/>
      <c r="LRO39" s="11"/>
      <c r="LRP39" s="11"/>
      <c r="LRQ39" s="11"/>
      <c r="LRR39" s="11"/>
      <c r="LRS39" s="11"/>
      <c r="LRT39" s="11"/>
      <c r="LRU39" s="11"/>
      <c r="LRV39" s="11"/>
      <c r="LRW39" s="11"/>
      <c r="LRX39" s="11"/>
      <c r="LRY39" s="11"/>
      <c r="LRZ39" s="11"/>
      <c r="LSA39" s="11"/>
      <c r="LSB39" s="11"/>
      <c r="LSC39" s="11"/>
      <c r="LSD39" s="11"/>
      <c r="LSE39" s="11"/>
      <c r="LSF39" s="11"/>
      <c r="LSG39" s="11"/>
      <c r="LSH39" s="11"/>
      <c r="LSI39" s="11"/>
      <c r="LSJ39" s="11"/>
      <c r="LSK39" s="11"/>
      <c r="LSL39" s="11"/>
      <c r="LSM39" s="11"/>
      <c r="LSN39" s="11"/>
      <c r="LSO39" s="11"/>
      <c r="LSP39" s="11"/>
      <c r="LSQ39" s="11"/>
      <c r="LSR39" s="11"/>
      <c r="LSS39" s="11"/>
      <c r="LST39" s="11"/>
      <c r="LSU39" s="11"/>
      <c r="LSV39" s="11"/>
      <c r="LSW39" s="11"/>
      <c r="LSX39" s="11"/>
      <c r="LSY39" s="11"/>
      <c r="LSZ39" s="11"/>
      <c r="LTA39" s="11"/>
      <c r="LTB39" s="11"/>
      <c r="LTC39" s="11"/>
      <c r="LTD39" s="11"/>
      <c r="LTE39" s="11"/>
      <c r="LTF39" s="11"/>
      <c r="LTG39" s="11"/>
      <c r="LTH39" s="11"/>
      <c r="LTI39" s="11"/>
      <c r="LTJ39" s="11"/>
      <c r="LTK39" s="11"/>
      <c r="LTL39" s="11"/>
      <c r="LTM39" s="11"/>
      <c r="LTN39" s="11"/>
      <c r="LTO39" s="11"/>
      <c r="LTP39" s="11"/>
      <c r="LTQ39" s="11"/>
      <c r="LTR39" s="11"/>
      <c r="LTS39" s="11"/>
      <c r="LTT39" s="11"/>
      <c r="LTU39" s="11"/>
      <c r="LTV39" s="11"/>
      <c r="LTW39" s="11"/>
      <c r="LTX39" s="11"/>
      <c r="LTY39" s="11"/>
      <c r="LTZ39" s="11"/>
      <c r="LUA39" s="11"/>
      <c r="LUB39" s="11"/>
      <c r="LUC39" s="11"/>
      <c r="LUD39" s="11"/>
      <c r="LUE39" s="11"/>
      <c r="LUF39" s="11"/>
      <c r="LUG39" s="11"/>
      <c r="LUH39" s="11"/>
      <c r="LUI39" s="11"/>
      <c r="LUJ39" s="11"/>
      <c r="LUK39" s="11"/>
      <c r="LUL39" s="11"/>
      <c r="LUM39" s="11"/>
      <c r="LUN39" s="11"/>
      <c r="LUO39" s="11"/>
      <c r="LUP39" s="11"/>
      <c r="LUQ39" s="11"/>
      <c r="LUR39" s="11"/>
      <c r="LUS39" s="11"/>
      <c r="LUT39" s="11"/>
      <c r="LUU39" s="11"/>
      <c r="LUV39" s="11"/>
      <c r="LUW39" s="11"/>
      <c r="LUX39" s="11"/>
      <c r="LUY39" s="11"/>
      <c r="LUZ39" s="11"/>
      <c r="LVA39" s="11"/>
      <c r="LVB39" s="11"/>
      <c r="LVC39" s="11"/>
      <c r="LVD39" s="11"/>
      <c r="LVE39" s="11"/>
      <c r="LVF39" s="11"/>
      <c r="LVG39" s="11"/>
      <c r="LVH39" s="11"/>
      <c r="LVI39" s="11"/>
      <c r="LVJ39" s="11"/>
      <c r="LVK39" s="11"/>
      <c r="LVL39" s="11"/>
      <c r="LVM39" s="11"/>
      <c r="LVN39" s="11"/>
      <c r="LVO39" s="11"/>
      <c r="LVP39" s="11"/>
      <c r="LVQ39" s="11"/>
      <c r="LVR39" s="11"/>
      <c r="LVS39" s="11"/>
      <c r="LVT39" s="11"/>
      <c r="LVU39" s="11"/>
      <c r="LVV39" s="11"/>
      <c r="LVW39" s="11"/>
      <c r="LVX39" s="11"/>
      <c r="LVY39" s="11"/>
      <c r="LVZ39" s="11"/>
      <c r="LWA39" s="11"/>
      <c r="LWB39" s="11"/>
      <c r="LWC39" s="11"/>
      <c r="LWD39" s="11"/>
      <c r="LWE39" s="11"/>
      <c r="LWF39" s="11"/>
      <c r="LWG39" s="11"/>
      <c r="LWH39" s="11"/>
      <c r="LWI39" s="11"/>
      <c r="LWJ39" s="11"/>
      <c r="LWK39" s="11"/>
      <c r="LWL39" s="11"/>
      <c r="LWM39" s="11"/>
      <c r="LWN39" s="11"/>
      <c r="LWO39" s="11"/>
      <c r="LWP39" s="11"/>
      <c r="LWQ39" s="11"/>
      <c r="LWR39" s="11"/>
      <c r="LWS39" s="11"/>
      <c r="LWT39" s="11"/>
      <c r="LWU39" s="11"/>
      <c r="LWV39" s="11"/>
      <c r="LWW39" s="11"/>
      <c r="LWX39" s="11"/>
      <c r="LWY39" s="11"/>
      <c r="LWZ39" s="11"/>
      <c r="LXA39" s="11"/>
      <c r="LXB39" s="11"/>
      <c r="LXC39" s="11"/>
      <c r="LXD39" s="11"/>
      <c r="LXE39" s="11"/>
      <c r="LXF39" s="11"/>
      <c r="LXG39" s="11"/>
      <c r="LXH39" s="11"/>
      <c r="LXI39" s="11"/>
      <c r="LXJ39" s="11"/>
      <c r="LXK39" s="11"/>
      <c r="LXL39" s="11"/>
      <c r="LXM39" s="11"/>
      <c r="LXN39" s="11"/>
      <c r="LXO39" s="11"/>
      <c r="LXP39" s="11"/>
      <c r="LXQ39" s="11"/>
      <c r="LXR39" s="11"/>
      <c r="LXS39" s="11"/>
      <c r="LXT39" s="11"/>
      <c r="LXU39" s="11"/>
      <c r="LXV39" s="11"/>
      <c r="LXW39" s="11"/>
      <c r="LXX39" s="11"/>
      <c r="LXY39" s="11"/>
      <c r="LXZ39" s="11"/>
      <c r="LYA39" s="11"/>
      <c r="LYB39" s="11"/>
      <c r="LYC39" s="11"/>
      <c r="LYD39" s="11"/>
      <c r="LYE39" s="11"/>
      <c r="LYF39" s="11"/>
      <c r="LYG39" s="11"/>
      <c r="LYH39" s="11"/>
      <c r="LYI39" s="11"/>
      <c r="LYJ39" s="11"/>
      <c r="LYK39" s="11"/>
      <c r="LYL39" s="11"/>
      <c r="LYM39" s="11"/>
      <c r="LYN39" s="11"/>
      <c r="LYO39" s="11"/>
      <c r="LYP39" s="11"/>
      <c r="LYQ39" s="11"/>
      <c r="LYR39" s="11"/>
      <c r="LYS39" s="11"/>
      <c r="LYT39" s="11"/>
      <c r="LYU39" s="11"/>
      <c r="LYV39" s="11"/>
      <c r="LYW39" s="11"/>
      <c r="LYX39" s="11"/>
      <c r="LYY39" s="11"/>
      <c r="LYZ39" s="11"/>
      <c r="LZA39" s="11"/>
      <c r="LZB39" s="11"/>
      <c r="LZC39" s="11"/>
      <c r="LZD39" s="11"/>
      <c r="LZE39" s="11"/>
      <c r="LZF39" s="11"/>
      <c r="LZG39" s="11"/>
      <c r="LZH39" s="11"/>
      <c r="LZI39" s="11"/>
      <c r="LZJ39" s="11"/>
      <c r="LZK39" s="11"/>
      <c r="LZL39" s="11"/>
      <c r="LZM39" s="11"/>
      <c r="LZN39" s="11"/>
      <c r="LZO39" s="11"/>
      <c r="LZP39" s="11"/>
      <c r="LZQ39" s="11"/>
      <c r="LZR39" s="11"/>
      <c r="LZS39" s="11"/>
      <c r="LZT39" s="11"/>
      <c r="LZU39" s="11"/>
      <c r="LZV39" s="11"/>
      <c r="LZW39" s="11"/>
      <c r="LZX39" s="11"/>
      <c r="LZY39" s="11"/>
      <c r="LZZ39" s="11"/>
      <c r="MAA39" s="11"/>
      <c r="MAB39" s="11"/>
      <c r="MAC39" s="11"/>
      <c r="MAD39" s="11"/>
      <c r="MAE39" s="11"/>
      <c r="MAF39" s="11"/>
      <c r="MAG39" s="11"/>
      <c r="MAH39" s="11"/>
      <c r="MAI39" s="11"/>
      <c r="MAJ39" s="11"/>
      <c r="MAK39" s="11"/>
      <c r="MAL39" s="11"/>
      <c r="MAM39" s="11"/>
      <c r="MAN39" s="11"/>
      <c r="MAO39" s="11"/>
      <c r="MAP39" s="11"/>
      <c r="MAQ39" s="11"/>
      <c r="MAR39" s="11"/>
      <c r="MAS39" s="11"/>
      <c r="MAT39" s="11"/>
      <c r="MAU39" s="11"/>
      <c r="MAV39" s="11"/>
      <c r="MAW39" s="11"/>
      <c r="MAX39" s="11"/>
      <c r="MAY39" s="11"/>
      <c r="MAZ39" s="11"/>
      <c r="MBA39" s="11"/>
      <c r="MBB39" s="11"/>
      <c r="MBC39" s="11"/>
      <c r="MBD39" s="11"/>
      <c r="MBE39" s="11"/>
      <c r="MBF39" s="11"/>
      <c r="MBG39" s="11"/>
      <c r="MBH39" s="11"/>
      <c r="MBI39" s="11"/>
      <c r="MBJ39" s="11"/>
      <c r="MBK39" s="11"/>
      <c r="MBL39" s="11"/>
      <c r="MBM39" s="11"/>
      <c r="MBN39" s="11"/>
      <c r="MBO39" s="11"/>
      <c r="MBP39" s="11"/>
      <c r="MBQ39" s="11"/>
      <c r="MBR39" s="11"/>
      <c r="MBS39" s="11"/>
      <c r="MBT39" s="11"/>
      <c r="MBU39" s="11"/>
      <c r="MBV39" s="11"/>
      <c r="MBW39" s="11"/>
      <c r="MBX39" s="11"/>
      <c r="MBY39" s="11"/>
      <c r="MBZ39" s="11"/>
      <c r="MCA39" s="11"/>
      <c r="MCB39" s="11"/>
      <c r="MCC39" s="11"/>
      <c r="MCD39" s="11"/>
      <c r="MCE39" s="11"/>
      <c r="MCF39" s="11"/>
      <c r="MCG39" s="11"/>
      <c r="MCH39" s="11"/>
      <c r="MCI39" s="11"/>
      <c r="MCJ39" s="11"/>
      <c r="MCK39" s="11"/>
      <c r="MCL39" s="11"/>
      <c r="MCM39" s="11"/>
      <c r="MCN39" s="11"/>
      <c r="MCO39" s="11"/>
      <c r="MCP39" s="11"/>
      <c r="MCQ39" s="11"/>
      <c r="MCR39" s="11"/>
      <c r="MCS39" s="11"/>
      <c r="MCT39" s="11"/>
      <c r="MCU39" s="11"/>
      <c r="MCV39" s="11"/>
      <c r="MCW39" s="11"/>
      <c r="MCX39" s="11"/>
      <c r="MCY39" s="11"/>
      <c r="MCZ39" s="11"/>
      <c r="MDA39" s="11"/>
      <c r="MDB39" s="11"/>
      <c r="MDC39" s="11"/>
      <c r="MDD39" s="11"/>
      <c r="MDE39" s="11"/>
      <c r="MDF39" s="11"/>
      <c r="MDG39" s="11"/>
      <c r="MDH39" s="11"/>
      <c r="MDI39" s="11"/>
      <c r="MDJ39" s="11"/>
      <c r="MDK39" s="11"/>
      <c r="MDL39" s="11"/>
      <c r="MDM39" s="11"/>
      <c r="MDN39" s="11"/>
      <c r="MDO39" s="11"/>
      <c r="MDP39" s="11"/>
      <c r="MDQ39" s="11"/>
      <c r="MDR39" s="11"/>
      <c r="MDS39" s="11"/>
      <c r="MDT39" s="11"/>
      <c r="MDU39" s="11"/>
      <c r="MDV39" s="11"/>
      <c r="MDW39" s="11"/>
      <c r="MDX39" s="11"/>
      <c r="MDY39" s="11"/>
      <c r="MDZ39" s="11"/>
      <c r="MEA39" s="11"/>
      <c r="MEB39" s="11"/>
      <c r="MEC39" s="11"/>
      <c r="MED39" s="11"/>
      <c r="MEE39" s="11"/>
      <c r="MEF39" s="11"/>
      <c r="MEG39" s="11"/>
      <c r="MEH39" s="11"/>
      <c r="MEI39" s="11"/>
      <c r="MEJ39" s="11"/>
      <c r="MEK39" s="11"/>
      <c r="MEL39" s="11"/>
      <c r="MEM39" s="11"/>
      <c r="MEN39" s="11"/>
      <c r="MEO39" s="11"/>
      <c r="MEP39" s="11"/>
      <c r="MEQ39" s="11"/>
      <c r="MER39" s="11"/>
      <c r="MES39" s="11"/>
      <c r="MET39" s="11"/>
      <c r="MEU39" s="11"/>
      <c r="MEV39" s="11"/>
      <c r="MEW39" s="11"/>
      <c r="MEX39" s="11"/>
      <c r="MEY39" s="11"/>
      <c r="MEZ39" s="11"/>
      <c r="MFA39" s="11"/>
      <c r="MFB39" s="11"/>
      <c r="MFC39" s="11"/>
      <c r="MFD39" s="11"/>
      <c r="MFE39" s="11"/>
      <c r="MFF39" s="11"/>
      <c r="MFG39" s="11"/>
      <c r="MFH39" s="11"/>
      <c r="MFI39" s="11"/>
      <c r="MFJ39" s="11"/>
      <c r="MFK39" s="11"/>
      <c r="MFL39" s="11"/>
      <c r="MFM39" s="11"/>
      <c r="MFN39" s="11"/>
      <c r="MFO39" s="11"/>
      <c r="MFP39" s="11"/>
      <c r="MFQ39" s="11"/>
      <c r="MFR39" s="11"/>
      <c r="MFS39" s="11"/>
      <c r="MFT39" s="11"/>
      <c r="MFU39" s="11"/>
      <c r="MFV39" s="11"/>
      <c r="MFW39" s="11"/>
      <c r="MFX39" s="11"/>
      <c r="MFY39" s="11"/>
      <c r="MFZ39" s="11"/>
      <c r="MGA39" s="11"/>
      <c r="MGB39" s="11"/>
      <c r="MGC39" s="11"/>
      <c r="MGD39" s="11"/>
      <c r="MGE39" s="11"/>
      <c r="MGF39" s="11"/>
      <c r="MGG39" s="11"/>
      <c r="MGH39" s="11"/>
      <c r="MGI39" s="11"/>
      <c r="MGJ39" s="11"/>
      <c r="MGK39" s="11"/>
      <c r="MGL39" s="11"/>
      <c r="MGM39" s="11"/>
      <c r="MGN39" s="11"/>
      <c r="MGO39" s="11"/>
      <c r="MGP39" s="11"/>
      <c r="MGQ39" s="11"/>
      <c r="MGR39" s="11"/>
      <c r="MGS39" s="11"/>
      <c r="MGT39" s="11"/>
      <c r="MGU39" s="11"/>
      <c r="MGV39" s="11"/>
      <c r="MGW39" s="11"/>
      <c r="MGX39" s="11"/>
      <c r="MGY39" s="11"/>
      <c r="MGZ39" s="11"/>
      <c r="MHA39" s="11"/>
      <c r="MHB39" s="11"/>
      <c r="MHC39" s="11"/>
      <c r="MHD39" s="11"/>
      <c r="MHE39" s="11"/>
      <c r="MHF39" s="11"/>
      <c r="MHG39" s="11"/>
      <c r="MHH39" s="11"/>
      <c r="MHI39" s="11"/>
      <c r="MHJ39" s="11"/>
      <c r="MHK39" s="11"/>
      <c r="MHL39" s="11"/>
      <c r="MHM39" s="11"/>
      <c r="MHN39" s="11"/>
      <c r="MHO39" s="11"/>
      <c r="MHP39" s="11"/>
      <c r="MHQ39" s="11"/>
      <c r="MHR39" s="11"/>
      <c r="MHS39" s="11"/>
      <c r="MHT39" s="11"/>
      <c r="MHU39" s="11"/>
      <c r="MHV39" s="11"/>
      <c r="MHW39" s="11"/>
      <c r="MHX39" s="11"/>
      <c r="MHY39" s="11"/>
      <c r="MHZ39" s="11"/>
      <c r="MIA39" s="11"/>
      <c r="MIB39" s="11"/>
      <c r="MIC39" s="11"/>
      <c r="MID39" s="11"/>
      <c r="MIE39" s="11"/>
      <c r="MIF39" s="11"/>
      <c r="MIG39" s="11"/>
      <c r="MIH39" s="11"/>
      <c r="MII39" s="11"/>
      <c r="MIJ39" s="11"/>
      <c r="MIK39" s="11"/>
      <c r="MIL39" s="11"/>
      <c r="MIM39" s="11"/>
      <c r="MIN39" s="11"/>
      <c r="MIO39" s="11"/>
      <c r="MIP39" s="11"/>
      <c r="MIQ39" s="11"/>
      <c r="MIR39" s="11"/>
      <c r="MIS39" s="11"/>
      <c r="MIT39" s="11"/>
      <c r="MIU39" s="11"/>
      <c r="MIV39" s="11"/>
      <c r="MIW39" s="11"/>
      <c r="MIX39" s="11"/>
      <c r="MIY39" s="11"/>
      <c r="MIZ39" s="11"/>
      <c r="MJA39" s="11"/>
      <c r="MJB39" s="11"/>
      <c r="MJC39" s="11"/>
      <c r="MJD39" s="11"/>
      <c r="MJE39" s="11"/>
      <c r="MJF39" s="11"/>
      <c r="MJG39" s="11"/>
      <c r="MJH39" s="11"/>
      <c r="MJI39" s="11"/>
      <c r="MJJ39" s="11"/>
      <c r="MJK39" s="11"/>
      <c r="MJL39" s="11"/>
      <c r="MJM39" s="11"/>
      <c r="MJN39" s="11"/>
      <c r="MJO39" s="11"/>
      <c r="MJP39" s="11"/>
      <c r="MJQ39" s="11"/>
      <c r="MJR39" s="11"/>
      <c r="MJS39" s="11"/>
      <c r="MJT39" s="11"/>
      <c r="MJU39" s="11"/>
      <c r="MJV39" s="11"/>
      <c r="MJW39" s="11"/>
      <c r="MJX39" s="11"/>
      <c r="MJY39" s="11"/>
      <c r="MJZ39" s="11"/>
      <c r="MKA39" s="11"/>
      <c r="MKB39" s="11"/>
      <c r="MKC39" s="11"/>
      <c r="MKD39" s="11"/>
      <c r="MKE39" s="11"/>
      <c r="MKF39" s="11"/>
      <c r="MKG39" s="11"/>
      <c r="MKH39" s="11"/>
      <c r="MKI39" s="11"/>
      <c r="MKJ39" s="11"/>
      <c r="MKK39" s="11"/>
      <c r="MKL39" s="11"/>
      <c r="MKM39" s="11"/>
      <c r="MKN39" s="11"/>
      <c r="MKO39" s="11"/>
      <c r="MKP39" s="11"/>
      <c r="MKQ39" s="11"/>
      <c r="MKR39" s="11"/>
      <c r="MKS39" s="11"/>
      <c r="MKT39" s="11"/>
      <c r="MKU39" s="11"/>
      <c r="MKV39" s="11"/>
      <c r="MKW39" s="11"/>
      <c r="MKX39" s="11"/>
      <c r="MKY39" s="11"/>
      <c r="MKZ39" s="11"/>
      <c r="MLA39" s="11"/>
      <c r="MLB39" s="11"/>
      <c r="MLC39" s="11"/>
      <c r="MLD39" s="11"/>
      <c r="MLE39" s="11"/>
      <c r="MLF39" s="11"/>
      <c r="MLG39" s="11"/>
      <c r="MLH39" s="11"/>
      <c r="MLI39" s="11"/>
      <c r="MLJ39" s="11"/>
      <c r="MLK39" s="11"/>
      <c r="MLL39" s="11"/>
      <c r="MLM39" s="11"/>
      <c r="MLN39" s="11"/>
      <c r="MLO39" s="11"/>
      <c r="MLP39" s="11"/>
      <c r="MLQ39" s="11"/>
      <c r="MLR39" s="11"/>
      <c r="MLS39" s="11"/>
      <c r="MLT39" s="11"/>
      <c r="MLU39" s="11"/>
      <c r="MLV39" s="11"/>
      <c r="MLW39" s="11"/>
      <c r="MLX39" s="11"/>
      <c r="MLY39" s="11"/>
      <c r="MLZ39" s="11"/>
      <c r="MMA39" s="11"/>
      <c r="MMB39" s="11"/>
      <c r="MMC39" s="11"/>
      <c r="MMD39" s="11"/>
      <c r="MME39" s="11"/>
      <c r="MMF39" s="11"/>
      <c r="MMG39" s="11"/>
      <c r="MMH39" s="11"/>
      <c r="MMI39" s="11"/>
      <c r="MMJ39" s="11"/>
      <c r="MMK39" s="11"/>
      <c r="MML39" s="11"/>
      <c r="MMM39" s="11"/>
      <c r="MMN39" s="11"/>
      <c r="MMO39" s="11"/>
      <c r="MMP39" s="11"/>
      <c r="MMQ39" s="11"/>
      <c r="MMR39" s="11"/>
      <c r="MMS39" s="11"/>
      <c r="MMT39" s="11"/>
      <c r="MMU39" s="11"/>
      <c r="MMV39" s="11"/>
      <c r="MMW39" s="11"/>
      <c r="MMX39" s="11"/>
      <c r="MMY39" s="11"/>
      <c r="MMZ39" s="11"/>
      <c r="MNA39" s="11"/>
      <c r="MNB39" s="11"/>
      <c r="MNC39" s="11"/>
      <c r="MND39" s="11"/>
      <c r="MNE39" s="11"/>
      <c r="MNF39" s="11"/>
      <c r="MNG39" s="11"/>
      <c r="MNH39" s="11"/>
      <c r="MNI39" s="11"/>
      <c r="MNJ39" s="11"/>
      <c r="MNK39" s="11"/>
      <c r="MNL39" s="11"/>
      <c r="MNM39" s="11"/>
      <c r="MNN39" s="11"/>
      <c r="MNO39" s="11"/>
      <c r="MNP39" s="11"/>
      <c r="MNQ39" s="11"/>
      <c r="MNR39" s="11"/>
      <c r="MNS39" s="11"/>
      <c r="MNT39" s="11"/>
      <c r="MNU39" s="11"/>
      <c r="MNV39" s="11"/>
      <c r="MNW39" s="11"/>
      <c r="MNX39" s="11"/>
      <c r="MNY39" s="11"/>
      <c r="MNZ39" s="11"/>
      <c r="MOA39" s="11"/>
      <c r="MOB39" s="11"/>
      <c r="MOC39" s="11"/>
      <c r="MOD39" s="11"/>
      <c r="MOE39" s="11"/>
      <c r="MOF39" s="11"/>
      <c r="MOG39" s="11"/>
      <c r="MOH39" s="11"/>
      <c r="MOI39" s="11"/>
      <c r="MOJ39" s="11"/>
      <c r="MOK39" s="11"/>
      <c r="MOL39" s="11"/>
      <c r="MOM39" s="11"/>
      <c r="MON39" s="11"/>
      <c r="MOO39" s="11"/>
      <c r="MOP39" s="11"/>
      <c r="MOQ39" s="11"/>
      <c r="MOR39" s="11"/>
      <c r="MOS39" s="11"/>
      <c r="MOT39" s="11"/>
      <c r="MOU39" s="11"/>
      <c r="MOV39" s="11"/>
      <c r="MOW39" s="11"/>
      <c r="MOX39" s="11"/>
      <c r="MOY39" s="11"/>
      <c r="MOZ39" s="11"/>
      <c r="MPA39" s="11"/>
      <c r="MPB39" s="11"/>
      <c r="MPC39" s="11"/>
      <c r="MPD39" s="11"/>
      <c r="MPE39" s="11"/>
      <c r="MPF39" s="11"/>
      <c r="MPG39" s="11"/>
      <c r="MPH39" s="11"/>
      <c r="MPI39" s="11"/>
      <c r="MPJ39" s="11"/>
      <c r="MPK39" s="11"/>
      <c r="MPL39" s="11"/>
      <c r="MPM39" s="11"/>
      <c r="MPN39" s="11"/>
      <c r="MPO39" s="11"/>
      <c r="MPP39" s="11"/>
      <c r="MPQ39" s="11"/>
      <c r="MPR39" s="11"/>
      <c r="MPS39" s="11"/>
      <c r="MPT39" s="11"/>
      <c r="MPU39" s="11"/>
      <c r="MPV39" s="11"/>
      <c r="MPW39" s="11"/>
      <c r="MPX39" s="11"/>
      <c r="MPY39" s="11"/>
      <c r="MPZ39" s="11"/>
      <c r="MQA39" s="11"/>
      <c r="MQB39" s="11"/>
      <c r="MQC39" s="11"/>
      <c r="MQD39" s="11"/>
      <c r="MQE39" s="11"/>
      <c r="MQF39" s="11"/>
      <c r="MQG39" s="11"/>
      <c r="MQH39" s="11"/>
      <c r="MQI39" s="11"/>
      <c r="MQJ39" s="11"/>
      <c r="MQK39" s="11"/>
      <c r="MQL39" s="11"/>
      <c r="MQM39" s="11"/>
      <c r="MQN39" s="11"/>
      <c r="MQO39" s="11"/>
      <c r="MQP39" s="11"/>
      <c r="MQQ39" s="11"/>
      <c r="MQR39" s="11"/>
      <c r="MQS39" s="11"/>
      <c r="MQT39" s="11"/>
      <c r="MQU39" s="11"/>
      <c r="MQV39" s="11"/>
      <c r="MQW39" s="11"/>
      <c r="MQX39" s="11"/>
      <c r="MQY39" s="11"/>
      <c r="MQZ39" s="11"/>
      <c r="MRA39" s="11"/>
      <c r="MRB39" s="11"/>
      <c r="MRC39" s="11"/>
      <c r="MRD39" s="11"/>
      <c r="MRE39" s="11"/>
      <c r="MRF39" s="11"/>
      <c r="MRG39" s="11"/>
      <c r="MRH39" s="11"/>
      <c r="MRI39" s="11"/>
      <c r="MRJ39" s="11"/>
      <c r="MRK39" s="11"/>
      <c r="MRL39" s="11"/>
      <c r="MRM39" s="11"/>
      <c r="MRN39" s="11"/>
      <c r="MRO39" s="11"/>
      <c r="MRP39" s="11"/>
      <c r="MRQ39" s="11"/>
      <c r="MRR39" s="11"/>
      <c r="MRS39" s="11"/>
      <c r="MRT39" s="11"/>
      <c r="MRU39" s="11"/>
      <c r="MRV39" s="11"/>
      <c r="MRW39" s="11"/>
      <c r="MRX39" s="11"/>
      <c r="MRY39" s="11"/>
      <c r="MRZ39" s="11"/>
      <c r="MSA39" s="11"/>
      <c r="MSB39" s="11"/>
      <c r="MSC39" s="11"/>
      <c r="MSD39" s="11"/>
      <c r="MSE39" s="11"/>
      <c r="MSF39" s="11"/>
      <c r="MSG39" s="11"/>
      <c r="MSH39" s="11"/>
      <c r="MSI39" s="11"/>
      <c r="MSJ39" s="11"/>
      <c r="MSK39" s="11"/>
      <c r="MSL39" s="11"/>
      <c r="MSM39" s="11"/>
      <c r="MSN39" s="11"/>
      <c r="MSO39" s="11"/>
      <c r="MSP39" s="11"/>
      <c r="MSQ39" s="11"/>
      <c r="MSR39" s="11"/>
      <c r="MSS39" s="11"/>
      <c r="MST39" s="11"/>
      <c r="MSU39" s="11"/>
      <c r="MSV39" s="11"/>
      <c r="MSW39" s="11"/>
      <c r="MSX39" s="11"/>
      <c r="MSY39" s="11"/>
      <c r="MSZ39" s="11"/>
      <c r="MTA39" s="11"/>
      <c r="MTB39" s="11"/>
      <c r="MTC39" s="11"/>
      <c r="MTD39" s="11"/>
      <c r="MTE39" s="11"/>
      <c r="MTF39" s="11"/>
      <c r="MTG39" s="11"/>
      <c r="MTH39" s="11"/>
      <c r="MTI39" s="11"/>
      <c r="MTJ39" s="11"/>
      <c r="MTK39" s="11"/>
      <c r="MTL39" s="11"/>
      <c r="MTM39" s="11"/>
      <c r="MTN39" s="11"/>
      <c r="MTO39" s="11"/>
      <c r="MTP39" s="11"/>
      <c r="MTQ39" s="11"/>
      <c r="MTR39" s="11"/>
      <c r="MTS39" s="11"/>
      <c r="MTT39" s="11"/>
      <c r="MTU39" s="11"/>
      <c r="MTV39" s="11"/>
      <c r="MTW39" s="11"/>
      <c r="MTX39" s="11"/>
      <c r="MTY39" s="11"/>
      <c r="MTZ39" s="11"/>
      <c r="MUA39" s="11"/>
      <c r="MUB39" s="11"/>
      <c r="MUC39" s="11"/>
      <c r="MUD39" s="11"/>
      <c r="MUE39" s="11"/>
      <c r="MUF39" s="11"/>
      <c r="MUG39" s="11"/>
      <c r="MUH39" s="11"/>
      <c r="MUI39" s="11"/>
      <c r="MUJ39" s="11"/>
      <c r="MUK39" s="11"/>
      <c r="MUL39" s="11"/>
      <c r="MUM39" s="11"/>
      <c r="MUN39" s="11"/>
      <c r="MUO39" s="11"/>
      <c r="MUP39" s="11"/>
      <c r="MUQ39" s="11"/>
      <c r="MUR39" s="11"/>
      <c r="MUS39" s="11"/>
      <c r="MUT39" s="11"/>
      <c r="MUU39" s="11"/>
      <c r="MUV39" s="11"/>
      <c r="MUW39" s="11"/>
      <c r="MUX39" s="11"/>
      <c r="MUY39" s="11"/>
      <c r="MUZ39" s="11"/>
      <c r="MVA39" s="11"/>
      <c r="MVB39" s="11"/>
      <c r="MVC39" s="11"/>
      <c r="MVD39" s="11"/>
      <c r="MVE39" s="11"/>
      <c r="MVF39" s="11"/>
      <c r="MVG39" s="11"/>
      <c r="MVH39" s="11"/>
      <c r="MVI39" s="11"/>
      <c r="MVJ39" s="11"/>
      <c r="MVK39" s="11"/>
      <c r="MVL39" s="11"/>
      <c r="MVM39" s="11"/>
      <c r="MVN39" s="11"/>
      <c r="MVO39" s="11"/>
      <c r="MVP39" s="11"/>
      <c r="MVQ39" s="11"/>
      <c r="MVR39" s="11"/>
      <c r="MVS39" s="11"/>
      <c r="MVT39" s="11"/>
      <c r="MVU39" s="11"/>
      <c r="MVV39" s="11"/>
      <c r="MVW39" s="11"/>
      <c r="MVX39" s="11"/>
      <c r="MVY39" s="11"/>
      <c r="MVZ39" s="11"/>
      <c r="MWA39" s="11"/>
      <c r="MWB39" s="11"/>
      <c r="MWC39" s="11"/>
      <c r="MWD39" s="11"/>
      <c r="MWE39" s="11"/>
      <c r="MWF39" s="11"/>
      <c r="MWG39" s="11"/>
      <c r="MWH39" s="11"/>
      <c r="MWI39" s="11"/>
      <c r="MWJ39" s="11"/>
      <c r="MWK39" s="11"/>
      <c r="MWL39" s="11"/>
      <c r="MWM39" s="11"/>
      <c r="MWN39" s="11"/>
      <c r="MWO39" s="11"/>
      <c r="MWP39" s="11"/>
      <c r="MWQ39" s="11"/>
      <c r="MWR39" s="11"/>
      <c r="MWS39" s="11"/>
      <c r="MWT39" s="11"/>
      <c r="MWU39" s="11"/>
      <c r="MWV39" s="11"/>
      <c r="MWW39" s="11"/>
      <c r="MWX39" s="11"/>
      <c r="MWY39" s="11"/>
      <c r="MWZ39" s="11"/>
      <c r="MXA39" s="11"/>
      <c r="MXB39" s="11"/>
      <c r="MXC39" s="11"/>
      <c r="MXD39" s="11"/>
      <c r="MXE39" s="11"/>
      <c r="MXF39" s="11"/>
      <c r="MXG39" s="11"/>
      <c r="MXH39" s="11"/>
      <c r="MXI39" s="11"/>
      <c r="MXJ39" s="11"/>
      <c r="MXK39" s="11"/>
      <c r="MXL39" s="11"/>
      <c r="MXM39" s="11"/>
      <c r="MXN39" s="11"/>
      <c r="MXO39" s="11"/>
      <c r="MXP39" s="11"/>
      <c r="MXQ39" s="11"/>
      <c r="MXR39" s="11"/>
      <c r="MXS39" s="11"/>
      <c r="MXT39" s="11"/>
      <c r="MXU39" s="11"/>
      <c r="MXV39" s="11"/>
      <c r="MXW39" s="11"/>
      <c r="MXX39" s="11"/>
      <c r="MXY39" s="11"/>
      <c r="MXZ39" s="11"/>
      <c r="MYA39" s="11"/>
      <c r="MYB39" s="11"/>
      <c r="MYC39" s="11"/>
      <c r="MYD39" s="11"/>
      <c r="MYE39" s="11"/>
      <c r="MYF39" s="11"/>
      <c r="MYG39" s="11"/>
      <c r="MYH39" s="11"/>
      <c r="MYI39" s="11"/>
      <c r="MYJ39" s="11"/>
      <c r="MYK39" s="11"/>
      <c r="MYL39" s="11"/>
      <c r="MYM39" s="11"/>
      <c r="MYN39" s="11"/>
      <c r="MYO39" s="11"/>
      <c r="MYP39" s="11"/>
      <c r="MYQ39" s="11"/>
      <c r="MYR39" s="11"/>
      <c r="MYS39" s="11"/>
      <c r="MYT39" s="11"/>
      <c r="MYU39" s="11"/>
      <c r="MYV39" s="11"/>
      <c r="MYW39" s="11"/>
      <c r="MYX39" s="11"/>
      <c r="MYY39" s="11"/>
      <c r="MYZ39" s="11"/>
      <c r="MZA39" s="11"/>
      <c r="MZB39" s="11"/>
      <c r="MZC39" s="11"/>
      <c r="MZD39" s="11"/>
      <c r="MZE39" s="11"/>
      <c r="MZF39" s="11"/>
      <c r="MZG39" s="11"/>
      <c r="MZH39" s="11"/>
      <c r="MZI39" s="11"/>
      <c r="MZJ39" s="11"/>
      <c r="MZK39" s="11"/>
      <c r="MZL39" s="11"/>
      <c r="MZM39" s="11"/>
      <c r="MZN39" s="11"/>
      <c r="MZO39" s="11"/>
      <c r="MZP39" s="11"/>
      <c r="MZQ39" s="11"/>
      <c r="MZR39" s="11"/>
      <c r="MZS39" s="11"/>
      <c r="MZT39" s="11"/>
      <c r="MZU39" s="11"/>
      <c r="MZV39" s="11"/>
      <c r="MZW39" s="11"/>
      <c r="MZX39" s="11"/>
      <c r="MZY39" s="11"/>
      <c r="MZZ39" s="11"/>
      <c r="NAA39" s="11"/>
      <c r="NAB39" s="11"/>
      <c r="NAC39" s="11"/>
      <c r="NAD39" s="11"/>
      <c r="NAE39" s="11"/>
      <c r="NAF39" s="11"/>
      <c r="NAG39" s="11"/>
      <c r="NAH39" s="11"/>
      <c r="NAI39" s="11"/>
      <c r="NAJ39" s="11"/>
      <c r="NAK39" s="11"/>
      <c r="NAL39" s="11"/>
      <c r="NAM39" s="11"/>
      <c r="NAN39" s="11"/>
      <c r="NAO39" s="11"/>
      <c r="NAP39" s="11"/>
      <c r="NAQ39" s="11"/>
      <c r="NAR39" s="11"/>
      <c r="NAS39" s="11"/>
      <c r="NAT39" s="11"/>
      <c r="NAU39" s="11"/>
      <c r="NAV39" s="11"/>
      <c r="NAW39" s="11"/>
      <c r="NAX39" s="11"/>
      <c r="NAY39" s="11"/>
      <c r="NAZ39" s="11"/>
      <c r="NBA39" s="11"/>
      <c r="NBB39" s="11"/>
      <c r="NBC39" s="11"/>
      <c r="NBD39" s="11"/>
      <c r="NBE39" s="11"/>
      <c r="NBF39" s="11"/>
      <c r="NBG39" s="11"/>
      <c r="NBH39" s="11"/>
      <c r="NBI39" s="11"/>
      <c r="NBJ39" s="11"/>
      <c r="NBK39" s="11"/>
      <c r="NBL39" s="11"/>
      <c r="NBM39" s="11"/>
      <c r="NBN39" s="11"/>
      <c r="NBO39" s="11"/>
      <c r="NBP39" s="11"/>
      <c r="NBQ39" s="11"/>
      <c r="NBR39" s="11"/>
      <c r="NBS39" s="11"/>
      <c r="NBT39" s="11"/>
      <c r="NBU39" s="11"/>
      <c r="NBV39" s="11"/>
      <c r="NBW39" s="11"/>
      <c r="NBX39" s="11"/>
      <c r="NBY39" s="11"/>
      <c r="NBZ39" s="11"/>
      <c r="NCA39" s="11"/>
      <c r="NCB39" s="11"/>
      <c r="NCC39" s="11"/>
      <c r="NCD39" s="11"/>
      <c r="NCE39" s="11"/>
      <c r="NCF39" s="11"/>
      <c r="NCG39" s="11"/>
      <c r="NCH39" s="11"/>
      <c r="NCI39" s="11"/>
      <c r="NCJ39" s="11"/>
      <c r="NCK39" s="11"/>
      <c r="NCL39" s="11"/>
      <c r="NCM39" s="11"/>
      <c r="NCN39" s="11"/>
      <c r="NCO39" s="11"/>
      <c r="NCP39" s="11"/>
      <c r="NCQ39" s="11"/>
      <c r="NCR39" s="11"/>
      <c r="NCS39" s="11"/>
      <c r="NCT39" s="11"/>
      <c r="NCU39" s="11"/>
      <c r="NCV39" s="11"/>
      <c r="NCW39" s="11"/>
      <c r="NCX39" s="11"/>
      <c r="NCY39" s="11"/>
      <c r="NCZ39" s="11"/>
      <c r="NDA39" s="11"/>
      <c r="NDB39" s="11"/>
      <c r="NDC39" s="11"/>
      <c r="NDD39" s="11"/>
      <c r="NDE39" s="11"/>
      <c r="NDF39" s="11"/>
      <c r="NDG39" s="11"/>
      <c r="NDH39" s="11"/>
      <c r="NDI39" s="11"/>
      <c r="NDJ39" s="11"/>
      <c r="NDK39" s="11"/>
      <c r="NDL39" s="11"/>
      <c r="NDM39" s="11"/>
      <c r="NDN39" s="11"/>
      <c r="NDO39" s="11"/>
      <c r="NDP39" s="11"/>
      <c r="NDQ39" s="11"/>
      <c r="NDR39" s="11"/>
      <c r="NDS39" s="11"/>
      <c r="NDT39" s="11"/>
      <c r="NDU39" s="11"/>
      <c r="NDV39" s="11"/>
      <c r="NDW39" s="11"/>
      <c r="NDX39" s="11"/>
      <c r="NDY39" s="11"/>
      <c r="NDZ39" s="11"/>
      <c r="NEA39" s="11"/>
      <c r="NEB39" s="11"/>
      <c r="NEC39" s="11"/>
      <c r="NED39" s="11"/>
      <c r="NEE39" s="11"/>
      <c r="NEF39" s="11"/>
      <c r="NEG39" s="11"/>
      <c r="NEH39" s="11"/>
      <c r="NEI39" s="11"/>
      <c r="NEJ39" s="11"/>
      <c r="NEK39" s="11"/>
      <c r="NEL39" s="11"/>
      <c r="NEM39" s="11"/>
      <c r="NEN39" s="11"/>
      <c r="NEO39" s="11"/>
      <c r="NEP39" s="11"/>
      <c r="NEQ39" s="11"/>
      <c r="NER39" s="11"/>
      <c r="NES39" s="11"/>
      <c r="NET39" s="11"/>
      <c r="NEU39" s="11"/>
      <c r="NEV39" s="11"/>
      <c r="NEW39" s="11"/>
      <c r="NEX39" s="11"/>
      <c r="NEY39" s="11"/>
      <c r="NEZ39" s="11"/>
      <c r="NFA39" s="11"/>
      <c r="NFB39" s="11"/>
      <c r="NFC39" s="11"/>
      <c r="NFD39" s="11"/>
      <c r="NFE39" s="11"/>
      <c r="NFF39" s="11"/>
      <c r="NFG39" s="11"/>
      <c r="NFH39" s="11"/>
      <c r="NFI39" s="11"/>
      <c r="NFJ39" s="11"/>
      <c r="NFK39" s="11"/>
      <c r="NFL39" s="11"/>
      <c r="NFM39" s="11"/>
      <c r="NFN39" s="11"/>
      <c r="NFO39" s="11"/>
      <c r="NFP39" s="11"/>
      <c r="NFQ39" s="11"/>
      <c r="NFR39" s="11"/>
      <c r="NFS39" s="11"/>
      <c r="NFT39" s="11"/>
      <c r="NFU39" s="11"/>
      <c r="NFV39" s="11"/>
      <c r="NFW39" s="11"/>
      <c r="NFX39" s="11"/>
      <c r="NFY39" s="11"/>
      <c r="NFZ39" s="11"/>
      <c r="NGA39" s="11"/>
      <c r="NGB39" s="11"/>
      <c r="NGC39" s="11"/>
      <c r="NGD39" s="11"/>
      <c r="NGE39" s="11"/>
      <c r="NGF39" s="11"/>
      <c r="NGG39" s="11"/>
      <c r="NGH39" s="11"/>
      <c r="NGI39" s="11"/>
      <c r="NGJ39" s="11"/>
      <c r="NGK39" s="11"/>
      <c r="NGL39" s="11"/>
      <c r="NGM39" s="11"/>
      <c r="NGN39" s="11"/>
      <c r="NGO39" s="11"/>
      <c r="NGP39" s="11"/>
      <c r="NGQ39" s="11"/>
      <c r="NGR39" s="11"/>
      <c r="NGS39" s="11"/>
      <c r="NGT39" s="11"/>
      <c r="NGU39" s="11"/>
      <c r="NGV39" s="11"/>
      <c r="NGW39" s="11"/>
      <c r="NGX39" s="11"/>
      <c r="NGY39" s="11"/>
      <c r="NGZ39" s="11"/>
      <c r="NHA39" s="11"/>
      <c r="NHB39" s="11"/>
      <c r="NHC39" s="11"/>
      <c r="NHD39" s="11"/>
      <c r="NHE39" s="11"/>
      <c r="NHF39" s="11"/>
      <c r="NHG39" s="11"/>
      <c r="NHH39" s="11"/>
      <c r="NHI39" s="11"/>
      <c r="NHJ39" s="11"/>
      <c r="NHK39" s="11"/>
      <c r="NHL39" s="11"/>
      <c r="NHM39" s="11"/>
      <c r="NHN39" s="11"/>
      <c r="NHO39" s="11"/>
      <c r="NHP39" s="11"/>
      <c r="NHQ39" s="11"/>
      <c r="NHR39" s="11"/>
      <c r="NHS39" s="11"/>
      <c r="NHT39" s="11"/>
      <c r="NHU39" s="11"/>
      <c r="NHV39" s="11"/>
      <c r="NHW39" s="11"/>
      <c r="NHX39" s="11"/>
      <c r="NHY39" s="11"/>
      <c r="NHZ39" s="11"/>
      <c r="NIA39" s="11"/>
      <c r="NIB39" s="11"/>
      <c r="NIC39" s="11"/>
      <c r="NID39" s="11"/>
      <c r="NIE39" s="11"/>
      <c r="NIF39" s="11"/>
      <c r="NIG39" s="11"/>
      <c r="NIH39" s="11"/>
      <c r="NII39" s="11"/>
      <c r="NIJ39" s="11"/>
      <c r="NIK39" s="11"/>
      <c r="NIL39" s="11"/>
      <c r="NIM39" s="11"/>
      <c r="NIN39" s="11"/>
      <c r="NIO39" s="11"/>
      <c r="NIP39" s="11"/>
      <c r="NIQ39" s="11"/>
      <c r="NIR39" s="11"/>
      <c r="NIS39" s="11"/>
      <c r="NIT39" s="11"/>
      <c r="NIU39" s="11"/>
      <c r="NIV39" s="11"/>
      <c r="NIW39" s="11"/>
      <c r="NIX39" s="11"/>
      <c r="NIY39" s="11"/>
      <c r="NIZ39" s="11"/>
      <c r="NJA39" s="11"/>
      <c r="NJB39" s="11"/>
      <c r="NJC39" s="11"/>
      <c r="NJD39" s="11"/>
      <c r="NJE39" s="11"/>
      <c r="NJF39" s="11"/>
      <c r="NJG39" s="11"/>
      <c r="NJH39" s="11"/>
      <c r="NJI39" s="11"/>
      <c r="NJJ39" s="11"/>
      <c r="NJK39" s="11"/>
      <c r="NJL39" s="11"/>
      <c r="NJM39" s="11"/>
      <c r="NJN39" s="11"/>
      <c r="NJO39" s="11"/>
      <c r="NJP39" s="11"/>
      <c r="NJQ39" s="11"/>
      <c r="NJR39" s="11"/>
      <c r="NJS39" s="11"/>
      <c r="NJT39" s="11"/>
      <c r="NJU39" s="11"/>
      <c r="NJV39" s="11"/>
      <c r="NJW39" s="11"/>
      <c r="NJX39" s="11"/>
      <c r="NJY39" s="11"/>
      <c r="NJZ39" s="11"/>
      <c r="NKA39" s="11"/>
      <c r="NKB39" s="11"/>
      <c r="NKC39" s="11"/>
      <c r="NKD39" s="11"/>
      <c r="NKE39" s="11"/>
      <c r="NKF39" s="11"/>
      <c r="NKG39" s="11"/>
      <c r="NKH39" s="11"/>
      <c r="NKI39" s="11"/>
      <c r="NKJ39" s="11"/>
      <c r="NKK39" s="11"/>
      <c r="NKL39" s="11"/>
      <c r="NKM39" s="11"/>
      <c r="NKN39" s="11"/>
      <c r="NKO39" s="11"/>
      <c r="NKP39" s="11"/>
      <c r="NKQ39" s="11"/>
      <c r="NKR39" s="11"/>
      <c r="NKS39" s="11"/>
      <c r="NKT39" s="11"/>
      <c r="NKU39" s="11"/>
      <c r="NKV39" s="11"/>
      <c r="NKW39" s="11"/>
      <c r="NKX39" s="11"/>
      <c r="NKY39" s="11"/>
      <c r="NKZ39" s="11"/>
      <c r="NLA39" s="11"/>
      <c r="NLB39" s="11"/>
      <c r="NLC39" s="11"/>
      <c r="NLD39" s="11"/>
      <c r="NLE39" s="11"/>
      <c r="NLF39" s="11"/>
      <c r="NLG39" s="11"/>
      <c r="NLH39" s="11"/>
      <c r="NLI39" s="11"/>
      <c r="NLJ39" s="11"/>
      <c r="NLK39" s="11"/>
      <c r="NLL39" s="11"/>
      <c r="NLM39" s="11"/>
      <c r="NLN39" s="11"/>
      <c r="NLO39" s="11"/>
      <c r="NLP39" s="11"/>
      <c r="NLQ39" s="11"/>
      <c r="NLR39" s="11"/>
      <c r="NLS39" s="11"/>
      <c r="NLT39" s="11"/>
      <c r="NLU39" s="11"/>
      <c r="NLV39" s="11"/>
      <c r="NLW39" s="11"/>
      <c r="NLX39" s="11"/>
      <c r="NLY39" s="11"/>
      <c r="NLZ39" s="11"/>
      <c r="NMA39" s="11"/>
      <c r="NMB39" s="11"/>
      <c r="NMC39" s="11"/>
      <c r="NMD39" s="11"/>
      <c r="NME39" s="11"/>
      <c r="NMF39" s="11"/>
      <c r="NMG39" s="11"/>
      <c r="NMH39" s="11"/>
      <c r="NMI39" s="11"/>
      <c r="NMJ39" s="11"/>
      <c r="NMK39" s="11"/>
      <c r="NML39" s="11"/>
      <c r="NMM39" s="11"/>
      <c r="NMN39" s="11"/>
      <c r="NMO39" s="11"/>
      <c r="NMP39" s="11"/>
      <c r="NMQ39" s="11"/>
      <c r="NMR39" s="11"/>
      <c r="NMS39" s="11"/>
      <c r="NMT39" s="11"/>
      <c r="NMU39" s="11"/>
      <c r="NMV39" s="11"/>
      <c r="NMW39" s="11"/>
      <c r="NMX39" s="11"/>
      <c r="NMY39" s="11"/>
      <c r="NMZ39" s="11"/>
      <c r="NNA39" s="11"/>
      <c r="NNB39" s="11"/>
      <c r="NNC39" s="11"/>
      <c r="NND39" s="11"/>
      <c r="NNE39" s="11"/>
      <c r="NNF39" s="11"/>
      <c r="NNG39" s="11"/>
      <c r="NNH39" s="11"/>
      <c r="NNI39" s="11"/>
      <c r="NNJ39" s="11"/>
      <c r="NNK39" s="11"/>
      <c r="NNL39" s="11"/>
      <c r="NNM39" s="11"/>
      <c r="NNN39" s="11"/>
      <c r="NNO39" s="11"/>
      <c r="NNP39" s="11"/>
      <c r="NNQ39" s="11"/>
      <c r="NNR39" s="11"/>
      <c r="NNS39" s="11"/>
      <c r="NNT39" s="11"/>
      <c r="NNU39" s="11"/>
      <c r="NNV39" s="11"/>
      <c r="NNW39" s="11"/>
      <c r="NNX39" s="11"/>
      <c r="NNY39" s="11"/>
      <c r="NNZ39" s="11"/>
      <c r="NOA39" s="11"/>
      <c r="NOB39" s="11"/>
      <c r="NOC39" s="11"/>
      <c r="NOD39" s="11"/>
      <c r="NOE39" s="11"/>
      <c r="NOF39" s="11"/>
      <c r="NOG39" s="11"/>
      <c r="NOH39" s="11"/>
      <c r="NOI39" s="11"/>
      <c r="NOJ39" s="11"/>
      <c r="NOK39" s="11"/>
      <c r="NOL39" s="11"/>
      <c r="NOM39" s="11"/>
      <c r="NON39" s="11"/>
      <c r="NOO39" s="11"/>
      <c r="NOP39" s="11"/>
      <c r="NOQ39" s="11"/>
      <c r="NOR39" s="11"/>
      <c r="NOS39" s="11"/>
      <c r="NOT39" s="11"/>
      <c r="NOU39" s="11"/>
      <c r="NOV39" s="11"/>
      <c r="NOW39" s="11"/>
      <c r="NOX39" s="11"/>
      <c r="NOY39" s="11"/>
      <c r="NOZ39" s="11"/>
      <c r="NPA39" s="11"/>
      <c r="NPB39" s="11"/>
      <c r="NPC39" s="11"/>
      <c r="NPD39" s="11"/>
      <c r="NPE39" s="11"/>
      <c r="NPF39" s="11"/>
      <c r="NPG39" s="11"/>
      <c r="NPH39" s="11"/>
      <c r="NPI39" s="11"/>
      <c r="NPJ39" s="11"/>
      <c r="NPK39" s="11"/>
      <c r="NPL39" s="11"/>
      <c r="NPM39" s="11"/>
      <c r="NPN39" s="11"/>
      <c r="NPO39" s="11"/>
      <c r="NPP39" s="11"/>
      <c r="NPQ39" s="11"/>
      <c r="NPR39" s="11"/>
      <c r="NPS39" s="11"/>
      <c r="NPT39" s="11"/>
      <c r="NPU39" s="11"/>
      <c r="NPV39" s="11"/>
      <c r="NPW39" s="11"/>
      <c r="NPX39" s="11"/>
      <c r="NPY39" s="11"/>
      <c r="NPZ39" s="11"/>
      <c r="NQA39" s="11"/>
      <c r="NQB39" s="11"/>
      <c r="NQC39" s="11"/>
      <c r="NQD39" s="11"/>
      <c r="NQE39" s="11"/>
      <c r="NQF39" s="11"/>
      <c r="NQG39" s="11"/>
      <c r="NQH39" s="11"/>
      <c r="NQI39" s="11"/>
      <c r="NQJ39" s="11"/>
      <c r="NQK39" s="11"/>
      <c r="NQL39" s="11"/>
      <c r="NQM39" s="11"/>
      <c r="NQN39" s="11"/>
      <c r="NQO39" s="11"/>
      <c r="NQP39" s="11"/>
      <c r="NQQ39" s="11"/>
      <c r="NQR39" s="11"/>
      <c r="NQS39" s="11"/>
      <c r="NQT39" s="11"/>
      <c r="NQU39" s="11"/>
      <c r="NQV39" s="11"/>
      <c r="NQW39" s="11"/>
      <c r="NQX39" s="11"/>
      <c r="NQY39" s="11"/>
      <c r="NQZ39" s="11"/>
      <c r="NRA39" s="11"/>
      <c r="NRB39" s="11"/>
      <c r="NRC39" s="11"/>
      <c r="NRD39" s="11"/>
      <c r="NRE39" s="11"/>
      <c r="NRF39" s="11"/>
      <c r="NRG39" s="11"/>
      <c r="NRH39" s="11"/>
      <c r="NRI39" s="11"/>
      <c r="NRJ39" s="11"/>
      <c r="NRK39" s="11"/>
      <c r="NRL39" s="11"/>
      <c r="NRM39" s="11"/>
      <c r="NRN39" s="11"/>
      <c r="NRO39" s="11"/>
      <c r="NRP39" s="11"/>
      <c r="NRQ39" s="11"/>
      <c r="NRR39" s="11"/>
      <c r="NRS39" s="11"/>
      <c r="NRT39" s="11"/>
      <c r="NRU39" s="11"/>
      <c r="NRV39" s="11"/>
      <c r="NRW39" s="11"/>
      <c r="NRX39" s="11"/>
      <c r="NRY39" s="11"/>
      <c r="NRZ39" s="11"/>
      <c r="NSA39" s="11"/>
      <c r="NSB39" s="11"/>
      <c r="NSC39" s="11"/>
      <c r="NSD39" s="11"/>
      <c r="NSE39" s="11"/>
      <c r="NSF39" s="11"/>
      <c r="NSG39" s="11"/>
      <c r="NSH39" s="11"/>
      <c r="NSI39" s="11"/>
      <c r="NSJ39" s="11"/>
      <c r="NSK39" s="11"/>
      <c r="NSL39" s="11"/>
      <c r="NSM39" s="11"/>
      <c r="NSN39" s="11"/>
      <c r="NSO39" s="11"/>
      <c r="NSP39" s="11"/>
      <c r="NSQ39" s="11"/>
      <c r="NSR39" s="11"/>
      <c r="NSS39" s="11"/>
      <c r="NST39" s="11"/>
      <c r="NSU39" s="11"/>
      <c r="NSV39" s="11"/>
      <c r="NSW39" s="11"/>
      <c r="NSX39" s="11"/>
      <c r="NSY39" s="11"/>
      <c r="NSZ39" s="11"/>
      <c r="NTA39" s="11"/>
      <c r="NTB39" s="11"/>
      <c r="NTC39" s="11"/>
      <c r="NTD39" s="11"/>
      <c r="NTE39" s="11"/>
      <c r="NTF39" s="11"/>
      <c r="NTG39" s="11"/>
      <c r="NTH39" s="11"/>
      <c r="NTI39" s="11"/>
      <c r="NTJ39" s="11"/>
      <c r="NTK39" s="11"/>
      <c r="NTL39" s="11"/>
      <c r="NTM39" s="11"/>
      <c r="NTN39" s="11"/>
      <c r="NTO39" s="11"/>
      <c r="NTP39" s="11"/>
      <c r="NTQ39" s="11"/>
      <c r="NTR39" s="11"/>
      <c r="NTS39" s="11"/>
      <c r="NTT39" s="11"/>
      <c r="NTU39" s="11"/>
      <c r="NTV39" s="11"/>
      <c r="NTW39" s="11"/>
      <c r="NTX39" s="11"/>
      <c r="NTY39" s="11"/>
      <c r="NTZ39" s="11"/>
      <c r="NUA39" s="11"/>
      <c r="NUB39" s="11"/>
      <c r="NUC39" s="11"/>
      <c r="NUD39" s="11"/>
      <c r="NUE39" s="11"/>
      <c r="NUF39" s="11"/>
      <c r="NUG39" s="11"/>
      <c r="NUH39" s="11"/>
      <c r="NUI39" s="11"/>
      <c r="NUJ39" s="11"/>
      <c r="NUK39" s="11"/>
      <c r="NUL39" s="11"/>
      <c r="NUM39" s="11"/>
      <c r="NUN39" s="11"/>
      <c r="NUO39" s="11"/>
      <c r="NUP39" s="11"/>
      <c r="NUQ39" s="11"/>
      <c r="NUR39" s="11"/>
      <c r="NUS39" s="11"/>
      <c r="NUT39" s="11"/>
      <c r="NUU39" s="11"/>
      <c r="NUV39" s="11"/>
      <c r="NUW39" s="11"/>
      <c r="NUX39" s="11"/>
      <c r="NUY39" s="11"/>
      <c r="NUZ39" s="11"/>
      <c r="NVA39" s="11"/>
      <c r="NVB39" s="11"/>
      <c r="NVC39" s="11"/>
      <c r="NVD39" s="11"/>
      <c r="NVE39" s="11"/>
      <c r="NVF39" s="11"/>
      <c r="NVG39" s="11"/>
      <c r="NVH39" s="11"/>
      <c r="NVI39" s="11"/>
      <c r="NVJ39" s="11"/>
      <c r="NVK39" s="11"/>
      <c r="NVL39" s="11"/>
      <c r="NVM39" s="11"/>
      <c r="NVN39" s="11"/>
      <c r="NVO39" s="11"/>
      <c r="NVP39" s="11"/>
      <c r="NVQ39" s="11"/>
      <c r="NVR39" s="11"/>
      <c r="NVS39" s="11"/>
      <c r="NVT39" s="11"/>
      <c r="NVU39" s="11"/>
      <c r="NVV39" s="11"/>
      <c r="NVW39" s="11"/>
      <c r="NVX39" s="11"/>
      <c r="NVY39" s="11"/>
      <c r="NVZ39" s="11"/>
      <c r="NWA39" s="11"/>
      <c r="NWB39" s="11"/>
      <c r="NWC39" s="11"/>
      <c r="NWD39" s="11"/>
      <c r="NWE39" s="11"/>
      <c r="NWF39" s="11"/>
      <c r="NWG39" s="11"/>
      <c r="NWH39" s="11"/>
      <c r="NWI39" s="11"/>
      <c r="NWJ39" s="11"/>
      <c r="NWK39" s="11"/>
      <c r="NWL39" s="11"/>
      <c r="NWM39" s="11"/>
      <c r="NWN39" s="11"/>
      <c r="NWO39" s="11"/>
      <c r="NWP39" s="11"/>
      <c r="NWQ39" s="11"/>
      <c r="NWR39" s="11"/>
      <c r="NWS39" s="11"/>
      <c r="NWT39" s="11"/>
      <c r="NWU39" s="11"/>
      <c r="NWV39" s="11"/>
      <c r="NWW39" s="11"/>
      <c r="NWX39" s="11"/>
      <c r="NWY39" s="11"/>
      <c r="NWZ39" s="11"/>
      <c r="NXA39" s="11"/>
      <c r="NXB39" s="11"/>
      <c r="NXC39" s="11"/>
      <c r="NXD39" s="11"/>
      <c r="NXE39" s="11"/>
      <c r="NXF39" s="11"/>
      <c r="NXG39" s="11"/>
      <c r="NXH39" s="11"/>
      <c r="NXI39" s="11"/>
      <c r="NXJ39" s="11"/>
      <c r="NXK39" s="11"/>
      <c r="NXL39" s="11"/>
      <c r="NXM39" s="11"/>
      <c r="NXN39" s="11"/>
      <c r="NXO39" s="11"/>
      <c r="NXP39" s="11"/>
      <c r="NXQ39" s="11"/>
      <c r="NXR39" s="11"/>
      <c r="NXS39" s="11"/>
      <c r="NXT39" s="11"/>
      <c r="NXU39" s="11"/>
      <c r="NXV39" s="11"/>
      <c r="NXW39" s="11"/>
      <c r="NXX39" s="11"/>
      <c r="NXY39" s="11"/>
      <c r="NXZ39" s="11"/>
      <c r="NYA39" s="11"/>
      <c r="NYB39" s="11"/>
      <c r="NYC39" s="11"/>
      <c r="NYD39" s="11"/>
      <c r="NYE39" s="11"/>
      <c r="NYF39" s="11"/>
      <c r="NYG39" s="11"/>
      <c r="NYH39" s="11"/>
      <c r="NYI39" s="11"/>
      <c r="NYJ39" s="11"/>
      <c r="NYK39" s="11"/>
      <c r="NYL39" s="11"/>
      <c r="NYM39" s="11"/>
      <c r="NYN39" s="11"/>
      <c r="NYO39" s="11"/>
      <c r="NYP39" s="11"/>
      <c r="NYQ39" s="11"/>
      <c r="NYR39" s="11"/>
      <c r="NYS39" s="11"/>
      <c r="NYT39" s="11"/>
      <c r="NYU39" s="11"/>
      <c r="NYV39" s="11"/>
      <c r="NYW39" s="11"/>
      <c r="NYX39" s="11"/>
      <c r="NYY39" s="11"/>
      <c r="NYZ39" s="11"/>
      <c r="NZA39" s="11"/>
      <c r="NZB39" s="11"/>
      <c r="NZC39" s="11"/>
      <c r="NZD39" s="11"/>
      <c r="NZE39" s="11"/>
      <c r="NZF39" s="11"/>
      <c r="NZG39" s="11"/>
      <c r="NZH39" s="11"/>
      <c r="NZI39" s="11"/>
      <c r="NZJ39" s="11"/>
      <c r="NZK39" s="11"/>
      <c r="NZL39" s="11"/>
      <c r="NZM39" s="11"/>
      <c r="NZN39" s="11"/>
      <c r="NZO39" s="11"/>
      <c r="NZP39" s="11"/>
      <c r="NZQ39" s="11"/>
      <c r="NZR39" s="11"/>
      <c r="NZS39" s="11"/>
      <c r="NZT39" s="11"/>
      <c r="NZU39" s="11"/>
      <c r="NZV39" s="11"/>
      <c r="NZW39" s="11"/>
      <c r="NZX39" s="11"/>
      <c r="NZY39" s="11"/>
      <c r="NZZ39" s="11"/>
      <c r="OAA39" s="11"/>
      <c r="OAB39" s="11"/>
      <c r="OAC39" s="11"/>
      <c r="OAD39" s="11"/>
      <c r="OAE39" s="11"/>
      <c r="OAF39" s="11"/>
      <c r="OAG39" s="11"/>
      <c r="OAH39" s="11"/>
      <c r="OAI39" s="11"/>
      <c r="OAJ39" s="11"/>
      <c r="OAK39" s="11"/>
      <c r="OAL39" s="11"/>
      <c r="OAM39" s="11"/>
      <c r="OAN39" s="11"/>
      <c r="OAO39" s="11"/>
      <c r="OAP39" s="11"/>
      <c r="OAQ39" s="11"/>
      <c r="OAR39" s="11"/>
      <c r="OAS39" s="11"/>
      <c r="OAT39" s="11"/>
      <c r="OAU39" s="11"/>
      <c r="OAV39" s="11"/>
      <c r="OAW39" s="11"/>
      <c r="OAX39" s="11"/>
      <c r="OAY39" s="11"/>
      <c r="OAZ39" s="11"/>
      <c r="OBA39" s="11"/>
      <c r="OBB39" s="11"/>
      <c r="OBC39" s="11"/>
      <c r="OBD39" s="11"/>
      <c r="OBE39" s="11"/>
      <c r="OBF39" s="11"/>
      <c r="OBG39" s="11"/>
      <c r="OBH39" s="11"/>
      <c r="OBI39" s="11"/>
      <c r="OBJ39" s="11"/>
      <c r="OBK39" s="11"/>
      <c r="OBL39" s="11"/>
      <c r="OBM39" s="11"/>
      <c r="OBN39" s="11"/>
      <c r="OBO39" s="11"/>
      <c r="OBP39" s="11"/>
      <c r="OBQ39" s="11"/>
      <c r="OBR39" s="11"/>
      <c r="OBS39" s="11"/>
      <c r="OBT39" s="11"/>
      <c r="OBU39" s="11"/>
      <c r="OBV39" s="11"/>
      <c r="OBW39" s="11"/>
      <c r="OBX39" s="11"/>
      <c r="OBY39" s="11"/>
      <c r="OBZ39" s="11"/>
      <c r="OCA39" s="11"/>
      <c r="OCB39" s="11"/>
      <c r="OCC39" s="11"/>
      <c r="OCD39" s="11"/>
      <c r="OCE39" s="11"/>
      <c r="OCF39" s="11"/>
      <c r="OCG39" s="11"/>
      <c r="OCH39" s="11"/>
      <c r="OCI39" s="11"/>
      <c r="OCJ39" s="11"/>
      <c r="OCK39" s="11"/>
      <c r="OCL39" s="11"/>
      <c r="OCM39" s="11"/>
      <c r="OCN39" s="11"/>
      <c r="OCO39" s="11"/>
      <c r="OCP39" s="11"/>
      <c r="OCQ39" s="11"/>
      <c r="OCR39" s="11"/>
      <c r="OCS39" s="11"/>
      <c r="OCT39" s="11"/>
      <c r="OCU39" s="11"/>
      <c r="OCV39" s="11"/>
      <c r="OCW39" s="11"/>
      <c r="OCX39" s="11"/>
      <c r="OCY39" s="11"/>
      <c r="OCZ39" s="11"/>
      <c r="ODA39" s="11"/>
      <c r="ODB39" s="11"/>
      <c r="ODC39" s="11"/>
      <c r="ODD39" s="11"/>
      <c r="ODE39" s="11"/>
      <c r="ODF39" s="11"/>
      <c r="ODG39" s="11"/>
      <c r="ODH39" s="11"/>
      <c r="ODI39" s="11"/>
      <c r="ODJ39" s="11"/>
      <c r="ODK39" s="11"/>
      <c r="ODL39" s="11"/>
      <c r="ODM39" s="11"/>
      <c r="ODN39" s="11"/>
      <c r="ODO39" s="11"/>
      <c r="ODP39" s="11"/>
      <c r="ODQ39" s="11"/>
      <c r="ODR39" s="11"/>
      <c r="ODS39" s="11"/>
      <c r="ODT39" s="11"/>
      <c r="ODU39" s="11"/>
      <c r="ODV39" s="11"/>
      <c r="ODW39" s="11"/>
      <c r="ODX39" s="11"/>
      <c r="ODY39" s="11"/>
      <c r="ODZ39" s="11"/>
      <c r="OEA39" s="11"/>
      <c r="OEB39" s="11"/>
      <c r="OEC39" s="11"/>
      <c r="OED39" s="11"/>
      <c r="OEE39" s="11"/>
      <c r="OEF39" s="11"/>
      <c r="OEG39" s="11"/>
      <c r="OEH39" s="11"/>
      <c r="OEI39" s="11"/>
      <c r="OEJ39" s="11"/>
      <c r="OEK39" s="11"/>
      <c r="OEL39" s="11"/>
      <c r="OEM39" s="11"/>
      <c r="OEN39" s="11"/>
      <c r="OEO39" s="11"/>
      <c r="OEP39" s="11"/>
      <c r="OEQ39" s="11"/>
      <c r="OER39" s="11"/>
      <c r="OES39" s="11"/>
      <c r="OET39" s="11"/>
      <c r="OEU39" s="11"/>
      <c r="OEV39" s="11"/>
      <c r="OEW39" s="11"/>
      <c r="OEX39" s="11"/>
      <c r="OEY39" s="11"/>
      <c r="OEZ39" s="11"/>
      <c r="OFA39" s="11"/>
      <c r="OFB39" s="11"/>
      <c r="OFC39" s="11"/>
      <c r="OFD39" s="11"/>
      <c r="OFE39" s="11"/>
      <c r="OFF39" s="11"/>
      <c r="OFG39" s="11"/>
      <c r="OFH39" s="11"/>
      <c r="OFI39" s="11"/>
      <c r="OFJ39" s="11"/>
      <c r="OFK39" s="11"/>
      <c r="OFL39" s="11"/>
      <c r="OFM39" s="11"/>
      <c r="OFN39" s="11"/>
      <c r="OFO39" s="11"/>
      <c r="OFP39" s="11"/>
      <c r="OFQ39" s="11"/>
      <c r="OFR39" s="11"/>
      <c r="OFS39" s="11"/>
      <c r="OFT39" s="11"/>
      <c r="OFU39" s="11"/>
      <c r="OFV39" s="11"/>
      <c r="OFW39" s="11"/>
      <c r="OFX39" s="11"/>
      <c r="OFY39" s="11"/>
      <c r="OFZ39" s="11"/>
      <c r="OGA39" s="11"/>
      <c r="OGB39" s="11"/>
      <c r="OGC39" s="11"/>
      <c r="OGD39" s="11"/>
      <c r="OGE39" s="11"/>
      <c r="OGF39" s="11"/>
      <c r="OGG39" s="11"/>
      <c r="OGH39" s="11"/>
      <c r="OGI39" s="11"/>
      <c r="OGJ39" s="11"/>
      <c r="OGK39" s="11"/>
      <c r="OGL39" s="11"/>
      <c r="OGM39" s="11"/>
      <c r="OGN39" s="11"/>
      <c r="OGO39" s="11"/>
      <c r="OGP39" s="11"/>
      <c r="OGQ39" s="11"/>
      <c r="OGR39" s="11"/>
      <c r="OGS39" s="11"/>
      <c r="OGT39" s="11"/>
      <c r="OGU39" s="11"/>
      <c r="OGV39" s="11"/>
      <c r="OGW39" s="11"/>
      <c r="OGX39" s="11"/>
      <c r="OGY39" s="11"/>
      <c r="OGZ39" s="11"/>
      <c r="OHA39" s="11"/>
      <c r="OHB39" s="11"/>
      <c r="OHC39" s="11"/>
      <c r="OHD39" s="11"/>
      <c r="OHE39" s="11"/>
      <c r="OHF39" s="11"/>
      <c r="OHG39" s="11"/>
      <c r="OHH39" s="11"/>
      <c r="OHI39" s="11"/>
      <c r="OHJ39" s="11"/>
      <c r="OHK39" s="11"/>
      <c r="OHL39" s="11"/>
      <c r="OHM39" s="11"/>
      <c r="OHN39" s="11"/>
      <c r="OHO39" s="11"/>
      <c r="OHP39" s="11"/>
      <c r="OHQ39" s="11"/>
      <c r="OHR39" s="11"/>
      <c r="OHS39" s="11"/>
      <c r="OHT39" s="11"/>
      <c r="OHU39" s="11"/>
      <c r="OHV39" s="11"/>
      <c r="OHW39" s="11"/>
      <c r="OHX39" s="11"/>
      <c r="OHY39" s="11"/>
      <c r="OHZ39" s="11"/>
      <c r="OIA39" s="11"/>
      <c r="OIB39" s="11"/>
      <c r="OIC39" s="11"/>
      <c r="OID39" s="11"/>
      <c r="OIE39" s="11"/>
      <c r="OIF39" s="11"/>
      <c r="OIG39" s="11"/>
      <c r="OIH39" s="11"/>
      <c r="OII39" s="11"/>
      <c r="OIJ39" s="11"/>
      <c r="OIK39" s="11"/>
      <c r="OIL39" s="11"/>
      <c r="OIM39" s="11"/>
      <c r="OIN39" s="11"/>
      <c r="OIO39" s="11"/>
      <c r="OIP39" s="11"/>
      <c r="OIQ39" s="11"/>
      <c r="OIR39" s="11"/>
      <c r="OIS39" s="11"/>
      <c r="OIT39" s="11"/>
      <c r="OIU39" s="11"/>
      <c r="OIV39" s="11"/>
      <c r="OIW39" s="11"/>
      <c r="OIX39" s="11"/>
      <c r="OIY39" s="11"/>
      <c r="OIZ39" s="11"/>
      <c r="OJA39" s="11"/>
      <c r="OJB39" s="11"/>
      <c r="OJC39" s="11"/>
      <c r="OJD39" s="11"/>
      <c r="OJE39" s="11"/>
      <c r="OJF39" s="11"/>
      <c r="OJG39" s="11"/>
      <c r="OJH39" s="11"/>
      <c r="OJI39" s="11"/>
      <c r="OJJ39" s="11"/>
      <c r="OJK39" s="11"/>
      <c r="OJL39" s="11"/>
      <c r="OJM39" s="11"/>
      <c r="OJN39" s="11"/>
      <c r="OJO39" s="11"/>
      <c r="OJP39" s="11"/>
      <c r="OJQ39" s="11"/>
      <c r="OJR39" s="11"/>
      <c r="OJS39" s="11"/>
      <c r="OJT39" s="11"/>
      <c r="OJU39" s="11"/>
      <c r="OJV39" s="11"/>
      <c r="OJW39" s="11"/>
      <c r="OJX39" s="11"/>
      <c r="OJY39" s="11"/>
      <c r="OJZ39" s="11"/>
      <c r="OKA39" s="11"/>
      <c r="OKB39" s="11"/>
      <c r="OKC39" s="11"/>
      <c r="OKD39" s="11"/>
      <c r="OKE39" s="11"/>
      <c r="OKF39" s="11"/>
      <c r="OKG39" s="11"/>
      <c r="OKH39" s="11"/>
      <c r="OKI39" s="11"/>
      <c r="OKJ39" s="11"/>
      <c r="OKK39" s="11"/>
      <c r="OKL39" s="11"/>
      <c r="OKM39" s="11"/>
      <c r="OKN39" s="11"/>
      <c r="OKO39" s="11"/>
      <c r="OKP39" s="11"/>
      <c r="OKQ39" s="11"/>
      <c r="OKR39" s="11"/>
      <c r="OKS39" s="11"/>
      <c r="OKT39" s="11"/>
      <c r="OKU39" s="11"/>
      <c r="OKV39" s="11"/>
      <c r="OKW39" s="11"/>
      <c r="OKX39" s="11"/>
      <c r="OKY39" s="11"/>
      <c r="OKZ39" s="11"/>
      <c r="OLA39" s="11"/>
      <c r="OLB39" s="11"/>
      <c r="OLC39" s="11"/>
      <c r="OLD39" s="11"/>
      <c r="OLE39" s="11"/>
      <c r="OLF39" s="11"/>
      <c r="OLG39" s="11"/>
      <c r="OLH39" s="11"/>
      <c r="OLI39" s="11"/>
      <c r="OLJ39" s="11"/>
      <c r="OLK39" s="11"/>
      <c r="OLL39" s="11"/>
      <c r="OLM39" s="11"/>
      <c r="OLN39" s="11"/>
      <c r="OLO39" s="11"/>
      <c r="OLP39" s="11"/>
      <c r="OLQ39" s="11"/>
      <c r="OLR39" s="11"/>
      <c r="OLS39" s="11"/>
      <c r="OLT39" s="11"/>
      <c r="OLU39" s="11"/>
      <c r="OLV39" s="11"/>
      <c r="OLW39" s="11"/>
      <c r="OLX39" s="11"/>
      <c r="OLY39" s="11"/>
      <c r="OLZ39" s="11"/>
      <c r="OMA39" s="11"/>
      <c r="OMB39" s="11"/>
      <c r="OMC39" s="11"/>
      <c r="OMD39" s="11"/>
      <c r="OME39" s="11"/>
      <c r="OMF39" s="11"/>
      <c r="OMG39" s="11"/>
      <c r="OMH39" s="11"/>
      <c r="OMI39" s="11"/>
      <c r="OMJ39" s="11"/>
      <c r="OMK39" s="11"/>
      <c r="OML39" s="11"/>
      <c r="OMM39" s="11"/>
      <c r="OMN39" s="11"/>
      <c r="OMO39" s="11"/>
      <c r="OMP39" s="11"/>
      <c r="OMQ39" s="11"/>
      <c r="OMR39" s="11"/>
      <c r="OMS39" s="11"/>
      <c r="OMT39" s="11"/>
      <c r="OMU39" s="11"/>
      <c r="OMV39" s="11"/>
      <c r="OMW39" s="11"/>
      <c r="OMX39" s="11"/>
      <c r="OMY39" s="11"/>
      <c r="OMZ39" s="11"/>
      <c r="ONA39" s="11"/>
      <c r="ONB39" s="11"/>
      <c r="ONC39" s="11"/>
      <c r="OND39" s="11"/>
      <c r="ONE39" s="11"/>
      <c r="ONF39" s="11"/>
      <c r="ONG39" s="11"/>
      <c r="ONH39" s="11"/>
      <c r="ONI39" s="11"/>
      <c r="ONJ39" s="11"/>
      <c r="ONK39" s="11"/>
      <c r="ONL39" s="11"/>
      <c r="ONM39" s="11"/>
      <c r="ONN39" s="11"/>
      <c r="ONO39" s="11"/>
      <c r="ONP39" s="11"/>
      <c r="ONQ39" s="11"/>
      <c r="ONR39" s="11"/>
      <c r="ONS39" s="11"/>
      <c r="ONT39" s="11"/>
      <c r="ONU39" s="11"/>
      <c r="ONV39" s="11"/>
      <c r="ONW39" s="11"/>
      <c r="ONX39" s="11"/>
      <c r="ONY39" s="11"/>
      <c r="ONZ39" s="11"/>
      <c r="OOA39" s="11"/>
      <c r="OOB39" s="11"/>
      <c r="OOC39" s="11"/>
      <c r="OOD39" s="11"/>
      <c r="OOE39" s="11"/>
      <c r="OOF39" s="11"/>
      <c r="OOG39" s="11"/>
      <c r="OOH39" s="11"/>
      <c r="OOI39" s="11"/>
      <c r="OOJ39" s="11"/>
      <c r="OOK39" s="11"/>
      <c r="OOL39" s="11"/>
      <c r="OOM39" s="11"/>
      <c r="OON39" s="11"/>
      <c r="OOO39" s="11"/>
      <c r="OOP39" s="11"/>
      <c r="OOQ39" s="11"/>
      <c r="OOR39" s="11"/>
      <c r="OOS39" s="11"/>
      <c r="OOT39" s="11"/>
      <c r="OOU39" s="11"/>
      <c r="OOV39" s="11"/>
      <c r="OOW39" s="11"/>
      <c r="OOX39" s="11"/>
      <c r="OOY39" s="11"/>
      <c r="OOZ39" s="11"/>
      <c r="OPA39" s="11"/>
      <c r="OPB39" s="11"/>
      <c r="OPC39" s="11"/>
      <c r="OPD39" s="11"/>
      <c r="OPE39" s="11"/>
      <c r="OPF39" s="11"/>
      <c r="OPG39" s="11"/>
      <c r="OPH39" s="11"/>
      <c r="OPI39" s="11"/>
      <c r="OPJ39" s="11"/>
      <c r="OPK39" s="11"/>
      <c r="OPL39" s="11"/>
      <c r="OPM39" s="11"/>
      <c r="OPN39" s="11"/>
      <c r="OPO39" s="11"/>
      <c r="OPP39" s="11"/>
      <c r="OPQ39" s="11"/>
      <c r="OPR39" s="11"/>
      <c r="OPS39" s="11"/>
      <c r="OPT39" s="11"/>
      <c r="OPU39" s="11"/>
      <c r="OPV39" s="11"/>
      <c r="OPW39" s="11"/>
      <c r="OPX39" s="11"/>
      <c r="OPY39" s="11"/>
      <c r="OPZ39" s="11"/>
      <c r="OQA39" s="11"/>
      <c r="OQB39" s="11"/>
      <c r="OQC39" s="11"/>
      <c r="OQD39" s="11"/>
      <c r="OQE39" s="11"/>
      <c r="OQF39" s="11"/>
      <c r="OQG39" s="11"/>
      <c r="OQH39" s="11"/>
      <c r="OQI39" s="11"/>
      <c r="OQJ39" s="11"/>
      <c r="OQK39" s="11"/>
      <c r="OQL39" s="11"/>
      <c r="OQM39" s="11"/>
      <c r="OQN39" s="11"/>
      <c r="OQO39" s="11"/>
      <c r="OQP39" s="11"/>
      <c r="OQQ39" s="11"/>
      <c r="OQR39" s="11"/>
      <c r="OQS39" s="11"/>
      <c r="OQT39" s="11"/>
      <c r="OQU39" s="11"/>
      <c r="OQV39" s="11"/>
      <c r="OQW39" s="11"/>
      <c r="OQX39" s="11"/>
      <c r="OQY39" s="11"/>
      <c r="OQZ39" s="11"/>
      <c r="ORA39" s="11"/>
      <c r="ORB39" s="11"/>
      <c r="ORC39" s="11"/>
      <c r="ORD39" s="11"/>
      <c r="ORE39" s="11"/>
      <c r="ORF39" s="11"/>
      <c r="ORG39" s="11"/>
      <c r="ORH39" s="11"/>
      <c r="ORI39" s="11"/>
      <c r="ORJ39" s="11"/>
      <c r="ORK39" s="11"/>
      <c r="ORL39" s="11"/>
      <c r="ORM39" s="11"/>
      <c r="ORN39" s="11"/>
      <c r="ORO39" s="11"/>
      <c r="ORP39" s="11"/>
      <c r="ORQ39" s="11"/>
      <c r="ORR39" s="11"/>
      <c r="ORS39" s="11"/>
      <c r="ORT39" s="11"/>
      <c r="ORU39" s="11"/>
      <c r="ORV39" s="11"/>
      <c r="ORW39" s="11"/>
      <c r="ORX39" s="11"/>
      <c r="ORY39" s="11"/>
      <c r="ORZ39" s="11"/>
      <c r="OSA39" s="11"/>
      <c r="OSB39" s="11"/>
      <c r="OSC39" s="11"/>
      <c r="OSD39" s="11"/>
      <c r="OSE39" s="11"/>
      <c r="OSF39" s="11"/>
      <c r="OSG39" s="11"/>
      <c r="OSH39" s="11"/>
      <c r="OSI39" s="11"/>
      <c r="OSJ39" s="11"/>
      <c r="OSK39" s="11"/>
      <c r="OSL39" s="11"/>
      <c r="OSM39" s="11"/>
      <c r="OSN39" s="11"/>
      <c r="OSO39" s="11"/>
      <c r="OSP39" s="11"/>
      <c r="OSQ39" s="11"/>
      <c r="OSR39" s="11"/>
      <c r="OSS39" s="11"/>
      <c r="OST39" s="11"/>
      <c r="OSU39" s="11"/>
      <c r="OSV39" s="11"/>
      <c r="OSW39" s="11"/>
      <c r="OSX39" s="11"/>
      <c r="OSY39" s="11"/>
      <c r="OSZ39" s="11"/>
      <c r="OTA39" s="11"/>
      <c r="OTB39" s="11"/>
      <c r="OTC39" s="11"/>
      <c r="OTD39" s="11"/>
      <c r="OTE39" s="11"/>
      <c r="OTF39" s="11"/>
      <c r="OTG39" s="11"/>
      <c r="OTH39" s="11"/>
      <c r="OTI39" s="11"/>
      <c r="OTJ39" s="11"/>
      <c r="OTK39" s="11"/>
      <c r="OTL39" s="11"/>
      <c r="OTM39" s="11"/>
      <c r="OTN39" s="11"/>
      <c r="OTO39" s="11"/>
      <c r="OTP39" s="11"/>
      <c r="OTQ39" s="11"/>
      <c r="OTR39" s="11"/>
      <c r="OTS39" s="11"/>
      <c r="OTT39" s="11"/>
      <c r="OTU39" s="11"/>
      <c r="OTV39" s="11"/>
      <c r="OTW39" s="11"/>
      <c r="OTX39" s="11"/>
      <c r="OTY39" s="11"/>
      <c r="OTZ39" s="11"/>
      <c r="OUA39" s="11"/>
      <c r="OUB39" s="11"/>
      <c r="OUC39" s="11"/>
      <c r="OUD39" s="11"/>
      <c r="OUE39" s="11"/>
      <c r="OUF39" s="11"/>
      <c r="OUG39" s="11"/>
      <c r="OUH39" s="11"/>
      <c r="OUI39" s="11"/>
      <c r="OUJ39" s="11"/>
      <c r="OUK39" s="11"/>
      <c r="OUL39" s="11"/>
      <c r="OUM39" s="11"/>
      <c r="OUN39" s="11"/>
      <c r="OUO39" s="11"/>
      <c r="OUP39" s="11"/>
      <c r="OUQ39" s="11"/>
      <c r="OUR39" s="11"/>
      <c r="OUS39" s="11"/>
      <c r="OUT39" s="11"/>
      <c r="OUU39" s="11"/>
      <c r="OUV39" s="11"/>
      <c r="OUW39" s="11"/>
      <c r="OUX39" s="11"/>
      <c r="OUY39" s="11"/>
      <c r="OUZ39" s="11"/>
      <c r="OVA39" s="11"/>
      <c r="OVB39" s="11"/>
      <c r="OVC39" s="11"/>
      <c r="OVD39" s="11"/>
      <c r="OVE39" s="11"/>
      <c r="OVF39" s="11"/>
      <c r="OVG39" s="11"/>
      <c r="OVH39" s="11"/>
      <c r="OVI39" s="11"/>
      <c r="OVJ39" s="11"/>
      <c r="OVK39" s="11"/>
      <c r="OVL39" s="11"/>
      <c r="OVM39" s="11"/>
      <c r="OVN39" s="11"/>
      <c r="OVO39" s="11"/>
      <c r="OVP39" s="11"/>
      <c r="OVQ39" s="11"/>
      <c r="OVR39" s="11"/>
      <c r="OVS39" s="11"/>
      <c r="OVT39" s="11"/>
      <c r="OVU39" s="11"/>
      <c r="OVV39" s="11"/>
      <c r="OVW39" s="11"/>
      <c r="OVX39" s="11"/>
      <c r="OVY39" s="11"/>
      <c r="OVZ39" s="11"/>
      <c r="OWA39" s="11"/>
      <c r="OWB39" s="11"/>
      <c r="OWC39" s="11"/>
      <c r="OWD39" s="11"/>
      <c r="OWE39" s="11"/>
      <c r="OWF39" s="11"/>
      <c r="OWG39" s="11"/>
      <c r="OWH39" s="11"/>
      <c r="OWI39" s="11"/>
      <c r="OWJ39" s="11"/>
      <c r="OWK39" s="11"/>
      <c r="OWL39" s="11"/>
      <c r="OWM39" s="11"/>
      <c r="OWN39" s="11"/>
      <c r="OWO39" s="11"/>
      <c r="OWP39" s="11"/>
      <c r="OWQ39" s="11"/>
      <c r="OWR39" s="11"/>
      <c r="OWS39" s="11"/>
      <c r="OWT39" s="11"/>
      <c r="OWU39" s="11"/>
      <c r="OWV39" s="11"/>
      <c r="OWW39" s="11"/>
      <c r="OWX39" s="11"/>
      <c r="OWY39" s="11"/>
      <c r="OWZ39" s="11"/>
      <c r="OXA39" s="11"/>
      <c r="OXB39" s="11"/>
      <c r="OXC39" s="11"/>
      <c r="OXD39" s="11"/>
      <c r="OXE39" s="11"/>
      <c r="OXF39" s="11"/>
      <c r="OXG39" s="11"/>
      <c r="OXH39" s="11"/>
      <c r="OXI39" s="11"/>
      <c r="OXJ39" s="11"/>
      <c r="OXK39" s="11"/>
      <c r="OXL39" s="11"/>
      <c r="OXM39" s="11"/>
      <c r="OXN39" s="11"/>
      <c r="OXO39" s="11"/>
      <c r="OXP39" s="11"/>
      <c r="OXQ39" s="11"/>
      <c r="OXR39" s="11"/>
      <c r="OXS39" s="11"/>
      <c r="OXT39" s="11"/>
      <c r="OXU39" s="11"/>
      <c r="OXV39" s="11"/>
      <c r="OXW39" s="11"/>
      <c r="OXX39" s="11"/>
      <c r="OXY39" s="11"/>
      <c r="OXZ39" s="11"/>
      <c r="OYA39" s="11"/>
      <c r="OYB39" s="11"/>
      <c r="OYC39" s="11"/>
      <c r="OYD39" s="11"/>
      <c r="OYE39" s="11"/>
      <c r="OYF39" s="11"/>
      <c r="OYG39" s="11"/>
      <c r="OYH39" s="11"/>
      <c r="OYI39" s="11"/>
      <c r="OYJ39" s="11"/>
      <c r="OYK39" s="11"/>
      <c r="OYL39" s="11"/>
      <c r="OYM39" s="11"/>
      <c r="OYN39" s="11"/>
      <c r="OYO39" s="11"/>
      <c r="OYP39" s="11"/>
      <c r="OYQ39" s="11"/>
      <c r="OYR39" s="11"/>
      <c r="OYS39" s="11"/>
      <c r="OYT39" s="11"/>
      <c r="OYU39" s="11"/>
      <c r="OYV39" s="11"/>
      <c r="OYW39" s="11"/>
      <c r="OYX39" s="11"/>
      <c r="OYY39" s="11"/>
      <c r="OYZ39" s="11"/>
      <c r="OZA39" s="11"/>
      <c r="OZB39" s="11"/>
      <c r="OZC39" s="11"/>
      <c r="OZD39" s="11"/>
      <c r="OZE39" s="11"/>
      <c r="OZF39" s="11"/>
      <c r="OZG39" s="11"/>
      <c r="OZH39" s="11"/>
      <c r="OZI39" s="11"/>
      <c r="OZJ39" s="11"/>
      <c r="OZK39" s="11"/>
      <c r="OZL39" s="11"/>
      <c r="OZM39" s="11"/>
      <c r="OZN39" s="11"/>
      <c r="OZO39" s="11"/>
      <c r="OZP39" s="11"/>
      <c r="OZQ39" s="11"/>
      <c r="OZR39" s="11"/>
      <c r="OZS39" s="11"/>
      <c r="OZT39" s="11"/>
      <c r="OZU39" s="11"/>
      <c r="OZV39" s="11"/>
      <c r="OZW39" s="11"/>
      <c r="OZX39" s="11"/>
      <c r="OZY39" s="11"/>
      <c r="OZZ39" s="11"/>
      <c r="PAA39" s="11"/>
      <c r="PAB39" s="11"/>
      <c r="PAC39" s="11"/>
      <c r="PAD39" s="11"/>
      <c r="PAE39" s="11"/>
      <c r="PAF39" s="11"/>
      <c r="PAG39" s="11"/>
      <c r="PAH39" s="11"/>
      <c r="PAI39" s="11"/>
      <c r="PAJ39" s="11"/>
      <c r="PAK39" s="11"/>
      <c r="PAL39" s="11"/>
      <c r="PAM39" s="11"/>
      <c r="PAN39" s="11"/>
      <c r="PAO39" s="11"/>
      <c r="PAP39" s="11"/>
      <c r="PAQ39" s="11"/>
      <c r="PAR39" s="11"/>
      <c r="PAS39" s="11"/>
      <c r="PAT39" s="11"/>
      <c r="PAU39" s="11"/>
      <c r="PAV39" s="11"/>
      <c r="PAW39" s="11"/>
      <c r="PAX39" s="11"/>
      <c r="PAY39" s="11"/>
      <c r="PAZ39" s="11"/>
      <c r="PBA39" s="11"/>
      <c r="PBB39" s="11"/>
      <c r="PBC39" s="11"/>
      <c r="PBD39" s="11"/>
      <c r="PBE39" s="11"/>
      <c r="PBF39" s="11"/>
      <c r="PBG39" s="11"/>
      <c r="PBH39" s="11"/>
      <c r="PBI39" s="11"/>
      <c r="PBJ39" s="11"/>
      <c r="PBK39" s="11"/>
      <c r="PBL39" s="11"/>
      <c r="PBM39" s="11"/>
      <c r="PBN39" s="11"/>
      <c r="PBO39" s="11"/>
      <c r="PBP39" s="11"/>
      <c r="PBQ39" s="11"/>
      <c r="PBR39" s="11"/>
      <c r="PBS39" s="11"/>
      <c r="PBT39" s="11"/>
      <c r="PBU39" s="11"/>
      <c r="PBV39" s="11"/>
      <c r="PBW39" s="11"/>
      <c r="PBX39" s="11"/>
      <c r="PBY39" s="11"/>
      <c r="PBZ39" s="11"/>
      <c r="PCA39" s="11"/>
      <c r="PCB39" s="11"/>
      <c r="PCC39" s="11"/>
      <c r="PCD39" s="11"/>
      <c r="PCE39" s="11"/>
      <c r="PCF39" s="11"/>
      <c r="PCG39" s="11"/>
      <c r="PCH39" s="11"/>
      <c r="PCI39" s="11"/>
      <c r="PCJ39" s="11"/>
      <c r="PCK39" s="11"/>
      <c r="PCL39" s="11"/>
      <c r="PCM39" s="11"/>
      <c r="PCN39" s="11"/>
      <c r="PCO39" s="11"/>
      <c r="PCP39" s="11"/>
      <c r="PCQ39" s="11"/>
      <c r="PCR39" s="11"/>
      <c r="PCS39" s="11"/>
      <c r="PCT39" s="11"/>
      <c r="PCU39" s="11"/>
      <c r="PCV39" s="11"/>
      <c r="PCW39" s="11"/>
      <c r="PCX39" s="11"/>
      <c r="PCY39" s="11"/>
      <c r="PCZ39" s="11"/>
      <c r="PDA39" s="11"/>
      <c r="PDB39" s="11"/>
      <c r="PDC39" s="11"/>
      <c r="PDD39" s="11"/>
      <c r="PDE39" s="11"/>
      <c r="PDF39" s="11"/>
      <c r="PDG39" s="11"/>
      <c r="PDH39" s="11"/>
      <c r="PDI39" s="11"/>
      <c r="PDJ39" s="11"/>
      <c r="PDK39" s="11"/>
      <c r="PDL39" s="11"/>
      <c r="PDM39" s="11"/>
      <c r="PDN39" s="11"/>
      <c r="PDO39" s="11"/>
      <c r="PDP39" s="11"/>
      <c r="PDQ39" s="11"/>
      <c r="PDR39" s="11"/>
      <c r="PDS39" s="11"/>
      <c r="PDT39" s="11"/>
      <c r="PDU39" s="11"/>
      <c r="PDV39" s="11"/>
      <c r="PDW39" s="11"/>
      <c r="PDX39" s="11"/>
      <c r="PDY39" s="11"/>
      <c r="PDZ39" s="11"/>
      <c r="PEA39" s="11"/>
      <c r="PEB39" s="11"/>
      <c r="PEC39" s="11"/>
      <c r="PED39" s="11"/>
      <c r="PEE39" s="11"/>
      <c r="PEF39" s="11"/>
      <c r="PEG39" s="11"/>
      <c r="PEH39" s="11"/>
      <c r="PEI39" s="11"/>
      <c r="PEJ39" s="11"/>
      <c r="PEK39" s="11"/>
      <c r="PEL39" s="11"/>
      <c r="PEM39" s="11"/>
      <c r="PEN39" s="11"/>
      <c r="PEO39" s="11"/>
      <c r="PEP39" s="11"/>
      <c r="PEQ39" s="11"/>
      <c r="PER39" s="11"/>
      <c r="PES39" s="11"/>
      <c r="PET39" s="11"/>
      <c r="PEU39" s="11"/>
      <c r="PEV39" s="11"/>
      <c r="PEW39" s="11"/>
      <c r="PEX39" s="11"/>
      <c r="PEY39" s="11"/>
      <c r="PEZ39" s="11"/>
      <c r="PFA39" s="11"/>
      <c r="PFB39" s="11"/>
      <c r="PFC39" s="11"/>
      <c r="PFD39" s="11"/>
      <c r="PFE39" s="11"/>
      <c r="PFF39" s="11"/>
      <c r="PFG39" s="11"/>
      <c r="PFH39" s="11"/>
      <c r="PFI39" s="11"/>
      <c r="PFJ39" s="11"/>
      <c r="PFK39" s="11"/>
      <c r="PFL39" s="11"/>
      <c r="PFM39" s="11"/>
      <c r="PFN39" s="11"/>
      <c r="PFO39" s="11"/>
      <c r="PFP39" s="11"/>
      <c r="PFQ39" s="11"/>
      <c r="PFR39" s="11"/>
      <c r="PFS39" s="11"/>
      <c r="PFT39" s="11"/>
      <c r="PFU39" s="11"/>
      <c r="PFV39" s="11"/>
      <c r="PFW39" s="11"/>
      <c r="PFX39" s="11"/>
      <c r="PFY39" s="11"/>
      <c r="PFZ39" s="11"/>
      <c r="PGA39" s="11"/>
      <c r="PGB39" s="11"/>
      <c r="PGC39" s="11"/>
      <c r="PGD39" s="11"/>
      <c r="PGE39" s="11"/>
      <c r="PGF39" s="11"/>
      <c r="PGG39" s="11"/>
      <c r="PGH39" s="11"/>
      <c r="PGI39" s="11"/>
      <c r="PGJ39" s="11"/>
      <c r="PGK39" s="11"/>
      <c r="PGL39" s="11"/>
      <c r="PGM39" s="11"/>
      <c r="PGN39" s="11"/>
      <c r="PGO39" s="11"/>
      <c r="PGP39" s="11"/>
      <c r="PGQ39" s="11"/>
      <c r="PGR39" s="11"/>
      <c r="PGS39" s="11"/>
      <c r="PGT39" s="11"/>
      <c r="PGU39" s="11"/>
      <c r="PGV39" s="11"/>
      <c r="PGW39" s="11"/>
      <c r="PGX39" s="11"/>
      <c r="PGY39" s="11"/>
      <c r="PGZ39" s="11"/>
      <c r="PHA39" s="11"/>
      <c r="PHB39" s="11"/>
      <c r="PHC39" s="11"/>
      <c r="PHD39" s="11"/>
      <c r="PHE39" s="11"/>
      <c r="PHF39" s="11"/>
      <c r="PHG39" s="11"/>
      <c r="PHH39" s="11"/>
      <c r="PHI39" s="11"/>
      <c r="PHJ39" s="11"/>
      <c r="PHK39" s="11"/>
      <c r="PHL39" s="11"/>
      <c r="PHM39" s="11"/>
      <c r="PHN39" s="11"/>
      <c r="PHO39" s="11"/>
      <c r="PHP39" s="11"/>
      <c r="PHQ39" s="11"/>
      <c r="PHR39" s="11"/>
      <c r="PHS39" s="11"/>
      <c r="PHT39" s="11"/>
      <c r="PHU39" s="11"/>
      <c r="PHV39" s="11"/>
      <c r="PHW39" s="11"/>
      <c r="PHX39" s="11"/>
      <c r="PHY39" s="11"/>
      <c r="PHZ39" s="11"/>
      <c r="PIA39" s="11"/>
      <c r="PIB39" s="11"/>
      <c r="PIC39" s="11"/>
      <c r="PID39" s="11"/>
      <c r="PIE39" s="11"/>
      <c r="PIF39" s="11"/>
      <c r="PIG39" s="11"/>
      <c r="PIH39" s="11"/>
      <c r="PII39" s="11"/>
      <c r="PIJ39" s="11"/>
      <c r="PIK39" s="11"/>
      <c r="PIL39" s="11"/>
      <c r="PIM39" s="11"/>
      <c r="PIN39" s="11"/>
      <c r="PIO39" s="11"/>
      <c r="PIP39" s="11"/>
      <c r="PIQ39" s="11"/>
      <c r="PIR39" s="11"/>
      <c r="PIS39" s="11"/>
      <c r="PIT39" s="11"/>
      <c r="PIU39" s="11"/>
      <c r="PIV39" s="11"/>
      <c r="PIW39" s="11"/>
      <c r="PIX39" s="11"/>
      <c r="PIY39" s="11"/>
      <c r="PIZ39" s="11"/>
      <c r="PJA39" s="11"/>
      <c r="PJB39" s="11"/>
      <c r="PJC39" s="11"/>
      <c r="PJD39" s="11"/>
      <c r="PJE39" s="11"/>
      <c r="PJF39" s="11"/>
      <c r="PJG39" s="11"/>
      <c r="PJH39" s="11"/>
      <c r="PJI39" s="11"/>
      <c r="PJJ39" s="11"/>
      <c r="PJK39" s="11"/>
      <c r="PJL39" s="11"/>
      <c r="PJM39" s="11"/>
      <c r="PJN39" s="11"/>
      <c r="PJO39" s="11"/>
      <c r="PJP39" s="11"/>
      <c r="PJQ39" s="11"/>
      <c r="PJR39" s="11"/>
      <c r="PJS39" s="11"/>
      <c r="PJT39" s="11"/>
      <c r="PJU39" s="11"/>
      <c r="PJV39" s="11"/>
      <c r="PJW39" s="11"/>
      <c r="PJX39" s="11"/>
      <c r="PJY39" s="11"/>
      <c r="PJZ39" s="11"/>
      <c r="PKA39" s="11"/>
      <c r="PKB39" s="11"/>
      <c r="PKC39" s="11"/>
      <c r="PKD39" s="11"/>
      <c r="PKE39" s="11"/>
      <c r="PKF39" s="11"/>
      <c r="PKG39" s="11"/>
      <c r="PKH39" s="11"/>
      <c r="PKI39" s="11"/>
      <c r="PKJ39" s="11"/>
      <c r="PKK39" s="11"/>
      <c r="PKL39" s="11"/>
      <c r="PKM39" s="11"/>
      <c r="PKN39" s="11"/>
      <c r="PKO39" s="11"/>
      <c r="PKP39" s="11"/>
      <c r="PKQ39" s="11"/>
      <c r="PKR39" s="11"/>
      <c r="PKS39" s="11"/>
      <c r="PKT39" s="11"/>
      <c r="PKU39" s="11"/>
      <c r="PKV39" s="11"/>
      <c r="PKW39" s="11"/>
      <c r="PKX39" s="11"/>
      <c r="PKY39" s="11"/>
      <c r="PKZ39" s="11"/>
      <c r="PLA39" s="11"/>
      <c r="PLB39" s="11"/>
      <c r="PLC39" s="11"/>
      <c r="PLD39" s="11"/>
      <c r="PLE39" s="11"/>
      <c r="PLF39" s="11"/>
      <c r="PLG39" s="11"/>
      <c r="PLH39" s="11"/>
      <c r="PLI39" s="11"/>
      <c r="PLJ39" s="11"/>
      <c r="PLK39" s="11"/>
      <c r="PLL39" s="11"/>
      <c r="PLM39" s="11"/>
      <c r="PLN39" s="11"/>
      <c r="PLO39" s="11"/>
      <c r="PLP39" s="11"/>
      <c r="PLQ39" s="11"/>
      <c r="PLR39" s="11"/>
      <c r="PLS39" s="11"/>
      <c r="PLT39" s="11"/>
      <c r="PLU39" s="11"/>
      <c r="PLV39" s="11"/>
      <c r="PLW39" s="11"/>
      <c r="PLX39" s="11"/>
      <c r="PLY39" s="11"/>
      <c r="PLZ39" s="11"/>
      <c r="PMA39" s="11"/>
      <c r="PMB39" s="11"/>
      <c r="PMC39" s="11"/>
      <c r="PMD39" s="11"/>
      <c r="PME39" s="11"/>
      <c r="PMF39" s="11"/>
      <c r="PMG39" s="11"/>
      <c r="PMH39" s="11"/>
      <c r="PMI39" s="11"/>
      <c r="PMJ39" s="11"/>
      <c r="PMK39" s="11"/>
      <c r="PML39" s="11"/>
      <c r="PMM39" s="11"/>
      <c r="PMN39" s="11"/>
      <c r="PMO39" s="11"/>
      <c r="PMP39" s="11"/>
      <c r="PMQ39" s="11"/>
      <c r="PMR39" s="11"/>
      <c r="PMS39" s="11"/>
      <c r="PMT39" s="11"/>
      <c r="PMU39" s="11"/>
      <c r="PMV39" s="11"/>
      <c r="PMW39" s="11"/>
      <c r="PMX39" s="11"/>
      <c r="PMY39" s="11"/>
      <c r="PMZ39" s="11"/>
      <c r="PNA39" s="11"/>
      <c r="PNB39" s="11"/>
      <c r="PNC39" s="11"/>
      <c r="PND39" s="11"/>
      <c r="PNE39" s="11"/>
      <c r="PNF39" s="11"/>
      <c r="PNG39" s="11"/>
      <c r="PNH39" s="11"/>
      <c r="PNI39" s="11"/>
      <c r="PNJ39" s="11"/>
      <c r="PNK39" s="11"/>
      <c r="PNL39" s="11"/>
      <c r="PNM39" s="11"/>
      <c r="PNN39" s="11"/>
      <c r="PNO39" s="11"/>
      <c r="PNP39" s="11"/>
      <c r="PNQ39" s="11"/>
      <c r="PNR39" s="11"/>
      <c r="PNS39" s="11"/>
      <c r="PNT39" s="11"/>
      <c r="PNU39" s="11"/>
      <c r="PNV39" s="11"/>
      <c r="PNW39" s="11"/>
      <c r="PNX39" s="11"/>
      <c r="PNY39" s="11"/>
      <c r="PNZ39" s="11"/>
      <c r="POA39" s="11"/>
      <c r="POB39" s="11"/>
      <c r="POC39" s="11"/>
      <c r="POD39" s="11"/>
      <c r="POE39" s="11"/>
      <c r="POF39" s="11"/>
      <c r="POG39" s="11"/>
      <c r="POH39" s="11"/>
      <c r="POI39" s="11"/>
      <c r="POJ39" s="11"/>
      <c r="POK39" s="11"/>
      <c r="POL39" s="11"/>
      <c r="POM39" s="11"/>
      <c r="PON39" s="11"/>
      <c r="POO39" s="11"/>
      <c r="POP39" s="11"/>
      <c r="POQ39" s="11"/>
      <c r="POR39" s="11"/>
      <c r="POS39" s="11"/>
      <c r="POT39" s="11"/>
      <c r="POU39" s="11"/>
      <c r="POV39" s="11"/>
      <c r="POW39" s="11"/>
      <c r="POX39" s="11"/>
      <c r="POY39" s="11"/>
      <c r="POZ39" s="11"/>
      <c r="PPA39" s="11"/>
      <c r="PPB39" s="11"/>
      <c r="PPC39" s="11"/>
      <c r="PPD39" s="11"/>
      <c r="PPE39" s="11"/>
      <c r="PPF39" s="11"/>
      <c r="PPG39" s="11"/>
      <c r="PPH39" s="11"/>
      <c r="PPI39" s="11"/>
      <c r="PPJ39" s="11"/>
      <c r="PPK39" s="11"/>
      <c r="PPL39" s="11"/>
      <c r="PPM39" s="11"/>
      <c r="PPN39" s="11"/>
      <c r="PPO39" s="11"/>
      <c r="PPP39" s="11"/>
      <c r="PPQ39" s="11"/>
      <c r="PPR39" s="11"/>
      <c r="PPS39" s="11"/>
      <c r="PPT39" s="11"/>
      <c r="PPU39" s="11"/>
      <c r="PPV39" s="11"/>
      <c r="PPW39" s="11"/>
      <c r="PPX39" s="11"/>
      <c r="PPY39" s="11"/>
      <c r="PPZ39" s="11"/>
      <c r="PQA39" s="11"/>
      <c r="PQB39" s="11"/>
      <c r="PQC39" s="11"/>
      <c r="PQD39" s="11"/>
      <c r="PQE39" s="11"/>
      <c r="PQF39" s="11"/>
      <c r="PQG39" s="11"/>
      <c r="PQH39" s="11"/>
      <c r="PQI39" s="11"/>
      <c r="PQJ39" s="11"/>
      <c r="PQK39" s="11"/>
      <c r="PQL39" s="11"/>
      <c r="PQM39" s="11"/>
      <c r="PQN39" s="11"/>
      <c r="PQO39" s="11"/>
      <c r="PQP39" s="11"/>
      <c r="PQQ39" s="11"/>
      <c r="PQR39" s="11"/>
      <c r="PQS39" s="11"/>
      <c r="PQT39" s="11"/>
      <c r="PQU39" s="11"/>
      <c r="PQV39" s="11"/>
      <c r="PQW39" s="11"/>
      <c r="PQX39" s="11"/>
      <c r="PQY39" s="11"/>
      <c r="PQZ39" s="11"/>
      <c r="PRA39" s="11"/>
      <c r="PRB39" s="11"/>
      <c r="PRC39" s="11"/>
      <c r="PRD39" s="11"/>
      <c r="PRE39" s="11"/>
      <c r="PRF39" s="11"/>
      <c r="PRG39" s="11"/>
      <c r="PRH39" s="11"/>
      <c r="PRI39" s="11"/>
      <c r="PRJ39" s="11"/>
      <c r="PRK39" s="11"/>
      <c r="PRL39" s="11"/>
      <c r="PRM39" s="11"/>
      <c r="PRN39" s="11"/>
      <c r="PRO39" s="11"/>
      <c r="PRP39" s="11"/>
      <c r="PRQ39" s="11"/>
      <c r="PRR39" s="11"/>
      <c r="PRS39" s="11"/>
      <c r="PRT39" s="11"/>
      <c r="PRU39" s="11"/>
      <c r="PRV39" s="11"/>
      <c r="PRW39" s="11"/>
      <c r="PRX39" s="11"/>
      <c r="PRY39" s="11"/>
      <c r="PRZ39" s="11"/>
      <c r="PSA39" s="11"/>
      <c r="PSB39" s="11"/>
      <c r="PSC39" s="11"/>
      <c r="PSD39" s="11"/>
      <c r="PSE39" s="11"/>
      <c r="PSF39" s="11"/>
      <c r="PSG39" s="11"/>
      <c r="PSH39" s="11"/>
      <c r="PSI39" s="11"/>
      <c r="PSJ39" s="11"/>
      <c r="PSK39" s="11"/>
      <c r="PSL39" s="11"/>
      <c r="PSM39" s="11"/>
      <c r="PSN39" s="11"/>
      <c r="PSO39" s="11"/>
      <c r="PSP39" s="11"/>
      <c r="PSQ39" s="11"/>
      <c r="PSR39" s="11"/>
      <c r="PSS39" s="11"/>
      <c r="PST39" s="11"/>
      <c r="PSU39" s="11"/>
      <c r="PSV39" s="11"/>
      <c r="PSW39" s="11"/>
      <c r="PSX39" s="11"/>
      <c r="PSY39" s="11"/>
      <c r="PSZ39" s="11"/>
      <c r="PTA39" s="11"/>
      <c r="PTB39" s="11"/>
      <c r="PTC39" s="11"/>
      <c r="PTD39" s="11"/>
      <c r="PTE39" s="11"/>
      <c r="PTF39" s="11"/>
      <c r="PTG39" s="11"/>
      <c r="PTH39" s="11"/>
      <c r="PTI39" s="11"/>
      <c r="PTJ39" s="11"/>
      <c r="PTK39" s="11"/>
      <c r="PTL39" s="11"/>
      <c r="PTM39" s="11"/>
      <c r="PTN39" s="11"/>
      <c r="PTO39" s="11"/>
      <c r="PTP39" s="11"/>
      <c r="PTQ39" s="11"/>
      <c r="PTR39" s="11"/>
      <c r="PTS39" s="11"/>
      <c r="PTT39" s="11"/>
      <c r="PTU39" s="11"/>
      <c r="PTV39" s="11"/>
      <c r="PTW39" s="11"/>
      <c r="PTX39" s="11"/>
      <c r="PTY39" s="11"/>
      <c r="PTZ39" s="11"/>
      <c r="PUA39" s="11"/>
      <c r="PUB39" s="11"/>
      <c r="PUC39" s="11"/>
      <c r="PUD39" s="11"/>
      <c r="PUE39" s="11"/>
      <c r="PUF39" s="11"/>
      <c r="PUG39" s="11"/>
      <c r="PUH39" s="11"/>
      <c r="PUI39" s="11"/>
      <c r="PUJ39" s="11"/>
      <c r="PUK39" s="11"/>
      <c r="PUL39" s="11"/>
      <c r="PUM39" s="11"/>
      <c r="PUN39" s="11"/>
      <c r="PUO39" s="11"/>
      <c r="PUP39" s="11"/>
      <c r="PUQ39" s="11"/>
      <c r="PUR39" s="11"/>
      <c r="PUS39" s="11"/>
      <c r="PUT39" s="11"/>
      <c r="PUU39" s="11"/>
      <c r="PUV39" s="11"/>
      <c r="PUW39" s="11"/>
      <c r="PUX39" s="11"/>
      <c r="PUY39" s="11"/>
      <c r="PUZ39" s="11"/>
      <c r="PVA39" s="11"/>
      <c r="PVB39" s="11"/>
      <c r="PVC39" s="11"/>
      <c r="PVD39" s="11"/>
      <c r="PVE39" s="11"/>
      <c r="PVF39" s="11"/>
      <c r="PVG39" s="11"/>
      <c r="PVH39" s="11"/>
      <c r="PVI39" s="11"/>
      <c r="PVJ39" s="11"/>
      <c r="PVK39" s="11"/>
      <c r="PVL39" s="11"/>
      <c r="PVM39" s="11"/>
      <c r="PVN39" s="11"/>
      <c r="PVO39" s="11"/>
      <c r="PVP39" s="11"/>
      <c r="PVQ39" s="11"/>
      <c r="PVR39" s="11"/>
      <c r="PVS39" s="11"/>
      <c r="PVT39" s="11"/>
      <c r="PVU39" s="11"/>
      <c r="PVV39" s="11"/>
      <c r="PVW39" s="11"/>
      <c r="PVX39" s="11"/>
      <c r="PVY39" s="11"/>
      <c r="PVZ39" s="11"/>
      <c r="PWA39" s="11"/>
      <c r="PWB39" s="11"/>
      <c r="PWC39" s="11"/>
      <c r="PWD39" s="11"/>
      <c r="PWE39" s="11"/>
      <c r="PWF39" s="11"/>
      <c r="PWG39" s="11"/>
      <c r="PWH39" s="11"/>
      <c r="PWI39" s="11"/>
      <c r="PWJ39" s="11"/>
      <c r="PWK39" s="11"/>
      <c r="PWL39" s="11"/>
      <c r="PWM39" s="11"/>
      <c r="PWN39" s="11"/>
      <c r="PWO39" s="11"/>
      <c r="PWP39" s="11"/>
      <c r="PWQ39" s="11"/>
      <c r="PWR39" s="11"/>
      <c r="PWS39" s="11"/>
      <c r="PWT39" s="11"/>
      <c r="PWU39" s="11"/>
      <c r="PWV39" s="11"/>
      <c r="PWW39" s="11"/>
      <c r="PWX39" s="11"/>
      <c r="PWY39" s="11"/>
      <c r="PWZ39" s="11"/>
      <c r="PXA39" s="11"/>
      <c r="PXB39" s="11"/>
      <c r="PXC39" s="11"/>
      <c r="PXD39" s="11"/>
      <c r="PXE39" s="11"/>
      <c r="PXF39" s="11"/>
      <c r="PXG39" s="11"/>
      <c r="PXH39" s="11"/>
      <c r="PXI39" s="11"/>
      <c r="PXJ39" s="11"/>
      <c r="PXK39" s="11"/>
      <c r="PXL39" s="11"/>
      <c r="PXM39" s="11"/>
      <c r="PXN39" s="11"/>
      <c r="PXO39" s="11"/>
      <c r="PXP39" s="11"/>
      <c r="PXQ39" s="11"/>
      <c r="PXR39" s="11"/>
      <c r="PXS39" s="11"/>
      <c r="PXT39" s="11"/>
      <c r="PXU39" s="11"/>
      <c r="PXV39" s="11"/>
      <c r="PXW39" s="11"/>
      <c r="PXX39" s="11"/>
      <c r="PXY39" s="11"/>
      <c r="PXZ39" s="11"/>
      <c r="PYA39" s="11"/>
      <c r="PYB39" s="11"/>
      <c r="PYC39" s="11"/>
      <c r="PYD39" s="11"/>
      <c r="PYE39" s="11"/>
      <c r="PYF39" s="11"/>
      <c r="PYG39" s="11"/>
      <c r="PYH39" s="11"/>
      <c r="PYI39" s="11"/>
      <c r="PYJ39" s="11"/>
      <c r="PYK39" s="11"/>
      <c r="PYL39" s="11"/>
      <c r="PYM39" s="11"/>
      <c r="PYN39" s="11"/>
      <c r="PYO39" s="11"/>
      <c r="PYP39" s="11"/>
      <c r="PYQ39" s="11"/>
      <c r="PYR39" s="11"/>
      <c r="PYS39" s="11"/>
      <c r="PYT39" s="11"/>
      <c r="PYU39" s="11"/>
      <c r="PYV39" s="11"/>
      <c r="PYW39" s="11"/>
      <c r="PYX39" s="11"/>
      <c r="PYY39" s="11"/>
      <c r="PYZ39" s="11"/>
      <c r="PZA39" s="11"/>
      <c r="PZB39" s="11"/>
      <c r="PZC39" s="11"/>
      <c r="PZD39" s="11"/>
      <c r="PZE39" s="11"/>
      <c r="PZF39" s="11"/>
      <c r="PZG39" s="11"/>
      <c r="PZH39" s="11"/>
      <c r="PZI39" s="11"/>
      <c r="PZJ39" s="11"/>
      <c r="PZK39" s="11"/>
      <c r="PZL39" s="11"/>
      <c r="PZM39" s="11"/>
      <c r="PZN39" s="11"/>
      <c r="PZO39" s="11"/>
      <c r="PZP39" s="11"/>
      <c r="PZQ39" s="11"/>
      <c r="PZR39" s="11"/>
      <c r="PZS39" s="11"/>
      <c r="PZT39" s="11"/>
      <c r="PZU39" s="11"/>
      <c r="PZV39" s="11"/>
      <c r="PZW39" s="11"/>
      <c r="PZX39" s="11"/>
      <c r="PZY39" s="11"/>
      <c r="PZZ39" s="11"/>
      <c r="QAA39" s="11"/>
      <c r="QAB39" s="11"/>
      <c r="QAC39" s="11"/>
      <c r="QAD39" s="11"/>
      <c r="QAE39" s="11"/>
      <c r="QAF39" s="11"/>
      <c r="QAG39" s="11"/>
      <c r="QAH39" s="11"/>
      <c r="QAI39" s="11"/>
      <c r="QAJ39" s="11"/>
      <c r="QAK39" s="11"/>
      <c r="QAL39" s="11"/>
      <c r="QAM39" s="11"/>
      <c r="QAN39" s="11"/>
      <c r="QAO39" s="11"/>
      <c r="QAP39" s="11"/>
      <c r="QAQ39" s="11"/>
      <c r="QAR39" s="11"/>
      <c r="QAS39" s="11"/>
      <c r="QAT39" s="11"/>
      <c r="QAU39" s="11"/>
      <c r="QAV39" s="11"/>
      <c r="QAW39" s="11"/>
      <c r="QAX39" s="11"/>
      <c r="QAY39" s="11"/>
      <c r="QAZ39" s="11"/>
      <c r="QBA39" s="11"/>
      <c r="QBB39" s="11"/>
      <c r="QBC39" s="11"/>
      <c r="QBD39" s="11"/>
      <c r="QBE39" s="11"/>
      <c r="QBF39" s="11"/>
      <c r="QBG39" s="11"/>
      <c r="QBH39" s="11"/>
      <c r="QBI39" s="11"/>
      <c r="QBJ39" s="11"/>
      <c r="QBK39" s="11"/>
      <c r="QBL39" s="11"/>
      <c r="QBM39" s="11"/>
      <c r="QBN39" s="11"/>
      <c r="QBO39" s="11"/>
      <c r="QBP39" s="11"/>
      <c r="QBQ39" s="11"/>
      <c r="QBR39" s="11"/>
      <c r="QBS39" s="11"/>
      <c r="QBT39" s="11"/>
      <c r="QBU39" s="11"/>
      <c r="QBV39" s="11"/>
      <c r="QBW39" s="11"/>
      <c r="QBX39" s="11"/>
      <c r="QBY39" s="11"/>
      <c r="QBZ39" s="11"/>
      <c r="QCA39" s="11"/>
      <c r="QCB39" s="11"/>
      <c r="QCC39" s="11"/>
      <c r="QCD39" s="11"/>
      <c r="QCE39" s="11"/>
      <c r="QCF39" s="11"/>
      <c r="QCG39" s="11"/>
      <c r="QCH39" s="11"/>
      <c r="QCI39" s="11"/>
      <c r="QCJ39" s="11"/>
      <c r="QCK39" s="11"/>
      <c r="QCL39" s="11"/>
      <c r="QCM39" s="11"/>
      <c r="QCN39" s="11"/>
      <c r="QCO39" s="11"/>
      <c r="QCP39" s="11"/>
      <c r="QCQ39" s="11"/>
      <c r="QCR39" s="11"/>
      <c r="QCS39" s="11"/>
      <c r="QCT39" s="11"/>
      <c r="QCU39" s="11"/>
      <c r="QCV39" s="11"/>
      <c r="QCW39" s="11"/>
      <c r="QCX39" s="11"/>
      <c r="QCY39" s="11"/>
      <c r="QCZ39" s="11"/>
      <c r="QDA39" s="11"/>
      <c r="QDB39" s="11"/>
      <c r="QDC39" s="11"/>
      <c r="QDD39" s="11"/>
      <c r="QDE39" s="11"/>
      <c r="QDF39" s="11"/>
      <c r="QDG39" s="11"/>
      <c r="QDH39" s="11"/>
      <c r="QDI39" s="11"/>
      <c r="QDJ39" s="11"/>
      <c r="QDK39" s="11"/>
      <c r="QDL39" s="11"/>
      <c r="QDM39" s="11"/>
      <c r="QDN39" s="11"/>
      <c r="QDO39" s="11"/>
      <c r="QDP39" s="11"/>
      <c r="QDQ39" s="11"/>
      <c r="QDR39" s="11"/>
      <c r="QDS39" s="11"/>
      <c r="QDT39" s="11"/>
      <c r="QDU39" s="11"/>
      <c r="QDV39" s="11"/>
      <c r="QDW39" s="11"/>
      <c r="QDX39" s="11"/>
      <c r="QDY39" s="11"/>
      <c r="QDZ39" s="11"/>
      <c r="QEA39" s="11"/>
      <c r="QEB39" s="11"/>
      <c r="QEC39" s="11"/>
      <c r="QED39" s="11"/>
      <c r="QEE39" s="11"/>
      <c r="QEF39" s="11"/>
      <c r="QEG39" s="11"/>
      <c r="QEH39" s="11"/>
      <c r="QEI39" s="11"/>
      <c r="QEJ39" s="11"/>
      <c r="QEK39" s="11"/>
      <c r="QEL39" s="11"/>
      <c r="QEM39" s="11"/>
      <c r="QEN39" s="11"/>
      <c r="QEO39" s="11"/>
      <c r="QEP39" s="11"/>
      <c r="QEQ39" s="11"/>
      <c r="QER39" s="11"/>
      <c r="QES39" s="11"/>
      <c r="QET39" s="11"/>
      <c r="QEU39" s="11"/>
      <c r="QEV39" s="11"/>
      <c r="QEW39" s="11"/>
      <c r="QEX39" s="11"/>
      <c r="QEY39" s="11"/>
      <c r="QEZ39" s="11"/>
      <c r="QFA39" s="11"/>
      <c r="QFB39" s="11"/>
      <c r="QFC39" s="11"/>
      <c r="QFD39" s="11"/>
      <c r="QFE39" s="11"/>
      <c r="QFF39" s="11"/>
      <c r="QFG39" s="11"/>
      <c r="QFH39" s="11"/>
      <c r="QFI39" s="11"/>
      <c r="QFJ39" s="11"/>
      <c r="QFK39" s="11"/>
      <c r="QFL39" s="11"/>
      <c r="QFM39" s="11"/>
      <c r="QFN39" s="11"/>
      <c r="QFO39" s="11"/>
      <c r="QFP39" s="11"/>
      <c r="QFQ39" s="11"/>
      <c r="QFR39" s="11"/>
      <c r="QFS39" s="11"/>
      <c r="QFT39" s="11"/>
      <c r="QFU39" s="11"/>
      <c r="QFV39" s="11"/>
      <c r="QFW39" s="11"/>
      <c r="QFX39" s="11"/>
      <c r="QFY39" s="11"/>
      <c r="QFZ39" s="11"/>
      <c r="QGA39" s="11"/>
      <c r="QGB39" s="11"/>
      <c r="QGC39" s="11"/>
      <c r="QGD39" s="11"/>
      <c r="QGE39" s="11"/>
      <c r="QGF39" s="11"/>
      <c r="QGG39" s="11"/>
      <c r="QGH39" s="11"/>
      <c r="QGI39" s="11"/>
      <c r="QGJ39" s="11"/>
      <c r="QGK39" s="11"/>
      <c r="QGL39" s="11"/>
      <c r="QGM39" s="11"/>
      <c r="QGN39" s="11"/>
      <c r="QGO39" s="11"/>
      <c r="QGP39" s="11"/>
      <c r="QGQ39" s="11"/>
      <c r="QGR39" s="11"/>
      <c r="QGS39" s="11"/>
      <c r="QGT39" s="11"/>
      <c r="QGU39" s="11"/>
      <c r="QGV39" s="11"/>
      <c r="QGW39" s="11"/>
      <c r="QGX39" s="11"/>
      <c r="QGY39" s="11"/>
      <c r="QGZ39" s="11"/>
      <c r="QHA39" s="11"/>
      <c r="QHB39" s="11"/>
      <c r="QHC39" s="11"/>
      <c r="QHD39" s="11"/>
      <c r="QHE39" s="11"/>
      <c r="QHF39" s="11"/>
      <c r="QHG39" s="11"/>
      <c r="QHH39" s="11"/>
      <c r="QHI39" s="11"/>
      <c r="QHJ39" s="11"/>
      <c r="QHK39" s="11"/>
      <c r="QHL39" s="11"/>
      <c r="QHM39" s="11"/>
      <c r="QHN39" s="11"/>
      <c r="QHO39" s="11"/>
      <c r="QHP39" s="11"/>
      <c r="QHQ39" s="11"/>
      <c r="QHR39" s="11"/>
      <c r="QHS39" s="11"/>
      <c r="QHT39" s="11"/>
      <c r="QHU39" s="11"/>
      <c r="QHV39" s="11"/>
      <c r="QHW39" s="11"/>
      <c r="QHX39" s="11"/>
      <c r="QHY39" s="11"/>
      <c r="QHZ39" s="11"/>
      <c r="QIA39" s="11"/>
      <c r="QIB39" s="11"/>
      <c r="QIC39" s="11"/>
      <c r="QID39" s="11"/>
      <c r="QIE39" s="11"/>
      <c r="QIF39" s="11"/>
      <c r="QIG39" s="11"/>
      <c r="QIH39" s="11"/>
      <c r="QII39" s="11"/>
      <c r="QIJ39" s="11"/>
      <c r="QIK39" s="11"/>
      <c r="QIL39" s="11"/>
      <c r="QIM39" s="11"/>
      <c r="QIN39" s="11"/>
      <c r="QIO39" s="11"/>
      <c r="QIP39" s="11"/>
      <c r="QIQ39" s="11"/>
      <c r="QIR39" s="11"/>
      <c r="QIS39" s="11"/>
      <c r="QIT39" s="11"/>
      <c r="QIU39" s="11"/>
      <c r="QIV39" s="11"/>
      <c r="QIW39" s="11"/>
      <c r="QIX39" s="11"/>
      <c r="QIY39" s="11"/>
      <c r="QIZ39" s="11"/>
      <c r="QJA39" s="11"/>
      <c r="QJB39" s="11"/>
      <c r="QJC39" s="11"/>
      <c r="QJD39" s="11"/>
      <c r="QJE39" s="11"/>
      <c r="QJF39" s="11"/>
      <c r="QJG39" s="11"/>
      <c r="QJH39" s="11"/>
      <c r="QJI39" s="11"/>
      <c r="QJJ39" s="11"/>
      <c r="QJK39" s="11"/>
      <c r="QJL39" s="11"/>
      <c r="QJM39" s="11"/>
      <c r="QJN39" s="11"/>
      <c r="QJO39" s="11"/>
      <c r="QJP39" s="11"/>
      <c r="QJQ39" s="11"/>
      <c r="QJR39" s="11"/>
      <c r="QJS39" s="11"/>
      <c r="QJT39" s="11"/>
      <c r="QJU39" s="11"/>
      <c r="QJV39" s="11"/>
      <c r="QJW39" s="11"/>
      <c r="QJX39" s="11"/>
      <c r="QJY39" s="11"/>
      <c r="QJZ39" s="11"/>
      <c r="QKA39" s="11"/>
      <c r="QKB39" s="11"/>
      <c r="QKC39" s="11"/>
      <c r="QKD39" s="11"/>
      <c r="QKE39" s="11"/>
      <c r="QKF39" s="11"/>
      <c r="QKG39" s="11"/>
      <c r="QKH39" s="11"/>
      <c r="QKI39" s="11"/>
      <c r="QKJ39" s="11"/>
      <c r="QKK39" s="11"/>
      <c r="QKL39" s="11"/>
      <c r="QKM39" s="11"/>
      <c r="QKN39" s="11"/>
      <c r="QKO39" s="11"/>
      <c r="QKP39" s="11"/>
      <c r="QKQ39" s="11"/>
      <c r="QKR39" s="11"/>
      <c r="QKS39" s="11"/>
      <c r="QKT39" s="11"/>
      <c r="QKU39" s="11"/>
      <c r="QKV39" s="11"/>
      <c r="QKW39" s="11"/>
      <c r="QKX39" s="11"/>
      <c r="QKY39" s="11"/>
      <c r="QKZ39" s="11"/>
      <c r="QLA39" s="11"/>
      <c r="QLB39" s="11"/>
      <c r="QLC39" s="11"/>
      <c r="QLD39" s="11"/>
      <c r="QLE39" s="11"/>
      <c r="QLF39" s="11"/>
      <c r="QLG39" s="11"/>
      <c r="QLH39" s="11"/>
      <c r="QLI39" s="11"/>
      <c r="QLJ39" s="11"/>
      <c r="QLK39" s="11"/>
      <c r="QLL39" s="11"/>
      <c r="QLM39" s="11"/>
      <c r="QLN39" s="11"/>
      <c r="QLO39" s="11"/>
      <c r="QLP39" s="11"/>
      <c r="QLQ39" s="11"/>
      <c r="QLR39" s="11"/>
      <c r="QLS39" s="11"/>
      <c r="QLT39" s="11"/>
      <c r="QLU39" s="11"/>
      <c r="QLV39" s="11"/>
      <c r="QLW39" s="11"/>
      <c r="QLX39" s="11"/>
      <c r="QLY39" s="11"/>
      <c r="QLZ39" s="11"/>
      <c r="QMA39" s="11"/>
      <c r="QMB39" s="11"/>
      <c r="QMC39" s="11"/>
      <c r="QMD39" s="11"/>
      <c r="QME39" s="11"/>
      <c r="QMF39" s="11"/>
      <c r="QMG39" s="11"/>
      <c r="QMH39" s="11"/>
      <c r="QMI39" s="11"/>
      <c r="QMJ39" s="11"/>
      <c r="QMK39" s="11"/>
      <c r="QML39" s="11"/>
      <c r="QMM39" s="11"/>
      <c r="QMN39" s="11"/>
      <c r="QMO39" s="11"/>
      <c r="QMP39" s="11"/>
      <c r="QMQ39" s="11"/>
      <c r="QMR39" s="11"/>
      <c r="QMS39" s="11"/>
      <c r="QMT39" s="11"/>
      <c r="QMU39" s="11"/>
      <c r="QMV39" s="11"/>
      <c r="QMW39" s="11"/>
      <c r="QMX39" s="11"/>
      <c r="QMY39" s="11"/>
      <c r="QMZ39" s="11"/>
      <c r="QNA39" s="11"/>
      <c r="QNB39" s="11"/>
      <c r="QNC39" s="11"/>
      <c r="QND39" s="11"/>
      <c r="QNE39" s="11"/>
      <c r="QNF39" s="11"/>
      <c r="QNG39" s="11"/>
      <c r="QNH39" s="11"/>
      <c r="QNI39" s="11"/>
      <c r="QNJ39" s="11"/>
      <c r="QNK39" s="11"/>
      <c r="QNL39" s="11"/>
      <c r="QNM39" s="11"/>
      <c r="QNN39" s="11"/>
      <c r="QNO39" s="11"/>
      <c r="QNP39" s="11"/>
      <c r="QNQ39" s="11"/>
      <c r="QNR39" s="11"/>
      <c r="QNS39" s="11"/>
      <c r="QNT39" s="11"/>
      <c r="QNU39" s="11"/>
      <c r="QNV39" s="11"/>
      <c r="QNW39" s="11"/>
      <c r="QNX39" s="11"/>
      <c r="QNY39" s="11"/>
      <c r="QNZ39" s="11"/>
      <c r="QOA39" s="11"/>
      <c r="QOB39" s="11"/>
      <c r="QOC39" s="11"/>
      <c r="QOD39" s="11"/>
      <c r="QOE39" s="11"/>
      <c r="QOF39" s="11"/>
      <c r="QOG39" s="11"/>
      <c r="QOH39" s="11"/>
      <c r="QOI39" s="11"/>
      <c r="QOJ39" s="11"/>
      <c r="QOK39" s="11"/>
      <c r="QOL39" s="11"/>
      <c r="QOM39" s="11"/>
      <c r="QON39" s="11"/>
      <c r="QOO39" s="11"/>
      <c r="QOP39" s="11"/>
      <c r="QOQ39" s="11"/>
      <c r="QOR39" s="11"/>
      <c r="QOS39" s="11"/>
      <c r="QOT39" s="11"/>
      <c r="QOU39" s="11"/>
      <c r="QOV39" s="11"/>
      <c r="QOW39" s="11"/>
      <c r="QOX39" s="11"/>
      <c r="QOY39" s="11"/>
      <c r="QOZ39" s="11"/>
      <c r="QPA39" s="11"/>
      <c r="QPB39" s="11"/>
      <c r="QPC39" s="11"/>
      <c r="QPD39" s="11"/>
      <c r="QPE39" s="11"/>
      <c r="QPF39" s="11"/>
      <c r="QPG39" s="11"/>
      <c r="QPH39" s="11"/>
      <c r="QPI39" s="11"/>
      <c r="QPJ39" s="11"/>
      <c r="QPK39" s="11"/>
      <c r="QPL39" s="11"/>
      <c r="QPM39" s="11"/>
      <c r="QPN39" s="11"/>
      <c r="QPO39" s="11"/>
      <c r="QPP39" s="11"/>
      <c r="QPQ39" s="11"/>
      <c r="QPR39" s="11"/>
      <c r="QPS39" s="11"/>
      <c r="QPT39" s="11"/>
      <c r="QPU39" s="11"/>
      <c r="QPV39" s="11"/>
      <c r="QPW39" s="11"/>
      <c r="QPX39" s="11"/>
      <c r="QPY39" s="11"/>
      <c r="QPZ39" s="11"/>
      <c r="QQA39" s="11"/>
      <c r="QQB39" s="11"/>
      <c r="QQC39" s="11"/>
      <c r="QQD39" s="11"/>
      <c r="QQE39" s="11"/>
      <c r="QQF39" s="11"/>
      <c r="QQG39" s="11"/>
      <c r="QQH39" s="11"/>
      <c r="QQI39" s="11"/>
      <c r="QQJ39" s="11"/>
      <c r="QQK39" s="11"/>
      <c r="QQL39" s="11"/>
      <c r="QQM39" s="11"/>
      <c r="QQN39" s="11"/>
      <c r="QQO39" s="11"/>
      <c r="QQP39" s="11"/>
      <c r="QQQ39" s="11"/>
      <c r="QQR39" s="11"/>
      <c r="QQS39" s="11"/>
      <c r="QQT39" s="11"/>
      <c r="QQU39" s="11"/>
      <c r="QQV39" s="11"/>
      <c r="QQW39" s="11"/>
      <c r="QQX39" s="11"/>
      <c r="QQY39" s="11"/>
      <c r="QQZ39" s="11"/>
      <c r="QRA39" s="11"/>
      <c r="QRB39" s="11"/>
      <c r="QRC39" s="11"/>
      <c r="QRD39" s="11"/>
      <c r="QRE39" s="11"/>
      <c r="QRF39" s="11"/>
      <c r="QRG39" s="11"/>
      <c r="QRH39" s="11"/>
      <c r="QRI39" s="11"/>
      <c r="QRJ39" s="11"/>
      <c r="QRK39" s="11"/>
      <c r="QRL39" s="11"/>
      <c r="QRM39" s="11"/>
      <c r="QRN39" s="11"/>
      <c r="QRO39" s="11"/>
      <c r="QRP39" s="11"/>
      <c r="QRQ39" s="11"/>
      <c r="QRR39" s="11"/>
      <c r="QRS39" s="11"/>
      <c r="QRT39" s="11"/>
      <c r="QRU39" s="11"/>
      <c r="QRV39" s="11"/>
      <c r="QRW39" s="11"/>
      <c r="QRX39" s="11"/>
      <c r="QRY39" s="11"/>
      <c r="QRZ39" s="11"/>
      <c r="QSA39" s="11"/>
      <c r="QSB39" s="11"/>
      <c r="QSC39" s="11"/>
      <c r="QSD39" s="11"/>
      <c r="QSE39" s="11"/>
      <c r="QSF39" s="11"/>
      <c r="QSG39" s="11"/>
      <c r="QSH39" s="11"/>
      <c r="QSI39" s="11"/>
      <c r="QSJ39" s="11"/>
      <c r="QSK39" s="11"/>
      <c r="QSL39" s="11"/>
      <c r="QSM39" s="11"/>
      <c r="QSN39" s="11"/>
      <c r="QSO39" s="11"/>
      <c r="QSP39" s="11"/>
      <c r="QSQ39" s="11"/>
      <c r="QSR39" s="11"/>
      <c r="QSS39" s="11"/>
      <c r="QST39" s="11"/>
      <c r="QSU39" s="11"/>
      <c r="QSV39" s="11"/>
      <c r="QSW39" s="11"/>
      <c r="QSX39" s="11"/>
      <c r="QSY39" s="11"/>
      <c r="QSZ39" s="11"/>
      <c r="QTA39" s="11"/>
      <c r="QTB39" s="11"/>
      <c r="QTC39" s="11"/>
      <c r="QTD39" s="11"/>
      <c r="QTE39" s="11"/>
      <c r="QTF39" s="11"/>
      <c r="QTG39" s="11"/>
      <c r="QTH39" s="11"/>
      <c r="QTI39" s="11"/>
      <c r="QTJ39" s="11"/>
      <c r="QTK39" s="11"/>
      <c r="QTL39" s="11"/>
      <c r="QTM39" s="11"/>
      <c r="QTN39" s="11"/>
      <c r="QTO39" s="11"/>
      <c r="QTP39" s="11"/>
      <c r="QTQ39" s="11"/>
      <c r="QTR39" s="11"/>
      <c r="QTS39" s="11"/>
      <c r="QTT39" s="11"/>
      <c r="QTU39" s="11"/>
      <c r="QTV39" s="11"/>
      <c r="QTW39" s="11"/>
      <c r="QTX39" s="11"/>
      <c r="QTY39" s="11"/>
      <c r="QTZ39" s="11"/>
      <c r="QUA39" s="11"/>
      <c r="QUB39" s="11"/>
      <c r="QUC39" s="11"/>
      <c r="QUD39" s="11"/>
      <c r="QUE39" s="11"/>
      <c r="QUF39" s="11"/>
      <c r="QUG39" s="11"/>
      <c r="QUH39" s="11"/>
      <c r="QUI39" s="11"/>
      <c r="QUJ39" s="11"/>
      <c r="QUK39" s="11"/>
      <c r="QUL39" s="11"/>
      <c r="QUM39" s="11"/>
      <c r="QUN39" s="11"/>
      <c r="QUO39" s="11"/>
      <c r="QUP39" s="11"/>
      <c r="QUQ39" s="11"/>
      <c r="QUR39" s="11"/>
      <c r="QUS39" s="11"/>
      <c r="QUT39" s="11"/>
      <c r="QUU39" s="11"/>
      <c r="QUV39" s="11"/>
      <c r="QUW39" s="11"/>
      <c r="QUX39" s="11"/>
      <c r="QUY39" s="11"/>
      <c r="QUZ39" s="11"/>
      <c r="QVA39" s="11"/>
      <c r="QVB39" s="11"/>
      <c r="QVC39" s="11"/>
      <c r="QVD39" s="11"/>
      <c r="QVE39" s="11"/>
      <c r="QVF39" s="11"/>
      <c r="QVG39" s="11"/>
      <c r="QVH39" s="11"/>
      <c r="QVI39" s="11"/>
      <c r="QVJ39" s="11"/>
      <c r="QVK39" s="11"/>
      <c r="QVL39" s="11"/>
      <c r="QVM39" s="11"/>
      <c r="QVN39" s="11"/>
      <c r="QVO39" s="11"/>
      <c r="QVP39" s="11"/>
      <c r="QVQ39" s="11"/>
      <c r="QVR39" s="11"/>
      <c r="QVS39" s="11"/>
      <c r="QVT39" s="11"/>
      <c r="QVU39" s="11"/>
      <c r="QVV39" s="11"/>
      <c r="QVW39" s="11"/>
      <c r="QVX39" s="11"/>
      <c r="QVY39" s="11"/>
      <c r="QVZ39" s="11"/>
      <c r="QWA39" s="11"/>
      <c r="QWB39" s="11"/>
      <c r="QWC39" s="11"/>
      <c r="QWD39" s="11"/>
      <c r="QWE39" s="11"/>
      <c r="QWF39" s="11"/>
      <c r="QWG39" s="11"/>
      <c r="QWH39" s="11"/>
      <c r="QWI39" s="11"/>
      <c r="QWJ39" s="11"/>
      <c r="QWK39" s="11"/>
      <c r="QWL39" s="11"/>
      <c r="QWM39" s="11"/>
      <c r="QWN39" s="11"/>
      <c r="QWO39" s="11"/>
      <c r="QWP39" s="11"/>
      <c r="QWQ39" s="11"/>
      <c r="QWR39" s="11"/>
      <c r="QWS39" s="11"/>
      <c r="QWT39" s="11"/>
      <c r="QWU39" s="11"/>
      <c r="QWV39" s="11"/>
      <c r="QWW39" s="11"/>
      <c r="QWX39" s="11"/>
      <c r="QWY39" s="11"/>
      <c r="QWZ39" s="11"/>
      <c r="QXA39" s="11"/>
      <c r="QXB39" s="11"/>
      <c r="QXC39" s="11"/>
      <c r="QXD39" s="11"/>
      <c r="QXE39" s="11"/>
      <c r="QXF39" s="11"/>
      <c r="QXG39" s="11"/>
      <c r="QXH39" s="11"/>
      <c r="QXI39" s="11"/>
      <c r="QXJ39" s="11"/>
      <c r="QXK39" s="11"/>
      <c r="QXL39" s="11"/>
      <c r="QXM39" s="11"/>
      <c r="QXN39" s="11"/>
      <c r="QXO39" s="11"/>
      <c r="QXP39" s="11"/>
      <c r="QXQ39" s="11"/>
      <c r="QXR39" s="11"/>
      <c r="QXS39" s="11"/>
      <c r="QXT39" s="11"/>
      <c r="QXU39" s="11"/>
      <c r="QXV39" s="11"/>
      <c r="QXW39" s="11"/>
      <c r="QXX39" s="11"/>
      <c r="QXY39" s="11"/>
      <c r="QXZ39" s="11"/>
      <c r="QYA39" s="11"/>
      <c r="QYB39" s="11"/>
      <c r="QYC39" s="11"/>
      <c r="QYD39" s="11"/>
      <c r="QYE39" s="11"/>
      <c r="QYF39" s="11"/>
      <c r="QYG39" s="11"/>
      <c r="QYH39" s="11"/>
      <c r="QYI39" s="11"/>
      <c r="QYJ39" s="11"/>
      <c r="QYK39" s="11"/>
      <c r="QYL39" s="11"/>
      <c r="QYM39" s="11"/>
      <c r="QYN39" s="11"/>
      <c r="QYO39" s="11"/>
      <c r="QYP39" s="11"/>
      <c r="QYQ39" s="11"/>
      <c r="QYR39" s="11"/>
      <c r="QYS39" s="11"/>
      <c r="QYT39" s="11"/>
      <c r="QYU39" s="11"/>
      <c r="QYV39" s="11"/>
      <c r="QYW39" s="11"/>
      <c r="QYX39" s="11"/>
      <c r="QYY39" s="11"/>
      <c r="QYZ39" s="11"/>
      <c r="QZA39" s="11"/>
      <c r="QZB39" s="11"/>
      <c r="QZC39" s="11"/>
      <c r="QZD39" s="11"/>
      <c r="QZE39" s="11"/>
      <c r="QZF39" s="11"/>
      <c r="QZG39" s="11"/>
      <c r="QZH39" s="11"/>
      <c r="QZI39" s="11"/>
      <c r="QZJ39" s="11"/>
      <c r="QZK39" s="11"/>
      <c r="QZL39" s="11"/>
      <c r="QZM39" s="11"/>
      <c r="QZN39" s="11"/>
      <c r="QZO39" s="11"/>
      <c r="QZP39" s="11"/>
      <c r="QZQ39" s="11"/>
      <c r="QZR39" s="11"/>
      <c r="QZS39" s="11"/>
      <c r="QZT39" s="11"/>
      <c r="QZU39" s="11"/>
      <c r="QZV39" s="11"/>
      <c r="QZW39" s="11"/>
      <c r="QZX39" s="11"/>
      <c r="QZY39" s="11"/>
      <c r="QZZ39" s="11"/>
      <c r="RAA39" s="11"/>
      <c r="RAB39" s="11"/>
      <c r="RAC39" s="11"/>
      <c r="RAD39" s="11"/>
      <c r="RAE39" s="11"/>
      <c r="RAF39" s="11"/>
      <c r="RAG39" s="11"/>
      <c r="RAH39" s="11"/>
      <c r="RAI39" s="11"/>
      <c r="RAJ39" s="11"/>
      <c r="RAK39" s="11"/>
      <c r="RAL39" s="11"/>
      <c r="RAM39" s="11"/>
      <c r="RAN39" s="11"/>
      <c r="RAO39" s="11"/>
      <c r="RAP39" s="11"/>
      <c r="RAQ39" s="11"/>
      <c r="RAR39" s="11"/>
      <c r="RAS39" s="11"/>
      <c r="RAT39" s="11"/>
      <c r="RAU39" s="11"/>
      <c r="RAV39" s="11"/>
      <c r="RAW39" s="11"/>
      <c r="RAX39" s="11"/>
      <c r="RAY39" s="11"/>
      <c r="RAZ39" s="11"/>
      <c r="RBA39" s="11"/>
      <c r="RBB39" s="11"/>
      <c r="RBC39" s="11"/>
      <c r="RBD39" s="11"/>
      <c r="RBE39" s="11"/>
      <c r="RBF39" s="11"/>
      <c r="RBG39" s="11"/>
      <c r="RBH39" s="11"/>
      <c r="RBI39" s="11"/>
      <c r="RBJ39" s="11"/>
      <c r="RBK39" s="11"/>
      <c r="RBL39" s="11"/>
      <c r="RBM39" s="11"/>
      <c r="RBN39" s="11"/>
      <c r="RBO39" s="11"/>
      <c r="RBP39" s="11"/>
      <c r="RBQ39" s="11"/>
      <c r="RBR39" s="11"/>
      <c r="RBS39" s="11"/>
      <c r="RBT39" s="11"/>
      <c r="RBU39" s="11"/>
      <c r="RBV39" s="11"/>
      <c r="RBW39" s="11"/>
      <c r="RBX39" s="11"/>
      <c r="RBY39" s="11"/>
      <c r="RBZ39" s="11"/>
      <c r="RCA39" s="11"/>
      <c r="RCB39" s="11"/>
      <c r="RCC39" s="11"/>
      <c r="RCD39" s="11"/>
      <c r="RCE39" s="11"/>
      <c r="RCF39" s="11"/>
      <c r="RCG39" s="11"/>
      <c r="RCH39" s="11"/>
      <c r="RCI39" s="11"/>
      <c r="RCJ39" s="11"/>
      <c r="RCK39" s="11"/>
      <c r="RCL39" s="11"/>
      <c r="RCM39" s="11"/>
      <c r="RCN39" s="11"/>
      <c r="RCO39" s="11"/>
      <c r="RCP39" s="11"/>
      <c r="RCQ39" s="11"/>
      <c r="RCR39" s="11"/>
      <c r="RCS39" s="11"/>
      <c r="RCT39" s="11"/>
      <c r="RCU39" s="11"/>
      <c r="RCV39" s="11"/>
      <c r="RCW39" s="11"/>
      <c r="RCX39" s="11"/>
      <c r="RCY39" s="11"/>
      <c r="RCZ39" s="11"/>
      <c r="RDA39" s="11"/>
      <c r="RDB39" s="11"/>
      <c r="RDC39" s="11"/>
      <c r="RDD39" s="11"/>
      <c r="RDE39" s="11"/>
      <c r="RDF39" s="11"/>
      <c r="RDG39" s="11"/>
      <c r="RDH39" s="11"/>
      <c r="RDI39" s="11"/>
      <c r="RDJ39" s="11"/>
      <c r="RDK39" s="11"/>
      <c r="RDL39" s="11"/>
      <c r="RDM39" s="11"/>
      <c r="RDN39" s="11"/>
      <c r="RDO39" s="11"/>
      <c r="RDP39" s="11"/>
      <c r="RDQ39" s="11"/>
      <c r="RDR39" s="11"/>
      <c r="RDS39" s="11"/>
      <c r="RDT39" s="11"/>
      <c r="RDU39" s="11"/>
      <c r="RDV39" s="11"/>
      <c r="RDW39" s="11"/>
      <c r="RDX39" s="11"/>
      <c r="RDY39" s="11"/>
      <c r="RDZ39" s="11"/>
      <c r="REA39" s="11"/>
      <c r="REB39" s="11"/>
      <c r="REC39" s="11"/>
      <c r="RED39" s="11"/>
      <c r="REE39" s="11"/>
      <c r="REF39" s="11"/>
      <c r="REG39" s="11"/>
      <c r="REH39" s="11"/>
      <c r="REI39" s="11"/>
      <c r="REJ39" s="11"/>
      <c r="REK39" s="11"/>
      <c r="REL39" s="11"/>
      <c r="REM39" s="11"/>
      <c r="REN39" s="11"/>
      <c r="REO39" s="11"/>
      <c r="REP39" s="11"/>
      <c r="REQ39" s="11"/>
      <c r="RER39" s="11"/>
      <c r="RES39" s="11"/>
      <c r="RET39" s="11"/>
      <c r="REU39" s="11"/>
      <c r="REV39" s="11"/>
      <c r="REW39" s="11"/>
      <c r="REX39" s="11"/>
      <c r="REY39" s="11"/>
      <c r="REZ39" s="11"/>
      <c r="RFA39" s="11"/>
      <c r="RFB39" s="11"/>
      <c r="RFC39" s="11"/>
      <c r="RFD39" s="11"/>
      <c r="RFE39" s="11"/>
      <c r="RFF39" s="11"/>
      <c r="RFG39" s="11"/>
      <c r="RFH39" s="11"/>
      <c r="RFI39" s="11"/>
      <c r="RFJ39" s="11"/>
      <c r="RFK39" s="11"/>
      <c r="RFL39" s="11"/>
      <c r="RFM39" s="11"/>
      <c r="RFN39" s="11"/>
      <c r="RFO39" s="11"/>
      <c r="RFP39" s="11"/>
      <c r="RFQ39" s="11"/>
      <c r="RFR39" s="11"/>
      <c r="RFS39" s="11"/>
      <c r="RFT39" s="11"/>
      <c r="RFU39" s="11"/>
      <c r="RFV39" s="11"/>
      <c r="RFW39" s="11"/>
      <c r="RFX39" s="11"/>
      <c r="RFY39" s="11"/>
      <c r="RFZ39" s="11"/>
      <c r="RGA39" s="11"/>
      <c r="RGB39" s="11"/>
      <c r="RGC39" s="11"/>
      <c r="RGD39" s="11"/>
      <c r="RGE39" s="11"/>
      <c r="RGF39" s="11"/>
      <c r="RGG39" s="11"/>
      <c r="RGH39" s="11"/>
      <c r="RGI39" s="11"/>
      <c r="RGJ39" s="11"/>
      <c r="RGK39" s="11"/>
      <c r="RGL39" s="11"/>
      <c r="RGM39" s="11"/>
      <c r="RGN39" s="11"/>
      <c r="RGO39" s="11"/>
      <c r="RGP39" s="11"/>
      <c r="RGQ39" s="11"/>
      <c r="RGR39" s="11"/>
      <c r="RGS39" s="11"/>
      <c r="RGT39" s="11"/>
      <c r="RGU39" s="11"/>
      <c r="RGV39" s="11"/>
      <c r="RGW39" s="11"/>
      <c r="RGX39" s="11"/>
      <c r="RGY39" s="11"/>
      <c r="RGZ39" s="11"/>
      <c r="RHA39" s="11"/>
      <c r="RHB39" s="11"/>
      <c r="RHC39" s="11"/>
      <c r="RHD39" s="11"/>
      <c r="RHE39" s="11"/>
      <c r="RHF39" s="11"/>
      <c r="RHG39" s="11"/>
      <c r="RHH39" s="11"/>
      <c r="RHI39" s="11"/>
      <c r="RHJ39" s="11"/>
      <c r="RHK39" s="11"/>
      <c r="RHL39" s="11"/>
      <c r="RHM39" s="11"/>
      <c r="RHN39" s="11"/>
      <c r="RHO39" s="11"/>
      <c r="RHP39" s="11"/>
      <c r="RHQ39" s="11"/>
      <c r="RHR39" s="11"/>
      <c r="RHS39" s="11"/>
      <c r="RHT39" s="11"/>
      <c r="RHU39" s="11"/>
      <c r="RHV39" s="11"/>
      <c r="RHW39" s="11"/>
      <c r="RHX39" s="11"/>
      <c r="RHY39" s="11"/>
      <c r="RHZ39" s="11"/>
      <c r="RIA39" s="11"/>
      <c r="RIB39" s="11"/>
      <c r="RIC39" s="11"/>
      <c r="RID39" s="11"/>
      <c r="RIE39" s="11"/>
      <c r="RIF39" s="11"/>
      <c r="RIG39" s="11"/>
      <c r="RIH39" s="11"/>
      <c r="RII39" s="11"/>
      <c r="RIJ39" s="11"/>
      <c r="RIK39" s="11"/>
      <c r="RIL39" s="11"/>
      <c r="RIM39" s="11"/>
      <c r="RIN39" s="11"/>
      <c r="RIO39" s="11"/>
      <c r="RIP39" s="11"/>
      <c r="RIQ39" s="11"/>
      <c r="RIR39" s="11"/>
      <c r="RIS39" s="11"/>
      <c r="RIT39" s="11"/>
      <c r="RIU39" s="11"/>
      <c r="RIV39" s="11"/>
      <c r="RIW39" s="11"/>
      <c r="RIX39" s="11"/>
      <c r="RIY39" s="11"/>
      <c r="RIZ39" s="11"/>
      <c r="RJA39" s="11"/>
      <c r="RJB39" s="11"/>
      <c r="RJC39" s="11"/>
      <c r="RJD39" s="11"/>
      <c r="RJE39" s="11"/>
      <c r="RJF39" s="11"/>
      <c r="RJG39" s="11"/>
      <c r="RJH39" s="11"/>
      <c r="RJI39" s="11"/>
      <c r="RJJ39" s="11"/>
      <c r="RJK39" s="11"/>
      <c r="RJL39" s="11"/>
      <c r="RJM39" s="11"/>
      <c r="RJN39" s="11"/>
      <c r="RJO39" s="11"/>
      <c r="RJP39" s="11"/>
      <c r="RJQ39" s="11"/>
      <c r="RJR39" s="11"/>
      <c r="RJS39" s="11"/>
      <c r="RJT39" s="11"/>
      <c r="RJU39" s="11"/>
      <c r="RJV39" s="11"/>
      <c r="RJW39" s="11"/>
      <c r="RJX39" s="11"/>
      <c r="RJY39" s="11"/>
      <c r="RJZ39" s="11"/>
      <c r="RKA39" s="11"/>
      <c r="RKB39" s="11"/>
      <c r="RKC39" s="11"/>
      <c r="RKD39" s="11"/>
      <c r="RKE39" s="11"/>
      <c r="RKF39" s="11"/>
      <c r="RKG39" s="11"/>
      <c r="RKH39" s="11"/>
      <c r="RKI39" s="11"/>
      <c r="RKJ39" s="11"/>
      <c r="RKK39" s="11"/>
      <c r="RKL39" s="11"/>
      <c r="RKM39" s="11"/>
      <c r="RKN39" s="11"/>
      <c r="RKO39" s="11"/>
      <c r="RKP39" s="11"/>
      <c r="RKQ39" s="11"/>
      <c r="RKR39" s="11"/>
      <c r="RKS39" s="11"/>
      <c r="RKT39" s="11"/>
      <c r="RKU39" s="11"/>
      <c r="RKV39" s="11"/>
      <c r="RKW39" s="11"/>
      <c r="RKX39" s="11"/>
      <c r="RKY39" s="11"/>
      <c r="RKZ39" s="11"/>
      <c r="RLA39" s="11"/>
      <c r="RLB39" s="11"/>
      <c r="RLC39" s="11"/>
      <c r="RLD39" s="11"/>
      <c r="RLE39" s="11"/>
      <c r="RLF39" s="11"/>
      <c r="RLG39" s="11"/>
      <c r="RLH39" s="11"/>
      <c r="RLI39" s="11"/>
      <c r="RLJ39" s="11"/>
      <c r="RLK39" s="11"/>
      <c r="RLL39" s="11"/>
      <c r="RLM39" s="11"/>
      <c r="RLN39" s="11"/>
      <c r="RLO39" s="11"/>
      <c r="RLP39" s="11"/>
      <c r="RLQ39" s="11"/>
      <c r="RLR39" s="11"/>
      <c r="RLS39" s="11"/>
      <c r="RLT39" s="11"/>
      <c r="RLU39" s="11"/>
      <c r="RLV39" s="11"/>
      <c r="RLW39" s="11"/>
      <c r="RLX39" s="11"/>
      <c r="RLY39" s="11"/>
      <c r="RLZ39" s="11"/>
      <c r="RMA39" s="11"/>
      <c r="RMB39" s="11"/>
      <c r="RMC39" s="11"/>
      <c r="RMD39" s="11"/>
      <c r="RME39" s="11"/>
      <c r="RMF39" s="11"/>
      <c r="RMG39" s="11"/>
      <c r="RMH39" s="11"/>
      <c r="RMI39" s="11"/>
      <c r="RMJ39" s="11"/>
      <c r="RMK39" s="11"/>
      <c r="RML39" s="11"/>
      <c r="RMM39" s="11"/>
      <c r="RMN39" s="11"/>
      <c r="RMO39" s="11"/>
      <c r="RMP39" s="11"/>
      <c r="RMQ39" s="11"/>
      <c r="RMR39" s="11"/>
      <c r="RMS39" s="11"/>
      <c r="RMT39" s="11"/>
      <c r="RMU39" s="11"/>
      <c r="RMV39" s="11"/>
      <c r="RMW39" s="11"/>
      <c r="RMX39" s="11"/>
      <c r="RMY39" s="11"/>
      <c r="RMZ39" s="11"/>
      <c r="RNA39" s="11"/>
      <c r="RNB39" s="11"/>
      <c r="RNC39" s="11"/>
      <c r="RND39" s="11"/>
      <c r="RNE39" s="11"/>
      <c r="RNF39" s="11"/>
      <c r="RNG39" s="11"/>
      <c r="RNH39" s="11"/>
      <c r="RNI39" s="11"/>
      <c r="RNJ39" s="11"/>
      <c r="RNK39" s="11"/>
      <c r="RNL39" s="11"/>
      <c r="RNM39" s="11"/>
      <c r="RNN39" s="11"/>
      <c r="RNO39" s="11"/>
      <c r="RNP39" s="11"/>
      <c r="RNQ39" s="11"/>
      <c r="RNR39" s="11"/>
      <c r="RNS39" s="11"/>
      <c r="RNT39" s="11"/>
      <c r="RNU39" s="11"/>
      <c r="RNV39" s="11"/>
      <c r="RNW39" s="11"/>
      <c r="RNX39" s="11"/>
      <c r="RNY39" s="11"/>
      <c r="RNZ39" s="11"/>
      <c r="ROA39" s="11"/>
      <c r="ROB39" s="11"/>
      <c r="ROC39" s="11"/>
      <c r="ROD39" s="11"/>
      <c r="ROE39" s="11"/>
      <c r="ROF39" s="11"/>
      <c r="ROG39" s="11"/>
      <c r="ROH39" s="11"/>
      <c r="ROI39" s="11"/>
      <c r="ROJ39" s="11"/>
      <c r="ROK39" s="11"/>
      <c r="ROL39" s="11"/>
      <c r="ROM39" s="11"/>
      <c r="RON39" s="11"/>
      <c r="ROO39" s="11"/>
      <c r="ROP39" s="11"/>
      <c r="ROQ39" s="11"/>
      <c r="ROR39" s="11"/>
      <c r="ROS39" s="11"/>
      <c r="ROT39" s="11"/>
      <c r="ROU39" s="11"/>
      <c r="ROV39" s="11"/>
      <c r="ROW39" s="11"/>
      <c r="ROX39" s="11"/>
      <c r="ROY39" s="11"/>
      <c r="ROZ39" s="11"/>
      <c r="RPA39" s="11"/>
      <c r="RPB39" s="11"/>
      <c r="RPC39" s="11"/>
      <c r="RPD39" s="11"/>
      <c r="RPE39" s="11"/>
      <c r="RPF39" s="11"/>
      <c r="RPG39" s="11"/>
      <c r="RPH39" s="11"/>
      <c r="RPI39" s="11"/>
      <c r="RPJ39" s="11"/>
      <c r="RPK39" s="11"/>
      <c r="RPL39" s="11"/>
      <c r="RPM39" s="11"/>
      <c r="RPN39" s="11"/>
      <c r="RPO39" s="11"/>
      <c r="RPP39" s="11"/>
      <c r="RPQ39" s="11"/>
      <c r="RPR39" s="11"/>
      <c r="RPS39" s="11"/>
      <c r="RPT39" s="11"/>
      <c r="RPU39" s="11"/>
      <c r="RPV39" s="11"/>
      <c r="RPW39" s="11"/>
      <c r="RPX39" s="11"/>
      <c r="RPY39" s="11"/>
      <c r="RPZ39" s="11"/>
      <c r="RQA39" s="11"/>
      <c r="RQB39" s="11"/>
      <c r="RQC39" s="11"/>
      <c r="RQD39" s="11"/>
      <c r="RQE39" s="11"/>
      <c r="RQF39" s="11"/>
      <c r="RQG39" s="11"/>
      <c r="RQH39" s="11"/>
      <c r="RQI39" s="11"/>
      <c r="RQJ39" s="11"/>
      <c r="RQK39" s="11"/>
      <c r="RQL39" s="11"/>
      <c r="RQM39" s="11"/>
      <c r="RQN39" s="11"/>
      <c r="RQO39" s="11"/>
      <c r="RQP39" s="11"/>
      <c r="RQQ39" s="11"/>
      <c r="RQR39" s="11"/>
      <c r="RQS39" s="11"/>
      <c r="RQT39" s="11"/>
      <c r="RQU39" s="11"/>
      <c r="RQV39" s="11"/>
      <c r="RQW39" s="11"/>
      <c r="RQX39" s="11"/>
      <c r="RQY39" s="11"/>
      <c r="RQZ39" s="11"/>
      <c r="RRA39" s="11"/>
      <c r="RRB39" s="11"/>
      <c r="RRC39" s="11"/>
      <c r="RRD39" s="11"/>
      <c r="RRE39" s="11"/>
      <c r="RRF39" s="11"/>
      <c r="RRG39" s="11"/>
      <c r="RRH39" s="11"/>
      <c r="RRI39" s="11"/>
      <c r="RRJ39" s="11"/>
      <c r="RRK39" s="11"/>
      <c r="RRL39" s="11"/>
      <c r="RRM39" s="11"/>
      <c r="RRN39" s="11"/>
      <c r="RRO39" s="11"/>
      <c r="RRP39" s="11"/>
      <c r="RRQ39" s="11"/>
      <c r="RRR39" s="11"/>
      <c r="RRS39" s="11"/>
      <c r="RRT39" s="11"/>
      <c r="RRU39" s="11"/>
      <c r="RRV39" s="11"/>
      <c r="RRW39" s="11"/>
      <c r="RRX39" s="11"/>
      <c r="RRY39" s="11"/>
      <c r="RRZ39" s="11"/>
      <c r="RSA39" s="11"/>
      <c r="RSB39" s="11"/>
      <c r="RSC39" s="11"/>
      <c r="RSD39" s="11"/>
      <c r="RSE39" s="11"/>
      <c r="RSF39" s="11"/>
      <c r="RSG39" s="11"/>
      <c r="RSH39" s="11"/>
      <c r="RSI39" s="11"/>
      <c r="RSJ39" s="11"/>
      <c r="RSK39" s="11"/>
      <c r="RSL39" s="11"/>
      <c r="RSM39" s="11"/>
      <c r="RSN39" s="11"/>
      <c r="RSO39" s="11"/>
      <c r="RSP39" s="11"/>
      <c r="RSQ39" s="11"/>
      <c r="RSR39" s="11"/>
      <c r="RSS39" s="11"/>
      <c r="RST39" s="11"/>
      <c r="RSU39" s="11"/>
      <c r="RSV39" s="11"/>
      <c r="RSW39" s="11"/>
      <c r="RSX39" s="11"/>
      <c r="RSY39" s="11"/>
      <c r="RSZ39" s="11"/>
      <c r="RTA39" s="11"/>
      <c r="RTB39" s="11"/>
      <c r="RTC39" s="11"/>
      <c r="RTD39" s="11"/>
      <c r="RTE39" s="11"/>
      <c r="RTF39" s="11"/>
      <c r="RTG39" s="11"/>
      <c r="RTH39" s="11"/>
      <c r="RTI39" s="11"/>
      <c r="RTJ39" s="11"/>
      <c r="RTK39" s="11"/>
      <c r="RTL39" s="11"/>
      <c r="RTM39" s="11"/>
      <c r="RTN39" s="11"/>
      <c r="RTO39" s="11"/>
      <c r="RTP39" s="11"/>
      <c r="RTQ39" s="11"/>
      <c r="RTR39" s="11"/>
      <c r="RTS39" s="11"/>
      <c r="RTT39" s="11"/>
      <c r="RTU39" s="11"/>
      <c r="RTV39" s="11"/>
      <c r="RTW39" s="11"/>
      <c r="RTX39" s="11"/>
      <c r="RTY39" s="11"/>
      <c r="RTZ39" s="11"/>
      <c r="RUA39" s="11"/>
      <c r="RUB39" s="11"/>
      <c r="RUC39" s="11"/>
      <c r="RUD39" s="11"/>
      <c r="RUE39" s="11"/>
      <c r="RUF39" s="11"/>
      <c r="RUG39" s="11"/>
      <c r="RUH39" s="11"/>
      <c r="RUI39" s="11"/>
      <c r="RUJ39" s="11"/>
      <c r="RUK39" s="11"/>
      <c r="RUL39" s="11"/>
      <c r="RUM39" s="11"/>
      <c r="RUN39" s="11"/>
      <c r="RUO39" s="11"/>
      <c r="RUP39" s="11"/>
      <c r="RUQ39" s="11"/>
      <c r="RUR39" s="11"/>
      <c r="RUS39" s="11"/>
      <c r="RUT39" s="11"/>
      <c r="RUU39" s="11"/>
      <c r="RUV39" s="11"/>
      <c r="RUW39" s="11"/>
      <c r="RUX39" s="11"/>
      <c r="RUY39" s="11"/>
      <c r="RUZ39" s="11"/>
      <c r="RVA39" s="11"/>
      <c r="RVB39" s="11"/>
      <c r="RVC39" s="11"/>
      <c r="RVD39" s="11"/>
      <c r="RVE39" s="11"/>
      <c r="RVF39" s="11"/>
      <c r="RVG39" s="11"/>
      <c r="RVH39" s="11"/>
      <c r="RVI39" s="11"/>
      <c r="RVJ39" s="11"/>
      <c r="RVK39" s="11"/>
      <c r="RVL39" s="11"/>
      <c r="RVM39" s="11"/>
      <c r="RVN39" s="11"/>
      <c r="RVO39" s="11"/>
      <c r="RVP39" s="11"/>
      <c r="RVQ39" s="11"/>
      <c r="RVR39" s="11"/>
      <c r="RVS39" s="11"/>
      <c r="RVT39" s="11"/>
      <c r="RVU39" s="11"/>
      <c r="RVV39" s="11"/>
      <c r="RVW39" s="11"/>
      <c r="RVX39" s="11"/>
      <c r="RVY39" s="11"/>
      <c r="RVZ39" s="11"/>
      <c r="RWA39" s="11"/>
      <c r="RWB39" s="11"/>
      <c r="RWC39" s="11"/>
      <c r="RWD39" s="11"/>
      <c r="RWE39" s="11"/>
      <c r="RWF39" s="11"/>
      <c r="RWG39" s="11"/>
      <c r="RWH39" s="11"/>
      <c r="RWI39" s="11"/>
      <c r="RWJ39" s="11"/>
      <c r="RWK39" s="11"/>
      <c r="RWL39" s="11"/>
      <c r="RWM39" s="11"/>
      <c r="RWN39" s="11"/>
      <c r="RWO39" s="11"/>
      <c r="RWP39" s="11"/>
      <c r="RWQ39" s="11"/>
      <c r="RWR39" s="11"/>
      <c r="RWS39" s="11"/>
      <c r="RWT39" s="11"/>
      <c r="RWU39" s="11"/>
      <c r="RWV39" s="11"/>
      <c r="RWW39" s="11"/>
      <c r="RWX39" s="11"/>
      <c r="RWY39" s="11"/>
      <c r="RWZ39" s="11"/>
      <c r="RXA39" s="11"/>
      <c r="RXB39" s="11"/>
      <c r="RXC39" s="11"/>
      <c r="RXD39" s="11"/>
      <c r="RXE39" s="11"/>
      <c r="RXF39" s="11"/>
      <c r="RXG39" s="11"/>
      <c r="RXH39" s="11"/>
      <c r="RXI39" s="11"/>
      <c r="RXJ39" s="11"/>
      <c r="RXK39" s="11"/>
      <c r="RXL39" s="11"/>
      <c r="RXM39" s="11"/>
      <c r="RXN39" s="11"/>
      <c r="RXO39" s="11"/>
      <c r="RXP39" s="11"/>
      <c r="RXQ39" s="11"/>
      <c r="RXR39" s="11"/>
      <c r="RXS39" s="11"/>
      <c r="RXT39" s="11"/>
      <c r="RXU39" s="11"/>
      <c r="RXV39" s="11"/>
      <c r="RXW39" s="11"/>
      <c r="RXX39" s="11"/>
      <c r="RXY39" s="11"/>
      <c r="RXZ39" s="11"/>
      <c r="RYA39" s="11"/>
      <c r="RYB39" s="11"/>
      <c r="RYC39" s="11"/>
      <c r="RYD39" s="11"/>
      <c r="RYE39" s="11"/>
      <c r="RYF39" s="11"/>
      <c r="RYG39" s="11"/>
      <c r="RYH39" s="11"/>
      <c r="RYI39" s="11"/>
      <c r="RYJ39" s="11"/>
      <c r="RYK39" s="11"/>
      <c r="RYL39" s="11"/>
      <c r="RYM39" s="11"/>
      <c r="RYN39" s="11"/>
      <c r="RYO39" s="11"/>
      <c r="RYP39" s="11"/>
      <c r="RYQ39" s="11"/>
      <c r="RYR39" s="11"/>
      <c r="RYS39" s="11"/>
      <c r="RYT39" s="11"/>
      <c r="RYU39" s="11"/>
      <c r="RYV39" s="11"/>
      <c r="RYW39" s="11"/>
      <c r="RYX39" s="11"/>
      <c r="RYY39" s="11"/>
      <c r="RYZ39" s="11"/>
      <c r="RZA39" s="11"/>
      <c r="RZB39" s="11"/>
      <c r="RZC39" s="11"/>
      <c r="RZD39" s="11"/>
      <c r="RZE39" s="11"/>
      <c r="RZF39" s="11"/>
      <c r="RZG39" s="11"/>
      <c r="RZH39" s="11"/>
      <c r="RZI39" s="11"/>
      <c r="RZJ39" s="11"/>
      <c r="RZK39" s="11"/>
      <c r="RZL39" s="11"/>
      <c r="RZM39" s="11"/>
      <c r="RZN39" s="11"/>
      <c r="RZO39" s="11"/>
      <c r="RZP39" s="11"/>
      <c r="RZQ39" s="11"/>
      <c r="RZR39" s="11"/>
      <c r="RZS39" s="11"/>
      <c r="RZT39" s="11"/>
      <c r="RZU39" s="11"/>
      <c r="RZV39" s="11"/>
      <c r="RZW39" s="11"/>
      <c r="RZX39" s="11"/>
      <c r="RZY39" s="11"/>
      <c r="RZZ39" s="11"/>
      <c r="SAA39" s="11"/>
      <c r="SAB39" s="11"/>
      <c r="SAC39" s="11"/>
      <c r="SAD39" s="11"/>
      <c r="SAE39" s="11"/>
      <c r="SAF39" s="11"/>
      <c r="SAG39" s="11"/>
      <c r="SAH39" s="11"/>
      <c r="SAI39" s="11"/>
      <c r="SAJ39" s="11"/>
      <c r="SAK39" s="11"/>
      <c r="SAL39" s="11"/>
      <c r="SAM39" s="11"/>
      <c r="SAN39" s="11"/>
      <c r="SAO39" s="11"/>
      <c r="SAP39" s="11"/>
      <c r="SAQ39" s="11"/>
      <c r="SAR39" s="11"/>
      <c r="SAS39" s="11"/>
      <c r="SAT39" s="11"/>
      <c r="SAU39" s="11"/>
      <c r="SAV39" s="11"/>
      <c r="SAW39" s="11"/>
      <c r="SAX39" s="11"/>
      <c r="SAY39" s="11"/>
      <c r="SAZ39" s="11"/>
      <c r="SBA39" s="11"/>
      <c r="SBB39" s="11"/>
      <c r="SBC39" s="11"/>
      <c r="SBD39" s="11"/>
      <c r="SBE39" s="11"/>
      <c r="SBF39" s="11"/>
      <c r="SBG39" s="11"/>
      <c r="SBH39" s="11"/>
      <c r="SBI39" s="11"/>
      <c r="SBJ39" s="11"/>
      <c r="SBK39" s="11"/>
      <c r="SBL39" s="11"/>
      <c r="SBM39" s="11"/>
      <c r="SBN39" s="11"/>
      <c r="SBO39" s="11"/>
      <c r="SBP39" s="11"/>
      <c r="SBQ39" s="11"/>
      <c r="SBR39" s="11"/>
      <c r="SBS39" s="11"/>
      <c r="SBT39" s="11"/>
      <c r="SBU39" s="11"/>
      <c r="SBV39" s="11"/>
      <c r="SBW39" s="11"/>
      <c r="SBX39" s="11"/>
      <c r="SBY39" s="11"/>
      <c r="SBZ39" s="11"/>
      <c r="SCA39" s="11"/>
      <c r="SCB39" s="11"/>
      <c r="SCC39" s="11"/>
      <c r="SCD39" s="11"/>
      <c r="SCE39" s="11"/>
      <c r="SCF39" s="11"/>
      <c r="SCG39" s="11"/>
      <c r="SCH39" s="11"/>
      <c r="SCI39" s="11"/>
      <c r="SCJ39" s="11"/>
      <c r="SCK39" s="11"/>
      <c r="SCL39" s="11"/>
      <c r="SCM39" s="11"/>
      <c r="SCN39" s="11"/>
      <c r="SCO39" s="11"/>
      <c r="SCP39" s="11"/>
      <c r="SCQ39" s="11"/>
      <c r="SCR39" s="11"/>
      <c r="SCS39" s="11"/>
      <c r="SCT39" s="11"/>
      <c r="SCU39" s="11"/>
      <c r="SCV39" s="11"/>
      <c r="SCW39" s="11"/>
      <c r="SCX39" s="11"/>
      <c r="SCY39" s="11"/>
      <c r="SCZ39" s="11"/>
      <c r="SDA39" s="11"/>
      <c r="SDB39" s="11"/>
      <c r="SDC39" s="11"/>
      <c r="SDD39" s="11"/>
      <c r="SDE39" s="11"/>
      <c r="SDF39" s="11"/>
      <c r="SDG39" s="11"/>
      <c r="SDH39" s="11"/>
      <c r="SDI39" s="11"/>
      <c r="SDJ39" s="11"/>
      <c r="SDK39" s="11"/>
      <c r="SDL39" s="11"/>
      <c r="SDM39" s="11"/>
      <c r="SDN39" s="11"/>
      <c r="SDO39" s="11"/>
      <c r="SDP39" s="11"/>
      <c r="SDQ39" s="11"/>
      <c r="SDR39" s="11"/>
      <c r="SDS39" s="11"/>
      <c r="SDT39" s="11"/>
      <c r="SDU39" s="11"/>
      <c r="SDV39" s="11"/>
      <c r="SDW39" s="11"/>
      <c r="SDX39" s="11"/>
      <c r="SDY39" s="11"/>
      <c r="SDZ39" s="11"/>
      <c r="SEA39" s="11"/>
      <c r="SEB39" s="11"/>
      <c r="SEC39" s="11"/>
      <c r="SED39" s="11"/>
      <c r="SEE39" s="11"/>
      <c r="SEF39" s="11"/>
      <c r="SEG39" s="11"/>
      <c r="SEH39" s="11"/>
      <c r="SEI39" s="11"/>
      <c r="SEJ39" s="11"/>
      <c r="SEK39" s="11"/>
      <c r="SEL39" s="11"/>
      <c r="SEM39" s="11"/>
      <c r="SEN39" s="11"/>
      <c r="SEO39" s="11"/>
      <c r="SEP39" s="11"/>
      <c r="SEQ39" s="11"/>
      <c r="SER39" s="11"/>
      <c r="SES39" s="11"/>
      <c r="SET39" s="11"/>
      <c r="SEU39" s="11"/>
      <c r="SEV39" s="11"/>
      <c r="SEW39" s="11"/>
      <c r="SEX39" s="11"/>
      <c r="SEY39" s="11"/>
      <c r="SEZ39" s="11"/>
      <c r="SFA39" s="11"/>
      <c r="SFB39" s="11"/>
      <c r="SFC39" s="11"/>
      <c r="SFD39" s="11"/>
      <c r="SFE39" s="11"/>
      <c r="SFF39" s="11"/>
      <c r="SFG39" s="11"/>
      <c r="SFH39" s="11"/>
      <c r="SFI39" s="11"/>
      <c r="SFJ39" s="11"/>
      <c r="SFK39" s="11"/>
      <c r="SFL39" s="11"/>
      <c r="SFM39" s="11"/>
      <c r="SFN39" s="11"/>
      <c r="SFO39" s="11"/>
      <c r="SFP39" s="11"/>
      <c r="SFQ39" s="11"/>
      <c r="SFR39" s="11"/>
      <c r="SFS39" s="11"/>
      <c r="SFT39" s="11"/>
      <c r="SFU39" s="11"/>
      <c r="SFV39" s="11"/>
      <c r="SFW39" s="11"/>
      <c r="SFX39" s="11"/>
      <c r="SFY39" s="11"/>
      <c r="SFZ39" s="11"/>
      <c r="SGA39" s="11"/>
      <c r="SGB39" s="11"/>
      <c r="SGC39" s="11"/>
      <c r="SGD39" s="11"/>
      <c r="SGE39" s="11"/>
      <c r="SGF39" s="11"/>
      <c r="SGG39" s="11"/>
      <c r="SGH39" s="11"/>
      <c r="SGI39" s="11"/>
      <c r="SGJ39" s="11"/>
      <c r="SGK39" s="11"/>
      <c r="SGL39" s="11"/>
      <c r="SGM39" s="11"/>
      <c r="SGN39" s="11"/>
      <c r="SGO39" s="11"/>
      <c r="SGP39" s="11"/>
      <c r="SGQ39" s="11"/>
      <c r="SGR39" s="11"/>
      <c r="SGS39" s="11"/>
      <c r="SGT39" s="11"/>
      <c r="SGU39" s="11"/>
      <c r="SGV39" s="11"/>
      <c r="SGW39" s="11"/>
      <c r="SGX39" s="11"/>
      <c r="SGY39" s="11"/>
      <c r="SGZ39" s="11"/>
      <c r="SHA39" s="11"/>
      <c r="SHB39" s="11"/>
      <c r="SHC39" s="11"/>
      <c r="SHD39" s="11"/>
      <c r="SHE39" s="11"/>
      <c r="SHF39" s="11"/>
      <c r="SHG39" s="11"/>
      <c r="SHH39" s="11"/>
      <c r="SHI39" s="11"/>
      <c r="SHJ39" s="11"/>
      <c r="SHK39" s="11"/>
      <c r="SHL39" s="11"/>
      <c r="SHM39" s="11"/>
      <c r="SHN39" s="11"/>
      <c r="SHO39" s="11"/>
      <c r="SHP39" s="11"/>
      <c r="SHQ39" s="11"/>
      <c r="SHR39" s="11"/>
      <c r="SHS39" s="11"/>
      <c r="SHT39" s="11"/>
      <c r="SHU39" s="11"/>
      <c r="SHV39" s="11"/>
      <c r="SHW39" s="11"/>
      <c r="SHX39" s="11"/>
      <c r="SHY39" s="11"/>
      <c r="SHZ39" s="11"/>
      <c r="SIA39" s="11"/>
      <c r="SIB39" s="11"/>
      <c r="SIC39" s="11"/>
      <c r="SID39" s="11"/>
      <c r="SIE39" s="11"/>
      <c r="SIF39" s="11"/>
      <c r="SIG39" s="11"/>
      <c r="SIH39" s="11"/>
      <c r="SII39" s="11"/>
      <c r="SIJ39" s="11"/>
      <c r="SIK39" s="11"/>
      <c r="SIL39" s="11"/>
      <c r="SIM39" s="11"/>
      <c r="SIN39" s="11"/>
      <c r="SIO39" s="11"/>
      <c r="SIP39" s="11"/>
      <c r="SIQ39" s="11"/>
      <c r="SIR39" s="11"/>
      <c r="SIS39" s="11"/>
      <c r="SIT39" s="11"/>
      <c r="SIU39" s="11"/>
      <c r="SIV39" s="11"/>
      <c r="SIW39" s="11"/>
      <c r="SIX39" s="11"/>
      <c r="SIY39" s="11"/>
      <c r="SIZ39" s="11"/>
      <c r="SJA39" s="11"/>
      <c r="SJB39" s="11"/>
      <c r="SJC39" s="11"/>
      <c r="SJD39" s="11"/>
      <c r="SJE39" s="11"/>
      <c r="SJF39" s="11"/>
      <c r="SJG39" s="11"/>
      <c r="SJH39" s="11"/>
      <c r="SJI39" s="11"/>
      <c r="SJJ39" s="11"/>
      <c r="SJK39" s="11"/>
      <c r="SJL39" s="11"/>
      <c r="SJM39" s="11"/>
      <c r="SJN39" s="11"/>
      <c r="SJO39" s="11"/>
      <c r="SJP39" s="11"/>
      <c r="SJQ39" s="11"/>
      <c r="SJR39" s="11"/>
      <c r="SJS39" s="11"/>
      <c r="SJT39" s="11"/>
      <c r="SJU39" s="11"/>
      <c r="SJV39" s="11"/>
      <c r="SJW39" s="11"/>
      <c r="SJX39" s="11"/>
      <c r="SJY39" s="11"/>
      <c r="SJZ39" s="11"/>
      <c r="SKA39" s="11"/>
      <c r="SKB39" s="11"/>
      <c r="SKC39" s="11"/>
      <c r="SKD39" s="11"/>
      <c r="SKE39" s="11"/>
      <c r="SKF39" s="11"/>
      <c r="SKG39" s="11"/>
      <c r="SKH39" s="11"/>
      <c r="SKI39" s="11"/>
      <c r="SKJ39" s="11"/>
      <c r="SKK39" s="11"/>
      <c r="SKL39" s="11"/>
      <c r="SKM39" s="11"/>
      <c r="SKN39" s="11"/>
      <c r="SKO39" s="11"/>
      <c r="SKP39" s="11"/>
      <c r="SKQ39" s="11"/>
      <c r="SKR39" s="11"/>
      <c r="SKS39" s="11"/>
      <c r="SKT39" s="11"/>
      <c r="SKU39" s="11"/>
      <c r="SKV39" s="11"/>
      <c r="SKW39" s="11"/>
      <c r="SKX39" s="11"/>
      <c r="SKY39" s="11"/>
      <c r="SKZ39" s="11"/>
      <c r="SLA39" s="11"/>
      <c r="SLB39" s="11"/>
      <c r="SLC39" s="11"/>
      <c r="SLD39" s="11"/>
      <c r="SLE39" s="11"/>
      <c r="SLF39" s="11"/>
      <c r="SLG39" s="11"/>
      <c r="SLH39" s="11"/>
      <c r="SLI39" s="11"/>
      <c r="SLJ39" s="11"/>
      <c r="SLK39" s="11"/>
      <c r="SLL39" s="11"/>
      <c r="SLM39" s="11"/>
      <c r="SLN39" s="11"/>
      <c r="SLO39" s="11"/>
      <c r="SLP39" s="11"/>
      <c r="SLQ39" s="11"/>
      <c r="SLR39" s="11"/>
      <c r="SLS39" s="11"/>
      <c r="SLT39" s="11"/>
      <c r="SLU39" s="11"/>
      <c r="SLV39" s="11"/>
      <c r="SLW39" s="11"/>
      <c r="SLX39" s="11"/>
      <c r="SLY39" s="11"/>
      <c r="SLZ39" s="11"/>
      <c r="SMA39" s="11"/>
      <c r="SMB39" s="11"/>
      <c r="SMC39" s="11"/>
      <c r="SMD39" s="11"/>
      <c r="SME39" s="11"/>
      <c r="SMF39" s="11"/>
      <c r="SMG39" s="11"/>
      <c r="SMH39" s="11"/>
      <c r="SMI39" s="11"/>
      <c r="SMJ39" s="11"/>
      <c r="SMK39" s="11"/>
      <c r="SML39" s="11"/>
      <c r="SMM39" s="11"/>
      <c r="SMN39" s="11"/>
      <c r="SMO39" s="11"/>
      <c r="SMP39" s="11"/>
      <c r="SMQ39" s="11"/>
      <c r="SMR39" s="11"/>
      <c r="SMS39" s="11"/>
      <c r="SMT39" s="11"/>
      <c r="SMU39" s="11"/>
      <c r="SMV39" s="11"/>
      <c r="SMW39" s="11"/>
      <c r="SMX39" s="11"/>
      <c r="SMY39" s="11"/>
      <c r="SMZ39" s="11"/>
      <c r="SNA39" s="11"/>
      <c r="SNB39" s="11"/>
      <c r="SNC39" s="11"/>
      <c r="SND39" s="11"/>
      <c r="SNE39" s="11"/>
      <c r="SNF39" s="11"/>
      <c r="SNG39" s="11"/>
      <c r="SNH39" s="11"/>
      <c r="SNI39" s="11"/>
      <c r="SNJ39" s="11"/>
      <c r="SNK39" s="11"/>
      <c r="SNL39" s="11"/>
      <c r="SNM39" s="11"/>
      <c r="SNN39" s="11"/>
      <c r="SNO39" s="11"/>
      <c r="SNP39" s="11"/>
      <c r="SNQ39" s="11"/>
      <c r="SNR39" s="11"/>
      <c r="SNS39" s="11"/>
      <c r="SNT39" s="11"/>
      <c r="SNU39" s="11"/>
      <c r="SNV39" s="11"/>
      <c r="SNW39" s="11"/>
      <c r="SNX39" s="11"/>
      <c r="SNY39" s="11"/>
      <c r="SNZ39" s="11"/>
      <c r="SOA39" s="11"/>
      <c r="SOB39" s="11"/>
      <c r="SOC39" s="11"/>
      <c r="SOD39" s="11"/>
      <c r="SOE39" s="11"/>
      <c r="SOF39" s="11"/>
      <c r="SOG39" s="11"/>
      <c r="SOH39" s="11"/>
      <c r="SOI39" s="11"/>
      <c r="SOJ39" s="11"/>
      <c r="SOK39" s="11"/>
      <c r="SOL39" s="11"/>
      <c r="SOM39" s="11"/>
      <c r="SON39" s="11"/>
      <c r="SOO39" s="11"/>
      <c r="SOP39" s="11"/>
      <c r="SOQ39" s="11"/>
      <c r="SOR39" s="11"/>
      <c r="SOS39" s="11"/>
      <c r="SOT39" s="11"/>
      <c r="SOU39" s="11"/>
      <c r="SOV39" s="11"/>
      <c r="SOW39" s="11"/>
      <c r="SOX39" s="11"/>
      <c r="SOY39" s="11"/>
      <c r="SOZ39" s="11"/>
      <c r="SPA39" s="11"/>
      <c r="SPB39" s="11"/>
      <c r="SPC39" s="11"/>
      <c r="SPD39" s="11"/>
      <c r="SPE39" s="11"/>
      <c r="SPF39" s="11"/>
      <c r="SPG39" s="11"/>
      <c r="SPH39" s="11"/>
      <c r="SPI39" s="11"/>
      <c r="SPJ39" s="11"/>
      <c r="SPK39" s="11"/>
      <c r="SPL39" s="11"/>
      <c r="SPM39" s="11"/>
      <c r="SPN39" s="11"/>
      <c r="SPO39" s="11"/>
      <c r="SPP39" s="11"/>
      <c r="SPQ39" s="11"/>
      <c r="SPR39" s="11"/>
      <c r="SPS39" s="11"/>
      <c r="SPT39" s="11"/>
      <c r="SPU39" s="11"/>
      <c r="SPV39" s="11"/>
      <c r="SPW39" s="11"/>
      <c r="SPX39" s="11"/>
      <c r="SPY39" s="11"/>
      <c r="SPZ39" s="11"/>
      <c r="SQA39" s="11"/>
      <c r="SQB39" s="11"/>
      <c r="SQC39" s="11"/>
      <c r="SQD39" s="11"/>
      <c r="SQE39" s="11"/>
      <c r="SQF39" s="11"/>
      <c r="SQG39" s="11"/>
      <c r="SQH39" s="11"/>
      <c r="SQI39" s="11"/>
      <c r="SQJ39" s="11"/>
      <c r="SQK39" s="11"/>
      <c r="SQL39" s="11"/>
      <c r="SQM39" s="11"/>
      <c r="SQN39" s="11"/>
      <c r="SQO39" s="11"/>
      <c r="SQP39" s="11"/>
      <c r="SQQ39" s="11"/>
      <c r="SQR39" s="11"/>
      <c r="SQS39" s="11"/>
      <c r="SQT39" s="11"/>
      <c r="SQU39" s="11"/>
      <c r="SQV39" s="11"/>
      <c r="SQW39" s="11"/>
      <c r="SQX39" s="11"/>
      <c r="SQY39" s="11"/>
      <c r="SQZ39" s="11"/>
      <c r="SRA39" s="11"/>
      <c r="SRB39" s="11"/>
      <c r="SRC39" s="11"/>
      <c r="SRD39" s="11"/>
      <c r="SRE39" s="11"/>
      <c r="SRF39" s="11"/>
      <c r="SRG39" s="11"/>
      <c r="SRH39" s="11"/>
      <c r="SRI39" s="11"/>
      <c r="SRJ39" s="11"/>
      <c r="SRK39" s="11"/>
      <c r="SRL39" s="11"/>
      <c r="SRM39" s="11"/>
      <c r="SRN39" s="11"/>
      <c r="SRO39" s="11"/>
      <c r="SRP39" s="11"/>
      <c r="SRQ39" s="11"/>
      <c r="SRR39" s="11"/>
      <c r="SRS39" s="11"/>
      <c r="SRT39" s="11"/>
      <c r="SRU39" s="11"/>
      <c r="SRV39" s="11"/>
      <c r="SRW39" s="11"/>
      <c r="SRX39" s="11"/>
      <c r="SRY39" s="11"/>
      <c r="SRZ39" s="11"/>
      <c r="SSA39" s="11"/>
      <c r="SSB39" s="11"/>
      <c r="SSC39" s="11"/>
      <c r="SSD39" s="11"/>
      <c r="SSE39" s="11"/>
      <c r="SSF39" s="11"/>
      <c r="SSG39" s="11"/>
      <c r="SSH39" s="11"/>
      <c r="SSI39" s="11"/>
      <c r="SSJ39" s="11"/>
      <c r="SSK39" s="11"/>
      <c r="SSL39" s="11"/>
      <c r="SSM39" s="11"/>
      <c r="SSN39" s="11"/>
      <c r="SSO39" s="11"/>
      <c r="SSP39" s="11"/>
      <c r="SSQ39" s="11"/>
      <c r="SSR39" s="11"/>
      <c r="SSS39" s="11"/>
      <c r="SST39" s="11"/>
      <c r="SSU39" s="11"/>
      <c r="SSV39" s="11"/>
      <c r="SSW39" s="11"/>
      <c r="SSX39" s="11"/>
      <c r="SSY39" s="11"/>
      <c r="SSZ39" s="11"/>
      <c r="STA39" s="11"/>
      <c r="STB39" s="11"/>
      <c r="STC39" s="11"/>
      <c r="STD39" s="11"/>
      <c r="STE39" s="11"/>
      <c r="STF39" s="11"/>
      <c r="STG39" s="11"/>
      <c r="STH39" s="11"/>
      <c r="STI39" s="11"/>
      <c r="STJ39" s="11"/>
      <c r="STK39" s="11"/>
      <c r="STL39" s="11"/>
      <c r="STM39" s="11"/>
      <c r="STN39" s="11"/>
      <c r="STO39" s="11"/>
      <c r="STP39" s="11"/>
      <c r="STQ39" s="11"/>
      <c r="STR39" s="11"/>
      <c r="STS39" s="11"/>
      <c r="STT39" s="11"/>
      <c r="STU39" s="11"/>
      <c r="STV39" s="11"/>
      <c r="STW39" s="11"/>
      <c r="STX39" s="11"/>
      <c r="STY39" s="11"/>
      <c r="STZ39" s="11"/>
      <c r="SUA39" s="11"/>
      <c r="SUB39" s="11"/>
      <c r="SUC39" s="11"/>
      <c r="SUD39" s="11"/>
      <c r="SUE39" s="11"/>
      <c r="SUF39" s="11"/>
      <c r="SUG39" s="11"/>
      <c r="SUH39" s="11"/>
      <c r="SUI39" s="11"/>
      <c r="SUJ39" s="11"/>
      <c r="SUK39" s="11"/>
      <c r="SUL39" s="11"/>
      <c r="SUM39" s="11"/>
      <c r="SUN39" s="11"/>
      <c r="SUO39" s="11"/>
      <c r="SUP39" s="11"/>
      <c r="SUQ39" s="11"/>
      <c r="SUR39" s="11"/>
      <c r="SUS39" s="11"/>
      <c r="SUT39" s="11"/>
      <c r="SUU39" s="11"/>
      <c r="SUV39" s="11"/>
      <c r="SUW39" s="11"/>
      <c r="SUX39" s="11"/>
      <c r="SUY39" s="11"/>
      <c r="SUZ39" s="11"/>
      <c r="SVA39" s="11"/>
      <c r="SVB39" s="11"/>
      <c r="SVC39" s="11"/>
      <c r="SVD39" s="11"/>
      <c r="SVE39" s="11"/>
      <c r="SVF39" s="11"/>
      <c r="SVG39" s="11"/>
      <c r="SVH39" s="11"/>
      <c r="SVI39" s="11"/>
      <c r="SVJ39" s="11"/>
      <c r="SVK39" s="11"/>
      <c r="SVL39" s="11"/>
      <c r="SVM39" s="11"/>
      <c r="SVN39" s="11"/>
      <c r="SVO39" s="11"/>
      <c r="SVP39" s="11"/>
      <c r="SVQ39" s="11"/>
      <c r="SVR39" s="11"/>
      <c r="SVS39" s="11"/>
      <c r="SVT39" s="11"/>
      <c r="SVU39" s="11"/>
      <c r="SVV39" s="11"/>
      <c r="SVW39" s="11"/>
      <c r="SVX39" s="11"/>
      <c r="SVY39" s="11"/>
      <c r="SVZ39" s="11"/>
      <c r="SWA39" s="11"/>
      <c r="SWB39" s="11"/>
      <c r="SWC39" s="11"/>
      <c r="SWD39" s="11"/>
      <c r="SWE39" s="11"/>
      <c r="SWF39" s="11"/>
      <c r="SWG39" s="11"/>
      <c r="SWH39" s="11"/>
      <c r="SWI39" s="11"/>
      <c r="SWJ39" s="11"/>
      <c r="SWK39" s="11"/>
      <c r="SWL39" s="11"/>
      <c r="SWM39" s="11"/>
      <c r="SWN39" s="11"/>
      <c r="SWO39" s="11"/>
      <c r="SWP39" s="11"/>
      <c r="SWQ39" s="11"/>
      <c r="SWR39" s="11"/>
      <c r="SWS39" s="11"/>
      <c r="SWT39" s="11"/>
      <c r="SWU39" s="11"/>
      <c r="SWV39" s="11"/>
      <c r="SWW39" s="11"/>
      <c r="SWX39" s="11"/>
      <c r="SWY39" s="11"/>
      <c r="SWZ39" s="11"/>
      <c r="SXA39" s="11"/>
      <c r="SXB39" s="11"/>
      <c r="SXC39" s="11"/>
      <c r="SXD39" s="11"/>
      <c r="SXE39" s="11"/>
      <c r="SXF39" s="11"/>
      <c r="SXG39" s="11"/>
      <c r="SXH39" s="11"/>
      <c r="SXI39" s="11"/>
      <c r="SXJ39" s="11"/>
      <c r="SXK39" s="11"/>
      <c r="SXL39" s="11"/>
      <c r="SXM39" s="11"/>
      <c r="SXN39" s="11"/>
      <c r="SXO39" s="11"/>
      <c r="SXP39" s="11"/>
      <c r="SXQ39" s="11"/>
      <c r="SXR39" s="11"/>
      <c r="SXS39" s="11"/>
      <c r="SXT39" s="11"/>
      <c r="SXU39" s="11"/>
      <c r="SXV39" s="11"/>
      <c r="SXW39" s="11"/>
      <c r="SXX39" s="11"/>
      <c r="SXY39" s="11"/>
      <c r="SXZ39" s="11"/>
      <c r="SYA39" s="11"/>
      <c r="SYB39" s="11"/>
      <c r="SYC39" s="11"/>
      <c r="SYD39" s="11"/>
      <c r="SYE39" s="11"/>
      <c r="SYF39" s="11"/>
      <c r="SYG39" s="11"/>
      <c r="SYH39" s="11"/>
      <c r="SYI39" s="11"/>
      <c r="SYJ39" s="11"/>
      <c r="SYK39" s="11"/>
      <c r="SYL39" s="11"/>
      <c r="SYM39" s="11"/>
      <c r="SYN39" s="11"/>
      <c r="SYO39" s="11"/>
      <c r="SYP39" s="11"/>
      <c r="SYQ39" s="11"/>
      <c r="SYR39" s="11"/>
      <c r="SYS39" s="11"/>
      <c r="SYT39" s="11"/>
      <c r="SYU39" s="11"/>
      <c r="SYV39" s="11"/>
      <c r="SYW39" s="11"/>
      <c r="SYX39" s="11"/>
      <c r="SYY39" s="11"/>
      <c r="SYZ39" s="11"/>
      <c r="SZA39" s="11"/>
      <c r="SZB39" s="11"/>
      <c r="SZC39" s="11"/>
      <c r="SZD39" s="11"/>
      <c r="SZE39" s="11"/>
      <c r="SZF39" s="11"/>
      <c r="SZG39" s="11"/>
      <c r="SZH39" s="11"/>
      <c r="SZI39" s="11"/>
      <c r="SZJ39" s="11"/>
      <c r="SZK39" s="11"/>
      <c r="SZL39" s="11"/>
      <c r="SZM39" s="11"/>
      <c r="SZN39" s="11"/>
      <c r="SZO39" s="11"/>
      <c r="SZP39" s="11"/>
      <c r="SZQ39" s="11"/>
      <c r="SZR39" s="11"/>
      <c r="SZS39" s="11"/>
      <c r="SZT39" s="11"/>
      <c r="SZU39" s="11"/>
      <c r="SZV39" s="11"/>
      <c r="SZW39" s="11"/>
      <c r="SZX39" s="11"/>
      <c r="SZY39" s="11"/>
      <c r="SZZ39" s="11"/>
      <c r="TAA39" s="11"/>
      <c r="TAB39" s="11"/>
      <c r="TAC39" s="11"/>
      <c r="TAD39" s="11"/>
      <c r="TAE39" s="11"/>
      <c r="TAF39" s="11"/>
      <c r="TAG39" s="11"/>
      <c r="TAH39" s="11"/>
      <c r="TAI39" s="11"/>
      <c r="TAJ39" s="11"/>
      <c r="TAK39" s="11"/>
      <c r="TAL39" s="11"/>
      <c r="TAM39" s="11"/>
      <c r="TAN39" s="11"/>
      <c r="TAO39" s="11"/>
      <c r="TAP39" s="11"/>
      <c r="TAQ39" s="11"/>
      <c r="TAR39" s="11"/>
      <c r="TAS39" s="11"/>
      <c r="TAT39" s="11"/>
      <c r="TAU39" s="11"/>
      <c r="TAV39" s="11"/>
      <c r="TAW39" s="11"/>
      <c r="TAX39" s="11"/>
      <c r="TAY39" s="11"/>
      <c r="TAZ39" s="11"/>
      <c r="TBA39" s="11"/>
      <c r="TBB39" s="11"/>
      <c r="TBC39" s="11"/>
      <c r="TBD39" s="11"/>
      <c r="TBE39" s="11"/>
      <c r="TBF39" s="11"/>
      <c r="TBG39" s="11"/>
      <c r="TBH39" s="11"/>
      <c r="TBI39" s="11"/>
      <c r="TBJ39" s="11"/>
      <c r="TBK39" s="11"/>
      <c r="TBL39" s="11"/>
      <c r="TBM39" s="11"/>
      <c r="TBN39" s="11"/>
      <c r="TBO39" s="11"/>
      <c r="TBP39" s="11"/>
      <c r="TBQ39" s="11"/>
      <c r="TBR39" s="11"/>
      <c r="TBS39" s="11"/>
      <c r="TBT39" s="11"/>
      <c r="TBU39" s="11"/>
      <c r="TBV39" s="11"/>
      <c r="TBW39" s="11"/>
      <c r="TBX39" s="11"/>
      <c r="TBY39" s="11"/>
      <c r="TBZ39" s="11"/>
      <c r="TCA39" s="11"/>
      <c r="TCB39" s="11"/>
      <c r="TCC39" s="11"/>
      <c r="TCD39" s="11"/>
      <c r="TCE39" s="11"/>
      <c r="TCF39" s="11"/>
      <c r="TCG39" s="11"/>
      <c r="TCH39" s="11"/>
      <c r="TCI39" s="11"/>
      <c r="TCJ39" s="11"/>
      <c r="TCK39" s="11"/>
      <c r="TCL39" s="11"/>
      <c r="TCM39" s="11"/>
      <c r="TCN39" s="11"/>
      <c r="TCO39" s="11"/>
      <c r="TCP39" s="11"/>
      <c r="TCQ39" s="11"/>
      <c r="TCR39" s="11"/>
      <c r="TCS39" s="11"/>
      <c r="TCT39" s="11"/>
      <c r="TCU39" s="11"/>
      <c r="TCV39" s="11"/>
      <c r="TCW39" s="11"/>
      <c r="TCX39" s="11"/>
      <c r="TCY39" s="11"/>
      <c r="TCZ39" s="11"/>
      <c r="TDA39" s="11"/>
      <c r="TDB39" s="11"/>
      <c r="TDC39" s="11"/>
      <c r="TDD39" s="11"/>
      <c r="TDE39" s="11"/>
      <c r="TDF39" s="11"/>
      <c r="TDG39" s="11"/>
      <c r="TDH39" s="11"/>
      <c r="TDI39" s="11"/>
      <c r="TDJ39" s="11"/>
      <c r="TDK39" s="11"/>
      <c r="TDL39" s="11"/>
      <c r="TDM39" s="11"/>
      <c r="TDN39" s="11"/>
      <c r="TDO39" s="11"/>
      <c r="TDP39" s="11"/>
      <c r="TDQ39" s="11"/>
      <c r="TDR39" s="11"/>
      <c r="TDS39" s="11"/>
      <c r="TDT39" s="11"/>
      <c r="TDU39" s="11"/>
      <c r="TDV39" s="11"/>
      <c r="TDW39" s="11"/>
      <c r="TDX39" s="11"/>
      <c r="TDY39" s="11"/>
      <c r="TDZ39" s="11"/>
      <c r="TEA39" s="11"/>
      <c r="TEB39" s="11"/>
      <c r="TEC39" s="11"/>
      <c r="TED39" s="11"/>
      <c r="TEE39" s="11"/>
      <c r="TEF39" s="11"/>
      <c r="TEG39" s="11"/>
      <c r="TEH39" s="11"/>
      <c r="TEI39" s="11"/>
      <c r="TEJ39" s="11"/>
      <c r="TEK39" s="11"/>
      <c r="TEL39" s="11"/>
      <c r="TEM39" s="11"/>
      <c r="TEN39" s="11"/>
      <c r="TEO39" s="11"/>
      <c r="TEP39" s="11"/>
      <c r="TEQ39" s="11"/>
      <c r="TER39" s="11"/>
      <c r="TES39" s="11"/>
      <c r="TET39" s="11"/>
      <c r="TEU39" s="11"/>
      <c r="TEV39" s="11"/>
      <c r="TEW39" s="11"/>
      <c r="TEX39" s="11"/>
      <c r="TEY39" s="11"/>
      <c r="TEZ39" s="11"/>
      <c r="TFA39" s="11"/>
      <c r="TFB39" s="11"/>
      <c r="TFC39" s="11"/>
      <c r="TFD39" s="11"/>
      <c r="TFE39" s="11"/>
      <c r="TFF39" s="11"/>
      <c r="TFG39" s="11"/>
      <c r="TFH39" s="11"/>
      <c r="TFI39" s="11"/>
      <c r="TFJ39" s="11"/>
      <c r="TFK39" s="11"/>
      <c r="TFL39" s="11"/>
      <c r="TFM39" s="11"/>
      <c r="TFN39" s="11"/>
      <c r="TFO39" s="11"/>
      <c r="TFP39" s="11"/>
      <c r="TFQ39" s="11"/>
      <c r="TFR39" s="11"/>
      <c r="TFS39" s="11"/>
      <c r="TFT39" s="11"/>
      <c r="TFU39" s="11"/>
      <c r="TFV39" s="11"/>
      <c r="TFW39" s="11"/>
      <c r="TFX39" s="11"/>
      <c r="TFY39" s="11"/>
      <c r="TFZ39" s="11"/>
      <c r="TGA39" s="11"/>
      <c r="TGB39" s="11"/>
      <c r="TGC39" s="11"/>
      <c r="TGD39" s="11"/>
      <c r="TGE39" s="11"/>
      <c r="TGF39" s="11"/>
      <c r="TGG39" s="11"/>
      <c r="TGH39" s="11"/>
      <c r="TGI39" s="11"/>
      <c r="TGJ39" s="11"/>
      <c r="TGK39" s="11"/>
      <c r="TGL39" s="11"/>
      <c r="TGM39" s="11"/>
      <c r="TGN39" s="11"/>
      <c r="TGO39" s="11"/>
      <c r="TGP39" s="11"/>
      <c r="TGQ39" s="11"/>
      <c r="TGR39" s="11"/>
      <c r="TGS39" s="11"/>
      <c r="TGT39" s="11"/>
      <c r="TGU39" s="11"/>
      <c r="TGV39" s="11"/>
      <c r="TGW39" s="11"/>
      <c r="TGX39" s="11"/>
      <c r="TGY39" s="11"/>
      <c r="TGZ39" s="11"/>
      <c r="THA39" s="11"/>
      <c r="THB39" s="11"/>
      <c r="THC39" s="11"/>
      <c r="THD39" s="11"/>
      <c r="THE39" s="11"/>
      <c r="THF39" s="11"/>
      <c r="THG39" s="11"/>
      <c r="THH39" s="11"/>
      <c r="THI39" s="11"/>
      <c r="THJ39" s="11"/>
      <c r="THK39" s="11"/>
      <c r="THL39" s="11"/>
      <c r="THM39" s="11"/>
      <c r="THN39" s="11"/>
      <c r="THO39" s="11"/>
      <c r="THP39" s="11"/>
      <c r="THQ39" s="11"/>
      <c r="THR39" s="11"/>
      <c r="THS39" s="11"/>
      <c r="THT39" s="11"/>
      <c r="THU39" s="11"/>
      <c r="THV39" s="11"/>
      <c r="THW39" s="11"/>
      <c r="THX39" s="11"/>
      <c r="THY39" s="11"/>
      <c r="THZ39" s="11"/>
      <c r="TIA39" s="11"/>
      <c r="TIB39" s="11"/>
      <c r="TIC39" s="11"/>
      <c r="TID39" s="11"/>
      <c r="TIE39" s="11"/>
      <c r="TIF39" s="11"/>
      <c r="TIG39" s="11"/>
      <c r="TIH39" s="11"/>
      <c r="TII39" s="11"/>
      <c r="TIJ39" s="11"/>
      <c r="TIK39" s="11"/>
      <c r="TIL39" s="11"/>
      <c r="TIM39" s="11"/>
      <c r="TIN39" s="11"/>
      <c r="TIO39" s="11"/>
      <c r="TIP39" s="11"/>
      <c r="TIQ39" s="11"/>
      <c r="TIR39" s="11"/>
      <c r="TIS39" s="11"/>
      <c r="TIT39" s="11"/>
      <c r="TIU39" s="11"/>
      <c r="TIV39" s="11"/>
      <c r="TIW39" s="11"/>
      <c r="TIX39" s="11"/>
      <c r="TIY39" s="11"/>
      <c r="TIZ39" s="11"/>
      <c r="TJA39" s="11"/>
      <c r="TJB39" s="11"/>
      <c r="TJC39" s="11"/>
      <c r="TJD39" s="11"/>
      <c r="TJE39" s="11"/>
      <c r="TJF39" s="11"/>
      <c r="TJG39" s="11"/>
      <c r="TJH39" s="11"/>
      <c r="TJI39" s="11"/>
      <c r="TJJ39" s="11"/>
      <c r="TJK39" s="11"/>
      <c r="TJL39" s="11"/>
      <c r="TJM39" s="11"/>
      <c r="TJN39" s="11"/>
      <c r="TJO39" s="11"/>
      <c r="TJP39" s="11"/>
      <c r="TJQ39" s="11"/>
      <c r="TJR39" s="11"/>
      <c r="TJS39" s="11"/>
      <c r="TJT39" s="11"/>
      <c r="TJU39" s="11"/>
      <c r="TJV39" s="11"/>
      <c r="TJW39" s="11"/>
      <c r="TJX39" s="11"/>
      <c r="TJY39" s="11"/>
      <c r="TJZ39" s="11"/>
      <c r="TKA39" s="11"/>
      <c r="TKB39" s="11"/>
      <c r="TKC39" s="11"/>
      <c r="TKD39" s="11"/>
      <c r="TKE39" s="11"/>
      <c r="TKF39" s="11"/>
      <c r="TKG39" s="11"/>
      <c r="TKH39" s="11"/>
      <c r="TKI39" s="11"/>
      <c r="TKJ39" s="11"/>
      <c r="TKK39" s="11"/>
      <c r="TKL39" s="11"/>
      <c r="TKM39" s="11"/>
      <c r="TKN39" s="11"/>
      <c r="TKO39" s="11"/>
      <c r="TKP39" s="11"/>
      <c r="TKQ39" s="11"/>
      <c r="TKR39" s="11"/>
      <c r="TKS39" s="11"/>
      <c r="TKT39" s="11"/>
      <c r="TKU39" s="11"/>
      <c r="TKV39" s="11"/>
      <c r="TKW39" s="11"/>
      <c r="TKX39" s="11"/>
      <c r="TKY39" s="11"/>
      <c r="TKZ39" s="11"/>
      <c r="TLA39" s="11"/>
      <c r="TLB39" s="11"/>
      <c r="TLC39" s="11"/>
      <c r="TLD39" s="11"/>
      <c r="TLE39" s="11"/>
      <c r="TLF39" s="11"/>
      <c r="TLG39" s="11"/>
      <c r="TLH39" s="11"/>
      <c r="TLI39" s="11"/>
      <c r="TLJ39" s="11"/>
      <c r="TLK39" s="11"/>
      <c r="TLL39" s="11"/>
      <c r="TLM39" s="11"/>
      <c r="TLN39" s="11"/>
      <c r="TLO39" s="11"/>
      <c r="TLP39" s="11"/>
      <c r="TLQ39" s="11"/>
      <c r="TLR39" s="11"/>
      <c r="TLS39" s="11"/>
      <c r="TLT39" s="11"/>
      <c r="TLU39" s="11"/>
      <c r="TLV39" s="11"/>
      <c r="TLW39" s="11"/>
      <c r="TLX39" s="11"/>
      <c r="TLY39" s="11"/>
      <c r="TLZ39" s="11"/>
      <c r="TMA39" s="11"/>
      <c r="TMB39" s="11"/>
      <c r="TMC39" s="11"/>
      <c r="TMD39" s="11"/>
      <c r="TME39" s="11"/>
      <c r="TMF39" s="11"/>
      <c r="TMG39" s="11"/>
      <c r="TMH39" s="11"/>
      <c r="TMI39" s="11"/>
      <c r="TMJ39" s="11"/>
      <c r="TMK39" s="11"/>
      <c r="TML39" s="11"/>
      <c r="TMM39" s="11"/>
      <c r="TMN39" s="11"/>
      <c r="TMO39" s="11"/>
      <c r="TMP39" s="11"/>
      <c r="TMQ39" s="11"/>
      <c r="TMR39" s="11"/>
      <c r="TMS39" s="11"/>
      <c r="TMT39" s="11"/>
      <c r="TMU39" s="11"/>
      <c r="TMV39" s="11"/>
      <c r="TMW39" s="11"/>
      <c r="TMX39" s="11"/>
      <c r="TMY39" s="11"/>
      <c r="TMZ39" s="11"/>
      <c r="TNA39" s="11"/>
      <c r="TNB39" s="11"/>
      <c r="TNC39" s="11"/>
      <c r="TND39" s="11"/>
      <c r="TNE39" s="11"/>
      <c r="TNF39" s="11"/>
      <c r="TNG39" s="11"/>
      <c r="TNH39" s="11"/>
      <c r="TNI39" s="11"/>
      <c r="TNJ39" s="11"/>
      <c r="TNK39" s="11"/>
      <c r="TNL39" s="11"/>
      <c r="TNM39" s="11"/>
      <c r="TNN39" s="11"/>
      <c r="TNO39" s="11"/>
      <c r="TNP39" s="11"/>
      <c r="TNQ39" s="11"/>
      <c r="TNR39" s="11"/>
      <c r="TNS39" s="11"/>
      <c r="TNT39" s="11"/>
      <c r="TNU39" s="11"/>
      <c r="TNV39" s="11"/>
      <c r="TNW39" s="11"/>
      <c r="TNX39" s="11"/>
      <c r="TNY39" s="11"/>
      <c r="TNZ39" s="11"/>
      <c r="TOA39" s="11"/>
      <c r="TOB39" s="11"/>
      <c r="TOC39" s="11"/>
      <c r="TOD39" s="11"/>
      <c r="TOE39" s="11"/>
      <c r="TOF39" s="11"/>
      <c r="TOG39" s="11"/>
      <c r="TOH39" s="11"/>
      <c r="TOI39" s="11"/>
      <c r="TOJ39" s="11"/>
      <c r="TOK39" s="11"/>
      <c r="TOL39" s="11"/>
      <c r="TOM39" s="11"/>
      <c r="TON39" s="11"/>
      <c r="TOO39" s="11"/>
      <c r="TOP39" s="11"/>
      <c r="TOQ39" s="11"/>
      <c r="TOR39" s="11"/>
      <c r="TOS39" s="11"/>
      <c r="TOT39" s="11"/>
      <c r="TOU39" s="11"/>
      <c r="TOV39" s="11"/>
      <c r="TOW39" s="11"/>
      <c r="TOX39" s="11"/>
      <c r="TOY39" s="11"/>
      <c r="TOZ39" s="11"/>
      <c r="TPA39" s="11"/>
      <c r="TPB39" s="11"/>
      <c r="TPC39" s="11"/>
      <c r="TPD39" s="11"/>
      <c r="TPE39" s="11"/>
      <c r="TPF39" s="11"/>
      <c r="TPG39" s="11"/>
      <c r="TPH39" s="11"/>
      <c r="TPI39" s="11"/>
      <c r="TPJ39" s="11"/>
      <c r="TPK39" s="11"/>
      <c r="TPL39" s="11"/>
      <c r="TPM39" s="11"/>
      <c r="TPN39" s="11"/>
      <c r="TPO39" s="11"/>
      <c r="TPP39" s="11"/>
      <c r="TPQ39" s="11"/>
      <c r="TPR39" s="11"/>
      <c r="TPS39" s="11"/>
      <c r="TPT39" s="11"/>
      <c r="TPU39" s="11"/>
      <c r="TPV39" s="11"/>
      <c r="TPW39" s="11"/>
      <c r="TPX39" s="11"/>
      <c r="TPY39" s="11"/>
      <c r="TPZ39" s="11"/>
      <c r="TQA39" s="11"/>
      <c r="TQB39" s="11"/>
      <c r="TQC39" s="11"/>
      <c r="TQD39" s="11"/>
      <c r="TQE39" s="11"/>
      <c r="TQF39" s="11"/>
      <c r="TQG39" s="11"/>
      <c r="TQH39" s="11"/>
      <c r="TQI39" s="11"/>
      <c r="TQJ39" s="11"/>
      <c r="TQK39" s="11"/>
      <c r="TQL39" s="11"/>
      <c r="TQM39" s="11"/>
      <c r="TQN39" s="11"/>
      <c r="TQO39" s="11"/>
      <c r="TQP39" s="11"/>
      <c r="TQQ39" s="11"/>
      <c r="TQR39" s="11"/>
      <c r="TQS39" s="11"/>
      <c r="TQT39" s="11"/>
      <c r="TQU39" s="11"/>
      <c r="TQV39" s="11"/>
      <c r="TQW39" s="11"/>
      <c r="TQX39" s="11"/>
      <c r="TQY39" s="11"/>
      <c r="TQZ39" s="11"/>
      <c r="TRA39" s="11"/>
      <c r="TRB39" s="11"/>
      <c r="TRC39" s="11"/>
      <c r="TRD39" s="11"/>
      <c r="TRE39" s="11"/>
      <c r="TRF39" s="11"/>
      <c r="TRG39" s="11"/>
      <c r="TRH39" s="11"/>
      <c r="TRI39" s="11"/>
      <c r="TRJ39" s="11"/>
      <c r="TRK39" s="11"/>
      <c r="TRL39" s="11"/>
      <c r="TRM39" s="11"/>
      <c r="TRN39" s="11"/>
      <c r="TRO39" s="11"/>
      <c r="TRP39" s="11"/>
      <c r="TRQ39" s="11"/>
      <c r="TRR39" s="11"/>
      <c r="TRS39" s="11"/>
      <c r="TRT39" s="11"/>
      <c r="TRU39" s="11"/>
      <c r="TRV39" s="11"/>
      <c r="TRW39" s="11"/>
      <c r="TRX39" s="11"/>
      <c r="TRY39" s="11"/>
      <c r="TRZ39" s="11"/>
      <c r="TSA39" s="11"/>
      <c r="TSB39" s="11"/>
      <c r="TSC39" s="11"/>
      <c r="TSD39" s="11"/>
      <c r="TSE39" s="11"/>
      <c r="TSF39" s="11"/>
      <c r="TSG39" s="11"/>
      <c r="TSH39" s="11"/>
      <c r="TSI39" s="11"/>
      <c r="TSJ39" s="11"/>
      <c r="TSK39" s="11"/>
      <c r="TSL39" s="11"/>
      <c r="TSM39" s="11"/>
      <c r="TSN39" s="11"/>
      <c r="TSO39" s="11"/>
      <c r="TSP39" s="11"/>
      <c r="TSQ39" s="11"/>
      <c r="TSR39" s="11"/>
      <c r="TSS39" s="11"/>
      <c r="TST39" s="11"/>
      <c r="TSU39" s="11"/>
      <c r="TSV39" s="11"/>
      <c r="TSW39" s="11"/>
      <c r="TSX39" s="11"/>
      <c r="TSY39" s="11"/>
      <c r="TSZ39" s="11"/>
      <c r="TTA39" s="11"/>
      <c r="TTB39" s="11"/>
      <c r="TTC39" s="11"/>
      <c r="TTD39" s="11"/>
      <c r="TTE39" s="11"/>
      <c r="TTF39" s="11"/>
      <c r="TTG39" s="11"/>
      <c r="TTH39" s="11"/>
      <c r="TTI39" s="11"/>
      <c r="TTJ39" s="11"/>
      <c r="TTK39" s="11"/>
      <c r="TTL39" s="11"/>
      <c r="TTM39" s="11"/>
      <c r="TTN39" s="11"/>
      <c r="TTO39" s="11"/>
      <c r="TTP39" s="11"/>
      <c r="TTQ39" s="11"/>
      <c r="TTR39" s="11"/>
      <c r="TTS39" s="11"/>
      <c r="TTT39" s="11"/>
      <c r="TTU39" s="11"/>
      <c r="TTV39" s="11"/>
      <c r="TTW39" s="11"/>
      <c r="TTX39" s="11"/>
      <c r="TTY39" s="11"/>
      <c r="TTZ39" s="11"/>
      <c r="TUA39" s="11"/>
      <c r="TUB39" s="11"/>
      <c r="TUC39" s="11"/>
      <c r="TUD39" s="11"/>
      <c r="TUE39" s="11"/>
      <c r="TUF39" s="11"/>
      <c r="TUG39" s="11"/>
      <c r="TUH39" s="11"/>
      <c r="TUI39" s="11"/>
      <c r="TUJ39" s="11"/>
      <c r="TUK39" s="11"/>
      <c r="TUL39" s="11"/>
      <c r="TUM39" s="11"/>
      <c r="TUN39" s="11"/>
      <c r="TUO39" s="11"/>
      <c r="TUP39" s="11"/>
      <c r="TUQ39" s="11"/>
      <c r="TUR39" s="11"/>
      <c r="TUS39" s="11"/>
      <c r="TUT39" s="11"/>
      <c r="TUU39" s="11"/>
      <c r="TUV39" s="11"/>
      <c r="TUW39" s="11"/>
      <c r="TUX39" s="11"/>
      <c r="TUY39" s="11"/>
      <c r="TUZ39" s="11"/>
      <c r="TVA39" s="11"/>
      <c r="TVB39" s="11"/>
      <c r="TVC39" s="11"/>
      <c r="TVD39" s="11"/>
      <c r="TVE39" s="11"/>
      <c r="TVF39" s="11"/>
      <c r="TVG39" s="11"/>
      <c r="TVH39" s="11"/>
      <c r="TVI39" s="11"/>
      <c r="TVJ39" s="11"/>
      <c r="TVK39" s="11"/>
      <c r="TVL39" s="11"/>
      <c r="TVM39" s="11"/>
      <c r="TVN39" s="11"/>
      <c r="TVO39" s="11"/>
      <c r="TVP39" s="11"/>
      <c r="TVQ39" s="11"/>
      <c r="TVR39" s="11"/>
      <c r="TVS39" s="11"/>
      <c r="TVT39" s="11"/>
      <c r="TVU39" s="11"/>
      <c r="TVV39" s="11"/>
      <c r="TVW39" s="11"/>
      <c r="TVX39" s="11"/>
      <c r="TVY39" s="11"/>
      <c r="TVZ39" s="11"/>
      <c r="TWA39" s="11"/>
      <c r="TWB39" s="11"/>
      <c r="TWC39" s="11"/>
      <c r="TWD39" s="11"/>
      <c r="TWE39" s="11"/>
      <c r="TWF39" s="11"/>
      <c r="TWG39" s="11"/>
      <c r="TWH39" s="11"/>
      <c r="TWI39" s="11"/>
      <c r="TWJ39" s="11"/>
      <c r="TWK39" s="11"/>
      <c r="TWL39" s="11"/>
      <c r="TWM39" s="11"/>
      <c r="TWN39" s="11"/>
      <c r="TWO39" s="11"/>
      <c r="TWP39" s="11"/>
      <c r="TWQ39" s="11"/>
      <c r="TWR39" s="11"/>
      <c r="TWS39" s="11"/>
      <c r="TWT39" s="11"/>
      <c r="TWU39" s="11"/>
      <c r="TWV39" s="11"/>
      <c r="TWW39" s="11"/>
      <c r="TWX39" s="11"/>
      <c r="TWY39" s="11"/>
      <c r="TWZ39" s="11"/>
      <c r="TXA39" s="11"/>
      <c r="TXB39" s="11"/>
      <c r="TXC39" s="11"/>
      <c r="TXD39" s="11"/>
      <c r="TXE39" s="11"/>
      <c r="TXF39" s="11"/>
      <c r="TXG39" s="11"/>
      <c r="TXH39" s="11"/>
      <c r="TXI39" s="11"/>
      <c r="TXJ39" s="11"/>
      <c r="TXK39" s="11"/>
      <c r="TXL39" s="11"/>
      <c r="TXM39" s="11"/>
      <c r="TXN39" s="11"/>
      <c r="TXO39" s="11"/>
      <c r="TXP39" s="11"/>
      <c r="TXQ39" s="11"/>
      <c r="TXR39" s="11"/>
      <c r="TXS39" s="11"/>
      <c r="TXT39" s="11"/>
      <c r="TXU39" s="11"/>
      <c r="TXV39" s="11"/>
      <c r="TXW39" s="11"/>
      <c r="TXX39" s="11"/>
      <c r="TXY39" s="11"/>
      <c r="TXZ39" s="11"/>
      <c r="TYA39" s="11"/>
      <c r="TYB39" s="11"/>
      <c r="TYC39" s="11"/>
      <c r="TYD39" s="11"/>
      <c r="TYE39" s="11"/>
      <c r="TYF39" s="11"/>
      <c r="TYG39" s="11"/>
      <c r="TYH39" s="11"/>
      <c r="TYI39" s="11"/>
      <c r="TYJ39" s="11"/>
      <c r="TYK39" s="11"/>
      <c r="TYL39" s="11"/>
      <c r="TYM39" s="11"/>
      <c r="TYN39" s="11"/>
      <c r="TYO39" s="11"/>
      <c r="TYP39" s="11"/>
      <c r="TYQ39" s="11"/>
      <c r="TYR39" s="11"/>
      <c r="TYS39" s="11"/>
      <c r="TYT39" s="11"/>
      <c r="TYU39" s="11"/>
      <c r="TYV39" s="11"/>
      <c r="TYW39" s="11"/>
      <c r="TYX39" s="11"/>
      <c r="TYY39" s="11"/>
      <c r="TYZ39" s="11"/>
      <c r="TZA39" s="11"/>
      <c r="TZB39" s="11"/>
      <c r="TZC39" s="11"/>
      <c r="TZD39" s="11"/>
      <c r="TZE39" s="11"/>
      <c r="TZF39" s="11"/>
      <c r="TZG39" s="11"/>
      <c r="TZH39" s="11"/>
      <c r="TZI39" s="11"/>
      <c r="TZJ39" s="11"/>
      <c r="TZK39" s="11"/>
      <c r="TZL39" s="11"/>
      <c r="TZM39" s="11"/>
      <c r="TZN39" s="11"/>
      <c r="TZO39" s="11"/>
      <c r="TZP39" s="11"/>
      <c r="TZQ39" s="11"/>
      <c r="TZR39" s="11"/>
      <c r="TZS39" s="11"/>
      <c r="TZT39" s="11"/>
      <c r="TZU39" s="11"/>
      <c r="TZV39" s="11"/>
      <c r="TZW39" s="11"/>
      <c r="TZX39" s="11"/>
      <c r="TZY39" s="11"/>
      <c r="TZZ39" s="11"/>
      <c r="UAA39" s="11"/>
      <c r="UAB39" s="11"/>
      <c r="UAC39" s="11"/>
      <c r="UAD39" s="11"/>
      <c r="UAE39" s="11"/>
      <c r="UAF39" s="11"/>
      <c r="UAG39" s="11"/>
      <c r="UAH39" s="11"/>
      <c r="UAI39" s="11"/>
      <c r="UAJ39" s="11"/>
      <c r="UAK39" s="11"/>
      <c r="UAL39" s="11"/>
      <c r="UAM39" s="11"/>
      <c r="UAN39" s="11"/>
      <c r="UAO39" s="11"/>
      <c r="UAP39" s="11"/>
      <c r="UAQ39" s="11"/>
      <c r="UAR39" s="11"/>
      <c r="UAS39" s="11"/>
      <c r="UAT39" s="11"/>
      <c r="UAU39" s="11"/>
      <c r="UAV39" s="11"/>
      <c r="UAW39" s="11"/>
      <c r="UAX39" s="11"/>
      <c r="UAY39" s="11"/>
      <c r="UAZ39" s="11"/>
      <c r="UBA39" s="11"/>
      <c r="UBB39" s="11"/>
      <c r="UBC39" s="11"/>
      <c r="UBD39" s="11"/>
      <c r="UBE39" s="11"/>
      <c r="UBF39" s="11"/>
      <c r="UBG39" s="11"/>
      <c r="UBH39" s="11"/>
      <c r="UBI39" s="11"/>
      <c r="UBJ39" s="11"/>
      <c r="UBK39" s="11"/>
      <c r="UBL39" s="11"/>
      <c r="UBM39" s="11"/>
      <c r="UBN39" s="11"/>
      <c r="UBO39" s="11"/>
      <c r="UBP39" s="11"/>
      <c r="UBQ39" s="11"/>
      <c r="UBR39" s="11"/>
      <c r="UBS39" s="11"/>
      <c r="UBT39" s="11"/>
      <c r="UBU39" s="11"/>
      <c r="UBV39" s="11"/>
      <c r="UBW39" s="11"/>
      <c r="UBX39" s="11"/>
      <c r="UBY39" s="11"/>
      <c r="UBZ39" s="11"/>
      <c r="UCA39" s="11"/>
      <c r="UCB39" s="11"/>
      <c r="UCC39" s="11"/>
      <c r="UCD39" s="11"/>
      <c r="UCE39" s="11"/>
      <c r="UCF39" s="11"/>
      <c r="UCG39" s="11"/>
      <c r="UCH39" s="11"/>
      <c r="UCI39" s="11"/>
      <c r="UCJ39" s="11"/>
      <c r="UCK39" s="11"/>
      <c r="UCL39" s="11"/>
      <c r="UCM39" s="11"/>
      <c r="UCN39" s="11"/>
      <c r="UCO39" s="11"/>
      <c r="UCP39" s="11"/>
      <c r="UCQ39" s="11"/>
      <c r="UCR39" s="11"/>
      <c r="UCS39" s="11"/>
      <c r="UCT39" s="11"/>
      <c r="UCU39" s="11"/>
      <c r="UCV39" s="11"/>
      <c r="UCW39" s="11"/>
      <c r="UCX39" s="11"/>
      <c r="UCY39" s="11"/>
      <c r="UCZ39" s="11"/>
      <c r="UDA39" s="11"/>
      <c r="UDB39" s="11"/>
      <c r="UDC39" s="11"/>
      <c r="UDD39" s="11"/>
      <c r="UDE39" s="11"/>
      <c r="UDF39" s="11"/>
      <c r="UDG39" s="11"/>
      <c r="UDH39" s="11"/>
      <c r="UDI39" s="11"/>
      <c r="UDJ39" s="11"/>
      <c r="UDK39" s="11"/>
      <c r="UDL39" s="11"/>
      <c r="UDM39" s="11"/>
      <c r="UDN39" s="11"/>
      <c r="UDO39" s="11"/>
      <c r="UDP39" s="11"/>
      <c r="UDQ39" s="11"/>
      <c r="UDR39" s="11"/>
      <c r="UDS39" s="11"/>
      <c r="UDT39" s="11"/>
      <c r="UDU39" s="11"/>
      <c r="UDV39" s="11"/>
      <c r="UDW39" s="11"/>
      <c r="UDX39" s="11"/>
      <c r="UDY39" s="11"/>
      <c r="UDZ39" s="11"/>
      <c r="UEA39" s="11"/>
      <c r="UEB39" s="11"/>
      <c r="UEC39" s="11"/>
      <c r="UED39" s="11"/>
      <c r="UEE39" s="11"/>
      <c r="UEF39" s="11"/>
      <c r="UEG39" s="11"/>
      <c r="UEH39" s="11"/>
      <c r="UEI39" s="11"/>
      <c r="UEJ39" s="11"/>
      <c r="UEK39" s="11"/>
      <c r="UEL39" s="11"/>
      <c r="UEM39" s="11"/>
      <c r="UEN39" s="11"/>
      <c r="UEO39" s="11"/>
      <c r="UEP39" s="11"/>
      <c r="UEQ39" s="11"/>
      <c r="UER39" s="11"/>
      <c r="UES39" s="11"/>
      <c r="UET39" s="11"/>
      <c r="UEU39" s="11"/>
      <c r="UEV39" s="11"/>
      <c r="UEW39" s="11"/>
      <c r="UEX39" s="11"/>
      <c r="UEY39" s="11"/>
      <c r="UEZ39" s="11"/>
      <c r="UFA39" s="11"/>
      <c r="UFB39" s="11"/>
      <c r="UFC39" s="11"/>
      <c r="UFD39" s="11"/>
      <c r="UFE39" s="11"/>
      <c r="UFF39" s="11"/>
      <c r="UFG39" s="11"/>
      <c r="UFH39" s="11"/>
      <c r="UFI39" s="11"/>
      <c r="UFJ39" s="11"/>
      <c r="UFK39" s="11"/>
      <c r="UFL39" s="11"/>
      <c r="UFM39" s="11"/>
      <c r="UFN39" s="11"/>
      <c r="UFO39" s="11"/>
      <c r="UFP39" s="11"/>
      <c r="UFQ39" s="11"/>
      <c r="UFR39" s="11"/>
      <c r="UFS39" s="11"/>
      <c r="UFT39" s="11"/>
      <c r="UFU39" s="11"/>
      <c r="UFV39" s="11"/>
      <c r="UFW39" s="11"/>
      <c r="UFX39" s="11"/>
      <c r="UFY39" s="11"/>
      <c r="UFZ39" s="11"/>
      <c r="UGA39" s="11"/>
      <c r="UGB39" s="11"/>
      <c r="UGC39" s="11"/>
      <c r="UGD39" s="11"/>
      <c r="UGE39" s="11"/>
      <c r="UGF39" s="11"/>
      <c r="UGG39" s="11"/>
      <c r="UGH39" s="11"/>
      <c r="UGI39" s="11"/>
      <c r="UGJ39" s="11"/>
      <c r="UGK39" s="11"/>
      <c r="UGL39" s="11"/>
      <c r="UGM39" s="11"/>
      <c r="UGN39" s="11"/>
      <c r="UGO39" s="11"/>
      <c r="UGP39" s="11"/>
      <c r="UGQ39" s="11"/>
      <c r="UGR39" s="11"/>
      <c r="UGS39" s="11"/>
      <c r="UGT39" s="11"/>
      <c r="UGU39" s="11"/>
      <c r="UGV39" s="11"/>
      <c r="UGW39" s="11"/>
      <c r="UGX39" s="11"/>
      <c r="UGY39" s="11"/>
      <c r="UGZ39" s="11"/>
      <c r="UHA39" s="11"/>
      <c r="UHB39" s="11"/>
      <c r="UHC39" s="11"/>
      <c r="UHD39" s="11"/>
      <c r="UHE39" s="11"/>
      <c r="UHF39" s="11"/>
      <c r="UHG39" s="11"/>
      <c r="UHH39" s="11"/>
      <c r="UHI39" s="11"/>
      <c r="UHJ39" s="11"/>
      <c r="UHK39" s="11"/>
      <c r="UHL39" s="11"/>
      <c r="UHM39" s="11"/>
      <c r="UHN39" s="11"/>
      <c r="UHO39" s="11"/>
      <c r="UHP39" s="11"/>
      <c r="UHQ39" s="11"/>
      <c r="UHR39" s="11"/>
      <c r="UHS39" s="11"/>
      <c r="UHT39" s="11"/>
      <c r="UHU39" s="11"/>
      <c r="UHV39" s="11"/>
      <c r="UHW39" s="11"/>
      <c r="UHX39" s="11"/>
      <c r="UHY39" s="11"/>
      <c r="UHZ39" s="11"/>
      <c r="UIA39" s="11"/>
      <c r="UIB39" s="11"/>
      <c r="UIC39" s="11"/>
      <c r="UID39" s="11"/>
      <c r="UIE39" s="11"/>
      <c r="UIF39" s="11"/>
      <c r="UIG39" s="11"/>
      <c r="UIH39" s="11"/>
      <c r="UII39" s="11"/>
      <c r="UIJ39" s="11"/>
      <c r="UIK39" s="11"/>
      <c r="UIL39" s="11"/>
      <c r="UIM39" s="11"/>
      <c r="UIN39" s="11"/>
      <c r="UIO39" s="11"/>
      <c r="UIP39" s="11"/>
      <c r="UIQ39" s="11"/>
      <c r="UIR39" s="11"/>
      <c r="UIS39" s="11"/>
      <c r="UIT39" s="11"/>
      <c r="UIU39" s="11"/>
      <c r="UIV39" s="11"/>
      <c r="UIW39" s="11"/>
      <c r="UIX39" s="11"/>
      <c r="UIY39" s="11"/>
      <c r="UIZ39" s="11"/>
      <c r="UJA39" s="11"/>
      <c r="UJB39" s="11"/>
      <c r="UJC39" s="11"/>
      <c r="UJD39" s="11"/>
      <c r="UJE39" s="11"/>
      <c r="UJF39" s="11"/>
      <c r="UJG39" s="11"/>
      <c r="UJH39" s="11"/>
      <c r="UJI39" s="11"/>
      <c r="UJJ39" s="11"/>
      <c r="UJK39" s="11"/>
      <c r="UJL39" s="11"/>
      <c r="UJM39" s="11"/>
      <c r="UJN39" s="11"/>
      <c r="UJO39" s="11"/>
      <c r="UJP39" s="11"/>
      <c r="UJQ39" s="11"/>
      <c r="UJR39" s="11"/>
      <c r="UJS39" s="11"/>
      <c r="UJT39" s="11"/>
      <c r="UJU39" s="11"/>
      <c r="UJV39" s="11"/>
      <c r="UJW39" s="11"/>
      <c r="UJX39" s="11"/>
      <c r="UJY39" s="11"/>
      <c r="UJZ39" s="11"/>
      <c r="UKA39" s="11"/>
      <c r="UKB39" s="11"/>
      <c r="UKC39" s="11"/>
      <c r="UKD39" s="11"/>
      <c r="UKE39" s="11"/>
      <c r="UKF39" s="11"/>
      <c r="UKG39" s="11"/>
      <c r="UKH39" s="11"/>
      <c r="UKI39" s="11"/>
      <c r="UKJ39" s="11"/>
      <c r="UKK39" s="11"/>
      <c r="UKL39" s="11"/>
      <c r="UKM39" s="11"/>
      <c r="UKN39" s="11"/>
      <c r="UKO39" s="11"/>
      <c r="UKP39" s="11"/>
      <c r="UKQ39" s="11"/>
      <c r="UKR39" s="11"/>
      <c r="UKS39" s="11"/>
      <c r="UKT39" s="11"/>
      <c r="UKU39" s="11"/>
      <c r="UKV39" s="11"/>
      <c r="UKW39" s="11"/>
      <c r="UKX39" s="11"/>
      <c r="UKY39" s="11"/>
      <c r="UKZ39" s="11"/>
      <c r="ULA39" s="11"/>
      <c r="ULB39" s="11"/>
      <c r="ULC39" s="11"/>
      <c r="ULD39" s="11"/>
      <c r="ULE39" s="11"/>
      <c r="ULF39" s="11"/>
      <c r="ULG39" s="11"/>
      <c r="ULH39" s="11"/>
      <c r="ULI39" s="11"/>
      <c r="ULJ39" s="11"/>
      <c r="ULK39" s="11"/>
      <c r="ULL39" s="11"/>
      <c r="ULM39" s="11"/>
      <c r="ULN39" s="11"/>
      <c r="ULO39" s="11"/>
      <c r="ULP39" s="11"/>
      <c r="ULQ39" s="11"/>
      <c r="ULR39" s="11"/>
      <c r="ULS39" s="11"/>
      <c r="ULT39" s="11"/>
      <c r="ULU39" s="11"/>
      <c r="ULV39" s="11"/>
      <c r="ULW39" s="11"/>
      <c r="ULX39" s="11"/>
      <c r="ULY39" s="11"/>
      <c r="ULZ39" s="11"/>
      <c r="UMA39" s="11"/>
      <c r="UMB39" s="11"/>
      <c r="UMC39" s="11"/>
      <c r="UMD39" s="11"/>
      <c r="UME39" s="11"/>
      <c r="UMF39" s="11"/>
      <c r="UMG39" s="11"/>
      <c r="UMH39" s="11"/>
      <c r="UMI39" s="11"/>
      <c r="UMJ39" s="11"/>
      <c r="UMK39" s="11"/>
      <c r="UML39" s="11"/>
      <c r="UMM39" s="11"/>
      <c r="UMN39" s="11"/>
      <c r="UMO39" s="11"/>
      <c r="UMP39" s="11"/>
      <c r="UMQ39" s="11"/>
      <c r="UMR39" s="11"/>
      <c r="UMS39" s="11"/>
      <c r="UMT39" s="11"/>
      <c r="UMU39" s="11"/>
      <c r="UMV39" s="11"/>
      <c r="UMW39" s="11"/>
      <c r="UMX39" s="11"/>
      <c r="UMY39" s="11"/>
      <c r="UMZ39" s="11"/>
      <c r="UNA39" s="11"/>
      <c r="UNB39" s="11"/>
      <c r="UNC39" s="11"/>
      <c r="UND39" s="11"/>
      <c r="UNE39" s="11"/>
      <c r="UNF39" s="11"/>
      <c r="UNG39" s="11"/>
      <c r="UNH39" s="11"/>
      <c r="UNI39" s="11"/>
      <c r="UNJ39" s="11"/>
      <c r="UNK39" s="11"/>
      <c r="UNL39" s="11"/>
      <c r="UNM39" s="11"/>
      <c r="UNN39" s="11"/>
      <c r="UNO39" s="11"/>
      <c r="UNP39" s="11"/>
      <c r="UNQ39" s="11"/>
      <c r="UNR39" s="11"/>
      <c r="UNS39" s="11"/>
      <c r="UNT39" s="11"/>
      <c r="UNU39" s="11"/>
      <c r="UNV39" s="11"/>
      <c r="UNW39" s="11"/>
      <c r="UNX39" s="11"/>
      <c r="UNY39" s="11"/>
      <c r="UNZ39" s="11"/>
      <c r="UOA39" s="11"/>
      <c r="UOB39" s="11"/>
      <c r="UOC39" s="11"/>
      <c r="UOD39" s="11"/>
      <c r="UOE39" s="11"/>
      <c r="UOF39" s="11"/>
      <c r="UOG39" s="11"/>
      <c r="UOH39" s="11"/>
      <c r="UOI39" s="11"/>
      <c r="UOJ39" s="11"/>
      <c r="UOK39" s="11"/>
      <c r="UOL39" s="11"/>
      <c r="UOM39" s="11"/>
      <c r="UON39" s="11"/>
      <c r="UOO39" s="11"/>
      <c r="UOP39" s="11"/>
      <c r="UOQ39" s="11"/>
      <c r="UOR39" s="11"/>
      <c r="UOS39" s="11"/>
      <c r="UOT39" s="11"/>
      <c r="UOU39" s="11"/>
      <c r="UOV39" s="11"/>
      <c r="UOW39" s="11"/>
      <c r="UOX39" s="11"/>
      <c r="UOY39" s="11"/>
      <c r="UOZ39" s="11"/>
      <c r="UPA39" s="11"/>
      <c r="UPB39" s="11"/>
      <c r="UPC39" s="11"/>
      <c r="UPD39" s="11"/>
      <c r="UPE39" s="11"/>
      <c r="UPF39" s="11"/>
      <c r="UPG39" s="11"/>
      <c r="UPH39" s="11"/>
      <c r="UPI39" s="11"/>
      <c r="UPJ39" s="11"/>
      <c r="UPK39" s="11"/>
      <c r="UPL39" s="11"/>
      <c r="UPM39" s="11"/>
      <c r="UPN39" s="11"/>
      <c r="UPO39" s="11"/>
      <c r="UPP39" s="11"/>
      <c r="UPQ39" s="11"/>
      <c r="UPR39" s="11"/>
      <c r="UPS39" s="11"/>
      <c r="UPT39" s="11"/>
      <c r="UPU39" s="11"/>
      <c r="UPV39" s="11"/>
      <c r="UPW39" s="11"/>
      <c r="UPX39" s="11"/>
      <c r="UPY39" s="11"/>
      <c r="UPZ39" s="11"/>
      <c r="UQA39" s="11"/>
      <c r="UQB39" s="11"/>
      <c r="UQC39" s="11"/>
      <c r="UQD39" s="11"/>
      <c r="UQE39" s="11"/>
      <c r="UQF39" s="11"/>
      <c r="UQG39" s="11"/>
      <c r="UQH39" s="11"/>
      <c r="UQI39" s="11"/>
      <c r="UQJ39" s="11"/>
      <c r="UQK39" s="11"/>
      <c r="UQL39" s="11"/>
      <c r="UQM39" s="11"/>
      <c r="UQN39" s="11"/>
      <c r="UQO39" s="11"/>
      <c r="UQP39" s="11"/>
      <c r="UQQ39" s="11"/>
      <c r="UQR39" s="11"/>
      <c r="UQS39" s="11"/>
      <c r="UQT39" s="11"/>
      <c r="UQU39" s="11"/>
      <c r="UQV39" s="11"/>
      <c r="UQW39" s="11"/>
      <c r="UQX39" s="11"/>
      <c r="UQY39" s="11"/>
      <c r="UQZ39" s="11"/>
      <c r="URA39" s="11"/>
      <c r="URB39" s="11"/>
      <c r="URC39" s="11"/>
      <c r="URD39" s="11"/>
      <c r="URE39" s="11"/>
      <c r="URF39" s="11"/>
      <c r="URG39" s="11"/>
      <c r="URH39" s="11"/>
      <c r="URI39" s="11"/>
      <c r="URJ39" s="11"/>
      <c r="URK39" s="11"/>
      <c r="URL39" s="11"/>
      <c r="URM39" s="11"/>
      <c r="URN39" s="11"/>
      <c r="URO39" s="11"/>
      <c r="URP39" s="11"/>
      <c r="URQ39" s="11"/>
      <c r="URR39" s="11"/>
      <c r="URS39" s="11"/>
      <c r="URT39" s="11"/>
      <c r="URU39" s="11"/>
      <c r="URV39" s="11"/>
      <c r="URW39" s="11"/>
      <c r="URX39" s="11"/>
      <c r="URY39" s="11"/>
      <c r="URZ39" s="11"/>
      <c r="USA39" s="11"/>
      <c r="USB39" s="11"/>
      <c r="USC39" s="11"/>
      <c r="USD39" s="11"/>
      <c r="USE39" s="11"/>
      <c r="USF39" s="11"/>
      <c r="USG39" s="11"/>
      <c r="USH39" s="11"/>
      <c r="USI39" s="11"/>
      <c r="USJ39" s="11"/>
      <c r="USK39" s="11"/>
      <c r="USL39" s="11"/>
      <c r="USM39" s="11"/>
      <c r="USN39" s="11"/>
      <c r="USO39" s="11"/>
      <c r="USP39" s="11"/>
      <c r="USQ39" s="11"/>
      <c r="USR39" s="11"/>
      <c r="USS39" s="11"/>
      <c r="UST39" s="11"/>
      <c r="USU39" s="11"/>
      <c r="USV39" s="11"/>
      <c r="USW39" s="11"/>
      <c r="USX39" s="11"/>
      <c r="USY39" s="11"/>
      <c r="USZ39" s="11"/>
      <c r="UTA39" s="11"/>
      <c r="UTB39" s="11"/>
      <c r="UTC39" s="11"/>
      <c r="UTD39" s="11"/>
      <c r="UTE39" s="11"/>
      <c r="UTF39" s="11"/>
      <c r="UTG39" s="11"/>
      <c r="UTH39" s="11"/>
      <c r="UTI39" s="11"/>
      <c r="UTJ39" s="11"/>
      <c r="UTK39" s="11"/>
      <c r="UTL39" s="11"/>
      <c r="UTM39" s="11"/>
      <c r="UTN39" s="11"/>
      <c r="UTO39" s="11"/>
      <c r="UTP39" s="11"/>
      <c r="UTQ39" s="11"/>
      <c r="UTR39" s="11"/>
      <c r="UTS39" s="11"/>
      <c r="UTT39" s="11"/>
      <c r="UTU39" s="11"/>
      <c r="UTV39" s="11"/>
      <c r="UTW39" s="11"/>
      <c r="UTX39" s="11"/>
      <c r="UTY39" s="11"/>
      <c r="UTZ39" s="11"/>
      <c r="UUA39" s="11"/>
      <c r="UUB39" s="11"/>
      <c r="UUC39" s="11"/>
      <c r="UUD39" s="11"/>
      <c r="UUE39" s="11"/>
      <c r="UUF39" s="11"/>
      <c r="UUG39" s="11"/>
      <c r="UUH39" s="11"/>
      <c r="UUI39" s="11"/>
      <c r="UUJ39" s="11"/>
      <c r="UUK39" s="11"/>
      <c r="UUL39" s="11"/>
      <c r="UUM39" s="11"/>
      <c r="UUN39" s="11"/>
      <c r="UUO39" s="11"/>
      <c r="UUP39" s="11"/>
      <c r="UUQ39" s="11"/>
      <c r="UUR39" s="11"/>
      <c r="UUS39" s="11"/>
      <c r="UUT39" s="11"/>
      <c r="UUU39" s="11"/>
      <c r="UUV39" s="11"/>
      <c r="UUW39" s="11"/>
      <c r="UUX39" s="11"/>
      <c r="UUY39" s="11"/>
      <c r="UUZ39" s="11"/>
      <c r="UVA39" s="11"/>
      <c r="UVB39" s="11"/>
      <c r="UVC39" s="11"/>
      <c r="UVD39" s="11"/>
      <c r="UVE39" s="11"/>
      <c r="UVF39" s="11"/>
      <c r="UVG39" s="11"/>
      <c r="UVH39" s="11"/>
      <c r="UVI39" s="11"/>
      <c r="UVJ39" s="11"/>
      <c r="UVK39" s="11"/>
      <c r="UVL39" s="11"/>
      <c r="UVM39" s="11"/>
      <c r="UVN39" s="11"/>
      <c r="UVO39" s="11"/>
      <c r="UVP39" s="11"/>
      <c r="UVQ39" s="11"/>
      <c r="UVR39" s="11"/>
      <c r="UVS39" s="11"/>
      <c r="UVT39" s="11"/>
      <c r="UVU39" s="11"/>
      <c r="UVV39" s="11"/>
      <c r="UVW39" s="11"/>
      <c r="UVX39" s="11"/>
      <c r="UVY39" s="11"/>
      <c r="UVZ39" s="11"/>
      <c r="UWA39" s="11"/>
      <c r="UWB39" s="11"/>
      <c r="UWC39" s="11"/>
      <c r="UWD39" s="11"/>
      <c r="UWE39" s="11"/>
      <c r="UWF39" s="11"/>
      <c r="UWG39" s="11"/>
      <c r="UWH39" s="11"/>
      <c r="UWI39" s="11"/>
      <c r="UWJ39" s="11"/>
      <c r="UWK39" s="11"/>
      <c r="UWL39" s="11"/>
      <c r="UWM39" s="11"/>
      <c r="UWN39" s="11"/>
      <c r="UWO39" s="11"/>
      <c r="UWP39" s="11"/>
      <c r="UWQ39" s="11"/>
      <c r="UWR39" s="11"/>
      <c r="UWS39" s="11"/>
      <c r="UWT39" s="11"/>
      <c r="UWU39" s="11"/>
      <c r="UWV39" s="11"/>
      <c r="UWW39" s="11"/>
      <c r="UWX39" s="11"/>
      <c r="UWY39" s="11"/>
      <c r="UWZ39" s="11"/>
      <c r="UXA39" s="11"/>
      <c r="UXB39" s="11"/>
      <c r="UXC39" s="11"/>
      <c r="UXD39" s="11"/>
      <c r="UXE39" s="11"/>
      <c r="UXF39" s="11"/>
      <c r="UXG39" s="11"/>
      <c r="UXH39" s="11"/>
      <c r="UXI39" s="11"/>
      <c r="UXJ39" s="11"/>
      <c r="UXK39" s="11"/>
      <c r="UXL39" s="11"/>
      <c r="UXM39" s="11"/>
      <c r="UXN39" s="11"/>
      <c r="UXO39" s="11"/>
      <c r="UXP39" s="11"/>
      <c r="UXQ39" s="11"/>
      <c r="UXR39" s="11"/>
      <c r="UXS39" s="11"/>
      <c r="UXT39" s="11"/>
      <c r="UXU39" s="11"/>
      <c r="UXV39" s="11"/>
      <c r="UXW39" s="11"/>
      <c r="UXX39" s="11"/>
      <c r="UXY39" s="11"/>
      <c r="UXZ39" s="11"/>
      <c r="UYA39" s="11"/>
      <c r="UYB39" s="11"/>
      <c r="UYC39" s="11"/>
      <c r="UYD39" s="11"/>
      <c r="UYE39" s="11"/>
      <c r="UYF39" s="11"/>
      <c r="UYG39" s="11"/>
      <c r="UYH39" s="11"/>
      <c r="UYI39" s="11"/>
      <c r="UYJ39" s="11"/>
      <c r="UYK39" s="11"/>
      <c r="UYL39" s="11"/>
      <c r="UYM39" s="11"/>
      <c r="UYN39" s="11"/>
      <c r="UYO39" s="11"/>
      <c r="UYP39" s="11"/>
      <c r="UYQ39" s="11"/>
      <c r="UYR39" s="11"/>
      <c r="UYS39" s="11"/>
      <c r="UYT39" s="11"/>
      <c r="UYU39" s="11"/>
      <c r="UYV39" s="11"/>
      <c r="UYW39" s="11"/>
      <c r="UYX39" s="11"/>
      <c r="UYY39" s="11"/>
      <c r="UYZ39" s="11"/>
      <c r="UZA39" s="11"/>
      <c r="UZB39" s="11"/>
      <c r="UZC39" s="11"/>
      <c r="UZD39" s="11"/>
      <c r="UZE39" s="11"/>
      <c r="UZF39" s="11"/>
      <c r="UZG39" s="11"/>
      <c r="UZH39" s="11"/>
      <c r="UZI39" s="11"/>
      <c r="UZJ39" s="11"/>
      <c r="UZK39" s="11"/>
      <c r="UZL39" s="11"/>
      <c r="UZM39" s="11"/>
      <c r="UZN39" s="11"/>
      <c r="UZO39" s="11"/>
      <c r="UZP39" s="11"/>
      <c r="UZQ39" s="11"/>
      <c r="UZR39" s="11"/>
      <c r="UZS39" s="11"/>
      <c r="UZT39" s="11"/>
      <c r="UZU39" s="11"/>
      <c r="UZV39" s="11"/>
      <c r="UZW39" s="11"/>
      <c r="UZX39" s="11"/>
      <c r="UZY39" s="11"/>
      <c r="UZZ39" s="11"/>
      <c r="VAA39" s="11"/>
      <c r="VAB39" s="11"/>
      <c r="VAC39" s="11"/>
      <c r="VAD39" s="11"/>
      <c r="VAE39" s="11"/>
      <c r="VAF39" s="11"/>
      <c r="VAG39" s="11"/>
      <c r="VAH39" s="11"/>
      <c r="VAI39" s="11"/>
      <c r="VAJ39" s="11"/>
      <c r="VAK39" s="11"/>
      <c r="VAL39" s="11"/>
      <c r="VAM39" s="11"/>
      <c r="VAN39" s="11"/>
      <c r="VAO39" s="11"/>
      <c r="VAP39" s="11"/>
      <c r="VAQ39" s="11"/>
      <c r="VAR39" s="11"/>
      <c r="VAS39" s="11"/>
      <c r="VAT39" s="11"/>
      <c r="VAU39" s="11"/>
      <c r="VAV39" s="11"/>
      <c r="VAW39" s="11"/>
      <c r="VAX39" s="11"/>
      <c r="VAY39" s="11"/>
      <c r="VAZ39" s="11"/>
      <c r="VBA39" s="11"/>
      <c r="VBB39" s="11"/>
      <c r="VBC39" s="11"/>
      <c r="VBD39" s="11"/>
      <c r="VBE39" s="11"/>
      <c r="VBF39" s="11"/>
      <c r="VBG39" s="11"/>
      <c r="VBH39" s="11"/>
      <c r="VBI39" s="11"/>
      <c r="VBJ39" s="11"/>
      <c r="VBK39" s="11"/>
      <c r="VBL39" s="11"/>
      <c r="VBM39" s="11"/>
      <c r="VBN39" s="11"/>
      <c r="VBO39" s="11"/>
      <c r="VBP39" s="11"/>
      <c r="VBQ39" s="11"/>
      <c r="VBR39" s="11"/>
      <c r="VBS39" s="11"/>
      <c r="VBT39" s="11"/>
      <c r="VBU39" s="11"/>
      <c r="VBV39" s="11"/>
      <c r="VBW39" s="11"/>
      <c r="VBX39" s="11"/>
      <c r="VBY39" s="11"/>
      <c r="VBZ39" s="11"/>
      <c r="VCA39" s="11"/>
      <c r="VCB39" s="11"/>
      <c r="VCC39" s="11"/>
      <c r="VCD39" s="11"/>
      <c r="VCE39" s="11"/>
      <c r="VCF39" s="11"/>
      <c r="VCG39" s="11"/>
      <c r="VCH39" s="11"/>
      <c r="VCI39" s="11"/>
      <c r="VCJ39" s="11"/>
      <c r="VCK39" s="11"/>
      <c r="VCL39" s="11"/>
      <c r="VCM39" s="11"/>
      <c r="VCN39" s="11"/>
      <c r="VCO39" s="11"/>
      <c r="VCP39" s="11"/>
      <c r="VCQ39" s="11"/>
      <c r="VCR39" s="11"/>
      <c r="VCS39" s="11"/>
      <c r="VCT39" s="11"/>
      <c r="VCU39" s="11"/>
      <c r="VCV39" s="11"/>
      <c r="VCW39" s="11"/>
      <c r="VCX39" s="11"/>
      <c r="VCY39" s="11"/>
      <c r="VCZ39" s="11"/>
      <c r="VDA39" s="11"/>
      <c r="VDB39" s="11"/>
      <c r="VDC39" s="11"/>
      <c r="VDD39" s="11"/>
      <c r="VDE39" s="11"/>
      <c r="VDF39" s="11"/>
      <c r="VDG39" s="11"/>
      <c r="VDH39" s="11"/>
      <c r="VDI39" s="11"/>
      <c r="VDJ39" s="11"/>
      <c r="VDK39" s="11"/>
      <c r="VDL39" s="11"/>
      <c r="VDM39" s="11"/>
      <c r="VDN39" s="11"/>
      <c r="VDO39" s="11"/>
      <c r="VDP39" s="11"/>
      <c r="VDQ39" s="11"/>
      <c r="VDR39" s="11"/>
      <c r="VDS39" s="11"/>
      <c r="VDT39" s="11"/>
      <c r="VDU39" s="11"/>
      <c r="VDV39" s="11"/>
      <c r="VDW39" s="11"/>
      <c r="VDX39" s="11"/>
      <c r="VDY39" s="11"/>
      <c r="VDZ39" s="11"/>
      <c r="VEA39" s="11"/>
      <c r="VEB39" s="11"/>
      <c r="VEC39" s="11"/>
      <c r="VED39" s="11"/>
      <c r="VEE39" s="11"/>
      <c r="VEF39" s="11"/>
      <c r="VEG39" s="11"/>
      <c r="VEH39" s="11"/>
      <c r="VEI39" s="11"/>
      <c r="VEJ39" s="11"/>
      <c r="VEK39" s="11"/>
      <c r="VEL39" s="11"/>
      <c r="VEM39" s="11"/>
      <c r="VEN39" s="11"/>
      <c r="VEO39" s="11"/>
      <c r="VEP39" s="11"/>
      <c r="VEQ39" s="11"/>
      <c r="VER39" s="11"/>
      <c r="VES39" s="11"/>
      <c r="VET39" s="11"/>
      <c r="VEU39" s="11"/>
      <c r="VEV39" s="11"/>
      <c r="VEW39" s="11"/>
      <c r="VEX39" s="11"/>
      <c r="VEY39" s="11"/>
      <c r="VEZ39" s="11"/>
      <c r="VFA39" s="11"/>
      <c r="VFB39" s="11"/>
      <c r="VFC39" s="11"/>
      <c r="VFD39" s="11"/>
      <c r="VFE39" s="11"/>
      <c r="VFF39" s="11"/>
      <c r="VFG39" s="11"/>
      <c r="VFH39" s="11"/>
      <c r="VFI39" s="11"/>
      <c r="VFJ39" s="11"/>
      <c r="VFK39" s="11"/>
      <c r="VFL39" s="11"/>
      <c r="VFM39" s="11"/>
      <c r="VFN39" s="11"/>
      <c r="VFO39" s="11"/>
      <c r="VFP39" s="11"/>
      <c r="VFQ39" s="11"/>
      <c r="VFR39" s="11"/>
      <c r="VFS39" s="11"/>
      <c r="VFT39" s="11"/>
      <c r="VFU39" s="11"/>
      <c r="VFV39" s="11"/>
      <c r="VFW39" s="11"/>
      <c r="VFX39" s="11"/>
      <c r="VFY39" s="11"/>
      <c r="VFZ39" s="11"/>
      <c r="VGA39" s="11"/>
      <c r="VGB39" s="11"/>
      <c r="VGC39" s="11"/>
      <c r="VGD39" s="11"/>
      <c r="VGE39" s="11"/>
      <c r="VGF39" s="11"/>
      <c r="VGG39" s="11"/>
      <c r="VGH39" s="11"/>
      <c r="VGI39" s="11"/>
      <c r="VGJ39" s="11"/>
      <c r="VGK39" s="11"/>
      <c r="VGL39" s="11"/>
      <c r="VGM39" s="11"/>
      <c r="VGN39" s="11"/>
      <c r="VGO39" s="11"/>
      <c r="VGP39" s="11"/>
      <c r="VGQ39" s="11"/>
      <c r="VGR39" s="11"/>
      <c r="VGS39" s="11"/>
      <c r="VGT39" s="11"/>
      <c r="VGU39" s="11"/>
      <c r="VGV39" s="11"/>
      <c r="VGW39" s="11"/>
      <c r="VGX39" s="11"/>
      <c r="VGY39" s="11"/>
      <c r="VGZ39" s="11"/>
      <c r="VHA39" s="11"/>
      <c r="VHB39" s="11"/>
      <c r="VHC39" s="11"/>
      <c r="VHD39" s="11"/>
      <c r="VHE39" s="11"/>
      <c r="VHF39" s="11"/>
      <c r="VHG39" s="11"/>
      <c r="VHH39" s="11"/>
      <c r="VHI39" s="11"/>
      <c r="VHJ39" s="11"/>
      <c r="VHK39" s="11"/>
      <c r="VHL39" s="11"/>
      <c r="VHM39" s="11"/>
      <c r="VHN39" s="11"/>
      <c r="VHO39" s="11"/>
      <c r="VHP39" s="11"/>
      <c r="VHQ39" s="11"/>
      <c r="VHR39" s="11"/>
      <c r="VHS39" s="11"/>
      <c r="VHT39" s="11"/>
      <c r="VHU39" s="11"/>
      <c r="VHV39" s="11"/>
      <c r="VHW39" s="11"/>
      <c r="VHX39" s="11"/>
      <c r="VHY39" s="11"/>
      <c r="VHZ39" s="11"/>
      <c r="VIA39" s="11"/>
      <c r="VIB39" s="11"/>
      <c r="VIC39" s="11"/>
      <c r="VID39" s="11"/>
      <c r="VIE39" s="11"/>
      <c r="VIF39" s="11"/>
      <c r="VIG39" s="11"/>
      <c r="VIH39" s="11"/>
      <c r="VII39" s="11"/>
      <c r="VIJ39" s="11"/>
      <c r="VIK39" s="11"/>
      <c r="VIL39" s="11"/>
      <c r="VIM39" s="11"/>
      <c r="VIN39" s="11"/>
      <c r="VIO39" s="11"/>
      <c r="VIP39" s="11"/>
      <c r="VIQ39" s="11"/>
      <c r="VIR39" s="11"/>
      <c r="VIS39" s="11"/>
      <c r="VIT39" s="11"/>
      <c r="VIU39" s="11"/>
      <c r="VIV39" s="11"/>
      <c r="VIW39" s="11"/>
      <c r="VIX39" s="11"/>
      <c r="VIY39" s="11"/>
      <c r="VIZ39" s="11"/>
      <c r="VJA39" s="11"/>
      <c r="VJB39" s="11"/>
      <c r="VJC39" s="11"/>
      <c r="VJD39" s="11"/>
      <c r="VJE39" s="11"/>
      <c r="VJF39" s="11"/>
      <c r="VJG39" s="11"/>
      <c r="VJH39" s="11"/>
      <c r="VJI39" s="11"/>
      <c r="VJJ39" s="11"/>
      <c r="VJK39" s="11"/>
      <c r="VJL39" s="11"/>
      <c r="VJM39" s="11"/>
      <c r="VJN39" s="11"/>
      <c r="VJO39" s="11"/>
      <c r="VJP39" s="11"/>
      <c r="VJQ39" s="11"/>
      <c r="VJR39" s="11"/>
      <c r="VJS39" s="11"/>
      <c r="VJT39" s="11"/>
      <c r="VJU39" s="11"/>
      <c r="VJV39" s="11"/>
      <c r="VJW39" s="11"/>
      <c r="VJX39" s="11"/>
      <c r="VJY39" s="11"/>
      <c r="VJZ39" s="11"/>
      <c r="VKA39" s="11"/>
      <c r="VKB39" s="11"/>
      <c r="VKC39" s="11"/>
      <c r="VKD39" s="11"/>
      <c r="VKE39" s="11"/>
      <c r="VKF39" s="11"/>
      <c r="VKG39" s="11"/>
      <c r="VKH39" s="11"/>
      <c r="VKI39" s="11"/>
      <c r="VKJ39" s="11"/>
      <c r="VKK39" s="11"/>
      <c r="VKL39" s="11"/>
      <c r="VKM39" s="11"/>
      <c r="VKN39" s="11"/>
      <c r="VKO39" s="11"/>
      <c r="VKP39" s="11"/>
      <c r="VKQ39" s="11"/>
      <c r="VKR39" s="11"/>
      <c r="VKS39" s="11"/>
      <c r="VKT39" s="11"/>
      <c r="VKU39" s="11"/>
      <c r="VKV39" s="11"/>
      <c r="VKW39" s="11"/>
      <c r="VKX39" s="11"/>
      <c r="VKY39" s="11"/>
      <c r="VKZ39" s="11"/>
      <c r="VLA39" s="11"/>
      <c r="VLB39" s="11"/>
      <c r="VLC39" s="11"/>
      <c r="VLD39" s="11"/>
      <c r="VLE39" s="11"/>
      <c r="VLF39" s="11"/>
      <c r="VLG39" s="11"/>
      <c r="VLH39" s="11"/>
      <c r="VLI39" s="11"/>
      <c r="VLJ39" s="11"/>
      <c r="VLK39" s="11"/>
      <c r="VLL39" s="11"/>
      <c r="VLM39" s="11"/>
      <c r="VLN39" s="11"/>
      <c r="VLO39" s="11"/>
      <c r="VLP39" s="11"/>
      <c r="VLQ39" s="11"/>
      <c r="VLR39" s="11"/>
      <c r="VLS39" s="11"/>
      <c r="VLT39" s="11"/>
      <c r="VLU39" s="11"/>
      <c r="VLV39" s="11"/>
      <c r="VLW39" s="11"/>
      <c r="VLX39" s="11"/>
      <c r="VLY39" s="11"/>
      <c r="VLZ39" s="11"/>
      <c r="VMA39" s="11"/>
      <c r="VMB39" s="11"/>
      <c r="VMC39" s="11"/>
      <c r="VMD39" s="11"/>
      <c r="VME39" s="11"/>
      <c r="VMF39" s="11"/>
      <c r="VMG39" s="11"/>
      <c r="VMH39" s="11"/>
      <c r="VMI39" s="11"/>
      <c r="VMJ39" s="11"/>
      <c r="VMK39" s="11"/>
      <c r="VML39" s="11"/>
      <c r="VMM39" s="11"/>
      <c r="VMN39" s="11"/>
      <c r="VMO39" s="11"/>
      <c r="VMP39" s="11"/>
      <c r="VMQ39" s="11"/>
      <c r="VMR39" s="11"/>
      <c r="VMS39" s="11"/>
      <c r="VMT39" s="11"/>
      <c r="VMU39" s="11"/>
      <c r="VMV39" s="11"/>
      <c r="VMW39" s="11"/>
      <c r="VMX39" s="11"/>
      <c r="VMY39" s="11"/>
      <c r="VMZ39" s="11"/>
      <c r="VNA39" s="11"/>
      <c r="VNB39" s="11"/>
      <c r="VNC39" s="11"/>
      <c r="VND39" s="11"/>
      <c r="VNE39" s="11"/>
      <c r="VNF39" s="11"/>
      <c r="VNG39" s="11"/>
      <c r="VNH39" s="11"/>
      <c r="VNI39" s="11"/>
      <c r="VNJ39" s="11"/>
      <c r="VNK39" s="11"/>
      <c r="VNL39" s="11"/>
      <c r="VNM39" s="11"/>
      <c r="VNN39" s="11"/>
      <c r="VNO39" s="11"/>
      <c r="VNP39" s="11"/>
      <c r="VNQ39" s="11"/>
      <c r="VNR39" s="11"/>
      <c r="VNS39" s="11"/>
      <c r="VNT39" s="11"/>
      <c r="VNU39" s="11"/>
      <c r="VNV39" s="11"/>
      <c r="VNW39" s="11"/>
      <c r="VNX39" s="11"/>
      <c r="VNY39" s="11"/>
      <c r="VNZ39" s="11"/>
      <c r="VOA39" s="11"/>
      <c r="VOB39" s="11"/>
      <c r="VOC39" s="11"/>
      <c r="VOD39" s="11"/>
      <c r="VOE39" s="11"/>
      <c r="VOF39" s="11"/>
      <c r="VOG39" s="11"/>
      <c r="VOH39" s="11"/>
      <c r="VOI39" s="11"/>
      <c r="VOJ39" s="11"/>
      <c r="VOK39" s="11"/>
      <c r="VOL39" s="11"/>
      <c r="VOM39" s="11"/>
      <c r="VON39" s="11"/>
      <c r="VOO39" s="11"/>
      <c r="VOP39" s="11"/>
      <c r="VOQ39" s="11"/>
      <c r="VOR39" s="11"/>
      <c r="VOS39" s="11"/>
      <c r="VOT39" s="11"/>
      <c r="VOU39" s="11"/>
      <c r="VOV39" s="11"/>
      <c r="VOW39" s="11"/>
      <c r="VOX39" s="11"/>
      <c r="VOY39" s="11"/>
      <c r="VOZ39" s="11"/>
      <c r="VPA39" s="11"/>
      <c r="VPB39" s="11"/>
      <c r="VPC39" s="11"/>
      <c r="VPD39" s="11"/>
      <c r="VPE39" s="11"/>
      <c r="VPF39" s="11"/>
      <c r="VPG39" s="11"/>
      <c r="VPH39" s="11"/>
      <c r="VPI39" s="11"/>
      <c r="VPJ39" s="11"/>
      <c r="VPK39" s="11"/>
      <c r="VPL39" s="11"/>
      <c r="VPM39" s="11"/>
      <c r="VPN39" s="11"/>
      <c r="VPO39" s="11"/>
      <c r="VPP39" s="11"/>
      <c r="VPQ39" s="11"/>
      <c r="VPR39" s="11"/>
      <c r="VPS39" s="11"/>
      <c r="VPT39" s="11"/>
      <c r="VPU39" s="11"/>
      <c r="VPV39" s="11"/>
      <c r="VPW39" s="11"/>
      <c r="VPX39" s="11"/>
      <c r="VPY39" s="11"/>
      <c r="VPZ39" s="11"/>
      <c r="VQA39" s="11"/>
      <c r="VQB39" s="11"/>
      <c r="VQC39" s="11"/>
      <c r="VQD39" s="11"/>
      <c r="VQE39" s="11"/>
      <c r="VQF39" s="11"/>
      <c r="VQG39" s="11"/>
      <c r="VQH39" s="11"/>
      <c r="VQI39" s="11"/>
      <c r="VQJ39" s="11"/>
      <c r="VQK39" s="11"/>
      <c r="VQL39" s="11"/>
      <c r="VQM39" s="11"/>
      <c r="VQN39" s="11"/>
      <c r="VQO39" s="11"/>
      <c r="VQP39" s="11"/>
      <c r="VQQ39" s="11"/>
      <c r="VQR39" s="11"/>
      <c r="VQS39" s="11"/>
      <c r="VQT39" s="11"/>
      <c r="VQU39" s="11"/>
      <c r="VQV39" s="11"/>
      <c r="VQW39" s="11"/>
      <c r="VQX39" s="11"/>
      <c r="VQY39" s="11"/>
      <c r="VQZ39" s="11"/>
      <c r="VRA39" s="11"/>
      <c r="VRB39" s="11"/>
      <c r="VRC39" s="11"/>
      <c r="VRD39" s="11"/>
      <c r="VRE39" s="11"/>
      <c r="VRF39" s="11"/>
      <c r="VRG39" s="11"/>
      <c r="VRH39" s="11"/>
      <c r="VRI39" s="11"/>
      <c r="VRJ39" s="11"/>
      <c r="VRK39" s="11"/>
      <c r="VRL39" s="11"/>
      <c r="VRM39" s="11"/>
      <c r="VRN39" s="11"/>
      <c r="VRO39" s="11"/>
      <c r="VRP39" s="11"/>
      <c r="VRQ39" s="11"/>
      <c r="VRR39" s="11"/>
      <c r="VRS39" s="11"/>
      <c r="VRT39" s="11"/>
      <c r="VRU39" s="11"/>
      <c r="VRV39" s="11"/>
      <c r="VRW39" s="11"/>
      <c r="VRX39" s="11"/>
      <c r="VRY39" s="11"/>
      <c r="VRZ39" s="11"/>
      <c r="VSA39" s="11"/>
      <c r="VSB39" s="11"/>
      <c r="VSC39" s="11"/>
      <c r="VSD39" s="11"/>
      <c r="VSE39" s="11"/>
      <c r="VSF39" s="11"/>
      <c r="VSG39" s="11"/>
      <c r="VSH39" s="11"/>
      <c r="VSI39" s="11"/>
      <c r="VSJ39" s="11"/>
      <c r="VSK39" s="11"/>
      <c r="VSL39" s="11"/>
      <c r="VSM39" s="11"/>
      <c r="VSN39" s="11"/>
      <c r="VSO39" s="11"/>
      <c r="VSP39" s="11"/>
      <c r="VSQ39" s="11"/>
      <c r="VSR39" s="11"/>
      <c r="VSS39" s="11"/>
      <c r="VST39" s="11"/>
      <c r="VSU39" s="11"/>
      <c r="VSV39" s="11"/>
      <c r="VSW39" s="11"/>
      <c r="VSX39" s="11"/>
      <c r="VSY39" s="11"/>
      <c r="VSZ39" s="11"/>
      <c r="VTA39" s="11"/>
      <c r="VTB39" s="11"/>
      <c r="VTC39" s="11"/>
      <c r="VTD39" s="11"/>
      <c r="VTE39" s="11"/>
      <c r="VTF39" s="11"/>
      <c r="VTG39" s="11"/>
      <c r="VTH39" s="11"/>
      <c r="VTI39" s="11"/>
      <c r="VTJ39" s="11"/>
      <c r="VTK39" s="11"/>
      <c r="VTL39" s="11"/>
      <c r="VTM39" s="11"/>
      <c r="VTN39" s="11"/>
      <c r="VTO39" s="11"/>
      <c r="VTP39" s="11"/>
      <c r="VTQ39" s="11"/>
      <c r="VTR39" s="11"/>
      <c r="VTS39" s="11"/>
      <c r="VTT39" s="11"/>
      <c r="VTU39" s="11"/>
      <c r="VTV39" s="11"/>
      <c r="VTW39" s="11"/>
      <c r="VTX39" s="11"/>
      <c r="VTY39" s="11"/>
      <c r="VTZ39" s="11"/>
      <c r="VUA39" s="11"/>
      <c r="VUB39" s="11"/>
      <c r="VUC39" s="11"/>
      <c r="VUD39" s="11"/>
      <c r="VUE39" s="11"/>
      <c r="VUF39" s="11"/>
      <c r="VUG39" s="11"/>
      <c r="VUH39" s="11"/>
      <c r="VUI39" s="11"/>
      <c r="VUJ39" s="11"/>
      <c r="VUK39" s="11"/>
      <c r="VUL39" s="11"/>
      <c r="VUM39" s="11"/>
      <c r="VUN39" s="11"/>
      <c r="VUO39" s="11"/>
      <c r="VUP39" s="11"/>
      <c r="VUQ39" s="11"/>
      <c r="VUR39" s="11"/>
      <c r="VUS39" s="11"/>
      <c r="VUT39" s="11"/>
      <c r="VUU39" s="11"/>
      <c r="VUV39" s="11"/>
      <c r="VUW39" s="11"/>
      <c r="VUX39" s="11"/>
      <c r="VUY39" s="11"/>
      <c r="VUZ39" s="11"/>
      <c r="VVA39" s="11"/>
      <c r="VVB39" s="11"/>
      <c r="VVC39" s="11"/>
      <c r="VVD39" s="11"/>
      <c r="VVE39" s="11"/>
      <c r="VVF39" s="11"/>
      <c r="VVG39" s="11"/>
      <c r="VVH39" s="11"/>
      <c r="VVI39" s="11"/>
      <c r="VVJ39" s="11"/>
      <c r="VVK39" s="11"/>
      <c r="VVL39" s="11"/>
      <c r="VVM39" s="11"/>
      <c r="VVN39" s="11"/>
      <c r="VVO39" s="11"/>
      <c r="VVP39" s="11"/>
      <c r="VVQ39" s="11"/>
      <c r="VVR39" s="11"/>
      <c r="VVS39" s="11"/>
      <c r="VVT39" s="11"/>
      <c r="VVU39" s="11"/>
      <c r="VVV39" s="11"/>
      <c r="VVW39" s="11"/>
      <c r="VVX39" s="11"/>
      <c r="VVY39" s="11"/>
      <c r="VVZ39" s="11"/>
      <c r="VWA39" s="11"/>
      <c r="VWB39" s="11"/>
      <c r="VWC39" s="11"/>
      <c r="VWD39" s="11"/>
      <c r="VWE39" s="11"/>
      <c r="VWF39" s="11"/>
      <c r="VWG39" s="11"/>
      <c r="VWH39" s="11"/>
      <c r="VWI39" s="11"/>
      <c r="VWJ39" s="11"/>
      <c r="VWK39" s="11"/>
      <c r="VWL39" s="11"/>
      <c r="VWM39" s="11"/>
      <c r="VWN39" s="11"/>
      <c r="VWO39" s="11"/>
      <c r="VWP39" s="11"/>
      <c r="VWQ39" s="11"/>
      <c r="VWR39" s="11"/>
      <c r="VWS39" s="11"/>
      <c r="VWT39" s="11"/>
      <c r="VWU39" s="11"/>
      <c r="VWV39" s="11"/>
      <c r="VWW39" s="11"/>
      <c r="VWX39" s="11"/>
      <c r="VWY39" s="11"/>
      <c r="VWZ39" s="11"/>
      <c r="VXA39" s="11"/>
      <c r="VXB39" s="11"/>
      <c r="VXC39" s="11"/>
      <c r="VXD39" s="11"/>
      <c r="VXE39" s="11"/>
      <c r="VXF39" s="11"/>
      <c r="VXG39" s="11"/>
      <c r="VXH39" s="11"/>
      <c r="VXI39" s="11"/>
      <c r="VXJ39" s="11"/>
      <c r="VXK39" s="11"/>
      <c r="VXL39" s="11"/>
      <c r="VXM39" s="11"/>
      <c r="VXN39" s="11"/>
      <c r="VXO39" s="11"/>
      <c r="VXP39" s="11"/>
      <c r="VXQ39" s="11"/>
      <c r="VXR39" s="11"/>
      <c r="VXS39" s="11"/>
      <c r="VXT39" s="11"/>
      <c r="VXU39" s="11"/>
      <c r="VXV39" s="11"/>
      <c r="VXW39" s="11"/>
      <c r="VXX39" s="11"/>
      <c r="VXY39" s="11"/>
      <c r="VXZ39" s="11"/>
      <c r="VYA39" s="11"/>
      <c r="VYB39" s="11"/>
      <c r="VYC39" s="11"/>
      <c r="VYD39" s="11"/>
      <c r="VYE39" s="11"/>
      <c r="VYF39" s="11"/>
      <c r="VYG39" s="11"/>
      <c r="VYH39" s="11"/>
      <c r="VYI39" s="11"/>
      <c r="VYJ39" s="11"/>
      <c r="VYK39" s="11"/>
      <c r="VYL39" s="11"/>
      <c r="VYM39" s="11"/>
      <c r="VYN39" s="11"/>
      <c r="VYO39" s="11"/>
      <c r="VYP39" s="11"/>
      <c r="VYQ39" s="11"/>
      <c r="VYR39" s="11"/>
      <c r="VYS39" s="11"/>
      <c r="VYT39" s="11"/>
      <c r="VYU39" s="11"/>
      <c r="VYV39" s="11"/>
      <c r="VYW39" s="11"/>
      <c r="VYX39" s="11"/>
      <c r="VYY39" s="11"/>
      <c r="VYZ39" s="11"/>
      <c r="VZA39" s="11"/>
      <c r="VZB39" s="11"/>
      <c r="VZC39" s="11"/>
      <c r="VZD39" s="11"/>
      <c r="VZE39" s="11"/>
      <c r="VZF39" s="11"/>
      <c r="VZG39" s="11"/>
      <c r="VZH39" s="11"/>
      <c r="VZI39" s="11"/>
      <c r="VZJ39" s="11"/>
      <c r="VZK39" s="11"/>
      <c r="VZL39" s="11"/>
      <c r="VZM39" s="11"/>
      <c r="VZN39" s="11"/>
      <c r="VZO39" s="11"/>
      <c r="VZP39" s="11"/>
      <c r="VZQ39" s="11"/>
      <c r="VZR39" s="11"/>
      <c r="VZS39" s="11"/>
      <c r="VZT39" s="11"/>
      <c r="VZU39" s="11"/>
      <c r="VZV39" s="11"/>
      <c r="VZW39" s="11"/>
      <c r="VZX39" s="11"/>
      <c r="VZY39" s="11"/>
      <c r="VZZ39" s="11"/>
      <c r="WAA39" s="11"/>
      <c r="WAB39" s="11"/>
      <c r="WAC39" s="11"/>
      <c r="WAD39" s="11"/>
      <c r="WAE39" s="11"/>
      <c r="WAF39" s="11"/>
      <c r="WAG39" s="11"/>
      <c r="WAH39" s="11"/>
      <c r="WAI39" s="11"/>
      <c r="WAJ39" s="11"/>
      <c r="WAK39" s="11"/>
      <c r="WAL39" s="11"/>
      <c r="WAM39" s="11"/>
      <c r="WAN39" s="11"/>
      <c r="WAO39" s="11"/>
      <c r="WAP39" s="11"/>
      <c r="WAQ39" s="11"/>
      <c r="WAR39" s="11"/>
      <c r="WAS39" s="11"/>
      <c r="WAT39" s="11"/>
      <c r="WAU39" s="11"/>
      <c r="WAV39" s="11"/>
      <c r="WAW39" s="11"/>
      <c r="WAX39" s="11"/>
      <c r="WAY39" s="11"/>
      <c r="WAZ39" s="11"/>
      <c r="WBA39" s="11"/>
      <c r="WBB39" s="11"/>
      <c r="WBC39" s="11"/>
      <c r="WBD39" s="11"/>
      <c r="WBE39" s="11"/>
      <c r="WBF39" s="11"/>
      <c r="WBG39" s="11"/>
      <c r="WBH39" s="11"/>
      <c r="WBI39" s="11"/>
      <c r="WBJ39" s="11"/>
      <c r="WBK39" s="11"/>
      <c r="WBL39" s="11"/>
      <c r="WBM39" s="11"/>
      <c r="WBN39" s="11"/>
      <c r="WBO39" s="11"/>
      <c r="WBP39" s="11"/>
      <c r="WBQ39" s="11"/>
      <c r="WBR39" s="11"/>
      <c r="WBS39" s="11"/>
      <c r="WBT39" s="11"/>
      <c r="WBU39" s="11"/>
      <c r="WBV39" s="11"/>
      <c r="WBW39" s="11"/>
      <c r="WBX39" s="11"/>
      <c r="WBY39" s="11"/>
      <c r="WBZ39" s="11"/>
      <c r="WCA39" s="11"/>
      <c r="WCB39" s="11"/>
      <c r="WCC39" s="11"/>
      <c r="WCD39" s="11"/>
      <c r="WCE39" s="11"/>
      <c r="WCF39" s="11"/>
      <c r="WCG39" s="11"/>
      <c r="WCH39" s="11"/>
      <c r="WCI39" s="11"/>
      <c r="WCJ39" s="11"/>
      <c r="WCK39" s="11"/>
      <c r="WCL39" s="11"/>
      <c r="WCM39" s="11"/>
      <c r="WCN39" s="11"/>
      <c r="WCO39" s="11"/>
      <c r="WCP39" s="11"/>
      <c r="WCQ39" s="11"/>
      <c r="WCR39" s="11"/>
      <c r="WCS39" s="11"/>
      <c r="WCT39" s="11"/>
      <c r="WCU39" s="11"/>
      <c r="WCV39" s="11"/>
      <c r="WCW39" s="11"/>
      <c r="WCX39" s="11"/>
      <c r="WCY39" s="11"/>
      <c r="WCZ39" s="11"/>
      <c r="WDA39" s="11"/>
      <c r="WDB39" s="11"/>
      <c r="WDC39" s="11"/>
      <c r="WDD39" s="11"/>
      <c r="WDE39" s="11"/>
      <c r="WDF39" s="11"/>
      <c r="WDG39" s="11"/>
      <c r="WDH39" s="11"/>
      <c r="WDI39" s="11"/>
      <c r="WDJ39" s="11"/>
      <c r="WDK39" s="11"/>
      <c r="WDL39" s="11"/>
      <c r="WDM39" s="11"/>
      <c r="WDN39" s="11"/>
      <c r="WDO39" s="11"/>
      <c r="WDP39" s="11"/>
      <c r="WDQ39" s="11"/>
      <c r="WDR39" s="11"/>
      <c r="WDS39" s="11"/>
      <c r="WDT39" s="11"/>
      <c r="WDU39" s="11"/>
      <c r="WDV39" s="11"/>
      <c r="WDW39" s="11"/>
      <c r="WDX39" s="11"/>
      <c r="WDY39" s="11"/>
      <c r="WDZ39" s="11"/>
      <c r="WEA39" s="11"/>
      <c r="WEB39" s="11"/>
      <c r="WEC39" s="11"/>
      <c r="WED39" s="11"/>
      <c r="WEE39" s="11"/>
      <c r="WEF39" s="11"/>
      <c r="WEG39" s="11"/>
      <c r="WEH39" s="11"/>
      <c r="WEI39" s="11"/>
      <c r="WEJ39" s="11"/>
      <c r="WEK39" s="11"/>
      <c r="WEL39" s="11"/>
      <c r="WEM39" s="11"/>
      <c r="WEN39" s="11"/>
      <c r="WEO39" s="11"/>
      <c r="WEP39" s="11"/>
      <c r="WEQ39" s="11"/>
      <c r="WER39" s="11"/>
      <c r="WES39" s="11"/>
      <c r="WET39" s="11"/>
      <c r="WEU39" s="11"/>
      <c r="WEV39" s="11"/>
      <c r="WEW39" s="11"/>
      <c r="WEX39" s="11"/>
      <c r="WEY39" s="11"/>
      <c r="WEZ39" s="11"/>
      <c r="WFA39" s="11"/>
      <c r="WFB39" s="11"/>
      <c r="WFC39" s="11"/>
      <c r="WFD39" s="11"/>
      <c r="WFE39" s="11"/>
      <c r="WFF39" s="11"/>
      <c r="WFG39" s="11"/>
      <c r="WFH39" s="11"/>
      <c r="WFI39" s="11"/>
      <c r="WFJ39" s="11"/>
      <c r="WFK39" s="11"/>
      <c r="WFL39" s="11"/>
      <c r="WFM39" s="11"/>
      <c r="WFN39" s="11"/>
      <c r="WFO39" s="11"/>
      <c r="WFP39" s="11"/>
      <c r="WFQ39" s="11"/>
      <c r="WFR39" s="11"/>
      <c r="WFS39" s="11"/>
      <c r="WFT39" s="11"/>
      <c r="WFU39" s="11"/>
      <c r="WFV39" s="11"/>
      <c r="WFW39" s="11"/>
      <c r="WFX39" s="11"/>
      <c r="WFY39" s="11"/>
      <c r="WFZ39" s="11"/>
      <c r="WGA39" s="11"/>
      <c r="WGB39" s="11"/>
      <c r="WGC39" s="11"/>
      <c r="WGD39" s="11"/>
      <c r="WGE39" s="11"/>
      <c r="WGF39" s="11"/>
      <c r="WGG39" s="11"/>
      <c r="WGH39" s="11"/>
      <c r="WGI39" s="11"/>
      <c r="WGJ39" s="11"/>
      <c r="WGK39" s="11"/>
      <c r="WGL39" s="11"/>
      <c r="WGM39" s="11"/>
      <c r="WGN39" s="11"/>
      <c r="WGO39" s="11"/>
      <c r="WGP39" s="11"/>
      <c r="WGQ39" s="11"/>
      <c r="WGR39" s="11"/>
      <c r="WGS39" s="11"/>
      <c r="WGT39" s="11"/>
      <c r="WGU39" s="11"/>
      <c r="WGV39" s="11"/>
      <c r="WGW39" s="11"/>
      <c r="WGX39" s="11"/>
      <c r="WGY39" s="11"/>
      <c r="WGZ39" s="11"/>
      <c r="WHA39" s="11"/>
      <c r="WHB39" s="11"/>
      <c r="WHC39" s="11"/>
      <c r="WHD39" s="11"/>
      <c r="WHE39" s="11"/>
      <c r="WHF39" s="11"/>
      <c r="WHG39" s="11"/>
      <c r="WHH39" s="11"/>
      <c r="WHI39" s="11"/>
      <c r="WHJ39" s="11"/>
      <c r="WHK39" s="11"/>
      <c r="WHL39" s="11"/>
      <c r="WHM39" s="11"/>
      <c r="WHN39" s="11"/>
      <c r="WHO39" s="11"/>
      <c r="WHP39" s="11"/>
      <c r="WHQ39" s="11"/>
      <c r="WHR39" s="11"/>
      <c r="WHS39" s="11"/>
      <c r="WHT39" s="11"/>
      <c r="WHU39" s="11"/>
      <c r="WHV39" s="11"/>
      <c r="WHW39" s="11"/>
      <c r="WHX39" s="11"/>
      <c r="WHY39" s="11"/>
      <c r="WHZ39" s="11"/>
      <c r="WIA39" s="11"/>
      <c r="WIB39" s="11"/>
      <c r="WIC39" s="11"/>
      <c r="WID39" s="11"/>
      <c r="WIE39" s="11"/>
      <c r="WIF39" s="11"/>
      <c r="WIG39" s="11"/>
      <c r="WIH39" s="11"/>
      <c r="WII39" s="11"/>
      <c r="WIJ39" s="11"/>
      <c r="WIK39" s="11"/>
      <c r="WIL39" s="11"/>
      <c r="WIM39" s="11"/>
      <c r="WIN39" s="11"/>
      <c r="WIO39" s="11"/>
      <c r="WIP39" s="11"/>
      <c r="WIQ39" s="11"/>
      <c r="WIR39" s="11"/>
      <c r="WIS39" s="11"/>
      <c r="WIT39" s="11"/>
      <c r="WIU39" s="11"/>
      <c r="WIV39" s="11"/>
      <c r="WIW39" s="11"/>
      <c r="WIX39" s="11"/>
      <c r="WIY39" s="11"/>
      <c r="WIZ39" s="11"/>
      <c r="WJA39" s="11"/>
      <c r="WJB39" s="11"/>
      <c r="WJC39" s="11"/>
      <c r="WJD39" s="11"/>
      <c r="WJE39" s="11"/>
      <c r="WJF39" s="11"/>
      <c r="WJG39" s="11"/>
      <c r="WJH39" s="11"/>
      <c r="WJI39" s="11"/>
      <c r="WJJ39" s="11"/>
      <c r="WJK39" s="11"/>
      <c r="WJL39" s="11"/>
      <c r="WJM39" s="11"/>
      <c r="WJN39" s="11"/>
      <c r="WJO39" s="11"/>
      <c r="WJP39" s="11"/>
      <c r="WJQ39" s="11"/>
      <c r="WJR39" s="11"/>
      <c r="WJS39" s="11"/>
      <c r="WJT39" s="11"/>
      <c r="WJU39" s="11"/>
      <c r="WJV39" s="11"/>
      <c r="WJW39" s="11"/>
      <c r="WJX39" s="11"/>
      <c r="WJY39" s="11"/>
      <c r="WJZ39" s="11"/>
      <c r="WKA39" s="11"/>
      <c r="WKB39" s="11"/>
      <c r="WKC39" s="11"/>
      <c r="WKD39" s="11"/>
      <c r="WKE39" s="11"/>
      <c r="WKF39" s="11"/>
      <c r="WKG39" s="11"/>
      <c r="WKH39" s="11"/>
      <c r="WKI39" s="11"/>
      <c r="WKJ39" s="11"/>
      <c r="WKK39" s="11"/>
      <c r="WKL39" s="11"/>
      <c r="WKM39" s="11"/>
      <c r="WKN39" s="11"/>
      <c r="WKO39" s="11"/>
      <c r="WKP39" s="11"/>
      <c r="WKQ39" s="11"/>
      <c r="WKR39" s="11"/>
      <c r="WKS39" s="11"/>
      <c r="WKT39" s="11"/>
      <c r="WKU39" s="11"/>
      <c r="WKV39" s="11"/>
      <c r="WKW39" s="11"/>
      <c r="WKX39" s="11"/>
      <c r="WKY39" s="11"/>
      <c r="WKZ39" s="11"/>
      <c r="WLA39" s="11"/>
      <c r="WLB39" s="11"/>
      <c r="WLC39" s="11"/>
      <c r="WLD39" s="11"/>
      <c r="WLE39" s="11"/>
      <c r="WLF39" s="11"/>
      <c r="WLG39" s="11"/>
      <c r="WLH39" s="11"/>
      <c r="WLI39" s="11"/>
      <c r="WLJ39" s="11"/>
      <c r="WLK39" s="11"/>
      <c r="WLL39" s="11"/>
      <c r="WLM39" s="11"/>
      <c r="WLN39" s="11"/>
      <c r="WLO39" s="11"/>
      <c r="WLP39" s="11"/>
      <c r="WLQ39" s="11"/>
      <c r="WLR39" s="11"/>
      <c r="WLS39" s="11"/>
      <c r="WLT39" s="11"/>
      <c r="WLU39" s="11"/>
      <c r="WLV39" s="11"/>
      <c r="WLW39" s="11"/>
      <c r="WLX39" s="11"/>
      <c r="WLY39" s="11"/>
      <c r="WLZ39" s="11"/>
      <c r="WMA39" s="11"/>
      <c r="WMB39" s="11"/>
      <c r="WMC39" s="11"/>
      <c r="WMD39" s="11"/>
      <c r="WME39" s="11"/>
      <c r="WMF39" s="11"/>
      <c r="WMG39" s="11"/>
      <c r="WMH39" s="11"/>
      <c r="WMI39" s="11"/>
      <c r="WMJ39" s="11"/>
      <c r="WMK39" s="11"/>
      <c r="WML39" s="11"/>
      <c r="WMM39" s="11"/>
      <c r="WMN39" s="11"/>
      <c r="WMO39" s="11"/>
      <c r="WMP39" s="11"/>
      <c r="WMQ39" s="11"/>
      <c r="WMR39" s="11"/>
      <c r="WMS39" s="11"/>
      <c r="WMT39" s="11"/>
      <c r="WMU39" s="11"/>
      <c r="WMV39" s="11"/>
      <c r="WMW39" s="11"/>
      <c r="WMX39" s="11"/>
      <c r="WMY39" s="11"/>
      <c r="WMZ39" s="11"/>
      <c r="WNA39" s="11"/>
      <c r="WNB39" s="11"/>
      <c r="WNC39" s="11"/>
      <c r="WND39" s="11"/>
      <c r="WNE39" s="11"/>
      <c r="WNF39" s="11"/>
      <c r="WNG39" s="11"/>
      <c r="WNH39" s="11"/>
      <c r="WNI39" s="11"/>
      <c r="WNJ39" s="11"/>
      <c r="WNK39" s="11"/>
      <c r="WNL39" s="11"/>
      <c r="WNM39" s="11"/>
      <c r="WNN39" s="11"/>
      <c r="WNO39" s="11"/>
      <c r="WNP39" s="11"/>
      <c r="WNQ39" s="11"/>
      <c r="WNR39" s="11"/>
      <c r="WNS39" s="11"/>
      <c r="WNT39" s="11"/>
      <c r="WNU39" s="11"/>
      <c r="WNV39" s="11"/>
      <c r="WNW39" s="11"/>
      <c r="WNX39" s="11"/>
      <c r="WNY39" s="11"/>
      <c r="WNZ39" s="11"/>
      <c r="WOA39" s="11"/>
      <c r="WOB39" s="11"/>
      <c r="WOC39" s="11"/>
      <c r="WOD39" s="11"/>
      <c r="WOE39" s="11"/>
      <c r="WOF39" s="11"/>
      <c r="WOG39" s="11"/>
      <c r="WOH39" s="11"/>
      <c r="WOI39" s="11"/>
      <c r="WOJ39" s="11"/>
      <c r="WOK39" s="11"/>
      <c r="WOL39" s="11"/>
      <c r="WOM39" s="11"/>
      <c r="WON39" s="11"/>
      <c r="WOO39" s="11"/>
      <c r="WOP39" s="11"/>
      <c r="WOQ39" s="11"/>
      <c r="WOR39" s="11"/>
      <c r="WOS39" s="11"/>
      <c r="WOT39" s="11"/>
      <c r="WOU39" s="11"/>
      <c r="WOV39" s="11"/>
      <c r="WOW39" s="11"/>
      <c r="WOX39" s="11"/>
      <c r="WOY39" s="11"/>
      <c r="WOZ39" s="11"/>
      <c r="WPA39" s="11"/>
      <c r="WPB39" s="11"/>
      <c r="WPC39" s="11"/>
      <c r="WPD39" s="11"/>
      <c r="WPE39" s="11"/>
      <c r="WPF39" s="11"/>
      <c r="WPG39" s="11"/>
      <c r="WPH39" s="11"/>
      <c r="WPI39" s="11"/>
      <c r="WPJ39" s="11"/>
      <c r="WPK39" s="11"/>
      <c r="WPL39" s="11"/>
      <c r="WPM39" s="11"/>
      <c r="WPN39" s="11"/>
      <c r="WPO39" s="11"/>
      <c r="WPP39" s="11"/>
      <c r="WPQ39" s="11"/>
      <c r="WPR39" s="11"/>
      <c r="WPS39" s="11"/>
      <c r="WPT39" s="11"/>
      <c r="WPU39" s="11"/>
      <c r="WPV39" s="11"/>
      <c r="WPW39" s="11"/>
      <c r="WPX39" s="11"/>
      <c r="WPY39" s="11"/>
      <c r="WPZ39" s="11"/>
      <c r="WQA39" s="11"/>
      <c r="WQB39" s="11"/>
      <c r="WQC39" s="11"/>
      <c r="WQD39" s="11"/>
      <c r="WQE39" s="11"/>
      <c r="WQF39" s="11"/>
      <c r="WQG39" s="11"/>
      <c r="WQH39" s="11"/>
      <c r="WQI39" s="11"/>
      <c r="WQJ39" s="11"/>
      <c r="WQK39" s="11"/>
      <c r="WQL39" s="11"/>
      <c r="WQM39" s="11"/>
      <c r="WQN39" s="11"/>
      <c r="WQO39" s="11"/>
      <c r="WQP39" s="11"/>
      <c r="WQQ39" s="11"/>
      <c r="WQR39" s="11"/>
      <c r="WQS39" s="11"/>
      <c r="WQT39" s="11"/>
      <c r="WQU39" s="11"/>
      <c r="WQV39" s="11"/>
      <c r="WQW39" s="11"/>
      <c r="WQX39" s="11"/>
      <c r="WQY39" s="11"/>
      <c r="WQZ39" s="11"/>
      <c r="WRA39" s="11"/>
      <c r="WRB39" s="11"/>
      <c r="WRC39" s="11"/>
      <c r="WRD39" s="11"/>
      <c r="WRE39" s="11"/>
      <c r="WRF39" s="11"/>
      <c r="WRG39" s="11"/>
      <c r="WRH39" s="11"/>
      <c r="WRI39" s="11"/>
      <c r="WRJ39" s="11"/>
      <c r="WRK39" s="11"/>
      <c r="WRL39" s="11"/>
      <c r="WRM39" s="11"/>
      <c r="WRN39" s="11"/>
      <c r="WRO39" s="11"/>
      <c r="WRP39" s="11"/>
      <c r="WRQ39" s="11"/>
      <c r="WRR39" s="11"/>
      <c r="WRS39" s="11"/>
      <c r="WRT39" s="11"/>
      <c r="WRU39" s="11"/>
      <c r="WRV39" s="11"/>
      <c r="WRW39" s="11"/>
      <c r="WRX39" s="11"/>
      <c r="WRY39" s="11"/>
      <c r="WRZ39" s="11"/>
      <c r="WSA39" s="11"/>
      <c r="WSB39" s="11"/>
      <c r="WSC39" s="11"/>
      <c r="WSD39" s="11"/>
      <c r="WSE39" s="11"/>
      <c r="WSF39" s="11"/>
      <c r="WSG39" s="11"/>
      <c r="WSH39" s="11"/>
      <c r="WSI39" s="11"/>
      <c r="WSJ39" s="11"/>
      <c r="WSK39" s="11"/>
      <c r="WSL39" s="11"/>
      <c r="WSM39" s="11"/>
      <c r="WSN39" s="11"/>
      <c r="WSO39" s="11"/>
      <c r="WSP39" s="11"/>
      <c r="WSQ39" s="11"/>
      <c r="WSR39" s="11"/>
      <c r="WSS39" s="11"/>
      <c r="WST39" s="11"/>
      <c r="WSU39" s="11"/>
      <c r="WSV39" s="11"/>
      <c r="WSW39" s="11"/>
      <c r="WSX39" s="11"/>
      <c r="WSY39" s="11"/>
      <c r="WSZ39" s="11"/>
      <c r="WTA39" s="11"/>
      <c r="WTB39" s="11"/>
      <c r="WTC39" s="11"/>
      <c r="WTD39" s="11"/>
      <c r="WTE39" s="11"/>
      <c r="WTF39" s="11"/>
      <c r="WTG39" s="11"/>
      <c r="WTH39" s="11"/>
      <c r="WTI39" s="11"/>
      <c r="WTJ39" s="11"/>
      <c r="WTK39" s="11"/>
      <c r="WTL39" s="11"/>
      <c r="WTM39" s="11"/>
      <c r="WTN39" s="11"/>
      <c r="WTO39" s="11"/>
      <c r="WTP39" s="11"/>
      <c r="WTQ39" s="11"/>
      <c r="WTR39" s="11"/>
      <c r="WTS39" s="11"/>
      <c r="WTT39" s="11"/>
      <c r="WTU39" s="11"/>
      <c r="WTV39" s="11"/>
      <c r="WTW39" s="11"/>
      <c r="WTX39" s="11"/>
      <c r="WTY39" s="11"/>
      <c r="WTZ39" s="11"/>
      <c r="WUA39" s="11"/>
      <c r="WUB39" s="11"/>
      <c r="WUC39" s="11"/>
      <c r="WUD39" s="11"/>
      <c r="WUE39" s="11"/>
      <c r="WUF39" s="11"/>
      <c r="WUG39" s="11"/>
      <c r="WUH39" s="11"/>
      <c r="WUI39" s="11"/>
      <c r="WUJ39" s="11"/>
      <c r="WUK39" s="11"/>
      <c r="WUL39" s="11"/>
      <c r="WUM39" s="11"/>
      <c r="WUN39" s="11"/>
      <c r="WUO39" s="11"/>
      <c r="WUP39" s="11"/>
      <c r="WUQ39" s="11"/>
      <c r="WUR39" s="11"/>
      <c r="WUS39" s="11"/>
      <c r="WUT39" s="11"/>
      <c r="WUU39" s="11"/>
      <c r="WUV39" s="11"/>
      <c r="WUW39" s="11"/>
      <c r="WUX39" s="11"/>
      <c r="WUY39" s="11"/>
      <c r="WUZ39" s="11"/>
      <c r="WVA39" s="11"/>
      <c r="WVB39" s="11"/>
      <c r="WVC39" s="11"/>
      <c r="WVD39" s="11"/>
      <c r="WVE39" s="11"/>
      <c r="WVF39" s="11"/>
      <c r="WVG39" s="11"/>
      <c r="WVH39" s="11"/>
      <c r="WVI39" s="11"/>
      <c r="WVJ39" s="11"/>
      <c r="WVK39" s="11"/>
      <c r="WVL39" s="11"/>
      <c r="WVM39" s="11"/>
      <c r="WVN39" s="11"/>
      <c r="WVO39" s="11"/>
      <c r="WVP39" s="11"/>
      <c r="WVQ39" s="11"/>
      <c r="WVR39" s="11"/>
      <c r="WVS39" s="11"/>
      <c r="WVT39" s="11"/>
      <c r="WVU39" s="11"/>
      <c r="WVV39" s="11"/>
      <c r="WVW39" s="11"/>
      <c r="WVX39" s="11"/>
      <c r="WVY39" s="11"/>
      <c r="WVZ39" s="11"/>
      <c r="WWA39" s="11"/>
      <c r="WWB39" s="11"/>
      <c r="WWC39" s="11"/>
      <c r="WWD39" s="11"/>
      <c r="WWE39" s="11"/>
      <c r="WWF39" s="11"/>
      <c r="WWG39" s="11"/>
      <c r="WWH39" s="11"/>
      <c r="WWI39" s="11"/>
      <c r="WWJ39" s="11"/>
      <c r="WWK39" s="11"/>
      <c r="WWL39" s="11"/>
      <c r="WWM39" s="11"/>
      <c r="WWN39" s="11"/>
      <c r="WWO39" s="11"/>
      <c r="WWP39" s="11"/>
      <c r="WWQ39" s="11"/>
      <c r="WWR39" s="11"/>
      <c r="WWS39" s="11"/>
      <c r="WWT39" s="11"/>
      <c r="WWU39" s="11"/>
      <c r="WWV39" s="11"/>
      <c r="WWW39" s="11"/>
      <c r="WWX39" s="11"/>
      <c r="WWY39" s="11"/>
      <c r="WWZ39" s="11"/>
      <c r="WXA39" s="11"/>
      <c r="WXB39" s="11"/>
      <c r="WXC39" s="11"/>
      <c r="WXD39" s="11"/>
      <c r="WXE39" s="11"/>
      <c r="WXF39" s="11"/>
      <c r="WXG39" s="11"/>
      <c r="WXH39" s="11"/>
      <c r="WXI39" s="11"/>
      <c r="WXJ39" s="11"/>
      <c r="WXK39" s="11"/>
      <c r="WXL39" s="11"/>
      <c r="WXM39" s="11"/>
      <c r="WXN39" s="11"/>
      <c r="WXO39" s="11"/>
      <c r="WXP39" s="11"/>
      <c r="WXQ39" s="11"/>
      <c r="WXR39" s="11"/>
      <c r="WXS39" s="11"/>
      <c r="WXT39" s="11"/>
      <c r="WXU39" s="11"/>
      <c r="WXV39" s="11"/>
      <c r="WXW39" s="11"/>
      <c r="WXX39" s="11"/>
      <c r="WXY39" s="11"/>
      <c r="WXZ39" s="11"/>
      <c r="WYA39" s="11"/>
      <c r="WYB39" s="11"/>
      <c r="WYC39" s="11"/>
      <c r="WYD39" s="11"/>
      <c r="WYE39" s="11"/>
      <c r="WYF39" s="11"/>
      <c r="WYG39" s="11"/>
      <c r="WYH39" s="11"/>
      <c r="WYI39" s="11"/>
      <c r="WYJ39" s="11"/>
      <c r="WYK39" s="11"/>
      <c r="WYL39" s="11"/>
      <c r="WYM39" s="11"/>
      <c r="WYN39" s="11"/>
      <c r="WYO39" s="11"/>
      <c r="WYP39" s="11"/>
      <c r="WYQ39" s="11"/>
      <c r="WYR39" s="11"/>
      <c r="WYS39" s="11"/>
      <c r="WYT39" s="11"/>
      <c r="WYU39" s="11"/>
      <c r="WYV39" s="11"/>
      <c r="WYW39" s="11"/>
      <c r="WYX39" s="11"/>
      <c r="WYY39" s="11"/>
      <c r="WYZ39" s="11"/>
      <c r="WZA39" s="11"/>
      <c r="WZB39" s="11"/>
      <c r="WZC39" s="11"/>
      <c r="WZD39" s="11"/>
      <c r="WZE39" s="11"/>
      <c r="WZF39" s="11"/>
      <c r="WZG39" s="11"/>
      <c r="WZH39" s="11"/>
      <c r="WZI39" s="11"/>
      <c r="WZJ39" s="11"/>
      <c r="WZK39" s="11"/>
      <c r="WZL39" s="11"/>
      <c r="WZM39" s="11"/>
      <c r="WZN39" s="11"/>
      <c r="WZO39" s="11"/>
      <c r="WZP39" s="11"/>
      <c r="WZQ39" s="11"/>
      <c r="WZR39" s="11"/>
      <c r="WZS39" s="11"/>
      <c r="WZT39" s="11"/>
      <c r="WZU39" s="11"/>
      <c r="WZV39" s="11"/>
      <c r="WZW39" s="11"/>
      <c r="WZX39" s="11"/>
      <c r="WZY39" s="11"/>
      <c r="WZZ39" s="11"/>
      <c r="XAA39" s="11"/>
      <c r="XAB39" s="11"/>
      <c r="XAC39" s="11"/>
      <c r="XAD39" s="11"/>
      <c r="XAE39" s="11"/>
      <c r="XAF39" s="11"/>
      <c r="XAG39" s="11"/>
      <c r="XAH39" s="11"/>
      <c r="XAI39" s="11"/>
      <c r="XAJ39" s="11"/>
      <c r="XAK39" s="11"/>
      <c r="XAL39" s="11"/>
      <c r="XAM39" s="11"/>
      <c r="XAN39" s="11"/>
      <c r="XAO39" s="11"/>
      <c r="XAP39" s="11"/>
      <c r="XAQ39" s="11"/>
      <c r="XAR39" s="11"/>
      <c r="XAS39" s="11"/>
      <c r="XAT39" s="11"/>
      <c r="XAU39" s="11"/>
      <c r="XAV39" s="11"/>
      <c r="XAW39" s="11"/>
      <c r="XAX39" s="11"/>
      <c r="XAY39" s="11"/>
      <c r="XAZ39" s="11"/>
      <c r="XBA39" s="11"/>
      <c r="XBB39" s="11"/>
      <c r="XBC39" s="11"/>
      <c r="XBD39" s="11"/>
      <c r="XBE39" s="11"/>
      <c r="XBF39" s="11"/>
      <c r="XBG39" s="11"/>
      <c r="XBH39" s="11"/>
      <c r="XBI39" s="11"/>
      <c r="XBJ39" s="11"/>
      <c r="XBK39" s="11"/>
      <c r="XBL39" s="11"/>
      <c r="XBM39" s="11"/>
      <c r="XBN39" s="11"/>
      <c r="XBO39" s="11"/>
      <c r="XBP39" s="11"/>
      <c r="XBQ39" s="11"/>
      <c r="XBR39" s="11"/>
      <c r="XBS39" s="11"/>
      <c r="XBT39" s="11"/>
      <c r="XBU39" s="11"/>
      <c r="XBV39" s="11"/>
      <c r="XBW39" s="11"/>
      <c r="XBX39" s="11"/>
      <c r="XBY39" s="11"/>
      <c r="XBZ39" s="11"/>
      <c r="XCA39" s="11"/>
      <c r="XCB39" s="11"/>
      <c r="XCC39" s="11"/>
      <c r="XCD39" s="11"/>
      <c r="XCE39" s="11"/>
      <c r="XCF39" s="11"/>
      <c r="XCG39" s="11"/>
      <c r="XCH39" s="11"/>
      <c r="XCI39" s="11"/>
      <c r="XCJ39" s="11"/>
      <c r="XCK39" s="11"/>
      <c r="XCL39" s="11"/>
      <c r="XCM39" s="11"/>
      <c r="XCN39" s="11"/>
      <c r="XCO39" s="11"/>
      <c r="XCP39" s="11"/>
      <c r="XCQ39" s="11"/>
      <c r="XCR39" s="11"/>
      <c r="XCS39" s="11"/>
    </row>
    <row r="40" spans="1:16321" s="19" customFormat="1">
      <c r="A40" s="171" t="s">
        <v>125</v>
      </c>
      <c r="B40" s="439" t="str">
        <f>IFERROR(VLOOKUP(A40,'PRJ-ACC'!A:AD,3,FALSE),"")</f>
        <v>Limited supply</v>
      </c>
      <c r="C40" s="440" t="str">
        <f>IFERROR(VLOOKUP(A40,'PRJ-ACC'!A:AD,4,FALSE),"")</f>
        <v>Lamp</v>
      </c>
      <c r="D40" s="162" t="str">
        <f>IFERROR(VLOOKUP(A40,'PRJ-ACC'!A:AD,5,FALSE),"")</f>
        <v>Replacement Lamp for MS527E, MX528E, MW529E, MS517EH (BestBuy Canada only)</v>
      </c>
      <c r="E40" s="440" t="str">
        <f>IFERROR(VLOOKUP(A40,'PRJ-ACC'!A:AD,6,FALSE),"")</f>
        <v>8400460-3507-5</v>
      </c>
      <c r="F40" s="440" t="str">
        <f>IFERROR(VLOOKUP(A40,'PRJ-ACC'!A:AD,7,FALSE),"")</f>
        <v>90 Days or 500 hours</v>
      </c>
      <c r="G40" s="440">
        <f>IFERROR(VLOOKUP(A40,'PRJ-ACC'!A:AD,8,FALSE),"")</f>
        <v>0</v>
      </c>
      <c r="H40" s="179">
        <f>IFERROR(VLOOKUP(A40,'PRJ-ACC'!A:AD,19,FALSE),"")</f>
        <v>199</v>
      </c>
    </row>
    <row r="41" spans="1:16321" s="19" customFormat="1">
      <c r="A41" s="173" t="s">
        <v>131</v>
      </c>
      <c r="B41" s="439">
        <f>IFERROR(VLOOKUP(A41,'PRJ-ACC'!A:AD,3,FALSE),"")</f>
        <v>0</v>
      </c>
      <c r="C41" s="440" t="str">
        <f>IFERROR(VLOOKUP(A41,'PRJ-ACC'!A:AD,4,FALSE),"")</f>
        <v>Lamp</v>
      </c>
      <c r="D41" s="162" t="str">
        <f>IFERROR(VLOOKUP(A41,'PRJ-ACC'!A:AD,5,FALSE),"")</f>
        <v>Replacement Lamp for MW826ST</v>
      </c>
      <c r="E41" s="440" t="str">
        <f>IFERROR(VLOOKUP(A41,'PRJ-ACC'!A:AD,6,FALSE),"")</f>
        <v>8400460-3890-8</v>
      </c>
      <c r="F41" s="440" t="str">
        <f>IFERROR(VLOOKUP(A41,'PRJ-ACC'!A:AD,7,FALSE),"")</f>
        <v>90 Days or 500 hours</v>
      </c>
      <c r="G41" s="440">
        <f>IFERROR(VLOOKUP(A41,'PRJ-ACC'!A:AD,8,FALSE),"")</f>
        <v>0.4</v>
      </c>
      <c r="H41" s="179">
        <f>IFERROR(VLOOKUP(A41,'PRJ-ACC'!A:AD,19,FALSE),"")</f>
        <v>99</v>
      </c>
    </row>
    <row r="42" spans="1:16321" s="19" customFormat="1">
      <c r="A42" s="171" t="s">
        <v>128</v>
      </c>
      <c r="B42" s="439">
        <f>IFERROR(VLOOKUP(A42,'PRJ-ACC'!A:AD,3,FALSE),"")</f>
        <v>0</v>
      </c>
      <c r="C42" s="440" t="str">
        <f>IFERROR(VLOOKUP(A42,'PRJ-ACC'!A:AD,4,FALSE),"")</f>
        <v>Lamp</v>
      </c>
      <c r="D42" s="162" t="str">
        <f>IFERROR(VLOOKUP(A42,'PRJ-ACC'!A:AD,5,FALSE),"")</f>
        <v>Replacement Lamp for MX825ST</v>
      </c>
      <c r="E42" s="440" t="str">
        <f>IFERROR(VLOOKUP(A42,'PRJ-ACC'!A:AD,6,FALSE),"")</f>
        <v>8400460-3708-6</v>
      </c>
      <c r="F42" s="440" t="str">
        <f>IFERROR(VLOOKUP(A42,'PRJ-ACC'!A:AD,7,FALSE),"")</f>
        <v>90 Days or 500 hours</v>
      </c>
      <c r="G42" s="440">
        <f>IFERROR(VLOOKUP(A42,'PRJ-ACC'!A:AD,8,FALSE),"")</f>
        <v>0.4</v>
      </c>
      <c r="H42" s="179">
        <f>IFERROR(VLOOKUP(A42,'PRJ-ACC'!A:AD,19,FALSE),"")</f>
        <v>99</v>
      </c>
    </row>
    <row r="43" spans="1:16321" s="471" customFormat="1">
      <c r="A43" s="171" t="s">
        <v>119</v>
      </c>
      <c r="B43" s="90">
        <f>IFERROR(VLOOKUP(A43,'PRJ-ACC'!A:AD,3,FALSE),"")</f>
        <v>0</v>
      </c>
      <c r="C43" s="89" t="str">
        <f>IFERROR(VLOOKUP(A43,'PRJ-ACC'!A:AD,4,FALSE),"")</f>
        <v>Lamp</v>
      </c>
      <c r="D43" s="171" t="str">
        <f>IFERROR(VLOOKUP(A43,'PRJ-ACC'!A:AD,5,FALSE),"")</f>
        <v>Replacement Lamp for MX854UST/ MW855UST (Replace 5J.JC505.001)</v>
      </c>
      <c r="E43" s="89" t="str">
        <f>IFERROR(VLOOKUP(A43,'PRJ-ACC'!A:AD,6,FALSE),"")</f>
        <v>8400460-4552-4</v>
      </c>
      <c r="F43" s="89" t="str">
        <f>IFERROR(VLOOKUP(A43,'PRJ-ACC'!A:AD,7,FALSE),"")</f>
        <v>90 Days or 500 hours</v>
      </c>
      <c r="G43" s="89">
        <f>IFERROR(VLOOKUP(A43,'PRJ-ACC'!A:AD,8,FALSE),"")</f>
        <v>1</v>
      </c>
      <c r="H43" s="464">
        <f>IFERROR(VLOOKUP(A43,'PRJ-ACC'!A:AD,19,FALSE),"")</f>
        <v>99</v>
      </c>
    </row>
    <row r="44" spans="1:16321" s="471" customFormat="1">
      <c r="A44" s="171" t="s">
        <v>657</v>
      </c>
      <c r="B44" s="90">
        <f>IFERROR(VLOOKUP(A44,'PRJ-ACC'!A:AD,3,FALSE),"")</f>
        <v>0</v>
      </c>
      <c r="C44" s="89" t="str">
        <f>IFERROR(VLOOKUP(A44,'PRJ-ACC'!A:AD,4,FALSE),"")</f>
        <v>Lamp</v>
      </c>
      <c r="D44" s="171" t="str">
        <f>IFERROR(VLOOKUP(A44,'PRJ-ACC'!A:AD,5,FALSE),"")</f>
        <v>Replacement Lamp for MW824ST</v>
      </c>
      <c r="E44" s="89" t="str">
        <f>IFERROR(VLOOKUP(A44,'PRJ-ACC'!A:AD,6,FALSE),"")</f>
        <v>8400460-4998-0</v>
      </c>
      <c r="F44" s="89" t="str">
        <f>IFERROR(VLOOKUP(A44,'PRJ-ACC'!A:AD,7,FALSE),"")</f>
        <v>90 Days or 500 hours</v>
      </c>
      <c r="G44" s="89">
        <f>IFERROR(VLOOKUP(A44,'PRJ-ACC'!A:AD,8,FALSE),"")</f>
        <v>0.8</v>
      </c>
      <c r="H44" s="464">
        <f>IFERROR(VLOOKUP(A44,'PRJ-ACC'!A:AD,19,FALSE),"")</f>
        <v>130</v>
      </c>
    </row>
    <row r="45" spans="1:16321" s="471" customFormat="1">
      <c r="A45" s="171" t="s">
        <v>658</v>
      </c>
      <c r="B45" s="90">
        <f>IFERROR(VLOOKUP(A45,'PRJ-ACC'!A:AD,3,FALSE),"")</f>
        <v>0</v>
      </c>
      <c r="C45" s="89" t="str">
        <f>IFERROR(VLOOKUP(A45,'PRJ-ACC'!A:AD,4,FALSE),"")</f>
        <v>Lamp</v>
      </c>
      <c r="D45" s="171" t="str">
        <f>IFERROR(VLOOKUP(A45,'PRJ-ACC'!A:AD,5,FALSE),"")</f>
        <v>Replacement Lamp for MX842UST/ MW843UST (Replace 5J.JCA05.001)</v>
      </c>
      <c r="E45" s="89" t="str">
        <f>IFERROR(VLOOKUP(A45,'PRJ-ACC'!A:AD,6,FALSE),"")</f>
        <v>8400460-4888-4</v>
      </c>
      <c r="F45" s="89" t="str">
        <f>IFERROR(VLOOKUP(A45,'PRJ-ACC'!A:AD,7,FALSE),"")</f>
        <v>90 Days or 500 hours</v>
      </c>
      <c r="G45" s="89">
        <f>IFERROR(VLOOKUP(A45,'PRJ-ACC'!A:AD,8,FALSE),"")</f>
        <v>1</v>
      </c>
      <c r="H45" s="464">
        <f>IFERROR(VLOOKUP(A45,'PRJ-ACC'!A:AD,19,FALSE),"")</f>
        <v>130</v>
      </c>
    </row>
    <row r="46" spans="1:16321" s="471" customFormat="1">
      <c r="A46" s="173" t="s">
        <v>169</v>
      </c>
      <c r="B46" s="90">
        <f>IFERROR(VLOOKUP(A46,'PRJ-ACC'!A:AD,3,FALSE),"")</f>
        <v>0</v>
      </c>
      <c r="C46" s="89" t="str">
        <f>IFERROR(VLOOKUP(A46,'PRJ-ACC'!A:AD,4,FALSE),"")</f>
        <v>Lamp</v>
      </c>
      <c r="D46" s="171" t="str">
        <f>IFERROR(VLOOKUP(A46,'PRJ-ACC'!A:AD,5,FALSE),"")</f>
        <v>Lamp for MW826STH</v>
      </c>
      <c r="E46" s="89" t="str">
        <f>IFERROR(VLOOKUP(A46,'PRJ-ACC'!A:AD,6,FALSE),"")</f>
        <v>8400460-4405-3</v>
      </c>
      <c r="F46" s="89" t="str">
        <f>IFERROR(VLOOKUP(A46,'PRJ-ACC'!A:AD,7,FALSE),"")</f>
        <v>90 Days or 500 hours</v>
      </c>
      <c r="G46" s="89">
        <f>IFERROR(VLOOKUP(A46,'PRJ-ACC'!A:AD,8,FALSE),"")</f>
        <v>0.4</v>
      </c>
      <c r="H46" s="464">
        <f>IFERROR(VLOOKUP(A46,'PRJ-ACC'!A:AD,19,FALSE),"")</f>
        <v>99</v>
      </c>
    </row>
    <row r="47" spans="1:16321" s="19" customFormat="1" ht="13.5" customHeight="1">
      <c r="A47" s="173" t="s">
        <v>67</v>
      </c>
      <c r="B47" s="439">
        <f>IFERROR(VLOOKUP(A47,'PRJ-ACC'!A:AD,3,FALSE),"")</f>
        <v>0</v>
      </c>
      <c r="C47" s="440" t="str">
        <f>IFERROR(VLOOKUP(A47,'PRJ-ACC'!A:AD,4,FALSE),"")</f>
        <v>Lamp</v>
      </c>
      <c r="D47" s="162" t="str">
        <f>IFERROR(VLOOKUP(A47,'PRJ-ACC'!A:AD,5,FALSE),"")</f>
        <v>Replacement Lamp of MX731</v>
      </c>
      <c r="E47" s="440" t="str">
        <f>IFERROR(VLOOKUP(A47,'PRJ-ACC'!A:AD,6,FALSE),"")</f>
        <v>8400460-3709-3</v>
      </c>
      <c r="F47" s="440" t="str">
        <f>IFERROR(VLOOKUP(A47,'PRJ-ACC'!A:AD,7,FALSE),"")</f>
        <v>90 Days or 500 hours</v>
      </c>
      <c r="G47" s="440">
        <f>IFERROR(VLOOKUP(A47,'PRJ-ACC'!A:AD,8,FALSE),"")</f>
        <v>0</v>
      </c>
      <c r="H47" s="179">
        <f>IFERROR(VLOOKUP(A47,'PRJ-ACC'!A:AD,19,FALSE),"")</f>
        <v>149</v>
      </c>
    </row>
    <row r="48" spans="1:16321" s="11" customFormat="1" ht="13.5" customHeight="1">
      <c r="A48" s="173" t="s">
        <v>70</v>
      </c>
      <c r="B48" s="439">
        <f>IFERROR(VLOOKUP(A48,'PRJ-ACC'!A:AD,3,FALSE),"")</f>
        <v>0</v>
      </c>
      <c r="C48" s="440" t="str">
        <f>IFERROR(VLOOKUP(A48,'PRJ-ACC'!A:AD,4,FALSE),"")</f>
        <v>Lamp</v>
      </c>
      <c r="D48" s="162" t="str">
        <f>IFERROR(VLOOKUP(A48,'PRJ-ACC'!A:AD,5,FALSE),"")</f>
        <v>Replacement Lamp of MW732</v>
      </c>
      <c r="E48" s="440" t="str">
        <f>IFERROR(VLOOKUP(A48,'PRJ-ACC'!A:AD,6,FALSE),"")</f>
        <v>8400460-3892-2</v>
      </c>
      <c r="F48" s="440" t="str">
        <f>IFERROR(VLOOKUP(A48,'PRJ-ACC'!A:AD,7,FALSE),"")</f>
        <v>90 Days or 500 hours</v>
      </c>
      <c r="G48" s="440">
        <f>IFERROR(VLOOKUP(A48,'PRJ-ACC'!A:AD,8,FALSE),"")</f>
        <v>0</v>
      </c>
      <c r="H48" s="179">
        <f>IFERROR(VLOOKUP(A48,'PRJ-ACC'!A:AD,19,FALSE),"")</f>
        <v>149</v>
      </c>
    </row>
    <row r="49" spans="1:8" s="11" customFormat="1" ht="13.5" customHeight="1">
      <c r="A49" s="171" t="s">
        <v>73</v>
      </c>
      <c r="B49" s="439">
        <f>IFERROR(VLOOKUP(A49,'PRJ-ACC'!A:AD,3,FALSE),"")</f>
        <v>0</v>
      </c>
      <c r="C49" s="440" t="str">
        <f>IFERROR(VLOOKUP(A49,'PRJ-ACC'!A:AD,4,FALSE),"")</f>
        <v>Lamp</v>
      </c>
      <c r="D49" s="162" t="str">
        <f>IFERROR(VLOOKUP(A49,'PRJ-ACC'!A:AD,5,FALSE),"")</f>
        <v>Replacement Lamp of MH733, TH671ST</v>
      </c>
      <c r="E49" s="440" t="str">
        <f>IFERROR(VLOOKUP(A49,'PRJ-ACC'!A:AD,6,FALSE),"")</f>
        <v>8400460-3891-5</v>
      </c>
      <c r="F49" s="440" t="str">
        <f>IFERROR(VLOOKUP(A49,'PRJ-ACC'!A:AD,7,FALSE),"")</f>
        <v>90 Days or 500 hours</v>
      </c>
      <c r="G49" s="440">
        <f>IFERROR(VLOOKUP(A49,'PRJ-ACC'!A:AD,8,FALSE),"")</f>
        <v>0</v>
      </c>
      <c r="H49" s="179">
        <f>IFERROR(VLOOKUP(A49,'PRJ-ACC'!A:AD,19,FALSE),"")</f>
        <v>309</v>
      </c>
    </row>
    <row r="50" spans="1:8" s="11" customFormat="1" ht="13.5" customHeight="1">
      <c r="A50" s="171" t="s">
        <v>461</v>
      </c>
      <c r="B50" s="439">
        <f>IFERROR(VLOOKUP(A50,'PRJ-ACC'!A:AD,3,FALSE),"")</f>
        <v>0</v>
      </c>
      <c r="C50" s="440" t="str">
        <f>IFERROR(VLOOKUP(A50,'PRJ-ACC'!A:AD,4,FALSE),"")</f>
        <v>Lamp</v>
      </c>
      <c r="D50" s="162" t="str">
        <f>IFERROR(VLOOKUP(A50,'PRJ-ACC'!A:AD,5,FALSE),"")</f>
        <v>Replacement Lamp for HT2550, TK800, TK800M</v>
      </c>
      <c r="E50" s="440" t="str">
        <f>IFERROR(VLOOKUP(A50,'PRJ-ACC'!A:AD,6,FALSE),"")</f>
        <v>8400460-4886-0</v>
      </c>
      <c r="F50" s="440" t="str">
        <f>IFERROR(VLOOKUP(A50,'PRJ-ACC'!A:AD,7,FALSE),"")</f>
        <v>90 Days or 500 hours</v>
      </c>
      <c r="G50" s="440">
        <f>IFERROR(VLOOKUP(A50,'PRJ-ACC'!A:AD,8,FALSE),"")</f>
        <v>0</v>
      </c>
      <c r="H50" s="179">
        <f>IFERROR(VLOOKUP(A50,'PRJ-ACC'!A:AD,19,FALSE),"")</f>
        <v>299</v>
      </c>
    </row>
    <row r="51" spans="1:8" s="11" customFormat="1" ht="13.5" customHeight="1">
      <c r="A51" s="171" t="s">
        <v>147</v>
      </c>
      <c r="B51" s="439">
        <f>IFERROR(VLOOKUP(A51,'PRJ-ACC'!A:AD,3,FALSE),"")</f>
        <v>0</v>
      </c>
      <c r="C51" s="440" t="str">
        <f>IFERROR(VLOOKUP(A51,'PRJ-ACC'!A:AD,4,FALSE),"")</f>
        <v>Lamp</v>
      </c>
      <c r="D51" s="162" t="str">
        <f>IFERROR(VLOOKUP(A51,'PRJ-ACC'!A:AD,5,FALSE),"")</f>
        <v>Lamp for W2700, HT3550, HT3550i</v>
      </c>
      <c r="E51" s="440" t="str">
        <f>IFERROR(VLOOKUP(A51,'PRJ-ACC'!A:AD,6,FALSE),"")</f>
        <v>8400460-4752-8</v>
      </c>
      <c r="F51" s="440" t="str">
        <f>IFERROR(VLOOKUP(A51,'PRJ-ACC'!A:AD,7,FALSE),"")</f>
        <v>90 Days or 500 hours</v>
      </c>
      <c r="G51" s="440">
        <f>IFERROR(VLOOKUP(A51,'PRJ-ACC'!A:AD,8,FALSE),"")</f>
        <v>0.4</v>
      </c>
      <c r="H51" s="179">
        <f>IFERROR(VLOOKUP(A51,'PRJ-ACC'!A:AD,19,FALSE),"")</f>
        <v>259</v>
      </c>
    </row>
    <row r="52" spans="1:8" s="11" customFormat="1" ht="13.5" customHeight="1">
      <c r="A52" s="171" t="s">
        <v>149</v>
      </c>
      <c r="B52" s="439">
        <f>IFERROR(VLOOKUP(A52,'PRJ-ACC'!A:AD,3,FALSE),"")</f>
        <v>0</v>
      </c>
      <c r="C52" s="440" t="str">
        <f>IFERROR(VLOOKUP(A52,'PRJ-ACC'!A:AD,4,FALSE),"")</f>
        <v>Lamp</v>
      </c>
      <c r="D52" s="162" t="str">
        <f>IFERROR(VLOOKUP(A52,'PRJ-ACC'!A:AD,5,FALSE),"")</f>
        <v>Lamp for MX707</v>
      </c>
      <c r="E52" s="440" t="str">
        <f>IFERROR(VLOOKUP(A52,'PRJ-ACC'!A:AD,6,FALSE),"")</f>
        <v>8400460-4075-8</v>
      </c>
      <c r="F52" s="440" t="str">
        <f>IFERROR(VLOOKUP(A52,'PRJ-ACC'!A:AD,7,FALSE),"")</f>
        <v>90 Days or 500 hours</v>
      </c>
      <c r="G52" s="440">
        <f>IFERROR(VLOOKUP(A52,'PRJ-ACC'!A:AD,8,FALSE),"")</f>
        <v>0.4</v>
      </c>
      <c r="H52" s="179">
        <f>IFERROR(VLOOKUP(A52,'PRJ-ACC'!A:AD,19,FALSE),"")</f>
        <v>149</v>
      </c>
    </row>
    <row r="53" spans="1:8" s="11" customFormat="1" ht="13.5" customHeight="1">
      <c r="A53" s="171" t="s">
        <v>152</v>
      </c>
      <c r="B53" s="439">
        <f>IFERROR(VLOOKUP(A53,'PRJ-ACC'!A:AD,3,FALSE),"")</f>
        <v>0</v>
      </c>
      <c r="C53" s="440" t="str">
        <f>IFERROR(VLOOKUP(A53,'PRJ-ACC'!A:AD,4,FALSE),"")</f>
        <v>Lamp</v>
      </c>
      <c r="D53" s="162" t="str">
        <f>IFERROR(VLOOKUP(A53,'PRJ-ACC'!A:AD,5,FALSE),"")</f>
        <v>Lamp for MW855UST+</v>
      </c>
      <c r="E53" s="440" t="str">
        <f>IFERROR(VLOOKUP(A53,'PRJ-ACC'!A:AD,6,FALSE),"")</f>
        <v>8400460-3466-5</v>
      </c>
      <c r="F53" s="440" t="str">
        <f>IFERROR(VLOOKUP(A53,'PRJ-ACC'!A:AD,7,FALSE),"")</f>
        <v>90 Days or 500 hours</v>
      </c>
      <c r="G53" s="440">
        <f>IFERROR(VLOOKUP(A53,'PRJ-ACC'!A:AD,8,FALSE),"")</f>
        <v>0.4</v>
      </c>
      <c r="H53" s="179">
        <f>IFERROR(VLOOKUP(A53,'PRJ-ACC'!A:AD,19,FALSE),"")</f>
        <v>149</v>
      </c>
    </row>
    <row r="54" spans="1:8" s="11" customFormat="1" ht="13.5" customHeight="1">
      <c r="A54" s="171" t="s">
        <v>155</v>
      </c>
      <c r="B54" s="439">
        <f>IFERROR(VLOOKUP(A54,'PRJ-ACC'!A:AD,3,FALSE),"")</f>
        <v>0</v>
      </c>
      <c r="C54" s="440" t="str">
        <f>IFERROR(VLOOKUP(A54,'PRJ-ACC'!A:AD,4,FALSE),"")</f>
        <v>Lamp</v>
      </c>
      <c r="D54" s="162" t="str">
        <f>IFERROR(VLOOKUP(A54,'PRJ-ACC'!A:AD,5,FALSE),"")</f>
        <v>Lamp for HT5550</v>
      </c>
      <c r="E54" s="440" t="str">
        <f>IFERROR(VLOOKUP(A54,'PRJ-ACC'!A:AD,6,FALSE),"")</f>
        <v>8400460-4140-3</v>
      </c>
      <c r="F54" s="440" t="str">
        <f>IFERROR(VLOOKUP(A54,'PRJ-ACC'!A:AD,7,FALSE),"")</f>
        <v>90 Days or 500 hours</v>
      </c>
      <c r="G54" s="440">
        <f>IFERROR(VLOOKUP(A54,'PRJ-ACC'!A:AD,8,FALSE),"")</f>
        <v>0.4</v>
      </c>
      <c r="H54" s="179">
        <f>IFERROR(VLOOKUP(A54,'PRJ-ACC'!A:AD,19,FALSE),"")</f>
        <v>149</v>
      </c>
    </row>
    <row r="55" spans="1:8" s="11" customFormat="1" ht="13.5" customHeight="1">
      <c r="A55" s="171" t="s">
        <v>161</v>
      </c>
      <c r="B55" s="439">
        <f>IFERROR(VLOOKUP(A55,'PRJ-ACC'!A:AD,3,FALSE),"")</f>
        <v>0</v>
      </c>
      <c r="C55" s="440" t="str">
        <f>IFERROR(VLOOKUP(A55,'PRJ-ACC'!A:AD,4,FALSE),"")</f>
        <v>Lamp</v>
      </c>
      <c r="D55" s="162" t="str">
        <f>IFERROR(VLOOKUP(A55,'PRJ-ACC'!A:AD,5,FALSE),"")</f>
        <v>Lamp for MU613, TH585, TH585P, TH685, TH685i</v>
      </c>
      <c r="E55" s="440" t="str">
        <f>IFERROR(VLOOKUP(A55,'PRJ-ACC'!A:AD,6,FALSE),"")</f>
        <v>8400460-4129-8</v>
      </c>
      <c r="F55" s="440" t="str">
        <f>IFERROR(VLOOKUP(A55,'PRJ-ACC'!A:AD,7,FALSE),"")</f>
        <v>90 Days or 500 hours</v>
      </c>
      <c r="G55" s="440">
        <f>IFERROR(VLOOKUP(A55,'PRJ-ACC'!A:AD,8,FALSE),"")</f>
        <v>0.4</v>
      </c>
      <c r="H55" s="179">
        <f>IFERROR(VLOOKUP(A55,'PRJ-ACC'!A:AD,19,FALSE),"")</f>
        <v>159</v>
      </c>
    </row>
    <row r="56" spans="1:8" s="11" customFormat="1" ht="13.5" customHeight="1">
      <c r="A56" s="171" t="s">
        <v>163</v>
      </c>
      <c r="B56" s="439">
        <f>IFERROR(VLOOKUP(A56,'PRJ-ACC'!A:AD,3,FALSE),"")</f>
        <v>0</v>
      </c>
      <c r="C56" s="440" t="str">
        <f>IFERROR(VLOOKUP(A56,'PRJ-ACC'!A:AD,4,FALSE),"")</f>
        <v>Lamp</v>
      </c>
      <c r="D56" s="162" t="str">
        <f>IFERROR(VLOOKUP(A56,'PRJ-ACC'!A:AD,5,FALSE),"")</f>
        <v>Lamp for TH685,TH685P, TH685i</v>
      </c>
      <c r="E56" s="440" t="str">
        <f>IFERROR(VLOOKUP(A56,'PRJ-ACC'!A:AD,6,FALSE),"")</f>
        <v>8400460-4511-1</v>
      </c>
      <c r="F56" s="440" t="str">
        <f>IFERROR(VLOOKUP(A56,'PRJ-ACC'!A:AD,7,FALSE),"")</f>
        <v>90 Days or 500 hours</v>
      </c>
      <c r="G56" s="440">
        <f>IFERROR(VLOOKUP(A56,'PRJ-ACC'!A:AD,8,FALSE),"")</f>
        <v>0.4</v>
      </c>
      <c r="H56" s="179">
        <f>IFERROR(VLOOKUP(A56,'PRJ-ACC'!A:AD,19,FALSE),"")</f>
        <v>299</v>
      </c>
    </row>
    <row r="57" spans="1:8" s="11" customFormat="1" ht="13.5" customHeight="1">
      <c r="A57" s="171" t="s">
        <v>465</v>
      </c>
      <c r="B57" s="439">
        <f>IFERROR(VLOOKUP(A57,'PRJ-ACC'!A:AD,3,FALSE),"")</f>
        <v>0</v>
      </c>
      <c r="C57" s="440" t="str">
        <f>IFERROR(VLOOKUP(A57,'PRJ-ACC'!A:AD,4,FALSE),"")</f>
        <v>Lamp</v>
      </c>
      <c r="D57" s="162" t="str">
        <f>IFERROR(VLOOKUP(A57,'PRJ-ACC'!A:AD,5,FALSE),"")</f>
        <v>Lamp for TK850, TK810, TK850i</v>
      </c>
      <c r="E57" s="440" t="str">
        <f>IFERROR(VLOOKUP(A57,'PRJ-ACC'!A:AD,6,FALSE),"")</f>
        <v>8400460-4323-0</v>
      </c>
      <c r="F57" s="440" t="str">
        <f>IFERROR(VLOOKUP(A57,'PRJ-ACC'!A:AD,7,FALSE),"")</f>
        <v>90 Days or 500 hours</v>
      </c>
      <c r="G57" s="440">
        <f>IFERROR(VLOOKUP(A57,'PRJ-ACC'!A:AD,8,FALSE),"")</f>
        <v>0.4</v>
      </c>
      <c r="H57" s="179">
        <f>IFERROR(VLOOKUP(A57,'PRJ-ACC'!A:AD,19,FALSE),"")</f>
        <v>209</v>
      </c>
    </row>
    <row r="58" spans="1:8" s="11" customFormat="1" ht="13.5" customHeight="1">
      <c r="A58" s="171" t="s">
        <v>166</v>
      </c>
      <c r="B58" s="439">
        <f>IFERROR(VLOOKUP(A58,'PRJ-ACC'!A:AD,3,FALSE),"")</f>
        <v>0</v>
      </c>
      <c r="C58" s="440" t="str">
        <f>IFERROR(VLOOKUP(A58,'PRJ-ACC'!A:AD,4,FALSE),"")</f>
        <v>Lamp</v>
      </c>
      <c r="D58" s="162" t="str">
        <f>IFERROR(VLOOKUP(A58,'PRJ-ACC'!A:AD,5,FALSE),"")</f>
        <v>Lamp for EW600, EW800ST</v>
      </c>
      <c r="E58" s="440" t="str">
        <f>IFERROR(VLOOKUP(A58,'PRJ-ACC'!A:AD,6,FALSE),"")</f>
        <v>8400460-4292-9</v>
      </c>
      <c r="F58" s="440" t="str">
        <f>IFERROR(VLOOKUP(A58,'PRJ-ACC'!A:AD,7,FALSE),"")</f>
        <v>90 Days or 500 hours</v>
      </c>
      <c r="G58" s="440">
        <f>IFERROR(VLOOKUP(A58,'PRJ-ACC'!A:AD,8,FALSE),"")</f>
        <v>0.4</v>
      </c>
      <c r="H58" s="179">
        <f>IFERROR(VLOOKUP(A58,'PRJ-ACC'!A:AD,19,FALSE),"")</f>
        <v>99</v>
      </c>
    </row>
    <row r="59" spans="1:8" s="11" customFormat="1" ht="13.5" customHeight="1">
      <c r="A59" s="171" t="s">
        <v>158</v>
      </c>
      <c r="B59" s="439">
        <f>IFERROR(VLOOKUP(A59,'PRJ-ACC'!A:AD,3,FALSE),"")</f>
        <v>0</v>
      </c>
      <c r="C59" s="440" t="str">
        <f>IFERROR(VLOOKUP(A59,'PRJ-ACC'!A:AD,4,FALSE),"")</f>
        <v>Lamp</v>
      </c>
      <c r="D59" s="162" t="str">
        <f>IFERROR(VLOOKUP(A59,'PRJ-ACC'!A:AD,5,FALSE),"")</f>
        <v>Lamp for EH600</v>
      </c>
      <c r="E59" s="440" t="str">
        <f>IFERROR(VLOOKUP(A59,'PRJ-ACC'!A:AD,6,FALSE),"")</f>
        <v>8400460-4291-2</v>
      </c>
      <c r="F59" s="440" t="str">
        <f>IFERROR(VLOOKUP(A59,'PRJ-ACC'!A:AD,7,FALSE),"")</f>
        <v>90 Days or 500 hours</v>
      </c>
      <c r="G59" s="440">
        <f>IFERROR(VLOOKUP(A59,'PRJ-ACC'!A:AD,8,FALSE),"")</f>
        <v>0.4</v>
      </c>
      <c r="H59" s="179">
        <f>IFERROR(VLOOKUP(A59,'PRJ-ACC'!A:AD,19,FALSE),"")</f>
        <v>149</v>
      </c>
    </row>
    <row r="60" spans="1:8" s="11" customFormat="1" ht="13.5" customHeight="1">
      <c r="A60" s="171" t="s">
        <v>170</v>
      </c>
      <c r="B60" s="439">
        <f>IFERROR(VLOOKUP(A60,'PRJ-ACC'!A:AD,3,FALSE),"")</f>
        <v>0</v>
      </c>
      <c r="C60" s="440" t="str">
        <f>IFERROR(VLOOKUP(A60,'PRJ-ACC'!A:AD,4,FALSE),"")</f>
        <v>Lamp</v>
      </c>
      <c r="D60" s="162" t="str">
        <f>IFERROR(VLOOKUP(A60,'PRJ-ACC'!A:AD,5,FALSE),"")</f>
        <v>Lamp for MS536, MX536, MW536</v>
      </c>
      <c r="E60" s="440" t="str">
        <f>IFERROR(VLOOKUP(A60,'PRJ-ACC'!A:AD,6,FALSE),"")</f>
        <v>8400460-4411-4</v>
      </c>
      <c r="F60" s="440" t="str">
        <f>IFERROR(VLOOKUP(A60,'PRJ-ACC'!A:AD,7,FALSE),"")</f>
        <v>90 Days or 500 hours</v>
      </c>
      <c r="G60" s="440">
        <f>IFERROR(VLOOKUP(A60,'PRJ-ACC'!A:AD,8,FALSE),"")</f>
        <v>0.4</v>
      </c>
      <c r="H60" s="179">
        <f>IFERROR(VLOOKUP(A60,'PRJ-ACC'!A:AD,19,FALSE),"")</f>
        <v>149</v>
      </c>
    </row>
    <row r="61" spans="1:8" s="11" customFormat="1" ht="13.5" customHeight="1">
      <c r="A61" s="174" t="s">
        <v>175</v>
      </c>
      <c r="B61" s="439">
        <f>IFERROR(VLOOKUP(A61,'PRJ-ACC'!A:AD,3,FALSE),"")</f>
        <v>0</v>
      </c>
      <c r="C61" s="440" t="str">
        <f>IFERROR(VLOOKUP(A61,'PRJ-ACC'!A:AD,4,FALSE),"")</f>
        <v>Lamp</v>
      </c>
      <c r="D61" s="162" t="str">
        <f>IFERROR(VLOOKUP(A61,'PRJ-ACC'!A:AD,5,FALSE),"")</f>
        <v>Lamp for MS560, MX560</v>
      </c>
      <c r="E61" s="440" t="str">
        <f>IFERROR(VLOOKUP(A61,'PRJ-ACC'!A:AD,6,FALSE),"")</f>
        <v>8400460-4430-5</v>
      </c>
      <c r="F61" s="440" t="str">
        <f>IFERROR(VLOOKUP(A61,'PRJ-ACC'!A:AD,7,FALSE),"")</f>
        <v>90 Days or 500 hours</v>
      </c>
      <c r="G61" s="440">
        <f>IFERROR(VLOOKUP(A61,'PRJ-ACC'!A:AD,8,FALSE),"")</f>
        <v>0.4</v>
      </c>
      <c r="H61" s="179">
        <f>IFERROR(VLOOKUP(A61,'PRJ-ACC'!A:AD,19,FALSE),"")</f>
        <v>149</v>
      </c>
    </row>
    <row r="62" spans="1:8" s="11" customFormat="1" ht="13.5" customHeight="1">
      <c r="A62" s="171" t="s">
        <v>120</v>
      </c>
      <c r="B62" s="439">
        <f>IFERROR(VLOOKUP(A62,'PRJ-ACC'!A:AD,3,FALSE),"")</f>
        <v>0</v>
      </c>
      <c r="C62" s="440" t="str">
        <f>IFERROR(VLOOKUP(A62,'PRJ-ACC'!A:AD,4,FALSE),"")</f>
        <v>Lamp</v>
      </c>
      <c r="D62" s="162" t="str">
        <f>IFERROR(VLOOKUP(A62,'PRJ-ACC'!A:AD,5,FALSE),"")</f>
        <v>Replacement Lamp of MW560</v>
      </c>
      <c r="E62" s="440" t="str">
        <f>IFERROR(VLOOKUP(A62,'PRJ-ACC'!A:AD,6,FALSE),"")</f>
        <v>8400460-4462-6</v>
      </c>
      <c r="F62" s="440" t="str">
        <f>IFERROR(VLOOKUP(A62,'PRJ-ACC'!A:AD,7,FALSE),"")</f>
        <v>90 Days or 500 hours</v>
      </c>
      <c r="G62" s="440">
        <f>IFERROR(VLOOKUP(A62,'PRJ-ACC'!A:AD,8,FALSE),"")</f>
        <v>0</v>
      </c>
      <c r="H62" s="179">
        <f>IFERROR(VLOOKUP(A62,'PRJ-ACC'!A:AD,19,FALSE),"")</f>
        <v>149</v>
      </c>
    </row>
    <row r="63" spans="1:8" s="11" customFormat="1" ht="13.5" customHeight="1">
      <c r="A63" s="171" t="s">
        <v>468</v>
      </c>
      <c r="B63" s="439">
        <f>IFERROR(VLOOKUP(A63,'PRJ-ACC'!A:AD,3,FALSE),"")</f>
        <v>0</v>
      </c>
      <c r="C63" s="440" t="str">
        <f>IFERROR(VLOOKUP(A63,'PRJ-ACC'!A:AD,4,FALSE),"")</f>
        <v>Lamp</v>
      </c>
      <c r="D63" s="162" t="str">
        <f>IFERROR(VLOOKUP(A63,'PRJ-ACC'!A:AD,5,FALSE),"")</f>
        <v>Lamp for MH560  TH575, TH575i</v>
      </c>
      <c r="E63" s="440" t="str">
        <f>IFERROR(VLOOKUP(A63,'PRJ-ACC'!A:AD,6,FALSE),"")</f>
        <v>8400460-4461-9</v>
      </c>
      <c r="F63" s="440" t="str">
        <f>IFERROR(VLOOKUP(A63,'PRJ-ACC'!A:AD,7,FALSE),"")</f>
        <v>90 Days or 500 hours</v>
      </c>
      <c r="G63" s="440">
        <f>IFERROR(VLOOKUP(A63,'PRJ-ACC'!A:AD,8,FALSE),"")</f>
        <v>0.4</v>
      </c>
      <c r="H63" s="179">
        <f>IFERROR(VLOOKUP(A63,'PRJ-ACC'!A:AD,19,FALSE),"")</f>
        <v>149</v>
      </c>
    </row>
    <row r="64" spans="1:8" s="11" customFormat="1" ht="13.5" customHeight="1">
      <c r="A64" s="171" t="s">
        <v>172</v>
      </c>
      <c r="B64" s="439">
        <f>IFERROR(VLOOKUP(A64,'PRJ-ACC'!A:AD,3,FALSE),"")</f>
        <v>0</v>
      </c>
      <c r="C64" s="440" t="str">
        <f>IFERROR(VLOOKUP(A64,'PRJ-ACC'!A:AD,4,FALSE),"")</f>
        <v>Lamp</v>
      </c>
      <c r="D64" s="162" t="str">
        <f>IFERROR(VLOOKUP(A64,'PRJ-ACC'!A:AD,5,FALSE),"")</f>
        <v>Lamp for TK700STi, TK700</v>
      </c>
      <c r="E64" s="440" t="str">
        <f>IFERROR(VLOOKUP(A64,'PRJ-ACC'!A:AD,6,FALSE),"")</f>
        <v>8400460-4564-7</v>
      </c>
      <c r="F64" s="440" t="str">
        <f>IFERROR(VLOOKUP(A64,'PRJ-ACC'!A:AD,7,FALSE),"")</f>
        <v>90 Days or 500 hours</v>
      </c>
      <c r="G64" s="440">
        <f>IFERROR(VLOOKUP(A64,'PRJ-ACC'!A:AD,8,FALSE),"")</f>
        <v>0.4</v>
      </c>
      <c r="H64" s="179">
        <f>IFERROR(VLOOKUP(A64,'PRJ-ACC'!A:AD,19,FALSE),"")</f>
        <v>319</v>
      </c>
    </row>
    <row r="65" spans="1:8" s="11" customFormat="1">
      <c r="A65" s="173" t="s">
        <v>470</v>
      </c>
      <c r="B65" s="439">
        <f>IFERROR(VLOOKUP(A65,'PRJ-ACC'!A:AD,3,FALSE),"")</f>
        <v>0</v>
      </c>
      <c r="C65" s="440" t="str">
        <f>IFERROR(VLOOKUP(A65,'PRJ-ACC'!A:AD,4,FALSE),"")</f>
        <v>Lamp</v>
      </c>
      <c r="D65" s="162" t="str">
        <f>IFERROR(VLOOKUP(A65,'PRJ-ACC'!A:AD,5,FALSE),"")</f>
        <v>Lamp for EH620, HT3560, HT3560i, TK860, TK860i</v>
      </c>
      <c r="E65" s="440" t="str">
        <f>IFERROR(VLOOKUP(A65,'PRJ-ACC'!A:AD,6,FALSE),"")</f>
        <v>8400460-4676-7</v>
      </c>
      <c r="F65" s="440" t="str">
        <f>IFERROR(VLOOKUP(A65,'PRJ-ACC'!A:AD,7,FALSE),"")</f>
        <v>90 Days or 500 hours</v>
      </c>
      <c r="G65" s="440">
        <f>IFERROR(VLOOKUP(A65,'PRJ-ACC'!A:AD,8,FALSE),"")</f>
        <v>0.4</v>
      </c>
      <c r="H65" s="179">
        <f>IFERROR(VLOOKUP(A65,'PRJ-ACC'!A:AD,19,FALSE),"")</f>
        <v>149</v>
      </c>
    </row>
    <row r="66" spans="1:8" s="11" customFormat="1">
      <c r="A66" s="171" t="s">
        <v>659</v>
      </c>
      <c r="B66" s="439">
        <f>IFERROR(VLOOKUP(A66,'PRJ-ACC'!A:AD,3,FALSE),"")</f>
        <v>0</v>
      </c>
      <c r="C66" s="440" t="str">
        <f>IFERROR(VLOOKUP(A66,'PRJ-ACC'!A:AD,4,FALSE),"")</f>
        <v>Lamp</v>
      </c>
      <c r="D66" s="162" t="str">
        <f>IFERROR(VLOOKUP(A66,'PRJ-ACC'!A:AD,5,FALSE),"")</f>
        <v>Lamp for MW560C</v>
      </c>
      <c r="E66" s="440" t="str">
        <f>IFERROR(VLOOKUP(A66,'PRJ-ACC'!A:AD,6,FALSE),"")</f>
        <v>8400460-4996-6</v>
      </c>
      <c r="F66" s="440" t="str">
        <f>IFERROR(VLOOKUP(A66,'PRJ-ACC'!A:AD,7,FALSE),"")</f>
        <v>90 Days or 500 hours</v>
      </c>
      <c r="G66" s="440">
        <f>IFERROR(VLOOKUP(A66,'PRJ-ACC'!A:AD,8,FALSE),"")</f>
        <v>0.4</v>
      </c>
      <c r="H66" s="179">
        <f>IFERROR(VLOOKUP(A66,'PRJ-ACC'!A:AD,19,FALSE),"")</f>
        <v>0</v>
      </c>
    </row>
    <row r="67" spans="1:8" s="11" customFormat="1">
      <c r="A67" s="427" t="s">
        <v>177</v>
      </c>
      <c r="B67" s="441"/>
      <c r="C67" s="441"/>
      <c r="D67" s="427"/>
      <c r="E67" s="428"/>
      <c r="F67" s="428"/>
      <c r="G67" s="428"/>
      <c r="H67" s="429"/>
    </row>
    <row r="68" spans="1:8" s="11" customFormat="1">
      <c r="A68" s="171" t="s">
        <v>473</v>
      </c>
      <c r="B68" s="439">
        <f>IFERROR(VLOOKUP(A68,'PRJ-ACC'!A:AD,3,FALSE),"")</f>
        <v>0</v>
      </c>
      <c r="C68" s="440" t="str">
        <f>IFERROR(VLOOKUP(A68,'PRJ-ACC'!A:AD,4,FALSE),"")</f>
        <v>LS3ST1</v>
      </c>
      <c r="D68" s="162" t="str">
        <f>IFERROR(VLOOKUP(A68,'PRJ-ACC'!A:AD,5,FALSE),"")</f>
        <v xml:space="preserve">BenQ PJB LS3ST1 BLACK SHORT THROW </v>
      </c>
      <c r="E68" s="440" t="str">
        <f>IFERROR(VLOOKUP(A68,'PRJ-ACC'!A:AD,6,FALSE),"")</f>
        <v xml:space="preserve">8400460-5274-4 </v>
      </c>
      <c r="F68" s="440" t="str">
        <f>IFERROR(VLOOKUP(A68,'PRJ-ACC'!A:AD,7,FALSE),"")</f>
        <v>One Year</v>
      </c>
      <c r="G68" s="440">
        <f>IFERROR(VLOOKUP(A68,'PRJ-ACC'!A:AD,8,FALSE),"")</f>
        <v>0</v>
      </c>
      <c r="H68" s="179">
        <f>IFERROR(VLOOKUP(A68,'PRJ-ACC'!A:AD,19,FALSE),"")</f>
        <v>1600</v>
      </c>
    </row>
    <row r="69" spans="1:8" s="11" customFormat="1">
      <c r="A69" s="171" t="s">
        <v>477</v>
      </c>
      <c r="B69" s="439">
        <f>IFERROR(VLOOKUP(A69,'PRJ-ACC'!A:AD,3,FALSE),"")</f>
        <v>0</v>
      </c>
      <c r="C69" s="440" t="str">
        <f>IFERROR(VLOOKUP(A69,'PRJ-ACC'!A:AD,4,FALSE),"")</f>
        <v>LS3ST2</v>
      </c>
      <c r="D69" s="162" t="str">
        <f>IFERROR(VLOOKUP(A69,'PRJ-ACC'!A:AD,5,FALSE),"")</f>
        <v xml:space="preserve">BenQ PJB LS3ST2 BLACK SHORT THROW </v>
      </c>
      <c r="E69" s="440" t="str">
        <f>IFERROR(VLOOKUP(A69,'PRJ-ACC'!A:AD,6,FALSE),"")</f>
        <v xml:space="preserve">	8400460-5275-1 </v>
      </c>
      <c r="F69" s="440" t="str">
        <f>IFERROR(VLOOKUP(A69,'PRJ-ACC'!A:AD,7,FALSE),"")</f>
        <v>One Year</v>
      </c>
      <c r="G69" s="440">
        <f>IFERROR(VLOOKUP(A69,'PRJ-ACC'!A:AD,8,FALSE),"")</f>
        <v>0</v>
      </c>
      <c r="H69" s="179">
        <f>IFERROR(VLOOKUP(A69,'PRJ-ACC'!A:AD,19,FALSE),"")</f>
        <v>1600</v>
      </c>
    </row>
    <row r="70" spans="1:8" s="11" customFormat="1">
      <c r="A70" s="171" t="s">
        <v>480</v>
      </c>
      <c r="B70" s="439">
        <f>IFERROR(VLOOKUP(A70,'PRJ-ACC'!A:AD,3,FALSE),"")</f>
        <v>0</v>
      </c>
      <c r="C70" s="440" t="str">
        <f>IFERROR(VLOOKUP(A70,'PRJ-ACC'!A:AD,4,FALSE),"")</f>
        <v>LS3ST3</v>
      </c>
      <c r="D70" s="162" t="str">
        <f>IFERROR(VLOOKUP(A70,'PRJ-ACC'!A:AD,5,FALSE),"")</f>
        <v xml:space="preserve">BenQ PJB LS3ST3 BLACK SEMI THROW </v>
      </c>
      <c r="E70" s="440" t="str">
        <f>IFERROR(VLOOKUP(A70,'PRJ-ACC'!A:AD,6,FALSE),"")</f>
        <v xml:space="preserve">	8400460-5273-7 </v>
      </c>
      <c r="F70" s="440" t="str">
        <f>IFERROR(VLOOKUP(A70,'PRJ-ACC'!A:AD,7,FALSE),"")</f>
        <v>One Year</v>
      </c>
      <c r="G70" s="440">
        <f>IFERROR(VLOOKUP(A70,'PRJ-ACC'!A:AD,8,FALSE),"")</f>
        <v>0</v>
      </c>
      <c r="H70" s="179">
        <f>IFERROR(VLOOKUP(A70,'PRJ-ACC'!A:AD,19,FALSE),"")</f>
        <v>1000</v>
      </c>
    </row>
    <row r="71" spans="1:8" s="11" customFormat="1">
      <c r="A71" s="171" t="s">
        <v>483</v>
      </c>
      <c r="B71" s="439">
        <f>IFERROR(VLOOKUP(A71,'PRJ-ACC'!A:AD,3,FALSE),"")</f>
        <v>0</v>
      </c>
      <c r="C71" s="440" t="str">
        <f>IFERROR(VLOOKUP(A71,'PRJ-ACC'!A:AD,4,FALSE),"")</f>
        <v>LS3SD1</v>
      </c>
      <c r="D71" s="162" t="str">
        <f>IFERROR(VLOOKUP(A71,'PRJ-ACC'!A:AD,5,FALSE),"")</f>
        <v>BenQ PJB LS3SD1 BLACK LONG ZOOM</v>
      </c>
      <c r="E71" s="440" t="str">
        <f>IFERROR(VLOOKUP(A71,'PRJ-ACC'!A:AD,6,FALSE),"")</f>
        <v>8400460-5272-0</v>
      </c>
      <c r="F71" s="440" t="str">
        <f>IFERROR(VLOOKUP(A71,'PRJ-ACC'!A:AD,7,FALSE),"")</f>
        <v>One Year</v>
      </c>
      <c r="G71" s="440">
        <f>IFERROR(VLOOKUP(A71,'PRJ-ACC'!A:AD,8,FALSE),"")</f>
        <v>0</v>
      </c>
      <c r="H71" s="179">
        <f>IFERROR(VLOOKUP(A71,'PRJ-ACC'!A:AD,19,FALSE),"")</f>
        <v>1300</v>
      </c>
    </row>
    <row r="72" spans="1:8" s="11" customFormat="1">
      <c r="A72" s="171" t="s">
        <v>179</v>
      </c>
      <c r="B72" s="439">
        <f>IFERROR(VLOOKUP(A72,'PRJ-ACC'!A:AD,3,FALSE),"")</f>
        <v>0</v>
      </c>
      <c r="C72" s="440" t="str">
        <f>IFERROR(VLOOKUP(A72,'PRJ-ACC'!A:AD,4,FALSE),"")</f>
        <v>LS1SDA</v>
      </c>
      <c r="D72" s="162" t="str">
        <f>IFERROR(VLOOKUP(A72,'PRJ-ACC'!A:AD,5,FALSE),"")</f>
        <v>Optional Lens for LU9750 LU9800 - Standard 1.54-1.93</v>
      </c>
      <c r="E72" s="440" t="str">
        <f>IFERROR(VLOOKUP(A72,'PRJ-ACC'!A:AD,6,FALSE),"")</f>
        <v>8400460-4631-6</v>
      </c>
      <c r="F72" s="440" t="str">
        <f>IFERROR(VLOOKUP(A72,'PRJ-ACC'!A:AD,7,FALSE),"")</f>
        <v>One Year</v>
      </c>
      <c r="G72" s="440">
        <f>IFERROR(VLOOKUP(A72,'PRJ-ACC'!A:AD,8,FALSE),"")</f>
        <v>4</v>
      </c>
      <c r="H72" s="179">
        <f>IFERROR(VLOOKUP(A72,'PRJ-ACC'!A:AD,19,FALSE),"")</f>
        <v>1089</v>
      </c>
    </row>
    <row r="73" spans="1:8" s="11" customFormat="1">
      <c r="A73" s="171" t="s">
        <v>183</v>
      </c>
      <c r="B73" s="439">
        <f>IFERROR(VLOOKUP(A73,'PRJ-ACC'!A:AD,3,FALSE),"")</f>
        <v>0</v>
      </c>
      <c r="C73" s="440" t="str">
        <f>IFERROR(VLOOKUP(A73,'PRJ-ACC'!A:AD,4,FALSE),"")</f>
        <v xml:space="preserve">LS1ST1A </v>
      </c>
      <c r="D73" s="162" t="str">
        <f>IFERROR(VLOOKUP(A73,'PRJ-ACC'!A:AD,5,FALSE),"")</f>
        <v>Optional Lens for LU9750 LU9800 - Wide Zoom 1 TR 1.25-1.6</v>
      </c>
      <c r="E73" s="440" t="str">
        <f>IFERROR(VLOOKUP(A73,'PRJ-ACC'!A:AD,6,FALSE),"")</f>
        <v>8400460-4632-3</v>
      </c>
      <c r="F73" s="440" t="str">
        <f>IFERROR(VLOOKUP(A73,'PRJ-ACC'!A:AD,7,FALSE),"")</f>
        <v>One Year</v>
      </c>
      <c r="G73" s="440">
        <f>IFERROR(VLOOKUP(A73,'PRJ-ACC'!A:AD,8,FALSE),"")</f>
        <v>4</v>
      </c>
      <c r="H73" s="179">
        <f>IFERROR(VLOOKUP(A73,'PRJ-ACC'!A:AD,19,FALSE),"")</f>
        <v>1599</v>
      </c>
    </row>
    <row r="74" spans="1:8">
      <c r="A74" s="171" t="s">
        <v>187</v>
      </c>
      <c r="B74" s="439">
        <f>IFERROR(VLOOKUP(A74,'PRJ-ACC'!A:AD,3,FALSE),"")</f>
        <v>0</v>
      </c>
      <c r="C74" s="440" t="str">
        <f>IFERROR(VLOOKUP(A74,'PRJ-ACC'!A:AD,4,FALSE),"")</f>
        <v>LS1ST2A</v>
      </c>
      <c r="D74" s="162" t="str">
        <f>IFERROR(VLOOKUP(A74,'PRJ-ACC'!A:AD,5,FALSE),"")</f>
        <v>Optional Lens for LU9750 LU9800 - Wide Zoom 2 TR 1.1-1.3</v>
      </c>
      <c r="E74" s="440" t="str">
        <f>IFERROR(VLOOKUP(A74,'PRJ-ACC'!A:AD,6,FALSE),"")</f>
        <v>8400460-4633-0</v>
      </c>
      <c r="F74" s="440" t="str">
        <f>IFERROR(VLOOKUP(A74,'PRJ-ACC'!A:AD,7,FALSE),"")</f>
        <v>One Year</v>
      </c>
      <c r="G74" s="440">
        <f>IFERROR(VLOOKUP(A74,'PRJ-ACC'!A:AD,8,FALSE),"")</f>
        <v>4</v>
      </c>
      <c r="H74" s="179">
        <f>IFERROR(VLOOKUP(A74,'PRJ-ACC'!A:AD,19,FALSE),"")</f>
        <v>1599</v>
      </c>
    </row>
    <row r="75" spans="1:8">
      <c r="A75" s="171" t="s">
        <v>191</v>
      </c>
      <c r="B75" s="439">
        <f>IFERROR(VLOOKUP(A75,'PRJ-ACC'!A:AD,3,FALSE),"")</f>
        <v>0</v>
      </c>
      <c r="C75" s="440" t="str">
        <f>IFERROR(VLOOKUP(A75,'PRJ-ACC'!A:AD,4,FALSE),"")</f>
        <v>LS1LT2</v>
      </c>
      <c r="D75" s="162" t="str">
        <f>IFERROR(VLOOKUP(A75,'PRJ-ACC'!A:AD,5,FALSE),"")</f>
        <v>Optional Lens for PX9710 PW9620 PU9730 LU9715 LU9915 LU9750 LU9800 - Long Zoom 1 TR 3.58-5.38</v>
      </c>
      <c r="E75" s="440" t="str">
        <f>IFERROR(VLOOKUP(A75,'PRJ-ACC'!A:AD,6,FALSE),"")</f>
        <v>8400460-2959-3</v>
      </c>
      <c r="F75" s="440" t="str">
        <f>IFERROR(VLOOKUP(A75,'PRJ-ACC'!A:AD,7,FALSE),"")</f>
        <v>One Year</v>
      </c>
      <c r="G75" s="440">
        <f>IFERROR(VLOOKUP(A75,'PRJ-ACC'!A:AD,8,FALSE),"")</f>
        <v>3.2</v>
      </c>
      <c r="H75" s="179">
        <f>IFERROR(VLOOKUP(A75,'PRJ-ACC'!A:AD,19,FALSE),"")</f>
        <v>2045</v>
      </c>
    </row>
    <row r="76" spans="1:8">
      <c r="A76" s="173" t="s">
        <v>195</v>
      </c>
      <c r="B76" s="439">
        <f>IFERROR(VLOOKUP(A76,'PRJ-ACC'!A:AD,3,FALSE),"")</f>
        <v>0</v>
      </c>
      <c r="C76" s="440" t="str">
        <f>IFERROR(VLOOKUP(A76,'PRJ-ACC'!A:AD,4,FALSE),"")</f>
        <v>LS1LT3</v>
      </c>
      <c r="D76" s="162" t="str">
        <f>IFERROR(VLOOKUP(A76,'PRJ-ACC'!A:AD,5,FALSE),"")</f>
        <v>Optional Lens for PX9710 PW9620 PU9730 LU9715 LU9915 LU9750 LU9800- Long Zoom 2 TR 5.31-8.26</v>
      </c>
      <c r="E76" s="440" t="str">
        <f>IFERROR(VLOOKUP(A76,'PRJ-ACC'!A:AD,6,FALSE),"")</f>
        <v>8400460-2958-6</v>
      </c>
      <c r="F76" s="440" t="str">
        <f>IFERROR(VLOOKUP(A76,'PRJ-ACC'!A:AD,7,FALSE),"")</f>
        <v>One Year</v>
      </c>
      <c r="G76" s="440">
        <f>IFERROR(VLOOKUP(A76,'PRJ-ACC'!A:AD,8,FALSE),"")</f>
        <v>2.2000000000000002</v>
      </c>
      <c r="H76" s="179">
        <f>IFERROR(VLOOKUP(A76,'PRJ-ACC'!A:AD,19,FALSE),"")</f>
        <v>2045</v>
      </c>
    </row>
    <row r="77" spans="1:8">
      <c r="A77" s="171" t="s">
        <v>198</v>
      </c>
      <c r="B77" s="439">
        <f>IFERROR(VLOOKUP(A77,'PRJ-ACC'!A:AD,3,FALSE),"")</f>
        <v>0</v>
      </c>
      <c r="C77" s="440" t="str">
        <f>IFERROR(VLOOKUP(A77,'PRJ-ACC'!A:AD,4,FALSE),"")</f>
        <v>LS1LT1</v>
      </c>
      <c r="D77" s="162" t="str">
        <f>IFERROR(VLOOKUP(A77,'PRJ-ACC'!A:AD,5,FALSE),"")</f>
        <v>Optional Lens for PX9710 PW9620 PU9730 LU9715 LU9915 LU9750 LU9800 - Semi Long 1 TR 2.22-3.67</v>
      </c>
      <c r="E77" s="440" t="str">
        <f>IFERROR(VLOOKUP(A77,'PRJ-ACC'!A:AD,6,FALSE),"")</f>
        <v>8400460-2957-9</v>
      </c>
      <c r="F77" s="440" t="str">
        <f>IFERROR(VLOOKUP(A77,'PRJ-ACC'!A:AD,7,FALSE),"")</f>
        <v>One Year</v>
      </c>
      <c r="G77" s="440">
        <f>IFERROR(VLOOKUP(A77,'PRJ-ACC'!A:AD,8,FALSE),"")</f>
        <v>2.5</v>
      </c>
      <c r="H77" s="179">
        <f>IFERROR(VLOOKUP(A77,'PRJ-ACC'!A:AD,19,FALSE),"")</f>
        <v>2045</v>
      </c>
    </row>
    <row r="78" spans="1:8">
      <c r="A78" s="171" t="s">
        <v>201</v>
      </c>
      <c r="B78" s="439">
        <f>IFERROR(VLOOKUP(A78,'PRJ-ACC'!A:AD,3,FALSE),"")</f>
        <v>0</v>
      </c>
      <c r="C78" s="440" t="str">
        <f>IFERROR(VLOOKUP(A78,'PRJ-ACC'!A:AD,4,FALSE),"")</f>
        <v>LS1LT0</v>
      </c>
      <c r="D78" s="162" t="str">
        <f>IFERROR(VLOOKUP(A78,'PRJ-ACC'!A:AD,5,FALSE),"")</f>
        <v>Optional Lens for LU9750 LU9800 - Semi long  TR 1.93-2.9</v>
      </c>
      <c r="E78" s="440" t="str">
        <f>IFERROR(VLOOKUP(A78,'PRJ-ACC'!A:AD,6,FALSE),"")</f>
        <v>8400460-4630-9</v>
      </c>
      <c r="F78" s="440" t="str">
        <f>IFERROR(VLOOKUP(A78,'PRJ-ACC'!A:AD,7,FALSE),"")</f>
        <v>One Year</v>
      </c>
      <c r="G78" s="440">
        <f>IFERROR(VLOOKUP(A78,'PRJ-ACC'!A:AD,8,FALSE),"")</f>
        <v>3</v>
      </c>
      <c r="H78" s="179">
        <f>IFERROR(VLOOKUP(A78,'PRJ-ACC'!A:AD,19,FALSE),"")</f>
        <v>1599</v>
      </c>
    </row>
    <row r="79" spans="1:8">
      <c r="A79" s="171" t="s">
        <v>205</v>
      </c>
      <c r="B79" s="439">
        <f>IFERROR(VLOOKUP(A79,'PRJ-ACC'!A:AD,3,FALSE),"")</f>
        <v>0</v>
      </c>
      <c r="C79" s="440" t="str">
        <f>IFERROR(VLOOKUP(A79,'PRJ-ACC'!A:AD,4,FALSE),"")</f>
        <v>LS1ST3A</v>
      </c>
      <c r="D79" s="162" t="str">
        <f>IFERROR(VLOOKUP(A79,'PRJ-ACC'!A:AD,5,FALSE),"")</f>
        <v>Optional Lens for LU9750 LU9800 - Short throw  TR 0.77-1.1</v>
      </c>
      <c r="E79" s="440" t="str">
        <f>IFERROR(VLOOKUP(A79,'PRJ-ACC'!A:AD,6,FALSE),"")</f>
        <v>8400460-4634-7</v>
      </c>
      <c r="F79" s="440" t="str">
        <f>IFERROR(VLOOKUP(A79,'PRJ-ACC'!A:AD,7,FALSE),"")</f>
        <v>One Year</v>
      </c>
      <c r="G79" s="440">
        <f>IFERROR(VLOOKUP(A79,'PRJ-ACC'!A:AD,8,FALSE),"")</f>
        <v>4</v>
      </c>
      <c r="H79" s="179">
        <f>IFERROR(VLOOKUP(A79,'PRJ-ACC'!A:AD,19,FALSE),"")</f>
        <v>2499</v>
      </c>
    </row>
    <row r="80" spans="1:8">
      <c r="A80" s="171" t="s">
        <v>209</v>
      </c>
      <c r="B80" s="439">
        <f>IFERROR(VLOOKUP(A80,'PRJ-ACC'!A:AD,3,FALSE),"")</f>
        <v>0</v>
      </c>
      <c r="C80" s="440" t="str">
        <f>IFERROR(VLOOKUP(A80,'PRJ-ACC'!A:AD,4,FALSE),"")</f>
        <v>LS1ST4</v>
      </c>
      <c r="D80" s="162" t="str">
        <f>IFERROR(VLOOKUP(A80,'PRJ-ACC'!A:AD,5,FALSE),"")</f>
        <v>Optioanl Lens for PX9710 PW9620 PU9730 LU9715 LU9915 LU9750 LU9800 - Ultra Short Throw (TR 0.38)</v>
      </c>
      <c r="E80" s="440" t="str">
        <f>IFERROR(VLOOKUP(A80,'PRJ-ACC'!A:AD,6,FALSE),"")</f>
        <v>8400 460 3491 7</v>
      </c>
      <c r="F80" s="440" t="str">
        <f>IFERROR(VLOOKUP(A80,'PRJ-ACC'!A:AD,7,FALSE),"")</f>
        <v>One Year</v>
      </c>
      <c r="G80" s="440">
        <f>IFERROR(VLOOKUP(A80,'PRJ-ACC'!A:AD,8,FALSE),"")</f>
        <v>0</v>
      </c>
      <c r="H80" s="179">
        <f>IFERROR(VLOOKUP(A80,'PRJ-ACC'!A:AD,19,FALSE),"")</f>
        <v>6248</v>
      </c>
    </row>
    <row r="81" spans="1:8">
      <c r="A81" s="268" t="s">
        <v>212</v>
      </c>
      <c r="B81" s="342"/>
      <c r="C81" s="342"/>
      <c r="D81" s="269"/>
      <c r="E81" s="342"/>
      <c r="F81" s="342"/>
      <c r="G81" s="342"/>
      <c r="H81" s="342"/>
    </row>
    <row r="82" spans="1:8">
      <c r="A82" s="171" t="s">
        <v>213</v>
      </c>
      <c r="B82" s="439">
        <f>IFERROR(VLOOKUP(A82,'PRJ-ACC'!A:AD,3,FALSE),"")</f>
        <v>0</v>
      </c>
      <c r="C82" s="440" t="str">
        <f>IFERROR(VLOOKUP(A82,'PRJ-ACC'!A:AD,4,FALSE),"")</f>
        <v>CM00G3</v>
      </c>
      <c r="D82" s="162" t="str">
        <f>IFERROR(VLOOKUP(A82,'PRJ-ACC'!A:AD,5,FALSE),"")</f>
        <v>Universal Ceiling Mount All BenQ model except GP series, 8 series, P series</v>
      </c>
      <c r="E82" s="440" t="str">
        <f>IFERROR(VLOOKUP(A82,'PRJ-ACC'!A:AD,6,FALSE),"")</f>
        <v>8400460-3013-1</v>
      </c>
      <c r="F82" s="440" t="str">
        <f>IFERROR(VLOOKUP(A82,'PRJ-ACC'!A:AD,7,FALSE),"")</f>
        <v>90 days</v>
      </c>
      <c r="G82" s="440">
        <f>IFERROR(VLOOKUP(A82,'PRJ-ACC'!A:AD,8,FALSE),"")</f>
        <v>11</v>
      </c>
      <c r="H82" s="179">
        <f>IFERROR(VLOOKUP(A82,'PRJ-ACC'!A:AD,19,FALSE),"")</f>
        <v>79.28</v>
      </c>
    </row>
    <row r="83" spans="1:8">
      <c r="A83" s="171" t="s">
        <v>218</v>
      </c>
      <c r="B83" s="439" t="str">
        <f>IFERROR(VLOOKUP(A83,'PRJ-ACC'!A:AD,3,FALSE),"")</f>
        <v>Limited supply</v>
      </c>
      <c r="C83" s="440" t="str">
        <f>IFERROR(VLOOKUP(A83,'PRJ-ACC'!A:AD,4,FALSE),"")</f>
        <v>WM06G3_D</v>
      </c>
      <c r="D83" s="162" t="str">
        <f>IFERROR(VLOOKUP(A83,'PRJ-ACC'!A:AD,5,FALSE),"")</f>
        <v>0.6 Wall Mount for MW821ST</v>
      </c>
      <c r="E83" s="440" t="str">
        <f>IFERROR(VLOOKUP(A83,'PRJ-ACC'!A:AD,6,FALSE),"")</f>
        <v>8400460-2897-8</v>
      </c>
      <c r="F83" s="440" t="str">
        <f>IFERROR(VLOOKUP(A83,'PRJ-ACC'!A:AD,7,FALSE),"")</f>
        <v>90 days</v>
      </c>
      <c r="G83" s="440">
        <f>IFERROR(VLOOKUP(A83,'PRJ-ACC'!A:AD,8,FALSE),"")</f>
        <v>10.5</v>
      </c>
      <c r="H83" s="179">
        <f>IFERROR(VLOOKUP(A83,'PRJ-ACC'!A:AD,19,FALSE),"")</f>
        <v>99</v>
      </c>
    </row>
    <row r="84" spans="1:8">
      <c r="A84" s="430" t="s">
        <v>255</v>
      </c>
      <c r="B84" s="442"/>
      <c r="C84" s="442"/>
      <c r="D84" s="430"/>
      <c r="E84" s="431"/>
      <c r="F84" s="431"/>
      <c r="G84" s="431"/>
      <c r="H84" s="432"/>
    </row>
    <row r="85" spans="1:8">
      <c r="A85" s="165" t="s">
        <v>275</v>
      </c>
      <c r="B85" s="439">
        <f>IFERROR(VLOOKUP(A85,'PRJ-ACC'!A:AD,3,FALSE),"")</f>
        <v>0</v>
      </c>
      <c r="C85" s="440" t="str">
        <f>IFERROR(VLOOKUP(A85,'PRJ-ACC'!A:AD,4,FALSE),"")</f>
        <v>treVolo_Case</v>
      </c>
      <c r="D85" s="162" t="str">
        <f>IFERROR(VLOOKUP(A85,'PRJ-ACC'!A:AD,5,FALSE),"")</f>
        <v>Travel Case for BenQ treVolo Speaker</v>
      </c>
      <c r="E85" s="440" t="str">
        <f>IFERROR(VLOOKUP(A85,'PRJ-ACC'!A:AD,6,FALSE),"")</f>
        <v>8400460-3305-7</v>
      </c>
      <c r="F85" s="440" t="str">
        <f>IFERROR(VLOOKUP(A85,'PRJ-ACC'!A:AD,7,FALSE),"")</f>
        <v>90 days</v>
      </c>
      <c r="G85" s="440">
        <f>IFERROR(VLOOKUP(A85,'PRJ-ACC'!A:AD,8,FALSE),"")</f>
        <v>1</v>
      </c>
      <c r="H85" s="179">
        <f>IFERROR(VLOOKUP(A85,'PRJ-ACC'!A:AD,19,FALSE),"")</f>
        <v>39</v>
      </c>
    </row>
    <row r="86" spans="1:8">
      <c r="A86" s="170" t="s">
        <v>272</v>
      </c>
      <c r="B86" s="439" t="str">
        <f>IFERROR(VLOOKUP(A86,'PRJ-ACC'!A:AD,3,FALSE),"")</f>
        <v>Limited supply</v>
      </c>
      <c r="C86" s="440" t="str">
        <f>IFERROR(VLOOKUP(A86,'PRJ-ACC'!A:AD,4,FALSE),"")</f>
        <v>Case</v>
      </c>
      <c r="D86" s="162" t="str">
        <f>IFERROR(VLOOKUP(A86,'PRJ-ACC'!A:AD,5,FALSE),"")</f>
        <v>Soft Carrying Case for SP840</v>
      </c>
      <c r="E86" s="440" t="str">
        <f>IFERROR(VLOOKUP(A86,'PRJ-ACC'!A:AD,6,FALSE),"")</f>
        <v>8400460-2031-6</v>
      </c>
      <c r="F86" s="440" t="str">
        <f>IFERROR(VLOOKUP(A86,'PRJ-ACC'!A:AD,7,FALSE),"")</f>
        <v>90 days</v>
      </c>
      <c r="G86" s="440">
        <f>IFERROR(VLOOKUP(A86,'PRJ-ACC'!A:AD,8,FALSE),"")</f>
        <v>2</v>
      </c>
      <c r="H86" s="179">
        <f>IFERROR(VLOOKUP(A86,'PRJ-ACC'!A:AD,19,FALSE),"")</f>
        <v>69</v>
      </c>
    </row>
    <row r="87" spans="1:8">
      <c r="A87" s="170" t="s">
        <v>256</v>
      </c>
      <c r="B87" s="439" t="str">
        <f>IFERROR(VLOOKUP(A87,'PRJ-ACC'!A:AD,3,FALSE),"")</f>
        <v>Limited supply</v>
      </c>
      <c r="C87" s="440" t="str">
        <f>IFERROR(VLOOKUP(A87,'PRJ-ACC'!A:AD,4,FALSE),"")</f>
        <v>BGFM01</v>
      </c>
      <c r="D87" s="162" t="str">
        <f>IFERROR(VLOOKUP(A87,'PRJ-ACC'!A:AD,5,FALSE),"")</f>
        <v>Soft Carrying Case for MX750,MP780ST, W1100, W1200, MP780ST+, SH910, W1100, W1200, MW860USTi, MW870UST, MW767, MX766, MX822ST, MX768, MW769, TH670, TH671ST, MW705, HT1070, W1090, BH3020, MU686</v>
      </c>
      <c r="E87" s="440" t="str">
        <f>IFERROR(VLOOKUP(A87,'PRJ-ACC'!A:AD,6,FALSE),"")</f>
        <v>8400460-2393-5</v>
      </c>
      <c r="F87" s="440" t="str">
        <f>IFERROR(VLOOKUP(A87,'PRJ-ACC'!A:AD,7,FALSE),"")</f>
        <v>90 days</v>
      </c>
      <c r="G87" s="440">
        <f>IFERROR(VLOOKUP(A87,'PRJ-ACC'!A:AD,8,FALSE),"")</f>
        <v>2</v>
      </c>
      <c r="H87" s="179">
        <f>IFERROR(VLOOKUP(A87,'PRJ-ACC'!A:AD,19,FALSE),"")</f>
        <v>39</v>
      </c>
    </row>
    <row r="88" spans="1:8">
      <c r="A88" s="164" t="s">
        <v>268</v>
      </c>
      <c r="B88" s="439" t="str">
        <f>IFERROR(VLOOKUP(A88,'PRJ-ACC'!A:AD,3,FALSE),"")</f>
        <v>Limited supply</v>
      </c>
      <c r="C88" s="440" t="str">
        <f>IFERROR(VLOOKUP(A88,'PRJ-ACC'!A:AD,4,FALSE),"")</f>
        <v>Case</v>
      </c>
      <c r="D88" s="162" t="str">
        <f>IFERROR(VLOOKUP(A88,'PRJ-ACC'!A:AD,5,FALSE),"")</f>
        <v>Soft Carrying Case for GP2</v>
      </c>
      <c r="E88" s="440" t="str">
        <f>IFERROR(VLOOKUP(A88,'PRJ-ACC'!A:AD,6,FALSE),"")</f>
        <v>8400460-2474-1</v>
      </c>
      <c r="F88" s="440" t="str">
        <f>IFERROR(VLOOKUP(A88,'PRJ-ACC'!A:AD,7,FALSE),"")</f>
        <v>90 days</v>
      </c>
      <c r="G88" s="440">
        <f>IFERROR(VLOOKUP(A88,'PRJ-ACC'!A:AD,8,FALSE),"")</f>
        <v>1</v>
      </c>
      <c r="H88" s="179">
        <f>IFERROR(VLOOKUP(A88,'PRJ-ACC'!A:AD,19,FALSE),"")</f>
        <v>39</v>
      </c>
    </row>
    <row r="89" spans="1:8">
      <c r="A89" s="164" t="s">
        <v>259</v>
      </c>
      <c r="B89" s="439">
        <f>IFERROR(VLOOKUP(A89,'PRJ-ACC'!A:AD,3,FALSE),"")</f>
        <v>0</v>
      </c>
      <c r="C89" s="440" t="str">
        <f>IFERROR(VLOOKUP(A89,'PRJ-ACC'!A:AD,4,FALSE),"")</f>
        <v>BGQS01</v>
      </c>
      <c r="D89" s="162" t="str">
        <f>IFERROR(VLOOKUP(A89,'PRJ-ACC'!A:AD,5,FALSE),"")</f>
        <v>Soft Carrying Case for MX710, MX711, MX660, MS614, MX615, MS612ST, MX613ST, MX660P, MX615+, MX701, MX501, MS500, MS500+, MP611, MP575, MP615P, MP625P,MP612,MP622, MP512/ST, MP623/MP624,MP523, MS510, MX511,MW512, MX716, W700, W710ST, W1060, EP5920, MW814ST, MX816ST, MW817ST, MS502, MX503, MX520, MX703, MX720, MW721, W1070, W1080ST, MW663, MS616ST, MX618ST, MX661, MX662, MH680, MX600, MS619ST, MX620ST, MW621ST, HT1075, HT1085ST, MS524, MX525,MW526, MX819ST, MW820ST, MX823ST, MW824ST, MW712, MW516, MS513, MX514, MX813ST, MW815ST, MS517, MX518, MW519, MS521, MX522, MW523, MX723, MX570, MS504A, MX631ST, MW632ST, MW571, MS524A, MX525A, MW526A, MH530, MS527E, MX528E, MW529E, MS517EH (BestBuy Canada only), BH3002 (B&amp;H only), MW571H, MW612, MH733, MW732, MX731, MX707, MW707, TH585, TH671ST, TH685, TH685i, MH560, MS560, MW560, MX560, TH585P, TH685P, EH600, LW500, LW500ST, TH575</v>
      </c>
      <c r="E89" s="440" t="str">
        <f>IFERROR(VLOOKUP(A89,'PRJ-ACC'!A:AD,6,FALSE),"")</f>
        <v>8400460-2184-9</v>
      </c>
      <c r="F89" s="440" t="str">
        <f>IFERROR(VLOOKUP(A89,'PRJ-ACC'!A:AD,7,FALSE),"")</f>
        <v>90 days</v>
      </c>
      <c r="G89" s="440">
        <f>IFERROR(VLOOKUP(A89,'PRJ-ACC'!A:AD,8,FALSE),"")</f>
        <v>2</v>
      </c>
      <c r="H89" s="179">
        <f>IFERROR(VLOOKUP(A89,'PRJ-ACC'!A:AD,19,FALSE),"")</f>
        <v>39</v>
      </c>
    </row>
    <row r="90" spans="1:8">
      <c r="A90" s="164" t="s">
        <v>262</v>
      </c>
      <c r="B90" s="439">
        <f>IFERROR(VLOOKUP(A90,'PRJ-ACC'!A:AD,3,FALSE),"")</f>
        <v>0</v>
      </c>
      <c r="C90" s="440" t="str">
        <f>IFERROR(VLOOKUP(A90,'PRJ-ACC'!A:AD,4,FALSE),"")</f>
        <v>BGFS01</v>
      </c>
      <c r="D90" s="162" t="str">
        <f>IFERROR(VLOOKUP(A90,'PRJ-ACC'!A:AD,5,FALSE),"")</f>
        <v>HT1070A, MH530FHD, MH534, MS521H, MS524AE, MS531, MS531P, MW526AE, MW533, MW712, MX532, MX532P, TH534, TW533, W1050, W1050S, MS535A, MW535A, MH535A, MH535FHD, MS536 (Alt. 5J.J8F09.001), MW536, MX536</v>
      </c>
      <c r="E90" s="440" t="str">
        <f>IFERROR(VLOOKUP(A90,'PRJ-ACC'!A:AD,6,FALSE),"")</f>
        <v>8400460-2449-9</v>
      </c>
      <c r="F90" s="440" t="str">
        <f>IFERROR(VLOOKUP(A90,'PRJ-ACC'!A:AD,7,FALSE),"")</f>
        <v>90 days</v>
      </c>
      <c r="G90" s="440">
        <f>IFERROR(VLOOKUP(A90,'PRJ-ACC'!A:AD,8,FALSE),"")</f>
        <v>2</v>
      </c>
      <c r="H90" s="179">
        <f>IFERROR(VLOOKUP(A90,'PRJ-ACC'!A:AD,19,FALSE),"")</f>
        <v>29</v>
      </c>
    </row>
    <row r="91" spans="1:8">
      <c r="A91" s="164" t="s">
        <v>265</v>
      </c>
      <c r="B91" s="439">
        <f>IFERROR(VLOOKUP(A91,'PRJ-ACC'!A:AD,3,FALSE),"")</f>
        <v>0</v>
      </c>
      <c r="C91" s="440" t="str">
        <f>IFERROR(VLOOKUP(A91,'PRJ-ACC'!A:AD,4,FALSE),"")</f>
        <v>BGQL01</v>
      </c>
      <c r="D91" s="162" t="str">
        <f>IFERROR(VLOOKUP(A91,'PRJ-ACC'!A:AD,5,FALSE),"")</f>
        <v>Soft Carrying Case for HT2050, HT2060, HT3050, HT2150ST, HT2550, HT3550, HT3550i, HT3560, MH750, MH760, TK800, TK800M, TK850, TK810, TK850i, HT2050A, TK700STi, TK700, TK860i, TH690ST, LH600ST, LW600ST, W1700, W2700, EH700</v>
      </c>
      <c r="E91" s="440" t="str">
        <f>IFERROR(VLOOKUP(A91,'PRJ-ACC'!A:AD,6,FALSE),"")</f>
        <v>8400460-2490-1</v>
      </c>
      <c r="F91" s="440" t="str">
        <f>IFERROR(VLOOKUP(A91,'PRJ-ACC'!A:AD,7,FALSE),"")</f>
        <v>90 days</v>
      </c>
      <c r="G91" s="440">
        <f>IFERROR(VLOOKUP(A91,'PRJ-ACC'!A:AD,8,FALSE),"")</f>
        <v>2</v>
      </c>
      <c r="H91" s="179">
        <f>IFERROR(VLOOKUP(A91,'PRJ-ACC'!A:AD,19,FALSE),"")</f>
        <v>49</v>
      </c>
    </row>
    <row r="92" spans="1:8">
      <c r="A92" s="164" t="s">
        <v>280</v>
      </c>
      <c r="B92" s="439" t="str">
        <f>IFERROR(VLOOKUP(A92,'PRJ-ACC'!A:AD,3,FALSE),"")</f>
        <v>Limited supply</v>
      </c>
      <c r="C92" s="440" t="str">
        <f>IFERROR(VLOOKUP(A92,'PRJ-ACC'!A:AD,4,FALSE),"")</f>
        <v>Case</v>
      </c>
      <c r="D92" s="162" t="str">
        <f>IFERROR(VLOOKUP(A92,'PRJ-ACC'!A:AD,5,FALSE),"")</f>
        <v>Carry bag for PRJ GV1</v>
      </c>
      <c r="E92" s="440" t="str">
        <f>IFERROR(VLOOKUP(A92,'PRJ-ACC'!A:AD,6,FALSE),"")</f>
        <v>8400460-4172-4</v>
      </c>
      <c r="F92" s="440" t="str">
        <f>IFERROR(VLOOKUP(A92,'PRJ-ACC'!A:AD,7,FALSE),"")</f>
        <v>90 days</v>
      </c>
      <c r="G92" s="440">
        <f>IFERROR(VLOOKUP(A92,'PRJ-ACC'!A:AD,8,FALSE),"")</f>
        <v>1</v>
      </c>
      <c r="H92" s="179">
        <f>IFERROR(VLOOKUP(A92,'PRJ-ACC'!A:AD,19,FALSE),"")</f>
        <v>10</v>
      </c>
    </row>
    <row r="93" spans="1:8">
      <c r="A93" s="164" t="s">
        <v>282</v>
      </c>
      <c r="B93" s="439">
        <f>IFERROR(VLOOKUP(A93,'PRJ-ACC'!A:AD,3,FALSE),"")</f>
        <v>0</v>
      </c>
      <c r="C93" s="440" t="str">
        <f>IFERROR(VLOOKUP(A93,'PRJ-ACC'!A:AD,4,FALSE),"")</f>
        <v>Case</v>
      </c>
      <c r="D93" s="162" t="str">
        <f>IFERROR(VLOOKUP(A93,'PRJ-ACC'!A:AD,5,FALSE),"")</f>
        <v>Carry Bag for GV30</v>
      </c>
      <c r="E93" s="440" t="str">
        <f>IFERROR(VLOOKUP(A93,'PRJ-ACC'!A:AD,6,FALSE),"")</f>
        <v>8400460-4694-1</v>
      </c>
      <c r="F93" s="440" t="str">
        <f>IFERROR(VLOOKUP(A93,'PRJ-ACC'!A:AD,7,FALSE),"")</f>
        <v>90 days</v>
      </c>
      <c r="G93" s="440">
        <f>IFERROR(VLOOKUP(A93,'PRJ-ACC'!A:AD,8,FALSE),"")</f>
        <v>1.35</v>
      </c>
      <c r="H93" s="179">
        <f>IFERROR(VLOOKUP(A93,'PRJ-ACC'!A:AD,19,FALSE),"")</f>
        <v>19</v>
      </c>
    </row>
    <row r="94" spans="1:8">
      <c r="A94" s="164" t="s">
        <v>285</v>
      </c>
      <c r="B94" s="439">
        <f>IFERROR(VLOOKUP(A94,'PRJ-ACC'!A:AD,3,FALSE),"")</f>
        <v>0</v>
      </c>
      <c r="C94" s="440" t="str">
        <f>IFERROR(VLOOKUP(A94,'PRJ-ACC'!A:AD,4,FALSE),"")</f>
        <v>Case</v>
      </c>
      <c r="D94" s="162" t="str">
        <f>IFERROR(VLOOKUP(A94,'PRJ-ACC'!A:AD,5,FALSE),"")</f>
        <v>Carry Bag for GS50</v>
      </c>
      <c r="E94" s="440" t="str">
        <f>IFERROR(VLOOKUP(A94,'PRJ-ACC'!A:AD,6,FALSE),"")</f>
        <v>8400460-4693-4</v>
      </c>
      <c r="F94" s="440" t="str">
        <f>IFERROR(VLOOKUP(A94,'PRJ-ACC'!A:AD,7,FALSE),"")</f>
        <v>90 days</v>
      </c>
      <c r="G94" s="440">
        <f>IFERROR(VLOOKUP(A94,'PRJ-ACC'!A:AD,8,FALSE),"")</f>
        <v>1.25</v>
      </c>
      <c r="H94" s="179">
        <f>IFERROR(VLOOKUP(A94,'PRJ-ACC'!A:AD,19,FALSE),"")</f>
        <v>19</v>
      </c>
    </row>
    <row r="95" spans="1:8">
      <c r="A95" s="164" t="s">
        <v>488</v>
      </c>
      <c r="B95" s="439">
        <f>IFERROR(VLOOKUP(A95,'PRJ-ACC'!A:AD,3,FALSE),"")</f>
        <v>0</v>
      </c>
      <c r="C95" s="440" t="str">
        <f>IFERROR(VLOOKUP(A95,'PRJ-ACC'!A:AD,4,FALSE),"")</f>
        <v>Case</v>
      </c>
      <c r="D95" s="162" t="str">
        <f>IFERROR(VLOOKUP(A95,'PRJ-ACC'!A:AD,5,FALSE),"")</f>
        <v>Carry Bag for GV31/GV50/GV32</v>
      </c>
      <c r="E95" s="440" t="str">
        <f>IFERROR(VLOOKUP(A95,'PRJ-ACC'!A:AD,6,FALSE),"")</f>
        <v>8400460-5101-3</v>
      </c>
      <c r="F95" s="440" t="str">
        <f>IFERROR(VLOOKUP(A95,'PRJ-ACC'!A:AD,7,FALSE),"")</f>
        <v>90 days</v>
      </c>
      <c r="G95" s="440">
        <f>IFERROR(VLOOKUP(A95,'PRJ-ACC'!A:AD,8,FALSE),"")</f>
        <v>1</v>
      </c>
      <c r="H95" s="179">
        <f>IFERROR(VLOOKUP(A95,'PRJ-ACC'!A:AD,19,FALSE),"")</f>
        <v>59</v>
      </c>
    </row>
    <row r="96" spans="1:8">
      <c r="A96" s="164" t="s">
        <v>490</v>
      </c>
      <c r="B96" s="439">
        <f>IFERROR(VLOOKUP(A96,'PRJ-ACC'!A:AD,3,FALSE),"")</f>
        <v>0</v>
      </c>
      <c r="C96" s="440" t="str">
        <f>IFERROR(VLOOKUP(A96,'PRJ-ACC'!A:AD,4,FALSE),"")</f>
        <v>Case</v>
      </c>
      <c r="D96" s="162" t="str">
        <f>IFERROR(VLOOKUP(A96,'PRJ-ACC'!A:AD,5,FALSE),"")</f>
        <v>Carry Bag for GV31/GV50/GV32</v>
      </c>
      <c r="E96" s="440" t="str">
        <f>IFERROR(VLOOKUP(A96,'PRJ-ACC'!A:AD,6,FALSE),"")</f>
        <v>8400460-5040-5</v>
      </c>
      <c r="F96" s="440" t="str">
        <f>IFERROR(VLOOKUP(A96,'PRJ-ACC'!A:AD,7,FALSE),"")</f>
        <v>90 days</v>
      </c>
      <c r="G96" s="440">
        <f>IFERROR(VLOOKUP(A96,'PRJ-ACC'!A:AD,8,FALSE),"")</f>
        <v>1</v>
      </c>
      <c r="H96" s="179">
        <f>IFERROR(VLOOKUP(A96,'PRJ-ACC'!A:AD,19,FALSE),"")</f>
        <v>59</v>
      </c>
    </row>
    <row r="97" spans="1:8" s="21" customFormat="1">
      <c r="A97" s="164" t="s">
        <v>492</v>
      </c>
      <c r="B97" s="439">
        <f>IFERROR(VLOOKUP(A97,'PRJ-ACC'!A:AD,3,FALSE),"")</f>
        <v>0</v>
      </c>
      <c r="C97" s="440" t="str">
        <f>IFERROR(VLOOKUP(A97,'PRJ-ACC'!A:AD,4,FALSE),"")</f>
        <v>Case</v>
      </c>
      <c r="D97" s="162" t="str">
        <f>IFERROR(VLOOKUP(A97,'PRJ-ACC'!A:AD,5,FALSE),"")</f>
        <v>Carry Bag for GP100A/GP520/TK705i/TK705STi</v>
      </c>
      <c r="E97" s="440" t="str">
        <f>IFERROR(VLOOKUP(A97,'PRJ-ACC'!A:AD,6,FALSE),"")</f>
        <v>8400460-5209-6</v>
      </c>
      <c r="F97" s="440" t="str">
        <f>IFERROR(VLOOKUP(A97,'PRJ-ACC'!A:AD,7,FALSE),"")</f>
        <v>90 days</v>
      </c>
      <c r="G97" s="440">
        <f>IFERROR(VLOOKUP(A97,'PRJ-ACC'!A:AD,8,FALSE),"")</f>
        <v>1</v>
      </c>
      <c r="H97" s="179">
        <f>IFERROR(VLOOKUP(A97,'PRJ-ACC'!A:AD,19,FALSE),"")</f>
        <v>99</v>
      </c>
    </row>
    <row r="98" spans="1:8" s="21" customFormat="1">
      <c r="A98" s="164" t="s">
        <v>495</v>
      </c>
      <c r="B98" s="439">
        <f>IFERROR(VLOOKUP(A98,'PRJ-ACC'!A:AD,3,FALSE),"")</f>
        <v>0</v>
      </c>
      <c r="C98" s="440" t="str">
        <f>IFERROR(VLOOKUP(A98,'PRJ-ACC'!A:AD,4,FALSE),"")</f>
        <v>Stand</v>
      </c>
      <c r="D98" s="162" t="str">
        <f>IFERROR(VLOOKUP(A98,'PRJ-ACC'!A:AD,5,FALSE),"")</f>
        <v>Table Stand for GP520/TK705i/TK705STi</v>
      </c>
      <c r="E98" s="440" t="str">
        <f>IFERROR(VLOOKUP(A98,'PRJ-ACC'!A:AD,6,FALSE),"")</f>
        <v>8400460-5257-7</v>
      </c>
      <c r="F98" s="440" t="str">
        <f>IFERROR(VLOOKUP(A98,'PRJ-ACC'!A:AD,7,FALSE),"")</f>
        <v>90 days</v>
      </c>
      <c r="G98" s="440">
        <f>IFERROR(VLOOKUP(A98,'PRJ-ACC'!A:AD,8,FALSE),"")</f>
        <v>0</v>
      </c>
      <c r="H98" s="179">
        <f>IFERROR(VLOOKUP(A98,'PRJ-ACC'!A:AD,19,FALSE),"")</f>
        <v>99</v>
      </c>
    </row>
    <row r="99" spans="1:8" s="21" customFormat="1">
      <c r="A99" s="268" t="s">
        <v>288</v>
      </c>
      <c r="B99" s="342"/>
      <c r="C99" s="342"/>
      <c r="D99" s="269"/>
      <c r="E99" s="342"/>
      <c r="F99" s="342"/>
      <c r="G99" s="342"/>
      <c r="H99" s="342"/>
    </row>
    <row r="100" spans="1:8" s="21" customFormat="1">
      <c r="A100" s="164" t="s">
        <v>338</v>
      </c>
      <c r="B100" s="439" t="str">
        <f>IFERROR(VLOOKUP(A100,'PRJ-ACC'!A:AD,3,FALSE),"")</f>
        <v>Limited supply</v>
      </c>
      <c r="C100" s="440" t="str">
        <f>IFERROR(VLOOKUP(A100,'PRJ-ACC'!A:AD,4,FALSE),"")</f>
        <v>RCV023</v>
      </c>
      <c r="D100" s="162" t="str">
        <f>IFERROR(VLOOKUP(A100,'PRJ-ACC'!A:AD,5,FALSE),"")</f>
        <v>BenQ Projector Remote for HT6050</v>
      </c>
      <c r="E100" s="440" t="str">
        <f>IFERROR(VLOOKUP(A100,'PRJ-ACC'!A:AD,6,FALSE),"")</f>
        <v>8400460-3396-5</v>
      </c>
      <c r="F100" s="440" t="str">
        <f>IFERROR(VLOOKUP(A100,'PRJ-ACC'!A:AD,7,FALSE),"")</f>
        <v>90 days</v>
      </c>
      <c r="G100" s="440">
        <f>IFERROR(VLOOKUP(A100,'PRJ-ACC'!A:AD,8,FALSE),"")</f>
        <v>1</v>
      </c>
      <c r="H100" s="179">
        <f>IFERROR(VLOOKUP(A100,'PRJ-ACC'!A:AD,19,FALSE),"")</f>
        <v>59</v>
      </c>
    </row>
    <row r="101" spans="1:8">
      <c r="A101" s="164" t="s">
        <v>290</v>
      </c>
      <c r="B101" s="439" t="str">
        <f>IFERROR(VLOOKUP(A101,'PRJ-ACC'!A:AD,3,FALSE),"")</f>
        <v>Limited supply</v>
      </c>
      <c r="C101" s="440" t="str">
        <f>IFERROR(VLOOKUP(A101,'PRJ-ACC'!A:AD,4,FALSE),"")</f>
        <v>Remote</v>
      </c>
      <c r="D101" s="162" t="str">
        <f>IFERROR(VLOOKUP(A101,'PRJ-ACC'!A:AD,5,FALSE),"")</f>
        <v>BenQ Projector Remote for W600, W1000, W600+, W1000+</v>
      </c>
      <c r="E101" s="440" t="str">
        <f>IFERROR(VLOOKUP(A101,'PRJ-ACC'!A:AD,6,FALSE),"")</f>
        <v>8400460-2011-8</v>
      </c>
      <c r="F101" s="440" t="str">
        <f>IFERROR(VLOOKUP(A101,'PRJ-ACC'!A:AD,7,FALSE),"")</f>
        <v>90 days</v>
      </c>
      <c r="G101" s="440">
        <f>IFERROR(VLOOKUP(A101,'PRJ-ACC'!A:AD,8,FALSE),"")</f>
        <v>1</v>
      </c>
      <c r="H101" s="179">
        <f>IFERROR(VLOOKUP(A101,'PRJ-ACC'!A:AD,19,FALSE),"")</f>
        <v>69</v>
      </c>
    </row>
    <row r="102" spans="1:8">
      <c r="A102" s="164" t="s">
        <v>292</v>
      </c>
      <c r="B102" s="439" t="str">
        <f>IFERROR(VLOOKUP(A102,'PRJ-ACC'!A:AD,3,FALSE),"")</f>
        <v>Limited supply</v>
      </c>
      <c r="C102" s="440" t="str">
        <f>IFERROR(VLOOKUP(A102,'PRJ-ACC'!A:AD,4,FALSE),"")</f>
        <v>Remote</v>
      </c>
      <c r="D102" s="162" t="str">
        <f>IFERROR(VLOOKUP(A102,'PRJ-ACC'!A:AD,5,FALSE),"")</f>
        <v>BenQ Projector Remote for MP615P, MP625P</v>
      </c>
      <c r="E102" s="440" t="str">
        <f>IFERROR(VLOOKUP(A102,'PRJ-ACC'!A:AD,6,FALSE),"")</f>
        <v>8400460-2008-8</v>
      </c>
      <c r="F102" s="440" t="str">
        <f>IFERROR(VLOOKUP(A102,'PRJ-ACC'!A:AD,7,FALSE),"")</f>
        <v>90 days</v>
      </c>
      <c r="G102" s="440">
        <f>IFERROR(VLOOKUP(A102,'PRJ-ACC'!A:AD,8,FALSE),"")</f>
        <v>1</v>
      </c>
      <c r="H102" s="179">
        <f>IFERROR(VLOOKUP(A102,'PRJ-ACC'!A:AD,19,FALSE),"")</f>
        <v>59</v>
      </c>
    </row>
    <row r="103" spans="1:8">
      <c r="A103" s="164" t="s">
        <v>295</v>
      </c>
      <c r="B103" s="439" t="str">
        <f>IFERROR(VLOOKUP(A103,'PRJ-ACC'!A:AD,3,FALSE),"")</f>
        <v>Limited supply</v>
      </c>
      <c r="C103" s="440" t="str">
        <f>IFERROR(VLOOKUP(A103,'PRJ-ACC'!A:AD,4,FALSE),"")</f>
        <v>Remote</v>
      </c>
      <c r="D103" s="162" t="str">
        <f>IFERROR(VLOOKUP(A103,'PRJ-ACC'!A:AD,5,FALSE),"")</f>
        <v>BenQ Projector Remote for W7000/W7500</v>
      </c>
      <c r="E103" s="440" t="str">
        <f>IFERROR(VLOOKUP(A103,'PRJ-ACC'!A:AD,6,FALSE),"")</f>
        <v>8400460-2510-6</v>
      </c>
      <c r="F103" s="440" t="str">
        <f>IFERROR(VLOOKUP(A103,'PRJ-ACC'!A:AD,7,FALSE),"")</f>
        <v>90 days</v>
      </c>
      <c r="G103" s="440">
        <f>IFERROR(VLOOKUP(A103,'PRJ-ACC'!A:AD,8,FALSE),"")</f>
        <v>1</v>
      </c>
      <c r="H103" s="179">
        <f>IFERROR(VLOOKUP(A103,'PRJ-ACC'!A:AD,19,FALSE),"")</f>
        <v>69</v>
      </c>
    </row>
    <row r="104" spans="1:8">
      <c r="A104" s="164" t="s">
        <v>322</v>
      </c>
      <c r="B104" s="439" t="str">
        <f>IFERROR(VLOOKUP(A104,'PRJ-ACC'!A:AD,3,FALSE),"")</f>
        <v>Limited supply</v>
      </c>
      <c r="C104" s="440" t="str">
        <f>IFERROR(VLOOKUP(A104,'PRJ-ACC'!A:AD,4,FALSE),"")</f>
        <v>RCP012</v>
      </c>
      <c r="D104" s="162" t="str">
        <f>IFERROR(VLOOKUP(A104,'PRJ-ACC'!A:AD,5,FALSE),"")</f>
        <v>BenQ Projector Remote for GP20</v>
      </c>
      <c r="E104" s="440" t="str">
        <f>IFERROR(VLOOKUP(A104,'PRJ-ACC'!A:AD,6,FALSE),"")</f>
        <v>8400460-2882-4</v>
      </c>
      <c r="F104" s="440" t="str">
        <f>IFERROR(VLOOKUP(A104,'PRJ-ACC'!A:AD,7,FALSE),"")</f>
        <v>90 days</v>
      </c>
      <c r="G104" s="440">
        <f>IFERROR(VLOOKUP(A104,'PRJ-ACC'!A:AD,8,FALSE),"")</f>
        <v>0</v>
      </c>
      <c r="H104" s="179">
        <f>IFERROR(VLOOKUP(A104,'PRJ-ACC'!A:AD,19,FALSE),"")</f>
        <v>39</v>
      </c>
    </row>
    <row r="105" spans="1:8">
      <c r="A105" s="164" t="s">
        <v>374</v>
      </c>
      <c r="B105" s="439" t="str">
        <f>IFERROR(VLOOKUP(A105,'PRJ-ACC'!A:AD,3,FALSE),"")</f>
        <v>Limited supply</v>
      </c>
      <c r="C105" s="440" t="str">
        <f>IFERROR(VLOOKUP(A105,'PRJ-ACC'!A:AD,4,FALSE),"")</f>
        <v>RCE016</v>
      </c>
      <c r="D105" s="162" t="str">
        <f>IFERROR(VLOOKUP(A105,'PRJ-ACC'!A:AD,5,FALSE),"")</f>
        <v>BenQ Projector Remote RCE016 for LH710, LH930, LU710, LU930</v>
      </c>
      <c r="E105" s="440" t="str">
        <f>IFERROR(VLOOKUP(A105,'PRJ-ACC'!A:AD,6,FALSE),"")</f>
        <v>8400460-4158-8</v>
      </c>
      <c r="F105" s="440" t="str">
        <f>IFERROR(VLOOKUP(A105,'PRJ-ACC'!A:AD,7,FALSE),"")</f>
        <v>90 days</v>
      </c>
      <c r="G105" s="440">
        <f>IFERROR(VLOOKUP(A105,'PRJ-ACC'!A:AD,8,FALSE),"")</f>
        <v>1</v>
      </c>
      <c r="H105" s="179">
        <f>IFERROR(VLOOKUP(A105,'PRJ-ACC'!A:AD,19,FALSE),"")</f>
        <v>49</v>
      </c>
    </row>
    <row r="106" spans="1:8">
      <c r="A106" s="164" t="s">
        <v>298</v>
      </c>
      <c r="B106" s="439" t="str">
        <f>IFERROR(VLOOKUP(A106,'PRJ-ACC'!A:AD,3,FALSE),"")</f>
        <v>Limited supply</v>
      </c>
      <c r="C106" s="440" t="str">
        <f>IFERROR(VLOOKUP(A106,'PRJ-ACC'!A:AD,4,FALSE),"")</f>
        <v>Remote</v>
      </c>
      <c r="D106" s="162" t="str">
        <f>IFERROR(VLOOKUP(A106,'PRJ-ACC'!A:AD,5,FALSE),"")</f>
        <v>BenQ Projector Remote for W1100, W1200</v>
      </c>
      <c r="E106" s="440" t="str">
        <f>IFERROR(VLOOKUP(A106,'PRJ-ACC'!A:AD,6,FALSE),"")</f>
        <v>8400460-2265-5</v>
      </c>
      <c r="F106" s="440" t="str">
        <f>IFERROR(VLOOKUP(A106,'PRJ-ACC'!A:AD,7,FALSE),"")</f>
        <v>90 days</v>
      </c>
      <c r="G106" s="440">
        <f>IFERROR(VLOOKUP(A106,'PRJ-ACC'!A:AD,8,FALSE),"")</f>
        <v>1</v>
      </c>
      <c r="H106" s="179">
        <f>IFERROR(VLOOKUP(A106,'PRJ-ACC'!A:AD,19,FALSE),"")</f>
        <v>69</v>
      </c>
    </row>
    <row r="107" spans="1:8">
      <c r="A107" s="164" t="s">
        <v>301</v>
      </c>
      <c r="B107" s="439" t="str">
        <f>IFERROR(VLOOKUP(A107,'PRJ-ACC'!A:AD,3,FALSE),"")</f>
        <v>Limited supply</v>
      </c>
      <c r="C107" s="440" t="str">
        <f>IFERROR(VLOOKUP(A107,'PRJ-ACC'!A:AD,4,FALSE),"")</f>
        <v>Remote</v>
      </c>
      <c r="D107" s="162" t="str">
        <f>IFERROR(VLOOKUP(A107,'PRJ-ACC'!A:AD,5,FALSE),"")</f>
        <v>BenQ Projector Remote for MS513, MX514, MW516</v>
      </c>
      <c r="E107" s="440" t="str">
        <f>IFERROR(VLOOKUP(A107,'PRJ-ACC'!A:AD,6,FALSE),"")</f>
        <v>8400460-2396-6</v>
      </c>
      <c r="F107" s="440" t="str">
        <f>IFERROR(VLOOKUP(A107,'PRJ-ACC'!A:AD,7,FALSE),"")</f>
        <v>90 days</v>
      </c>
      <c r="G107" s="440">
        <f>IFERROR(VLOOKUP(A107,'PRJ-ACC'!A:AD,8,FALSE),"")</f>
        <v>1</v>
      </c>
      <c r="H107" s="179">
        <f>IFERROR(VLOOKUP(A107,'PRJ-ACC'!A:AD,19,FALSE),"")</f>
        <v>39</v>
      </c>
    </row>
    <row r="108" spans="1:8">
      <c r="A108" s="164" t="s">
        <v>304</v>
      </c>
      <c r="B108" s="439" t="str">
        <f>IFERROR(VLOOKUP(A108,'PRJ-ACC'!A:AD,3,FALSE),"")</f>
        <v>Limited supply</v>
      </c>
      <c r="C108" s="440" t="str">
        <f>IFERROR(VLOOKUP(A108,'PRJ-ACC'!A:AD,4,FALSE),"")</f>
        <v>Remote</v>
      </c>
      <c r="D108" s="162" t="str">
        <f>IFERROR(VLOOKUP(A108,'PRJ-ACC'!A:AD,5,FALSE),"")</f>
        <v>BenQ Projector Remote for MX716</v>
      </c>
      <c r="E108" s="440" t="str">
        <f>IFERROR(VLOOKUP(A108,'PRJ-ACC'!A:AD,6,FALSE),"")</f>
        <v>8400460-2445-1</v>
      </c>
      <c r="F108" s="440" t="str">
        <f>IFERROR(VLOOKUP(A108,'PRJ-ACC'!A:AD,7,FALSE),"")</f>
        <v>90 days</v>
      </c>
      <c r="G108" s="440">
        <f>IFERROR(VLOOKUP(A108,'PRJ-ACC'!A:AD,8,FALSE),"")</f>
        <v>1</v>
      </c>
      <c r="H108" s="179">
        <f>IFERROR(VLOOKUP(A108,'PRJ-ACC'!A:AD,19,FALSE),"")</f>
        <v>49</v>
      </c>
    </row>
    <row r="109" spans="1:8">
      <c r="A109" s="164" t="s">
        <v>307</v>
      </c>
      <c r="B109" s="439" t="str">
        <f>IFERROR(VLOOKUP(A109,'PRJ-ACC'!A:AD,3,FALSE),"")</f>
        <v>Limited supply</v>
      </c>
      <c r="C109" s="440" t="str">
        <f>IFERROR(VLOOKUP(A109,'PRJ-ACC'!A:AD,4,FALSE),"")</f>
        <v>Remote</v>
      </c>
      <c r="D109" s="162" t="str">
        <f>IFERROR(VLOOKUP(A109,'PRJ-ACC'!A:AD,5,FALSE),"")</f>
        <v>BenQ Projector Remote for MS502, MX503</v>
      </c>
      <c r="E109" s="440" t="str">
        <f>IFERROR(VLOOKUP(A109,'PRJ-ACC'!A:AD,6,FALSE),"")</f>
        <v>8400460-2524-3</v>
      </c>
      <c r="F109" s="440" t="str">
        <f>IFERROR(VLOOKUP(A109,'PRJ-ACC'!A:AD,7,FALSE),"")</f>
        <v>90 days</v>
      </c>
      <c r="G109" s="440">
        <f>IFERROR(VLOOKUP(A109,'PRJ-ACC'!A:AD,8,FALSE),"")</f>
        <v>1</v>
      </c>
      <c r="H109" s="179">
        <f>IFERROR(VLOOKUP(A109,'PRJ-ACC'!A:AD,19,FALSE),"")</f>
        <v>39</v>
      </c>
    </row>
    <row r="110" spans="1:8">
      <c r="A110" s="1" t="s">
        <v>318</v>
      </c>
      <c r="B110" s="439" t="str">
        <f>IFERROR(VLOOKUP(A110,'PRJ-ACC'!A:AD,3,FALSE),"")</f>
        <v>Limited supply</v>
      </c>
      <c r="C110" s="440" t="str">
        <f>IFERROR(VLOOKUP(A110,'PRJ-ACC'!A:AD,4,FALSE),"")</f>
        <v>RCE011</v>
      </c>
      <c r="D110" s="162" t="str">
        <f>IFERROR(VLOOKUP(A110,'PRJ-ACC'!A:AD,5,FALSE),"")</f>
        <v>BenQ Projector Remote for MW721, MW767, MX720, MX766, MX822ST, MW820ST, MX819ST, MW870UST, MP780ST, MP780ST+, MX750, MW860USTi</v>
      </c>
      <c r="E110" s="440" t="str">
        <f>IFERROR(VLOOKUP(A110,'PRJ-ACC'!A:AD,6,FALSE),"")</f>
        <v>8400460-2726-1</v>
      </c>
      <c r="F110" s="440" t="str">
        <f>IFERROR(VLOOKUP(A110,'PRJ-ACC'!A:AD,7,FALSE),"")</f>
        <v>90 days</v>
      </c>
      <c r="G110" s="440">
        <f>IFERROR(VLOOKUP(A110,'PRJ-ACC'!A:AD,8,FALSE),"")</f>
        <v>1</v>
      </c>
      <c r="H110" s="179">
        <f>IFERROR(VLOOKUP(A110,'PRJ-ACC'!A:AD,19,FALSE),"")</f>
        <v>49</v>
      </c>
    </row>
    <row r="111" spans="1:8">
      <c r="A111" s="1" t="s">
        <v>311</v>
      </c>
      <c r="B111" s="439" t="str">
        <f>IFERROR(VLOOKUP(A111,'PRJ-ACC'!A:AD,3,FALSE),"")</f>
        <v>Limited supply</v>
      </c>
      <c r="C111" s="440" t="str">
        <f>IFERROR(VLOOKUP(A111,'PRJ-ACC'!A:AD,4,FALSE),"")</f>
        <v>RCA021</v>
      </c>
      <c r="D111" s="162" t="str">
        <f>IFERROR(VLOOKUP(A111,'PRJ-ACC'!A:AD,5,FALSE),"")</f>
        <v>BenQ Projector Remote for SH940, SH963, TH963, SX912, MH740, SW916, SH915, MW769, MX768, SH960</v>
      </c>
      <c r="E111" s="440" t="str">
        <f>IFERROR(VLOOKUP(A111,'PRJ-ACC'!A:AD,6,FALSE),"")</f>
        <v>8400460-2724-7</v>
      </c>
      <c r="F111" s="440" t="str">
        <f>IFERROR(VLOOKUP(A111,'PRJ-ACC'!A:AD,7,FALSE),"")</f>
        <v>90 days</v>
      </c>
      <c r="G111" s="440">
        <f>IFERROR(VLOOKUP(A111,'PRJ-ACC'!A:AD,8,FALSE),"")</f>
        <v>1</v>
      </c>
      <c r="H111" s="179">
        <f>IFERROR(VLOOKUP(A111,'PRJ-ACC'!A:AD,19,FALSE),"")</f>
        <v>59</v>
      </c>
    </row>
    <row r="112" spans="1:8">
      <c r="A112" s="1" t="s">
        <v>497</v>
      </c>
      <c r="B112" s="439" t="str">
        <f>IFERROR(VLOOKUP(A112,'PRJ-ACC'!A:AD,3,FALSE),"")</f>
        <v>Limited supply</v>
      </c>
      <c r="C112" s="440" t="str">
        <f>IFERROR(VLOOKUP(A112,'PRJ-ACC'!A:AD,4,FALSE),"")</f>
        <v>RCV012</v>
      </c>
      <c r="D112" s="162" t="str">
        <f>IFERROR(VLOOKUP(A112,'PRJ-ACC'!A:AD,5,FALSE),"")</f>
        <v>BenQ Projector Remote for HT1075, HT1085ST, HT2050, HT2050A, HT3050, HT4050, TH670, HT2150ST, HT1070, W1090 (BestBuy Canada only), BH3020 (B&amp;H photo only)</v>
      </c>
      <c r="E112" s="440" t="str">
        <f>IFERROR(VLOOKUP(A112,'PRJ-ACC'!A:AD,6,FALSE),"")</f>
        <v>8400460-4493-0</v>
      </c>
      <c r="F112" s="440" t="str">
        <f>IFERROR(VLOOKUP(A112,'PRJ-ACC'!A:AD,7,FALSE),"")</f>
        <v>90 days</v>
      </c>
      <c r="G112" s="440">
        <f>IFERROR(VLOOKUP(A112,'PRJ-ACC'!A:AD,8,FALSE),"")</f>
        <v>1</v>
      </c>
      <c r="H112" s="179">
        <f>IFERROR(VLOOKUP(A112,'PRJ-ACC'!A:AD,19,FALSE),"")</f>
        <v>49</v>
      </c>
    </row>
    <row r="113" spans="1:8">
      <c r="A113" s="1" t="s">
        <v>326</v>
      </c>
      <c r="B113" s="439" t="str">
        <f>IFERROR(VLOOKUP(A113,'PRJ-ACC'!A:AD,3,FALSE),"")</f>
        <v>Limited supply</v>
      </c>
      <c r="C113" s="440" t="str">
        <f>IFERROR(VLOOKUP(A113,'PRJ-ACC'!A:AD,4,FALSE),"")</f>
        <v>RCX012</v>
      </c>
      <c r="D113" s="162" t="str">
        <f>IFERROR(VLOOKUP(A113,'PRJ-ACC'!A:AD,5,FALSE),"")</f>
        <v>BenQ Projector Remote TW523P, MS524, MX525, MW526, MW517, MW571, MX570, MS524E, MS524A, MX525A, MW526A, MH530, MS527E, MX528E, MW529E, MS517EH (BestBuy Canada only), BH3002 (B&amp;H only) Alt. 5J.JFC06.001</v>
      </c>
      <c r="E113" s="440" t="str">
        <f>IFERROR(VLOOKUP(A113,'PRJ-ACC'!A:AD,6,FALSE),"")</f>
        <v>8400460-2940-1</v>
      </c>
      <c r="F113" s="440" t="str">
        <f>IFERROR(VLOOKUP(A113,'PRJ-ACC'!A:AD,7,FALSE),"")</f>
        <v>90 days</v>
      </c>
      <c r="G113" s="440">
        <f>IFERROR(VLOOKUP(A113,'PRJ-ACC'!A:AD,8,FALSE),"")</f>
        <v>0</v>
      </c>
      <c r="H113" s="179">
        <f>IFERROR(VLOOKUP(A113,'PRJ-ACC'!A:AD,19,FALSE),"")</f>
        <v>39</v>
      </c>
    </row>
    <row r="114" spans="1:8">
      <c r="A114" s="1" t="s">
        <v>329</v>
      </c>
      <c r="B114" s="439" t="str">
        <f>IFERROR(VLOOKUP(A114,'PRJ-ACC'!A:AD,3,FALSE),"")</f>
        <v>Limited supply</v>
      </c>
      <c r="C114" s="440" t="str">
        <f>IFERROR(VLOOKUP(A114,'PRJ-ACC'!A:AD,4,FALSE),"")</f>
        <v>RCX022</v>
      </c>
      <c r="D114" s="162" t="str">
        <f>IFERROR(VLOOKUP(A114,'PRJ-ACC'!A:AD,5,FALSE),"")</f>
        <v>BenQ Projector Remote for MX620ST, MS504, MX505, MH680, MS521P, MX522P, MW621ST, MW665, MH630, TH682ST, MX660, MS614, MX615, MX613ST, MP626, MP670, CP270, MP511, MP511+, MP512, MP512 ST, MP513, MP522, MP522 ST, MP612, MP612c, MP622, MP622c, MP623, MP624, MX660P, MX701, MS504A, MS517, MX518, MW519, MW663, MX520, MX618ST, MX662, MX661, MS504, MX505, MS521, MX522, MW523, MS524, MX525, MW526, MS504A, MX816ST, MW817ST, MX815ST, SP890, SP891</v>
      </c>
      <c r="E114" s="440" t="str">
        <f>IFERROR(VLOOKUP(A114,'PRJ-ACC'!A:AD,6,FALSE),"")</f>
        <v>8400460-2939-5</v>
      </c>
      <c r="F114" s="440" t="str">
        <f>IFERROR(VLOOKUP(A114,'PRJ-ACC'!A:AD,7,FALSE),"")</f>
        <v>90 days</v>
      </c>
      <c r="G114" s="440">
        <f>IFERROR(VLOOKUP(A114,'PRJ-ACC'!A:AD,8,FALSE),"")</f>
        <v>1</v>
      </c>
      <c r="H114" s="179">
        <f>IFERROR(VLOOKUP(A114,'PRJ-ACC'!A:AD,19,FALSE),"")</f>
        <v>39</v>
      </c>
    </row>
    <row r="115" spans="1:8">
      <c r="A115" s="1" t="s">
        <v>315</v>
      </c>
      <c r="B115" s="439" t="str">
        <f>IFERROR(VLOOKUP(A115,'PRJ-ACC'!A:AD,3,FALSE),"")</f>
        <v>Limited supply</v>
      </c>
      <c r="C115" s="440" t="str">
        <f>IFERROR(VLOOKUP(A115,'PRJ-ACC'!A:AD,4,FALSE),"")</f>
        <v>RCA022</v>
      </c>
      <c r="D115" s="162" t="str">
        <f>IFERROR(VLOOKUP(A115,'PRJ-ACC'!A:AD,5,FALSE),"")</f>
        <v>BenQ Projector Remote for LH890UST, LW890UST, MH760, MW724, MW769, MX723, MX768, SU917, SU922, SU931, SU964, SW916, SW921, SX920, SX930 (Alt. 5J.JH206.001)</v>
      </c>
      <c r="E115" s="440" t="str">
        <f>IFERROR(VLOOKUP(A115,'PRJ-ACC'!A:AD,6,FALSE),"")</f>
        <v>8400460-2953-1</v>
      </c>
      <c r="F115" s="440" t="str">
        <f>IFERROR(VLOOKUP(A115,'PRJ-ACC'!A:AD,7,FALSE),"")</f>
        <v>90 days</v>
      </c>
      <c r="G115" s="440">
        <f>IFERROR(VLOOKUP(A115,'PRJ-ACC'!A:AD,8,FALSE),"")</f>
        <v>0</v>
      </c>
      <c r="H115" s="179">
        <f>IFERROR(VLOOKUP(A115,'PRJ-ACC'!A:AD,19,FALSE),"")</f>
        <v>49</v>
      </c>
    </row>
    <row r="116" spans="1:8">
      <c r="A116" s="1" t="s">
        <v>333</v>
      </c>
      <c r="B116" s="439" t="str">
        <f>IFERROR(VLOOKUP(A116,'PRJ-ACC'!A:AD,3,FALSE),"")</f>
        <v>Limited supply</v>
      </c>
      <c r="C116" s="440" t="str">
        <f>IFERROR(VLOOKUP(A116,'PRJ-ACC'!A:AD,4,FALSE),"")</f>
        <v>RCS021</v>
      </c>
      <c r="D116" s="162" t="str">
        <f>IFERROR(VLOOKUP(A116,'PRJ-ACC'!A:AD,5,FALSE),"")</f>
        <v>BenQ Projector Remote for MX600, MX631ST</v>
      </c>
      <c r="E116" s="440" t="str">
        <f>IFERROR(VLOOKUP(A116,'PRJ-ACC'!A:AD,6,FALSE),"")</f>
        <v>8400460-2954-8</v>
      </c>
      <c r="F116" s="440" t="str">
        <f>IFERROR(VLOOKUP(A116,'PRJ-ACC'!A:AD,7,FALSE),"")</f>
        <v>90 days</v>
      </c>
      <c r="G116" s="440">
        <f>IFERROR(VLOOKUP(A116,'PRJ-ACC'!A:AD,8,FALSE),"")</f>
        <v>1</v>
      </c>
      <c r="H116" s="179">
        <f>IFERROR(VLOOKUP(A116,'PRJ-ACC'!A:AD,19,FALSE),"")</f>
        <v>39</v>
      </c>
    </row>
    <row r="117" spans="1:8">
      <c r="A117" s="1" t="s">
        <v>501</v>
      </c>
      <c r="B117" s="439">
        <f>IFERROR(VLOOKUP(A117,'PRJ-ACC'!A:AD,3,FALSE),"")</f>
        <v>0</v>
      </c>
      <c r="C117" s="440" t="str">
        <f>IFERROR(VLOOKUP(A117,'PRJ-ACC'!A:AD,4,FALSE),"")</f>
        <v>RCS011</v>
      </c>
      <c r="D117" s="162" t="str">
        <f>IFERROR(VLOOKUP(A117,'PRJ-ACC'!A:AD,5,FALSE),"")</f>
        <v>BenQ Projector Remote for MW824ST, MX823ST, MW727, MX726, MW632ST, MW855UST, MW855UST+, MW883UST, MH741, DW862UST, DW883UST, DX861UST, DX882UST, LH770, LU785, LV2810ST, LX770, LX785, LX810ST, LX810STD, MH684, MH750, MH856UST, MS630ST, MW864UST, MX854UST, MX863UST, MX882UST, SH753, SU754, SW752, SX751, W1600UST (Alt for 5J.JAD06.001)</v>
      </c>
      <c r="E117" s="440" t="str">
        <f>IFERROR(VLOOKUP(A117,'PRJ-ACC'!A:AD,6,FALSE),"")</f>
        <v>8400460-4649-1</v>
      </c>
      <c r="F117" s="440" t="str">
        <f>IFERROR(VLOOKUP(A117,'PRJ-ACC'!A:AD,7,FALSE),"")</f>
        <v>90 days</v>
      </c>
      <c r="G117" s="440">
        <f>IFERROR(VLOOKUP(A117,'PRJ-ACC'!A:AD,8,FALSE),"")</f>
        <v>1</v>
      </c>
      <c r="H117" s="179">
        <f>IFERROR(VLOOKUP(A117,'PRJ-ACC'!A:AD,19,FALSE),"")</f>
        <v>49</v>
      </c>
    </row>
    <row r="118" spans="1:8">
      <c r="A118" s="1" t="s">
        <v>353</v>
      </c>
      <c r="B118" s="439">
        <f>IFERROR(VLOOKUP(A118,'PRJ-ACC'!A:AD,3,FALSE),"")</f>
        <v>0</v>
      </c>
      <c r="C118" s="440" t="str">
        <f>IFERROR(VLOOKUP(A118,'PRJ-ACC'!A:AD,4,FALSE),"")</f>
        <v>RCI011</v>
      </c>
      <c r="D118" s="162" t="str">
        <f>IFERROR(VLOOKUP(A118,'PRJ-ACC'!A:AD,5,FALSE),"")</f>
        <v>BenQ Projector Remote Control for i500</v>
      </c>
      <c r="E118" s="440" t="str">
        <f>IFERROR(VLOOKUP(A118,'PRJ-ACC'!A:AD,6,FALSE),"")</f>
        <v>8400460-3432-0</v>
      </c>
      <c r="F118" s="440" t="str">
        <f>IFERROR(VLOOKUP(A118,'PRJ-ACC'!A:AD,7,FALSE),"")</f>
        <v>90 days</v>
      </c>
      <c r="G118" s="440">
        <f>IFERROR(VLOOKUP(A118,'PRJ-ACC'!A:AD,8,FALSE),"")</f>
        <v>1</v>
      </c>
      <c r="H118" s="179">
        <f>IFERROR(VLOOKUP(A118,'PRJ-ACC'!A:AD,19,FALSE),"")</f>
        <v>39</v>
      </c>
    </row>
    <row r="119" spans="1:8">
      <c r="A119" s="1" t="s">
        <v>346</v>
      </c>
      <c r="B119" s="439">
        <f>IFERROR(VLOOKUP(A119,'PRJ-ACC'!A:AD,3,FALSE),"")</f>
        <v>0</v>
      </c>
      <c r="C119" s="440" t="str">
        <f>IFERROR(VLOOKUP(A119,'PRJ-ACC'!A:AD,4,FALSE),"")</f>
        <v>RCA025</v>
      </c>
      <c r="D119" s="162" t="str">
        <f>IFERROR(VLOOKUP(A119,'PRJ-ACC'!A:AD,5,FALSE),"")</f>
        <v>BenQ Projector Remote for LU9715, LU9750, LU9800</v>
      </c>
      <c r="E119" s="440" t="str">
        <f>IFERROR(VLOOKUP(A119,'PRJ-ACC'!A:AD,6,FALSE),"")</f>
        <v>8400460-3366-8</v>
      </c>
      <c r="F119" s="440" t="str">
        <f>IFERROR(VLOOKUP(A119,'PRJ-ACC'!A:AD,7,FALSE),"")</f>
        <v>90 days</v>
      </c>
      <c r="G119" s="440">
        <f>IFERROR(VLOOKUP(A119,'PRJ-ACC'!A:AD,8,FALSE),"")</f>
        <v>1</v>
      </c>
      <c r="H119" s="179">
        <f>IFERROR(VLOOKUP(A119,'PRJ-ACC'!A:AD,19,FALSE),"")</f>
        <v>69</v>
      </c>
    </row>
    <row r="120" spans="1:8">
      <c r="A120" s="1" t="s">
        <v>349</v>
      </c>
      <c r="B120" s="439" t="str">
        <f>IFERROR(VLOOKUP(A120,'PRJ-ACC'!A:AD,3,FALSE),"")</f>
        <v>Limited supply</v>
      </c>
      <c r="C120" s="440" t="str">
        <f>IFERROR(VLOOKUP(A120,'PRJ-ACC'!A:AD,4,FALSE),"")</f>
        <v>RCP013</v>
      </c>
      <c r="D120" s="162" t="str">
        <f>IFERROR(VLOOKUP(A120,'PRJ-ACC'!A:AD,5,FALSE),"")</f>
        <v>BenQ Projector Remote Control for CH100</v>
      </c>
      <c r="E120" s="440" t="str">
        <f>IFERROR(VLOOKUP(A120,'PRJ-ACC'!A:AD,6,FALSE),"")</f>
        <v>8400460-3450-4</v>
      </c>
      <c r="F120" s="440" t="str">
        <f>IFERROR(VLOOKUP(A120,'PRJ-ACC'!A:AD,7,FALSE),"")</f>
        <v>90 days</v>
      </c>
      <c r="G120" s="440">
        <f>IFERROR(VLOOKUP(A120,'PRJ-ACC'!A:AD,8,FALSE),"")</f>
        <v>1</v>
      </c>
      <c r="H120" s="179">
        <f>IFERROR(VLOOKUP(A120,'PRJ-ACC'!A:AD,19,FALSE),"")</f>
        <v>39</v>
      </c>
    </row>
    <row r="121" spans="1:8">
      <c r="A121" s="1" t="s">
        <v>357</v>
      </c>
      <c r="B121" s="439">
        <f>IFERROR(VLOOKUP(A121,'PRJ-ACC'!A:AD,3,FALSE),"")</f>
        <v>0</v>
      </c>
      <c r="C121" s="440" t="str">
        <f>IFERROR(VLOOKUP(A121,'PRJ-ACC'!A:AD,4,FALSE),"")</f>
        <v>RCI013</v>
      </c>
      <c r="D121" s="162" t="str">
        <f>IFERROR(VLOOKUP(A121,'PRJ-ACC'!A:AD,5,FALSE),"")</f>
        <v>BenQ Projector Remote for GS1</v>
      </c>
      <c r="E121" s="440" t="str">
        <f>IFERROR(VLOOKUP(A121,'PRJ-ACC'!A:AD,6,FALSE),"")</f>
        <v>8400460-3506-8</v>
      </c>
      <c r="F121" s="440" t="str">
        <f>IFERROR(VLOOKUP(A121,'PRJ-ACC'!A:AD,7,FALSE),"")</f>
        <v>90 days</v>
      </c>
      <c r="G121" s="440">
        <f>IFERROR(VLOOKUP(A121,'PRJ-ACC'!A:AD,8,FALSE),"")</f>
        <v>1</v>
      </c>
      <c r="H121" s="179">
        <f>IFERROR(VLOOKUP(A121,'PRJ-ACC'!A:AD,19,FALSE),"")</f>
        <v>39</v>
      </c>
    </row>
    <row r="122" spans="1:8">
      <c r="A122" s="1" t="s">
        <v>342</v>
      </c>
      <c r="B122" s="439">
        <f>IFERROR(VLOOKUP(A122,'PRJ-ACC'!A:AD,3,FALSE),"")</f>
        <v>0</v>
      </c>
      <c r="C122" s="440" t="str">
        <f>IFERROR(VLOOKUP(A122,'PRJ-ACC'!A:AD,4,FALSE),"")</f>
        <v>RCV024</v>
      </c>
      <c r="D122" s="162" t="str">
        <f>IFERROR(VLOOKUP(A122,'PRJ-ACC'!A:AD,5,FALSE),"")</f>
        <v>BenQ Projector Remote for HT8050</v>
      </c>
      <c r="E122" s="440" t="str">
        <f>IFERROR(VLOOKUP(A122,'PRJ-ACC'!A:AD,6,FALSE),"")</f>
        <v>8400460-3535-8</v>
      </c>
      <c r="F122" s="440" t="str">
        <f>IFERROR(VLOOKUP(A122,'PRJ-ACC'!A:AD,7,FALSE),"")</f>
        <v>90 days</v>
      </c>
      <c r="G122" s="440">
        <f>IFERROR(VLOOKUP(A122,'PRJ-ACC'!A:AD,8,FALSE),"")</f>
        <v>0</v>
      </c>
      <c r="H122" s="179">
        <f>IFERROR(VLOOKUP(A122,'PRJ-ACC'!A:AD,19,FALSE),"")</f>
        <v>69</v>
      </c>
    </row>
    <row r="123" spans="1:8">
      <c r="A123" s="1" t="s">
        <v>504</v>
      </c>
      <c r="B123" s="439">
        <f>IFERROR(VLOOKUP(A123,'PRJ-ACC'!A:AD,3,FALSE),"")</f>
        <v>0</v>
      </c>
      <c r="C123" s="440" t="str">
        <f>IFERROR(VLOOKUP(A123,'PRJ-ACC'!A:AD,4,FALSE),"")</f>
        <v>RCV024</v>
      </c>
      <c r="D123" s="162" t="str">
        <f>IFERROR(VLOOKUP(A123,'PRJ-ACC'!A:AD,5,FALSE),"")</f>
        <v>BenQ Projector Remote for W5800</v>
      </c>
      <c r="E123" s="440" t="str">
        <f>IFERROR(VLOOKUP(A123,'PRJ-ACC'!A:AD,6,FALSE),"")</f>
        <v>8400460-5087-0</v>
      </c>
      <c r="F123" s="440" t="str">
        <f>IFERROR(VLOOKUP(A123,'PRJ-ACC'!A:AD,7,FALSE),"")</f>
        <v>90 days</v>
      </c>
      <c r="G123" s="440">
        <f>IFERROR(VLOOKUP(A123,'PRJ-ACC'!A:AD,8,FALSE),"")</f>
        <v>1</v>
      </c>
      <c r="H123" s="179">
        <f>IFERROR(VLOOKUP(A123,'PRJ-ACC'!A:AD,19,FALSE),"")</f>
        <v>69</v>
      </c>
    </row>
    <row r="124" spans="1:8">
      <c r="A124" s="1" t="s">
        <v>382</v>
      </c>
      <c r="B124" s="439">
        <f>IFERROR(VLOOKUP(A124,'PRJ-ACC'!A:AD,3,FALSE),"")</f>
        <v>0</v>
      </c>
      <c r="C124" s="440" t="str">
        <f>IFERROR(VLOOKUP(A124,'PRJ-ACC'!A:AD,4,FALSE),"")</f>
        <v>RCX013</v>
      </c>
      <c r="D124" s="162" t="str">
        <f>IFERROR(VLOOKUP(A124,'PRJ-ACC'!A:AD,5,FALSE),"")</f>
        <v>MH530FHD, MH534, MH606, MH606w, MS521H, MS524AE, MS531, MS531P, MW526AE, MW533, MW605, MW605w, MX532, MX532P, MX604, MX604w, TH534, TW533, MS535A, MW535A, MH535A, MH535FHD</v>
      </c>
      <c r="E124" s="440" t="str">
        <f>IFERROR(VLOOKUP(A124,'PRJ-ACC'!A:AD,6,FALSE),"")</f>
        <v>8400460-3674-4</v>
      </c>
      <c r="F124" s="440" t="str">
        <f>IFERROR(VLOOKUP(A124,'PRJ-ACC'!A:AD,7,FALSE),"")</f>
        <v>90 days</v>
      </c>
      <c r="G124" s="440">
        <f>IFERROR(VLOOKUP(A124,'PRJ-ACC'!A:AD,8,FALSE),"")</f>
        <v>1</v>
      </c>
      <c r="H124" s="179">
        <f>IFERROR(VLOOKUP(A124,'PRJ-ACC'!A:AD,19,FALSE),"")</f>
        <v>29</v>
      </c>
    </row>
    <row r="125" spans="1:8">
      <c r="A125" s="1" t="s">
        <v>361</v>
      </c>
      <c r="B125" s="439">
        <f>IFERROR(VLOOKUP(A125,'PRJ-ACC'!A:AD,3,FALSE),"")</f>
        <v>0</v>
      </c>
      <c r="C125" s="440" t="str">
        <f>IFERROR(VLOOKUP(A125,'PRJ-ACC'!A:AD,4,FALSE),"")</f>
        <v>RCE013</v>
      </c>
      <c r="D125" s="162" t="str">
        <f>IFERROR(VLOOKUP(A125,'PRJ-ACC'!A:AD,5,FALSE),"")</f>
        <v>BenQ Projector Remote for MH733, MW732, MW809ST, MW826ST, MX731, MX808PST, MX808ST, MX825ST, MX825STH, MW826STH</v>
      </c>
      <c r="E125" s="440" t="str">
        <f>IFERROR(VLOOKUP(A125,'PRJ-ACC'!A:AD,6,FALSE),"")</f>
        <v>8400460-3998-1</v>
      </c>
      <c r="F125" s="440" t="str">
        <f>IFERROR(VLOOKUP(A125,'PRJ-ACC'!A:AD,7,FALSE),"")</f>
        <v>90 days</v>
      </c>
      <c r="G125" s="440">
        <f>IFERROR(VLOOKUP(A125,'PRJ-ACC'!A:AD,8,FALSE),"")</f>
        <v>1</v>
      </c>
      <c r="H125" s="179">
        <f>IFERROR(VLOOKUP(A125,'PRJ-ACC'!A:AD,19,FALSE),"")</f>
        <v>49</v>
      </c>
    </row>
    <row r="126" spans="1:8">
      <c r="A126" s="1" t="s">
        <v>386</v>
      </c>
      <c r="B126" s="439">
        <f>IFERROR(VLOOKUP(A126,'PRJ-ACC'!A:AD,3,FALSE),"")</f>
        <v>0</v>
      </c>
      <c r="C126" s="440" t="str">
        <f>IFERROR(VLOOKUP(A126,'PRJ-ACC'!A:AD,4,FALSE),"")</f>
        <v>RCE013</v>
      </c>
      <c r="D126" s="162" t="str">
        <f>IFERROR(VLOOKUP(A126,'PRJ-ACC'!A:AD,5,FALSE),"")</f>
        <v>DX808ST, DX825ST, MH733, MW732, MW809ST, MW826ST, MX731, MX808ST, MX825ST, MX825STH, MW826STH</v>
      </c>
      <c r="E126" s="440" t="str">
        <f>IFERROR(VLOOKUP(A126,'PRJ-ACC'!A:AD,6,FALSE),"")</f>
        <v>8400460-3706-2</v>
      </c>
      <c r="F126" s="440" t="str">
        <f>IFERROR(VLOOKUP(A126,'PRJ-ACC'!A:AD,7,FALSE),"")</f>
        <v>90 days</v>
      </c>
      <c r="G126" s="440">
        <f>IFERROR(VLOOKUP(A126,'PRJ-ACC'!A:AD,8,FALSE),"")</f>
        <v>1</v>
      </c>
      <c r="H126" s="179">
        <f>IFERROR(VLOOKUP(A126,'PRJ-ACC'!A:AD,19,FALSE),"")</f>
        <v>39</v>
      </c>
    </row>
    <row r="127" spans="1:8">
      <c r="A127" s="1" t="s">
        <v>388</v>
      </c>
      <c r="B127" s="439">
        <f>IFERROR(VLOOKUP(A127,'PRJ-ACC'!A:AD,3,FALSE),"")</f>
        <v>0</v>
      </c>
      <c r="C127" s="440" t="str">
        <f>IFERROR(VLOOKUP(A127,'PRJ-ACC'!A:AD,4,FALSE),"")</f>
        <v>RCX014</v>
      </c>
      <c r="D127" s="162" t="str">
        <f>IFERROR(VLOOKUP(A127,'PRJ-ACC'!A:AD,5,FALSE),"")</f>
        <v>MH606, MH606w, MS610, MU641, MW605, MW605w, MW612, MX604, MX604w, MX611, MW707, MX707</v>
      </c>
      <c r="E127" s="440" t="str">
        <f>IFERROR(VLOOKUP(A127,'PRJ-ACC'!A:AD,6,FALSE),"")</f>
        <v>8400460-3810-6</v>
      </c>
      <c r="F127" s="440" t="str">
        <f>IFERROR(VLOOKUP(A127,'PRJ-ACC'!A:AD,7,FALSE),"")</f>
        <v>90 days</v>
      </c>
      <c r="G127" s="440">
        <f>IFERROR(VLOOKUP(A127,'PRJ-ACC'!A:AD,8,FALSE),"")</f>
        <v>1</v>
      </c>
      <c r="H127" s="179">
        <f>IFERROR(VLOOKUP(A127,'PRJ-ACC'!A:AD,19,FALSE),"")</f>
        <v>29</v>
      </c>
    </row>
    <row r="128" spans="1:8">
      <c r="A128" s="1" t="s">
        <v>395</v>
      </c>
      <c r="B128" s="439">
        <f>IFERROR(VLOOKUP(A128,'PRJ-ACC'!A:AD,3,FALSE),"")</f>
        <v>0</v>
      </c>
      <c r="C128" s="440" t="str">
        <f>IFERROR(VLOOKUP(A128,'PRJ-ACC'!A:AD,4,FALSE),"")</f>
        <v>RCV013</v>
      </c>
      <c r="D128" s="162" t="str">
        <f>IFERROR(VLOOKUP(A128,'PRJ-ACC'!A:AD,5,FALSE),"")</f>
        <v>TH671ST, TH585, TH585P, TH685, TH685P,TH685i, TK700</v>
      </c>
      <c r="E128" s="440" t="str">
        <f>IFERROR(VLOOKUP(A128,'PRJ-ACC'!A:AD,6,FALSE),"")</f>
        <v>8400460-3809-0</v>
      </c>
      <c r="F128" s="440" t="str">
        <f>IFERROR(VLOOKUP(A128,'PRJ-ACC'!A:AD,7,FALSE),"")</f>
        <v>90 days</v>
      </c>
      <c r="G128" s="440">
        <f>IFERROR(VLOOKUP(A128,'PRJ-ACC'!A:AD,8,FALSE),"")</f>
        <v>1</v>
      </c>
      <c r="H128" s="179">
        <f>IFERROR(VLOOKUP(A128,'PRJ-ACC'!A:AD,19,FALSE),"")</f>
        <v>29</v>
      </c>
    </row>
    <row r="129" spans="1:8">
      <c r="A129" s="1" t="s">
        <v>509</v>
      </c>
      <c r="B129" s="439">
        <f>IFERROR(VLOOKUP(A129,'PRJ-ACC'!A:AD,3,FALSE),"")</f>
        <v>0</v>
      </c>
      <c r="C129" s="440" t="str">
        <f>IFERROR(VLOOKUP(A129,'PRJ-ACC'!A:AD,4,FALSE),"")</f>
        <v>RCV013</v>
      </c>
      <c r="D129" s="162" t="str">
        <f>IFERROR(VLOOKUP(A129,'PRJ-ACC'!A:AD,5,FALSE),"")</f>
        <v>TH690ST, TH671ST, TH575, TK710</v>
      </c>
      <c r="E129" s="440" t="str">
        <f>IFERROR(VLOOKUP(A129,'PRJ-ACC'!A:AD,6,FALSE),"")</f>
        <v>8400460-4796-2</v>
      </c>
      <c r="F129" s="440" t="str">
        <f>IFERROR(VLOOKUP(A129,'PRJ-ACC'!A:AD,7,FALSE),"")</f>
        <v>90 days</v>
      </c>
      <c r="G129" s="440">
        <f>IFERROR(VLOOKUP(A129,'PRJ-ACC'!A:AD,8,FALSE),"")</f>
        <v>1</v>
      </c>
      <c r="H129" s="179">
        <f>IFERROR(VLOOKUP(A129,'PRJ-ACC'!A:AD,19,FALSE),"")</f>
        <v>49</v>
      </c>
    </row>
    <row r="130" spans="1:8">
      <c r="A130" s="1" t="s">
        <v>364</v>
      </c>
      <c r="B130" s="439">
        <f>IFERROR(VLOOKUP(A130,'PRJ-ACC'!A:AD,3,FALSE),"")</f>
        <v>0</v>
      </c>
      <c r="C130" s="440" t="str">
        <f>IFERROR(VLOOKUP(A130,'PRJ-ACC'!A:AD,4,FALSE),"")</f>
        <v>RCV014</v>
      </c>
      <c r="D130" s="162" t="str">
        <f>IFERROR(VLOOKUP(A130,'PRJ-ACC'!A:AD,5,FALSE),"")</f>
        <v>BenQ Projector Remote for HT1070A, W1050</v>
      </c>
      <c r="E130" s="440" t="str">
        <f>IFERROR(VLOOKUP(A130,'PRJ-ACC'!A:AD,6,FALSE),"")</f>
        <v>8400460-3883-0</v>
      </c>
      <c r="F130" s="440" t="str">
        <f>IFERROR(VLOOKUP(A130,'PRJ-ACC'!A:AD,7,FALSE),"")</f>
        <v>90 days</v>
      </c>
      <c r="G130" s="440">
        <f>IFERROR(VLOOKUP(A130,'PRJ-ACC'!A:AD,8,FALSE),"")</f>
        <v>1</v>
      </c>
      <c r="H130" s="179">
        <f>IFERROR(VLOOKUP(A130,'PRJ-ACC'!A:AD,19,FALSE),"")</f>
        <v>55</v>
      </c>
    </row>
    <row r="131" spans="1:8">
      <c r="A131" s="1" t="s">
        <v>512</v>
      </c>
      <c r="B131" s="439">
        <f>IFERROR(VLOOKUP(A131,'PRJ-ACC'!A:AD,3,FALSE),"")</f>
        <v>0</v>
      </c>
      <c r="C131" s="440" t="str">
        <f>IFERROR(VLOOKUP(A131,'PRJ-ACC'!A:AD,4,FALSE),"")</f>
        <v>RCI067 V2</v>
      </c>
      <c r="D131" s="162" t="str">
        <f>IFERROR(VLOOKUP(A131,'PRJ-ACC'!A:AD,5,FALSE),"")</f>
        <v>Remote control for GS50, GV11, GV30, HT2650i, TH685i, TK700STi, W1800i, X3000i</v>
      </c>
      <c r="E131" s="440" t="str">
        <f>IFERROR(VLOOKUP(A131,'PRJ-ACC'!A:AD,6,FALSE),"")</f>
        <v>8400460-4730-6</v>
      </c>
      <c r="F131" s="440" t="str">
        <f>IFERROR(VLOOKUP(A131,'PRJ-ACC'!A:AD,7,FALSE),"")</f>
        <v>90 days</v>
      </c>
      <c r="G131" s="440">
        <f>IFERROR(VLOOKUP(A131,'PRJ-ACC'!A:AD,8,FALSE),"")</f>
        <v>1</v>
      </c>
      <c r="H131" s="179">
        <f>IFERROR(VLOOKUP(A131,'PRJ-ACC'!A:AD,19,FALSE),"")</f>
        <v>49</v>
      </c>
    </row>
    <row r="132" spans="1:8">
      <c r="A132" s="1" t="s">
        <v>405</v>
      </c>
      <c r="B132" s="439">
        <f>IFERROR(VLOOKUP(A132,'PRJ-ACC'!A:AD,3,FALSE),"")</f>
        <v>0</v>
      </c>
      <c r="C132" s="440" t="str">
        <f>IFERROR(VLOOKUP(A132,'PRJ-ACC'!A:AD,4,FALSE),"")</f>
        <v>RCV024</v>
      </c>
      <c r="D132" s="162" t="str">
        <f>IFERROR(VLOOKUP(A132,'PRJ-ACC'!A:AD,5,FALSE),"")</f>
        <v>Remote control for HT8060, HT9060, W11000H, X12000H</v>
      </c>
      <c r="E132" s="440" t="str">
        <f>IFERROR(VLOOKUP(A132,'PRJ-ACC'!A:AD,6,FALSE),"")</f>
        <v>8400460-4124-3</v>
      </c>
      <c r="F132" s="440" t="str">
        <f>IFERROR(VLOOKUP(A132,'PRJ-ACC'!A:AD,7,FALSE),"")</f>
        <v>90 days</v>
      </c>
      <c r="G132" s="440">
        <f>IFERROR(VLOOKUP(A132,'PRJ-ACC'!A:AD,8,FALSE),"")</f>
        <v>1</v>
      </c>
      <c r="H132" s="179">
        <f>IFERROR(VLOOKUP(A132,'PRJ-ACC'!A:AD,19,FALSE),"")</f>
        <v>69</v>
      </c>
    </row>
    <row r="133" spans="1:8">
      <c r="A133" s="1" t="s">
        <v>368</v>
      </c>
      <c r="B133" s="439">
        <f>IFERROR(VLOOKUP(A133,'PRJ-ACC'!A:AD,3,FALSE),"")</f>
        <v>0</v>
      </c>
      <c r="C133" s="440" t="str">
        <f>IFERROR(VLOOKUP(A133,'PRJ-ACC'!A:AD,4,FALSE),"")</f>
        <v>RCV015</v>
      </c>
      <c r="D133" s="162" t="str">
        <f>IFERROR(VLOOKUP(A133,'PRJ-ACC'!A:AD,5,FALSE),"")</f>
        <v>BenQ Projector Remote for HT2550, TK800, W1700, TK800M</v>
      </c>
      <c r="E133" s="440" t="str">
        <f>IFERROR(VLOOKUP(A133,'PRJ-ACC'!A:AD,6,FALSE),"")</f>
        <v>8400460-3954-7</v>
      </c>
      <c r="F133" s="440" t="str">
        <f>IFERROR(VLOOKUP(A133,'PRJ-ACC'!A:AD,7,FALSE),"")</f>
        <v>90 days</v>
      </c>
      <c r="G133" s="440">
        <f>IFERROR(VLOOKUP(A133,'PRJ-ACC'!A:AD,8,FALSE),"")</f>
        <v>1</v>
      </c>
      <c r="H133" s="179">
        <f>IFERROR(VLOOKUP(A133,'PRJ-ACC'!A:AD,19,FALSE),"")</f>
        <v>55</v>
      </c>
    </row>
    <row r="134" spans="1:8">
      <c r="A134" s="1" t="s">
        <v>398</v>
      </c>
      <c r="B134" s="439">
        <f>IFERROR(VLOOKUP(A134,'PRJ-ACC'!A:AD,3,FALSE),"")</f>
        <v>0</v>
      </c>
      <c r="C134" s="440" t="str">
        <f>IFERROR(VLOOKUP(A134,'PRJ-ACC'!A:AD,4,FALSE),"")</f>
        <v>RCA011</v>
      </c>
      <c r="D134" s="162" t="str">
        <f>IFERROR(VLOOKUP(A134,'PRJ-ACC'!A:AD,5,FALSE),"")</f>
        <v>DW921, DX920, L6000, LK936ST, LK952, LK953ST, LK990, LU935, LU935ST, LU950, LU951, LU951ST, SU922+, SW921+, SX920+</v>
      </c>
      <c r="E134" s="440" t="str">
        <f>IFERROR(VLOOKUP(A134,'PRJ-ACC'!A:AD,6,FALSE),"")</f>
        <v>8400460-4021-5</v>
      </c>
      <c r="F134" s="440" t="str">
        <f>IFERROR(VLOOKUP(A134,'PRJ-ACC'!A:AD,7,FALSE),"")</f>
        <v>90 days</v>
      </c>
      <c r="G134" s="440">
        <f>IFERROR(VLOOKUP(A134,'PRJ-ACC'!A:AD,8,FALSE),"")</f>
        <v>1</v>
      </c>
      <c r="H134" s="179">
        <f>IFERROR(VLOOKUP(A134,'PRJ-ACC'!A:AD,19,FALSE),"")</f>
        <v>49</v>
      </c>
    </row>
    <row r="135" spans="1:8">
      <c r="A135" s="1" t="s">
        <v>408</v>
      </c>
      <c r="B135" s="439">
        <f>IFERROR(VLOOKUP(A135,'PRJ-ACC'!A:AD,3,FALSE),"")</f>
        <v>0</v>
      </c>
      <c r="C135" s="440" t="str">
        <f>IFERROR(VLOOKUP(A135,'PRJ-ACC'!A:AD,4,FALSE),"")</f>
        <v>RCE015</v>
      </c>
      <c r="D135" s="162" t="str">
        <f>IFERROR(VLOOKUP(A135,'PRJ-ACC'!A:AD,5,FALSE),"")</f>
        <v>Remote control for LH720, LH720D, LW720, LW720D, LW820ST, LW820STD, LX720, LX720D, LX820ST, LX820STD</v>
      </c>
      <c r="E135" s="440" t="str">
        <f>IFERROR(VLOOKUP(A135,'PRJ-ACC'!A:AD,6,FALSE),"")</f>
        <v>8400460-4024-6</v>
      </c>
      <c r="F135" s="440" t="str">
        <f>IFERROR(VLOOKUP(A135,'PRJ-ACC'!A:AD,7,FALSE),"")</f>
        <v>90 days</v>
      </c>
      <c r="G135" s="440">
        <f>IFERROR(VLOOKUP(A135,'PRJ-ACC'!A:AD,8,FALSE),"")</f>
        <v>1</v>
      </c>
      <c r="H135" s="179">
        <f>IFERROR(VLOOKUP(A135,'PRJ-ACC'!A:AD,19,FALSE),"")</f>
        <v>45</v>
      </c>
    </row>
    <row r="136" spans="1:8">
      <c r="A136" s="1" t="s">
        <v>401</v>
      </c>
      <c r="B136" s="439">
        <f>IFERROR(VLOOKUP(A136,'PRJ-ACC'!A:AD,3,FALSE),"")</f>
        <v>0</v>
      </c>
      <c r="C136" s="440" t="str">
        <f>IFERROR(VLOOKUP(A136,'PRJ-ACC'!A:AD,4,FALSE),"")</f>
        <v>RCV016</v>
      </c>
      <c r="D136" s="162" t="str">
        <f>IFERROR(VLOOKUP(A136,'PRJ-ACC'!A:AD,5,FALSE),"")</f>
        <v>Remote control for HT5550</v>
      </c>
      <c r="E136" s="440" t="str">
        <f>IFERROR(VLOOKUP(A136,'PRJ-ACC'!A:AD,6,FALSE),"")</f>
        <v>8400460-3513-6</v>
      </c>
      <c r="F136" s="440" t="str">
        <f>IFERROR(VLOOKUP(A136,'PRJ-ACC'!A:AD,7,FALSE),"")</f>
        <v>90 days</v>
      </c>
      <c r="G136" s="440">
        <f>IFERROR(VLOOKUP(A136,'PRJ-ACC'!A:AD,8,FALSE),"")</f>
        <v>1</v>
      </c>
      <c r="H136" s="179">
        <f>IFERROR(VLOOKUP(A136,'PRJ-ACC'!A:AD,19,FALSE),"")</f>
        <v>55</v>
      </c>
    </row>
    <row r="137" spans="1:8">
      <c r="A137" s="1" t="s">
        <v>378</v>
      </c>
      <c r="B137" s="439">
        <f>IFERROR(VLOOKUP(A137,'PRJ-ACC'!A:AD,3,FALSE),"")</f>
        <v>0</v>
      </c>
      <c r="C137" s="440" t="str">
        <f>IFERROR(VLOOKUP(A137,'PRJ-ACC'!A:AD,4,FALSE),"")</f>
        <v>RCI066</v>
      </c>
      <c r="D137" s="162" t="str">
        <f>IFERROR(VLOOKUP(A137,'PRJ-ACC'!A:AD,5,FALSE),"")</f>
        <v>BenQ Projector Remote RCI066 for TK810</v>
      </c>
      <c r="E137" s="440" t="str">
        <f>IFERROR(VLOOKUP(A137,'PRJ-ACC'!A:AD,6,FALSE),"")</f>
        <v>8400460-4237-0</v>
      </c>
      <c r="F137" s="440" t="str">
        <f>IFERROR(VLOOKUP(A137,'PRJ-ACC'!A:AD,7,FALSE),"")</f>
        <v>90 days</v>
      </c>
      <c r="G137" s="440">
        <f>IFERROR(VLOOKUP(A137,'PRJ-ACC'!A:AD,8,FALSE),"")</f>
        <v>1</v>
      </c>
      <c r="H137" s="179">
        <f>IFERROR(VLOOKUP(A137,'PRJ-ACC'!A:AD,19,FALSE),"")</f>
        <v>49</v>
      </c>
    </row>
    <row r="138" spans="1:8">
      <c r="A138" s="1" t="s">
        <v>412</v>
      </c>
      <c r="B138" s="439">
        <f>IFERROR(VLOOKUP(A138,'PRJ-ACC'!A:AD,3,FALSE),"")</f>
        <v>0</v>
      </c>
      <c r="C138" s="440" t="str">
        <f>IFERROR(VLOOKUP(A138,'PRJ-ACC'!A:AD,4,FALSE),"")</f>
        <v>RCI068</v>
      </c>
      <c r="D138" s="162" t="str">
        <f>IFERROR(VLOOKUP(A138,'PRJ-ACC'!A:AD,5,FALSE),"")</f>
        <v>Remote control for X1300i, X3000i</v>
      </c>
      <c r="E138" s="440" t="str">
        <f>IFERROR(VLOOKUP(A138,'PRJ-ACC'!A:AD,6,FALSE),"")</f>
        <v>8400460-4554-8</v>
      </c>
      <c r="F138" s="440" t="str">
        <f>IFERROR(VLOOKUP(A138,'PRJ-ACC'!A:AD,7,FALSE),"")</f>
        <v>90 days</v>
      </c>
      <c r="G138" s="440">
        <f>IFERROR(VLOOKUP(A138,'PRJ-ACC'!A:AD,8,FALSE),"")</f>
        <v>1</v>
      </c>
      <c r="H138" s="179">
        <f>IFERROR(VLOOKUP(A138,'PRJ-ACC'!A:AD,19,FALSE),"")</f>
        <v>45</v>
      </c>
    </row>
    <row r="139" spans="1:8">
      <c r="A139" s="1" t="s">
        <v>415</v>
      </c>
      <c r="B139" s="439">
        <f>IFERROR(VLOOKUP(A139,'PRJ-ACC'!A:AD,3,FALSE),"")</f>
        <v>0</v>
      </c>
      <c r="C139" s="440" t="str">
        <f>IFERROR(VLOOKUP(A139,'PRJ-ACC'!A:AD,4,FALSE),"")</f>
        <v>RCX015</v>
      </c>
      <c r="D139" s="162" t="str">
        <f>IFERROR(VLOOKUP(A139,'PRJ-ACC'!A:AD,5,FALSE),"")</f>
        <v>Remote control for MS536,MX536,MW536</v>
      </c>
      <c r="E139" s="440" t="str">
        <f>IFERROR(VLOOKUP(A139,'PRJ-ACC'!A:AD,6,FALSE),"")</f>
        <v>8400460-4412-1</v>
      </c>
      <c r="F139" s="440" t="str">
        <f>IFERROR(VLOOKUP(A139,'PRJ-ACC'!A:AD,7,FALSE),"")</f>
        <v>90 days</v>
      </c>
      <c r="G139" s="440">
        <f>IFERROR(VLOOKUP(A139,'PRJ-ACC'!A:AD,8,FALSE),"")</f>
        <v>1</v>
      </c>
      <c r="H139" s="179">
        <f>IFERROR(VLOOKUP(A139,'PRJ-ACC'!A:AD,19,FALSE),"")</f>
        <v>29</v>
      </c>
    </row>
    <row r="140" spans="1:8">
      <c r="A140" s="1" t="s">
        <v>392</v>
      </c>
      <c r="B140" s="439">
        <f>IFERROR(VLOOKUP(A140,'PRJ-ACC'!A:AD,3,FALSE),"")</f>
        <v>0</v>
      </c>
      <c r="C140" s="440" t="str">
        <f>IFERROR(VLOOKUP(A140,'PRJ-ACC'!A:AD,4,FALSE),"")</f>
        <v>RCX016</v>
      </c>
      <c r="D140" s="162" t="str">
        <f>IFERROR(VLOOKUP(A140,'PRJ-ACC'!A:AD,5,FALSE),"")</f>
        <v>Remote control for LH600ST, LH600ST+, LH650, LW500, LW550,  LW650, MH560, MS560, MW560, MX560, MW560C</v>
      </c>
      <c r="E140" s="440" t="str">
        <f>IFERROR(VLOOKUP(A140,'PRJ-ACC'!A:AD,6,FALSE),"")</f>
        <v>8400460-4429-9</v>
      </c>
      <c r="F140" s="440" t="str">
        <f>IFERROR(VLOOKUP(A140,'PRJ-ACC'!A:AD,7,FALSE),"")</f>
        <v>90 days</v>
      </c>
      <c r="G140" s="440">
        <f>IFERROR(VLOOKUP(A140,'PRJ-ACC'!A:AD,8,FALSE),"")</f>
        <v>1</v>
      </c>
      <c r="H140" s="179">
        <f>IFERROR(VLOOKUP(A140,'PRJ-ACC'!A:AD,19,FALSE),"")</f>
        <v>29</v>
      </c>
    </row>
    <row r="141" spans="1:8">
      <c r="A141" s="1" t="s">
        <v>518</v>
      </c>
      <c r="B141" s="439">
        <f>IFERROR(VLOOKUP(A141,'PRJ-ACC'!A:AD,3,FALSE),"")</f>
        <v>0</v>
      </c>
      <c r="C141" s="440" t="str">
        <f>IFERROR(VLOOKUP(A141,'PRJ-ACC'!A:AD,4,FALSE),"")</f>
        <v>RCV017</v>
      </c>
      <c r="D141" s="162" t="str">
        <f>IFERROR(VLOOKUP(A141,'PRJ-ACC'!A:AD,5,FALSE),"")</f>
        <v>Remote control for HT2060/HT3560, TK860</v>
      </c>
      <c r="E141" s="440" t="str">
        <f>IFERROR(VLOOKUP(A141,'PRJ-ACC'!A:AD,6,FALSE),"")</f>
        <v>8400460-4897-6</v>
      </c>
      <c r="F141" s="440" t="str">
        <f>IFERROR(VLOOKUP(A141,'PRJ-ACC'!A:AD,7,FALSE),"")</f>
        <v>90 days</v>
      </c>
      <c r="G141" s="440">
        <f>IFERROR(VLOOKUP(A141,'PRJ-ACC'!A:AD,8,FALSE),"")</f>
        <v>1</v>
      </c>
      <c r="H141" s="179">
        <f>IFERROR(VLOOKUP(A141,'PRJ-ACC'!A:AD,19,FALSE),"")</f>
        <v>49</v>
      </c>
    </row>
    <row r="142" spans="1:8">
      <c r="A142" s="1" t="s">
        <v>418</v>
      </c>
      <c r="B142" s="439">
        <f>IFERROR(VLOOKUP(A142,'PRJ-ACC'!A:AD,3,FALSE),"")</f>
        <v>0</v>
      </c>
      <c r="C142" s="440" t="str">
        <f>IFERROR(VLOOKUP(A142,'PRJ-ACC'!A:AD,4,FALSE),"")</f>
        <v>RCV024</v>
      </c>
      <c r="D142" s="162" t="str">
        <f>IFERROR(VLOOKUP(A142,'PRJ-ACC'!A:AD,5,FALSE),"")</f>
        <v>Remote control for V7000i, V7050i, W1800i</v>
      </c>
      <c r="E142" s="440" t="str">
        <f>IFERROR(VLOOKUP(A142,'PRJ-ACC'!A:AD,6,FALSE),"")</f>
        <v>8400460-4606-4</v>
      </c>
      <c r="F142" s="440" t="str">
        <f>IFERROR(VLOOKUP(A142,'PRJ-ACC'!A:AD,7,FALSE),"")</f>
        <v>90 days</v>
      </c>
      <c r="G142" s="440">
        <f>IFERROR(VLOOKUP(A142,'PRJ-ACC'!A:AD,8,FALSE),"")</f>
        <v>1</v>
      </c>
      <c r="H142" s="179">
        <f>IFERROR(VLOOKUP(A142,'PRJ-ACC'!A:AD,19,FALSE),"")</f>
        <v>49</v>
      </c>
    </row>
    <row r="143" spans="1:8">
      <c r="A143" s="1" t="s">
        <v>521</v>
      </c>
      <c r="B143" s="439">
        <f>IFERROR(VLOOKUP(A143,'PRJ-ACC'!A:AD,3,FALSE),"")</f>
        <v>0</v>
      </c>
      <c r="C143" s="440" t="str">
        <f>IFERROR(VLOOKUP(A143,'PRJ-ACC'!A:AD,4,FALSE),"")</f>
        <v>RCP014</v>
      </c>
      <c r="D143" s="162" t="str">
        <f>IFERROR(VLOOKUP(A143,'PRJ-ACC'!A:AD,5,FALSE),"")</f>
        <v>Remote control for GV10</v>
      </c>
      <c r="E143" s="440" t="str">
        <f>IFERROR(VLOOKUP(A143,'PRJ-ACC'!A:AD,6,FALSE),"")</f>
        <v>8400460-4691-0</v>
      </c>
      <c r="F143" s="440" t="str">
        <f>IFERROR(VLOOKUP(A143,'PRJ-ACC'!A:AD,7,FALSE),"")</f>
        <v>90 days</v>
      </c>
      <c r="G143" s="440">
        <f>IFERROR(VLOOKUP(A143,'PRJ-ACC'!A:AD,8,FALSE),"")</f>
        <v>1</v>
      </c>
      <c r="H143" s="179">
        <f>IFERROR(VLOOKUP(A143,'PRJ-ACC'!A:AD,19,FALSE),"")</f>
        <v>29</v>
      </c>
    </row>
    <row r="144" spans="1:8">
      <c r="A144" s="174" t="s">
        <v>525</v>
      </c>
      <c r="B144" s="439" t="str">
        <f>IFERROR(VLOOKUP(A144,'PRJ-ACC'!A:AD,3,FALSE),"")</f>
        <v>updated</v>
      </c>
      <c r="C144" s="440" t="str">
        <f>IFERROR(VLOOKUP(A144,'PRJ-ACC'!A:AD,4,FALSE),"")</f>
        <v>RCI074</v>
      </c>
      <c r="D144" s="162" t="str">
        <f>IFERROR(VLOOKUP(A144,'PRJ-ACC'!A:AD,5,FALSE),"")</f>
        <v>Remote control for HT3560i, HT4550i, TK710STi, TK860i, V5000i, W2710i, W4000i, X3100i, X500i</v>
      </c>
      <c r="E144" s="440" t="str">
        <f>IFERROR(VLOOKUP(A144,'PRJ-ACC'!A:AD,6,FALSE),"")</f>
        <v>8400460-4960-7</v>
      </c>
      <c r="F144" s="440" t="str">
        <f>IFERROR(VLOOKUP(A144,'PRJ-ACC'!A:AD,7,FALSE),"")</f>
        <v>90 days</v>
      </c>
      <c r="G144" s="440">
        <f>IFERROR(VLOOKUP(A144,'PRJ-ACC'!A:AD,8,FALSE),"")</f>
        <v>1</v>
      </c>
      <c r="H144" s="179">
        <f>IFERROR(VLOOKUP(A144,'PRJ-ACC'!A:AD,19,FALSE),"")</f>
        <v>49</v>
      </c>
    </row>
    <row r="145" spans="1:8">
      <c r="A145" s="1" t="s">
        <v>528</v>
      </c>
      <c r="B145" s="439">
        <f>IFERROR(VLOOKUP(A145,'PRJ-ACC'!A:AD,3,FALSE),"")</f>
        <v>0</v>
      </c>
      <c r="C145" s="440" t="str">
        <f>IFERROR(VLOOKUP(A145,'PRJ-ACC'!A:AD,4,FALSE),"")</f>
        <v>RCI074</v>
      </c>
      <c r="D145" s="162" t="str">
        <f>IFERROR(VLOOKUP(A145,'PRJ-ACC'!A:AD,5,FALSE),"")</f>
        <v>W2720i, X300G</v>
      </c>
      <c r="E145" s="440" t="str">
        <f>IFERROR(VLOOKUP(A145,'PRJ-ACC'!A:AD,6,FALSE),"")</f>
        <v>8400460-5180-8</v>
      </c>
      <c r="F145" s="440" t="str">
        <f>IFERROR(VLOOKUP(A145,'PRJ-ACC'!A:AD,7,FALSE),"")</f>
        <v>90 days</v>
      </c>
      <c r="G145" s="440">
        <f>IFERROR(VLOOKUP(A145,'PRJ-ACC'!A:AD,8,FALSE),"")</f>
        <v>1</v>
      </c>
      <c r="H145" s="179">
        <f>IFERROR(VLOOKUP(A145,'PRJ-ACC'!A:AD,19,FALSE),"")</f>
        <v>69</v>
      </c>
    </row>
    <row r="146" spans="1:8">
      <c r="A146" s="1" t="s">
        <v>533</v>
      </c>
      <c r="B146" s="439">
        <f>IFERROR(VLOOKUP(A146,'PRJ-ACC'!A:AD,3,FALSE),"")</f>
        <v>0</v>
      </c>
      <c r="C146" s="440" t="str">
        <f>IFERROR(VLOOKUP(A146,'PRJ-ACC'!A:AD,4,FALSE),"")</f>
        <v>RCI078</v>
      </c>
      <c r="D146" s="162" t="str">
        <f>IFERROR(VLOOKUP(A146,'PRJ-ACC'!A:AD,5,FALSE),"")</f>
        <v>Remote control for GV50,GV32</v>
      </c>
      <c r="E146" s="440" t="str">
        <f>IFERROR(VLOOKUP(A146,'PRJ-ACC'!A:AD,6,FALSE),"")</f>
        <v>8400460-5041-2</v>
      </c>
      <c r="F146" s="440" t="str">
        <f>IFERROR(VLOOKUP(A146,'PRJ-ACC'!A:AD,7,FALSE),"")</f>
        <v>90 days</v>
      </c>
      <c r="G146" s="440">
        <f>IFERROR(VLOOKUP(A146,'PRJ-ACC'!A:AD,8,FALSE),"")</f>
        <v>1</v>
      </c>
      <c r="H146" s="179">
        <f>IFERROR(VLOOKUP(A146,'PRJ-ACC'!A:AD,19,FALSE),"")</f>
        <v>49</v>
      </c>
    </row>
    <row r="147" spans="1:8">
      <c r="A147" s="1" t="s">
        <v>535</v>
      </c>
      <c r="B147" s="439">
        <f>IFERROR(VLOOKUP(A147,'PRJ-ACC'!A:AD,3,FALSE),"")</f>
        <v>0</v>
      </c>
      <c r="C147" s="440" t="str">
        <f>IFERROR(VLOOKUP(A147,'PRJ-ACC'!A:AD,4,FALSE),"")</f>
        <v>RCI079</v>
      </c>
      <c r="D147" s="162" t="str">
        <f>IFERROR(VLOOKUP(A147,'PRJ-ACC'!A:AD,5,FALSE),"")</f>
        <v>remote control for GP520</v>
      </c>
      <c r="E147" s="440" t="str">
        <f>IFERROR(VLOOKUP(A147,'PRJ-ACC'!A:AD,6,FALSE),"")</f>
        <v>8400460-5090-0</v>
      </c>
      <c r="F147" s="440" t="str">
        <f>IFERROR(VLOOKUP(A147,'PRJ-ACC'!A:AD,7,FALSE),"")</f>
        <v>90 days</v>
      </c>
      <c r="G147" s="440">
        <f>IFERROR(VLOOKUP(A147,'PRJ-ACC'!A:AD,8,FALSE),"")</f>
        <v>1</v>
      </c>
      <c r="H147" s="179">
        <f>IFERROR(VLOOKUP(A147,'PRJ-ACC'!A:AD,19,FALSE),"")</f>
        <v>49</v>
      </c>
    </row>
    <row r="148" spans="1:8">
      <c r="A148" s="1" t="s">
        <v>539</v>
      </c>
      <c r="B148" s="439">
        <f>IFERROR(VLOOKUP(A148,'PRJ-ACC'!A:AD,3,FALSE),"")</f>
        <v>0</v>
      </c>
      <c r="C148" s="440" t="str">
        <f>IFERROR(VLOOKUP(A148,'PRJ-ACC'!A:AD,4,FALSE),"")</f>
        <v>RCA012</v>
      </c>
      <c r="D148" s="162" t="str">
        <f>IFERROR(VLOOKUP(A148,'PRJ-ACC'!A:AD,5,FALSE),"")</f>
        <v>AH700ST, AK700ST, LH835ST, LK835ST</v>
      </c>
      <c r="E148" s="440" t="str">
        <f>IFERROR(VLOOKUP(A148,'PRJ-ACC'!A:AD,6,FALSE),"")</f>
        <v>8400460-5020-7</v>
      </c>
      <c r="F148" s="440" t="str">
        <f>IFERROR(VLOOKUP(A148,'PRJ-ACC'!A:AD,7,FALSE),"")</f>
        <v>90 days</v>
      </c>
      <c r="G148" s="440">
        <f>IFERROR(VLOOKUP(A148,'PRJ-ACC'!A:AD,8,FALSE),"")</f>
        <v>1</v>
      </c>
      <c r="H148" s="179">
        <f>IFERROR(VLOOKUP(A148,'PRJ-ACC'!A:AD,19,FALSE),"")</f>
        <v>59</v>
      </c>
    </row>
    <row r="149" spans="1:8">
      <c r="A149" s="1" t="s">
        <v>543</v>
      </c>
      <c r="B149" s="439">
        <f>IFERROR(VLOOKUP(A149,'PRJ-ACC'!A:AD,3,FALSE),"")</f>
        <v>0</v>
      </c>
      <c r="C149" s="440" t="str">
        <f>IFERROR(VLOOKUP(A149,'PRJ-ACC'!A:AD,4,FALSE),"")</f>
        <v xml:space="preserve"> RCI079</v>
      </c>
      <c r="D149" s="162" t="str">
        <f>IFERROR(VLOOKUP(A149,'PRJ-ACC'!A:AD,5,FALSE),"")</f>
        <v>Remote control for TK705i and TK705STi</v>
      </c>
      <c r="E149" s="440" t="str">
        <f>IFERROR(VLOOKUP(A149,'PRJ-ACC'!A:AD,6,FALSE),"")</f>
        <v>8400460-5254-6</v>
      </c>
      <c r="F149" s="440" t="str">
        <f>IFERROR(VLOOKUP(A149,'PRJ-ACC'!A:AD,7,FALSE),"")</f>
        <v>90 days</v>
      </c>
      <c r="G149" s="440">
        <f>IFERROR(VLOOKUP(A149,'PRJ-ACC'!A:AD,8,FALSE),"")</f>
        <v>1</v>
      </c>
      <c r="H149" s="179">
        <f>IFERROR(VLOOKUP(A149,'PRJ-ACC'!A:AD,19,FALSE),"")</f>
        <v>49</v>
      </c>
    </row>
    <row r="150" spans="1:8">
      <c r="A150" s="1" t="s">
        <v>660</v>
      </c>
      <c r="B150" s="439">
        <f>IFERROR(VLOOKUP(A150,'PRJ-ACC'!A:AD,3,FALSE),"")</f>
        <v>0</v>
      </c>
      <c r="C150" s="440" t="str">
        <f>IFERROR(VLOOKUP(A150,'PRJ-ACC'!A:AD,4,FALSE),"")</f>
        <v> RCI081</v>
      </c>
      <c r="D150" s="162" t="str">
        <f>IFERROR(VLOOKUP(A150,'PRJ-ACC'!A:AD,5,FALSE),"")</f>
        <v>Remote for TH575i</v>
      </c>
      <c r="E150" s="440" t="str">
        <f>IFERROR(VLOOKUP(A150,'PRJ-ACC'!A:AD,6,FALSE),"")</f>
        <v>8400460-5365-9</v>
      </c>
      <c r="F150" s="440" t="str">
        <f>IFERROR(VLOOKUP(A150,'PRJ-ACC'!A:AD,7,FALSE),"")</f>
        <v>90 days</v>
      </c>
      <c r="G150" s="440">
        <f>IFERROR(VLOOKUP(A150,'PRJ-ACC'!A:AD,8,FALSE),"")</f>
        <v>1</v>
      </c>
      <c r="H150" s="179">
        <f>IFERROR(VLOOKUP(A150,'PRJ-ACC'!A:AD,19,FALSE),"")</f>
        <v>0</v>
      </c>
    </row>
    <row r="151" spans="1:8">
      <c r="A151" s="268" t="s">
        <v>421</v>
      </c>
      <c r="B151" s="342"/>
      <c r="C151" s="342"/>
      <c r="D151" s="269"/>
      <c r="E151" s="342"/>
      <c r="F151" s="342"/>
      <c r="G151" s="342"/>
      <c r="H151" s="342"/>
    </row>
    <row r="152" spans="1:8">
      <c r="A152" s="1" t="s">
        <v>547</v>
      </c>
      <c r="B152" s="439">
        <f>IFERROR(VLOOKUP(A152,'PRJ-ACC'!A:AD,3,FALSE),"")</f>
        <v>0</v>
      </c>
      <c r="C152" s="440" t="str">
        <f>IFERROR(VLOOKUP(A152,'PRJ-ACC'!A:AD,4,FALSE),"")</f>
        <v>QP30</v>
      </c>
      <c r="D152" s="162" t="str">
        <f>IFERROR(VLOOKUP(A152,'PRJ-ACC'!A:AD,5,FALSE),"")</f>
        <v>BenQ Qcast 4K Dongle- compatibile with PRJs with HDMI connector</v>
      </c>
      <c r="E152" s="440" t="str">
        <f>IFERROR(VLOOKUP(A152,'PRJ-ACC'!A:AD,6,FALSE),"")</f>
        <v>8400460-4896-9</v>
      </c>
      <c r="F152" s="440" t="str">
        <f>IFERROR(VLOOKUP(A152,'PRJ-ACC'!A:AD,7,FALSE),"")</f>
        <v>90 days</v>
      </c>
      <c r="G152" s="440">
        <f>IFERROR(VLOOKUP(A152,'PRJ-ACC'!A:AD,8,FALSE),"")</f>
        <v>0.3</v>
      </c>
      <c r="H152" s="179">
        <f>IFERROR(VLOOKUP(A152,'PRJ-ACC'!A:AD,19,FALSE),"")</f>
        <v>139</v>
      </c>
    </row>
    <row r="153" spans="1:8">
      <c r="A153" s="1" t="s">
        <v>551</v>
      </c>
      <c r="B153" s="439">
        <f>IFERROR(VLOOKUP(A153,'PRJ-ACC'!A:AD,3,FALSE),"")</f>
        <v>0</v>
      </c>
      <c r="C153" s="440" t="str">
        <f>IFERROR(VLOOKUP(A153,'PRJ-ACC'!A:AD,4,FALSE),"")</f>
        <v>QCast Mirror EZC5201BS</v>
      </c>
      <c r="D153" s="162" t="str">
        <f>IFERROR(VLOOKUP(A153,'PRJ-ACC'!A:AD,5,FALSE),"")</f>
        <v>QCast Mirror EZC5201BS USB Wireless Dongle (compatible with limited models, LH600ST, LW600ST, LW650, LH650 , LH730)</v>
      </c>
      <c r="E153" s="440" t="str">
        <f>IFERROR(VLOOKUP(A153,'PRJ-ACC'!A:AD,6,FALSE),"")</f>
        <v>8400460-4682-8</v>
      </c>
      <c r="F153" s="440" t="str">
        <f>IFERROR(VLOOKUP(A153,'PRJ-ACC'!A:AD,7,FALSE),"")</f>
        <v>90 days</v>
      </c>
      <c r="G153" s="440">
        <f>IFERROR(VLOOKUP(A153,'PRJ-ACC'!A:AD,8,FALSE),"")</f>
        <v>0</v>
      </c>
      <c r="H153" s="179">
        <f>IFERROR(VLOOKUP(A153,'PRJ-ACC'!A:AD,19,FALSE),"")</f>
        <v>49</v>
      </c>
    </row>
    <row r="154" spans="1:8">
      <c r="A154" s="1" t="s">
        <v>422</v>
      </c>
      <c r="B154" s="439">
        <f>IFERROR(VLOOKUP(A154,'PRJ-ACC'!A:AD,3,FALSE),"")</f>
        <v>0</v>
      </c>
      <c r="C154" s="440" t="str">
        <f>IFERROR(VLOOKUP(A154,'PRJ-ACC'!A:AD,4,FALSE),"")</f>
        <v>WDC10 Button Kit</v>
      </c>
      <c r="D154" s="162" t="str">
        <f>IFERROR(VLOOKUP(A154,'PRJ-ACC'!A:AD,5,FALSE),"")</f>
        <v>InstaShow Button Kit - 2x buttons, 1xCradle</v>
      </c>
      <c r="E154" s="440" t="str">
        <f>IFERROR(VLOOKUP(A154,'PRJ-ACC'!A:AD,6,FALSE),"")</f>
        <v>8400460-3526-6</v>
      </c>
      <c r="F154" s="440" t="str">
        <f>IFERROR(VLOOKUP(A154,'PRJ-ACC'!A:AD,7,FALSE),"")</f>
        <v>One Year</v>
      </c>
      <c r="G154" s="440">
        <f>IFERROR(VLOOKUP(A154,'PRJ-ACC'!A:AD,8,FALSE),"")</f>
        <v>0</v>
      </c>
      <c r="H154" s="179">
        <f>IFERROR(VLOOKUP(A154,'PRJ-ACC'!A:AD,19,FALSE),"")</f>
        <v>499</v>
      </c>
    </row>
    <row r="155" spans="1:8">
      <c r="A155" s="1" t="s">
        <v>426</v>
      </c>
      <c r="B155" s="439">
        <f>IFERROR(VLOOKUP(A155,'PRJ-ACC'!A:AD,3,FALSE),"")</f>
        <v>0</v>
      </c>
      <c r="C155" s="440" t="str">
        <f>IFERROR(VLOOKUP(A155,'PRJ-ACC'!A:AD,4,FALSE),"")</f>
        <v>WDC10C Button</v>
      </c>
      <c r="D155" s="162" t="str">
        <f>IFERROR(VLOOKUP(A155,'PRJ-ACC'!A:AD,5,FALSE),"")</f>
        <v>InstaShow WDC10C Button Kit - 2x buttons, 1xCradle</v>
      </c>
      <c r="E155" s="440" t="str">
        <f>IFERROR(VLOOKUP(A155,'PRJ-ACC'!A:AD,6,FALSE),"")</f>
        <v>8400460-4147-2</v>
      </c>
      <c r="F155" s="440" t="str">
        <f>IFERROR(VLOOKUP(A155,'PRJ-ACC'!A:AD,7,FALSE),"")</f>
        <v>One Year</v>
      </c>
      <c r="G155" s="440">
        <f>IFERROR(VLOOKUP(A155,'PRJ-ACC'!A:AD,8,FALSE),"")</f>
        <v>0</v>
      </c>
      <c r="H155" s="179">
        <f>IFERROR(VLOOKUP(A155,'PRJ-ACC'!A:AD,19,FALSE),"")</f>
        <v>599</v>
      </c>
    </row>
    <row r="156" spans="1:8">
      <c r="A156" s="1" t="s">
        <v>430</v>
      </c>
      <c r="B156" s="439">
        <f>IFERROR(VLOOKUP(A156,'PRJ-ACC'!A:AD,3,FALSE),"")</f>
        <v>0</v>
      </c>
      <c r="C156" s="440" t="str">
        <f>IFERROR(VLOOKUP(A156,'PRJ-ACC'!A:AD,4,FALSE),"")</f>
        <v>WDC20 Button</v>
      </c>
      <c r="D156" s="162" t="str">
        <f>IFERROR(VLOOKUP(A156,'PRJ-ACC'!A:AD,5,FALSE),"")</f>
        <v>InstaShow WDC20 Button Kit - 2x HDMI buttons, 1xCradle</v>
      </c>
      <c r="E156" s="440" t="str">
        <f>IFERROR(VLOOKUP(A156,'PRJ-ACC'!A:AD,6,FALSE),"")</f>
        <v>8400460-3464-1</v>
      </c>
      <c r="F156" s="440" t="str">
        <f>IFERROR(VLOOKUP(A156,'PRJ-ACC'!A:AD,7,FALSE),"")</f>
        <v>One Year</v>
      </c>
      <c r="G156" s="440">
        <f>IFERROR(VLOOKUP(A156,'PRJ-ACC'!A:AD,8,FALSE),"")</f>
        <v>0</v>
      </c>
      <c r="H156" s="179">
        <f>IFERROR(VLOOKUP(A156,'PRJ-ACC'!A:AD,19,FALSE),"")</f>
        <v>499</v>
      </c>
    </row>
    <row r="157" spans="1:8">
      <c r="A157" s="1" t="s">
        <v>555</v>
      </c>
      <c r="B157" s="439">
        <f>IFERROR(VLOOKUP(A157,'PRJ-ACC'!A:AD,3,FALSE),"")</f>
        <v>0</v>
      </c>
      <c r="C157" s="440" t="str">
        <f>IFERROR(VLOOKUP(A157,'PRJ-ACC'!A:AD,4,FALSE),"")</f>
        <v>WDC20 Button</v>
      </c>
      <c r="D157" s="162" t="str">
        <f>IFERROR(VLOOKUP(A157,'PRJ-ACC'!A:AD,5,FALSE),"")</f>
        <v>InstaShow WDC20 Button Kit - 2x HDMI buttons, 1xCradle (New P/N)</v>
      </c>
      <c r="E157" s="440" t="str">
        <f>IFERROR(VLOOKUP(A157,'PRJ-ACC'!A:AD,6,FALSE),"")</f>
        <v>8400460-3464-1</v>
      </c>
      <c r="F157" s="440" t="str">
        <f>IFERROR(VLOOKUP(A157,'PRJ-ACC'!A:AD,7,FALSE),"")</f>
        <v>One Year</v>
      </c>
      <c r="G157" s="440">
        <f>IFERROR(VLOOKUP(A157,'PRJ-ACC'!A:AD,8,FALSE),"")</f>
        <v>0</v>
      </c>
      <c r="H157" s="179">
        <f>IFERROR(VLOOKUP(A157,'PRJ-ACC'!A:AD,19,FALSE),"")</f>
        <v>499</v>
      </c>
    </row>
    <row r="158" spans="1:8">
      <c r="A158" s="1" t="s">
        <v>433</v>
      </c>
      <c r="B158" s="439">
        <f>IFERROR(VLOOKUP(A158,'PRJ-ACC'!A:AD,3,FALSE),"")</f>
        <v>0</v>
      </c>
      <c r="C158" s="440" t="str">
        <f>IFERROR(VLOOKUP(A158,'PRJ-ACC'!A:AD,4,FALSE),"")</f>
        <v>WDC20C Button</v>
      </c>
      <c r="D158" s="162" t="str">
        <f>IFERROR(VLOOKUP(A158,'PRJ-ACC'!A:AD,5,FALSE),"")</f>
        <v>InstaShow WDC20C Button Kit - 2x USB-C buttons, 1xCradle</v>
      </c>
      <c r="E158" s="440" t="str">
        <f>IFERROR(VLOOKUP(A158,'PRJ-ACC'!A:AD,6,FALSE),"")</f>
        <v>8400460-4447-3</v>
      </c>
      <c r="F158" s="440" t="str">
        <f>IFERROR(VLOOKUP(A158,'PRJ-ACC'!A:AD,7,FALSE),"")</f>
        <v>One Year</v>
      </c>
      <c r="G158" s="440">
        <f>IFERROR(VLOOKUP(A158,'PRJ-ACC'!A:AD,8,FALSE),"")</f>
        <v>0</v>
      </c>
      <c r="H158" s="179">
        <f>IFERROR(VLOOKUP(A158,'PRJ-ACC'!A:AD,19,FALSE),"")</f>
        <v>599</v>
      </c>
    </row>
    <row r="159" spans="1:8">
      <c r="A159" s="1" t="s">
        <v>558</v>
      </c>
      <c r="B159" s="439">
        <f>IFERROR(VLOOKUP(A159,'PRJ-ACC'!A:AD,3,FALSE),"")</f>
        <v>0</v>
      </c>
      <c r="C159" s="440" t="str">
        <f>IFERROR(VLOOKUP(A159,'PRJ-ACC'!A:AD,4,FALSE),"")</f>
        <v>VS20 Button</v>
      </c>
      <c r="D159" s="162" t="str">
        <f>IFERROR(VLOOKUP(A159,'PRJ-ACC'!A:AD,5,FALSE),"")</f>
        <v>InstaShow VS20 Button Kit - 2x USB-C buttons, 1xCradle</v>
      </c>
      <c r="E159" s="440" t="str">
        <f>IFERROR(VLOOKUP(A159,'PRJ-ACC'!A:AD,6,FALSE),"")</f>
        <v xml:space="preserve">8400460-4911-9 </v>
      </c>
      <c r="F159" s="440" t="str">
        <f>IFERROR(VLOOKUP(A159,'PRJ-ACC'!A:AD,7,FALSE),"")</f>
        <v>One Year</v>
      </c>
      <c r="G159" s="440">
        <f>IFERROR(VLOOKUP(A159,'PRJ-ACC'!A:AD,8,FALSE),"")</f>
        <v>0</v>
      </c>
      <c r="H159" s="179">
        <f>IFERROR(VLOOKUP(A159,'PRJ-ACC'!A:AD,19,FALSE),"")</f>
        <v>649</v>
      </c>
    </row>
    <row r="160" spans="1:8">
      <c r="A160" s="1" t="s">
        <v>562</v>
      </c>
      <c r="B160" s="439">
        <f>IFERROR(VLOOKUP(A160,'PRJ-ACC'!A:AD,3,FALSE),"")</f>
        <v>0</v>
      </c>
      <c r="C160" s="440" t="str">
        <f>IFERROR(VLOOKUP(A160,'PRJ-ACC'!A:AD,4,FALSE),"")</f>
        <v>VS10 Button</v>
      </c>
      <c r="D160" s="162" t="str">
        <f>IFERROR(VLOOKUP(A160,'PRJ-ACC'!A:AD,5,FALSE),"")</f>
        <v>InstaShow VS10 Button Kit - 2x USB-C buttons, 1xCradle</v>
      </c>
      <c r="E160" s="440" t="str">
        <f>IFERROR(VLOOKUP(A160,'PRJ-ACC'!A:AD,6,FALSE),"")</f>
        <v>8400460-4830-3</v>
      </c>
      <c r="F160" s="440" t="str">
        <f>IFERROR(VLOOKUP(A160,'PRJ-ACC'!A:AD,7,FALSE),"")</f>
        <v>One Year</v>
      </c>
      <c r="G160" s="440">
        <f>IFERROR(VLOOKUP(A160,'PRJ-ACC'!A:AD,8,FALSE),"")</f>
        <v>0</v>
      </c>
      <c r="H160" s="179">
        <f>IFERROR(VLOOKUP(A160,'PRJ-ACC'!A:AD,19,FALSE),"")</f>
        <v>599</v>
      </c>
    </row>
    <row r="161" spans="1:8">
      <c r="A161" s="1" t="s">
        <v>436</v>
      </c>
      <c r="B161" s="439" t="str">
        <f>IFERROR(VLOOKUP(A161,'PRJ-ACC'!A:AD,3,FALSE),"")</f>
        <v>Limited supply</v>
      </c>
      <c r="C161" s="440" t="str">
        <f>IFERROR(VLOOKUP(A161,'PRJ-ACC'!A:AD,4,FALSE),"")</f>
        <v>PD03 Pen Kit</v>
      </c>
      <c r="D161" s="162" t="str">
        <f>IFERROR(VLOOKUP(A161,'PRJ-ACC'!A:AD,5,FALSE),"")</f>
        <v>PD3.0 Pen Kit - including Penx1, PD3.0 Dongle, strap, pouch, USB charger cable, charger cradle , QDraw3.0 Software License Key card, spare pen tip, quick start guide,</v>
      </c>
      <c r="E161" s="440" t="str">
        <f>IFERROR(VLOOKUP(A161,'PRJ-ACC'!A:AD,6,FALSE),"")</f>
        <v>8400460-2661-5</v>
      </c>
      <c r="F161" s="440" t="str">
        <f>IFERROR(VLOOKUP(A161,'PRJ-ACC'!A:AD,7,FALSE),"")</f>
        <v>30 Days DOA</v>
      </c>
      <c r="G161" s="440">
        <f>IFERROR(VLOOKUP(A161,'PRJ-ACC'!A:AD,8,FALSE),"")</f>
        <v>1</v>
      </c>
      <c r="H161" s="179">
        <f>IFERROR(VLOOKUP(A161,'PRJ-ACC'!A:AD,19,FALSE),"")</f>
        <v>200</v>
      </c>
    </row>
    <row r="162" spans="1:8">
      <c r="A162" s="1" t="s">
        <v>441</v>
      </c>
      <c r="B162" s="439">
        <f>IFERROR(VLOOKUP(A162,'PRJ-ACC'!A:AD,3,FALSE),"")</f>
        <v>0</v>
      </c>
      <c r="C162" s="440" t="str">
        <f>IFERROR(VLOOKUP(A162,'PRJ-ACC'!A:AD,4,FALSE),"")</f>
        <v>PT20 Touch Module</v>
      </c>
      <c r="D162" s="162" t="str">
        <f>IFERROR(VLOOKUP(A162,'PRJ-ACC'!A:AD,5,FALSE),"")</f>
        <v>Compatible for PW30U/PW40U
 Compatible PRJ Models: 
 MW855UST+/MH856UST+/LX890UST(D)/LW890UST(D)/LH890UST(D)</v>
      </c>
      <c r="E162" s="440" t="str">
        <f>IFERROR(VLOOKUP(A162,'PRJ-ACC'!A:AD,6,FALSE),"")</f>
        <v>8400460-3469-6</v>
      </c>
      <c r="F162" s="440" t="str">
        <f>IFERROR(VLOOKUP(A162,'PRJ-ACC'!A:AD,7,FALSE),"")</f>
        <v>One Year</v>
      </c>
      <c r="G162" s="440">
        <f>IFERROR(VLOOKUP(A162,'PRJ-ACC'!A:AD,8,FALSE),"")</f>
        <v>0</v>
      </c>
      <c r="H162" s="179">
        <f>IFERROR(VLOOKUP(A162,'PRJ-ACC'!A:AD,19,FALSE),"")</f>
        <v>450</v>
      </c>
    </row>
    <row r="163" spans="1:8">
      <c r="A163" s="1" t="s">
        <v>642</v>
      </c>
      <c r="B163" s="439" t="str">
        <f>IFERROR(VLOOKUP(A163,'PRJ-ACC'!A:AD,3,FALSE),"")</f>
        <v>Availale in Feb</v>
      </c>
      <c r="C163" s="440" t="str">
        <f>IFERROR(VLOOKUP(A163,'PRJ-ACC'!A:AD,4,FALSE),"")</f>
        <v xml:space="preserve">WDC15 Button Kit </v>
      </c>
      <c r="D163" s="162" t="str">
        <f>IFERROR(VLOOKUP(A163,'PRJ-ACC'!A:AD,5,FALSE),"")</f>
        <v xml:space="preserve">InstaShow WDC15 Button Kit - </v>
      </c>
      <c r="E163" s="440" t="str">
        <f>IFERROR(VLOOKUP(A163,'PRJ-ACC'!A:AD,6,FALSE),"")</f>
        <v xml:space="preserve">8400460-5290-4 </v>
      </c>
      <c r="F163" s="440" t="str">
        <f>IFERROR(VLOOKUP(A163,'PRJ-ACC'!A:AD,7,FALSE),"")</f>
        <v>One Year</v>
      </c>
      <c r="G163" s="440">
        <f>IFERROR(VLOOKUP(A163,'PRJ-ACC'!A:AD,8,FALSE),"")</f>
        <v>0</v>
      </c>
      <c r="H163" s="179">
        <f>IFERROR(VLOOKUP(A163,'PRJ-ACC'!A:AD,19,FALSE),"")</f>
        <v>0</v>
      </c>
    </row>
    <row r="164" spans="1:8" s="466" customFormat="1">
      <c r="A164" s="1" t="s">
        <v>661</v>
      </c>
      <c r="B164" s="90" t="str">
        <f>IFERROR(VLOOKUP(A164,'PRJ-ACC'!A:AD,3,FALSE),"")</f>
        <v>Availale in June</v>
      </c>
      <c r="C164" s="89" t="str">
        <f>IFERROR(VLOOKUP(A164,'PRJ-ACC'!A:AD,4,FALSE),"")</f>
        <v xml:space="preserve">VS25 Button Kit </v>
      </c>
      <c r="D164" s="171" t="str">
        <f>IFERROR(VLOOKUP(A164,'PRJ-ACC'!A:AD,5,FALSE),"")</f>
        <v xml:space="preserve">InstaShow VS15 Button Kit - </v>
      </c>
      <c r="E164" s="89" t="str">
        <f>IFERROR(VLOOKUP(A164,'PRJ-ACC'!A:AD,6,FALSE),"")</f>
        <v>8400460-5329-1</v>
      </c>
      <c r="F164" s="89" t="str">
        <f>IFERROR(VLOOKUP(A164,'PRJ-ACC'!A:AD,7,FALSE),"")</f>
        <v>One Year</v>
      </c>
      <c r="G164" s="89">
        <f>IFERROR(VLOOKUP(A164,'PRJ-ACC'!A:AD,8,FALSE),"")</f>
        <v>0</v>
      </c>
      <c r="H164" s="464">
        <f>IFERROR(VLOOKUP(A164,'PRJ-ACC'!A:AD,19,FALSE),"")</f>
        <v>0</v>
      </c>
    </row>
    <row r="165" spans="1:8" ht="12" customHeight="1">
      <c r="B165" s="439"/>
      <c r="C165" s="440"/>
      <c r="D165" s="162"/>
      <c r="E165" s="440"/>
      <c r="F165" s="440"/>
      <c r="G165" s="440"/>
      <c r="H165" s="179"/>
    </row>
    <row r="166" spans="1:8">
      <c r="B166" s="439"/>
      <c r="C166" s="440"/>
      <c r="D166" s="162"/>
      <c r="E166" s="440"/>
      <c r="F166" s="440"/>
      <c r="G166" s="440"/>
      <c r="H166" s="179"/>
    </row>
    <row r="167" spans="1:8">
      <c r="B167" s="439"/>
      <c r="C167" s="440"/>
      <c r="D167" s="162"/>
      <c r="E167" s="440"/>
      <c r="F167" s="440"/>
      <c r="G167" s="440"/>
      <c r="H167" s="179"/>
    </row>
    <row r="168" spans="1:8">
      <c r="B168" s="439"/>
      <c r="C168" s="440"/>
      <c r="D168" s="162"/>
      <c r="E168" s="440"/>
      <c r="F168" s="440"/>
      <c r="G168" s="440"/>
      <c r="H168" s="179"/>
    </row>
    <row r="169" spans="1:8">
      <c r="B169" s="439"/>
      <c r="C169" s="440"/>
      <c r="D169" s="162"/>
      <c r="E169" s="440"/>
      <c r="F169" s="440"/>
      <c r="G169" s="440"/>
      <c r="H169" s="179"/>
    </row>
    <row r="170" spans="1:8">
      <c r="B170" s="439"/>
      <c r="C170" s="440"/>
      <c r="D170" s="162"/>
      <c r="E170" s="440"/>
      <c r="F170" s="440"/>
      <c r="G170" s="440"/>
      <c r="H170" s="179"/>
    </row>
    <row r="171" spans="1:8">
      <c r="B171" s="439"/>
      <c r="C171" s="440"/>
      <c r="D171" s="162"/>
      <c r="E171" s="440"/>
      <c r="F171" s="440"/>
      <c r="G171" s="440"/>
      <c r="H171" s="179"/>
    </row>
    <row r="172" spans="1:8">
      <c r="B172" s="439"/>
      <c r="C172" s="440"/>
      <c r="D172" s="162"/>
      <c r="E172" s="440"/>
      <c r="F172" s="440"/>
      <c r="G172" s="440"/>
      <c r="H172" s="179"/>
    </row>
  </sheetData>
  <phoneticPr fontId="21" type="noConversion"/>
  <conditionalFormatting sqref="A4:A66 A145:A150 A68:A80 A82:A83 A85:A98 A100:A143 A152:A1048576">
    <cfRule type="duplicateValues" dxfId="10" priority="1"/>
  </conditionalFormatting>
  <conditionalFormatting sqref="A5:A8 A68:A75">
    <cfRule type="cellIs" dxfId="9" priority="9" stopIfTrue="1" operator="equal">
      <formula>"Phase out"</formula>
    </cfRule>
    <cfRule type="cellIs" dxfId="8" priority="10" stopIfTrue="1" operator="equal">
      <formula>"Current"</formula>
    </cfRule>
    <cfRule type="cellIs" dxfId="7" priority="11" stopIfTrue="1" operator="equal">
      <formula>"New"</formula>
    </cfRule>
  </conditionalFormatting>
  <conditionalFormatting sqref="A10:A56 I35:XFD39">
    <cfRule type="cellIs" dxfId="6" priority="2" stopIfTrue="1" operator="equal">
      <formula>"Phase out"</formula>
    </cfRule>
    <cfRule type="cellIs" dxfId="5" priority="7" stopIfTrue="1" operator="equal">
      <formula>"Current"</formula>
    </cfRule>
    <cfRule type="cellIs" dxfId="4" priority="8" stopIfTrue="1" operator="equal">
      <formula>"New"</formula>
    </cfRule>
  </conditionalFormatting>
  <conditionalFormatting sqref="A26">
    <cfRule type="cellIs" dxfId="3" priority="5" stopIfTrue="1" operator="equal">
      <formula>"Current"</formula>
    </cfRule>
    <cfRule type="cellIs" dxfId="2" priority="6" stopIfTrue="1" operator="equal">
      <formula>"New"</formula>
    </cfRule>
  </conditionalFormatting>
  <conditionalFormatting sqref="A44">
    <cfRule type="cellIs" dxfId="1" priority="3" stopIfTrue="1" operator="equal">
      <formula>"Current"</formula>
    </cfRule>
    <cfRule type="cellIs" dxfId="0" priority="4" stopIfTrue="1" operator="equal">
      <formula>"New"</formula>
    </cfRule>
  </conditionalFormatting>
  <printOptions horizontalCentered="1"/>
  <pageMargins left="0.2" right="0.2" top="0.5" bottom="0.3" header="0.2" footer="0.2"/>
  <pageSetup scale="50" orientation="portrait" r:id="rId1"/>
  <headerFooter>
    <oddFooter>&amp;L&amp;F&amp;C&amp;A&amp;RBENQ Corporation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2ABC3-50DE-4A60-AF4C-67FE8AC5B6AD}">
  <sheetPr>
    <tabColor theme="8" tint="0.39997558519241921"/>
  </sheetPr>
  <dimension ref="A1:XDH179"/>
  <sheetViews>
    <sheetView zoomScale="84" zoomScaleNormal="84" workbookViewId="0">
      <pane xSplit="7" ySplit="4" topLeftCell="H5" activePane="bottomRight" state="frozen"/>
      <selection pane="topRight" activeCell="B1" sqref="B1"/>
      <selection pane="bottomLeft" activeCell="A5" sqref="A5"/>
      <selection pane="bottomRight" activeCell="I11" sqref="I11"/>
    </sheetView>
  </sheetViews>
  <sheetFormatPr defaultColWidth="8.88671875" defaultRowHeight="14.4"/>
  <cols>
    <col min="1" max="1" width="14.44140625" style="1" bestFit="1" customWidth="1"/>
    <col min="2" max="2" width="19.88671875" style="443" customWidth="1"/>
    <col min="3" max="3" width="16.6640625" style="443" customWidth="1"/>
    <col min="4" max="4" width="98.44140625" style="1" customWidth="1"/>
    <col min="5" max="5" width="16.44140625" style="443" customWidth="1"/>
    <col min="6" max="6" width="12.33203125" style="443" customWidth="1"/>
    <col min="7" max="7" width="11.33203125" style="180" customWidth="1"/>
    <col min="8" max="16384" width="8.88671875" style="1"/>
  </cols>
  <sheetData>
    <row r="1" spans="1:16302" s="155" customFormat="1" ht="28.8">
      <c r="A1" s="153" t="s">
        <v>444</v>
      </c>
      <c r="B1" s="447"/>
      <c r="C1" s="447"/>
      <c r="D1" s="154"/>
      <c r="E1" s="453"/>
      <c r="F1" s="453"/>
      <c r="G1" s="175"/>
    </row>
    <row r="2" spans="1:16302" s="155" customFormat="1" ht="18">
      <c r="A2" s="156" t="s">
        <v>445</v>
      </c>
      <c r="B2" s="437"/>
      <c r="C2" s="437"/>
      <c r="D2" s="166" t="s">
        <v>566</v>
      </c>
      <c r="E2" s="454"/>
      <c r="F2" s="454"/>
      <c r="G2" s="455"/>
    </row>
    <row r="3" spans="1:16302">
      <c r="A3" s="167" t="s">
        <v>446</v>
      </c>
      <c r="B3" s="448">
        <f>'PDP-ACC'!B2</f>
        <v>46266</v>
      </c>
      <c r="C3" s="448"/>
      <c r="D3" s="168"/>
      <c r="E3" s="456"/>
      <c r="F3" s="456"/>
      <c r="G3" s="457"/>
    </row>
    <row r="4" spans="1:16302" s="446" customFormat="1" ht="22.5" customHeight="1">
      <c r="A4" s="444" t="s">
        <v>449</v>
      </c>
      <c r="B4" s="445" t="s">
        <v>447</v>
      </c>
      <c r="C4" s="445" t="s">
        <v>448</v>
      </c>
      <c r="D4" s="445" t="s">
        <v>450</v>
      </c>
      <c r="E4" s="445" t="s">
        <v>451</v>
      </c>
      <c r="F4" s="445" t="s">
        <v>452</v>
      </c>
      <c r="G4" s="178" t="s">
        <v>454</v>
      </c>
    </row>
    <row r="5" spans="1:16302" s="161" customFormat="1">
      <c r="A5" s="423" t="s">
        <v>621</v>
      </c>
      <c r="B5" s="449"/>
      <c r="C5" s="450"/>
      <c r="D5" s="423"/>
      <c r="E5" s="450"/>
      <c r="F5" s="450"/>
      <c r="G5" s="458"/>
    </row>
    <row r="6" spans="1:16302" s="417" customFormat="1">
      <c r="A6" s="422" t="s">
        <v>568</v>
      </c>
      <c r="B6" s="451">
        <f>IFERROR(VLOOKUP(A6,'PDP-ACC'!A:Q,2,FALSE),"")</f>
        <v>0</v>
      </c>
      <c r="C6" s="451" t="str">
        <f>IFERROR(VLOOKUP(A6,'PDP-ACC'!A:Q,3,FALSE),"")</f>
        <v>NC01A</v>
      </c>
      <c r="D6" s="422" t="str">
        <f>IFERROR(VLOOKUP(A6,'PDP-ACC'!A:Q,4,FALSE),"")</f>
        <v>NFC cards for RP Series and RM04  series with a vertical punch to accommodate a badge clip (New BenQ education design)</v>
      </c>
      <c r="E6" s="451" t="str">
        <f>IFERROR(VLOOKUP(A6,'PDP-ACC'!A:Q,5,FALSE),"")</f>
        <v>8400460-5023-8</v>
      </c>
      <c r="F6" s="451" t="str">
        <f>IFERROR(VLOOKUP(A6,'PDP-ACC'!A:Q,6,FALSE),"")</f>
        <v>One Year</v>
      </c>
      <c r="G6" s="459">
        <f>IFERROR(VLOOKUP(A6,'PDP-ACC'!A:Q,17,FALSE),"")</f>
        <v>8</v>
      </c>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c r="AJ6" s="416"/>
      <c r="AK6" s="416"/>
      <c r="AL6" s="416"/>
      <c r="AM6" s="416"/>
      <c r="AN6" s="416"/>
      <c r="AO6" s="416"/>
      <c r="AP6" s="416"/>
      <c r="AQ6" s="416"/>
      <c r="AR6" s="416"/>
      <c r="AS6" s="416"/>
      <c r="AT6" s="416"/>
      <c r="AU6" s="416"/>
      <c r="AV6" s="416"/>
      <c r="AW6" s="416"/>
      <c r="AX6" s="416"/>
      <c r="AY6" s="416"/>
      <c r="AZ6" s="416"/>
      <c r="BA6" s="416"/>
      <c r="BB6" s="416"/>
      <c r="BC6" s="416"/>
      <c r="BD6" s="416"/>
      <c r="BE6" s="416"/>
      <c r="BF6" s="416"/>
      <c r="BG6" s="416"/>
      <c r="BH6" s="416"/>
      <c r="BI6" s="416"/>
      <c r="BJ6" s="416"/>
      <c r="BK6" s="416"/>
      <c r="BL6" s="416"/>
      <c r="BM6" s="416"/>
      <c r="BN6" s="416"/>
      <c r="BO6" s="416"/>
      <c r="BP6" s="416"/>
      <c r="BQ6" s="416"/>
      <c r="BR6" s="416"/>
      <c r="BS6" s="416"/>
      <c r="BT6" s="416"/>
      <c r="BU6" s="416"/>
      <c r="BV6" s="416"/>
      <c r="BW6" s="416"/>
      <c r="BX6" s="416"/>
      <c r="BY6" s="416"/>
      <c r="BZ6" s="416"/>
      <c r="CA6" s="416"/>
      <c r="CB6" s="416"/>
      <c r="CC6" s="416"/>
      <c r="CD6" s="416"/>
      <c r="CE6" s="416"/>
      <c r="CF6" s="416"/>
      <c r="CG6" s="416"/>
      <c r="CH6" s="416"/>
      <c r="CI6" s="416"/>
      <c r="CJ6" s="416"/>
      <c r="CK6" s="416"/>
      <c r="CL6" s="416"/>
      <c r="CM6" s="416"/>
      <c r="CN6" s="416"/>
      <c r="CO6" s="416"/>
      <c r="CP6" s="416"/>
      <c r="CQ6" s="416"/>
      <c r="CR6" s="416"/>
      <c r="CS6" s="416"/>
      <c r="CT6" s="416"/>
      <c r="CU6" s="416"/>
      <c r="CV6" s="416"/>
      <c r="CW6" s="416"/>
      <c r="CX6" s="416"/>
      <c r="CY6" s="416"/>
      <c r="CZ6" s="416"/>
      <c r="DA6" s="416"/>
      <c r="DB6" s="416"/>
      <c r="DC6" s="416"/>
      <c r="DD6" s="416"/>
      <c r="DE6" s="416"/>
      <c r="DF6" s="416"/>
      <c r="DG6" s="416"/>
      <c r="DH6" s="416"/>
      <c r="DI6" s="416"/>
      <c r="DJ6" s="416"/>
      <c r="DK6" s="416"/>
      <c r="DL6" s="416"/>
      <c r="DM6" s="416"/>
      <c r="DN6" s="416"/>
      <c r="DO6" s="416"/>
      <c r="DP6" s="416"/>
      <c r="DQ6" s="416"/>
      <c r="DR6" s="416"/>
      <c r="DS6" s="416"/>
      <c r="DT6" s="416"/>
      <c r="DU6" s="416"/>
      <c r="DV6" s="416"/>
      <c r="DW6" s="416"/>
      <c r="DX6" s="416"/>
      <c r="DY6" s="416"/>
      <c r="DZ6" s="416"/>
      <c r="EA6" s="416"/>
      <c r="EB6" s="416"/>
      <c r="EC6" s="416"/>
      <c r="ED6" s="416"/>
      <c r="EE6" s="416"/>
      <c r="EF6" s="416"/>
      <c r="EG6" s="416"/>
      <c r="EH6" s="416"/>
      <c r="EI6" s="416"/>
      <c r="EJ6" s="416"/>
      <c r="EK6" s="416"/>
      <c r="EL6" s="416"/>
      <c r="EM6" s="416"/>
      <c r="EN6" s="416"/>
      <c r="EO6" s="416"/>
      <c r="EP6" s="416"/>
      <c r="EQ6" s="416"/>
      <c r="ER6" s="416"/>
      <c r="ES6" s="416"/>
      <c r="ET6" s="416"/>
      <c r="EU6" s="416"/>
      <c r="EV6" s="416"/>
      <c r="EW6" s="416"/>
      <c r="EX6" s="416"/>
      <c r="EY6" s="416"/>
      <c r="EZ6" s="416"/>
      <c r="FA6" s="416"/>
      <c r="FB6" s="416"/>
      <c r="FC6" s="416"/>
      <c r="FD6" s="416"/>
      <c r="FE6" s="416"/>
      <c r="FF6" s="416"/>
      <c r="FG6" s="416"/>
      <c r="FH6" s="416"/>
      <c r="FI6" s="416"/>
      <c r="FJ6" s="416"/>
      <c r="FK6" s="416"/>
      <c r="FL6" s="416"/>
      <c r="FM6" s="416"/>
      <c r="FN6" s="416"/>
      <c r="FO6" s="416"/>
      <c r="FP6" s="416"/>
      <c r="FQ6" s="416"/>
      <c r="FR6" s="416"/>
      <c r="FS6" s="416"/>
      <c r="FT6" s="416"/>
      <c r="FU6" s="416"/>
      <c r="FV6" s="416"/>
      <c r="FW6" s="416"/>
      <c r="FX6" s="416"/>
      <c r="FY6" s="416"/>
      <c r="FZ6" s="416"/>
      <c r="GA6" s="416"/>
      <c r="GB6" s="416"/>
      <c r="GC6" s="416"/>
      <c r="GD6" s="416"/>
      <c r="GE6" s="416"/>
      <c r="GF6" s="416"/>
      <c r="GG6" s="416"/>
      <c r="GH6" s="416"/>
      <c r="GI6" s="416"/>
      <c r="GJ6" s="416"/>
      <c r="GK6" s="416"/>
      <c r="GL6" s="416"/>
      <c r="GM6" s="416"/>
      <c r="GN6" s="416"/>
      <c r="GO6" s="416"/>
      <c r="GP6" s="416"/>
      <c r="GQ6" s="416"/>
      <c r="GR6" s="416"/>
      <c r="GS6" s="416"/>
      <c r="GT6" s="416"/>
      <c r="GU6" s="416"/>
      <c r="GV6" s="416"/>
      <c r="GW6" s="416"/>
      <c r="GX6" s="416"/>
      <c r="GY6" s="416"/>
      <c r="GZ6" s="416"/>
      <c r="HA6" s="416"/>
      <c r="HB6" s="416"/>
      <c r="HC6" s="416"/>
      <c r="HD6" s="416"/>
      <c r="HE6" s="416"/>
      <c r="HF6" s="416"/>
      <c r="HG6" s="416"/>
      <c r="HH6" s="416"/>
      <c r="HI6" s="416"/>
      <c r="HJ6" s="416"/>
      <c r="HK6" s="416"/>
      <c r="HL6" s="416"/>
      <c r="HM6" s="416"/>
      <c r="HN6" s="416"/>
      <c r="HO6" s="416"/>
      <c r="HP6" s="416"/>
      <c r="HQ6" s="416"/>
      <c r="HR6" s="416"/>
      <c r="HS6" s="416"/>
      <c r="HT6" s="416"/>
      <c r="HU6" s="416"/>
      <c r="HV6" s="416"/>
      <c r="HW6" s="416"/>
      <c r="HX6" s="416"/>
      <c r="HY6" s="416"/>
      <c r="HZ6" s="416"/>
      <c r="IA6" s="416"/>
      <c r="IB6" s="416"/>
      <c r="IC6" s="416"/>
      <c r="ID6" s="416"/>
      <c r="IE6" s="416"/>
      <c r="IF6" s="416"/>
      <c r="IG6" s="416"/>
      <c r="IH6" s="416"/>
      <c r="II6" s="416"/>
      <c r="IJ6" s="416"/>
      <c r="IK6" s="416"/>
      <c r="IL6" s="416"/>
      <c r="IM6" s="416"/>
      <c r="IN6" s="416"/>
      <c r="IO6" s="416"/>
      <c r="IP6" s="416"/>
      <c r="IQ6" s="416"/>
      <c r="IR6" s="416"/>
      <c r="IS6" s="416"/>
      <c r="IT6" s="416"/>
      <c r="IU6" s="416"/>
      <c r="IV6" s="416"/>
      <c r="IW6" s="416"/>
      <c r="IX6" s="416"/>
      <c r="IY6" s="416"/>
      <c r="IZ6" s="416"/>
      <c r="JA6" s="416"/>
      <c r="JB6" s="416"/>
      <c r="JC6" s="416"/>
      <c r="JD6" s="416"/>
      <c r="JE6" s="416"/>
      <c r="JF6" s="416"/>
      <c r="JG6" s="416"/>
      <c r="JH6" s="416"/>
      <c r="JI6" s="416"/>
      <c r="JJ6" s="416"/>
      <c r="JK6" s="416"/>
      <c r="JL6" s="416"/>
      <c r="JM6" s="416"/>
      <c r="JN6" s="416"/>
      <c r="JO6" s="416"/>
      <c r="JP6" s="416"/>
      <c r="JQ6" s="416"/>
      <c r="JR6" s="416"/>
      <c r="JS6" s="416"/>
      <c r="JT6" s="416"/>
      <c r="JU6" s="416"/>
      <c r="JV6" s="416"/>
      <c r="JW6" s="416"/>
      <c r="JX6" s="416"/>
      <c r="JY6" s="416"/>
      <c r="JZ6" s="416"/>
      <c r="KA6" s="416"/>
      <c r="KB6" s="416"/>
      <c r="KC6" s="416"/>
      <c r="KD6" s="416"/>
      <c r="KE6" s="416"/>
      <c r="KF6" s="416"/>
      <c r="KG6" s="416"/>
      <c r="KH6" s="416"/>
      <c r="KI6" s="416"/>
      <c r="KJ6" s="416"/>
      <c r="KK6" s="416"/>
      <c r="KL6" s="416"/>
      <c r="KM6" s="416"/>
      <c r="KN6" s="416"/>
      <c r="KO6" s="416"/>
      <c r="KP6" s="416"/>
      <c r="KQ6" s="416"/>
      <c r="KR6" s="416"/>
      <c r="KS6" s="416"/>
      <c r="KT6" s="416"/>
      <c r="KU6" s="416"/>
      <c r="KV6" s="416"/>
      <c r="KW6" s="416"/>
      <c r="KX6" s="416"/>
      <c r="KY6" s="416"/>
      <c r="KZ6" s="416"/>
      <c r="LA6" s="416"/>
      <c r="LB6" s="416"/>
      <c r="LC6" s="416"/>
      <c r="LD6" s="416"/>
      <c r="LE6" s="416"/>
      <c r="LF6" s="416"/>
      <c r="LG6" s="416"/>
      <c r="LH6" s="416"/>
      <c r="LI6" s="416"/>
      <c r="LJ6" s="416"/>
      <c r="LK6" s="416"/>
      <c r="LL6" s="416"/>
      <c r="LM6" s="416"/>
      <c r="LN6" s="416"/>
      <c r="LO6" s="416"/>
      <c r="LP6" s="416"/>
      <c r="LQ6" s="416"/>
      <c r="LR6" s="416"/>
      <c r="LS6" s="416"/>
      <c r="LT6" s="416"/>
      <c r="LU6" s="416"/>
      <c r="LV6" s="416"/>
      <c r="LW6" s="416"/>
      <c r="LX6" s="416"/>
      <c r="LY6" s="416"/>
      <c r="LZ6" s="416"/>
      <c r="MA6" s="416"/>
      <c r="MB6" s="416"/>
      <c r="MC6" s="416"/>
      <c r="MD6" s="416"/>
      <c r="ME6" s="416"/>
      <c r="MF6" s="416"/>
      <c r="MG6" s="416"/>
      <c r="MH6" s="416"/>
      <c r="MI6" s="416"/>
      <c r="MJ6" s="416"/>
      <c r="MK6" s="416"/>
      <c r="ML6" s="416"/>
      <c r="MM6" s="416"/>
      <c r="MN6" s="416"/>
      <c r="MO6" s="416"/>
      <c r="MP6" s="416"/>
      <c r="MQ6" s="416"/>
      <c r="MR6" s="416"/>
      <c r="MS6" s="416"/>
      <c r="MT6" s="416"/>
      <c r="MU6" s="416"/>
      <c r="MV6" s="416"/>
      <c r="MW6" s="416"/>
      <c r="MX6" s="416"/>
      <c r="MY6" s="416"/>
      <c r="MZ6" s="416"/>
      <c r="NA6" s="416"/>
      <c r="NB6" s="416"/>
      <c r="NC6" s="416"/>
      <c r="ND6" s="416"/>
      <c r="NE6" s="416"/>
      <c r="NF6" s="416"/>
      <c r="NG6" s="416"/>
      <c r="NH6" s="416"/>
      <c r="NI6" s="416"/>
      <c r="NJ6" s="416"/>
      <c r="NK6" s="416"/>
      <c r="NL6" s="416"/>
      <c r="NM6" s="416"/>
      <c r="NN6" s="416"/>
      <c r="NO6" s="416"/>
      <c r="NP6" s="416"/>
      <c r="NQ6" s="416"/>
      <c r="NR6" s="416"/>
      <c r="NS6" s="416"/>
      <c r="NT6" s="416"/>
      <c r="NU6" s="416"/>
      <c r="NV6" s="416"/>
      <c r="NW6" s="416"/>
      <c r="NX6" s="416"/>
      <c r="NY6" s="416"/>
      <c r="NZ6" s="416"/>
      <c r="OA6" s="416"/>
      <c r="OB6" s="416"/>
      <c r="OC6" s="416"/>
      <c r="OD6" s="416"/>
      <c r="OE6" s="416"/>
      <c r="OF6" s="416"/>
      <c r="OG6" s="416"/>
      <c r="OH6" s="416"/>
      <c r="OI6" s="416"/>
      <c r="OJ6" s="416"/>
      <c r="OK6" s="416"/>
      <c r="OL6" s="416"/>
      <c r="OM6" s="416"/>
      <c r="ON6" s="416"/>
      <c r="OO6" s="416"/>
      <c r="OP6" s="416"/>
      <c r="OQ6" s="416"/>
      <c r="OR6" s="416"/>
      <c r="OS6" s="416"/>
      <c r="OT6" s="416"/>
      <c r="OU6" s="416"/>
      <c r="OV6" s="416"/>
      <c r="OW6" s="416"/>
      <c r="OX6" s="416"/>
      <c r="OY6" s="416"/>
      <c r="OZ6" s="416"/>
      <c r="PA6" s="416"/>
      <c r="PB6" s="416"/>
      <c r="PC6" s="416"/>
      <c r="PD6" s="416"/>
      <c r="PE6" s="416"/>
      <c r="PF6" s="416"/>
      <c r="PG6" s="416"/>
      <c r="PH6" s="416"/>
      <c r="PI6" s="416"/>
      <c r="PJ6" s="416"/>
      <c r="PK6" s="416"/>
      <c r="PL6" s="416"/>
      <c r="PM6" s="416"/>
      <c r="PN6" s="416"/>
      <c r="PO6" s="416"/>
      <c r="PP6" s="416"/>
      <c r="PQ6" s="416"/>
      <c r="PR6" s="416"/>
      <c r="PS6" s="416"/>
      <c r="PT6" s="416"/>
      <c r="PU6" s="416"/>
      <c r="PV6" s="416"/>
      <c r="PW6" s="416"/>
      <c r="PX6" s="416"/>
      <c r="PY6" s="416"/>
      <c r="PZ6" s="416"/>
      <c r="QA6" s="416"/>
      <c r="QB6" s="416"/>
      <c r="QC6" s="416"/>
      <c r="QD6" s="416"/>
      <c r="QE6" s="416"/>
      <c r="QF6" s="416"/>
      <c r="QG6" s="416"/>
      <c r="QH6" s="416"/>
      <c r="QI6" s="416"/>
      <c r="QJ6" s="416"/>
      <c r="QK6" s="416"/>
      <c r="QL6" s="416"/>
      <c r="QM6" s="416"/>
      <c r="QN6" s="416"/>
      <c r="QO6" s="416"/>
      <c r="QP6" s="416"/>
      <c r="QQ6" s="416"/>
      <c r="QR6" s="416"/>
      <c r="QS6" s="416"/>
      <c r="QT6" s="416"/>
      <c r="QU6" s="416"/>
      <c r="QV6" s="416"/>
      <c r="QW6" s="416"/>
      <c r="QX6" s="416"/>
      <c r="QY6" s="416"/>
      <c r="QZ6" s="416"/>
      <c r="RA6" s="416"/>
      <c r="RB6" s="416"/>
      <c r="RC6" s="416"/>
      <c r="RD6" s="416"/>
      <c r="RE6" s="416"/>
      <c r="RF6" s="416"/>
      <c r="RG6" s="416"/>
      <c r="RH6" s="416"/>
      <c r="RI6" s="416"/>
      <c r="RJ6" s="416"/>
      <c r="RK6" s="416"/>
      <c r="RL6" s="416"/>
      <c r="RM6" s="416"/>
      <c r="RN6" s="416"/>
      <c r="RO6" s="416"/>
      <c r="RP6" s="416"/>
      <c r="RQ6" s="416"/>
      <c r="RR6" s="416"/>
      <c r="RS6" s="416"/>
      <c r="RT6" s="416"/>
      <c r="RU6" s="416"/>
      <c r="RV6" s="416"/>
      <c r="RW6" s="416"/>
      <c r="RX6" s="416"/>
      <c r="RY6" s="416"/>
      <c r="RZ6" s="416"/>
      <c r="SA6" s="416"/>
      <c r="SB6" s="416"/>
      <c r="SC6" s="416"/>
      <c r="SD6" s="416"/>
      <c r="SE6" s="416"/>
      <c r="SF6" s="416"/>
      <c r="SG6" s="416"/>
      <c r="SH6" s="416"/>
      <c r="SI6" s="416"/>
      <c r="SJ6" s="416"/>
      <c r="SK6" s="416"/>
      <c r="SL6" s="416"/>
      <c r="SM6" s="416"/>
      <c r="SN6" s="416"/>
      <c r="SO6" s="416"/>
      <c r="SP6" s="416"/>
      <c r="SQ6" s="416"/>
      <c r="SR6" s="416"/>
      <c r="SS6" s="416"/>
      <c r="ST6" s="416"/>
      <c r="SU6" s="416"/>
      <c r="SV6" s="416"/>
      <c r="SW6" s="416"/>
      <c r="SX6" s="416"/>
      <c r="SY6" s="416"/>
      <c r="SZ6" s="416"/>
      <c r="TA6" s="416"/>
      <c r="TB6" s="416"/>
      <c r="TC6" s="416"/>
      <c r="TD6" s="416"/>
      <c r="TE6" s="416"/>
      <c r="TF6" s="416"/>
      <c r="TG6" s="416"/>
      <c r="TH6" s="416"/>
      <c r="TI6" s="416"/>
      <c r="TJ6" s="416"/>
      <c r="TK6" s="416"/>
      <c r="TL6" s="416"/>
      <c r="TM6" s="416"/>
      <c r="TN6" s="416"/>
      <c r="TO6" s="416"/>
      <c r="TP6" s="416"/>
      <c r="TQ6" s="416"/>
      <c r="TR6" s="416"/>
      <c r="TS6" s="416"/>
      <c r="TT6" s="416"/>
      <c r="TU6" s="416"/>
      <c r="TV6" s="416"/>
      <c r="TW6" s="416"/>
      <c r="TX6" s="416"/>
      <c r="TY6" s="416"/>
      <c r="TZ6" s="416"/>
      <c r="UA6" s="416"/>
      <c r="UB6" s="416"/>
      <c r="UC6" s="416"/>
      <c r="UD6" s="416"/>
      <c r="UE6" s="416"/>
      <c r="UF6" s="416"/>
      <c r="UG6" s="416"/>
      <c r="UH6" s="416"/>
      <c r="UI6" s="416"/>
      <c r="UJ6" s="416"/>
      <c r="UK6" s="416"/>
      <c r="UL6" s="416"/>
      <c r="UM6" s="416"/>
      <c r="UN6" s="416"/>
      <c r="UO6" s="416"/>
      <c r="UP6" s="416"/>
      <c r="UQ6" s="416"/>
      <c r="UR6" s="416"/>
      <c r="US6" s="416"/>
      <c r="UT6" s="416"/>
      <c r="UU6" s="416"/>
      <c r="UV6" s="416"/>
      <c r="UW6" s="416"/>
      <c r="UX6" s="416"/>
      <c r="UY6" s="416"/>
      <c r="UZ6" s="416"/>
      <c r="VA6" s="416"/>
      <c r="VB6" s="416"/>
      <c r="VC6" s="416"/>
      <c r="VD6" s="416"/>
      <c r="VE6" s="416"/>
      <c r="VF6" s="416"/>
      <c r="VG6" s="416"/>
      <c r="VH6" s="416"/>
      <c r="VI6" s="416"/>
      <c r="VJ6" s="416"/>
      <c r="VK6" s="416"/>
      <c r="VL6" s="416"/>
      <c r="VM6" s="416"/>
      <c r="VN6" s="416"/>
      <c r="VO6" s="416"/>
      <c r="VP6" s="416"/>
      <c r="VQ6" s="416"/>
      <c r="VR6" s="416"/>
      <c r="VS6" s="416"/>
      <c r="VT6" s="416"/>
      <c r="VU6" s="416"/>
      <c r="VV6" s="416"/>
      <c r="VW6" s="416"/>
      <c r="VX6" s="416"/>
      <c r="VY6" s="416"/>
      <c r="VZ6" s="416"/>
      <c r="WA6" s="416"/>
      <c r="WB6" s="416"/>
      <c r="WC6" s="416"/>
      <c r="WD6" s="416"/>
      <c r="WE6" s="416"/>
      <c r="WF6" s="416"/>
      <c r="WG6" s="416"/>
      <c r="WH6" s="416"/>
      <c r="WI6" s="416"/>
      <c r="WJ6" s="416"/>
      <c r="WK6" s="416"/>
      <c r="WL6" s="416"/>
      <c r="WM6" s="416"/>
      <c r="WN6" s="416"/>
      <c r="WO6" s="416"/>
      <c r="WP6" s="416"/>
      <c r="WQ6" s="416"/>
      <c r="WR6" s="416"/>
      <c r="WS6" s="416"/>
      <c r="WT6" s="416"/>
      <c r="WU6" s="416"/>
      <c r="WV6" s="416"/>
      <c r="WW6" s="416"/>
      <c r="WX6" s="416"/>
      <c r="WY6" s="416"/>
      <c r="WZ6" s="416"/>
      <c r="XA6" s="416"/>
      <c r="XB6" s="416"/>
      <c r="XC6" s="416"/>
      <c r="XD6" s="416"/>
      <c r="XE6" s="416"/>
      <c r="XF6" s="416"/>
      <c r="XG6" s="416"/>
      <c r="XH6" s="416"/>
      <c r="XI6" s="416"/>
      <c r="XJ6" s="416"/>
      <c r="XK6" s="416"/>
      <c r="XL6" s="416"/>
      <c r="XM6" s="416"/>
      <c r="XN6" s="416"/>
      <c r="XO6" s="416"/>
      <c r="XP6" s="416"/>
      <c r="XQ6" s="416"/>
      <c r="XR6" s="416"/>
      <c r="XS6" s="416"/>
      <c r="XT6" s="416"/>
      <c r="XU6" s="416"/>
      <c r="XV6" s="416"/>
      <c r="XW6" s="416"/>
      <c r="XX6" s="416"/>
      <c r="XY6" s="416"/>
      <c r="XZ6" s="416"/>
      <c r="YA6" s="416"/>
      <c r="YB6" s="416"/>
      <c r="YC6" s="416"/>
      <c r="YD6" s="416"/>
      <c r="YE6" s="416"/>
      <c r="YF6" s="416"/>
      <c r="YG6" s="416"/>
      <c r="YH6" s="416"/>
      <c r="YI6" s="416"/>
      <c r="YJ6" s="416"/>
      <c r="YK6" s="416"/>
      <c r="YL6" s="416"/>
      <c r="YM6" s="416"/>
      <c r="YN6" s="416"/>
      <c r="YO6" s="416"/>
      <c r="YP6" s="416"/>
      <c r="YQ6" s="416"/>
      <c r="YR6" s="416"/>
      <c r="YS6" s="416"/>
      <c r="YT6" s="416"/>
      <c r="YU6" s="416"/>
      <c r="YV6" s="416"/>
      <c r="YW6" s="416"/>
      <c r="YX6" s="416"/>
      <c r="YY6" s="416"/>
      <c r="YZ6" s="416"/>
      <c r="ZA6" s="416"/>
      <c r="ZB6" s="416"/>
      <c r="ZC6" s="416"/>
      <c r="ZD6" s="416"/>
      <c r="ZE6" s="416"/>
      <c r="ZF6" s="416"/>
      <c r="ZG6" s="416"/>
      <c r="ZH6" s="416"/>
      <c r="ZI6" s="416"/>
      <c r="ZJ6" s="416"/>
      <c r="ZK6" s="416"/>
      <c r="ZL6" s="416"/>
      <c r="ZM6" s="416"/>
      <c r="ZN6" s="416"/>
      <c r="ZO6" s="416"/>
      <c r="ZP6" s="416"/>
      <c r="ZQ6" s="416"/>
      <c r="ZR6" s="416"/>
      <c r="ZS6" s="416"/>
      <c r="ZT6" s="416"/>
      <c r="ZU6" s="416"/>
      <c r="ZV6" s="416"/>
      <c r="ZW6" s="416"/>
      <c r="ZX6" s="416"/>
      <c r="ZY6" s="416"/>
      <c r="ZZ6" s="416"/>
      <c r="AAA6" s="416"/>
      <c r="AAB6" s="416"/>
      <c r="AAC6" s="416"/>
      <c r="AAD6" s="416"/>
      <c r="AAE6" s="416"/>
      <c r="AAF6" s="416"/>
      <c r="AAG6" s="416"/>
      <c r="AAH6" s="416"/>
      <c r="AAI6" s="416"/>
      <c r="AAJ6" s="416"/>
      <c r="AAK6" s="416"/>
      <c r="AAL6" s="416"/>
      <c r="AAM6" s="416"/>
      <c r="AAN6" s="416"/>
      <c r="AAO6" s="416"/>
      <c r="AAP6" s="416"/>
      <c r="AAQ6" s="416"/>
      <c r="AAR6" s="416"/>
      <c r="AAS6" s="416"/>
      <c r="AAT6" s="416"/>
      <c r="AAU6" s="416"/>
      <c r="AAV6" s="416"/>
      <c r="AAW6" s="416"/>
      <c r="AAX6" s="416"/>
      <c r="AAY6" s="416"/>
      <c r="AAZ6" s="416"/>
      <c r="ABA6" s="416"/>
      <c r="ABB6" s="416"/>
      <c r="ABC6" s="416"/>
      <c r="ABD6" s="416"/>
      <c r="ABE6" s="416"/>
      <c r="ABF6" s="416"/>
      <c r="ABG6" s="416"/>
      <c r="ABH6" s="416"/>
      <c r="ABI6" s="416"/>
      <c r="ABJ6" s="416"/>
      <c r="ABK6" s="416"/>
      <c r="ABL6" s="416"/>
      <c r="ABM6" s="416"/>
      <c r="ABN6" s="416"/>
      <c r="ABO6" s="416"/>
      <c r="ABP6" s="416"/>
      <c r="ABQ6" s="416"/>
      <c r="ABR6" s="416"/>
      <c r="ABS6" s="416"/>
      <c r="ABT6" s="416"/>
      <c r="ABU6" s="416"/>
      <c r="ABV6" s="416"/>
      <c r="ABW6" s="416"/>
      <c r="ABX6" s="416"/>
      <c r="ABY6" s="416"/>
      <c r="ABZ6" s="416"/>
      <c r="ACA6" s="416"/>
      <c r="ACB6" s="416"/>
      <c r="ACC6" s="416"/>
      <c r="ACD6" s="416"/>
      <c r="ACE6" s="416"/>
      <c r="ACF6" s="416"/>
      <c r="ACG6" s="416"/>
      <c r="ACH6" s="416"/>
      <c r="ACI6" s="416"/>
      <c r="ACJ6" s="416"/>
      <c r="ACK6" s="416"/>
      <c r="ACL6" s="416"/>
      <c r="ACM6" s="416"/>
      <c r="ACN6" s="416"/>
      <c r="ACO6" s="416"/>
      <c r="ACP6" s="416"/>
      <c r="ACQ6" s="416"/>
      <c r="ACR6" s="416"/>
      <c r="ACS6" s="416"/>
      <c r="ACT6" s="416"/>
      <c r="ACU6" s="416"/>
      <c r="ACV6" s="416"/>
      <c r="ACW6" s="416"/>
      <c r="ACX6" s="416"/>
      <c r="ACY6" s="416"/>
      <c r="ACZ6" s="416"/>
      <c r="ADA6" s="416"/>
      <c r="ADB6" s="416"/>
      <c r="ADC6" s="416"/>
      <c r="ADD6" s="416"/>
      <c r="ADE6" s="416"/>
      <c r="ADF6" s="416"/>
      <c r="ADG6" s="416"/>
      <c r="ADH6" s="416"/>
      <c r="ADI6" s="416"/>
      <c r="ADJ6" s="416"/>
      <c r="ADK6" s="416"/>
      <c r="ADL6" s="416"/>
      <c r="ADM6" s="416"/>
      <c r="ADN6" s="416"/>
      <c r="ADO6" s="416"/>
      <c r="ADP6" s="416"/>
      <c r="ADQ6" s="416"/>
      <c r="ADR6" s="416"/>
      <c r="ADS6" s="416"/>
      <c r="ADT6" s="416"/>
      <c r="ADU6" s="416"/>
      <c r="ADV6" s="416"/>
      <c r="ADW6" s="416"/>
      <c r="ADX6" s="416"/>
      <c r="ADY6" s="416"/>
      <c r="ADZ6" s="416"/>
      <c r="AEA6" s="416"/>
      <c r="AEB6" s="416"/>
      <c r="AEC6" s="416"/>
      <c r="AED6" s="416"/>
      <c r="AEE6" s="416"/>
      <c r="AEF6" s="416"/>
      <c r="AEG6" s="416"/>
      <c r="AEH6" s="416"/>
      <c r="AEI6" s="416"/>
      <c r="AEJ6" s="416"/>
      <c r="AEK6" s="416"/>
      <c r="AEL6" s="416"/>
      <c r="AEM6" s="416"/>
      <c r="AEN6" s="416"/>
      <c r="AEO6" s="416"/>
      <c r="AEP6" s="416"/>
      <c r="AEQ6" s="416"/>
      <c r="AER6" s="416"/>
      <c r="AES6" s="416"/>
      <c r="AET6" s="416"/>
      <c r="AEU6" s="416"/>
      <c r="AEV6" s="416"/>
      <c r="AEW6" s="416"/>
      <c r="AEX6" s="416"/>
      <c r="AEY6" s="416"/>
      <c r="AEZ6" s="416"/>
      <c r="AFA6" s="416"/>
      <c r="AFB6" s="416"/>
      <c r="AFC6" s="416"/>
      <c r="AFD6" s="416"/>
      <c r="AFE6" s="416"/>
      <c r="AFF6" s="416"/>
      <c r="AFG6" s="416"/>
      <c r="AFH6" s="416"/>
      <c r="AFI6" s="416"/>
      <c r="AFJ6" s="416"/>
      <c r="AFK6" s="416"/>
      <c r="AFL6" s="416"/>
      <c r="AFM6" s="416"/>
      <c r="AFN6" s="416"/>
      <c r="AFO6" s="416"/>
      <c r="AFP6" s="416"/>
      <c r="AFQ6" s="416"/>
      <c r="AFR6" s="416"/>
      <c r="AFS6" s="416"/>
      <c r="AFT6" s="416"/>
      <c r="AFU6" s="416"/>
      <c r="AFV6" s="416"/>
      <c r="AFW6" s="416"/>
      <c r="AFX6" s="416"/>
      <c r="AFY6" s="416"/>
      <c r="AFZ6" s="416"/>
      <c r="AGA6" s="416"/>
      <c r="AGB6" s="416"/>
      <c r="AGC6" s="416"/>
      <c r="AGD6" s="416"/>
      <c r="AGE6" s="416"/>
      <c r="AGF6" s="416"/>
      <c r="AGG6" s="416"/>
      <c r="AGH6" s="416"/>
      <c r="AGI6" s="416"/>
      <c r="AGJ6" s="416"/>
      <c r="AGK6" s="416"/>
      <c r="AGL6" s="416"/>
      <c r="AGM6" s="416"/>
      <c r="AGN6" s="416"/>
      <c r="AGO6" s="416"/>
      <c r="AGP6" s="416"/>
      <c r="AGQ6" s="416"/>
      <c r="AGR6" s="416"/>
      <c r="AGS6" s="416"/>
      <c r="AGT6" s="416"/>
      <c r="AGU6" s="416"/>
      <c r="AGV6" s="416"/>
      <c r="AGW6" s="416"/>
      <c r="AGX6" s="416"/>
      <c r="AGY6" s="416"/>
      <c r="AGZ6" s="416"/>
      <c r="AHA6" s="416"/>
      <c r="AHB6" s="416"/>
      <c r="AHC6" s="416"/>
      <c r="AHD6" s="416"/>
      <c r="AHE6" s="416"/>
      <c r="AHF6" s="416"/>
      <c r="AHG6" s="416"/>
      <c r="AHH6" s="416"/>
      <c r="AHI6" s="416"/>
      <c r="AHJ6" s="416"/>
      <c r="AHK6" s="416"/>
      <c r="AHL6" s="416"/>
      <c r="AHM6" s="416"/>
      <c r="AHN6" s="416"/>
      <c r="AHO6" s="416"/>
      <c r="AHP6" s="416"/>
      <c r="AHQ6" s="416"/>
      <c r="AHR6" s="416"/>
      <c r="AHS6" s="416"/>
      <c r="AHT6" s="416"/>
      <c r="AHU6" s="416"/>
      <c r="AHV6" s="416"/>
      <c r="AHW6" s="416"/>
      <c r="AHX6" s="416"/>
      <c r="AHY6" s="416"/>
      <c r="AHZ6" s="416"/>
      <c r="AIA6" s="416"/>
      <c r="AIB6" s="416"/>
      <c r="AIC6" s="416"/>
      <c r="AID6" s="416"/>
      <c r="AIE6" s="416"/>
      <c r="AIF6" s="416"/>
      <c r="AIG6" s="416"/>
      <c r="AIH6" s="416"/>
      <c r="AII6" s="416"/>
      <c r="AIJ6" s="416"/>
      <c r="AIK6" s="416"/>
      <c r="AIL6" s="416"/>
      <c r="AIM6" s="416"/>
      <c r="AIN6" s="416"/>
      <c r="AIO6" s="416"/>
      <c r="AIP6" s="416"/>
      <c r="AIQ6" s="416"/>
      <c r="AIR6" s="416"/>
      <c r="AIS6" s="416"/>
      <c r="AIT6" s="416"/>
      <c r="AIU6" s="416"/>
      <c r="AIV6" s="416"/>
      <c r="AIW6" s="416"/>
      <c r="AIX6" s="416"/>
      <c r="AIY6" s="416"/>
      <c r="AIZ6" s="416"/>
      <c r="AJA6" s="416"/>
      <c r="AJB6" s="416"/>
      <c r="AJC6" s="416"/>
      <c r="AJD6" s="416"/>
      <c r="AJE6" s="416"/>
      <c r="AJF6" s="416"/>
      <c r="AJG6" s="416"/>
      <c r="AJH6" s="416"/>
      <c r="AJI6" s="416"/>
      <c r="AJJ6" s="416"/>
      <c r="AJK6" s="416"/>
      <c r="AJL6" s="416"/>
      <c r="AJM6" s="416"/>
      <c r="AJN6" s="416"/>
      <c r="AJO6" s="416"/>
      <c r="AJP6" s="416"/>
      <c r="AJQ6" s="416"/>
      <c r="AJR6" s="416"/>
      <c r="AJS6" s="416"/>
      <c r="AJT6" s="416"/>
      <c r="AJU6" s="416"/>
      <c r="AJV6" s="416"/>
      <c r="AJW6" s="416"/>
      <c r="AJX6" s="416"/>
      <c r="AJY6" s="416"/>
      <c r="AJZ6" s="416"/>
      <c r="AKA6" s="416"/>
      <c r="AKB6" s="416"/>
      <c r="AKC6" s="416"/>
      <c r="AKD6" s="416"/>
      <c r="AKE6" s="416"/>
      <c r="AKF6" s="416"/>
      <c r="AKG6" s="416"/>
      <c r="AKH6" s="416"/>
      <c r="AKI6" s="416"/>
      <c r="AKJ6" s="416"/>
      <c r="AKK6" s="416"/>
      <c r="AKL6" s="416"/>
      <c r="AKM6" s="416"/>
      <c r="AKN6" s="416"/>
      <c r="AKO6" s="416"/>
      <c r="AKP6" s="416"/>
      <c r="AKQ6" s="416"/>
      <c r="AKR6" s="416"/>
      <c r="AKS6" s="416"/>
      <c r="AKT6" s="416"/>
      <c r="AKU6" s="416"/>
      <c r="AKV6" s="416"/>
      <c r="AKW6" s="416"/>
      <c r="AKX6" s="416"/>
      <c r="AKY6" s="416"/>
      <c r="AKZ6" s="416"/>
      <c r="ALA6" s="416"/>
      <c r="ALB6" s="416"/>
      <c r="ALC6" s="416"/>
      <c r="ALD6" s="416"/>
      <c r="ALE6" s="416"/>
      <c r="ALF6" s="416"/>
      <c r="ALG6" s="416"/>
      <c r="ALH6" s="416"/>
      <c r="ALI6" s="416"/>
      <c r="ALJ6" s="416"/>
      <c r="ALK6" s="416"/>
      <c r="ALL6" s="416"/>
      <c r="ALM6" s="416"/>
      <c r="ALN6" s="416"/>
      <c r="ALO6" s="416"/>
      <c r="ALP6" s="416"/>
      <c r="ALQ6" s="416"/>
      <c r="ALR6" s="416"/>
      <c r="ALS6" s="416"/>
      <c r="ALT6" s="416"/>
      <c r="ALU6" s="416"/>
      <c r="ALV6" s="416"/>
      <c r="ALW6" s="416"/>
      <c r="ALX6" s="416"/>
      <c r="ALY6" s="416"/>
      <c r="ALZ6" s="416"/>
      <c r="AMA6" s="416"/>
      <c r="AMB6" s="416"/>
      <c r="AMC6" s="416"/>
      <c r="AMD6" s="416"/>
      <c r="AME6" s="416"/>
      <c r="AMF6" s="416"/>
      <c r="AMG6" s="416"/>
      <c r="AMH6" s="416"/>
      <c r="AMI6" s="416"/>
      <c r="AMJ6" s="416"/>
      <c r="AMK6" s="416"/>
      <c r="AML6" s="416"/>
      <c r="AMM6" s="416"/>
      <c r="AMN6" s="416"/>
      <c r="AMO6" s="416"/>
      <c r="AMP6" s="416"/>
      <c r="AMQ6" s="416"/>
      <c r="AMR6" s="416"/>
      <c r="AMS6" s="416"/>
      <c r="AMT6" s="416"/>
      <c r="AMU6" s="416"/>
      <c r="AMV6" s="416"/>
      <c r="AMW6" s="416"/>
      <c r="AMX6" s="416"/>
      <c r="AMY6" s="416"/>
      <c r="AMZ6" s="416"/>
      <c r="ANA6" s="416"/>
      <c r="ANB6" s="416"/>
      <c r="ANC6" s="416"/>
      <c r="AND6" s="416"/>
      <c r="ANE6" s="416"/>
      <c r="ANF6" s="416"/>
      <c r="ANG6" s="416"/>
      <c r="ANH6" s="416"/>
      <c r="ANI6" s="416"/>
      <c r="ANJ6" s="416"/>
      <c r="ANK6" s="416"/>
      <c r="ANL6" s="416"/>
      <c r="ANM6" s="416"/>
      <c r="ANN6" s="416"/>
      <c r="ANO6" s="416"/>
      <c r="ANP6" s="416"/>
      <c r="ANQ6" s="416"/>
      <c r="ANR6" s="416"/>
      <c r="ANS6" s="416"/>
      <c r="ANT6" s="416"/>
      <c r="ANU6" s="416"/>
      <c r="ANV6" s="416"/>
      <c r="ANW6" s="416"/>
      <c r="ANX6" s="416"/>
      <c r="ANY6" s="416"/>
      <c r="ANZ6" s="416"/>
      <c r="AOA6" s="416"/>
      <c r="AOB6" s="416"/>
      <c r="AOC6" s="416"/>
      <c r="AOD6" s="416"/>
      <c r="AOE6" s="416"/>
      <c r="AOF6" s="416"/>
      <c r="AOG6" s="416"/>
      <c r="AOH6" s="416"/>
      <c r="AOI6" s="416"/>
      <c r="AOJ6" s="416"/>
      <c r="AOK6" s="416"/>
      <c r="AOL6" s="416"/>
      <c r="AOM6" s="416"/>
      <c r="AON6" s="416"/>
      <c r="AOO6" s="416"/>
      <c r="AOP6" s="416"/>
      <c r="AOQ6" s="416"/>
      <c r="AOR6" s="416"/>
      <c r="AOS6" s="416"/>
      <c r="AOT6" s="416"/>
      <c r="AOU6" s="416"/>
      <c r="AOV6" s="416"/>
      <c r="AOW6" s="416"/>
      <c r="AOX6" s="416"/>
      <c r="AOY6" s="416"/>
      <c r="AOZ6" s="416"/>
      <c r="APA6" s="416"/>
      <c r="APB6" s="416"/>
      <c r="APC6" s="416"/>
      <c r="APD6" s="416"/>
      <c r="APE6" s="416"/>
      <c r="APF6" s="416"/>
      <c r="APG6" s="416"/>
      <c r="APH6" s="416"/>
      <c r="API6" s="416"/>
      <c r="APJ6" s="416"/>
      <c r="APK6" s="416"/>
      <c r="APL6" s="416"/>
      <c r="APM6" s="416"/>
      <c r="APN6" s="416"/>
      <c r="APO6" s="416"/>
      <c r="APP6" s="416"/>
      <c r="APQ6" s="416"/>
      <c r="APR6" s="416"/>
      <c r="APS6" s="416"/>
      <c r="APT6" s="416"/>
      <c r="APU6" s="416"/>
      <c r="APV6" s="416"/>
      <c r="APW6" s="416"/>
      <c r="APX6" s="416"/>
      <c r="APY6" s="416"/>
      <c r="APZ6" s="416"/>
      <c r="AQA6" s="416"/>
      <c r="AQB6" s="416"/>
      <c r="AQC6" s="416"/>
      <c r="AQD6" s="416"/>
      <c r="AQE6" s="416"/>
      <c r="AQF6" s="416"/>
      <c r="AQG6" s="416"/>
      <c r="AQH6" s="416"/>
      <c r="AQI6" s="416"/>
      <c r="AQJ6" s="416"/>
      <c r="AQK6" s="416"/>
      <c r="AQL6" s="416"/>
      <c r="AQM6" s="416"/>
      <c r="AQN6" s="416"/>
      <c r="AQO6" s="416"/>
      <c r="AQP6" s="416"/>
      <c r="AQQ6" s="416"/>
      <c r="AQR6" s="416"/>
      <c r="AQS6" s="416"/>
      <c r="AQT6" s="416"/>
      <c r="AQU6" s="416"/>
      <c r="AQV6" s="416"/>
      <c r="AQW6" s="416"/>
      <c r="AQX6" s="416"/>
      <c r="AQY6" s="416"/>
      <c r="AQZ6" s="416"/>
      <c r="ARA6" s="416"/>
      <c r="ARB6" s="416"/>
      <c r="ARC6" s="416"/>
      <c r="ARD6" s="416"/>
      <c r="ARE6" s="416"/>
      <c r="ARF6" s="416"/>
      <c r="ARG6" s="416"/>
      <c r="ARH6" s="416"/>
      <c r="ARI6" s="416"/>
      <c r="ARJ6" s="416"/>
      <c r="ARK6" s="416"/>
      <c r="ARL6" s="416"/>
      <c r="ARM6" s="416"/>
      <c r="ARN6" s="416"/>
      <c r="ARO6" s="416"/>
      <c r="ARP6" s="416"/>
      <c r="ARQ6" s="416"/>
      <c r="ARR6" s="416"/>
      <c r="ARS6" s="416"/>
      <c r="ART6" s="416"/>
      <c r="ARU6" s="416"/>
      <c r="ARV6" s="416"/>
      <c r="ARW6" s="416"/>
      <c r="ARX6" s="416"/>
      <c r="ARY6" s="416"/>
      <c r="ARZ6" s="416"/>
      <c r="ASA6" s="416"/>
      <c r="ASB6" s="416"/>
      <c r="ASC6" s="416"/>
      <c r="ASD6" s="416"/>
      <c r="ASE6" s="416"/>
      <c r="ASF6" s="416"/>
      <c r="ASG6" s="416"/>
      <c r="ASH6" s="416"/>
      <c r="ASI6" s="416"/>
      <c r="ASJ6" s="416"/>
      <c r="ASK6" s="416"/>
      <c r="ASL6" s="416"/>
      <c r="ASM6" s="416"/>
      <c r="ASN6" s="416"/>
      <c r="ASO6" s="416"/>
      <c r="ASP6" s="416"/>
      <c r="ASQ6" s="416"/>
      <c r="ASR6" s="416"/>
      <c r="ASS6" s="416"/>
      <c r="AST6" s="416"/>
      <c r="ASU6" s="416"/>
      <c r="ASV6" s="416"/>
      <c r="ASW6" s="416"/>
      <c r="ASX6" s="416"/>
      <c r="ASY6" s="416"/>
      <c r="ASZ6" s="416"/>
      <c r="ATA6" s="416"/>
      <c r="ATB6" s="416"/>
      <c r="ATC6" s="416"/>
      <c r="ATD6" s="416"/>
      <c r="ATE6" s="416"/>
      <c r="ATF6" s="416"/>
      <c r="ATG6" s="416"/>
      <c r="ATH6" s="416"/>
      <c r="ATI6" s="416"/>
      <c r="ATJ6" s="416"/>
      <c r="ATK6" s="416"/>
      <c r="ATL6" s="416"/>
      <c r="ATM6" s="416"/>
      <c r="ATN6" s="416"/>
      <c r="ATO6" s="416"/>
      <c r="ATP6" s="416"/>
      <c r="ATQ6" s="416"/>
      <c r="ATR6" s="416"/>
      <c r="ATS6" s="416"/>
      <c r="ATT6" s="416"/>
      <c r="ATU6" s="416"/>
      <c r="ATV6" s="416"/>
      <c r="ATW6" s="416"/>
      <c r="ATX6" s="416"/>
      <c r="ATY6" s="416"/>
      <c r="ATZ6" s="416"/>
      <c r="AUA6" s="416"/>
      <c r="AUB6" s="416"/>
      <c r="AUC6" s="416"/>
      <c r="AUD6" s="416"/>
      <c r="AUE6" s="416"/>
      <c r="AUF6" s="416"/>
      <c r="AUG6" s="416"/>
      <c r="AUH6" s="416"/>
      <c r="AUI6" s="416"/>
      <c r="AUJ6" s="416"/>
      <c r="AUK6" s="416"/>
      <c r="AUL6" s="416"/>
      <c r="AUM6" s="416"/>
      <c r="AUN6" s="416"/>
      <c r="AUO6" s="416"/>
      <c r="AUP6" s="416"/>
      <c r="AUQ6" s="416"/>
      <c r="AUR6" s="416"/>
      <c r="AUS6" s="416"/>
      <c r="AUT6" s="416"/>
      <c r="AUU6" s="416"/>
      <c r="AUV6" s="416"/>
      <c r="AUW6" s="416"/>
      <c r="AUX6" s="416"/>
      <c r="AUY6" s="416"/>
      <c r="AUZ6" s="416"/>
      <c r="AVA6" s="416"/>
      <c r="AVB6" s="416"/>
      <c r="AVC6" s="416"/>
      <c r="AVD6" s="416"/>
      <c r="AVE6" s="416"/>
      <c r="AVF6" s="416"/>
      <c r="AVG6" s="416"/>
      <c r="AVH6" s="416"/>
      <c r="AVI6" s="416"/>
      <c r="AVJ6" s="416"/>
      <c r="AVK6" s="416"/>
      <c r="AVL6" s="416"/>
      <c r="AVM6" s="416"/>
      <c r="AVN6" s="416"/>
      <c r="AVO6" s="416"/>
      <c r="AVP6" s="416"/>
      <c r="AVQ6" s="416"/>
      <c r="AVR6" s="416"/>
      <c r="AVS6" s="416"/>
      <c r="AVT6" s="416"/>
      <c r="AVU6" s="416"/>
      <c r="AVV6" s="416"/>
      <c r="AVW6" s="416"/>
      <c r="AVX6" s="416"/>
      <c r="AVY6" s="416"/>
      <c r="AVZ6" s="416"/>
      <c r="AWA6" s="416"/>
      <c r="AWB6" s="416"/>
      <c r="AWC6" s="416"/>
      <c r="AWD6" s="416"/>
      <c r="AWE6" s="416"/>
      <c r="AWF6" s="416"/>
      <c r="AWG6" s="416"/>
      <c r="AWH6" s="416"/>
      <c r="AWI6" s="416"/>
      <c r="AWJ6" s="416"/>
      <c r="AWK6" s="416"/>
      <c r="AWL6" s="416"/>
      <c r="AWM6" s="416"/>
      <c r="AWN6" s="416"/>
      <c r="AWO6" s="416"/>
      <c r="AWP6" s="416"/>
      <c r="AWQ6" s="416"/>
      <c r="AWR6" s="416"/>
      <c r="AWS6" s="416"/>
      <c r="AWT6" s="416"/>
      <c r="AWU6" s="416"/>
      <c r="AWV6" s="416"/>
      <c r="AWW6" s="416"/>
      <c r="AWX6" s="416"/>
      <c r="AWY6" s="416"/>
      <c r="AWZ6" s="416"/>
      <c r="AXA6" s="416"/>
      <c r="AXB6" s="416"/>
      <c r="AXC6" s="416"/>
      <c r="AXD6" s="416"/>
      <c r="AXE6" s="416"/>
      <c r="AXF6" s="416"/>
      <c r="AXG6" s="416"/>
      <c r="AXH6" s="416"/>
      <c r="AXI6" s="416"/>
      <c r="AXJ6" s="416"/>
      <c r="AXK6" s="416"/>
      <c r="AXL6" s="416"/>
      <c r="AXM6" s="416"/>
      <c r="AXN6" s="416"/>
      <c r="AXO6" s="416"/>
      <c r="AXP6" s="416"/>
      <c r="AXQ6" s="416"/>
      <c r="AXR6" s="416"/>
      <c r="AXS6" s="416"/>
      <c r="AXT6" s="416"/>
      <c r="AXU6" s="416"/>
      <c r="AXV6" s="416"/>
      <c r="AXW6" s="416"/>
      <c r="AXX6" s="416"/>
      <c r="AXY6" s="416"/>
      <c r="AXZ6" s="416"/>
      <c r="AYA6" s="416"/>
      <c r="AYB6" s="416"/>
      <c r="AYC6" s="416"/>
      <c r="AYD6" s="416"/>
      <c r="AYE6" s="416"/>
      <c r="AYF6" s="416"/>
      <c r="AYG6" s="416"/>
      <c r="AYH6" s="416"/>
      <c r="AYI6" s="416"/>
      <c r="AYJ6" s="416"/>
      <c r="AYK6" s="416"/>
      <c r="AYL6" s="416"/>
      <c r="AYM6" s="416"/>
      <c r="AYN6" s="416"/>
      <c r="AYO6" s="416"/>
      <c r="AYP6" s="416"/>
      <c r="AYQ6" s="416"/>
      <c r="AYR6" s="416"/>
      <c r="AYS6" s="416"/>
      <c r="AYT6" s="416"/>
      <c r="AYU6" s="416"/>
      <c r="AYV6" s="416"/>
      <c r="AYW6" s="416"/>
      <c r="AYX6" s="416"/>
      <c r="AYY6" s="416"/>
      <c r="AYZ6" s="416"/>
      <c r="AZA6" s="416"/>
      <c r="AZB6" s="416"/>
      <c r="AZC6" s="416"/>
      <c r="AZD6" s="416"/>
      <c r="AZE6" s="416"/>
      <c r="AZF6" s="416"/>
      <c r="AZG6" s="416"/>
      <c r="AZH6" s="416"/>
      <c r="AZI6" s="416"/>
      <c r="AZJ6" s="416"/>
      <c r="AZK6" s="416"/>
      <c r="AZL6" s="416"/>
      <c r="AZM6" s="416"/>
      <c r="AZN6" s="416"/>
      <c r="AZO6" s="416"/>
      <c r="AZP6" s="416"/>
      <c r="AZQ6" s="416"/>
      <c r="AZR6" s="416"/>
      <c r="AZS6" s="416"/>
      <c r="AZT6" s="416"/>
      <c r="AZU6" s="416"/>
      <c r="AZV6" s="416"/>
      <c r="AZW6" s="416"/>
      <c r="AZX6" s="416"/>
      <c r="AZY6" s="416"/>
      <c r="AZZ6" s="416"/>
      <c r="BAA6" s="416"/>
      <c r="BAB6" s="416"/>
      <c r="BAC6" s="416"/>
      <c r="BAD6" s="416"/>
      <c r="BAE6" s="416"/>
      <c r="BAF6" s="416"/>
      <c r="BAG6" s="416"/>
      <c r="BAH6" s="416"/>
      <c r="BAI6" s="416"/>
      <c r="BAJ6" s="416"/>
      <c r="BAK6" s="416"/>
      <c r="BAL6" s="416"/>
      <c r="BAM6" s="416"/>
      <c r="BAN6" s="416"/>
      <c r="BAO6" s="416"/>
      <c r="BAP6" s="416"/>
      <c r="BAQ6" s="416"/>
      <c r="BAR6" s="416"/>
      <c r="BAS6" s="416"/>
      <c r="BAT6" s="416"/>
      <c r="BAU6" s="416"/>
      <c r="BAV6" s="416"/>
      <c r="BAW6" s="416"/>
      <c r="BAX6" s="416"/>
      <c r="BAY6" s="416"/>
      <c r="BAZ6" s="416"/>
      <c r="BBA6" s="416"/>
      <c r="BBB6" s="416"/>
      <c r="BBC6" s="416"/>
      <c r="BBD6" s="416"/>
      <c r="BBE6" s="416"/>
      <c r="BBF6" s="416"/>
      <c r="BBG6" s="416"/>
      <c r="BBH6" s="416"/>
      <c r="BBI6" s="416"/>
      <c r="BBJ6" s="416"/>
      <c r="BBK6" s="416"/>
      <c r="BBL6" s="416"/>
      <c r="BBM6" s="416"/>
      <c r="BBN6" s="416"/>
      <c r="BBO6" s="416"/>
      <c r="BBP6" s="416"/>
      <c r="BBQ6" s="416"/>
      <c r="BBR6" s="416"/>
      <c r="BBS6" s="416"/>
      <c r="BBT6" s="416"/>
      <c r="BBU6" s="416"/>
      <c r="BBV6" s="416"/>
      <c r="BBW6" s="416"/>
      <c r="BBX6" s="416"/>
      <c r="BBY6" s="416"/>
      <c r="BBZ6" s="416"/>
      <c r="BCA6" s="416"/>
      <c r="BCB6" s="416"/>
      <c r="BCC6" s="416"/>
      <c r="BCD6" s="416"/>
      <c r="BCE6" s="416"/>
      <c r="BCF6" s="416"/>
      <c r="BCG6" s="416"/>
      <c r="BCH6" s="416"/>
      <c r="BCI6" s="416"/>
      <c r="BCJ6" s="416"/>
      <c r="BCK6" s="416"/>
      <c r="BCL6" s="416"/>
      <c r="BCM6" s="416"/>
      <c r="BCN6" s="416"/>
      <c r="BCO6" s="416"/>
      <c r="BCP6" s="416"/>
      <c r="BCQ6" s="416"/>
      <c r="BCR6" s="416"/>
      <c r="BCS6" s="416"/>
      <c r="BCT6" s="416"/>
      <c r="BCU6" s="416"/>
      <c r="BCV6" s="416"/>
      <c r="BCW6" s="416"/>
      <c r="BCX6" s="416"/>
      <c r="BCY6" s="416"/>
      <c r="BCZ6" s="416"/>
      <c r="BDA6" s="416"/>
      <c r="BDB6" s="416"/>
      <c r="BDC6" s="416"/>
      <c r="BDD6" s="416"/>
      <c r="BDE6" s="416"/>
      <c r="BDF6" s="416"/>
      <c r="BDG6" s="416"/>
      <c r="BDH6" s="416"/>
      <c r="BDI6" s="416"/>
      <c r="BDJ6" s="416"/>
      <c r="BDK6" s="416"/>
      <c r="BDL6" s="416"/>
      <c r="BDM6" s="416"/>
      <c r="BDN6" s="416"/>
      <c r="BDO6" s="416"/>
      <c r="BDP6" s="416"/>
      <c r="BDQ6" s="416"/>
      <c r="BDR6" s="416"/>
      <c r="BDS6" s="416"/>
      <c r="BDT6" s="416"/>
      <c r="BDU6" s="416"/>
      <c r="BDV6" s="416"/>
      <c r="BDW6" s="416"/>
      <c r="BDX6" s="416"/>
      <c r="BDY6" s="416"/>
      <c r="BDZ6" s="416"/>
      <c r="BEA6" s="416"/>
      <c r="BEB6" s="416"/>
      <c r="BEC6" s="416"/>
      <c r="BED6" s="416"/>
      <c r="BEE6" s="416"/>
      <c r="BEF6" s="416"/>
      <c r="BEG6" s="416"/>
      <c r="BEH6" s="416"/>
      <c r="BEI6" s="416"/>
      <c r="BEJ6" s="416"/>
      <c r="BEK6" s="416"/>
      <c r="BEL6" s="416"/>
      <c r="BEM6" s="416"/>
      <c r="BEN6" s="416"/>
      <c r="BEO6" s="416"/>
      <c r="BEP6" s="416"/>
      <c r="BEQ6" s="416"/>
      <c r="BER6" s="416"/>
      <c r="BES6" s="416"/>
      <c r="BET6" s="416"/>
      <c r="BEU6" s="416"/>
      <c r="BEV6" s="416"/>
      <c r="BEW6" s="416"/>
      <c r="BEX6" s="416"/>
      <c r="BEY6" s="416"/>
      <c r="BEZ6" s="416"/>
      <c r="BFA6" s="416"/>
      <c r="BFB6" s="416"/>
      <c r="BFC6" s="416"/>
      <c r="BFD6" s="416"/>
      <c r="BFE6" s="416"/>
      <c r="BFF6" s="416"/>
      <c r="BFG6" s="416"/>
      <c r="BFH6" s="416"/>
      <c r="BFI6" s="416"/>
      <c r="BFJ6" s="416"/>
      <c r="BFK6" s="416"/>
      <c r="BFL6" s="416"/>
      <c r="BFM6" s="416"/>
      <c r="BFN6" s="416"/>
      <c r="BFO6" s="416"/>
      <c r="BFP6" s="416"/>
      <c r="BFQ6" s="416"/>
      <c r="BFR6" s="416"/>
      <c r="BFS6" s="416"/>
      <c r="BFT6" s="416"/>
      <c r="BFU6" s="416"/>
      <c r="BFV6" s="416"/>
      <c r="BFW6" s="416"/>
      <c r="BFX6" s="416"/>
      <c r="BFY6" s="416"/>
      <c r="BFZ6" s="416"/>
      <c r="BGA6" s="416"/>
      <c r="BGB6" s="416"/>
      <c r="BGC6" s="416"/>
      <c r="BGD6" s="416"/>
      <c r="BGE6" s="416"/>
      <c r="BGF6" s="416"/>
      <c r="BGG6" s="416"/>
      <c r="BGH6" s="416"/>
      <c r="BGI6" s="416"/>
      <c r="BGJ6" s="416"/>
      <c r="BGK6" s="416"/>
      <c r="BGL6" s="416"/>
      <c r="BGM6" s="416"/>
      <c r="BGN6" s="416"/>
      <c r="BGO6" s="416"/>
      <c r="BGP6" s="416"/>
      <c r="BGQ6" s="416"/>
      <c r="BGR6" s="416"/>
      <c r="BGS6" s="416"/>
      <c r="BGT6" s="416"/>
      <c r="BGU6" s="416"/>
      <c r="BGV6" s="416"/>
      <c r="BGW6" s="416"/>
      <c r="BGX6" s="416"/>
      <c r="BGY6" s="416"/>
      <c r="BGZ6" s="416"/>
      <c r="BHA6" s="416"/>
      <c r="BHB6" s="416"/>
      <c r="BHC6" s="416"/>
      <c r="BHD6" s="416"/>
      <c r="BHE6" s="416"/>
      <c r="BHF6" s="416"/>
      <c r="BHG6" s="416"/>
      <c r="BHH6" s="416"/>
      <c r="BHI6" s="416"/>
      <c r="BHJ6" s="416"/>
      <c r="BHK6" s="416"/>
      <c r="BHL6" s="416"/>
      <c r="BHM6" s="416"/>
      <c r="BHN6" s="416"/>
      <c r="BHO6" s="416"/>
      <c r="BHP6" s="416"/>
      <c r="BHQ6" s="416"/>
      <c r="BHR6" s="416"/>
      <c r="BHS6" s="416"/>
      <c r="BHT6" s="416"/>
      <c r="BHU6" s="416"/>
      <c r="BHV6" s="416"/>
      <c r="BHW6" s="416"/>
      <c r="BHX6" s="416"/>
      <c r="BHY6" s="416"/>
      <c r="BHZ6" s="416"/>
      <c r="BIA6" s="416"/>
      <c r="BIB6" s="416"/>
      <c r="BIC6" s="416"/>
      <c r="BID6" s="416"/>
      <c r="BIE6" s="416"/>
      <c r="BIF6" s="416"/>
      <c r="BIG6" s="416"/>
      <c r="BIH6" s="416"/>
      <c r="BII6" s="416"/>
      <c r="BIJ6" s="416"/>
      <c r="BIK6" s="416"/>
      <c r="BIL6" s="416"/>
      <c r="BIM6" s="416"/>
      <c r="BIN6" s="416"/>
      <c r="BIO6" s="416"/>
      <c r="BIP6" s="416"/>
      <c r="BIQ6" s="416"/>
      <c r="BIR6" s="416"/>
      <c r="BIS6" s="416"/>
      <c r="BIT6" s="416"/>
      <c r="BIU6" s="416"/>
      <c r="BIV6" s="416"/>
      <c r="BIW6" s="416"/>
      <c r="BIX6" s="416"/>
      <c r="BIY6" s="416"/>
      <c r="BIZ6" s="416"/>
      <c r="BJA6" s="416"/>
      <c r="BJB6" s="416"/>
      <c r="BJC6" s="416"/>
      <c r="BJD6" s="416"/>
      <c r="BJE6" s="416"/>
      <c r="BJF6" s="416"/>
      <c r="BJG6" s="416"/>
      <c r="BJH6" s="416"/>
      <c r="BJI6" s="416"/>
      <c r="BJJ6" s="416"/>
      <c r="BJK6" s="416"/>
      <c r="BJL6" s="416"/>
      <c r="BJM6" s="416"/>
      <c r="BJN6" s="416"/>
      <c r="BJO6" s="416"/>
      <c r="BJP6" s="416"/>
      <c r="BJQ6" s="416"/>
      <c r="BJR6" s="416"/>
      <c r="BJS6" s="416"/>
      <c r="BJT6" s="416"/>
      <c r="BJU6" s="416"/>
      <c r="BJV6" s="416"/>
      <c r="BJW6" s="416"/>
      <c r="BJX6" s="416"/>
      <c r="BJY6" s="416"/>
      <c r="BJZ6" s="416"/>
      <c r="BKA6" s="416"/>
      <c r="BKB6" s="416"/>
      <c r="BKC6" s="416"/>
      <c r="BKD6" s="416"/>
      <c r="BKE6" s="416"/>
      <c r="BKF6" s="416"/>
      <c r="BKG6" s="416"/>
      <c r="BKH6" s="416"/>
      <c r="BKI6" s="416"/>
      <c r="BKJ6" s="416"/>
      <c r="BKK6" s="416"/>
      <c r="BKL6" s="416"/>
      <c r="BKM6" s="416"/>
      <c r="BKN6" s="416"/>
      <c r="BKO6" s="416"/>
      <c r="BKP6" s="416"/>
      <c r="BKQ6" s="416"/>
      <c r="BKR6" s="416"/>
      <c r="BKS6" s="416"/>
      <c r="BKT6" s="416"/>
      <c r="BKU6" s="416"/>
      <c r="BKV6" s="416"/>
      <c r="BKW6" s="416"/>
      <c r="BKX6" s="416"/>
      <c r="BKY6" s="416"/>
      <c r="BKZ6" s="416"/>
      <c r="BLA6" s="416"/>
      <c r="BLB6" s="416"/>
      <c r="BLC6" s="416"/>
      <c r="BLD6" s="416"/>
      <c r="BLE6" s="416"/>
      <c r="BLF6" s="416"/>
      <c r="BLG6" s="416"/>
      <c r="BLH6" s="416"/>
      <c r="BLI6" s="416"/>
      <c r="BLJ6" s="416"/>
      <c r="BLK6" s="416"/>
      <c r="BLL6" s="416"/>
      <c r="BLM6" s="416"/>
      <c r="BLN6" s="416"/>
      <c r="BLO6" s="416"/>
      <c r="BLP6" s="416"/>
      <c r="BLQ6" s="416"/>
      <c r="BLR6" s="416"/>
      <c r="BLS6" s="416"/>
      <c r="BLT6" s="416"/>
      <c r="BLU6" s="416"/>
      <c r="BLV6" s="416"/>
      <c r="BLW6" s="416"/>
      <c r="BLX6" s="416"/>
      <c r="BLY6" s="416"/>
      <c r="BLZ6" s="416"/>
      <c r="BMA6" s="416"/>
      <c r="BMB6" s="416"/>
      <c r="BMC6" s="416"/>
      <c r="BMD6" s="416"/>
      <c r="BME6" s="416"/>
      <c r="BMF6" s="416"/>
      <c r="BMG6" s="416"/>
      <c r="BMH6" s="416"/>
      <c r="BMI6" s="416"/>
      <c r="BMJ6" s="416"/>
      <c r="BMK6" s="416"/>
      <c r="BML6" s="416"/>
      <c r="BMM6" s="416"/>
      <c r="BMN6" s="416"/>
      <c r="BMO6" s="416"/>
      <c r="BMP6" s="416"/>
      <c r="BMQ6" s="416"/>
      <c r="BMR6" s="416"/>
      <c r="BMS6" s="416"/>
      <c r="BMT6" s="416"/>
      <c r="BMU6" s="416"/>
      <c r="BMV6" s="416"/>
      <c r="BMW6" s="416"/>
      <c r="BMX6" s="416"/>
      <c r="BMY6" s="416"/>
      <c r="BMZ6" s="416"/>
      <c r="BNA6" s="416"/>
      <c r="BNB6" s="416"/>
      <c r="BNC6" s="416"/>
      <c r="BND6" s="416"/>
      <c r="BNE6" s="416"/>
      <c r="BNF6" s="416"/>
      <c r="BNG6" s="416"/>
      <c r="BNH6" s="416"/>
      <c r="BNI6" s="416"/>
      <c r="BNJ6" s="416"/>
      <c r="BNK6" s="416"/>
      <c r="BNL6" s="416"/>
      <c r="BNM6" s="416"/>
      <c r="BNN6" s="416"/>
      <c r="BNO6" s="416"/>
      <c r="BNP6" s="416"/>
      <c r="BNQ6" s="416"/>
      <c r="BNR6" s="416"/>
      <c r="BNS6" s="416"/>
      <c r="BNT6" s="416"/>
      <c r="BNU6" s="416"/>
      <c r="BNV6" s="416"/>
      <c r="BNW6" s="416"/>
      <c r="BNX6" s="416"/>
      <c r="BNY6" s="416"/>
      <c r="BNZ6" s="416"/>
      <c r="BOA6" s="416"/>
      <c r="BOB6" s="416"/>
      <c r="BOC6" s="416"/>
      <c r="BOD6" s="416"/>
      <c r="BOE6" s="416"/>
      <c r="BOF6" s="416"/>
      <c r="BOG6" s="416"/>
      <c r="BOH6" s="416"/>
      <c r="BOI6" s="416"/>
      <c r="BOJ6" s="416"/>
      <c r="BOK6" s="416"/>
      <c r="BOL6" s="416"/>
      <c r="BOM6" s="416"/>
      <c r="BON6" s="416"/>
      <c r="BOO6" s="416"/>
      <c r="BOP6" s="416"/>
      <c r="BOQ6" s="416"/>
      <c r="BOR6" s="416"/>
      <c r="BOS6" s="416"/>
      <c r="BOT6" s="416"/>
      <c r="BOU6" s="416"/>
      <c r="BOV6" s="416"/>
      <c r="BOW6" s="416"/>
      <c r="BOX6" s="416"/>
      <c r="BOY6" s="416"/>
      <c r="BOZ6" s="416"/>
      <c r="BPA6" s="416"/>
      <c r="BPB6" s="416"/>
      <c r="BPC6" s="416"/>
      <c r="BPD6" s="416"/>
      <c r="BPE6" s="416"/>
      <c r="BPF6" s="416"/>
      <c r="BPG6" s="416"/>
      <c r="BPH6" s="416"/>
      <c r="BPI6" s="416"/>
      <c r="BPJ6" s="416"/>
      <c r="BPK6" s="416"/>
      <c r="BPL6" s="416"/>
      <c r="BPM6" s="416"/>
      <c r="BPN6" s="416"/>
      <c r="BPO6" s="416"/>
      <c r="BPP6" s="416"/>
      <c r="BPQ6" s="416"/>
      <c r="BPR6" s="416"/>
      <c r="BPS6" s="416"/>
      <c r="BPT6" s="416"/>
      <c r="BPU6" s="416"/>
      <c r="BPV6" s="416"/>
      <c r="BPW6" s="416"/>
      <c r="BPX6" s="416"/>
      <c r="BPY6" s="416"/>
      <c r="BPZ6" s="416"/>
      <c r="BQA6" s="416"/>
      <c r="BQB6" s="416"/>
      <c r="BQC6" s="416"/>
      <c r="BQD6" s="416"/>
      <c r="BQE6" s="416"/>
      <c r="BQF6" s="416"/>
      <c r="BQG6" s="416"/>
      <c r="BQH6" s="416"/>
      <c r="BQI6" s="416"/>
      <c r="BQJ6" s="416"/>
      <c r="BQK6" s="416"/>
      <c r="BQL6" s="416"/>
      <c r="BQM6" s="416"/>
      <c r="BQN6" s="416"/>
      <c r="BQO6" s="416"/>
      <c r="BQP6" s="416"/>
      <c r="BQQ6" s="416"/>
      <c r="BQR6" s="416"/>
      <c r="BQS6" s="416"/>
      <c r="BQT6" s="416"/>
      <c r="BQU6" s="416"/>
      <c r="BQV6" s="416"/>
      <c r="BQW6" s="416"/>
      <c r="BQX6" s="416"/>
      <c r="BQY6" s="416"/>
      <c r="BQZ6" s="416"/>
      <c r="BRA6" s="416"/>
      <c r="BRB6" s="416"/>
      <c r="BRC6" s="416"/>
      <c r="BRD6" s="416"/>
      <c r="BRE6" s="416"/>
      <c r="BRF6" s="416"/>
      <c r="BRG6" s="416"/>
      <c r="BRH6" s="416"/>
      <c r="BRI6" s="416"/>
      <c r="BRJ6" s="416"/>
      <c r="BRK6" s="416"/>
      <c r="BRL6" s="416"/>
      <c r="BRM6" s="416"/>
      <c r="BRN6" s="416"/>
      <c r="BRO6" s="416"/>
      <c r="BRP6" s="416"/>
      <c r="BRQ6" s="416"/>
      <c r="BRR6" s="416"/>
      <c r="BRS6" s="416"/>
      <c r="BRT6" s="416"/>
      <c r="BRU6" s="416"/>
      <c r="BRV6" s="416"/>
      <c r="BRW6" s="416"/>
      <c r="BRX6" s="416"/>
      <c r="BRY6" s="416"/>
      <c r="BRZ6" s="416"/>
      <c r="BSA6" s="416"/>
      <c r="BSB6" s="416"/>
      <c r="BSC6" s="416"/>
      <c r="BSD6" s="416"/>
      <c r="BSE6" s="416"/>
      <c r="BSF6" s="416"/>
      <c r="BSG6" s="416"/>
      <c r="BSH6" s="416"/>
      <c r="BSI6" s="416"/>
      <c r="BSJ6" s="416"/>
      <c r="BSK6" s="416"/>
      <c r="BSL6" s="416"/>
      <c r="BSM6" s="416"/>
      <c r="BSN6" s="416"/>
      <c r="BSO6" s="416"/>
      <c r="BSP6" s="416"/>
      <c r="BSQ6" s="416"/>
      <c r="BSR6" s="416"/>
      <c r="BSS6" s="416"/>
      <c r="BST6" s="416"/>
      <c r="BSU6" s="416"/>
      <c r="BSV6" s="416"/>
      <c r="BSW6" s="416"/>
      <c r="BSX6" s="416"/>
      <c r="BSY6" s="416"/>
      <c r="BSZ6" s="416"/>
      <c r="BTA6" s="416"/>
      <c r="BTB6" s="416"/>
      <c r="BTC6" s="416"/>
      <c r="BTD6" s="416"/>
      <c r="BTE6" s="416"/>
      <c r="BTF6" s="416"/>
      <c r="BTG6" s="416"/>
      <c r="BTH6" s="416"/>
      <c r="BTI6" s="416"/>
      <c r="BTJ6" s="416"/>
      <c r="BTK6" s="416"/>
      <c r="BTL6" s="416"/>
      <c r="BTM6" s="416"/>
      <c r="BTN6" s="416"/>
      <c r="BTO6" s="416"/>
      <c r="BTP6" s="416"/>
      <c r="BTQ6" s="416"/>
      <c r="BTR6" s="416"/>
      <c r="BTS6" s="416"/>
      <c r="BTT6" s="416"/>
      <c r="BTU6" s="416"/>
      <c r="BTV6" s="416"/>
      <c r="BTW6" s="416"/>
      <c r="BTX6" s="416"/>
      <c r="BTY6" s="416"/>
      <c r="BTZ6" s="416"/>
      <c r="BUA6" s="416"/>
      <c r="BUB6" s="416"/>
      <c r="BUC6" s="416"/>
      <c r="BUD6" s="416"/>
      <c r="BUE6" s="416"/>
      <c r="BUF6" s="416"/>
      <c r="BUG6" s="416"/>
      <c r="BUH6" s="416"/>
      <c r="BUI6" s="416"/>
      <c r="BUJ6" s="416"/>
      <c r="BUK6" s="416"/>
      <c r="BUL6" s="416"/>
      <c r="BUM6" s="416"/>
      <c r="BUN6" s="416"/>
      <c r="BUO6" s="416"/>
      <c r="BUP6" s="416"/>
      <c r="BUQ6" s="416"/>
      <c r="BUR6" s="416"/>
      <c r="BUS6" s="416"/>
      <c r="BUT6" s="416"/>
      <c r="BUU6" s="416"/>
      <c r="BUV6" s="416"/>
      <c r="BUW6" s="416"/>
      <c r="BUX6" s="416"/>
      <c r="BUY6" s="416"/>
      <c r="BUZ6" s="416"/>
      <c r="BVA6" s="416"/>
      <c r="BVB6" s="416"/>
      <c r="BVC6" s="416"/>
      <c r="BVD6" s="416"/>
      <c r="BVE6" s="416"/>
      <c r="BVF6" s="416"/>
      <c r="BVG6" s="416"/>
      <c r="BVH6" s="416"/>
      <c r="BVI6" s="416"/>
      <c r="BVJ6" s="416"/>
      <c r="BVK6" s="416"/>
      <c r="BVL6" s="416"/>
      <c r="BVM6" s="416"/>
      <c r="BVN6" s="416"/>
      <c r="BVO6" s="416"/>
      <c r="BVP6" s="416"/>
      <c r="BVQ6" s="416"/>
      <c r="BVR6" s="416"/>
      <c r="BVS6" s="416"/>
      <c r="BVT6" s="416"/>
      <c r="BVU6" s="416"/>
      <c r="BVV6" s="416"/>
      <c r="BVW6" s="416"/>
      <c r="BVX6" s="416"/>
      <c r="BVY6" s="416"/>
      <c r="BVZ6" s="416"/>
      <c r="BWA6" s="416"/>
      <c r="BWB6" s="416"/>
      <c r="BWC6" s="416"/>
      <c r="BWD6" s="416"/>
      <c r="BWE6" s="416"/>
      <c r="BWF6" s="416"/>
      <c r="BWG6" s="416"/>
      <c r="BWH6" s="416"/>
      <c r="BWI6" s="416"/>
      <c r="BWJ6" s="416"/>
      <c r="BWK6" s="416"/>
      <c r="BWL6" s="416"/>
      <c r="BWM6" s="416"/>
      <c r="BWN6" s="416"/>
      <c r="BWO6" s="416"/>
      <c r="BWP6" s="416"/>
      <c r="BWQ6" s="416"/>
      <c r="BWR6" s="416"/>
      <c r="BWS6" s="416"/>
      <c r="BWT6" s="416"/>
      <c r="BWU6" s="416"/>
      <c r="BWV6" s="416"/>
      <c r="BWW6" s="416"/>
      <c r="BWX6" s="416"/>
      <c r="BWY6" s="416"/>
      <c r="BWZ6" s="416"/>
      <c r="BXA6" s="416"/>
      <c r="BXB6" s="416"/>
      <c r="BXC6" s="416"/>
      <c r="BXD6" s="416"/>
      <c r="BXE6" s="416"/>
      <c r="BXF6" s="416"/>
      <c r="BXG6" s="416"/>
      <c r="BXH6" s="416"/>
      <c r="BXI6" s="416"/>
      <c r="BXJ6" s="416"/>
      <c r="BXK6" s="416"/>
      <c r="BXL6" s="416"/>
      <c r="BXM6" s="416"/>
      <c r="BXN6" s="416"/>
      <c r="BXO6" s="416"/>
      <c r="BXP6" s="416"/>
      <c r="BXQ6" s="416"/>
      <c r="BXR6" s="416"/>
      <c r="BXS6" s="416"/>
      <c r="BXT6" s="416"/>
      <c r="BXU6" s="416"/>
      <c r="BXV6" s="416"/>
      <c r="BXW6" s="416"/>
      <c r="BXX6" s="416"/>
      <c r="BXY6" s="416"/>
      <c r="BXZ6" s="416"/>
      <c r="BYA6" s="416"/>
      <c r="BYB6" s="416"/>
      <c r="BYC6" s="416"/>
      <c r="BYD6" s="416"/>
      <c r="BYE6" s="416"/>
      <c r="BYF6" s="416"/>
      <c r="BYG6" s="416"/>
      <c r="BYH6" s="416"/>
      <c r="BYI6" s="416"/>
      <c r="BYJ6" s="416"/>
      <c r="BYK6" s="416"/>
      <c r="BYL6" s="416"/>
      <c r="BYM6" s="416"/>
      <c r="BYN6" s="416"/>
      <c r="BYO6" s="416"/>
      <c r="BYP6" s="416"/>
      <c r="BYQ6" s="416"/>
      <c r="BYR6" s="416"/>
      <c r="BYS6" s="416"/>
      <c r="BYT6" s="416"/>
      <c r="BYU6" s="416"/>
      <c r="BYV6" s="416"/>
      <c r="BYW6" s="416"/>
      <c r="BYX6" s="416"/>
      <c r="BYY6" s="416"/>
      <c r="BYZ6" s="416"/>
      <c r="BZA6" s="416"/>
      <c r="BZB6" s="416"/>
      <c r="BZC6" s="416"/>
      <c r="BZD6" s="416"/>
      <c r="BZE6" s="416"/>
      <c r="BZF6" s="416"/>
      <c r="BZG6" s="416"/>
      <c r="BZH6" s="416"/>
      <c r="BZI6" s="416"/>
      <c r="BZJ6" s="416"/>
      <c r="BZK6" s="416"/>
      <c r="BZL6" s="416"/>
      <c r="BZM6" s="416"/>
      <c r="BZN6" s="416"/>
      <c r="BZO6" s="416"/>
      <c r="BZP6" s="416"/>
      <c r="BZQ6" s="416"/>
      <c r="BZR6" s="416"/>
      <c r="BZS6" s="416"/>
      <c r="BZT6" s="416"/>
      <c r="BZU6" s="416"/>
      <c r="BZV6" s="416"/>
      <c r="BZW6" s="416"/>
      <c r="BZX6" s="416"/>
      <c r="BZY6" s="416"/>
      <c r="BZZ6" s="416"/>
      <c r="CAA6" s="416"/>
      <c r="CAB6" s="416"/>
      <c r="CAC6" s="416"/>
      <c r="CAD6" s="416"/>
      <c r="CAE6" s="416"/>
      <c r="CAF6" s="416"/>
      <c r="CAG6" s="416"/>
      <c r="CAH6" s="416"/>
      <c r="CAI6" s="416"/>
      <c r="CAJ6" s="416"/>
      <c r="CAK6" s="416"/>
      <c r="CAL6" s="416"/>
      <c r="CAM6" s="416"/>
      <c r="CAN6" s="416"/>
      <c r="CAO6" s="416"/>
      <c r="CAP6" s="416"/>
      <c r="CAQ6" s="416"/>
      <c r="CAR6" s="416"/>
      <c r="CAS6" s="416"/>
      <c r="CAT6" s="416"/>
      <c r="CAU6" s="416"/>
      <c r="CAV6" s="416"/>
      <c r="CAW6" s="416"/>
      <c r="CAX6" s="416"/>
      <c r="CAY6" s="416"/>
      <c r="CAZ6" s="416"/>
      <c r="CBA6" s="416"/>
      <c r="CBB6" s="416"/>
      <c r="CBC6" s="416"/>
      <c r="CBD6" s="416"/>
      <c r="CBE6" s="416"/>
      <c r="CBF6" s="416"/>
      <c r="CBG6" s="416"/>
      <c r="CBH6" s="416"/>
      <c r="CBI6" s="416"/>
      <c r="CBJ6" s="416"/>
      <c r="CBK6" s="416"/>
      <c r="CBL6" s="416"/>
      <c r="CBM6" s="416"/>
      <c r="CBN6" s="416"/>
      <c r="CBO6" s="416"/>
      <c r="CBP6" s="416"/>
      <c r="CBQ6" s="416"/>
      <c r="CBR6" s="416"/>
      <c r="CBS6" s="416"/>
      <c r="CBT6" s="416"/>
      <c r="CBU6" s="416"/>
      <c r="CBV6" s="416"/>
      <c r="CBW6" s="416"/>
      <c r="CBX6" s="416"/>
      <c r="CBY6" s="416"/>
      <c r="CBZ6" s="416"/>
      <c r="CCA6" s="416"/>
      <c r="CCB6" s="416"/>
      <c r="CCC6" s="416"/>
      <c r="CCD6" s="416"/>
      <c r="CCE6" s="416"/>
      <c r="CCF6" s="416"/>
      <c r="CCG6" s="416"/>
      <c r="CCH6" s="416"/>
      <c r="CCI6" s="416"/>
      <c r="CCJ6" s="416"/>
      <c r="CCK6" s="416"/>
      <c r="CCL6" s="416"/>
      <c r="CCM6" s="416"/>
      <c r="CCN6" s="416"/>
      <c r="CCO6" s="416"/>
      <c r="CCP6" s="416"/>
      <c r="CCQ6" s="416"/>
      <c r="CCR6" s="416"/>
      <c r="CCS6" s="416"/>
      <c r="CCT6" s="416"/>
      <c r="CCU6" s="416"/>
      <c r="CCV6" s="416"/>
      <c r="CCW6" s="416"/>
      <c r="CCX6" s="416"/>
      <c r="CCY6" s="416"/>
      <c r="CCZ6" s="416"/>
      <c r="CDA6" s="416"/>
      <c r="CDB6" s="416"/>
      <c r="CDC6" s="416"/>
      <c r="CDD6" s="416"/>
      <c r="CDE6" s="416"/>
      <c r="CDF6" s="416"/>
      <c r="CDG6" s="416"/>
      <c r="CDH6" s="416"/>
      <c r="CDI6" s="416"/>
      <c r="CDJ6" s="416"/>
      <c r="CDK6" s="416"/>
      <c r="CDL6" s="416"/>
      <c r="CDM6" s="416"/>
      <c r="CDN6" s="416"/>
      <c r="CDO6" s="416"/>
      <c r="CDP6" s="416"/>
      <c r="CDQ6" s="416"/>
      <c r="CDR6" s="416"/>
      <c r="CDS6" s="416"/>
      <c r="CDT6" s="416"/>
      <c r="CDU6" s="416"/>
      <c r="CDV6" s="416"/>
      <c r="CDW6" s="416"/>
      <c r="CDX6" s="416"/>
      <c r="CDY6" s="416"/>
      <c r="CDZ6" s="416"/>
      <c r="CEA6" s="416"/>
      <c r="CEB6" s="416"/>
      <c r="CEC6" s="416"/>
      <c r="CED6" s="416"/>
      <c r="CEE6" s="416"/>
      <c r="CEF6" s="416"/>
      <c r="CEG6" s="416"/>
      <c r="CEH6" s="416"/>
      <c r="CEI6" s="416"/>
      <c r="CEJ6" s="416"/>
      <c r="CEK6" s="416"/>
      <c r="CEL6" s="416"/>
      <c r="CEM6" s="416"/>
      <c r="CEN6" s="416"/>
      <c r="CEO6" s="416"/>
      <c r="CEP6" s="416"/>
      <c r="CEQ6" s="416"/>
      <c r="CER6" s="416"/>
      <c r="CES6" s="416"/>
      <c r="CET6" s="416"/>
      <c r="CEU6" s="416"/>
      <c r="CEV6" s="416"/>
      <c r="CEW6" s="416"/>
      <c r="CEX6" s="416"/>
      <c r="CEY6" s="416"/>
      <c r="CEZ6" s="416"/>
      <c r="CFA6" s="416"/>
      <c r="CFB6" s="416"/>
      <c r="CFC6" s="416"/>
      <c r="CFD6" s="416"/>
      <c r="CFE6" s="416"/>
      <c r="CFF6" s="416"/>
      <c r="CFG6" s="416"/>
      <c r="CFH6" s="416"/>
      <c r="CFI6" s="416"/>
      <c r="CFJ6" s="416"/>
      <c r="CFK6" s="416"/>
      <c r="CFL6" s="416"/>
      <c r="CFM6" s="416"/>
      <c r="CFN6" s="416"/>
      <c r="CFO6" s="416"/>
      <c r="CFP6" s="416"/>
      <c r="CFQ6" s="416"/>
      <c r="CFR6" s="416"/>
      <c r="CFS6" s="416"/>
      <c r="CFT6" s="416"/>
      <c r="CFU6" s="416"/>
      <c r="CFV6" s="416"/>
      <c r="CFW6" s="416"/>
      <c r="CFX6" s="416"/>
      <c r="CFY6" s="416"/>
      <c r="CFZ6" s="416"/>
      <c r="CGA6" s="416"/>
      <c r="CGB6" s="416"/>
      <c r="CGC6" s="416"/>
      <c r="CGD6" s="416"/>
      <c r="CGE6" s="416"/>
      <c r="CGF6" s="416"/>
      <c r="CGG6" s="416"/>
      <c r="CGH6" s="416"/>
      <c r="CGI6" s="416"/>
      <c r="CGJ6" s="416"/>
      <c r="CGK6" s="416"/>
      <c r="CGL6" s="416"/>
      <c r="CGM6" s="416"/>
      <c r="CGN6" s="416"/>
      <c r="CGO6" s="416"/>
      <c r="CGP6" s="416"/>
      <c r="CGQ6" s="416"/>
      <c r="CGR6" s="416"/>
      <c r="CGS6" s="416"/>
      <c r="CGT6" s="416"/>
      <c r="CGU6" s="416"/>
      <c r="CGV6" s="416"/>
      <c r="CGW6" s="416"/>
      <c r="CGX6" s="416"/>
      <c r="CGY6" s="416"/>
      <c r="CGZ6" s="416"/>
      <c r="CHA6" s="416"/>
      <c r="CHB6" s="416"/>
      <c r="CHC6" s="416"/>
      <c r="CHD6" s="416"/>
      <c r="CHE6" s="416"/>
      <c r="CHF6" s="416"/>
      <c r="CHG6" s="416"/>
      <c r="CHH6" s="416"/>
      <c r="CHI6" s="416"/>
      <c r="CHJ6" s="416"/>
      <c r="CHK6" s="416"/>
      <c r="CHL6" s="416"/>
      <c r="CHM6" s="416"/>
      <c r="CHN6" s="416"/>
      <c r="CHO6" s="416"/>
      <c r="CHP6" s="416"/>
      <c r="CHQ6" s="416"/>
      <c r="CHR6" s="416"/>
      <c r="CHS6" s="416"/>
      <c r="CHT6" s="416"/>
      <c r="CHU6" s="416"/>
      <c r="CHV6" s="416"/>
      <c r="CHW6" s="416"/>
      <c r="CHX6" s="416"/>
      <c r="CHY6" s="416"/>
      <c r="CHZ6" s="416"/>
      <c r="CIA6" s="416"/>
      <c r="CIB6" s="416"/>
      <c r="CIC6" s="416"/>
      <c r="CID6" s="416"/>
      <c r="CIE6" s="416"/>
      <c r="CIF6" s="416"/>
      <c r="CIG6" s="416"/>
      <c r="CIH6" s="416"/>
      <c r="CII6" s="416"/>
      <c r="CIJ6" s="416"/>
      <c r="CIK6" s="416"/>
      <c r="CIL6" s="416"/>
      <c r="CIM6" s="416"/>
      <c r="CIN6" s="416"/>
      <c r="CIO6" s="416"/>
      <c r="CIP6" s="416"/>
      <c r="CIQ6" s="416"/>
      <c r="CIR6" s="416"/>
      <c r="CIS6" s="416"/>
      <c r="CIT6" s="416"/>
      <c r="CIU6" s="416"/>
      <c r="CIV6" s="416"/>
      <c r="CIW6" s="416"/>
      <c r="CIX6" s="416"/>
      <c r="CIY6" s="416"/>
      <c r="CIZ6" s="416"/>
      <c r="CJA6" s="416"/>
      <c r="CJB6" s="416"/>
      <c r="CJC6" s="416"/>
      <c r="CJD6" s="416"/>
      <c r="CJE6" s="416"/>
      <c r="CJF6" s="416"/>
      <c r="CJG6" s="416"/>
      <c r="CJH6" s="416"/>
      <c r="CJI6" s="416"/>
      <c r="CJJ6" s="416"/>
      <c r="CJK6" s="416"/>
      <c r="CJL6" s="416"/>
      <c r="CJM6" s="416"/>
      <c r="CJN6" s="416"/>
      <c r="CJO6" s="416"/>
      <c r="CJP6" s="416"/>
      <c r="CJQ6" s="416"/>
      <c r="CJR6" s="416"/>
      <c r="CJS6" s="416"/>
      <c r="CJT6" s="416"/>
      <c r="CJU6" s="416"/>
      <c r="CJV6" s="416"/>
      <c r="CJW6" s="416"/>
      <c r="CJX6" s="416"/>
      <c r="CJY6" s="416"/>
      <c r="CJZ6" s="416"/>
      <c r="CKA6" s="416"/>
      <c r="CKB6" s="416"/>
      <c r="CKC6" s="416"/>
      <c r="CKD6" s="416"/>
      <c r="CKE6" s="416"/>
      <c r="CKF6" s="416"/>
      <c r="CKG6" s="416"/>
      <c r="CKH6" s="416"/>
      <c r="CKI6" s="416"/>
      <c r="CKJ6" s="416"/>
      <c r="CKK6" s="416"/>
      <c r="CKL6" s="416"/>
      <c r="CKM6" s="416"/>
      <c r="CKN6" s="416"/>
      <c r="CKO6" s="416"/>
      <c r="CKP6" s="416"/>
      <c r="CKQ6" s="416"/>
      <c r="CKR6" s="416"/>
      <c r="CKS6" s="416"/>
      <c r="CKT6" s="416"/>
      <c r="CKU6" s="416"/>
      <c r="CKV6" s="416"/>
      <c r="CKW6" s="416"/>
      <c r="CKX6" s="416"/>
      <c r="CKY6" s="416"/>
      <c r="CKZ6" s="416"/>
      <c r="CLA6" s="416"/>
      <c r="CLB6" s="416"/>
      <c r="CLC6" s="416"/>
      <c r="CLD6" s="416"/>
      <c r="CLE6" s="416"/>
      <c r="CLF6" s="416"/>
      <c r="CLG6" s="416"/>
      <c r="CLH6" s="416"/>
      <c r="CLI6" s="416"/>
      <c r="CLJ6" s="416"/>
      <c r="CLK6" s="416"/>
      <c r="CLL6" s="416"/>
      <c r="CLM6" s="416"/>
      <c r="CLN6" s="416"/>
      <c r="CLO6" s="416"/>
      <c r="CLP6" s="416"/>
      <c r="CLQ6" s="416"/>
      <c r="CLR6" s="416"/>
      <c r="CLS6" s="416"/>
      <c r="CLT6" s="416"/>
      <c r="CLU6" s="416"/>
      <c r="CLV6" s="416"/>
      <c r="CLW6" s="416"/>
      <c r="CLX6" s="416"/>
      <c r="CLY6" s="416"/>
      <c r="CLZ6" s="416"/>
      <c r="CMA6" s="416"/>
      <c r="CMB6" s="416"/>
      <c r="CMC6" s="416"/>
      <c r="CMD6" s="416"/>
      <c r="CME6" s="416"/>
      <c r="CMF6" s="416"/>
      <c r="CMG6" s="416"/>
      <c r="CMH6" s="416"/>
      <c r="CMI6" s="416"/>
      <c r="CMJ6" s="416"/>
      <c r="CMK6" s="416"/>
      <c r="CML6" s="416"/>
      <c r="CMM6" s="416"/>
      <c r="CMN6" s="416"/>
      <c r="CMO6" s="416"/>
      <c r="CMP6" s="416"/>
      <c r="CMQ6" s="416"/>
      <c r="CMR6" s="416"/>
      <c r="CMS6" s="416"/>
      <c r="CMT6" s="416"/>
      <c r="CMU6" s="416"/>
      <c r="CMV6" s="416"/>
      <c r="CMW6" s="416"/>
      <c r="CMX6" s="416"/>
      <c r="CMY6" s="416"/>
      <c r="CMZ6" s="416"/>
      <c r="CNA6" s="416"/>
      <c r="CNB6" s="416"/>
      <c r="CNC6" s="416"/>
      <c r="CND6" s="416"/>
      <c r="CNE6" s="416"/>
      <c r="CNF6" s="416"/>
      <c r="CNG6" s="416"/>
      <c r="CNH6" s="416"/>
      <c r="CNI6" s="416"/>
      <c r="CNJ6" s="416"/>
      <c r="CNK6" s="416"/>
      <c r="CNL6" s="416"/>
      <c r="CNM6" s="416"/>
      <c r="CNN6" s="416"/>
      <c r="CNO6" s="416"/>
      <c r="CNP6" s="416"/>
      <c r="CNQ6" s="416"/>
      <c r="CNR6" s="416"/>
      <c r="CNS6" s="416"/>
      <c r="CNT6" s="416"/>
      <c r="CNU6" s="416"/>
      <c r="CNV6" s="416"/>
      <c r="CNW6" s="416"/>
      <c r="CNX6" s="416"/>
      <c r="CNY6" s="416"/>
      <c r="CNZ6" s="416"/>
      <c r="COA6" s="416"/>
      <c r="COB6" s="416"/>
      <c r="COC6" s="416"/>
      <c r="COD6" s="416"/>
      <c r="COE6" s="416"/>
      <c r="COF6" s="416"/>
      <c r="COG6" s="416"/>
      <c r="COH6" s="416"/>
      <c r="COI6" s="416"/>
      <c r="COJ6" s="416"/>
      <c r="COK6" s="416"/>
      <c r="COL6" s="416"/>
      <c r="COM6" s="416"/>
      <c r="CON6" s="416"/>
      <c r="COO6" s="416"/>
      <c r="COP6" s="416"/>
      <c r="COQ6" s="416"/>
      <c r="COR6" s="416"/>
      <c r="COS6" s="416"/>
      <c r="COT6" s="416"/>
      <c r="COU6" s="416"/>
      <c r="COV6" s="416"/>
      <c r="COW6" s="416"/>
      <c r="COX6" s="416"/>
      <c r="COY6" s="416"/>
      <c r="COZ6" s="416"/>
      <c r="CPA6" s="416"/>
      <c r="CPB6" s="416"/>
      <c r="CPC6" s="416"/>
      <c r="CPD6" s="416"/>
      <c r="CPE6" s="416"/>
      <c r="CPF6" s="416"/>
      <c r="CPG6" s="416"/>
      <c r="CPH6" s="416"/>
      <c r="CPI6" s="416"/>
      <c r="CPJ6" s="416"/>
      <c r="CPK6" s="416"/>
      <c r="CPL6" s="416"/>
      <c r="CPM6" s="416"/>
      <c r="CPN6" s="416"/>
      <c r="CPO6" s="416"/>
      <c r="CPP6" s="416"/>
      <c r="CPQ6" s="416"/>
      <c r="CPR6" s="416"/>
      <c r="CPS6" s="416"/>
      <c r="CPT6" s="416"/>
      <c r="CPU6" s="416"/>
      <c r="CPV6" s="416"/>
      <c r="CPW6" s="416"/>
      <c r="CPX6" s="416"/>
      <c r="CPY6" s="416"/>
      <c r="CPZ6" s="416"/>
      <c r="CQA6" s="416"/>
      <c r="CQB6" s="416"/>
      <c r="CQC6" s="416"/>
      <c r="CQD6" s="416"/>
      <c r="CQE6" s="416"/>
      <c r="CQF6" s="416"/>
      <c r="CQG6" s="416"/>
      <c r="CQH6" s="416"/>
      <c r="CQI6" s="416"/>
      <c r="CQJ6" s="416"/>
      <c r="CQK6" s="416"/>
      <c r="CQL6" s="416"/>
      <c r="CQM6" s="416"/>
      <c r="CQN6" s="416"/>
      <c r="CQO6" s="416"/>
      <c r="CQP6" s="416"/>
      <c r="CQQ6" s="416"/>
      <c r="CQR6" s="416"/>
      <c r="CQS6" s="416"/>
      <c r="CQT6" s="416"/>
      <c r="CQU6" s="416"/>
      <c r="CQV6" s="416"/>
      <c r="CQW6" s="416"/>
      <c r="CQX6" s="416"/>
      <c r="CQY6" s="416"/>
      <c r="CQZ6" s="416"/>
      <c r="CRA6" s="416"/>
      <c r="CRB6" s="416"/>
      <c r="CRC6" s="416"/>
      <c r="CRD6" s="416"/>
      <c r="CRE6" s="416"/>
      <c r="CRF6" s="416"/>
      <c r="CRG6" s="416"/>
      <c r="CRH6" s="416"/>
      <c r="CRI6" s="416"/>
      <c r="CRJ6" s="416"/>
      <c r="CRK6" s="416"/>
      <c r="CRL6" s="416"/>
      <c r="CRM6" s="416"/>
      <c r="CRN6" s="416"/>
      <c r="CRO6" s="416"/>
      <c r="CRP6" s="416"/>
      <c r="CRQ6" s="416"/>
      <c r="CRR6" s="416"/>
      <c r="CRS6" s="416"/>
      <c r="CRT6" s="416"/>
      <c r="CRU6" s="416"/>
      <c r="CRV6" s="416"/>
      <c r="CRW6" s="416"/>
      <c r="CRX6" s="416"/>
      <c r="CRY6" s="416"/>
      <c r="CRZ6" s="416"/>
      <c r="CSA6" s="416"/>
      <c r="CSB6" s="416"/>
      <c r="CSC6" s="416"/>
      <c r="CSD6" s="416"/>
      <c r="CSE6" s="416"/>
      <c r="CSF6" s="416"/>
      <c r="CSG6" s="416"/>
      <c r="CSH6" s="416"/>
      <c r="CSI6" s="416"/>
      <c r="CSJ6" s="416"/>
      <c r="CSK6" s="416"/>
      <c r="CSL6" s="416"/>
      <c r="CSM6" s="416"/>
      <c r="CSN6" s="416"/>
      <c r="CSO6" s="416"/>
      <c r="CSP6" s="416"/>
      <c r="CSQ6" s="416"/>
      <c r="CSR6" s="416"/>
      <c r="CSS6" s="416"/>
      <c r="CST6" s="416"/>
      <c r="CSU6" s="416"/>
      <c r="CSV6" s="416"/>
      <c r="CSW6" s="416"/>
      <c r="CSX6" s="416"/>
      <c r="CSY6" s="416"/>
      <c r="CSZ6" s="416"/>
      <c r="CTA6" s="416"/>
      <c r="CTB6" s="416"/>
      <c r="CTC6" s="416"/>
      <c r="CTD6" s="416"/>
      <c r="CTE6" s="416"/>
      <c r="CTF6" s="416"/>
      <c r="CTG6" s="416"/>
      <c r="CTH6" s="416"/>
      <c r="CTI6" s="416"/>
      <c r="CTJ6" s="416"/>
      <c r="CTK6" s="416"/>
      <c r="CTL6" s="416"/>
      <c r="CTM6" s="416"/>
      <c r="CTN6" s="416"/>
      <c r="CTO6" s="416"/>
      <c r="CTP6" s="416"/>
      <c r="CTQ6" s="416"/>
      <c r="CTR6" s="416"/>
      <c r="CTS6" s="416"/>
      <c r="CTT6" s="416"/>
      <c r="CTU6" s="416"/>
      <c r="CTV6" s="416"/>
      <c r="CTW6" s="416"/>
      <c r="CTX6" s="416"/>
      <c r="CTY6" s="416"/>
      <c r="CTZ6" s="416"/>
      <c r="CUA6" s="416"/>
      <c r="CUB6" s="416"/>
      <c r="CUC6" s="416"/>
      <c r="CUD6" s="416"/>
      <c r="CUE6" s="416"/>
      <c r="CUF6" s="416"/>
      <c r="CUG6" s="416"/>
      <c r="CUH6" s="416"/>
      <c r="CUI6" s="416"/>
      <c r="CUJ6" s="416"/>
      <c r="CUK6" s="416"/>
      <c r="CUL6" s="416"/>
      <c r="CUM6" s="416"/>
      <c r="CUN6" s="416"/>
      <c r="CUO6" s="416"/>
      <c r="CUP6" s="416"/>
      <c r="CUQ6" s="416"/>
      <c r="CUR6" s="416"/>
      <c r="CUS6" s="416"/>
      <c r="CUT6" s="416"/>
      <c r="CUU6" s="416"/>
      <c r="CUV6" s="416"/>
      <c r="CUW6" s="416"/>
      <c r="CUX6" s="416"/>
      <c r="CUY6" s="416"/>
      <c r="CUZ6" s="416"/>
      <c r="CVA6" s="416"/>
      <c r="CVB6" s="416"/>
      <c r="CVC6" s="416"/>
      <c r="CVD6" s="416"/>
      <c r="CVE6" s="416"/>
      <c r="CVF6" s="416"/>
      <c r="CVG6" s="416"/>
      <c r="CVH6" s="416"/>
      <c r="CVI6" s="416"/>
      <c r="CVJ6" s="416"/>
      <c r="CVK6" s="416"/>
      <c r="CVL6" s="416"/>
      <c r="CVM6" s="416"/>
      <c r="CVN6" s="416"/>
      <c r="CVO6" s="416"/>
      <c r="CVP6" s="416"/>
      <c r="CVQ6" s="416"/>
      <c r="CVR6" s="416"/>
      <c r="CVS6" s="416"/>
      <c r="CVT6" s="416"/>
      <c r="CVU6" s="416"/>
      <c r="CVV6" s="416"/>
      <c r="CVW6" s="416"/>
      <c r="CVX6" s="416"/>
      <c r="CVY6" s="416"/>
      <c r="CVZ6" s="416"/>
      <c r="CWA6" s="416"/>
      <c r="CWB6" s="416"/>
      <c r="CWC6" s="416"/>
      <c r="CWD6" s="416"/>
      <c r="CWE6" s="416"/>
      <c r="CWF6" s="416"/>
      <c r="CWG6" s="416"/>
      <c r="CWH6" s="416"/>
      <c r="CWI6" s="416"/>
      <c r="CWJ6" s="416"/>
      <c r="CWK6" s="416"/>
      <c r="CWL6" s="416"/>
      <c r="CWM6" s="416"/>
      <c r="CWN6" s="416"/>
      <c r="CWO6" s="416"/>
      <c r="CWP6" s="416"/>
      <c r="CWQ6" s="416"/>
      <c r="CWR6" s="416"/>
      <c r="CWS6" s="416"/>
      <c r="CWT6" s="416"/>
      <c r="CWU6" s="416"/>
      <c r="CWV6" s="416"/>
      <c r="CWW6" s="416"/>
      <c r="CWX6" s="416"/>
      <c r="CWY6" s="416"/>
      <c r="CWZ6" s="416"/>
      <c r="CXA6" s="416"/>
      <c r="CXB6" s="416"/>
      <c r="CXC6" s="416"/>
      <c r="CXD6" s="416"/>
      <c r="CXE6" s="416"/>
      <c r="CXF6" s="416"/>
      <c r="CXG6" s="416"/>
      <c r="CXH6" s="416"/>
      <c r="CXI6" s="416"/>
      <c r="CXJ6" s="416"/>
      <c r="CXK6" s="416"/>
      <c r="CXL6" s="416"/>
      <c r="CXM6" s="416"/>
      <c r="CXN6" s="416"/>
      <c r="CXO6" s="416"/>
      <c r="CXP6" s="416"/>
      <c r="CXQ6" s="416"/>
      <c r="CXR6" s="416"/>
      <c r="CXS6" s="416"/>
      <c r="CXT6" s="416"/>
      <c r="CXU6" s="416"/>
      <c r="CXV6" s="416"/>
      <c r="CXW6" s="416"/>
      <c r="CXX6" s="416"/>
      <c r="CXY6" s="416"/>
      <c r="CXZ6" s="416"/>
      <c r="CYA6" s="416"/>
      <c r="CYB6" s="416"/>
      <c r="CYC6" s="416"/>
      <c r="CYD6" s="416"/>
      <c r="CYE6" s="416"/>
      <c r="CYF6" s="416"/>
      <c r="CYG6" s="416"/>
      <c r="CYH6" s="416"/>
      <c r="CYI6" s="416"/>
      <c r="CYJ6" s="416"/>
      <c r="CYK6" s="416"/>
      <c r="CYL6" s="416"/>
      <c r="CYM6" s="416"/>
      <c r="CYN6" s="416"/>
      <c r="CYO6" s="416"/>
      <c r="CYP6" s="416"/>
      <c r="CYQ6" s="416"/>
      <c r="CYR6" s="416"/>
      <c r="CYS6" s="416"/>
      <c r="CYT6" s="416"/>
      <c r="CYU6" s="416"/>
      <c r="CYV6" s="416"/>
      <c r="CYW6" s="416"/>
      <c r="CYX6" s="416"/>
      <c r="CYY6" s="416"/>
      <c r="CYZ6" s="416"/>
      <c r="CZA6" s="416"/>
      <c r="CZB6" s="416"/>
      <c r="CZC6" s="416"/>
      <c r="CZD6" s="416"/>
      <c r="CZE6" s="416"/>
      <c r="CZF6" s="416"/>
      <c r="CZG6" s="416"/>
      <c r="CZH6" s="416"/>
      <c r="CZI6" s="416"/>
      <c r="CZJ6" s="416"/>
      <c r="CZK6" s="416"/>
      <c r="CZL6" s="416"/>
      <c r="CZM6" s="416"/>
      <c r="CZN6" s="416"/>
      <c r="CZO6" s="416"/>
      <c r="CZP6" s="416"/>
      <c r="CZQ6" s="416"/>
      <c r="CZR6" s="416"/>
      <c r="CZS6" s="416"/>
      <c r="CZT6" s="416"/>
      <c r="CZU6" s="416"/>
      <c r="CZV6" s="416"/>
      <c r="CZW6" s="416"/>
      <c r="CZX6" s="416"/>
      <c r="CZY6" s="416"/>
      <c r="CZZ6" s="416"/>
      <c r="DAA6" s="416"/>
      <c r="DAB6" s="416"/>
      <c r="DAC6" s="416"/>
      <c r="DAD6" s="416"/>
      <c r="DAE6" s="416"/>
      <c r="DAF6" s="416"/>
      <c r="DAG6" s="416"/>
      <c r="DAH6" s="416"/>
      <c r="DAI6" s="416"/>
      <c r="DAJ6" s="416"/>
      <c r="DAK6" s="416"/>
      <c r="DAL6" s="416"/>
      <c r="DAM6" s="416"/>
      <c r="DAN6" s="416"/>
      <c r="DAO6" s="416"/>
      <c r="DAP6" s="416"/>
      <c r="DAQ6" s="416"/>
      <c r="DAR6" s="416"/>
      <c r="DAS6" s="416"/>
      <c r="DAT6" s="416"/>
      <c r="DAU6" s="416"/>
      <c r="DAV6" s="416"/>
      <c r="DAW6" s="416"/>
      <c r="DAX6" s="416"/>
      <c r="DAY6" s="416"/>
      <c r="DAZ6" s="416"/>
      <c r="DBA6" s="416"/>
      <c r="DBB6" s="416"/>
      <c r="DBC6" s="416"/>
      <c r="DBD6" s="416"/>
      <c r="DBE6" s="416"/>
      <c r="DBF6" s="416"/>
      <c r="DBG6" s="416"/>
      <c r="DBH6" s="416"/>
      <c r="DBI6" s="416"/>
      <c r="DBJ6" s="416"/>
      <c r="DBK6" s="416"/>
      <c r="DBL6" s="416"/>
      <c r="DBM6" s="416"/>
      <c r="DBN6" s="416"/>
      <c r="DBO6" s="416"/>
      <c r="DBP6" s="416"/>
      <c r="DBQ6" s="416"/>
      <c r="DBR6" s="416"/>
      <c r="DBS6" s="416"/>
      <c r="DBT6" s="416"/>
      <c r="DBU6" s="416"/>
      <c r="DBV6" s="416"/>
      <c r="DBW6" s="416"/>
      <c r="DBX6" s="416"/>
      <c r="DBY6" s="416"/>
      <c r="DBZ6" s="416"/>
      <c r="DCA6" s="416"/>
      <c r="DCB6" s="416"/>
      <c r="DCC6" s="416"/>
      <c r="DCD6" s="416"/>
      <c r="DCE6" s="416"/>
      <c r="DCF6" s="416"/>
      <c r="DCG6" s="416"/>
      <c r="DCH6" s="416"/>
      <c r="DCI6" s="416"/>
      <c r="DCJ6" s="416"/>
      <c r="DCK6" s="416"/>
      <c r="DCL6" s="416"/>
      <c r="DCM6" s="416"/>
      <c r="DCN6" s="416"/>
      <c r="DCO6" s="416"/>
      <c r="DCP6" s="416"/>
      <c r="DCQ6" s="416"/>
      <c r="DCR6" s="416"/>
      <c r="DCS6" s="416"/>
      <c r="DCT6" s="416"/>
      <c r="DCU6" s="416"/>
      <c r="DCV6" s="416"/>
      <c r="DCW6" s="416"/>
      <c r="DCX6" s="416"/>
      <c r="DCY6" s="416"/>
      <c r="DCZ6" s="416"/>
      <c r="DDA6" s="416"/>
      <c r="DDB6" s="416"/>
      <c r="DDC6" s="416"/>
      <c r="DDD6" s="416"/>
      <c r="DDE6" s="416"/>
      <c r="DDF6" s="416"/>
      <c r="DDG6" s="416"/>
      <c r="DDH6" s="416"/>
      <c r="DDI6" s="416"/>
      <c r="DDJ6" s="416"/>
      <c r="DDK6" s="416"/>
      <c r="DDL6" s="416"/>
      <c r="DDM6" s="416"/>
      <c r="DDN6" s="416"/>
      <c r="DDO6" s="416"/>
      <c r="DDP6" s="416"/>
      <c r="DDQ6" s="416"/>
      <c r="DDR6" s="416"/>
      <c r="DDS6" s="416"/>
      <c r="DDT6" s="416"/>
      <c r="DDU6" s="416"/>
      <c r="DDV6" s="416"/>
      <c r="DDW6" s="416"/>
      <c r="DDX6" s="416"/>
      <c r="DDY6" s="416"/>
      <c r="DDZ6" s="416"/>
      <c r="DEA6" s="416"/>
      <c r="DEB6" s="416"/>
      <c r="DEC6" s="416"/>
      <c r="DED6" s="416"/>
      <c r="DEE6" s="416"/>
      <c r="DEF6" s="416"/>
      <c r="DEG6" s="416"/>
      <c r="DEH6" s="416"/>
      <c r="DEI6" s="416"/>
      <c r="DEJ6" s="416"/>
      <c r="DEK6" s="416"/>
      <c r="DEL6" s="416"/>
      <c r="DEM6" s="416"/>
      <c r="DEN6" s="416"/>
      <c r="DEO6" s="416"/>
      <c r="DEP6" s="416"/>
      <c r="DEQ6" s="416"/>
      <c r="DER6" s="416"/>
      <c r="DES6" s="416"/>
      <c r="DET6" s="416"/>
      <c r="DEU6" s="416"/>
      <c r="DEV6" s="416"/>
      <c r="DEW6" s="416"/>
      <c r="DEX6" s="416"/>
      <c r="DEY6" s="416"/>
      <c r="DEZ6" s="416"/>
      <c r="DFA6" s="416"/>
      <c r="DFB6" s="416"/>
      <c r="DFC6" s="416"/>
      <c r="DFD6" s="416"/>
      <c r="DFE6" s="416"/>
      <c r="DFF6" s="416"/>
      <c r="DFG6" s="416"/>
      <c r="DFH6" s="416"/>
      <c r="DFI6" s="416"/>
      <c r="DFJ6" s="416"/>
      <c r="DFK6" s="416"/>
      <c r="DFL6" s="416"/>
      <c r="DFM6" s="416"/>
      <c r="DFN6" s="416"/>
      <c r="DFO6" s="416"/>
      <c r="DFP6" s="416"/>
      <c r="DFQ6" s="416"/>
      <c r="DFR6" s="416"/>
      <c r="DFS6" s="416"/>
      <c r="DFT6" s="416"/>
      <c r="DFU6" s="416"/>
      <c r="DFV6" s="416"/>
      <c r="DFW6" s="416"/>
      <c r="DFX6" s="416"/>
      <c r="DFY6" s="416"/>
      <c r="DFZ6" s="416"/>
      <c r="DGA6" s="416"/>
      <c r="DGB6" s="416"/>
      <c r="DGC6" s="416"/>
      <c r="DGD6" s="416"/>
      <c r="DGE6" s="416"/>
      <c r="DGF6" s="416"/>
      <c r="DGG6" s="416"/>
      <c r="DGH6" s="416"/>
      <c r="DGI6" s="416"/>
      <c r="DGJ6" s="416"/>
      <c r="DGK6" s="416"/>
      <c r="DGL6" s="416"/>
      <c r="DGM6" s="416"/>
      <c r="DGN6" s="416"/>
      <c r="DGO6" s="416"/>
      <c r="DGP6" s="416"/>
      <c r="DGQ6" s="416"/>
      <c r="DGR6" s="416"/>
      <c r="DGS6" s="416"/>
      <c r="DGT6" s="416"/>
      <c r="DGU6" s="416"/>
      <c r="DGV6" s="416"/>
      <c r="DGW6" s="416"/>
      <c r="DGX6" s="416"/>
      <c r="DGY6" s="416"/>
      <c r="DGZ6" s="416"/>
      <c r="DHA6" s="416"/>
      <c r="DHB6" s="416"/>
      <c r="DHC6" s="416"/>
      <c r="DHD6" s="416"/>
      <c r="DHE6" s="416"/>
      <c r="DHF6" s="416"/>
      <c r="DHG6" s="416"/>
      <c r="DHH6" s="416"/>
      <c r="DHI6" s="416"/>
      <c r="DHJ6" s="416"/>
      <c r="DHK6" s="416"/>
      <c r="DHL6" s="416"/>
      <c r="DHM6" s="416"/>
      <c r="DHN6" s="416"/>
      <c r="DHO6" s="416"/>
      <c r="DHP6" s="416"/>
      <c r="DHQ6" s="416"/>
      <c r="DHR6" s="416"/>
      <c r="DHS6" s="416"/>
      <c r="DHT6" s="416"/>
      <c r="DHU6" s="416"/>
      <c r="DHV6" s="416"/>
      <c r="DHW6" s="416"/>
      <c r="DHX6" s="416"/>
      <c r="DHY6" s="416"/>
      <c r="DHZ6" s="416"/>
      <c r="DIA6" s="416"/>
      <c r="DIB6" s="416"/>
      <c r="DIC6" s="416"/>
      <c r="DID6" s="416"/>
      <c r="DIE6" s="416"/>
      <c r="DIF6" s="416"/>
      <c r="DIG6" s="416"/>
      <c r="DIH6" s="416"/>
      <c r="DII6" s="416"/>
      <c r="DIJ6" s="416"/>
      <c r="DIK6" s="416"/>
      <c r="DIL6" s="416"/>
      <c r="DIM6" s="416"/>
      <c r="DIN6" s="416"/>
      <c r="DIO6" s="416"/>
      <c r="DIP6" s="416"/>
      <c r="DIQ6" s="416"/>
      <c r="DIR6" s="416"/>
      <c r="DIS6" s="416"/>
      <c r="DIT6" s="416"/>
      <c r="DIU6" s="416"/>
      <c r="DIV6" s="416"/>
      <c r="DIW6" s="416"/>
      <c r="DIX6" s="416"/>
      <c r="DIY6" s="416"/>
      <c r="DIZ6" s="416"/>
      <c r="DJA6" s="416"/>
      <c r="DJB6" s="416"/>
      <c r="DJC6" s="416"/>
      <c r="DJD6" s="416"/>
      <c r="DJE6" s="416"/>
      <c r="DJF6" s="416"/>
      <c r="DJG6" s="416"/>
      <c r="DJH6" s="416"/>
      <c r="DJI6" s="416"/>
      <c r="DJJ6" s="416"/>
      <c r="DJK6" s="416"/>
      <c r="DJL6" s="416"/>
      <c r="DJM6" s="416"/>
      <c r="DJN6" s="416"/>
      <c r="DJO6" s="416"/>
      <c r="DJP6" s="416"/>
      <c r="DJQ6" s="416"/>
      <c r="DJR6" s="416"/>
      <c r="DJS6" s="416"/>
      <c r="DJT6" s="416"/>
      <c r="DJU6" s="416"/>
      <c r="DJV6" s="416"/>
      <c r="DJW6" s="416"/>
      <c r="DJX6" s="416"/>
      <c r="DJY6" s="416"/>
      <c r="DJZ6" s="416"/>
      <c r="DKA6" s="416"/>
      <c r="DKB6" s="416"/>
      <c r="DKC6" s="416"/>
      <c r="DKD6" s="416"/>
      <c r="DKE6" s="416"/>
      <c r="DKF6" s="416"/>
      <c r="DKG6" s="416"/>
      <c r="DKH6" s="416"/>
      <c r="DKI6" s="416"/>
      <c r="DKJ6" s="416"/>
      <c r="DKK6" s="416"/>
      <c r="DKL6" s="416"/>
      <c r="DKM6" s="416"/>
      <c r="DKN6" s="416"/>
      <c r="DKO6" s="416"/>
      <c r="DKP6" s="416"/>
      <c r="DKQ6" s="416"/>
      <c r="DKR6" s="416"/>
      <c r="DKS6" s="416"/>
      <c r="DKT6" s="416"/>
      <c r="DKU6" s="416"/>
      <c r="DKV6" s="416"/>
      <c r="DKW6" s="416"/>
      <c r="DKX6" s="416"/>
      <c r="DKY6" s="416"/>
      <c r="DKZ6" s="416"/>
      <c r="DLA6" s="416"/>
      <c r="DLB6" s="416"/>
      <c r="DLC6" s="416"/>
      <c r="DLD6" s="416"/>
      <c r="DLE6" s="416"/>
      <c r="DLF6" s="416"/>
      <c r="DLG6" s="416"/>
      <c r="DLH6" s="416"/>
      <c r="DLI6" s="416"/>
      <c r="DLJ6" s="416"/>
      <c r="DLK6" s="416"/>
      <c r="DLL6" s="416"/>
      <c r="DLM6" s="416"/>
      <c r="DLN6" s="416"/>
      <c r="DLO6" s="416"/>
      <c r="DLP6" s="416"/>
      <c r="DLQ6" s="416"/>
      <c r="DLR6" s="416"/>
      <c r="DLS6" s="416"/>
      <c r="DLT6" s="416"/>
      <c r="DLU6" s="416"/>
      <c r="DLV6" s="416"/>
      <c r="DLW6" s="416"/>
      <c r="DLX6" s="416"/>
      <c r="DLY6" s="416"/>
      <c r="DLZ6" s="416"/>
      <c r="DMA6" s="416"/>
      <c r="DMB6" s="416"/>
      <c r="DMC6" s="416"/>
      <c r="DMD6" s="416"/>
      <c r="DME6" s="416"/>
      <c r="DMF6" s="416"/>
      <c r="DMG6" s="416"/>
      <c r="DMH6" s="416"/>
      <c r="DMI6" s="416"/>
      <c r="DMJ6" s="416"/>
      <c r="DMK6" s="416"/>
      <c r="DML6" s="416"/>
      <c r="DMM6" s="416"/>
      <c r="DMN6" s="416"/>
      <c r="DMO6" s="416"/>
      <c r="DMP6" s="416"/>
      <c r="DMQ6" s="416"/>
      <c r="DMR6" s="416"/>
      <c r="DMS6" s="416"/>
      <c r="DMT6" s="416"/>
      <c r="DMU6" s="416"/>
      <c r="DMV6" s="416"/>
      <c r="DMW6" s="416"/>
      <c r="DMX6" s="416"/>
      <c r="DMY6" s="416"/>
      <c r="DMZ6" s="416"/>
      <c r="DNA6" s="416"/>
      <c r="DNB6" s="416"/>
      <c r="DNC6" s="416"/>
      <c r="DND6" s="416"/>
      <c r="DNE6" s="416"/>
      <c r="DNF6" s="416"/>
      <c r="DNG6" s="416"/>
      <c r="DNH6" s="416"/>
      <c r="DNI6" s="416"/>
      <c r="DNJ6" s="416"/>
      <c r="DNK6" s="416"/>
      <c r="DNL6" s="416"/>
      <c r="DNM6" s="416"/>
      <c r="DNN6" s="416"/>
      <c r="DNO6" s="416"/>
      <c r="DNP6" s="416"/>
      <c r="DNQ6" s="416"/>
      <c r="DNR6" s="416"/>
      <c r="DNS6" s="416"/>
      <c r="DNT6" s="416"/>
      <c r="DNU6" s="416"/>
      <c r="DNV6" s="416"/>
      <c r="DNW6" s="416"/>
      <c r="DNX6" s="416"/>
      <c r="DNY6" s="416"/>
      <c r="DNZ6" s="416"/>
      <c r="DOA6" s="416"/>
      <c r="DOB6" s="416"/>
      <c r="DOC6" s="416"/>
      <c r="DOD6" s="416"/>
      <c r="DOE6" s="416"/>
      <c r="DOF6" s="416"/>
      <c r="DOG6" s="416"/>
      <c r="DOH6" s="416"/>
      <c r="DOI6" s="416"/>
      <c r="DOJ6" s="416"/>
      <c r="DOK6" s="416"/>
      <c r="DOL6" s="416"/>
      <c r="DOM6" s="416"/>
      <c r="DON6" s="416"/>
      <c r="DOO6" s="416"/>
      <c r="DOP6" s="416"/>
      <c r="DOQ6" s="416"/>
      <c r="DOR6" s="416"/>
      <c r="DOS6" s="416"/>
      <c r="DOT6" s="416"/>
      <c r="DOU6" s="416"/>
      <c r="DOV6" s="416"/>
      <c r="DOW6" s="416"/>
      <c r="DOX6" s="416"/>
      <c r="DOY6" s="416"/>
      <c r="DOZ6" s="416"/>
      <c r="DPA6" s="416"/>
      <c r="DPB6" s="416"/>
      <c r="DPC6" s="416"/>
      <c r="DPD6" s="416"/>
      <c r="DPE6" s="416"/>
      <c r="DPF6" s="416"/>
      <c r="DPG6" s="416"/>
      <c r="DPH6" s="416"/>
      <c r="DPI6" s="416"/>
      <c r="DPJ6" s="416"/>
      <c r="DPK6" s="416"/>
      <c r="DPL6" s="416"/>
      <c r="DPM6" s="416"/>
      <c r="DPN6" s="416"/>
      <c r="DPO6" s="416"/>
      <c r="DPP6" s="416"/>
      <c r="DPQ6" s="416"/>
      <c r="DPR6" s="416"/>
      <c r="DPS6" s="416"/>
      <c r="DPT6" s="416"/>
      <c r="DPU6" s="416"/>
      <c r="DPV6" s="416"/>
      <c r="DPW6" s="416"/>
      <c r="DPX6" s="416"/>
      <c r="DPY6" s="416"/>
      <c r="DPZ6" s="416"/>
      <c r="DQA6" s="416"/>
      <c r="DQB6" s="416"/>
      <c r="DQC6" s="416"/>
      <c r="DQD6" s="416"/>
      <c r="DQE6" s="416"/>
      <c r="DQF6" s="416"/>
      <c r="DQG6" s="416"/>
      <c r="DQH6" s="416"/>
      <c r="DQI6" s="416"/>
      <c r="DQJ6" s="416"/>
      <c r="DQK6" s="416"/>
      <c r="DQL6" s="416"/>
      <c r="DQM6" s="416"/>
      <c r="DQN6" s="416"/>
      <c r="DQO6" s="416"/>
      <c r="DQP6" s="416"/>
      <c r="DQQ6" s="416"/>
      <c r="DQR6" s="416"/>
      <c r="DQS6" s="416"/>
      <c r="DQT6" s="416"/>
      <c r="DQU6" s="416"/>
      <c r="DQV6" s="416"/>
      <c r="DQW6" s="416"/>
      <c r="DQX6" s="416"/>
      <c r="DQY6" s="416"/>
      <c r="DQZ6" s="416"/>
      <c r="DRA6" s="416"/>
      <c r="DRB6" s="416"/>
      <c r="DRC6" s="416"/>
      <c r="DRD6" s="416"/>
      <c r="DRE6" s="416"/>
      <c r="DRF6" s="416"/>
      <c r="DRG6" s="416"/>
      <c r="DRH6" s="416"/>
      <c r="DRI6" s="416"/>
      <c r="DRJ6" s="416"/>
      <c r="DRK6" s="416"/>
      <c r="DRL6" s="416"/>
      <c r="DRM6" s="416"/>
      <c r="DRN6" s="416"/>
      <c r="DRO6" s="416"/>
      <c r="DRP6" s="416"/>
      <c r="DRQ6" s="416"/>
      <c r="DRR6" s="416"/>
      <c r="DRS6" s="416"/>
      <c r="DRT6" s="416"/>
      <c r="DRU6" s="416"/>
      <c r="DRV6" s="416"/>
      <c r="DRW6" s="416"/>
      <c r="DRX6" s="416"/>
      <c r="DRY6" s="416"/>
      <c r="DRZ6" s="416"/>
      <c r="DSA6" s="416"/>
      <c r="DSB6" s="416"/>
      <c r="DSC6" s="416"/>
      <c r="DSD6" s="416"/>
      <c r="DSE6" s="416"/>
      <c r="DSF6" s="416"/>
      <c r="DSG6" s="416"/>
      <c r="DSH6" s="416"/>
      <c r="DSI6" s="416"/>
      <c r="DSJ6" s="416"/>
      <c r="DSK6" s="416"/>
      <c r="DSL6" s="416"/>
      <c r="DSM6" s="416"/>
      <c r="DSN6" s="416"/>
      <c r="DSO6" s="416"/>
      <c r="DSP6" s="416"/>
      <c r="DSQ6" s="416"/>
      <c r="DSR6" s="416"/>
      <c r="DSS6" s="416"/>
      <c r="DST6" s="416"/>
      <c r="DSU6" s="416"/>
      <c r="DSV6" s="416"/>
      <c r="DSW6" s="416"/>
      <c r="DSX6" s="416"/>
      <c r="DSY6" s="416"/>
      <c r="DSZ6" s="416"/>
      <c r="DTA6" s="416"/>
      <c r="DTB6" s="416"/>
      <c r="DTC6" s="416"/>
      <c r="DTD6" s="416"/>
      <c r="DTE6" s="416"/>
      <c r="DTF6" s="416"/>
      <c r="DTG6" s="416"/>
      <c r="DTH6" s="416"/>
      <c r="DTI6" s="416"/>
      <c r="DTJ6" s="416"/>
      <c r="DTK6" s="416"/>
      <c r="DTL6" s="416"/>
      <c r="DTM6" s="416"/>
      <c r="DTN6" s="416"/>
      <c r="DTO6" s="416"/>
      <c r="DTP6" s="416"/>
      <c r="DTQ6" s="416"/>
      <c r="DTR6" s="416"/>
      <c r="DTS6" s="416"/>
      <c r="DTT6" s="416"/>
      <c r="DTU6" s="416"/>
      <c r="DTV6" s="416"/>
      <c r="DTW6" s="416"/>
      <c r="DTX6" s="416"/>
      <c r="DTY6" s="416"/>
      <c r="DTZ6" s="416"/>
      <c r="DUA6" s="416"/>
      <c r="DUB6" s="416"/>
      <c r="DUC6" s="416"/>
      <c r="DUD6" s="416"/>
      <c r="DUE6" s="416"/>
      <c r="DUF6" s="416"/>
      <c r="DUG6" s="416"/>
      <c r="DUH6" s="416"/>
      <c r="DUI6" s="416"/>
      <c r="DUJ6" s="416"/>
      <c r="DUK6" s="416"/>
      <c r="DUL6" s="416"/>
      <c r="DUM6" s="416"/>
      <c r="DUN6" s="416"/>
      <c r="DUO6" s="416"/>
      <c r="DUP6" s="416"/>
      <c r="DUQ6" s="416"/>
      <c r="DUR6" s="416"/>
      <c r="DUS6" s="416"/>
      <c r="DUT6" s="416"/>
      <c r="DUU6" s="416"/>
      <c r="DUV6" s="416"/>
      <c r="DUW6" s="416"/>
      <c r="DUX6" s="416"/>
      <c r="DUY6" s="416"/>
      <c r="DUZ6" s="416"/>
      <c r="DVA6" s="416"/>
      <c r="DVB6" s="416"/>
      <c r="DVC6" s="416"/>
      <c r="DVD6" s="416"/>
      <c r="DVE6" s="416"/>
      <c r="DVF6" s="416"/>
      <c r="DVG6" s="416"/>
      <c r="DVH6" s="416"/>
      <c r="DVI6" s="416"/>
      <c r="DVJ6" s="416"/>
      <c r="DVK6" s="416"/>
      <c r="DVL6" s="416"/>
      <c r="DVM6" s="416"/>
      <c r="DVN6" s="416"/>
      <c r="DVO6" s="416"/>
      <c r="DVP6" s="416"/>
      <c r="DVQ6" s="416"/>
      <c r="DVR6" s="416"/>
      <c r="DVS6" s="416"/>
      <c r="DVT6" s="416"/>
      <c r="DVU6" s="416"/>
      <c r="DVV6" s="416"/>
      <c r="DVW6" s="416"/>
      <c r="DVX6" s="416"/>
      <c r="DVY6" s="416"/>
      <c r="DVZ6" s="416"/>
      <c r="DWA6" s="416"/>
      <c r="DWB6" s="416"/>
      <c r="DWC6" s="416"/>
      <c r="DWD6" s="416"/>
      <c r="DWE6" s="416"/>
      <c r="DWF6" s="416"/>
      <c r="DWG6" s="416"/>
      <c r="DWH6" s="416"/>
      <c r="DWI6" s="416"/>
      <c r="DWJ6" s="416"/>
      <c r="DWK6" s="416"/>
      <c r="DWL6" s="416"/>
      <c r="DWM6" s="416"/>
      <c r="DWN6" s="416"/>
      <c r="DWO6" s="416"/>
      <c r="DWP6" s="416"/>
      <c r="DWQ6" s="416"/>
      <c r="DWR6" s="416"/>
      <c r="DWS6" s="416"/>
      <c r="DWT6" s="416"/>
      <c r="DWU6" s="416"/>
      <c r="DWV6" s="416"/>
      <c r="DWW6" s="416"/>
      <c r="DWX6" s="416"/>
      <c r="DWY6" s="416"/>
      <c r="DWZ6" s="416"/>
      <c r="DXA6" s="416"/>
      <c r="DXB6" s="416"/>
      <c r="DXC6" s="416"/>
      <c r="DXD6" s="416"/>
      <c r="DXE6" s="416"/>
      <c r="DXF6" s="416"/>
      <c r="DXG6" s="416"/>
      <c r="DXH6" s="416"/>
      <c r="DXI6" s="416"/>
      <c r="DXJ6" s="416"/>
      <c r="DXK6" s="416"/>
      <c r="DXL6" s="416"/>
      <c r="DXM6" s="416"/>
      <c r="DXN6" s="416"/>
      <c r="DXO6" s="416"/>
      <c r="DXP6" s="416"/>
      <c r="DXQ6" s="416"/>
      <c r="DXR6" s="416"/>
      <c r="DXS6" s="416"/>
      <c r="DXT6" s="416"/>
      <c r="DXU6" s="416"/>
      <c r="DXV6" s="416"/>
      <c r="DXW6" s="416"/>
      <c r="DXX6" s="416"/>
      <c r="DXY6" s="416"/>
      <c r="DXZ6" s="416"/>
      <c r="DYA6" s="416"/>
      <c r="DYB6" s="416"/>
      <c r="DYC6" s="416"/>
      <c r="DYD6" s="416"/>
      <c r="DYE6" s="416"/>
      <c r="DYF6" s="416"/>
      <c r="DYG6" s="416"/>
      <c r="DYH6" s="416"/>
      <c r="DYI6" s="416"/>
      <c r="DYJ6" s="416"/>
      <c r="DYK6" s="416"/>
      <c r="DYL6" s="416"/>
      <c r="DYM6" s="416"/>
      <c r="DYN6" s="416"/>
      <c r="DYO6" s="416"/>
      <c r="DYP6" s="416"/>
      <c r="DYQ6" s="416"/>
      <c r="DYR6" s="416"/>
      <c r="DYS6" s="416"/>
      <c r="DYT6" s="416"/>
      <c r="DYU6" s="416"/>
      <c r="DYV6" s="416"/>
      <c r="DYW6" s="416"/>
      <c r="DYX6" s="416"/>
      <c r="DYY6" s="416"/>
      <c r="DYZ6" s="416"/>
      <c r="DZA6" s="416"/>
      <c r="DZB6" s="416"/>
      <c r="DZC6" s="416"/>
      <c r="DZD6" s="416"/>
      <c r="DZE6" s="416"/>
      <c r="DZF6" s="416"/>
      <c r="DZG6" s="416"/>
      <c r="DZH6" s="416"/>
      <c r="DZI6" s="416"/>
      <c r="DZJ6" s="416"/>
      <c r="DZK6" s="416"/>
      <c r="DZL6" s="416"/>
      <c r="DZM6" s="416"/>
      <c r="DZN6" s="416"/>
      <c r="DZO6" s="416"/>
      <c r="DZP6" s="416"/>
      <c r="DZQ6" s="416"/>
      <c r="DZR6" s="416"/>
      <c r="DZS6" s="416"/>
      <c r="DZT6" s="416"/>
      <c r="DZU6" s="416"/>
      <c r="DZV6" s="416"/>
      <c r="DZW6" s="416"/>
      <c r="DZX6" s="416"/>
      <c r="DZY6" s="416"/>
      <c r="DZZ6" s="416"/>
      <c r="EAA6" s="416"/>
      <c r="EAB6" s="416"/>
      <c r="EAC6" s="416"/>
      <c r="EAD6" s="416"/>
      <c r="EAE6" s="416"/>
      <c r="EAF6" s="416"/>
      <c r="EAG6" s="416"/>
      <c r="EAH6" s="416"/>
      <c r="EAI6" s="416"/>
      <c r="EAJ6" s="416"/>
      <c r="EAK6" s="416"/>
      <c r="EAL6" s="416"/>
      <c r="EAM6" s="416"/>
      <c r="EAN6" s="416"/>
      <c r="EAO6" s="416"/>
      <c r="EAP6" s="416"/>
      <c r="EAQ6" s="416"/>
      <c r="EAR6" s="416"/>
      <c r="EAS6" s="416"/>
      <c r="EAT6" s="416"/>
      <c r="EAU6" s="416"/>
      <c r="EAV6" s="416"/>
      <c r="EAW6" s="416"/>
      <c r="EAX6" s="416"/>
      <c r="EAY6" s="416"/>
      <c r="EAZ6" s="416"/>
      <c r="EBA6" s="416"/>
      <c r="EBB6" s="416"/>
      <c r="EBC6" s="416"/>
      <c r="EBD6" s="416"/>
      <c r="EBE6" s="416"/>
      <c r="EBF6" s="416"/>
      <c r="EBG6" s="416"/>
      <c r="EBH6" s="416"/>
      <c r="EBI6" s="416"/>
      <c r="EBJ6" s="416"/>
      <c r="EBK6" s="416"/>
      <c r="EBL6" s="416"/>
      <c r="EBM6" s="416"/>
      <c r="EBN6" s="416"/>
      <c r="EBO6" s="416"/>
      <c r="EBP6" s="416"/>
      <c r="EBQ6" s="416"/>
      <c r="EBR6" s="416"/>
      <c r="EBS6" s="416"/>
      <c r="EBT6" s="416"/>
      <c r="EBU6" s="416"/>
      <c r="EBV6" s="416"/>
      <c r="EBW6" s="416"/>
      <c r="EBX6" s="416"/>
      <c r="EBY6" s="416"/>
      <c r="EBZ6" s="416"/>
      <c r="ECA6" s="416"/>
      <c r="ECB6" s="416"/>
      <c r="ECC6" s="416"/>
      <c r="ECD6" s="416"/>
      <c r="ECE6" s="416"/>
      <c r="ECF6" s="416"/>
      <c r="ECG6" s="416"/>
      <c r="ECH6" s="416"/>
      <c r="ECI6" s="416"/>
      <c r="ECJ6" s="416"/>
      <c r="ECK6" s="416"/>
      <c r="ECL6" s="416"/>
      <c r="ECM6" s="416"/>
      <c r="ECN6" s="416"/>
      <c r="ECO6" s="416"/>
      <c r="ECP6" s="416"/>
      <c r="ECQ6" s="416"/>
      <c r="ECR6" s="416"/>
      <c r="ECS6" s="416"/>
      <c r="ECT6" s="416"/>
      <c r="ECU6" s="416"/>
      <c r="ECV6" s="416"/>
      <c r="ECW6" s="416"/>
      <c r="ECX6" s="416"/>
      <c r="ECY6" s="416"/>
      <c r="ECZ6" s="416"/>
      <c r="EDA6" s="416"/>
      <c r="EDB6" s="416"/>
      <c r="EDC6" s="416"/>
      <c r="EDD6" s="416"/>
      <c r="EDE6" s="416"/>
      <c r="EDF6" s="416"/>
      <c r="EDG6" s="416"/>
      <c r="EDH6" s="416"/>
      <c r="EDI6" s="416"/>
      <c r="EDJ6" s="416"/>
      <c r="EDK6" s="416"/>
      <c r="EDL6" s="416"/>
      <c r="EDM6" s="416"/>
      <c r="EDN6" s="416"/>
      <c r="EDO6" s="416"/>
      <c r="EDP6" s="416"/>
      <c r="EDQ6" s="416"/>
      <c r="EDR6" s="416"/>
      <c r="EDS6" s="416"/>
      <c r="EDT6" s="416"/>
      <c r="EDU6" s="416"/>
      <c r="EDV6" s="416"/>
      <c r="EDW6" s="416"/>
      <c r="EDX6" s="416"/>
      <c r="EDY6" s="416"/>
      <c r="EDZ6" s="416"/>
      <c r="EEA6" s="416"/>
      <c r="EEB6" s="416"/>
      <c r="EEC6" s="416"/>
      <c r="EED6" s="416"/>
      <c r="EEE6" s="416"/>
      <c r="EEF6" s="416"/>
      <c r="EEG6" s="416"/>
      <c r="EEH6" s="416"/>
      <c r="EEI6" s="416"/>
      <c r="EEJ6" s="416"/>
      <c r="EEK6" s="416"/>
      <c r="EEL6" s="416"/>
      <c r="EEM6" s="416"/>
      <c r="EEN6" s="416"/>
      <c r="EEO6" s="416"/>
      <c r="EEP6" s="416"/>
      <c r="EEQ6" s="416"/>
      <c r="EER6" s="416"/>
      <c r="EES6" s="416"/>
      <c r="EET6" s="416"/>
      <c r="EEU6" s="416"/>
      <c r="EEV6" s="416"/>
      <c r="EEW6" s="416"/>
      <c r="EEX6" s="416"/>
      <c r="EEY6" s="416"/>
      <c r="EEZ6" s="416"/>
      <c r="EFA6" s="416"/>
      <c r="EFB6" s="416"/>
      <c r="EFC6" s="416"/>
      <c r="EFD6" s="416"/>
      <c r="EFE6" s="416"/>
      <c r="EFF6" s="416"/>
      <c r="EFG6" s="416"/>
      <c r="EFH6" s="416"/>
      <c r="EFI6" s="416"/>
      <c r="EFJ6" s="416"/>
      <c r="EFK6" s="416"/>
      <c r="EFL6" s="416"/>
      <c r="EFM6" s="416"/>
      <c r="EFN6" s="416"/>
      <c r="EFO6" s="416"/>
      <c r="EFP6" s="416"/>
      <c r="EFQ6" s="416"/>
      <c r="EFR6" s="416"/>
      <c r="EFS6" s="416"/>
      <c r="EFT6" s="416"/>
      <c r="EFU6" s="416"/>
      <c r="EFV6" s="416"/>
      <c r="EFW6" s="416"/>
      <c r="EFX6" s="416"/>
      <c r="EFY6" s="416"/>
      <c r="EFZ6" s="416"/>
      <c r="EGA6" s="416"/>
      <c r="EGB6" s="416"/>
      <c r="EGC6" s="416"/>
      <c r="EGD6" s="416"/>
      <c r="EGE6" s="416"/>
      <c r="EGF6" s="416"/>
      <c r="EGG6" s="416"/>
      <c r="EGH6" s="416"/>
      <c r="EGI6" s="416"/>
      <c r="EGJ6" s="416"/>
      <c r="EGK6" s="416"/>
      <c r="EGL6" s="416"/>
      <c r="EGM6" s="416"/>
      <c r="EGN6" s="416"/>
      <c r="EGO6" s="416"/>
      <c r="EGP6" s="416"/>
      <c r="EGQ6" s="416"/>
      <c r="EGR6" s="416"/>
      <c r="EGS6" s="416"/>
      <c r="EGT6" s="416"/>
      <c r="EGU6" s="416"/>
      <c r="EGV6" s="416"/>
      <c r="EGW6" s="416"/>
      <c r="EGX6" s="416"/>
      <c r="EGY6" s="416"/>
      <c r="EGZ6" s="416"/>
      <c r="EHA6" s="416"/>
      <c r="EHB6" s="416"/>
      <c r="EHC6" s="416"/>
      <c r="EHD6" s="416"/>
      <c r="EHE6" s="416"/>
      <c r="EHF6" s="416"/>
      <c r="EHG6" s="416"/>
      <c r="EHH6" s="416"/>
      <c r="EHI6" s="416"/>
      <c r="EHJ6" s="416"/>
      <c r="EHK6" s="416"/>
      <c r="EHL6" s="416"/>
      <c r="EHM6" s="416"/>
      <c r="EHN6" s="416"/>
      <c r="EHO6" s="416"/>
      <c r="EHP6" s="416"/>
      <c r="EHQ6" s="416"/>
      <c r="EHR6" s="416"/>
      <c r="EHS6" s="416"/>
      <c r="EHT6" s="416"/>
      <c r="EHU6" s="416"/>
      <c r="EHV6" s="416"/>
      <c r="EHW6" s="416"/>
      <c r="EHX6" s="416"/>
      <c r="EHY6" s="416"/>
      <c r="EHZ6" s="416"/>
      <c r="EIA6" s="416"/>
      <c r="EIB6" s="416"/>
      <c r="EIC6" s="416"/>
      <c r="EID6" s="416"/>
      <c r="EIE6" s="416"/>
      <c r="EIF6" s="416"/>
      <c r="EIG6" s="416"/>
      <c r="EIH6" s="416"/>
      <c r="EII6" s="416"/>
      <c r="EIJ6" s="416"/>
      <c r="EIK6" s="416"/>
      <c r="EIL6" s="416"/>
      <c r="EIM6" s="416"/>
      <c r="EIN6" s="416"/>
      <c r="EIO6" s="416"/>
      <c r="EIP6" s="416"/>
      <c r="EIQ6" s="416"/>
      <c r="EIR6" s="416"/>
      <c r="EIS6" s="416"/>
      <c r="EIT6" s="416"/>
      <c r="EIU6" s="416"/>
      <c r="EIV6" s="416"/>
      <c r="EIW6" s="416"/>
      <c r="EIX6" s="416"/>
      <c r="EIY6" s="416"/>
      <c r="EIZ6" s="416"/>
      <c r="EJA6" s="416"/>
      <c r="EJB6" s="416"/>
      <c r="EJC6" s="416"/>
      <c r="EJD6" s="416"/>
      <c r="EJE6" s="416"/>
      <c r="EJF6" s="416"/>
      <c r="EJG6" s="416"/>
      <c r="EJH6" s="416"/>
      <c r="EJI6" s="416"/>
      <c r="EJJ6" s="416"/>
      <c r="EJK6" s="416"/>
      <c r="EJL6" s="416"/>
      <c r="EJM6" s="416"/>
      <c r="EJN6" s="416"/>
      <c r="EJO6" s="416"/>
      <c r="EJP6" s="416"/>
      <c r="EJQ6" s="416"/>
      <c r="EJR6" s="416"/>
      <c r="EJS6" s="416"/>
      <c r="EJT6" s="416"/>
      <c r="EJU6" s="416"/>
      <c r="EJV6" s="416"/>
      <c r="EJW6" s="416"/>
      <c r="EJX6" s="416"/>
      <c r="EJY6" s="416"/>
      <c r="EJZ6" s="416"/>
      <c r="EKA6" s="416"/>
      <c r="EKB6" s="416"/>
      <c r="EKC6" s="416"/>
      <c r="EKD6" s="416"/>
      <c r="EKE6" s="416"/>
      <c r="EKF6" s="416"/>
      <c r="EKG6" s="416"/>
      <c r="EKH6" s="416"/>
      <c r="EKI6" s="416"/>
      <c r="EKJ6" s="416"/>
      <c r="EKK6" s="416"/>
      <c r="EKL6" s="416"/>
      <c r="EKM6" s="416"/>
      <c r="EKN6" s="416"/>
      <c r="EKO6" s="416"/>
      <c r="EKP6" s="416"/>
      <c r="EKQ6" s="416"/>
      <c r="EKR6" s="416"/>
      <c r="EKS6" s="416"/>
      <c r="EKT6" s="416"/>
      <c r="EKU6" s="416"/>
      <c r="EKV6" s="416"/>
      <c r="EKW6" s="416"/>
      <c r="EKX6" s="416"/>
      <c r="EKY6" s="416"/>
      <c r="EKZ6" s="416"/>
      <c r="ELA6" s="416"/>
      <c r="ELB6" s="416"/>
      <c r="ELC6" s="416"/>
      <c r="ELD6" s="416"/>
      <c r="ELE6" s="416"/>
      <c r="ELF6" s="416"/>
      <c r="ELG6" s="416"/>
      <c r="ELH6" s="416"/>
      <c r="ELI6" s="416"/>
      <c r="ELJ6" s="416"/>
      <c r="ELK6" s="416"/>
      <c r="ELL6" s="416"/>
      <c r="ELM6" s="416"/>
      <c r="ELN6" s="416"/>
      <c r="ELO6" s="416"/>
      <c r="ELP6" s="416"/>
      <c r="ELQ6" s="416"/>
      <c r="ELR6" s="416"/>
      <c r="ELS6" s="416"/>
      <c r="ELT6" s="416"/>
      <c r="ELU6" s="416"/>
      <c r="ELV6" s="416"/>
      <c r="ELW6" s="416"/>
      <c r="ELX6" s="416"/>
      <c r="ELY6" s="416"/>
      <c r="ELZ6" s="416"/>
      <c r="EMA6" s="416"/>
      <c r="EMB6" s="416"/>
      <c r="EMC6" s="416"/>
      <c r="EMD6" s="416"/>
      <c r="EME6" s="416"/>
      <c r="EMF6" s="416"/>
      <c r="EMG6" s="416"/>
      <c r="EMH6" s="416"/>
      <c r="EMI6" s="416"/>
      <c r="EMJ6" s="416"/>
      <c r="EMK6" s="416"/>
      <c r="EML6" s="416"/>
      <c r="EMM6" s="416"/>
      <c r="EMN6" s="416"/>
      <c r="EMO6" s="416"/>
      <c r="EMP6" s="416"/>
      <c r="EMQ6" s="416"/>
      <c r="EMR6" s="416"/>
      <c r="EMS6" s="416"/>
      <c r="EMT6" s="416"/>
      <c r="EMU6" s="416"/>
      <c r="EMV6" s="416"/>
      <c r="EMW6" s="416"/>
      <c r="EMX6" s="416"/>
      <c r="EMY6" s="416"/>
      <c r="EMZ6" s="416"/>
      <c r="ENA6" s="416"/>
      <c r="ENB6" s="416"/>
      <c r="ENC6" s="416"/>
      <c r="END6" s="416"/>
      <c r="ENE6" s="416"/>
      <c r="ENF6" s="416"/>
      <c r="ENG6" s="416"/>
      <c r="ENH6" s="416"/>
      <c r="ENI6" s="416"/>
      <c r="ENJ6" s="416"/>
      <c r="ENK6" s="416"/>
      <c r="ENL6" s="416"/>
      <c r="ENM6" s="416"/>
      <c r="ENN6" s="416"/>
      <c r="ENO6" s="416"/>
      <c r="ENP6" s="416"/>
      <c r="ENQ6" s="416"/>
      <c r="ENR6" s="416"/>
      <c r="ENS6" s="416"/>
      <c r="ENT6" s="416"/>
      <c r="ENU6" s="416"/>
      <c r="ENV6" s="416"/>
      <c r="ENW6" s="416"/>
      <c r="ENX6" s="416"/>
      <c r="ENY6" s="416"/>
      <c r="ENZ6" s="416"/>
      <c r="EOA6" s="416"/>
      <c r="EOB6" s="416"/>
      <c r="EOC6" s="416"/>
      <c r="EOD6" s="416"/>
      <c r="EOE6" s="416"/>
      <c r="EOF6" s="416"/>
      <c r="EOG6" s="416"/>
      <c r="EOH6" s="416"/>
      <c r="EOI6" s="416"/>
      <c r="EOJ6" s="416"/>
      <c r="EOK6" s="416"/>
      <c r="EOL6" s="416"/>
      <c r="EOM6" s="416"/>
      <c r="EON6" s="416"/>
      <c r="EOO6" s="416"/>
      <c r="EOP6" s="416"/>
      <c r="EOQ6" s="416"/>
      <c r="EOR6" s="416"/>
      <c r="EOS6" s="416"/>
      <c r="EOT6" s="416"/>
      <c r="EOU6" s="416"/>
      <c r="EOV6" s="416"/>
      <c r="EOW6" s="416"/>
      <c r="EOX6" s="416"/>
      <c r="EOY6" s="416"/>
      <c r="EOZ6" s="416"/>
      <c r="EPA6" s="416"/>
      <c r="EPB6" s="416"/>
      <c r="EPC6" s="416"/>
      <c r="EPD6" s="416"/>
      <c r="EPE6" s="416"/>
      <c r="EPF6" s="416"/>
      <c r="EPG6" s="416"/>
      <c r="EPH6" s="416"/>
      <c r="EPI6" s="416"/>
      <c r="EPJ6" s="416"/>
      <c r="EPK6" s="416"/>
      <c r="EPL6" s="416"/>
      <c r="EPM6" s="416"/>
      <c r="EPN6" s="416"/>
      <c r="EPO6" s="416"/>
      <c r="EPP6" s="416"/>
      <c r="EPQ6" s="416"/>
      <c r="EPR6" s="416"/>
      <c r="EPS6" s="416"/>
      <c r="EPT6" s="416"/>
      <c r="EPU6" s="416"/>
      <c r="EPV6" s="416"/>
      <c r="EPW6" s="416"/>
      <c r="EPX6" s="416"/>
      <c r="EPY6" s="416"/>
      <c r="EPZ6" s="416"/>
      <c r="EQA6" s="416"/>
      <c r="EQB6" s="416"/>
      <c r="EQC6" s="416"/>
      <c r="EQD6" s="416"/>
      <c r="EQE6" s="416"/>
      <c r="EQF6" s="416"/>
      <c r="EQG6" s="416"/>
      <c r="EQH6" s="416"/>
      <c r="EQI6" s="416"/>
      <c r="EQJ6" s="416"/>
      <c r="EQK6" s="416"/>
      <c r="EQL6" s="416"/>
      <c r="EQM6" s="416"/>
      <c r="EQN6" s="416"/>
      <c r="EQO6" s="416"/>
      <c r="EQP6" s="416"/>
      <c r="EQQ6" s="416"/>
      <c r="EQR6" s="416"/>
      <c r="EQS6" s="416"/>
      <c r="EQT6" s="416"/>
      <c r="EQU6" s="416"/>
      <c r="EQV6" s="416"/>
      <c r="EQW6" s="416"/>
      <c r="EQX6" s="416"/>
      <c r="EQY6" s="416"/>
      <c r="EQZ6" s="416"/>
      <c r="ERA6" s="416"/>
      <c r="ERB6" s="416"/>
      <c r="ERC6" s="416"/>
      <c r="ERD6" s="416"/>
      <c r="ERE6" s="416"/>
      <c r="ERF6" s="416"/>
      <c r="ERG6" s="416"/>
      <c r="ERH6" s="416"/>
      <c r="ERI6" s="416"/>
      <c r="ERJ6" s="416"/>
      <c r="ERK6" s="416"/>
      <c r="ERL6" s="416"/>
      <c r="ERM6" s="416"/>
      <c r="ERN6" s="416"/>
      <c r="ERO6" s="416"/>
      <c r="ERP6" s="416"/>
      <c r="ERQ6" s="416"/>
      <c r="ERR6" s="416"/>
      <c r="ERS6" s="416"/>
      <c r="ERT6" s="416"/>
      <c r="ERU6" s="416"/>
      <c r="ERV6" s="416"/>
      <c r="ERW6" s="416"/>
      <c r="ERX6" s="416"/>
      <c r="ERY6" s="416"/>
      <c r="ERZ6" s="416"/>
      <c r="ESA6" s="416"/>
      <c r="ESB6" s="416"/>
      <c r="ESC6" s="416"/>
      <c r="ESD6" s="416"/>
      <c r="ESE6" s="416"/>
      <c r="ESF6" s="416"/>
      <c r="ESG6" s="416"/>
      <c r="ESH6" s="416"/>
      <c r="ESI6" s="416"/>
      <c r="ESJ6" s="416"/>
      <c r="ESK6" s="416"/>
      <c r="ESL6" s="416"/>
      <c r="ESM6" s="416"/>
      <c r="ESN6" s="416"/>
      <c r="ESO6" s="416"/>
      <c r="ESP6" s="416"/>
      <c r="ESQ6" s="416"/>
      <c r="ESR6" s="416"/>
      <c r="ESS6" s="416"/>
      <c r="EST6" s="416"/>
      <c r="ESU6" s="416"/>
      <c r="ESV6" s="416"/>
      <c r="ESW6" s="416"/>
      <c r="ESX6" s="416"/>
      <c r="ESY6" s="416"/>
      <c r="ESZ6" s="416"/>
      <c r="ETA6" s="416"/>
      <c r="ETB6" s="416"/>
      <c r="ETC6" s="416"/>
      <c r="ETD6" s="416"/>
      <c r="ETE6" s="416"/>
      <c r="ETF6" s="416"/>
      <c r="ETG6" s="416"/>
      <c r="ETH6" s="416"/>
      <c r="ETI6" s="416"/>
      <c r="ETJ6" s="416"/>
      <c r="ETK6" s="416"/>
      <c r="ETL6" s="416"/>
      <c r="ETM6" s="416"/>
      <c r="ETN6" s="416"/>
      <c r="ETO6" s="416"/>
      <c r="ETP6" s="416"/>
      <c r="ETQ6" s="416"/>
      <c r="ETR6" s="416"/>
      <c r="ETS6" s="416"/>
      <c r="ETT6" s="416"/>
      <c r="ETU6" s="416"/>
      <c r="ETV6" s="416"/>
      <c r="ETW6" s="416"/>
      <c r="ETX6" s="416"/>
      <c r="ETY6" s="416"/>
      <c r="ETZ6" s="416"/>
      <c r="EUA6" s="416"/>
      <c r="EUB6" s="416"/>
      <c r="EUC6" s="416"/>
      <c r="EUD6" s="416"/>
      <c r="EUE6" s="416"/>
      <c r="EUF6" s="416"/>
      <c r="EUG6" s="416"/>
      <c r="EUH6" s="416"/>
      <c r="EUI6" s="416"/>
      <c r="EUJ6" s="416"/>
      <c r="EUK6" s="416"/>
      <c r="EUL6" s="416"/>
      <c r="EUM6" s="416"/>
      <c r="EUN6" s="416"/>
      <c r="EUO6" s="416"/>
      <c r="EUP6" s="416"/>
      <c r="EUQ6" s="416"/>
      <c r="EUR6" s="416"/>
      <c r="EUS6" s="416"/>
      <c r="EUT6" s="416"/>
      <c r="EUU6" s="416"/>
      <c r="EUV6" s="416"/>
      <c r="EUW6" s="416"/>
      <c r="EUX6" s="416"/>
      <c r="EUY6" s="416"/>
      <c r="EUZ6" s="416"/>
      <c r="EVA6" s="416"/>
      <c r="EVB6" s="416"/>
      <c r="EVC6" s="416"/>
      <c r="EVD6" s="416"/>
      <c r="EVE6" s="416"/>
      <c r="EVF6" s="416"/>
      <c r="EVG6" s="416"/>
      <c r="EVH6" s="416"/>
      <c r="EVI6" s="416"/>
      <c r="EVJ6" s="416"/>
      <c r="EVK6" s="416"/>
      <c r="EVL6" s="416"/>
      <c r="EVM6" s="416"/>
      <c r="EVN6" s="416"/>
      <c r="EVO6" s="416"/>
      <c r="EVP6" s="416"/>
      <c r="EVQ6" s="416"/>
      <c r="EVR6" s="416"/>
      <c r="EVS6" s="416"/>
      <c r="EVT6" s="416"/>
      <c r="EVU6" s="416"/>
      <c r="EVV6" s="416"/>
      <c r="EVW6" s="416"/>
      <c r="EVX6" s="416"/>
      <c r="EVY6" s="416"/>
      <c r="EVZ6" s="416"/>
      <c r="EWA6" s="416"/>
      <c r="EWB6" s="416"/>
      <c r="EWC6" s="416"/>
      <c r="EWD6" s="416"/>
      <c r="EWE6" s="416"/>
      <c r="EWF6" s="416"/>
      <c r="EWG6" s="416"/>
      <c r="EWH6" s="416"/>
      <c r="EWI6" s="416"/>
      <c r="EWJ6" s="416"/>
      <c r="EWK6" s="416"/>
      <c r="EWL6" s="416"/>
      <c r="EWM6" s="416"/>
      <c r="EWN6" s="416"/>
      <c r="EWO6" s="416"/>
      <c r="EWP6" s="416"/>
      <c r="EWQ6" s="416"/>
      <c r="EWR6" s="416"/>
      <c r="EWS6" s="416"/>
      <c r="EWT6" s="416"/>
      <c r="EWU6" s="416"/>
      <c r="EWV6" s="416"/>
      <c r="EWW6" s="416"/>
      <c r="EWX6" s="416"/>
      <c r="EWY6" s="416"/>
      <c r="EWZ6" s="416"/>
      <c r="EXA6" s="416"/>
      <c r="EXB6" s="416"/>
      <c r="EXC6" s="416"/>
      <c r="EXD6" s="416"/>
      <c r="EXE6" s="416"/>
      <c r="EXF6" s="416"/>
      <c r="EXG6" s="416"/>
      <c r="EXH6" s="416"/>
      <c r="EXI6" s="416"/>
      <c r="EXJ6" s="416"/>
      <c r="EXK6" s="416"/>
      <c r="EXL6" s="416"/>
      <c r="EXM6" s="416"/>
      <c r="EXN6" s="416"/>
      <c r="EXO6" s="416"/>
      <c r="EXP6" s="416"/>
      <c r="EXQ6" s="416"/>
      <c r="EXR6" s="416"/>
      <c r="EXS6" s="416"/>
      <c r="EXT6" s="416"/>
      <c r="EXU6" s="416"/>
      <c r="EXV6" s="416"/>
      <c r="EXW6" s="416"/>
      <c r="EXX6" s="416"/>
      <c r="EXY6" s="416"/>
      <c r="EXZ6" s="416"/>
      <c r="EYA6" s="416"/>
      <c r="EYB6" s="416"/>
      <c r="EYC6" s="416"/>
      <c r="EYD6" s="416"/>
      <c r="EYE6" s="416"/>
      <c r="EYF6" s="416"/>
      <c r="EYG6" s="416"/>
      <c r="EYH6" s="416"/>
      <c r="EYI6" s="416"/>
      <c r="EYJ6" s="416"/>
      <c r="EYK6" s="416"/>
      <c r="EYL6" s="416"/>
      <c r="EYM6" s="416"/>
      <c r="EYN6" s="416"/>
      <c r="EYO6" s="416"/>
      <c r="EYP6" s="416"/>
      <c r="EYQ6" s="416"/>
      <c r="EYR6" s="416"/>
      <c r="EYS6" s="416"/>
      <c r="EYT6" s="416"/>
      <c r="EYU6" s="416"/>
      <c r="EYV6" s="416"/>
      <c r="EYW6" s="416"/>
      <c r="EYX6" s="416"/>
      <c r="EYY6" s="416"/>
      <c r="EYZ6" s="416"/>
      <c r="EZA6" s="416"/>
      <c r="EZB6" s="416"/>
      <c r="EZC6" s="416"/>
      <c r="EZD6" s="416"/>
      <c r="EZE6" s="416"/>
      <c r="EZF6" s="416"/>
      <c r="EZG6" s="416"/>
      <c r="EZH6" s="416"/>
      <c r="EZI6" s="416"/>
      <c r="EZJ6" s="416"/>
      <c r="EZK6" s="416"/>
      <c r="EZL6" s="416"/>
      <c r="EZM6" s="416"/>
      <c r="EZN6" s="416"/>
      <c r="EZO6" s="416"/>
      <c r="EZP6" s="416"/>
      <c r="EZQ6" s="416"/>
      <c r="EZR6" s="416"/>
      <c r="EZS6" s="416"/>
      <c r="EZT6" s="416"/>
      <c r="EZU6" s="416"/>
      <c r="EZV6" s="416"/>
      <c r="EZW6" s="416"/>
      <c r="EZX6" s="416"/>
      <c r="EZY6" s="416"/>
      <c r="EZZ6" s="416"/>
      <c r="FAA6" s="416"/>
      <c r="FAB6" s="416"/>
      <c r="FAC6" s="416"/>
      <c r="FAD6" s="416"/>
      <c r="FAE6" s="416"/>
      <c r="FAF6" s="416"/>
      <c r="FAG6" s="416"/>
      <c r="FAH6" s="416"/>
      <c r="FAI6" s="416"/>
      <c r="FAJ6" s="416"/>
      <c r="FAK6" s="416"/>
      <c r="FAL6" s="416"/>
      <c r="FAM6" s="416"/>
      <c r="FAN6" s="416"/>
      <c r="FAO6" s="416"/>
      <c r="FAP6" s="416"/>
      <c r="FAQ6" s="416"/>
      <c r="FAR6" s="416"/>
      <c r="FAS6" s="416"/>
      <c r="FAT6" s="416"/>
      <c r="FAU6" s="416"/>
      <c r="FAV6" s="416"/>
      <c r="FAW6" s="416"/>
      <c r="FAX6" s="416"/>
      <c r="FAY6" s="416"/>
      <c r="FAZ6" s="416"/>
      <c r="FBA6" s="416"/>
      <c r="FBB6" s="416"/>
      <c r="FBC6" s="416"/>
      <c r="FBD6" s="416"/>
      <c r="FBE6" s="416"/>
      <c r="FBF6" s="416"/>
      <c r="FBG6" s="416"/>
      <c r="FBH6" s="416"/>
      <c r="FBI6" s="416"/>
      <c r="FBJ6" s="416"/>
      <c r="FBK6" s="416"/>
      <c r="FBL6" s="416"/>
      <c r="FBM6" s="416"/>
      <c r="FBN6" s="416"/>
      <c r="FBO6" s="416"/>
      <c r="FBP6" s="416"/>
      <c r="FBQ6" s="416"/>
      <c r="FBR6" s="416"/>
      <c r="FBS6" s="416"/>
      <c r="FBT6" s="416"/>
      <c r="FBU6" s="416"/>
      <c r="FBV6" s="416"/>
      <c r="FBW6" s="416"/>
      <c r="FBX6" s="416"/>
      <c r="FBY6" s="416"/>
      <c r="FBZ6" s="416"/>
      <c r="FCA6" s="416"/>
      <c r="FCB6" s="416"/>
      <c r="FCC6" s="416"/>
      <c r="FCD6" s="416"/>
      <c r="FCE6" s="416"/>
      <c r="FCF6" s="416"/>
      <c r="FCG6" s="416"/>
      <c r="FCH6" s="416"/>
      <c r="FCI6" s="416"/>
      <c r="FCJ6" s="416"/>
      <c r="FCK6" s="416"/>
      <c r="FCL6" s="416"/>
      <c r="FCM6" s="416"/>
      <c r="FCN6" s="416"/>
      <c r="FCO6" s="416"/>
      <c r="FCP6" s="416"/>
      <c r="FCQ6" s="416"/>
      <c r="FCR6" s="416"/>
      <c r="FCS6" s="416"/>
      <c r="FCT6" s="416"/>
      <c r="FCU6" s="416"/>
      <c r="FCV6" s="416"/>
      <c r="FCW6" s="416"/>
      <c r="FCX6" s="416"/>
      <c r="FCY6" s="416"/>
      <c r="FCZ6" s="416"/>
      <c r="FDA6" s="416"/>
      <c r="FDB6" s="416"/>
      <c r="FDC6" s="416"/>
      <c r="FDD6" s="416"/>
      <c r="FDE6" s="416"/>
      <c r="FDF6" s="416"/>
      <c r="FDG6" s="416"/>
      <c r="FDH6" s="416"/>
      <c r="FDI6" s="416"/>
      <c r="FDJ6" s="416"/>
      <c r="FDK6" s="416"/>
      <c r="FDL6" s="416"/>
      <c r="FDM6" s="416"/>
      <c r="FDN6" s="416"/>
      <c r="FDO6" s="416"/>
      <c r="FDP6" s="416"/>
      <c r="FDQ6" s="416"/>
      <c r="FDR6" s="416"/>
      <c r="FDS6" s="416"/>
      <c r="FDT6" s="416"/>
      <c r="FDU6" s="416"/>
      <c r="FDV6" s="416"/>
      <c r="FDW6" s="416"/>
      <c r="FDX6" s="416"/>
      <c r="FDY6" s="416"/>
      <c r="FDZ6" s="416"/>
      <c r="FEA6" s="416"/>
      <c r="FEB6" s="416"/>
      <c r="FEC6" s="416"/>
      <c r="FED6" s="416"/>
      <c r="FEE6" s="416"/>
      <c r="FEF6" s="416"/>
      <c r="FEG6" s="416"/>
      <c r="FEH6" s="416"/>
      <c r="FEI6" s="416"/>
      <c r="FEJ6" s="416"/>
      <c r="FEK6" s="416"/>
      <c r="FEL6" s="416"/>
      <c r="FEM6" s="416"/>
      <c r="FEN6" s="416"/>
      <c r="FEO6" s="416"/>
      <c r="FEP6" s="416"/>
      <c r="FEQ6" s="416"/>
      <c r="FER6" s="416"/>
      <c r="FES6" s="416"/>
      <c r="FET6" s="416"/>
      <c r="FEU6" s="416"/>
      <c r="FEV6" s="416"/>
      <c r="FEW6" s="416"/>
      <c r="FEX6" s="416"/>
      <c r="FEY6" s="416"/>
      <c r="FEZ6" s="416"/>
      <c r="FFA6" s="416"/>
      <c r="FFB6" s="416"/>
      <c r="FFC6" s="416"/>
      <c r="FFD6" s="416"/>
      <c r="FFE6" s="416"/>
      <c r="FFF6" s="416"/>
      <c r="FFG6" s="416"/>
      <c r="FFH6" s="416"/>
      <c r="FFI6" s="416"/>
      <c r="FFJ6" s="416"/>
      <c r="FFK6" s="416"/>
      <c r="FFL6" s="416"/>
      <c r="FFM6" s="416"/>
      <c r="FFN6" s="416"/>
      <c r="FFO6" s="416"/>
      <c r="FFP6" s="416"/>
      <c r="FFQ6" s="416"/>
      <c r="FFR6" s="416"/>
      <c r="FFS6" s="416"/>
      <c r="FFT6" s="416"/>
      <c r="FFU6" s="416"/>
      <c r="FFV6" s="416"/>
      <c r="FFW6" s="416"/>
      <c r="FFX6" s="416"/>
      <c r="FFY6" s="416"/>
      <c r="FFZ6" s="416"/>
      <c r="FGA6" s="416"/>
      <c r="FGB6" s="416"/>
      <c r="FGC6" s="416"/>
      <c r="FGD6" s="416"/>
      <c r="FGE6" s="416"/>
      <c r="FGF6" s="416"/>
      <c r="FGG6" s="416"/>
      <c r="FGH6" s="416"/>
      <c r="FGI6" s="416"/>
      <c r="FGJ6" s="416"/>
      <c r="FGK6" s="416"/>
      <c r="FGL6" s="416"/>
      <c r="FGM6" s="416"/>
      <c r="FGN6" s="416"/>
      <c r="FGO6" s="416"/>
      <c r="FGP6" s="416"/>
      <c r="FGQ6" s="416"/>
      <c r="FGR6" s="416"/>
      <c r="FGS6" s="416"/>
      <c r="FGT6" s="416"/>
      <c r="FGU6" s="416"/>
      <c r="FGV6" s="416"/>
      <c r="FGW6" s="416"/>
      <c r="FGX6" s="416"/>
      <c r="FGY6" s="416"/>
      <c r="FGZ6" s="416"/>
      <c r="FHA6" s="416"/>
      <c r="FHB6" s="416"/>
      <c r="FHC6" s="416"/>
      <c r="FHD6" s="416"/>
      <c r="FHE6" s="416"/>
      <c r="FHF6" s="416"/>
      <c r="FHG6" s="416"/>
      <c r="FHH6" s="416"/>
      <c r="FHI6" s="416"/>
      <c r="FHJ6" s="416"/>
      <c r="FHK6" s="416"/>
      <c r="FHL6" s="416"/>
      <c r="FHM6" s="416"/>
      <c r="FHN6" s="416"/>
      <c r="FHO6" s="416"/>
      <c r="FHP6" s="416"/>
      <c r="FHQ6" s="416"/>
      <c r="FHR6" s="416"/>
      <c r="FHS6" s="416"/>
      <c r="FHT6" s="416"/>
      <c r="FHU6" s="416"/>
      <c r="FHV6" s="416"/>
      <c r="FHW6" s="416"/>
      <c r="FHX6" s="416"/>
      <c r="FHY6" s="416"/>
      <c r="FHZ6" s="416"/>
      <c r="FIA6" s="416"/>
      <c r="FIB6" s="416"/>
      <c r="FIC6" s="416"/>
      <c r="FID6" s="416"/>
      <c r="FIE6" s="416"/>
      <c r="FIF6" s="416"/>
      <c r="FIG6" s="416"/>
      <c r="FIH6" s="416"/>
      <c r="FII6" s="416"/>
      <c r="FIJ6" s="416"/>
      <c r="FIK6" s="416"/>
      <c r="FIL6" s="416"/>
      <c r="FIM6" s="416"/>
      <c r="FIN6" s="416"/>
      <c r="FIO6" s="416"/>
      <c r="FIP6" s="416"/>
      <c r="FIQ6" s="416"/>
      <c r="FIR6" s="416"/>
      <c r="FIS6" s="416"/>
      <c r="FIT6" s="416"/>
      <c r="FIU6" s="416"/>
      <c r="FIV6" s="416"/>
      <c r="FIW6" s="416"/>
      <c r="FIX6" s="416"/>
      <c r="FIY6" s="416"/>
      <c r="FIZ6" s="416"/>
      <c r="FJA6" s="416"/>
      <c r="FJB6" s="416"/>
      <c r="FJC6" s="416"/>
      <c r="FJD6" s="416"/>
      <c r="FJE6" s="416"/>
      <c r="FJF6" s="416"/>
      <c r="FJG6" s="416"/>
      <c r="FJH6" s="416"/>
      <c r="FJI6" s="416"/>
      <c r="FJJ6" s="416"/>
      <c r="FJK6" s="416"/>
      <c r="FJL6" s="416"/>
      <c r="FJM6" s="416"/>
      <c r="FJN6" s="416"/>
      <c r="FJO6" s="416"/>
      <c r="FJP6" s="416"/>
      <c r="FJQ6" s="416"/>
      <c r="FJR6" s="416"/>
      <c r="FJS6" s="416"/>
      <c r="FJT6" s="416"/>
      <c r="FJU6" s="416"/>
      <c r="FJV6" s="416"/>
      <c r="FJW6" s="416"/>
      <c r="FJX6" s="416"/>
      <c r="FJY6" s="416"/>
      <c r="FJZ6" s="416"/>
      <c r="FKA6" s="416"/>
      <c r="FKB6" s="416"/>
      <c r="FKC6" s="416"/>
      <c r="FKD6" s="416"/>
      <c r="FKE6" s="416"/>
      <c r="FKF6" s="416"/>
      <c r="FKG6" s="416"/>
      <c r="FKH6" s="416"/>
      <c r="FKI6" s="416"/>
      <c r="FKJ6" s="416"/>
      <c r="FKK6" s="416"/>
      <c r="FKL6" s="416"/>
      <c r="FKM6" s="416"/>
      <c r="FKN6" s="416"/>
      <c r="FKO6" s="416"/>
      <c r="FKP6" s="416"/>
      <c r="FKQ6" s="416"/>
      <c r="FKR6" s="416"/>
      <c r="FKS6" s="416"/>
      <c r="FKT6" s="416"/>
      <c r="FKU6" s="416"/>
      <c r="FKV6" s="416"/>
      <c r="FKW6" s="416"/>
      <c r="FKX6" s="416"/>
      <c r="FKY6" s="416"/>
      <c r="FKZ6" s="416"/>
      <c r="FLA6" s="416"/>
      <c r="FLB6" s="416"/>
      <c r="FLC6" s="416"/>
      <c r="FLD6" s="416"/>
      <c r="FLE6" s="416"/>
      <c r="FLF6" s="416"/>
      <c r="FLG6" s="416"/>
      <c r="FLH6" s="416"/>
      <c r="FLI6" s="416"/>
      <c r="FLJ6" s="416"/>
      <c r="FLK6" s="416"/>
      <c r="FLL6" s="416"/>
      <c r="FLM6" s="416"/>
      <c r="FLN6" s="416"/>
      <c r="FLO6" s="416"/>
      <c r="FLP6" s="416"/>
      <c r="FLQ6" s="416"/>
      <c r="FLR6" s="416"/>
      <c r="FLS6" s="416"/>
      <c r="FLT6" s="416"/>
      <c r="FLU6" s="416"/>
      <c r="FLV6" s="416"/>
      <c r="FLW6" s="416"/>
      <c r="FLX6" s="416"/>
      <c r="FLY6" s="416"/>
      <c r="FLZ6" s="416"/>
      <c r="FMA6" s="416"/>
      <c r="FMB6" s="416"/>
      <c r="FMC6" s="416"/>
      <c r="FMD6" s="416"/>
      <c r="FME6" s="416"/>
      <c r="FMF6" s="416"/>
      <c r="FMG6" s="416"/>
      <c r="FMH6" s="416"/>
      <c r="FMI6" s="416"/>
      <c r="FMJ6" s="416"/>
      <c r="FMK6" s="416"/>
      <c r="FML6" s="416"/>
      <c r="FMM6" s="416"/>
      <c r="FMN6" s="416"/>
      <c r="FMO6" s="416"/>
      <c r="FMP6" s="416"/>
      <c r="FMQ6" s="416"/>
      <c r="FMR6" s="416"/>
      <c r="FMS6" s="416"/>
      <c r="FMT6" s="416"/>
      <c r="FMU6" s="416"/>
      <c r="FMV6" s="416"/>
      <c r="FMW6" s="416"/>
      <c r="FMX6" s="416"/>
      <c r="FMY6" s="416"/>
      <c r="FMZ6" s="416"/>
      <c r="FNA6" s="416"/>
      <c r="FNB6" s="416"/>
      <c r="FNC6" s="416"/>
      <c r="FND6" s="416"/>
      <c r="FNE6" s="416"/>
      <c r="FNF6" s="416"/>
      <c r="FNG6" s="416"/>
      <c r="FNH6" s="416"/>
      <c r="FNI6" s="416"/>
      <c r="FNJ6" s="416"/>
      <c r="FNK6" s="416"/>
      <c r="FNL6" s="416"/>
      <c r="FNM6" s="416"/>
      <c r="FNN6" s="416"/>
      <c r="FNO6" s="416"/>
      <c r="FNP6" s="416"/>
      <c r="FNQ6" s="416"/>
      <c r="FNR6" s="416"/>
      <c r="FNS6" s="416"/>
      <c r="FNT6" s="416"/>
      <c r="FNU6" s="416"/>
      <c r="FNV6" s="416"/>
      <c r="FNW6" s="416"/>
      <c r="FNX6" s="416"/>
      <c r="FNY6" s="416"/>
      <c r="FNZ6" s="416"/>
      <c r="FOA6" s="416"/>
      <c r="FOB6" s="416"/>
      <c r="FOC6" s="416"/>
      <c r="FOD6" s="416"/>
      <c r="FOE6" s="416"/>
      <c r="FOF6" s="416"/>
      <c r="FOG6" s="416"/>
      <c r="FOH6" s="416"/>
      <c r="FOI6" s="416"/>
      <c r="FOJ6" s="416"/>
      <c r="FOK6" s="416"/>
      <c r="FOL6" s="416"/>
      <c r="FOM6" s="416"/>
      <c r="FON6" s="416"/>
      <c r="FOO6" s="416"/>
      <c r="FOP6" s="416"/>
      <c r="FOQ6" s="416"/>
      <c r="FOR6" s="416"/>
      <c r="FOS6" s="416"/>
      <c r="FOT6" s="416"/>
      <c r="FOU6" s="416"/>
      <c r="FOV6" s="416"/>
      <c r="FOW6" s="416"/>
      <c r="FOX6" s="416"/>
      <c r="FOY6" s="416"/>
      <c r="FOZ6" s="416"/>
      <c r="FPA6" s="416"/>
      <c r="FPB6" s="416"/>
      <c r="FPC6" s="416"/>
      <c r="FPD6" s="416"/>
      <c r="FPE6" s="416"/>
      <c r="FPF6" s="416"/>
      <c r="FPG6" s="416"/>
      <c r="FPH6" s="416"/>
      <c r="FPI6" s="416"/>
      <c r="FPJ6" s="416"/>
      <c r="FPK6" s="416"/>
      <c r="FPL6" s="416"/>
      <c r="FPM6" s="416"/>
      <c r="FPN6" s="416"/>
      <c r="FPO6" s="416"/>
      <c r="FPP6" s="416"/>
      <c r="FPQ6" s="416"/>
      <c r="FPR6" s="416"/>
      <c r="FPS6" s="416"/>
      <c r="FPT6" s="416"/>
      <c r="FPU6" s="416"/>
      <c r="FPV6" s="416"/>
      <c r="FPW6" s="416"/>
      <c r="FPX6" s="416"/>
      <c r="FPY6" s="416"/>
      <c r="FPZ6" s="416"/>
      <c r="FQA6" s="416"/>
      <c r="FQB6" s="416"/>
      <c r="FQC6" s="416"/>
      <c r="FQD6" s="416"/>
      <c r="FQE6" s="416"/>
      <c r="FQF6" s="416"/>
      <c r="FQG6" s="416"/>
      <c r="FQH6" s="416"/>
      <c r="FQI6" s="416"/>
      <c r="FQJ6" s="416"/>
      <c r="FQK6" s="416"/>
      <c r="FQL6" s="416"/>
      <c r="FQM6" s="416"/>
      <c r="FQN6" s="416"/>
      <c r="FQO6" s="416"/>
      <c r="FQP6" s="416"/>
      <c r="FQQ6" s="416"/>
      <c r="FQR6" s="416"/>
      <c r="FQS6" s="416"/>
      <c r="FQT6" s="416"/>
      <c r="FQU6" s="416"/>
      <c r="FQV6" s="416"/>
      <c r="FQW6" s="416"/>
      <c r="FQX6" s="416"/>
      <c r="FQY6" s="416"/>
      <c r="FQZ6" s="416"/>
      <c r="FRA6" s="416"/>
      <c r="FRB6" s="416"/>
      <c r="FRC6" s="416"/>
      <c r="FRD6" s="416"/>
      <c r="FRE6" s="416"/>
      <c r="FRF6" s="416"/>
      <c r="FRG6" s="416"/>
      <c r="FRH6" s="416"/>
      <c r="FRI6" s="416"/>
      <c r="FRJ6" s="416"/>
      <c r="FRK6" s="416"/>
      <c r="FRL6" s="416"/>
      <c r="FRM6" s="416"/>
      <c r="FRN6" s="416"/>
      <c r="FRO6" s="416"/>
      <c r="FRP6" s="416"/>
      <c r="FRQ6" s="416"/>
      <c r="FRR6" s="416"/>
      <c r="FRS6" s="416"/>
      <c r="FRT6" s="416"/>
      <c r="FRU6" s="416"/>
      <c r="FRV6" s="416"/>
      <c r="FRW6" s="416"/>
      <c r="FRX6" s="416"/>
      <c r="FRY6" s="416"/>
      <c r="FRZ6" s="416"/>
      <c r="FSA6" s="416"/>
      <c r="FSB6" s="416"/>
      <c r="FSC6" s="416"/>
      <c r="FSD6" s="416"/>
      <c r="FSE6" s="416"/>
      <c r="FSF6" s="416"/>
      <c r="FSG6" s="416"/>
      <c r="FSH6" s="416"/>
      <c r="FSI6" s="416"/>
      <c r="FSJ6" s="416"/>
      <c r="FSK6" s="416"/>
      <c r="FSL6" s="416"/>
      <c r="FSM6" s="416"/>
      <c r="FSN6" s="416"/>
      <c r="FSO6" s="416"/>
      <c r="FSP6" s="416"/>
      <c r="FSQ6" s="416"/>
      <c r="FSR6" s="416"/>
      <c r="FSS6" s="416"/>
      <c r="FST6" s="416"/>
      <c r="FSU6" s="416"/>
      <c r="FSV6" s="416"/>
      <c r="FSW6" s="416"/>
      <c r="FSX6" s="416"/>
      <c r="FSY6" s="416"/>
      <c r="FSZ6" s="416"/>
      <c r="FTA6" s="416"/>
      <c r="FTB6" s="416"/>
      <c r="FTC6" s="416"/>
      <c r="FTD6" s="416"/>
      <c r="FTE6" s="416"/>
      <c r="FTF6" s="416"/>
      <c r="FTG6" s="416"/>
      <c r="FTH6" s="416"/>
      <c r="FTI6" s="416"/>
      <c r="FTJ6" s="416"/>
      <c r="FTK6" s="416"/>
      <c r="FTL6" s="416"/>
      <c r="FTM6" s="416"/>
      <c r="FTN6" s="416"/>
      <c r="FTO6" s="416"/>
      <c r="FTP6" s="416"/>
      <c r="FTQ6" s="416"/>
      <c r="FTR6" s="416"/>
      <c r="FTS6" s="416"/>
      <c r="FTT6" s="416"/>
      <c r="FTU6" s="416"/>
      <c r="FTV6" s="416"/>
      <c r="FTW6" s="416"/>
      <c r="FTX6" s="416"/>
      <c r="FTY6" s="416"/>
      <c r="FTZ6" s="416"/>
      <c r="FUA6" s="416"/>
      <c r="FUB6" s="416"/>
      <c r="FUC6" s="416"/>
      <c r="FUD6" s="416"/>
      <c r="FUE6" s="416"/>
      <c r="FUF6" s="416"/>
      <c r="FUG6" s="416"/>
      <c r="FUH6" s="416"/>
      <c r="FUI6" s="416"/>
      <c r="FUJ6" s="416"/>
      <c r="FUK6" s="416"/>
      <c r="FUL6" s="416"/>
      <c r="FUM6" s="416"/>
      <c r="FUN6" s="416"/>
      <c r="FUO6" s="416"/>
      <c r="FUP6" s="416"/>
      <c r="FUQ6" s="416"/>
      <c r="FUR6" s="416"/>
      <c r="FUS6" s="416"/>
      <c r="FUT6" s="416"/>
      <c r="FUU6" s="416"/>
      <c r="FUV6" s="416"/>
      <c r="FUW6" s="416"/>
      <c r="FUX6" s="416"/>
      <c r="FUY6" s="416"/>
      <c r="FUZ6" s="416"/>
      <c r="FVA6" s="416"/>
      <c r="FVB6" s="416"/>
      <c r="FVC6" s="416"/>
      <c r="FVD6" s="416"/>
      <c r="FVE6" s="416"/>
      <c r="FVF6" s="416"/>
      <c r="FVG6" s="416"/>
      <c r="FVH6" s="416"/>
      <c r="FVI6" s="416"/>
      <c r="FVJ6" s="416"/>
      <c r="FVK6" s="416"/>
      <c r="FVL6" s="416"/>
      <c r="FVM6" s="416"/>
      <c r="FVN6" s="416"/>
      <c r="FVO6" s="416"/>
      <c r="FVP6" s="416"/>
      <c r="FVQ6" s="416"/>
      <c r="FVR6" s="416"/>
      <c r="FVS6" s="416"/>
      <c r="FVT6" s="416"/>
      <c r="FVU6" s="416"/>
      <c r="FVV6" s="416"/>
      <c r="FVW6" s="416"/>
      <c r="FVX6" s="416"/>
      <c r="FVY6" s="416"/>
      <c r="FVZ6" s="416"/>
      <c r="FWA6" s="416"/>
      <c r="FWB6" s="416"/>
      <c r="FWC6" s="416"/>
      <c r="FWD6" s="416"/>
      <c r="FWE6" s="416"/>
      <c r="FWF6" s="416"/>
      <c r="FWG6" s="416"/>
      <c r="FWH6" s="416"/>
      <c r="FWI6" s="416"/>
      <c r="FWJ6" s="416"/>
      <c r="FWK6" s="416"/>
      <c r="FWL6" s="416"/>
      <c r="FWM6" s="416"/>
      <c r="FWN6" s="416"/>
      <c r="FWO6" s="416"/>
      <c r="FWP6" s="416"/>
      <c r="FWQ6" s="416"/>
      <c r="FWR6" s="416"/>
      <c r="FWS6" s="416"/>
      <c r="FWT6" s="416"/>
      <c r="FWU6" s="416"/>
      <c r="FWV6" s="416"/>
      <c r="FWW6" s="416"/>
      <c r="FWX6" s="416"/>
      <c r="FWY6" s="416"/>
      <c r="FWZ6" s="416"/>
      <c r="FXA6" s="416"/>
      <c r="FXB6" s="416"/>
      <c r="FXC6" s="416"/>
      <c r="FXD6" s="416"/>
      <c r="FXE6" s="416"/>
      <c r="FXF6" s="416"/>
      <c r="FXG6" s="416"/>
      <c r="FXH6" s="416"/>
      <c r="FXI6" s="416"/>
      <c r="FXJ6" s="416"/>
      <c r="FXK6" s="416"/>
      <c r="FXL6" s="416"/>
      <c r="FXM6" s="416"/>
      <c r="FXN6" s="416"/>
      <c r="FXO6" s="416"/>
      <c r="FXP6" s="416"/>
      <c r="FXQ6" s="416"/>
      <c r="FXR6" s="416"/>
      <c r="FXS6" s="416"/>
      <c r="FXT6" s="416"/>
      <c r="FXU6" s="416"/>
      <c r="FXV6" s="416"/>
      <c r="FXW6" s="416"/>
      <c r="FXX6" s="416"/>
      <c r="FXY6" s="416"/>
      <c r="FXZ6" s="416"/>
      <c r="FYA6" s="416"/>
      <c r="FYB6" s="416"/>
      <c r="FYC6" s="416"/>
      <c r="FYD6" s="416"/>
      <c r="FYE6" s="416"/>
      <c r="FYF6" s="416"/>
      <c r="FYG6" s="416"/>
      <c r="FYH6" s="416"/>
      <c r="FYI6" s="416"/>
      <c r="FYJ6" s="416"/>
      <c r="FYK6" s="416"/>
      <c r="FYL6" s="416"/>
      <c r="FYM6" s="416"/>
      <c r="FYN6" s="416"/>
      <c r="FYO6" s="416"/>
      <c r="FYP6" s="416"/>
      <c r="FYQ6" s="416"/>
      <c r="FYR6" s="416"/>
      <c r="FYS6" s="416"/>
      <c r="FYT6" s="416"/>
      <c r="FYU6" s="416"/>
      <c r="FYV6" s="416"/>
      <c r="FYW6" s="416"/>
      <c r="FYX6" s="416"/>
      <c r="FYY6" s="416"/>
      <c r="FYZ6" s="416"/>
      <c r="FZA6" s="416"/>
      <c r="FZB6" s="416"/>
      <c r="FZC6" s="416"/>
      <c r="FZD6" s="416"/>
      <c r="FZE6" s="416"/>
      <c r="FZF6" s="416"/>
      <c r="FZG6" s="416"/>
      <c r="FZH6" s="416"/>
      <c r="FZI6" s="416"/>
      <c r="FZJ6" s="416"/>
      <c r="FZK6" s="416"/>
      <c r="FZL6" s="416"/>
      <c r="FZM6" s="416"/>
      <c r="FZN6" s="416"/>
      <c r="FZO6" s="416"/>
      <c r="FZP6" s="416"/>
      <c r="FZQ6" s="416"/>
      <c r="FZR6" s="416"/>
      <c r="FZS6" s="416"/>
      <c r="FZT6" s="416"/>
      <c r="FZU6" s="416"/>
      <c r="FZV6" s="416"/>
      <c r="FZW6" s="416"/>
      <c r="FZX6" s="416"/>
      <c r="FZY6" s="416"/>
      <c r="FZZ6" s="416"/>
      <c r="GAA6" s="416"/>
      <c r="GAB6" s="416"/>
      <c r="GAC6" s="416"/>
      <c r="GAD6" s="416"/>
      <c r="GAE6" s="416"/>
      <c r="GAF6" s="416"/>
      <c r="GAG6" s="416"/>
      <c r="GAH6" s="416"/>
      <c r="GAI6" s="416"/>
      <c r="GAJ6" s="416"/>
      <c r="GAK6" s="416"/>
      <c r="GAL6" s="416"/>
      <c r="GAM6" s="416"/>
      <c r="GAN6" s="416"/>
      <c r="GAO6" s="416"/>
      <c r="GAP6" s="416"/>
      <c r="GAQ6" s="416"/>
      <c r="GAR6" s="416"/>
      <c r="GAS6" s="416"/>
      <c r="GAT6" s="416"/>
      <c r="GAU6" s="416"/>
      <c r="GAV6" s="416"/>
      <c r="GAW6" s="416"/>
      <c r="GAX6" s="416"/>
      <c r="GAY6" s="416"/>
      <c r="GAZ6" s="416"/>
      <c r="GBA6" s="416"/>
      <c r="GBB6" s="416"/>
      <c r="GBC6" s="416"/>
      <c r="GBD6" s="416"/>
      <c r="GBE6" s="416"/>
      <c r="GBF6" s="416"/>
      <c r="GBG6" s="416"/>
      <c r="GBH6" s="416"/>
      <c r="GBI6" s="416"/>
      <c r="GBJ6" s="416"/>
      <c r="GBK6" s="416"/>
      <c r="GBL6" s="416"/>
      <c r="GBM6" s="416"/>
      <c r="GBN6" s="416"/>
      <c r="GBO6" s="416"/>
      <c r="GBP6" s="416"/>
      <c r="GBQ6" s="416"/>
      <c r="GBR6" s="416"/>
      <c r="GBS6" s="416"/>
      <c r="GBT6" s="416"/>
      <c r="GBU6" s="416"/>
      <c r="GBV6" s="416"/>
      <c r="GBW6" s="416"/>
      <c r="GBX6" s="416"/>
      <c r="GBY6" s="416"/>
      <c r="GBZ6" s="416"/>
      <c r="GCA6" s="416"/>
      <c r="GCB6" s="416"/>
      <c r="GCC6" s="416"/>
      <c r="GCD6" s="416"/>
      <c r="GCE6" s="416"/>
      <c r="GCF6" s="416"/>
      <c r="GCG6" s="416"/>
      <c r="GCH6" s="416"/>
      <c r="GCI6" s="416"/>
      <c r="GCJ6" s="416"/>
      <c r="GCK6" s="416"/>
      <c r="GCL6" s="416"/>
      <c r="GCM6" s="416"/>
      <c r="GCN6" s="416"/>
      <c r="GCO6" s="416"/>
      <c r="GCP6" s="416"/>
      <c r="GCQ6" s="416"/>
      <c r="GCR6" s="416"/>
      <c r="GCS6" s="416"/>
      <c r="GCT6" s="416"/>
      <c r="GCU6" s="416"/>
      <c r="GCV6" s="416"/>
      <c r="GCW6" s="416"/>
      <c r="GCX6" s="416"/>
      <c r="GCY6" s="416"/>
      <c r="GCZ6" s="416"/>
      <c r="GDA6" s="416"/>
      <c r="GDB6" s="416"/>
      <c r="GDC6" s="416"/>
      <c r="GDD6" s="416"/>
      <c r="GDE6" s="416"/>
      <c r="GDF6" s="416"/>
      <c r="GDG6" s="416"/>
      <c r="GDH6" s="416"/>
      <c r="GDI6" s="416"/>
      <c r="GDJ6" s="416"/>
      <c r="GDK6" s="416"/>
      <c r="GDL6" s="416"/>
      <c r="GDM6" s="416"/>
      <c r="GDN6" s="416"/>
      <c r="GDO6" s="416"/>
      <c r="GDP6" s="416"/>
      <c r="GDQ6" s="416"/>
      <c r="GDR6" s="416"/>
      <c r="GDS6" s="416"/>
      <c r="GDT6" s="416"/>
      <c r="GDU6" s="416"/>
      <c r="GDV6" s="416"/>
      <c r="GDW6" s="416"/>
      <c r="GDX6" s="416"/>
      <c r="GDY6" s="416"/>
      <c r="GDZ6" s="416"/>
      <c r="GEA6" s="416"/>
      <c r="GEB6" s="416"/>
      <c r="GEC6" s="416"/>
      <c r="GED6" s="416"/>
      <c r="GEE6" s="416"/>
      <c r="GEF6" s="416"/>
      <c r="GEG6" s="416"/>
      <c r="GEH6" s="416"/>
      <c r="GEI6" s="416"/>
      <c r="GEJ6" s="416"/>
      <c r="GEK6" s="416"/>
      <c r="GEL6" s="416"/>
      <c r="GEM6" s="416"/>
      <c r="GEN6" s="416"/>
      <c r="GEO6" s="416"/>
      <c r="GEP6" s="416"/>
      <c r="GEQ6" s="416"/>
      <c r="GER6" s="416"/>
      <c r="GES6" s="416"/>
      <c r="GET6" s="416"/>
      <c r="GEU6" s="416"/>
      <c r="GEV6" s="416"/>
      <c r="GEW6" s="416"/>
      <c r="GEX6" s="416"/>
      <c r="GEY6" s="416"/>
      <c r="GEZ6" s="416"/>
      <c r="GFA6" s="416"/>
      <c r="GFB6" s="416"/>
      <c r="GFC6" s="416"/>
      <c r="GFD6" s="416"/>
      <c r="GFE6" s="416"/>
      <c r="GFF6" s="416"/>
      <c r="GFG6" s="416"/>
      <c r="GFH6" s="416"/>
      <c r="GFI6" s="416"/>
      <c r="GFJ6" s="416"/>
      <c r="GFK6" s="416"/>
      <c r="GFL6" s="416"/>
      <c r="GFM6" s="416"/>
      <c r="GFN6" s="416"/>
      <c r="GFO6" s="416"/>
      <c r="GFP6" s="416"/>
      <c r="GFQ6" s="416"/>
      <c r="GFR6" s="416"/>
      <c r="GFS6" s="416"/>
      <c r="GFT6" s="416"/>
      <c r="GFU6" s="416"/>
      <c r="GFV6" s="416"/>
      <c r="GFW6" s="416"/>
      <c r="GFX6" s="416"/>
      <c r="GFY6" s="416"/>
      <c r="GFZ6" s="416"/>
      <c r="GGA6" s="416"/>
      <c r="GGB6" s="416"/>
      <c r="GGC6" s="416"/>
      <c r="GGD6" s="416"/>
      <c r="GGE6" s="416"/>
      <c r="GGF6" s="416"/>
      <c r="GGG6" s="416"/>
      <c r="GGH6" s="416"/>
      <c r="GGI6" s="416"/>
      <c r="GGJ6" s="416"/>
      <c r="GGK6" s="416"/>
      <c r="GGL6" s="416"/>
      <c r="GGM6" s="416"/>
      <c r="GGN6" s="416"/>
      <c r="GGO6" s="416"/>
      <c r="GGP6" s="416"/>
      <c r="GGQ6" s="416"/>
      <c r="GGR6" s="416"/>
      <c r="GGS6" s="416"/>
      <c r="GGT6" s="416"/>
      <c r="GGU6" s="416"/>
      <c r="GGV6" s="416"/>
      <c r="GGW6" s="416"/>
      <c r="GGX6" s="416"/>
      <c r="GGY6" s="416"/>
      <c r="GGZ6" s="416"/>
      <c r="GHA6" s="416"/>
      <c r="GHB6" s="416"/>
      <c r="GHC6" s="416"/>
      <c r="GHD6" s="416"/>
      <c r="GHE6" s="416"/>
      <c r="GHF6" s="416"/>
      <c r="GHG6" s="416"/>
      <c r="GHH6" s="416"/>
      <c r="GHI6" s="416"/>
      <c r="GHJ6" s="416"/>
      <c r="GHK6" s="416"/>
      <c r="GHL6" s="416"/>
      <c r="GHM6" s="416"/>
      <c r="GHN6" s="416"/>
      <c r="GHO6" s="416"/>
      <c r="GHP6" s="416"/>
      <c r="GHQ6" s="416"/>
      <c r="GHR6" s="416"/>
      <c r="GHS6" s="416"/>
      <c r="GHT6" s="416"/>
      <c r="GHU6" s="416"/>
      <c r="GHV6" s="416"/>
      <c r="GHW6" s="416"/>
      <c r="GHX6" s="416"/>
      <c r="GHY6" s="416"/>
      <c r="GHZ6" s="416"/>
      <c r="GIA6" s="416"/>
      <c r="GIB6" s="416"/>
      <c r="GIC6" s="416"/>
      <c r="GID6" s="416"/>
      <c r="GIE6" s="416"/>
      <c r="GIF6" s="416"/>
      <c r="GIG6" s="416"/>
      <c r="GIH6" s="416"/>
      <c r="GII6" s="416"/>
      <c r="GIJ6" s="416"/>
      <c r="GIK6" s="416"/>
      <c r="GIL6" s="416"/>
      <c r="GIM6" s="416"/>
      <c r="GIN6" s="416"/>
      <c r="GIO6" s="416"/>
      <c r="GIP6" s="416"/>
      <c r="GIQ6" s="416"/>
      <c r="GIR6" s="416"/>
      <c r="GIS6" s="416"/>
      <c r="GIT6" s="416"/>
      <c r="GIU6" s="416"/>
      <c r="GIV6" s="416"/>
      <c r="GIW6" s="416"/>
      <c r="GIX6" s="416"/>
      <c r="GIY6" s="416"/>
      <c r="GIZ6" s="416"/>
      <c r="GJA6" s="416"/>
      <c r="GJB6" s="416"/>
      <c r="GJC6" s="416"/>
      <c r="GJD6" s="416"/>
      <c r="GJE6" s="416"/>
      <c r="GJF6" s="416"/>
      <c r="GJG6" s="416"/>
      <c r="GJH6" s="416"/>
      <c r="GJI6" s="416"/>
      <c r="GJJ6" s="416"/>
      <c r="GJK6" s="416"/>
      <c r="GJL6" s="416"/>
      <c r="GJM6" s="416"/>
      <c r="GJN6" s="416"/>
      <c r="GJO6" s="416"/>
      <c r="GJP6" s="416"/>
      <c r="GJQ6" s="416"/>
      <c r="GJR6" s="416"/>
      <c r="GJS6" s="416"/>
      <c r="GJT6" s="416"/>
      <c r="GJU6" s="416"/>
      <c r="GJV6" s="416"/>
      <c r="GJW6" s="416"/>
      <c r="GJX6" s="416"/>
      <c r="GJY6" s="416"/>
      <c r="GJZ6" s="416"/>
      <c r="GKA6" s="416"/>
      <c r="GKB6" s="416"/>
      <c r="GKC6" s="416"/>
      <c r="GKD6" s="416"/>
      <c r="GKE6" s="416"/>
      <c r="GKF6" s="416"/>
      <c r="GKG6" s="416"/>
      <c r="GKH6" s="416"/>
      <c r="GKI6" s="416"/>
      <c r="GKJ6" s="416"/>
      <c r="GKK6" s="416"/>
      <c r="GKL6" s="416"/>
      <c r="GKM6" s="416"/>
      <c r="GKN6" s="416"/>
      <c r="GKO6" s="416"/>
      <c r="GKP6" s="416"/>
      <c r="GKQ6" s="416"/>
      <c r="GKR6" s="416"/>
      <c r="GKS6" s="416"/>
      <c r="GKT6" s="416"/>
      <c r="GKU6" s="416"/>
      <c r="GKV6" s="416"/>
      <c r="GKW6" s="416"/>
      <c r="GKX6" s="416"/>
      <c r="GKY6" s="416"/>
      <c r="GKZ6" s="416"/>
      <c r="GLA6" s="416"/>
      <c r="GLB6" s="416"/>
      <c r="GLC6" s="416"/>
      <c r="GLD6" s="416"/>
      <c r="GLE6" s="416"/>
      <c r="GLF6" s="416"/>
      <c r="GLG6" s="416"/>
      <c r="GLH6" s="416"/>
      <c r="GLI6" s="416"/>
      <c r="GLJ6" s="416"/>
      <c r="GLK6" s="416"/>
      <c r="GLL6" s="416"/>
      <c r="GLM6" s="416"/>
      <c r="GLN6" s="416"/>
      <c r="GLO6" s="416"/>
      <c r="GLP6" s="416"/>
      <c r="GLQ6" s="416"/>
      <c r="GLR6" s="416"/>
      <c r="GLS6" s="416"/>
      <c r="GLT6" s="416"/>
      <c r="GLU6" s="416"/>
      <c r="GLV6" s="416"/>
      <c r="GLW6" s="416"/>
      <c r="GLX6" s="416"/>
      <c r="GLY6" s="416"/>
      <c r="GLZ6" s="416"/>
      <c r="GMA6" s="416"/>
      <c r="GMB6" s="416"/>
      <c r="GMC6" s="416"/>
      <c r="GMD6" s="416"/>
      <c r="GME6" s="416"/>
      <c r="GMF6" s="416"/>
      <c r="GMG6" s="416"/>
      <c r="GMH6" s="416"/>
      <c r="GMI6" s="416"/>
      <c r="GMJ6" s="416"/>
      <c r="GMK6" s="416"/>
      <c r="GML6" s="416"/>
      <c r="GMM6" s="416"/>
      <c r="GMN6" s="416"/>
      <c r="GMO6" s="416"/>
      <c r="GMP6" s="416"/>
      <c r="GMQ6" s="416"/>
      <c r="GMR6" s="416"/>
      <c r="GMS6" s="416"/>
      <c r="GMT6" s="416"/>
      <c r="GMU6" s="416"/>
      <c r="GMV6" s="416"/>
      <c r="GMW6" s="416"/>
      <c r="GMX6" s="416"/>
      <c r="GMY6" s="416"/>
      <c r="GMZ6" s="416"/>
      <c r="GNA6" s="416"/>
      <c r="GNB6" s="416"/>
      <c r="GNC6" s="416"/>
      <c r="GND6" s="416"/>
      <c r="GNE6" s="416"/>
      <c r="GNF6" s="416"/>
      <c r="GNG6" s="416"/>
      <c r="GNH6" s="416"/>
      <c r="GNI6" s="416"/>
      <c r="GNJ6" s="416"/>
      <c r="GNK6" s="416"/>
      <c r="GNL6" s="416"/>
      <c r="GNM6" s="416"/>
      <c r="GNN6" s="416"/>
      <c r="GNO6" s="416"/>
      <c r="GNP6" s="416"/>
      <c r="GNQ6" s="416"/>
      <c r="GNR6" s="416"/>
      <c r="GNS6" s="416"/>
      <c r="GNT6" s="416"/>
      <c r="GNU6" s="416"/>
      <c r="GNV6" s="416"/>
      <c r="GNW6" s="416"/>
      <c r="GNX6" s="416"/>
      <c r="GNY6" s="416"/>
      <c r="GNZ6" s="416"/>
      <c r="GOA6" s="416"/>
      <c r="GOB6" s="416"/>
      <c r="GOC6" s="416"/>
      <c r="GOD6" s="416"/>
      <c r="GOE6" s="416"/>
      <c r="GOF6" s="416"/>
      <c r="GOG6" s="416"/>
      <c r="GOH6" s="416"/>
      <c r="GOI6" s="416"/>
      <c r="GOJ6" s="416"/>
      <c r="GOK6" s="416"/>
      <c r="GOL6" s="416"/>
      <c r="GOM6" s="416"/>
      <c r="GON6" s="416"/>
      <c r="GOO6" s="416"/>
      <c r="GOP6" s="416"/>
      <c r="GOQ6" s="416"/>
      <c r="GOR6" s="416"/>
      <c r="GOS6" s="416"/>
      <c r="GOT6" s="416"/>
      <c r="GOU6" s="416"/>
      <c r="GOV6" s="416"/>
      <c r="GOW6" s="416"/>
      <c r="GOX6" s="416"/>
      <c r="GOY6" s="416"/>
      <c r="GOZ6" s="416"/>
      <c r="GPA6" s="416"/>
      <c r="GPB6" s="416"/>
      <c r="GPC6" s="416"/>
      <c r="GPD6" s="416"/>
      <c r="GPE6" s="416"/>
      <c r="GPF6" s="416"/>
      <c r="GPG6" s="416"/>
      <c r="GPH6" s="416"/>
      <c r="GPI6" s="416"/>
      <c r="GPJ6" s="416"/>
      <c r="GPK6" s="416"/>
      <c r="GPL6" s="416"/>
      <c r="GPM6" s="416"/>
      <c r="GPN6" s="416"/>
      <c r="GPO6" s="416"/>
      <c r="GPP6" s="416"/>
      <c r="GPQ6" s="416"/>
      <c r="GPR6" s="416"/>
      <c r="GPS6" s="416"/>
      <c r="GPT6" s="416"/>
      <c r="GPU6" s="416"/>
      <c r="GPV6" s="416"/>
      <c r="GPW6" s="416"/>
      <c r="GPX6" s="416"/>
      <c r="GPY6" s="416"/>
      <c r="GPZ6" s="416"/>
      <c r="GQA6" s="416"/>
      <c r="GQB6" s="416"/>
      <c r="GQC6" s="416"/>
      <c r="GQD6" s="416"/>
      <c r="GQE6" s="416"/>
      <c r="GQF6" s="416"/>
      <c r="GQG6" s="416"/>
      <c r="GQH6" s="416"/>
      <c r="GQI6" s="416"/>
      <c r="GQJ6" s="416"/>
      <c r="GQK6" s="416"/>
      <c r="GQL6" s="416"/>
      <c r="GQM6" s="416"/>
      <c r="GQN6" s="416"/>
      <c r="GQO6" s="416"/>
      <c r="GQP6" s="416"/>
      <c r="GQQ6" s="416"/>
      <c r="GQR6" s="416"/>
      <c r="GQS6" s="416"/>
      <c r="GQT6" s="416"/>
      <c r="GQU6" s="416"/>
      <c r="GQV6" s="416"/>
      <c r="GQW6" s="416"/>
      <c r="GQX6" s="416"/>
      <c r="GQY6" s="416"/>
      <c r="GQZ6" s="416"/>
      <c r="GRA6" s="416"/>
      <c r="GRB6" s="416"/>
      <c r="GRC6" s="416"/>
      <c r="GRD6" s="416"/>
      <c r="GRE6" s="416"/>
      <c r="GRF6" s="416"/>
      <c r="GRG6" s="416"/>
      <c r="GRH6" s="416"/>
      <c r="GRI6" s="416"/>
      <c r="GRJ6" s="416"/>
      <c r="GRK6" s="416"/>
      <c r="GRL6" s="416"/>
      <c r="GRM6" s="416"/>
      <c r="GRN6" s="416"/>
      <c r="GRO6" s="416"/>
      <c r="GRP6" s="416"/>
      <c r="GRQ6" s="416"/>
      <c r="GRR6" s="416"/>
      <c r="GRS6" s="416"/>
      <c r="GRT6" s="416"/>
      <c r="GRU6" s="416"/>
      <c r="GRV6" s="416"/>
      <c r="GRW6" s="416"/>
      <c r="GRX6" s="416"/>
      <c r="GRY6" s="416"/>
      <c r="GRZ6" s="416"/>
      <c r="GSA6" s="416"/>
      <c r="GSB6" s="416"/>
      <c r="GSC6" s="416"/>
      <c r="GSD6" s="416"/>
      <c r="GSE6" s="416"/>
      <c r="GSF6" s="416"/>
      <c r="GSG6" s="416"/>
      <c r="GSH6" s="416"/>
      <c r="GSI6" s="416"/>
      <c r="GSJ6" s="416"/>
      <c r="GSK6" s="416"/>
      <c r="GSL6" s="416"/>
      <c r="GSM6" s="416"/>
      <c r="GSN6" s="416"/>
      <c r="GSO6" s="416"/>
      <c r="GSP6" s="416"/>
      <c r="GSQ6" s="416"/>
      <c r="GSR6" s="416"/>
      <c r="GSS6" s="416"/>
      <c r="GST6" s="416"/>
      <c r="GSU6" s="416"/>
      <c r="GSV6" s="416"/>
      <c r="GSW6" s="416"/>
      <c r="GSX6" s="416"/>
      <c r="GSY6" s="416"/>
      <c r="GSZ6" s="416"/>
      <c r="GTA6" s="416"/>
      <c r="GTB6" s="416"/>
      <c r="GTC6" s="416"/>
      <c r="GTD6" s="416"/>
      <c r="GTE6" s="416"/>
      <c r="GTF6" s="416"/>
      <c r="GTG6" s="416"/>
      <c r="GTH6" s="416"/>
      <c r="GTI6" s="416"/>
      <c r="GTJ6" s="416"/>
      <c r="GTK6" s="416"/>
      <c r="GTL6" s="416"/>
      <c r="GTM6" s="416"/>
      <c r="GTN6" s="416"/>
      <c r="GTO6" s="416"/>
      <c r="GTP6" s="416"/>
      <c r="GTQ6" s="416"/>
      <c r="GTR6" s="416"/>
      <c r="GTS6" s="416"/>
      <c r="GTT6" s="416"/>
      <c r="GTU6" s="416"/>
      <c r="GTV6" s="416"/>
      <c r="GTW6" s="416"/>
      <c r="GTX6" s="416"/>
      <c r="GTY6" s="416"/>
      <c r="GTZ6" s="416"/>
      <c r="GUA6" s="416"/>
      <c r="GUB6" s="416"/>
      <c r="GUC6" s="416"/>
      <c r="GUD6" s="416"/>
      <c r="GUE6" s="416"/>
      <c r="GUF6" s="416"/>
      <c r="GUG6" s="416"/>
      <c r="GUH6" s="416"/>
      <c r="GUI6" s="416"/>
      <c r="GUJ6" s="416"/>
      <c r="GUK6" s="416"/>
      <c r="GUL6" s="416"/>
      <c r="GUM6" s="416"/>
      <c r="GUN6" s="416"/>
      <c r="GUO6" s="416"/>
      <c r="GUP6" s="416"/>
      <c r="GUQ6" s="416"/>
      <c r="GUR6" s="416"/>
      <c r="GUS6" s="416"/>
      <c r="GUT6" s="416"/>
      <c r="GUU6" s="416"/>
      <c r="GUV6" s="416"/>
      <c r="GUW6" s="416"/>
      <c r="GUX6" s="416"/>
      <c r="GUY6" s="416"/>
      <c r="GUZ6" s="416"/>
      <c r="GVA6" s="416"/>
      <c r="GVB6" s="416"/>
      <c r="GVC6" s="416"/>
      <c r="GVD6" s="416"/>
      <c r="GVE6" s="416"/>
      <c r="GVF6" s="416"/>
      <c r="GVG6" s="416"/>
      <c r="GVH6" s="416"/>
      <c r="GVI6" s="416"/>
      <c r="GVJ6" s="416"/>
      <c r="GVK6" s="416"/>
      <c r="GVL6" s="416"/>
      <c r="GVM6" s="416"/>
      <c r="GVN6" s="416"/>
      <c r="GVO6" s="416"/>
      <c r="GVP6" s="416"/>
      <c r="GVQ6" s="416"/>
      <c r="GVR6" s="416"/>
      <c r="GVS6" s="416"/>
      <c r="GVT6" s="416"/>
      <c r="GVU6" s="416"/>
      <c r="GVV6" s="416"/>
      <c r="GVW6" s="416"/>
      <c r="GVX6" s="416"/>
      <c r="GVY6" s="416"/>
      <c r="GVZ6" s="416"/>
      <c r="GWA6" s="416"/>
      <c r="GWB6" s="416"/>
      <c r="GWC6" s="416"/>
      <c r="GWD6" s="416"/>
      <c r="GWE6" s="416"/>
      <c r="GWF6" s="416"/>
      <c r="GWG6" s="416"/>
      <c r="GWH6" s="416"/>
      <c r="GWI6" s="416"/>
      <c r="GWJ6" s="416"/>
      <c r="GWK6" s="416"/>
      <c r="GWL6" s="416"/>
      <c r="GWM6" s="416"/>
      <c r="GWN6" s="416"/>
      <c r="GWO6" s="416"/>
      <c r="GWP6" s="416"/>
      <c r="GWQ6" s="416"/>
      <c r="GWR6" s="416"/>
      <c r="GWS6" s="416"/>
      <c r="GWT6" s="416"/>
      <c r="GWU6" s="416"/>
      <c r="GWV6" s="416"/>
      <c r="GWW6" s="416"/>
      <c r="GWX6" s="416"/>
      <c r="GWY6" s="416"/>
      <c r="GWZ6" s="416"/>
      <c r="GXA6" s="416"/>
      <c r="GXB6" s="416"/>
      <c r="GXC6" s="416"/>
      <c r="GXD6" s="416"/>
      <c r="GXE6" s="416"/>
      <c r="GXF6" s="416"/>
      <c r="GXG6" s="416"/>
      <c r="GXH6" s="416"/>
      <c r="GXI6" s="416"/>
      <c r="GXJ6" s="416"/>
      <c r="GXK6" s="416"/>
      <c r="GXL6" s="416"/>
      <c r="GXM6" s="416"/>
      <c r="GXN6" s="416"/>
      <c r="GXO6" s="416"/>
      <c r="GXP6" s="416"/>
      <c r="GXQ6" s="416"/>
      <c r="GXR6" s="416"/>
      <c r="GXS6" s="416"/>
      <c r="GXT6" s="416"/>
      <c r="GXU6" s="416"/>
      <c r="GXV6" s="416"/>
      <c r="GXW6" s="416"/>
      <c r="GXX6" s="416"/>
      <c r="GXY6" s="416"/>
      <c r="GXZ6" s="416"/>
      <c r="GYA6" s="416"/>
      <c r="GYB6" s="416"/>
      <c r="GYC6" s="416"/>
      <c r="GYD6" s="416"/>
      <c r="GYE6" s="416"/>
      <c r="GYF6" s="416"/>
      <c r="GYG6" s="416"/>
      <c r="GYH6" s="416"/>
      <c r="GYI6" s="416"/>
      <c r="GYJ6" s="416"/>
      <c r="GYK6" s="416"/>
      <c r="GYL6" s="416"/>
      <c r="GYM6" s="416"/>
      <c r="GYN6" s="416"/>
      <c r="GYO6" s="416"/>
      <c r="GYP6" s="416"/>
      <c r="GYQ6" s="416"/>
      <c r="GYR6" s="416"/>
      <c r="GYS6" s="416"/>
      <c r="GYT6" s="416"/>
      <c r="GYU6" s="416"/>
      <c r="GYV6" s="416"/>
      <c r="GYW6" s="416"/>
      <c r="GYX6" s="416"/>
      <c r="GYY6" s="416"/>
      <c r="GYZ6" s="416"/>
      <c r="GZA6" s="416"/>
      <c r="GZB6" s="416"/>
      <c r="GZC6" s="416"/>
      <c r="GZD6" s="416"/>
      <c r="GZE6" s="416"/>
      <c r="GZF6" s="416"/>
      <c r="GZG6" s="416"/>
      <c r="GZH6" s="416"/>
      <c r="GZI6" s="416"/>
      <c r="GZJ6" s="416"/>
      <c r="GZK6" s="416"/>
      <c r="GZL6" s="416"/>
      <c r="GZM6" s="416"/>
      <c r="GZN6" s="416"/>
      <c r="GZO6" s="416"/>
      <c r="GZP6" s="416"/>
      <c r="GZQ6" s="416"/>
      <c r="GZR6" s="416"/>
      <c r="GZS6" s="416"/>
      <c r="GZT6" s="416"/>
      <c r="GZU6" s="416"/>
      <c r="GZV6" s="416"/>
      <c r="GZW6" s="416"/>
      <c r="GZX6" s="416"/>
      <c r="GZY6" s="416"/>
      <c r="GZZ6" s="416"/>
      <c r="HAA6" s="416"/>
      <c r="HAB6" s="416"/>
      <c r="HAC6" s="416"/>
      <c r="HAD6" s="416"/>
      <c r="HAE6" s="416"/>
      <c r="HAF6" s="416"/>
      <c r="HAG6" s="416"/>
      <c r="HAH6" s="416"/>
      <c r="HAI6" s="416"/>
      <c r="HAJ6" s="416"/>
      <c r="HAK6" s="416"/>
      <c r="HAL6" s="416"/>
      <c r="HAM6" s="416"/>
      <c r="HAN6" s="416"/>
      <c r="HAO6" s="416"/>
      <c r="HAP6" s="416"/>
      <c r="HAQ6" s="416"/>
      <c r="HAR6" s="416"/>
      <c r="HAS6" s="416"/>
      <c r="HAT6" s="416"/>
      <c r="HAU6" s="416"/>
      <c r="HAV6" s="416"/>
      <c r="HAW6" s="416"/>
      <c r="HAX6" s="416"/>
      <c r="HAY6" s="416"/>
      <c r="HAZ6" s="416"/>
      <c r="HBA6" s="416"/>
      <c r="HBB6" s="416"/>
      <c r="HBC6" s="416"/>
      <c r="HBD6" s="416"/>
      <c r="HBE6" s="416"/>
      <c r="HBF6" s="416"/>
      <c r="HBG6" s="416"/>
      <c r="HBH6" s="416"/>
      <c r="HBI6" s="416"/>
      <c r="HBJ6" s="416"/>
      <c r="HBK6" s="416"/>
      <c r="HBL6" s="416"/>
      <c r="HBM6" s="416"/>
      <c r="HBN6" s="416"/>
      <c r="HBO6" s="416"/>
      <c r="HBP6" s="416"/>
      <c r="HBQ6" s="416"/>
      <c r="HBR6" s="416"/>
      <c r="HBS6" s="416"/>
      <c r="HBT6" s="416"/>
      <c r="HBU6" s="416"/>
      <c r="HBV6" s="416"/>
      <c r="HBW6" s="416"/>
      <c r="HBX6" s="416"/>
      <c r="HBY6" s="416"/>
      <c r="HBZ6" s="416"/>
      <c r="HCA6" s="416"/>
      <c r="HCB6" s="416"/>
      <c r="HCC6" s="416"/>
      <c r="HCD6" s="416"/>
      <c r="HCE6" s="416"/>
      <c r="HCF6" s="416"/>
      <c r="HCG6" s="416"/>
      <c r="HCH6" s="416"/>
      <c r="HCI6" s="416"/>
      <c r="HCJ6" s="416"/>
      <c r="HCK6" s="416"/>
      <c r="HCL6" s="416"/>
      <c r="HCM6" s="416"/>
      <c r="HCN6" s="416"/>
      <c r="HCO6" s="416"/>
      <c r="HCP6" s="416"/>
      <c r="HCQ6" s="416"/>
      <c r="HCR6" s="416"/>
      <c r="HCS6" s="416"/>
      <c r="HCT6" s="416"/>
      <c r="HCU6" s="416"/>
      <c r="HCV6" s="416"/>
      <c r="HCW6" s="416"/>
      <c r="HCX6" s="416"/>
      <c r="HCY6" s="416"/>
      <c r="HCZ6" s="416"/>
      <c r="HDA6" s="416"/>
      <c r="HDB6" s="416"/>
      <c r="HDC6" s="416"/>
      <c r="HDD6" s="416"/>
      <c r="HDE6" s="416"/>
      <c r="HDF6" s="416"/>
      <c r="HDG6" s="416"/>
      <c r="HDH6" s="416"/>
      <c r="HDI6" s="416"/>
      <c r="HDJ6" s="416"/>
      <c r="HDK6" s="416"/>
      <c r="HDL6" s="416"/>
      <c r="HDM6" s="416"/>
      <c r="HDN6" s="416"/>
      <c r="HDO6" s="416"/>
      <c r="HDP6" s="416"/>
      <c r="HDQ6" s="416"/>
      <c r="HDR6" s="416"/>
      <c r="HDS6" s="416"/>
      <c r="HDT6" s="416"/>
      <c r="HDU6" s="416"/>
      <c r="HDV6" s="416"/>
      <c r="HDW6" s="416"/>
      <c r="HDX6" s="416"/>
      <c r="HDY6" s="416"/>
      <c r="HDZ6" s="416"/>
      <c r="HEA6" s="416"/>
      <c r="HEB6" s="416"/>
      <c r="HEC6" s="416"/>
      <c r="HED6" s="416"/>
      <c r="HEE6" s="416"/>
      <c r="HEF6" s="416"/>
      <c r="HEG6" s="416"/>
      <c r="HEH6" s="416"/>
      <c r="HEI6" s="416"/>
      <c r="HEJ6" s="416"/>
      <c r="HEK6" s="416"/>
      <c r="HEL6" s="416"/>
      <c r="HEM6" s="416"/>
      <c r="HEN6" s="416"/>
      <c r="HEO6" s="416"/>
      <c r="HEP6" s="416"/>
      <c r="HEQ6" s="416"/>
      <c r="HER6" s="416"/>
      <c r="HES6" s="416"/>
      <c r="HET6" s="416"/>
      <c r="HEU6" s="416"/>
      <c r="HEV6" s="416"/>
      <c r="HEW6" s="416"/>
      <c r="HEX6" s="416"/>
      <c r="HEY6" s="416"/>
      <c r="HEZ6" s="416"/>
      <c r="HFA6" s="416"/>
      <c r="HFB6" s="416"/>
      <c r="HFC6" s="416"/>
      <c r="HFD6" s="416"/>
      <c r="HFE6" s="416"/>
      <c r="HFF6" s="416"/>
      <c r="HFG6" s="416"/>
      <c r="HFH6" s="416"/>
      <c r="HFI6" s="416"/>
      <c r="HFJ6" s="416"/>
      <c r="HFK6" s="416"/>
      <c r="HFL6" s="416"/>
      <c r="HFM6" s="416"/>
      <c r="HFN6" s="416"/>
      <c r="HFO6" s="416"/>
      <c r="HFP6" s="416"/>
      <c r="HFQ6" s="416"/>
      <c r="HFR6" s="416"/>
      <c r="HFS6" s="416"/>
      <c r="HFT6" s="416"/>
      <c r="HFU6" s="416"/>
      <c r="HFV6" s="416"/>
      <c r="HFW6" s="416"/>
      <c r="HFX6" s="416"/>
      <c r="HFY6" s="416"/>
      <c r="HFZ6" s="416"/>
      <c r="HGA6" s="416"/>
      <c r="HGB6" s="416"/>
      <c r="HGC6" s="416"/>
      <c r="HGD6" s="416"/>
      <c r="HGE6" s="416"/>
      <c r="HGF6" s="416"/>
      <c r="HGG6" s="416"/>
      <c r="HGH6" s="416"/>
      <c r="HGI6" s="416"/>
      <c r="HGJ6" s="416"/>
      <c r="HGK6" s="416"/>
      <c r="HGL6" s="416"/>
      <c r="HGM6" s="416"/>
      <c r="HGN6" s="416"/>
      <c r="HGO6" s="416"/>
      <c r="HGP6" s="416"/>
      <c r="HGQ6" s="416"/>
      <c r="HGR6" s="416"/>
      <c r="HGS6" s="416"/>
      <c r="HGT6" s="416"/>
      <c r="HGU6" s="416"/>
      <c r="HGV6" s="416"/>
      <c r="HGW6" s="416"/>
      <c r="HGX6" s="416"/>
      <c r="HGY6" s="416"/>
      <c r="HGZ6" s="416"/>
      <c r="HHA6" s="416"/>
      <c r="HHB6" s="416"/>
      <c r="HHC6" s="416"/>
      <c r="HHD6" s="416"/>
      <c r="HHE6" s="416"/>
      <c r="HHF6" s="416"/>
      <c r="HHG6" s="416"/>
      <c r="HHH6" s="416"/>
      <c r="HHI6" s="416"/>
      <c r="HHJ6" s="416"/>
      <c r="HHK6" s="416"/>
      <c r="HHL6" s="416"/>
      <c r="HHM6" s="416"/>
      <c r="HHN6" s="416"/>
      <c r="HHO6" s="416"/>
      <c r="HHP6" s="416"/>
      <c r="HHQ6" s="416"/>
      <c r="HHR6" s="416"/>
      <c r="HHS6" s="416"/>
      <c r="HHT6" s="416"/>
      <c r="HHU6" s="416"/>
      <c r="HHV6" s="416"/>
      <c r="HHW6" s="416"/>
      <c r="HHX6" s="416"/>
      <c r="HHY6" s="416"/>
      <c r="HHZ6" s="416"/>
      <c r="HIA6" s="416"/>
      <c r="HIB6" s="416"/>
      <c r="HIC6" s="416"/>
      <c r="HID6" s="416"/>
      <c r="HIE6" s="416"/>
      <c r="HIF6" s="416"/>
      <c r="HIG6" s="416"/>
      <c r="HIH6" s="416"/>
      <c r="HII6" s="416"/>
      <c r="HIJ6" s="416"/>
      <c r="HIK6" s="416"/>
      <c r="HIL6" s="416"/>
      <c r="HIM6" s="416"/>
      <c r="HIN6" s="416"/>
      <c r="HIO6" s="416"/>
      <c r="HIP6" s="416"/>
      <c r="HIQ6" s="416"/>
      <c r="HIR6" s="416"/>
      <c r="HIS6" s="416"/>
      <c r="HIT6" s="416"/>
      <c r="HIU6" s="416"/>
      <c r="HIV6" s="416"/>
      <c r="HIW6" s="416"/>
      <c r="HIX6" s="416"/>
      <c r="HIY6" s="416"/>
      <c r="HIZ6" s="416"/>
      <c r="HJA6" s="416"/>
      <c r="HJB6" s="416"/>
      <c r="HJC6" s="416"/>
      <c r="HJD6" s="416"/>
      <c r="HJE6" s="416"/>
      <c r="HJF6" s="416"/>
      <c r="HJG6" s="416"/>
      <c r="HJH6" s="416"/>
      <c r="HJI6" s="416"/>
      <c r="HJJ6" s="416"/>
      <c r="HJK6" s="416"/>
      <c r="HJL6" s="416"/>
      <c r="HJM6" s="416"/>
      <c r="HJN6" s="416"/>
      <c r="HJO6" s="416"/>
      <c r="HJP6" s="416"/>
      <c r="HJQ6" s="416"/>
      <c r="HJR6" s="416"/>
      <c r="HJS6" s="416"/>
      <c r="HJT6" s="416"/>
      <c r="HJU6" s="416"/>
      <c r="HJV6" s="416"/>
      <c r="HJW6" s="416"/>
      <c r="HJX6" s="416"/>
      <c r="HJY6" s="416"/>
      <c r="HJZ6" s="416"/>
      <c r="HKA6" s="416"/>
      <c r="HKB6" s="416"/>
      <c r="HKC6" s="416"/>
      <c r="HKD6" s="416"/>
      <c r="HKE6" s="416"/>
      <c r="HKF6" s="416"/>
      <c r="HKG6" s="416"/>
      <c r="HKH6" s="416"/>
      <c r="HKI6" s="416"/>
      <c r="HKJ6" s="416"/>
      <c r="HKK6" s="416"/>
      <c r="HKL6" s="416"/>
      <c r="HKM6" s="416"/>
      <c r="HKN6" s="416"/>
      <c r="HKO6" s="416"/>
      <c r="HKP6" s="416"/>
      <c r="HKQ6" s="416"/>
      <c r="HKR6" s="416"/>
      <c r="HKS6" s="416"/>
      <c r="HKT6" s="416"/>
      <c r="HKU6" s="416"/>
      <c r="HKV6" s="416"/>
      <c r="HKW6" s="416"/>
      <c r="HKX6" s="416"/>
      <c r="HKY6" s="416"/>
      <c r="HKZ6" s="416"/>
      <c r="HLA6" s="416"/>
      <c r="HLB6" s="416"/>
      <c r="HLC6" s="416"/>
      <c r="HLD6" s="416"/>
      <c r="HLE6" s="416"/>
      <c r="HLF6" s="416"/>
      <c r="HLG6" s="416"/>
      <c r="HLH6" s="416"/>
      <c r="HLI6" s="416"/>
      <c r="HLJ6" s="416"/>
      <c r="HLK6" s="416"/>
      <c r="HLL6" s="416"/>
      <c r="HLM6" s="416"/>
      <c r="HLN6" s="416"/>
      <c r="HLO6" s="416"/>
      <c r="HLP6" s="416"/>
      <c r="HLQ6" s="416"/>
      <c r="HLR6" s="416"/>
      <c r="HLS6" s="416"/>
      <c r="HLT6" s="416"/>
      <c r="HLU6" s="416"/>
      <c r="HLV6" s="416"/>
      <c r="HLW6" s="416"/>
      <c r="HLX6" s="416"/>
      <c r="HLY6" s="416"/>
      <c r="HLZ6" s="416"/>
      <c r="HMA6" s="416"/>
      <c r="HMB6" s="416"/>
      <c r="HMC6" s="416"/>
      <c r="HMD6" s="416"/>
      <c r="HME6" s="416"/>
      <c r="HMF6" s="416"/>
      <c r="HMG6" s="416"/>
      <c r="HMH6" s="416"/>
      <c r="HMI6" s="416"/>
      <c r="HMJ6" s="416"/>
      <c r="HMK6" s="416"/>
      <c r="HML6" s="416"/>
      <c r="HMM6" s="416"/>
      <c r="HMN6" s="416"/>
      <c r="HMO6" s="416"/>
      <c r="HMP6" s="416"/>
      <c r="HMQ6" s="416"/>
      <c r="HMR6" s="416"/>
      <c r="HMS6" s="416"/>
      <c r="HMT6" s="416"/>
      <c r="HMU6" s="416"/>
      <c r="HMV6" s="416"/>
      <c r="HMW6" s="416"/>
      <c r="HMX6" s="416"/>
      <c r="HMY6" s="416"/>
      <c r="HMZ6" s="416"/>
      <c r="HNA6" s="416"/>
      <c r="HNB6" s="416"/>
      <c r="HNC6" s="416"/>
      <c r="HND6" s="416"/>
      <c r="HNE6" s="416"/>
      <c r="HNF6" s="416"/>
      <c r="HNG6" s="416"/>
      <c r="HNH6" s="416"/>
      <c r="HNI6" s="416"/>
      <c r="HNJ6" s="416"/>
      <c r="HNK6" s="416"/>
      <c r="HNL6" s="416"/>
      <c r="HNM6" s="416"/>
      <c r="HNN6" s="416"/>
      <c r="HNO6" s="416"/>
      <c r="HNP6" s="416"/>
      <c r="HNQ6" s="416"/>
      <c r="HNR6" s="416"/>
      <c r="HNS6" s="416"/>
      <c r="HNT6" s="416"/>
      <c r="HNU6" s="416"/>
      <c r="HNV6" s="416"/>
      <c r="HNW6" s="416"/>
      <c r="HNX6" s="416"/>
      <c r="HNY6" s="416"/>
      <c r="HNZ6" s="416"/>
      <c r="HOA6" s="416"/>
      <c r="HOB6" s="416"/>
      <c r="HOC6" s="416"/>
      <c r="HOD6" s="416"/>
      <c r="HOE6" s="416"/>
      <c r="HOF6" s="416"/>
      <c r="HOG6" s="416"/>
      <c r="HOH6" s="416"/>
      <c r="HOI6" s="416"/>
      <c r="HOJ6" s="416"/>
      <c r="HOK6" s="416"/>
      <c r="HOL6" s="416"/>
      <c r="HOM6" s="416"/>
      <c r="HON6" s="416"/>
      <c r="HOO6" s="416"/>
      <c r="HOP6" s="416"/>
      <c r="HOQ6" s="416"/>
      <c r="HOR6" s="416"/>
      <c r="HOS6" s="416"/>
      <c r="HOT6" s="416"/>
      <c r="HOU6" s="416"/>
      <c r="HOV6" s="416"/>
      <c r="HOW6" s="416"/>
      <c r="HOX6" s="416"/>
      <c r="HOY6" s="416"/>
      <c r="HOZ6" s="416"/>
      <c r="HPA6" s="416"/>
      <c r="HPB6" s="416"/>
      <c r="HPC6" s="416"/>
      <c r="HPD6" s="416"/>
      <c r="HPE6" s="416"/>
      <c r="HPF6" s="416"/>
      <c r="HPG6" s="416"/>
      <c r="HPH6" s="416"/>
      <c r="HPI6" s="416"/>
      <c r="HPJ6" s="416"/>
      <c r="HPK6" s="416"/>
      <c r="HPL6" s="416"/>
      <c r="HPM6" s="416"/>
      <c r="HPN6" s="416"/>
      <c r="HPO6" s="416"/>
      <c r="HPP6" s="416"/>
      <c r="HPQ6" s="416"/>
      <c r="HPR6" s="416"/>
      <c r="HPS6" s="416"/>
      <c r="HPT6" s="416"/>
      <c r="HPU6" s="416"/>
      <c r="HPV6" s="416"/>
      <c r="HPW6" s="416"/>
      <c r="HPX6" s="416"/>
      <c r="HPY6" s="416"/>
      <c r="HPZ6" s="416"/>
      <c r="HQA6" s="416"/>
      <c r="HQB6" s="416"/>
      <c r="HQC6" s="416"/>
      <c r="HQD6" s="416"/>
      <c r="HQE6" s="416"/>
      <c r="HQF6" s="416"/>
      <c r="HQG6" s="416"/>
      <c r="HQH6" s="416"/>
      <c r="HQI6" s="416"/>
      <c r="HQJ6" s="416"/>
      <c r="HQK6" s="416"/>
      <c r="HQL6" s="416"/>
      <c r="HQM6" s="416"/>
      <c r="HQN6" s="416"/>
      <c r="HQO6" s="416"/>
      <c r="HQP6" s="416"/>
      <c r="HQQ6" s="416"/>
      <c r="HQR6" s="416"/>
      <c r="HQS6" s="416"/>
      <c r="HQT6" s="416"/>
      <c r="HQU6" s="416"/>
      <c r="HQV6" s="416"/>
      <c r="HQW6" s="416"/>
      <c r="HQX6" s="416"/>
      <c r="HQY6" s="416"/>
      <c r="HQZ6" s="416"/>
      <c r="HRA6" s="416"/>
      <c r="HRB6" s="416"/>
      <c r="HRC6" s="416"/>
      <c r="HRD6" s="416"/>
      <c r="HRE6" s="416"/>
      <c r="HRF6" s="416"/>
      <c r="HRG6" s="416"/>
      <c r="HRH6" s="416"/>
      <c r="HRI6" s="416"/>
      <c r="HRJ6" s="416"/>
      <c r="HRK6" s="416"/>
      <c r="HRL6" s="416"/>
      <c r="HRM6" s="416"/>
      <c r="HRN6" s="416"/>
      <c r="HRO6" s="416"/>
      <c r="HRP6" s="416"/>
      <c r="HRQ6" s="416"/>
      <c r="HRR6" s="416"/>
      <c r="HRS6" s="416"/>
      <c r="HRT6" s="416"/>
      <c r="HRU6" s="416"/>
      <c r="HRV6" s="416"/>
      <c r="HRW6" s="416"/>
      <c r="HRX6" s="416"/>
      <c r="HRY6" s="416"/>
      <c r="HRZ6" s="416"/>
      <c r="HSA6" s="416"/>
      <c r="HSB6" s="416"/>
      <c r="HSC6" s="416"/>
      <c r="HSD6" s="416"/>
      <c r="HSE6" s="416"/>
      <c r="HSF6" s="416"/>
      <c r="HSG6" s="416"/>
      <c r="HSH6" s="416"/>
      <c r="HSI6" s="416"/>
      <c r="HSJ6" s="416"/>
      <c r="HSK6" s="416"/>
      <c r="HSL6" s="416"/>
      <c r="HSM6" s="416"/>
      <c r="HSN6" s="416"/>
      <c r="HSO6" s="416"/>
      <c r="HSP6" s="416"/>
      <c r="HSQ6" s="416"/>
      <c r="HSR6" s="416"/>
      <c r="HSS6" s="416"/>
      <c r="HST6" s="416"/>
      <c r="HSU6" s="416"/>
      <c r="HSV6" s="416"/>
      <c r="HSW6" s="416"/>
      <c r="HSX6" s="416"/>
      <c r="HSY6" s="416"/>
      <c r="HSZ6" s="416"/>
      <c r="HTA6" s="416"/>
      <c r="HTB6" s="416"/>
      <c r="HTC6" s="416"/>
      <c r="HTD6" s="416"/>
      <c r="HTE6" s="416"/>
      <c r="HTF6" s="416"/>
      <c r="HTG6" s="416"/>
      <c r="HTH6" s="416"/>
      <c r="HTI6" s="416"/>
      <c r="HTJ6" s="416"/>
      <c r="HTK6" s="416"/>
      <c r="HTL6" s="416"/>
      <c r="HTM6" s="416"/>
      <c r="HTN6" s="416"/>
      <c r="HTO6" s="416"/>
      <c r="HTP6" s="416"/>
      <c r="HTQ6" s="416"/>
      <c r="HTR6" s="416"/>
      <c r="HTS6" s="416"/>
      <c r="HTT6" s="416"/>
      <c r="HTU6" s="416"/>
      <c r="HTV6" s="416"/>
      <c r="HTW6" s="416"/>
      <c r="HTX6" s="416"/>
      <c r="HTY6" s="416"/>
      <c r="HTZ6" s="416"/>
      <c r="HUA6" s="416"/>
      <c r="HUB6" s="416"/>
      <c r="HUC6" s="416"/>
      <c r="HUD6" s="416"/>
      <c r="HUE6" s="416"/>
      <c r="HUF6" s="416"/>
      <c r="HUG6" s="416"/>
      <c r="HUH6" s="416"/>
      <c r="HUI6" s="416"/>
      <c r="HUJ6" s="416"/>
      <c r="HUK6" s="416"/>
      <c r="HUL6" s="416"/>
      <c r="HUM6" s="416"/>
      <c r="HUN6" s="416"/>
      <c r="HUO6" s="416"/>
      <c r="HUP6" s="416"/>
      <c r="HUQ6" s="416"/>
      <c r="HUR6" s="416"/>
      <c r="HUS6" s="416"/>
      <c r="HUT6" s="416"/>
      <c r="HUU6" s="416"/>
      <c r="HUV6" s="416"/>
      <c r="HUW6" s="416"/>
      <c r="HUX6" s="416"/>
      <c r="HUY6" s="416"/>
      <c r="HUZ6" s="416"/>
      <c r="HVA6" s="416"/>
      <c r="HVB6" s="416"/>
      <c r="HVC6" s="416"/>
      <c r="HVD6" s="416"/>
      <c r="HVE6" s="416"/>
      <c r="HVF6" s="416"/>
      <c r="HVG6" s="416"/>
      <c r="HVH6" s="416"/>
      <c r="HVI6" s="416"/>
      <c r="HVJ6" s="416"/>
      <c r="HVK6" s="416"/>
      <c r="HVL6" s="416"/>
      <c r="HVM6" s="416"/>
      <c r="HVN6" s="416"/>
      <c r="HVO6" s="416"/>
      <c r="HVP6" s="416"/>
      <c r="HVQ6" s="416"/>
      <c r="HVR6" s="416"/>
      <c r="HVS6" s="416"/>
      <c r="HVT6" s="416"/>
      <c r="HVU6" s="416"/>
      <c r="HVV6" s="416"/>
      <c r="HVW6" s="416"/>
      <c r="HVX6" s="416"/>
      <c r="HVY6" s="416"/>
      <c r="HVZ6" s="416"/>
      <c r="HWA6" s="416"/>
      <c r="HWB6" s="416"/>
      <c r="HWC6" s="416"/>
      <c r="HWD6" s="416"/>
      <c r="HWE6" s="416"/>
      <c r="HWF6" s="416"/>
      <c r="HWG6" s="416"/>
      <c r="HWH6" s="416"/>
      <c r="HWI6" s="416"/>
      <c r="HWJ6" s="416"/>
      <c r="HWK6" s="416"/>
      <c r="HWL6" s="416"/>
      <c r="HWM6" s="416"/>
      <c r="HWN6" s="416"/>
      <c r="HWO6" s="416"/>
      <c r="HWP6" s="416"/>
      <c r="HWQ6" s="416"/>
      <c r="HWR6" s="416"/>
      <c r="HWS6" s="416"/>
      <c r="HWT6" s="416"/>
      <c r="HWU6" s="416"/>
      <c r="HWV6" s="416"/>
      <c r="HWW6" s="416"/>
      <c r="HWX6" s="416"/>
      <c r="HWY6" s="416"/>
      <c r="HWZ6" s="416"/>
      <c r="HXA6" s="416"/>
      <c r="HXB6" s="416"/>
      <c r="HXC6" s="416"/>
      <c r="HXD6" s="416"/>
      <c r="HXE6" s="416"/>
      <c r="HXF6" s="416"/>
      <c r="HXG6" s="416"/>
      <c r="HXH6" s="416"/>
      <c r="HXI6" s="416"/>
      <c r="HXJ6" s="416"/>
      <c r="HXK6" s="416"/>
      <c r="HXL6" s="416"/>
      <c r="HXM6" s="416"/>
      <c r="HXN6" s="416"/>
      <c r="HXO6" s="416"/>
      <c r="HXP6" s="416"/>
      <c r="HXQ6" s="416"/>
      <c r="HXR6" s="416"/>
      <c r="HXS6" s="416"/>
      <c r="HXT6" s="416"/>
      <c r="HXU6" s="416"/>
      <c r="HXV6" s="416"/>
      <c r="HXW6" s="416"/>
      <c r="HXX6" s="416"/>
      <c r="HXY6" s="416"/>
      <c r="HXZ6" s="416"/>
      <c r="HYA6" s="416"/>
      <c r="HYB6" s="416"/>
      <c r="HYC6" s="416"/>
      <c r="HYD6" s="416"/>
      <c r="HYE6" s="416"/>
      <c r="HYF6" s="416"/>
      <c r="HYG6" s="416"/>
      <c r="HYH6" s="416"/>
      <c r="HYI6" s="416"/>
      <c r="HYJ6" s="416"/>
      <c r="HYK6" s="416"/>
      <c r="HYL6" s="416"/>
      <c r="HYM6" s="416"/>
      <c r="HYN6" s="416"/>
      <c r="HYO6" s="416"/>
      <c r="HYP6" s="416"/>
      <c r="HYQ6" s="416"/>
      <c r="HYR6" s="416"/>
      <c r="HYS6" s="416"/>
      <c r="HYT6" s="416"/>
      <c r="HYU6" s="416"/>
      <c r="HYV6" s="416"/>
      <c r="HYW6" s="416"/>
      <c r="HYX6" s="416"/>
      <c r="HYY6" s="416"/>
      <c r="HYZ6" s="416"/>
      <c r="HZA6" s="416"/>
      <c r="HZB6" s="416"/>
      <c r="HZC6" s="416"/>
      <c r="HZD6" s="416"/>
      <c r="HZE6" s="416"/>
      <c r="HZF6" s="416"/>
      <c r="HZG6" s="416"/>
      <c r="HZH6" s="416"/>
      <c r="HZI6" s="416"/>
      <c r="HZJ6" s="416"/>
      <c r="HZK6" s="416"/>
      <c r="HZL6" s="416"/>
      <c r="HZM6" s="416"/>
      <c r="HZN6" s="416"/>
      <c r="HZO6" s="416"/>
      <c r="HZP6" s="416"/>
      <c r="HZQ6" s="416"/>
      <c r="HZR6" s="416"/>
      <c r="HZS6" s="416"/>
      <c r="HZT6" s="416"/>
      <c r="HZU6" s="416"/>
      <c r="HZV6" s="416"/>
      <c r="HZW6" s="416"/>
      <c r="HZX6" s="416"/>
      <c r="HZY6" s="416"/>
      <c r="HZZ6" s="416"/>
      <c r="IAA6" s="416"/>
      <c r="IAB6" s="416"/>
      <c r="IAC6" s="416"/>
      <c r="IAD6" s="416"/>
      <c r="IAE6" s="416"/>
      <c r="IAF6" s="416"/>
      <c r="IAG6" s="416"/>
      <c r="IAH6" s="416"/>
      <c r="IAI6" s="416"/>
      <c r="IAJ6" s="416"/>
      <c r="IAK6" s="416"/>
      <c r="IAL6" s="416"/>
      <c r="IAM6" s="416"/>
      <c r="IAN6" s="416"/>
      <c r="IAO6" s="416"/>
      <c r="IAP6" s="416"/>
      <c r="IAQ6" s="416"/>
      <c r="IAR6" s="416"/>
      <c r="IAS6" s="416"/>
      <c r="IAT6" s="416"/>
      <c r="IAU6" s="416"/>
      <c r="IAV6" s="416"/>
      <c r="IAW6" s="416"/>
      <c r="IAX6" s="416"/>
      <c r="IAY6" s="416"/>
      <c r="IAZ6" s="416"/>
      <c r="IBA6" s="416"/>
      <c r="IBB6" s="416"/>
      <c r="IBC6" s="416"/>
      <c r="IBD6" s="416"/>
      <c r="IBE6" s="416"/>
      <c r="IBF6" s="416"/>
      <c r="IBG6" s="416"/>
      <c r="IBH6" s="416"/>
      <c r="IBI6" s="416"/>
      <c r="IBJ6" s="416"/>
      <c r="IBK6" s="416"/>
      <c r="IBL6" s="416"/>
      <c r="IBM6" s="416"/>
      <c r="IBN6" s="416"/>
      <c r="IBO6" s="416"/>
      <c r="IBP6" s="416"/>
      <c r="IBQ6" s="416"/>
      <c r="IBR6" s="416"/>
      <c r="IBS6" s="416"/>
      <c r="IBT6" s="416"/>
      <c r="IBU6" s="416"/>
      <c r="IBV6" s="416"/>
      <c r="IBW6" s="416"/>
      <c r="IBX6" s="416"/>
      <c r="IBY6" s="416"/>
      <c r="IBZ6" s="416"/>
      <c r="ICA6" s="416"/>
      <c r="ICB6" s="416"/>
      <c r="ICC6" s="416"/>
      <c r="ICD6" s="416"/>
      <c r="ICE6" s="416"/>
      <c r="ICF6" s="416"/>
      <c r="ICG6" s="416"/>
      <c r="ICH6" s="416"/>
      <c r="ICI6" s="416"/>
      <c r="ICJ6" s="416"/>
      <c r="ICK6" s="416"/>
      <c r="ICL6" s="416"/>
      <c r="ICM6" s="416"/>
      <c r="ICN6" s="416"/>
      <c r="ICO6" s="416"/>
      <c r="ICP6" s="416"/>
      <c r="ICQ6" s="416"/>
      <c r="ICR6" s="416"/>
      <c r="ICS6" s="416"/>
      <c r="ICT6" s="416"/>
      <c r="ICU6" s="416"/>
      <c r="ICV6" s="416"/>
      <c r="ICW6" s="416"/>
      <c r="ICX6" s="416"/>
      <c r="ICY6" s="416"/>
      <c r="ICZ6" s="416"/>
      <c r="IDA6" s="416"/>
      <c r="IDB6" s="416"/>
      <c r="IDC6" s="416"/>
      <c r="IDD6" s="416"/>
      <c r="IDE6" s="416"/>
      <c r="IDF6" s="416"/>
      <c r="IDG6" s="416"/>
      <c r="IDH6" s="416"/>
      <c r="IDI6" s="416"/>
      <c r="IDJ6" s="416"/>
      <c r="IDK6" s="416"/>
      <c r="IDL6" s="416"/>
      <c r="IDM6" s="416"/>
      <c r="IDN6" s="416"/>
      <c r="IDO6" s="416"/>
      <c r="IDP6" s="416"/>
      <c r="IDQ6" s="416"/>
      <c r="IDR6" s="416"/>
      <c r="IDS6" s="416"/>
      <c r="IDT6" s="416"/>
      <c r="IDU6" s="416"/>
      <c r="IDV6" s="416"/>
      <c r="IDW6" s="416"/>
      <c r="IDX6" s="416"/>
      <c r="IDY6" s="416"/>
      <c r="IDZ6" s="416"/>
      <c r="IEA6" s="416"/>
      <c r="IEB6" s="416"/>
      <c r="IEC6" s="416"/>
      <c r="IED6" s="416"/>
      <c r="IEE6" s="416"/>
      <c r="IEF6" s="416"/>
      <c r="IEG6" s="416"/>
      <c r="IEH6" s="416"/>
      <c r="IEI6" s="416"/>
      <c r="IEJ6" s="416"/>
      <c r="IEK6" s="416"/>
      <c r="IEL6" s="416"/>
      <c r="IEM6" s="416"/>
      <c r="IEN6" s="416"/>
      <c r="IEO6" s="416"/>
      <c r="IEP6" s="416"/>
      <c r="IEQ6" s="416"/>
      <c r="IER6" s="416"/>
      <c r="IES6" s="416"/>
      <c r="IET6" s="416"/>
      <c r="IEU6" s="416"/>
      <c r="IEV6" s="416"/>
      <c r="IEW6" s="416"/>
      <c r="IEX6" s="416"/>
      <c r="IEY6" s="416"/>
      <c r="IEZ6" s="416"/>
      <c r="IFA6" s="416"/>
      <c r="IFB6" s="416"/>
      <c r="IFC6" s="416"/>
      <c r="IFD6" s="416"/>
      <c r="IFE6" s="416"/>
      <c r="IFF6" s="416"/>
      <c r="IFG6" s="416"/>
      <c r="IFH6" s="416"/>
      <c r="IFI6" s="416"/>
      <c r="IFJ6" s="416"/>
      <c r="IFK6" s="416"/>
      <c r="IFL6" s="416"/>
      <c r="IFM6" s="416"/>
      <c r="IFN6" s="416"/>
      <c r="IFO6" s="416"/>
      <c r="IFP6" s="416"/>
      <c r="IFQ6" s="416"/>
      <c r="IFR6" s="416"/>
      <c r="IFS6" s="416"/>
      <c r="IFT6" s="416"/>
      <c r="IFU6" s="416"/>
      <c r="IFV6" s="416"/>
      <c r="IFW6" s="416"/>
      <c r="IFX6" s="416"/>
      <c r="IFY6" s="416"/>
      <c r="IFZ6" s="416"/>
      <c r="IGA6" s="416"/>
      <c r="IGB6" s="416"/>
      <c r="IGC6" s="416"/>
      <c r="IGD6" s="416"/>
      <c r="IGE6" s="416"/>
      <c r="IGF6" s="416"/>
      <c r="IGG6" s="416"/>
      <c r="IGH6" s="416"/>
      <c r="IGI6" s="416"/>
      <c r="IGJ6" s="416"/>
      <c r="IGK6" s="416"/>
      <c r="IGL6" s="416"/>
      <c r="IGM6" s="416"/>
      <c r="IGN6" s="416"/>
      <c r="IGO6" s="416"/>
      <c r="IGP6" s="416"/>
      <c r="IGQ6" s="416"/>
      <c r="IGR6" s="416"/>
      <c r="IGS6" s="416"/>
      <c r="IGT6" s="416"/>
      <c r="IGU6" s="416"/>
      <c r="IGV6" s="416"/>
      <c r="IGW6" s="416"/>
      <c r="IGX6" s="416"/>
      <c r="IGY6" s="416"/>
      <c r="IGZ6" s="416"/>
      <c r="IHA6" s="416"/>
      <c r="IHB6" s="416"/>
      <c r="IHC6" s="416"/>
      <c r="IHD6" s="416"/>
      <c r="IHE6" s="416"/>
      <c r="IHF6" s="416"/>
      <c r="IHG6" s="416"/>
      <c r="IHH6" s="416"/>
      <c r="IHI6" s="416"/>
      <c r="IHJ6" s="416"/>
      <c r="IHK6" s="416"/>
      <c r="IHL6" s="416"/>
      <c r="IHM6" s="416"/>
      <c r="IHN6" s="416"/>
      <c r="IHO6" s="416"/>
      <c r="IHP6" s="416"/>
      <c r="IHQ6" s="416"/>
      <c r="IHR6" s="416"/>
      <c r="IHS6" s="416"/>
      <c r="IHT6" s="416"/>
      <c r="IHU6" s="416"/>
      <c r="IHV6" s="416"/>
      <c r="IHW6" s="416"/>
      <c r="IHX6" s="416"/>
      <c r="IHY6" s="416"/>
      <c r="IHZ6" s="416"/>
      <c r="IIA6" s="416"/>
      <c r="IIB6" s="416"/>
      <c r="IIC6" s="416"/>
      <c r="IID6" s="416"/>
      <c r="IIE6" s="416"/>
      <c r="IIF6" s="416"/>
      <c r="IIG6" s="416"/>
      <c r="IIH6" s="416"/>
      <c r="III6" s="416"/>
      <c r="IIJ6" s="416"/>
      <c r="IIK6" s="416"/>
      <c r="IIL6" s="416"/>
      <c r="IIM6" s="416"/>
      <c r="IIN6" s="416"/>
      <c r="IIO6" s="416"/>
      <c r="IIP6" s="416"/>
      <c r="IIQ6" s="416"/>
      <c r="IIR6" s="416"/>
      <c r="IIS6" s="416"/>
      <c r="IIT6" s="416"/>
      <c r="IIU6" s="416"/>
      <c r="IIV6" s="416"/>
      <c r="IIW6" s="416"/>
      <c r="IIX6" s="416"/>
      <c r="IIY6" s="416"/>
      <c r="IIZ6" s="416"/>
      <c r="IJA6" s="416"/>
      <c r="IJB6" s="416"/>
      <c r="IJC6" s="416"/>
      <c r="IJD6" s="416"/>
      <c r="IJE6" s="416"/>
      <c r="IJF6" s="416"/>
      <c r="IJG6" s="416"/>
      <c r="IJH6" s="416"/>
      <c r="IJI6" s="416"/>
      <c r="IJJ6" s="416"/>
      <c r="IJK6" s="416"/>
      <c r="IJL6" s="416"/>
      <c r="IJM6" s="416"/>
      <c r="IJN6" s="416"/>
      <c r="IJO6" s="416"/>
      <c r="IJP6" s="416"/>
      <c r="IJQ6" s="416"/>
      <c r="IJR6" s="416"/>
      <c r="IJS6" s="416"/>
      <c r="IJT6" s="416"/>
      <c r="IJU6" s="416"/>
      <c r="IJV6" s="416"/>
      <c r="IJW6" s="416"/>
      <c r="IJX6" s="416"/>
      <c r="IJY6" s="416"/>
      <c r="IJZ6" s="416"/>
      <c r="IKA6" s="416"/>
      <c r="IKB6" s="416"/>
      <c r="IKC6" s="416"/>
      <c r="IKD6" s="416"/>
      <c r="IKE6" s="416"/>
      <c r="IKF6" s="416"/>
      <c r="IKG6" s="416"/>
      <c r="IKH6" s="416"/>
      <c r="IKI6" s="416"/>
      <c r="IKJ6" s="416"/>
      <c r="IKK6" s="416"/>
      <c r="IKL6" s="416"/>
      <c r="IKM6" s="416"/>
      <c r="IKN6" s="416"/>
      <c r="IKO6" s="416"/>
      <c r="IKP6" s="416"/>
      <c r="IKQ6" s="416"/>
      <c r="IKR6" s="416"/>
      <c r="IKS6" s="416"/>
      <c r="IKT6" s="416"/>
      <c r="IKU6" s="416"/>
      <c r="IKV6" s="416"/>
      <c r="IKW6" s="416"/>
      <c r="IKX6" s="416"/>
      <c r="IKY6" s="416"/>
      <c r="IKZ6" s="416"/>
      <c r="ILA6" s="416"/>
      <c r="ILB6" s="416"/>
      <c r="ILC6" s="416"/>
      <c r="ILD6" s="416"/>
      <c r="ILE6" s="416"/>
      <c r="ILF6" s="416"/>
      <c r="ILG6" s="416"/>
      <c r="ILH6" s="416"/>
      <c r="ILI6" s="416"/>
      <c r="ILJ6" s="416"/>
      <c r="ILK6" s="416"/>
      <c r="ILL6" s="416"/>
      <c r="ILM6" s="416"/>
      <c r="ILN6" s="416"/>
      <c r="ILO6" s="416"/>
      <c r="ILP6" s="416"/>
      <c r="ILQ6" s="416"/>
      <c r="ILR6" s="416"/>
      <c r="ILS6" s="416"/>
      <c r="ILT6" s="416"/>
      <c r="ILU6" s="416"/>
      <c r="ILV6" s="416"/>
      <c r="ILW6" s="416"/>
      <c r="ILX6" s="416"/>
      <c r="ILY6" s="416"/>
      <c r="ILZ6" s="416"/>
      <c r="IMA6" s="416"/>
      <c r="IMB6" s="416"/>
      <c r="IMC6" s="416"/>
      <c r="IMD6" s="416"/>
      <c r="IME6" s="416"/>
      <c r="IMF6" s="416"/>
      <c r="IMG6" s="416"/>
      <c r="IMH6" s="416"/>
      <c r="IMI6" s="416"/>
      <c r="IMJ6" s="416"/>
      <c r="IMK6" s="416"/>
      <c r="IML6" s="416"/>
      <c r="IMM6" s="416"/>
      <c r="IMN6" s="416"/>
      <c r="IMO6" s="416"/>
      <c r="IMP6" s="416"/>
      <c r="IMQ6" s="416"/>
      <c r="IMR6" s="416"/>
      <c r="IMS6" s="416"/>
      <c r="IMT6" s="416"/>
      <c r="IMU6" s="416"/>
      <c r="IMV6" s="416"/>
      <c r="IMW6" s="416"/>
      <c r="IMX6" s="416"/>
      <c r="IMY6" s="416"/>
      <c r="IMZ6" s="416"/>
      <c r="INA6" s="416"/>
      <c r="INB6" s="416"/>
      <c r="INC6" s="416"/>
      <c r="IND6" s="416"/>
      <c r="INE6" s="416"/>
      <c r="INF6" s="416"/>
      <c r="ING6" s="416"/>
      <c r="INH6" s="416"/>
      <c r="INI6" s="416"/>
      <c r="INJ6" s="416"/>
      <c r="INK6" s="416"/>
      <c r="INL6" s="416"/>
      <c r="INM6" s="416"/>
      <c r="INN6" s="416"/>
      <c r="INO6" s="416"/>
      <c r="INP6" s="416"/>
      <c r="INQ6" s="416"/>
      <c r="INR6" s="416"/>
      <c r="INS6" s="416"/>
      <c r="INT6" s="416"/>
      <c r="INU6" s="416"/>
      <c r="INV6" s="416"/>
      <c r="INW6" s="416"/>
      <c r="INX6" s="416"/>
      <c r="INY6" s="416"/>
      <c r="INZ6" s="416"/>
      <c r="IOA6" s="416"/>
      <c r="IOB6" s="416"/>
      <c r="IOC6" s="416"/>
      <c r="IOD6" s="416"/>
      <c r="IOE6" s="416"/>
      <c r="IOF6" s="416"/>
      <c r="IOG6" s="416"/>
      <c r="IOH6" s="416"/>
      <c r="IOI6" s="416"/>
      <c r="IOJ6" s="416"/>
      <c r="IOK6" s="416"/>
      <c r="IOL6" s="416"/>
      <c r="IOM6" s="416"/>
      <c r="ION6" s="416"/>
      <c r="IOO6" s="416"/>
      <c r="IOP6" s="416"/>
      <c r="IOQ6" s="416"/>
      <c r="IOR6" s="416"/>
      <c r="IOS6" s="416"/>
      <c r="IOT6" s="416"/>
      <c r="IOU6" s="416"/>
      <c r="IOV6" s="416"/>
      <c r="IOW6" s="416"/>
      <c r="IOX6" s="416"/>
      <c r="IOY6" s="416"/>
      <c r="IOZ6" s="416"/>
      <c r="IPA6" s="416"/>
      <c r="IPB6" s="416"/>
      <c r="IPC6" s="416"/>
      <c r="IPD6" s="416"/>
      <c r="IPE6" s="416"/>
      <c r="IPF6" s="416"/>
      <c r="IPG6" s="416"/>
      <c r="IPH6" s="416"/>
      <c r="IPI6" s="416"/>
      <c r="IPJ6" s="416"/>
      <c r="IPK6" s="416"/>
      <c r="IPL6" s="416"/>
      <c r="IPM6" s="416"/>
      <c r="IPN6" s="416"/>
      <c r="IPO6" s="416"/>
      <c r="IPP6" s="416"/>
      <c r="IPQ6" s="416"/>
      <c r="IPR6" s="416"/>
      <c r="IPS6" s="416"/>
      <c r="IPT6" s="416"/>
      <c r="IPU6" s="416"/>
      <c r="IPV6" s="416"/>
      <c r="IPW6" s="416"/>
      <c r="IPX6" s="416"/>
      <c r="IPY6" s="416"/>
      <c r="IPZ6" s="416"/>
      <c r="IQA6" s="416"/>
      <c r="IQB6" s="416"/>
      <c r="IQC6" s="416"/>
      <c r="IQD6" s="416"/>
      <c r="IQE6" s="416"/>
      <c r="IQF6" s="416"/>
      <c r="IQG6" s="416"/>
      <c r="IQH6" s="416"/>
      <c r="IQI6" s="416"/>
      <c r="IQJ6" s="416"/>
      <c r="IQK6" s="416"/>
      <c r="IQL6" s="416"/>
      <c r="IQM6" s="416"/>
      <c r="IQN6" s="416"/>
      <c r="IQO6" s="416"/>
      <c r="IQP6" s="416"/>
      <c r="IQQ6" s="416"/>
      <c r="IQR6" s="416"/>
      <c r="IQS6" s="416"/>
      <c r="IQT6" s="416"/>
      <c r="IQU6" s="416"/>
      <c r="IQV6" s="416"/>
      <c r="IQW6" s="416"/>
      <c r="IQX6" s="416"/>
      <c r="IQY6" s="416"/>
      <c r="IQZ6" s="416"/>
      <c r="IRA6" s="416"/>
      <c r="IRB6" s="416"/>
      <c r="IRC6" s="416"/>
      <c r="IRD6" s="416"/>
      <c r="IRE6" s="416"/>
      <c r="IRF6" s="416"/>
      <c r="IRG6" s="416"/>
      <c r="IRH6" s="416"/>
      <c r="IRI6" s="416"/>
      <c r="IRJ6" s="416"/>
      <c r="IRK6" s="416"/>
      <c r="IRL6" s="416"/>
      <c r="IRM6" s="416"/>
      <c r="IRN6" s="416"/>
      <c r="IRO6" s="416"/>
      <c r="IRP6" s="416"/>
      <c r="IRQ6" s="416"/>
      <c r="IRR6" s="416"/>
      <c r="IRS6" s="416"/>
      <c r="IRT6" s="416"/>
      <c r="IRU6" s="416"/>
      <c r="IRV6" s="416"/>
      <c r="IRW6" s="416"/>
      <c r="IRX6" s="416"/>
      <c r="IRY6" s="416"/>
      <c r="IRZ6" s="416"/>
      <c r="ISA6" s="416"/>
      <c r="ISB6" s="416"/>
      <c r="ISC6" s="416"/>
      <c r="ISD6" s="416"/>
      <c r="ISE6" s="416"/>
      <c r="ISF6" s="416"/>
      <c r="ISG6" s="416"/>
      <c r="ISH6" s="416"/>
      <c r="ISI6" s="416"/>
      <c r="ISJ6" s="416"/>
      <c r="ISK6" s="416"/>
      <c r="ISL6" s="416"/>
      <c r="ISM6" s="416"/>
      <c r="ISN6" s="416"/>
      <c r="ISO6" s="416"/>
      <c r="ISP6" s="416"/>
      <c r="ISQ6" s="416"/>
      <c r="ISR6" s="416"/>
      <c r="ISS6" s="416"/>
      <c r="IST6" s="416"/>
      <c r="ISU6" s="416"/>
      <c r="ISV6" s="416"/>
      <c r="ISW6" s="416"/>
      <c r="ISX6" s="416"/>
      <c r="ISY6" s="416"/>
      <c r="ISZ6" s="416"/>
      <c r="ITA6" s="416"/>
      <c r="ITB6" s="416"/>
      <c r="ITC6" s="416"/>
      <c r="ITD6" s="416"/>
      <c r="ITE6" s="416"/>
      <c r="ITF6" s="416"/>
      <c r="ITG6" s="416"/>
      <c r="ITH6" s="416"/>
      <c r="ITI6" s="416"/>
      <c r="ITJ6" s="416"/>
      <c r="ITK6" s="416"/>
      <c r="ITL6" s="416"/>
      <c r="ITM6" s="416"/>
      <c r="ITN6" s="416"/>
      <c r="ITO6" s="416"/>
      <c r="ITP6" s="416"/>
      <c r="ITQ6" s="416"/>
      <c r="ITR6" s="416"/>
      <c r="ITS6" s="416"/>
      <c r="ITT6" s="416"/>
      <c r="ITU6" s="416"/>
      <c r="ITV6" s="416"/>
      <c r="ITW6" s="416"/>
      <c r="ITX6" s="416"/>
      <c r="ITY6" s="416"/>
      <c r="ITZ6" s="416"/>
      <c r="IUA6" s="416"/>
      <c r="IUB6" s="416"/>
      <c r="IUC6" s="416"/>
      <c r="IUD6" s="416"/>
      <c r="IUE6" s="416"/>
      <c r="IUF6" s="416"/>
      <c r="IUG6" s="416"/>
      <c r="IUH6" s="416"/>
      <c r="IUI6" s="416"/>
      <c r="IUJ6" s="416"/>
      <c r="IUK6" s="416"/>
      <c r="IUL6" s="416"/>
      <c r="IUM6" s="416"/>
      <c r="IUN6" s="416"/>
      <c r="IUO6" s="416"/>
      <c r="IUP6" s="416"/>
      <c r="IUQ6" s="416"/>
      <c r="IUR6" s="416"/>
      <c r="IUS6" s="416"/>
      <c r="IUT6" s="416"/>
      <c r="IUU6" s="416"/>
      <c r="IUV6" s="416"/>
      <c r="IUW6" s="416"/>
      <c r="IUX6" s="416"/>
      <c r="IUY6" s="416"/>
      <c r="IUZ6" s="416"/>
      <c r="IVA6" s="416"/>
      <c r="IVB6" s="416"/>
      <c r="IVC6" s="416"/>
      <c r="IVD6" s="416"/>
      <c r="IVE6" s="416"/>
      <c r="IVF6" s="416"/>
      <c r="IVG6" s="416"/>
      <c r="IVH6" s="416"/>
      <c r="IVI6" s="416"/>
      <c r="IVJ6" s="416"/>
      <c r="IVK6" s="416"/>
      <c r="IVL6" s="416"/>
      <c r="IVM6" s="416"/>
      <c r="IVN6" s="416"/>
      <c r="IVO6" s="416"/>
      <c r="IVP6" s="416"/>
      <c r="IVQ6" s="416"/>
      <c r="IVR6" s="416"/>
      <c r="IVS6" s="416"/>
      <c r="IVT6" s="416"/>
      <c r="IVU6" s="416"/>
      <c r="IVV6" s="416"/>
      <c r="IVW6" s="416"/>
      <c r="IVX6" s="416"/>
      <c r="IVY6" s="416"/>
      <c r="IVZ6" s="416"/>
      <c r="IWA6" s="416"/>
      <c r="IWB6" s="416"/>
      <c r="IWC6" s="416"/>
      <c r="IWD6" s="416"/>
      <c r="IWE6" s="416"/>
      <c r="IWF6" s="416"/>
      <c r="IWG6" s="416"/>
      <c r="IWH6" s="416"/>
      <c r="IWI6" s="416"/>
      <c r="IWJ6" s="416"/>
      <c r="IWK6" s="416"/>
      <c r="IWL6" s="416"/>
      <c r="IWM6" s="416"/>
      <c r="IWN6" s="416"/>
      <c r="IWO6" s="416"/>
      <c r="IWP6" s="416"/>
      <c r="IWQ6" s="416"/>
      <c r="IWR6" s="416"/>
      <c r="IWS6" s="416"/>
      <c r="IWT6" s="416"/>
      <c r="IWU6" s="416"/>
      <c r="IWV6" s="416"/>
      <c r="IWW6" s="416"/>
      <c r="IWX6" s="416"/>
      <c r="IWY6" s="416"/>
      <c r="IWZ6" s="416"/>
      <c r="IXA6" s="416"/>
      <c r="IXB6" s="416"/>
      <c r="IXC6" s="416"/>
      <c r="IXD6" s="416"/>
      <c r="IXE6" s="416"/>
      <c r="IXF6" s="416"/>
      <c r="IXG6" s="416"/>
      <c r="IXH6" s="416"/>
      <c r="IXI6" s="416"/>
      <c r="IXJ6" s="416"/>
      <c r="IXK6" s="416"/>
      <c r="IXL6" s="416"/>
      <c r="IXM6" s="416"/>
      <c r="IXN6" s="416"/>
      <c r="IXO6" s="416"/>
      <c r="IXP6" s="416"/>
      <c r="IXQ6" s="416"/>
      <c r="IXR6" s="416"/>
      <c r="IXS6" s="416"/>
      <c r="IXT6" s="416"/>
      <c r="IXU6" s="416"/>
      <c r="IXV6" s="416"/>
      <c r="IXW6" s="416"/>
      <c r="IXX6" s="416"/>
      <c r="IXY6" s="416"/>
      <c r="IXZ6" s="416"/>
      <c r="IYA6" s="416"/>
      <c r="IYB6" s="416"/>
      <c r="IYC6" s="416"/>
      <c r="IYD6" s="416"/>
      <c r="IYE6" s="416"/>
      <c r="IYF6" s="416"/>
      <c r="IYG6" s="416"/>
      <c r="IYH6" s="416"/>
      <c r="IYI6" s="416"/>
      <c r="IYJ6" s="416"/>
      <c r="IYK6" s="416"/>
      <c r="IYL6" s="416"/>
      <c r="IYM6" s="416"/>
      <c r="IYN6" s="416"/>
      <c r="IYO6" s="416"/>
      <c r="IYP6" s="416"/>
      <c r="IYQ6" s="416"/>
      <c r="IYR6" s="416"/>
      <c r="IYS6" s="416"/>
      <c r="IYT6" s="416"/>
      <c r="IYU6" s="416"/>
      <c r="IYV6" s="416"/>
      <c r="IYW6" s="416"/>
      <c r="IYX6" s="416"/>
      <c r="IYY6" s="416"/>
      <c r="IYZ6" s="416"/>
      <c r="IZA6" s="416"/>
      <c r="IZB6" s="416"/>
      <c r="IZC6" s="416"/>
      <c r="IZD6" s="416"/>
      <c r="IZE6" s="416"/>
      <c r="IZF6" s="416"/>
      <c r="IZG6" s="416"/>
      <c r="IZH6" s="416"/>
      <c r="IZI6" s="416"/>
      <c r="IZJ6" s="416"/>
      <c r="IZK6" s="416"/>
      <c r="IZL6" s="416"/>
      <c r="IZM6" s="416"/>
      <c r="IZN6" s="416"/>
      <c r="IZO6" s="416"/>
      <c r="IZP6" s="416"/>
      <c r="IZQ6" s="416"/>
      <c r="IZR6" s="416"/>
      <c r="IZS6" s="416"/>
      <c r="IZT6" s="416"/>
      <c r="IZU6" s="416"/>
      <c r="IZV6" s="416"/>
      <c r="IZW6" s="416"/>
      <c r="IZX6" s="416"/>
      <c r="IZY6" s="416"/>
      <c r="IZZ6" s="416"/>
      <c r="JAA6" s="416"/>
      <c r="JAB6" s="416"/>
      <c r="JAC6" s="416"/>
      <c r="JAD6" s="416"/>
      <c r="JAE6" s="416"/>
      <c r="JAF6" s="416"/>
      <c r="JAG6" s="416"/>
      <c r="JAH6" s="416"/>
      <c r="JAI6" s="416"/>
      <c r="JAJ6" s="416"/>
      <c r="JAK6" s="416"/>
      <c r="JAL6" s="416"/>
      <c r="JAM6" s="416"/>
      <c r="JAN6" s="416"/>
      <c r="JAO6" s="416"/>
      <c r="JAP6" s="416"/>
      <c r="JAQ6" s="416"/>
      <c r="JAR6" s="416"/>
      <c r="JAS6" s="416"/>
      <c r="JAT6" s="416"/>
      <c r="JAU6" s="416"/>
      <c r="JAV6" s="416"/>
      <c r="JAW6" s="416"/>
      <c r="JAX6" s="416"/>
      <c r="JAY6" s="416"/>
      <c r="JAZ6" s="416"/>
      <c r="JBA6" s="416"/>
      <c r="JBB6" s="416"/>
      <c r="JBC6" s="416"/>
      <c r="JBD6" s="416"/>
      <c r="JBE6" s="416"/>
      <c r="JBF6" s="416"/>
      <c r="JBG6" s="416"/>
      <c r="JBH6" s="416"/>
      <c r="JBI6" s="416"/>
      <c r="JBJ6" s="416"/>
      <c r="JBK6" s="416"/>
      <c r="JBL6" s="416"/>
      <c r="JBM6" s="416"/>
      <c r="JBN6" s="416"/>
      <c r="JBO6" s="416"/>
      <c r="JBP6" s="416"/>
      <c r="JBQ6" s="416"/>
      <c r="JBR6" s="416"/>
      <c r="JBS6" s="416"/>
      <c r="JBT6" s="416"/>
      <c r="JBU6" s="416"/>
      <c r="JBV6" s="416"/>
      <c r="JBW6" s="416"/>
      <c r="JBX6" s="416"/>
      <c r="JBY6" s="416"/>
      <c r="JBZ6" s="416"/>
      <c r="JCA6" s="416"/>
      <c r="JCB6" s="416"/>
      <c r="JCC6" s="416"/>
      <c r="JCD6" s="416"/>
      <c r="JCE6" s="416"/>
      <c r="JCF6" s="416"/>
      <c r="JCG6" s="416"/>
      <c r="JCH6" s="416"/>
      <c r="JCI6" s="416"/>
      <c r="JCJ6" s="416"/>
      <c r="JCK6" s="416"/>
      <c r="JCL6" s="416"/>
      <c r="JCM6" s="416"/>
      <c r="JCN6" s="416"/>
      <c r="JCO6" s="416"/>
      <c r="JCP6" s="416"/>
      <c r="JCQ6" s="416"/>
      <c r="JCR6" s="416"/>
      <c r="JCS6" s="416"/>
      <c r="JCT6" s="416"/>
      <c r="JCU6" s="416"/>
      <c r="JCV6" s="416"/>
      <c r="JCW6" s="416"/>
      <c r="JCX6" s="416"/>
      <c r="JCY6" s="416"/>
      <c r="JCZ6" s="416"/>
      <c r="JDA6" s="416"/>
      <c r="JDB6" s="416"/>
      <c r="JDC6" s="416"/>
      <c r="JDD6" s="416"/>
      <c r="JDE6" s="416"/>
      <c r="JDF6" s="416"/>
      <c r="JDG6" s="416"/>
      <c r="JDH6" s="416"/>
      <c r="JDI6" s="416"/>
      <c r="JDJ6" s="416"/>
      <c r="JDK6" s="416"/>
      <c r="JDL6" s="416"/>
      <c r="JDM6" s="416"/>
      <c r="JDN6" s="416"/>
      <c r="JDO6" s="416"/>
      <c r="JDP6" s="416"/>
      <c r="JDQ6" s="416"/>
      <c r="JDR6" s="416"/>
      <c r="JDS6" s="416"/>
      <c r="JDT6" s="416"/>
      <c r="JDU6" s="416"/>
      <c r="JDV6" s="416"/>
      <c r="JDW6" s="416"/>
      <c r="JDX6" s="416"/>
      <c r="JDY6" s="416"/>
      <c r="JDZ6" s="416"/>
      <c r="JEA6" s="416"/>
      <c r="JEB6" s="416"/>
      <c r="JEC6" s="416"/>
      <c r="JED6" s="416"/>
      <c r="JEE6" s="416"/>
      <c r="JEF6" s="416"/>
      <c r="JEG6" s="416"/>
      <c r="JEH6" s="416"/>
      <c r="JEI6" s="416"/>
      <c r="JEJ6" s="416"/>
      <c r="JEK6" s="416"/>
      <c r="JEL6" s="416"/>
      <c r="JEM6" s="416"/>
      <c r="JEN6" s="416"/>
      <c r="JEO6" s="416"/>
      <c r="JEP6" s="416"/>
      <c r="JEQ6" s="416"/>
      <c r="JER6" s="416"/>
      <c r="JES6" s="416"/>
      <c r="JET6" s="416"/>
      <c r="JEU6" s="416"/>
      <c r="JEV6" s="416"/>
      <c r="JEW6" s="416"/>
      <c r="JEX6" s="416"/>
      <c r="JEY6" s="416"/>
      <c r="JEZ6" s="416"/>
      <c r="JFA6" s="416"/>
      <c r="JFB6" s="416"/>
      <c r="JFC6" s="416"/>
      <c r="JFD6" s="416"/>
      <c r="JFE6" s="416"/>
      <c r="JFF6" s="416"/>
      <c r="JFG6" s="416"/>
      <c r="JFH6" s="416"/>
      <c r="JFI6" s="416"/>
      <c r="JFJ6" s="416"/>
      <c r="JFK6" s="416"/>
      <c r="JFL6" s="416"/>
      <c r="JFM6" s="416"/>
      <c r="JFN6" s="416"/>
      <c r="JFO6" s="416"/>
      <c r="JFP6" s="416"/>
      <c r="JFQ6" s="416"/>
      <c r="JFR6" s="416"/>
      <c r="JFS6" s="416"/>
      <c r="JFT6" s="416"/>
      <c r="JFU6" s="416"/>
      <c r="JFV6" s="416"/>
      <c r="JFW6" s="416"/>
      <c r="JFX6" s="416"/>
      <c r="JFY6" s="416"/>
      <c r="JFZ6" s="416"/>
      <c r="JGA6" s="416"/>
      <c r="JGB6" s="416"/>
      <c r="JGC6" s="416"/>
      <c r="JGD6" s="416"/>
      <c r="JGE6" s="416"/>
      <c r="JGF6" s="416"/>
      <c r="JGG6" s="416"/>
      <c r="JGH6" s="416"/>
      <c r="JGI6" s="416"/>
      <c r="JGJ6" s="416"/>
      <c r="JGK6" s="416"/>
      <c r="JGL6" s="416"/>
      <c r="JGM6" s="416"/>
      <c r="JGN6" s="416"/>
      <c r="JGO6" s="416"/>
      <c r="JGP6" s="416"/>
      <c r="JGQ6" s="416"/>
      <c r="JGR6" s="416"/>
      <c r="JGS6" s="416"/>
      <c r="JGT6" s="416"/>
      <c r="JGU6" s="416"/>
      <c r="JGV6" s="416"/>
      <c r="JGW6" s="416"/>
      <c r="JGX6" s="416"/>
      <c r="JGY6" s="416"/>
      <c r="JGZ6" s="416"/>
      <c r="JHA6" s="416"/>
      <c r="JHB6" s="416"/>
      <c r="JHC6" s="416"/>
      <c r="JHD6" s="416"/>
      <c r="JHE6" s="416"/>
      <c r="JHF6" s="416"/>
      <c r="JHG6" s="416"/>
      <c r="JHH6" s="416"/>
      <c r="JHI6" s="416"/>
      <c r="JHJ6" s="416"/>
      <c r="JHK6" s="416"/>
      <c r="JHL6" s="416"/>
      <c r="JHM6" s="416"/>
      <c r="JHN6" s="416"/>
      <c r="JHO6" s="416"/>
      <c r="JHP6" s="416"/>
      <c r="JHQ6" s="416"/>
      <c r="JHR6" s="416"/>
      <c r="JHS6" s="416"/>
      <c r="JHT6" s="416"/>
      <c r="JHU6" s="416"/>
      <c r="JHV6" s="416"/>
      <c r="JHW6" s="416"/>
      <c r="JHX6" s="416"/>
      <c r="JHY6" s="416"/>
      <c r="JHZ6" s="416"/>
      <c r="JIA6" s="416"/>
      <c r="JIB6" s="416"/>
      <c r="JIC6" s="416"/>
      <c r="JID6" s="416"/>
      <c r="JIE6" s="416"/>
      <c r="JIF6" s="416"/>
      <c r="JIG6" s="416"/>
      <c r="JIH6" s="416"/>
      <c r="JII6" s="416"/>
      <c r="JIJ6" s="416"/>
      <c r="JIK6" s="416"/>
      <c r="JIL6" s="416"/>
      <c r="JIM6" s="416"/>
      <c r="JIN6" s="416"/>
      <c r="JIO6" s="416"/>
      <c r="JIP6" s="416"/>
      <c r="JIQ6" s="416"/>
      <c r="JIR6" s="416"/>
      <c r="JIS6" s="416"/>
      <c r="JIT6" s="416"/>
      <c r="JIU6" s="416"/>
      <c r="JIV6" s="416"/>
      <c r="JIW6" s="416"/>
      <c r="JIX6" s="416"/>
      <c r="JIY6" s="416"/>
      <c r="JIZ6" s="416"/>
      <c r="JJA6" s="416"/>
      <c r="JJB6" s="416"/>
      <c r="JJC6" s="416"/>
      <c r="JJD6" s="416"/>
      <c r="JJE6" s="416"/>
      <c r="JJF6" s="416"/>
      <c r="JJG6" s="416"/>
      <c r="JJH6" s="416"/>
      <c r="JJI6" s="416"/>
      <c r="JJJ6" s="416"/>
      <c r="JJK6" s="416"/>
      <c r="JJL6" s="416"/>
      <c r="JJM6" s="416"/>
      <c r="JJN6" s="416"/>
      <c r="JJO6" s="416"/>
      <c r="JJP6" s="416"/>
      <c r="JJQ6" s="416"/>
      <c r="JJR6" s="416"/>
      <c r="JJS6" s="416"/>
      <c r="JJT6" s="416"/>
      <c r="JJU6" s="416"/>
      <c r="JJV6" s="416"/>
      <c r="JJW6" s="416"/>
      <c r="JJX6" s="416"/>
      <c r="JJY6" s="416"/>
      <c r="JJZ6" s="416"/>
      <c r="JKA6" s="416"/>
      <c r="JKB6" s="416"/>
      <c r="JKC6" s="416"/>
      <c r="JKD6" s="416"/>
      <c r="JKE6" s="416"/>
      <c r="JKF6" s="416"/>
      <c r="JKG6" s="416"/>
      <c r="JKH6" s="416"/>
      <c r="JKI6" s="416"/>
      <c r="JKJ6" s="416"/>
      <c r="JKK6" s="416"/>
      <c r="JKL6" s="416"/>
      <c r="JKM6" s="416"/>
      <c r="JKN6" s="416"/>
      <c r="JKO6" s="416"/>
      <c r="JKP6" s="416"/>
      <c r="JKQ6" s="416"/>
      <c r="JKR6" s="416"/>
      <c r="JKS6" s="416"/>
      <c r="JKT6" s="416"/>
      <c r="JKU6" s="416"/>
      <c r="JKV6" s="416"/>
      <c r="JKW6" s="416"/>
      <c r="JKX6" s="416"/>
      <c r="JKY6" s="416"/>
      <c r="JKZ6" s="416"/>
      <c r="JLA6" s="416"/>
      <c r="JLB6" s="416"/>
      <c r="JLC6" s="416"/>
      <c r="JLD6" s="416"/>
      <c r="JLE6" s="416"/>
      <c r="JLF6" s="416"/>
      <c r="JLG6" s="416"/>
      <c r="JLH6" s="416"/>
      <c r="JLI6" s="416"/>
      <c r="JLJ6" s="416"/>
      <c r="JLK6" s="416"/>
      <c r="JLL6" s="416"/>
      <c r="JLM6" s="416"/>
      <c r="JLN6" s="416"/>
      <c r="JLO6" s="416"/>
      <c r="JLP6" s="416"/>
      <c r="JLQ6" s="416"/>
      <c r="JLR6" s="416"/>
      <c r="JLS6" s="416"/>
      <c r="JLT6" s="416"/>
      <c r="JLU6" s="416"/>
      <c r="JLV6" s="416"/>
      <c r="JLW6" s="416"/>
      <c r="JLX6" s="416"/>
      <c r="JLY6" s="416"/>
      <c r="JLZ6" s="416"/>
      <c r="JMA6" s="416"/>
      <c r="JMB6" s="416"/>
      <c r="JMC6" s="416"/>
      <c r="JMD6" s="416"/>
      <c r="JME6" s="416"/>
      <c r="JMF6" s="416"/>
      <c r="JMG6" s="416"/>
      <c r="JMH6" s="416"/>
      <c r="JMI6" s="416"/>
      <c r="JMJ6" s="416"/>
      <c r="JMK6" s="416"/>
      <c r="JML6" s="416"/>
      <c r="JMM6" s="416"/>
      <c r="JMN6" s="416"/>
      <c r="JMO6" s="416"/>
      <c r="JMP6" s="416"/>
      <c r="JMQ6" s="416"/>
      <c r="JMR6" s="416"/>
      <c r="JMS6" s="416"/>
      <c r="JMT6" s="416"/>
      <c r="JMU6" s="416"/>
      <c r="JMV6" s="416"/>
      <c r="JMW6" s="416"/>
      <c r="JMX6" s="416"/>
      <c r="JMY6" s="416"/>
      <c r="JMZ6" s="416"/>
      <c r="JNA6" s="416"/>
      <c r="JNB6" s="416"/>
      <c r="JNC6" s="416"/>
      <c r="JND6" s="416"/>
      <c r="JNE6" s="416"/>
      <c r="JNF6" s="416"/>
      <c r="JNG6" s="416"/>
      <c r="JNH6" s="416"/>
      <c r="JNI6" s="416"/>
      <c r="JNJ6" s="416"/>
      <c r="JNK6" s="416"/>
      <c r="JNL6" s="416"/>
      <c r="JNM6" s="416"/>
      <c r="JNN6" s="416"/>
      <c r="JNO6" s="416"/>
      <c r="JNP6" s="416"/>
      <c r="JNQ6" s="416"/>
      <c r="JNR6" s="416"/>
      <c r="JNS6" s="416"/>
      <c r="JNT6" s="416"/>
      <c r="JNU6" s="416"/>
      <c r="JNV6" s="416"/>
      <c r="JNW6" s="416"/>
      <c r="JNX6" s="416"/>
      <c r="JNY6" s="416"/>
      <c r="JNZ6" s="416"/>
      <c r="JOA6" s="416"/>
      <c r="JOB6" s="416"/>
      <c r="JOC6" s="416"/>
      <c r="JOD6" s="416"/>
      <c r="JOE6" s="416"/>
      <c r="JOF6" s="416"/>
      <c r="JOG6" s="416"/>
      <c r="JOH6" s="416"/>
      <c r="JOI6" s="416"/>
      <c r="JOJ6" s="416"/>
      <c r="JOK6" s="416"/>
      <c r="JOL6" s="416"/>
      <c r="JOM6" s="416"/>
      <c r="JON6" s="416"/>
      <c r="JOO6" s="416"/>
      <c r="JOP6" s="416"/>
      <c r="JOQ6" s="416"/>
      <c r="JOR6" s="416"/>
      <c r="JOS6" s="416"/>
      <c r="JOT6" s="416"/>
      <c r="JOU6" s="416"/>
      <c r="JOV6" s="416"/>
      <c r="JOW6" s="416"/>
      <c r="JOX6" s="416"/>
      <c r="JOY6" s="416"/>
      <c r="JOZ6" s="416"/>
      <c r="JPA6" s="416"/>
      <c r="JPB6" s="416"/>
      <c r="JPC6" s="416"/>
      <c r="JPD6" s="416"/>
      <c r="JPE6" s="416"/>
      <c r="JPF6" s="416"/>
      <c r="JPG6" s="416"/>
      <c r="JPH6" s="416"/>
      <c r="JPI6" s="416"/>
      <c r="JPJ6" s="416"/>
      <c r="JPK6" s="416"/>
      <c r="JPL6" s="416"/>
      <c r="JPM6" s="416"/>
      <c r="JPN6" s="416"/>
      <c r="JPO6" s="416"/>
      <c r="JPP6" s="416"/>
      <c r="JPQ6" s="416"/>
      <c r="JPR6" s="416"/>
      <c r="JPS6" s="416"/>
      <c r="JPT6" s="416"/>
      <c r="JPU6" s="416"/>
      <c r="JPV6" s="416"/>
      <c r="JPW6" s="416"/>
      <c r="JPX6" s="416"/>
      <c r="JPY6" s="416"/>
      <c r="JPZ6" s="416"/>
      <c r="JQA6" s="416"/>
      <c r="JQB6" s="416"/>
      <c r="JQC6" s="416"/>
      <c r="JQD6" s="416"/>
      <c r="JQE6" s="416"/>
      <c r="JQF6" s="416"/>
      <c r="JQG6" s="416"/>
      <c r="JQH6" s="416"/>
      <c r="JQI6" s="416"/>
      <c r="JQJ6" s="416"/>
      <c r="JQK6" s="416"/>
      <c r="JQL6" s="416"/>
      <c r="JQM6" s="416"/>
      <c r="JQN6" s="416"/>
      <c r="JQO6" s="416"/>
      <c r="JQP6" s="416"/>
      <c r="JQQ6" s="416"/>
      <c r="JQR6" s="416"/>
      <c r="JQS6" s="416"/>
      <c r="JQT6" s="416"/>
      <c r="JQU6" s="416"/>
      <c r="JQV6" s="416"/>
      <c r="JQW6" s="416"/>
      <c r="JQX6" s="416"/>
      <c r="JQY6" s="416"/>
      <c r="JQZ6" s="416"/>
      <c r="JRA6" s="416"/>
      <c r="JRB6" s="416"/>
      <c r="JRC6" s="416"/>
      <c r="JRD6" s="416"/>
      <c r="JRE6" s="416"/>
      <c r="JRF6" s="416"/>
      <c r="JRG6" s="416"/>
      <c r="JRH6" s="416"/>
      <c r="JRI6" s="416"/>
      <c r="JRJ6" s="416"/>
      <c r="JRK6" s="416"/>
      <c r="JRL6" s="416"/>
      <c r="JRM6" s="416"/>
      <c r="JRN6" s="416"/>
      <c r="JRO6" s="416"/>
      <c r="JRP6" s="416"/>
      <c r="JRQ6" s="416"/>
      <c r="JRR6" s="416"/>
      <c r="JRS6" s="416"/>
      <c r="JRT6" s="416"/>
      <c r="JRU6" s="416"/>
      <c r="JRV6" s="416"/>
      <c r="JRW6" s="416"/>
      <c r="JRX6" s="416"/>
      <c r="JRY6" s="416"/>
      <c r="JRZ6" s="416"/>
      <c r="JSA6" s="416"/>
      <c r="JSB6" s="416"/>
      <c r="JSC6" s="416"/>
      <c r="JSD6" s="416"/>
      <c r="JSE6" s="416"/>
      <c r="JSF6" s="416"/>
      <c r="JSG6" s="416"/>
      <c r="JSH6" s="416"/>
      <c r="JSI6" s="416"/>
      <c r="JSJ6" s="416"/>
      <c r="JSK6" s="416"/>
      <c r="JSL6" s="416"/>
      <c r="JSM6" s="416"/>
      <c r="JSN6" s="416"/>
      <c r="JSO6" s="416"/>
      <c r="JSP6" s="416"/>
      <c r="JSQ6" s="416"/>
      <c r="JSR6" s="416"/>
      <c r="JSS6" s="416"/>
      <c r="JST6" s="416"/>
      <c r="JSU6" s="416"/>
      <c r="JSV6" s="416"/>
      <c r="JSW6" s="416"/>
      <c r="JSX6" s="416"/>
      <c r="JSY6" s="416"/>
      <c r="JSZ6" s="416"/>
      <c r="JTA6" s="416"/>
      <c r="JTB6" s="416"/>
      <c r="JTC6" s="416"/>
      <c r="JTD6" s="416"/>
      <c r="JTE6" s="416"/>
      <c r="JTF6" s="416"/>
      <c r="JTG6" s="416"/>
      <c r="JTH6" s="416"/>
      <c r="JTI6" s="416"/>
      <c r="JTJ6" s="416"/>
      <c r="JTK6" s="416"/>
      <c r="JTL6" s="416"/>
      <c r="JTM6" s="416"/>
      <c r="JTN6" s="416"/>
      <c r="JTO6" s="416"/>
      <c r="JTP6" s="416"/>
      <c r="JTQ6" s="416"/>
      <c r="JTR6" s="416"/>
      <c r="JTS6" s="416"/>
      <c r="JTT6" s="416"/>
      <c r="JTU6" s="416"/>
      <c r="JTV6" s="416"/>
      <c r="JTW6" s="416"/>
      <c r="JTX6" s="416"/>
      <c r="JTY6" s="416"/>
      <c r="JTZ6" s="416"/>
      <c r="JUA6" s="416"/>
      <c r="JUB6" s="416"/>
      <c r="JUC6" s="416"/>
      <c r="JUD6" s="416"/>
      <c r="JUE6" s="416"/>
      <c r="JUF6" s="416"/>
      <c r="JUG6" s="416"/>
      <c r="JUH6" s="416"/>
      <c r="JUI6" s="416"/>
      <c r="JUJ6" s="416"/>
      <c r="JUK6" s="416"/>
      <c r="JUL6" s="416"/>
      <c r="JUM6" s="416"/>
      <c r="JUN6" s="416"/>
      <c r="JUO6" s="416"/>
      <c r="JUP6" s="416"/>
      <c r="JUQ6" s="416"/>
      <c r="JUR6" s="416"/>
      <c r="JUS6" s="416"/>
      <c r="JUT6" s="416"/>
      <c r="JUU6" s="416"/>
      <c r="JUV6" s="416"/>
      <c r="JUW6" s="416"/>
      <c r="JUX6" s="416"/>
      <c r="JUY6" s="416"/>
      <c r="JUZ6" s="416"/>
      <c r="JVA6" s="416"/>
      <c r="JVB6" s="416"/>
      <c r="JVC6" s="416"/>
      <c r="JVD6" s="416"/>
      <c r="JVE6" s="416"/>
      <c r="JVF6" s="416"/>
      <c r="JVG6" s="416"/>
      <c r="JVH6" s="416"/>
      <c r="JVI6" s="416"/>
      <c r="JVJ6" s="416"/>
      <c r="JVK6" s="416"/>
      <c r="JVL6" s="416"/>
      <c r="JVM6" s="416"/>
      <c r="JVN6" s="416"/>
      <c r="JVO6" s="416"/>
      <c r="JVP6" s="416"/>
      <c r="JVQ6" s="416"/>
      <c r="JVR6" s="416"/>
      <c r="JVS6" s="416"/>
      <c r="JVT6" s="416"/>
      <c r="JVU6" s="416"/>
      <c r="JVV6" s="416"/>
      <c r="JVW6" s="416"/>
      <c r="JVX6" s="416"/>
      <c r="JVY6" s="416"/>
      <c r="JVZ6" s="416"/>
      <c r="JWA6" s="416"/>
      <c r="JWB6" s="416"/>
      <c r="JWC6" s="416"/>
      <c r="JWD6" s="416"/>
      <c r="JWE6" s="416"/>
      <c r="JWF6" s="416"/>
      <c r="JWG6" s="416"/>
      <c r="JWH6" s="416"/>
      <c r="JWI6" s="416"/>
      <c r="JWJ6" s="416"/>
      <c r="JWK6" s="416"/>
      <c r="JWL6" s="416"/>
      <c r="JWM6" s="416"/>
      <c r="JWN6" s="416"/>
      <c r="JWO6" s="416"/>
      <c r="JWP6" s="416"/>
      <c r="JWQ6" s="416"/>
      <c r="JWR6" s="416"/>
      <c r="JWS6" s="416"/>
      <c r="JWT6" s="416"/>
      <c r="JWU6" s="416"/>
      <c r="JWV6" s="416"/>
      <c r="JWW6" s="416"/>
      <c r="JWX6" s="416"/>
      <c r="JWY6" s="416"/>
      <c r="JWZ6" s="416"/>
      <c r="JXA6" s="416"/>
      <c r="JXB6" s="416"/>
      <c r="JXC6" s="416"/>
      <c r="JXD6" s="416"/>
      <c r="JXE6" s="416"/>
      <c r="JXF6" s="416"/>
      <c r="JXG6" s="416"/>
      <c r="JXH6" s="416"/>
      <c r="JXI6" s="416"/>
      <c r="JXJ6" s="416"/>
      <c r="JXK6" s="416"/>
      <c r="JXL6" s="416"/>
      <c r="JXM6" s="416"/>
      <c r="JXN6" s="416"/>
      <c r="JXO6" s="416"/>
      <c r="JXP6" s="416"/>
      <c r="JXQ6" s="416"/>
      <c r="JXR6" s="416"/>
      <c r="JXS6" s="416"/>
      <c r="JXT6" s="416"/>
      <c r="JXU6" s="416"/>
      <c r="JXV6" s="416"/>
      <c r="JXW6" s="416"/>
      <c r="JXX6" s="416"/>
      <c r="JXY6" s="416"/>
      <c r="JXZ6" s="416"/>
      <c r="JYA6" s="416"/>
      <c r="JYB6" s="416"/>
      <c r="JYC6" s="416"/>
      <c r="JYD6" s="416"/>
      <c r="JYE6" s="416"/>
      <c r="JYF6" s="416"/>
      <c r="JYG6" s="416"/>
      <c r="JYH6" s="416"/>
      <c r="JYI6" s="416"/>
      <c r="JYJ6" s="416"/>
      <c r="JYK6" s="416"/>
      <c r="JYL6" s="416"/>
      <c r="JYM6" s="416"/>
      <c r="JYN6" s="416"/>
      <c r="JYO6" s="416"/>
      <c r="JYP6" s="416"/>
      <c r="JYQ6" s="416"/>
      <c r="JYR6" s="416"/>
      <c r="JYS6" s="416"/>
      <c r="JYT6" s="416"/>
      <c r="JYU6" s="416"/>
      <c r="JYV6" s="416"/>
      <c r="JYW6" s="416"/>
      <c r="JYX6" s="416"/>
      <c r="JYY6" s="416"/>
      <c r="JYZ6" s="416"/>
      <c r="JZA6" s="416"/>
      <c r="JZB6" s="416"/>
      <c r="JZC6" s="416"/>
      <c r="JZD6" s="416"/>
      <c r="JZE6" s="416"/>
      <c r="JZF6" s="416"/>
      <c r="JZG6" s="416"/>
      <c r="JZH6" s="416"/>
      <c r="JZI6" s="416"/>
      <c r="JZJ6" s="416"/>
      <c r="JZK6" s="416"/>
      <c r="JZL6" s="416"/>
      <c r="JZM6" s="416"/>
      <c r="JZN6" s="416"/>
      <c r="JZO6" s="416"/>
      <c r="JZP6" s="416"/>
      <c r="JZQ6" s="416"/>
      <c r="JZR6" s="416"/>
      <c r="JZS6" s="416"/>
      <c r="JZT6" s="416"/>
      <c r="JZU6" s="416"/>
      <c r="JZV6" s="416"/>
      <c r="JZW6" s="416"/>
      <c r="JZX6" s="416"/>
      <c r="JZY6" s="416"/>
      <c r="JZZ6" s="416"/>
      <c r="KAA6" s="416"/>
      <c r="KAB6" s="416"/>
      <c r="KAC6" s="416"/>
      <c r="KAD6" s="416"/>
      <c r="KAE6" s="416"/>
      <c r="KAF6" s="416"/>
      <c r="KAG6" s="416"/>
      <c r="KAH6" s="416"/>
      <c r="KAI6" s="416"/>
      <c r="KAJ6" s="416"/>
      <c r="KAK6" s="416"/>
      <c r="KAL6" s="416"/>
      <c r="KAM6" s="416"/>
      <c r="KAN6" s="416"/>
      <c r="KAO6" s="416"/>
      <c r="KAP6" s="416"/>
      <c r="KAQ6" s="416"/>
      <c r="KAR6" s="416"/>
      <c r="KAS6" s="416"/>
      <c r="KAT6" s="416"/>
      <c r="KAU6" s="416"/>
      <c r="KAV6" s="416"/>
      <c r="KAW6" s="416"/>
      <c r="KAX6" s="416"/>
      <c r="KAY6" s="416"/>
      <c r="KAZ6" s="416"/>
      <c r="KBA6" s="416"/>
      <c r="KBB6" s="416"/>
      <c r="KBC6" s="416"/>
      <c r="KBD6" s="416"/>
      <c r="KBE6" s="416"/>
      <c r="KBF6" s="416"/>
      <c r="KBG6" s="416"/>
      <c r="KBH6" s="416"/>
      <c r="KBI6" s="416"/>
      <c r="KBJ6" s="416"/>
      <c r="KBK6" s="416"/>
      <c r="KBL6" s="416"/>
      <c r="KBM6" s="416"/>
      <c r="KBN6" s="416"/>
      <c r="KBO6" s="416"/>
      <c r="KBP6" s="416"/>
      <c r="KBQ6" s="416"/>
      <c r="KBR6" s="416"/>
      <c r="KBS6" s="416"/>
      <c r="KBT6" s="416"/>
      <c r="KBU6" s="416"/>
      <c r="KBV6" s="416"/>
      <c r="KBW6" s="416"/>
      <c r="KBX6" s="416"/>
      <c r="KBY6" s="416"/>
      <c r="KBZ6" s="416"/>
      <c r="KCA6" s="416"/>
      <c r="KCB6" s="416"/>
      <c r="KCC6" s="416"/>
      <c r="KCD6" s="416"/>
      <c r="KCE6" s="416"/>
      <c r="KCF6" s="416"/>
      <c r="KCG6" s="416"/>
      <c r="KCH6" s="416"/>
      <c r="KCI6" s="416"/>
      <c r="KCJ6" s="416"/>
      <c r="KCK6" s="416"/>
      <c r="KCL6" s="416"/>
      <c r="KCM6" s="416"/>
      <c r="KCN6" s="416"/>
      <c r="KCO6" s="416"/>
      <c r="KCP6" s="416"/>
      <c r="KCQ6" s="416"/>
      <c r="KCR6" s="416"/>
      <c r="KCS6" s="416"/>
      <c r="KCT6" s="416"/>
      <c r="KCU6" s="416"/>
      <c r="KCV6" s="416"/>
      <c r="KCW6" s="416"/>
      <c r="KCX6" s="416"/>
      <c r="KCY6" s="416"/>
      <c r="KCZ6" s="416"/>
      <c r="KDA6" s="416"/>
      <c r="KDB6" s="416"/>
      <c r="KDC6" s="416"/>
      <c r="KDD6" s="416"/>
      <c r="KDE6" s="416"/>
      <c r="KDF6" s="416"/>
      <c r="KDG6" s="416"/>
      <c r="KDH6" s="416"/>
      <c r="KDI6" s="416"/>
      <c r="KDJ6" s="416"/>
      <c r="KDK6" s="416"/>
      <c r="KDL6" s="416"/>
      <c r="KDM6" s="416"/>
      <c r="KDN6" s="416"/>
      <c r="KDO6" s="416"/>
      <c r="KDP6" s="416"/>
      <c r="KDQ6" s="416"/>
      <c r="KDR6" s="416"/>
      <c r="KDS6" s="416"/>
      <c r="KDT6" s="416"/>
      <c r="KDU6" s="416"/>
      <c r="KDV6" s="416"/>
      <c r="KDW6" s="416"/>
      <c r="KDX6" s="416"/>
      <c r="KDY6" s="416"/>
      <c r="KDZ6" s="416"/>
      <c r="KEA6" s="416"/>
      <c r="KEB6" s="416"/>
      <c r="KEC6" s="416"/>
      <c r="KED6" s="416"/>
      <c r="KEE6" s="416"/>
      <c r="KEF6" s="416"/>
      <c r="KEG6" s="416"/>
      <c r="KEH6" s="416"/>
      <c r="KEI6" s="416"/>
      <c r="KEJ6" s="416"/>
      <c r="KEK6" s="416"/>
      <c r="KEL6" s="416"/>
      <c r="KEM6" s="416"/>
      <c r="KEN6" s="416"/>
      <c r="KEO6" s="416"/>
      <c r="KEP6" s="416"/>
      <c r="KEQ6" s="416"/>
      <c r="KER6" s="416"/>
      <c r="KES6" s="416"/>
      <c r="KET6" s="416"/>
      <c r="KEU6" s="416"/>
      <c r="KEV6" s="416"/>
      <c r="KEW6" s="416"/>
      <c r="KEX6" s="416"/>
      <c r="KEY6" s="416"/>
      <c r="KEZ6" s="416"/>
      <c r="KFA6" s="416"/>
      <c r="KFB6" s="416"/>
      <c r="KFC6" s="416"/>
      <c r="KFD6" s="416"/>
      <c r="KFE6" s="416"/>
      <c r="KFF6" s="416"/>
      <c r="KFG6" s="416"/>
      <c r="KFH6" s="416"/>
      <c r="KFI6" s="416"/>
      <c r="KFJ6" s="416"/>
      <c r="KFK6" s="416"/>
      <c r="KFL6" s="416"/>
      <c r="KFM6" s="416"/>
      <c r="KFN6" s="416"/>
      <c r="KFO6" s="416"/>
      <c r="KFP6" s="416"/>
      <c r="KFQ6" s="416"/>
      <c r="KFR6" s="416"/>
      <c r="KFS6" s="416"/>
      <c r="KFT6" s="416"/>
      <c r="KFU6" s="416"/>
      <c r="KFV6" s="416"/>
      <c r="KFW6" s="416"/>
      <c r="KFX6" s="416"/>
      <c r="KFY6" s="416"/>
      <c r="KFZ6" s="416"/>
      <c r="KGA6" s="416"/>
      <c r="KGB6" s="416"/>
      <c r="KGC6" s="416"/>
      <c r="KGD6" s="416"/>
      <c r="KGE6" s="416"/>
      <c r="KGF6" s="416"/>
      <c r="KGG6" s="416"/>
      <c r="KGH6" s="416"/>
      <c r="KGI6" s="416"/>
      <c r="KGJ6" s="416"/>
      <c r="KGK6" s="416"/>
      <c r="KGL6" s="416"/>
      <c r="KGM6" s="416"/>
      <c r="KGN6" s="416"/>
      <c r="KGO6" s="416"/>
      <c r="KGP6" s="416"/>
      <c r="KGQ6" s="416"/>
      <c r="KGR6" s="416"/>
      <c r="KGS6" s="416"/>
      <c r="KGT6" s="416"/>
      <c r="KGU6" s="416"/>
      <c r="KGV6" s="416"/>
      <c r="KGW6" s="416"/>
      <c r="KGX6" s="416"/>
      <c r="KGY6" s="416"/>
      <c r="KGZ6" s="416"/>
      <c r="KHA6" s="416"/>
      <c r="KHB6" s="416"/>
      <c r="KHC6" s="416"/>
      <c r="KHD6" s="416"/>
      <c r="KHE6" s="416"/>
      <c r="KHF6" s="416"/>
      <c r="KHG6" s="416"/>
      <c r="KHH6" s="416"/>
      <c r="KHI6" s="416"/>
      <c r="KHJ6" s="416"/>
      <c r="KHK6" s="416"/>
      <c r="KHL6" s="416"/>
      <c r="KHM6" s="416"/>
      <c r="KHN6" s="416"/>
      <c r="KHO6" s="416"/>
      <c r="KHP6" s="416"/>
      <c r="KHQ6" s="416"/>
      <c r="KHR6" s="416"/>
      <c r="KHS6" s="416"/>
      <c r="KHT6" s="416"/>
      <c r="KHU6" s="416"/>
      <c r="KHV6" s="416"/>
      <c r="KHW6" s="416"/>
      <c r="KHX6" s="416"/>
      <c r="KHY6" s="416"/>
      <c r="KHZ6" s="416"/>
      <c r="KIA6" s="416"/>
      <c r="KIB6" s="416"/>
      <c r="KIC6" s="416"/>
      <c r="KID6" s="416"/>
      <c r="KIE6" s="416"/>
      <c r="KIF6" s="416"/>
      <c r="KIG6" s="416"/>
      <c r="KIH6" s="416"/>
      <c r="KII6" s="416"/>
      <c r="KIJ6" s="416"/>
      <c r="KIK6" s="416"/>
      <c r="KIL6" s="416"/>
      <c r="KIM6" s="416"/>
      <c r="KIN6" s="416"/>
      <c r="KIO6" s="416"/>
      <c r="KIP6" s="416"/>
      <c r="KIQ6" s="416"/>
      <c r="KIR6" s="416"/>
      <c r="KIS6" s="416"/>
      <c r="KIT6" s="416"/>
      <c r="KIU6" s="416"/>
      <c r="KIV6" s="416"/>
      <c r="KIW6" s="416"/>
      <c r="KIX6" s="416"/>
      <c r="KIY6" s="416"/>
      <c r="KIZ6" s="416"/>
      <c r="KJA6" s="416"/>
      <c r="KJB6" s="416"/>
      <c r="KJC6" s="416"/>
      <c r="KJD6" s="416"/>
      <c r="KJE6" s="416"/>
      <c r="KJF6" s="416"/>
      <c r="KJG6" s="416"/>
      <c r="KJH6" s="416"/>
      <c r="KJI6" s="416"/>
      <c r="KJJ6" s="416"/>
      <c r="KJK6" s="416"/>
      <c r="KJL6" s="416"/>
      <c r="KJM6" s="416"/>
      <c r="KJN6" s="416"/>
      <c r="KJO6" s="416"/>
      <c r="KJP6" s="416"/>
      <c r="KJQ6" s="416"/>
      <c r="KJR6" s="416"/>
      <c r="KJS6" s="416"/>
      <c r="KJT6" s="416"/>
      <c r="KJU6" s="416"/>
      <c r="KJV6" s="416"/>
      <c r="KJW6" s="416"/>
      <c r="KJX6" s="416"/>
      <c r="KJY6" s="416"/>
      <c r="KJZ6" s="416"/>
      <c r="KKA6" s="416"/>
      <c r="KKB6" s="416"/>
      <c r="KKC6" s="416"/>
      <c r="KKD6" s="416"/>
      <c r="KKE6" s="416"/>
      <c r="KKF6" s="416"/>
      <c r="KKG6" s="416"/>
      <c r="KKH6" s="416"/>
      <c r="KKI6" s="416"/>
      <c r="KKJ6" s="416"/>
      <c r="KKK6" s="416"/>
      <c r="KKL6" s="416"/>
      <c r="KKM6" s="416"/>
      <c r="KKN6" s="416"/>
      <c r="KKO6" s="416"/>
      <c r="KKP6" s="416"/>
      <c r="KKQ6" s="416"/>
      <c r="KKR6" s="416"/>
      <c r="KKS6" s="416"/>
      <c r="KKT6" s="416"/>
      <c r="KKU6" s="416"/>
      <c r="KKV6" s="416"/>
      <c r="KKW6" s="416"/>
      <c r="KKX6" s="416"/>
      <c r="KKY6" s="416"/>
      <c r="KKZ6" s="416"/>
      <c r="KLA6" s="416"/>
      <c r="KLB6" s="416"/>
      <c r="KLC6" s="416"/>
      <c r="KLD6" s="416"/>
      <c r="KLE6" s="416"/>
      <c r="KLF6" s="416"/>
      <c r="KLG6" s="416"/>
      <c r="KLH6" s="416"/>
      <c r="KLI6" s="416"/>
      <c r="KLJ6" s="416"/>
      <c r="KLK6" s="416"/>
      <c r="KLL6" s="416"/>
      <c r="KLM6" s="416"/>
      <c r="KLN6" s="416"/>
      <c r="KLO6" s="416"/>
      <c r="KLP6" s="416"/>
      <c r="KLQ6" s="416"/>
      <c r="KLR6" s="416"/>
      <c r="KLS6" s="416"/>
      <c r="KLT6" s="416"/>
      <c r="KLU6" s="416"/>
      <c r="KLV6" s="416"/>
      <c r="KLW6" s="416"/>
      <c r="KLX6" s="416"/>
      <c r="KLY6" s="416"/>
      <c r="KLZ6" s="416"/>
      <c r="KMA6" s="416"/>
      <c r="KMB6" s="416"/>
      <c r="KMC6" s="416"/>
      <c r="KMD6" s="416"/>
      <c r="KME6" s="416"/>
      <c r="KMF6" s="416"/>
      <c r="KMG6" s="416"/>
      <c r="KMH6" s="416"/>
      <c r="KMI6" s="416"/>
      <c r="KMJ6" s="416"/>
      <c r="KMK6" s="416"/>
      <c r="KML6" s="416"/>
      <c r="KMM6" s="416"/>
      <c r="KMN6" s="416"/>
      <c r="KMO6" s="416"/>
      <c r="KMP6" s="416"/>
      <c r="KMQ6" s="416"/>
      <c r="KMR6" s="416"/>
      <c r="KMS6" s="416"/>
      <c r="KMT6" s="416"/>
      <c r="KMU6" s="416"/>
      <c r="KMV6" s="416"/>
      <c r="KMW6" s="416"/>
      <c r="KMX6" s="416"/>
      <c r="KMY6" s="416"/>
      <c r="KMZ6" s="416"/>
      <c r="KNA6" s="416"/>
      <c r="KNB6" s="416"/>
      <c r="KNC6" s="416"/>
      <c r="KND6" s="416"/>
      <c r="KNE6" s="416"/>
      <c r="KNF6" s="416"/>
      <c r="KNG6" s="416"/>
      <c r="KNH6" s="416"/>
      <c r="KNI6" s="416"/>
      <c r="KNJ6" s="416"/>
      <c r="KNK6" s="416"/>
      <c r="KNL6" s="416"/>
      <c r="KNM6" s="416"/>
      <c r="KNN6" s="416"/>
      <c r="KNO6" s="416"/>
      <c r="KNP6" s="416"/>
      <c r="KNQ6" s="416"/>
      <c r="KNR6" s="416"/>
      <c r="KNS6" s="416"/>
      <c r="KNT6" s="416"/>
      <c r="KNU6" s="416"/>
      <c r="KNV6" s="416"/>
      <c r="KNW6" s="416"/>
      <c r="KNX6" s="416"/>
      <c r="KNY6" s="416"/>
      <c r="KNZ6" s="416"/>
      <c r="KOA6" s="416"/>
      <c r="KOB6" s="416"/>
      <c r="KOC6" s="416"/>
      <c r="KOD6" s="416"/>
      <c r="KOE6" s="416"/>
      <c r="KOF6" s="416"/>
      <c r="KOG6" s="416"/>
      <c r="KOH6" s="416"/>
      <c r="KOI6" s="416"/>
      <c r="KOJ6" s="416"/>
      <c r="KOK6" s="416"/>
      <c r="KOL6" s="416"/>
      <c r="KOM6" s="416"/>
      <c r="KON6" s="416"/>
      <c r="KOO6" s="416"/>
      <c r="KOP6" s="416"/>
      <c r="KOQ6" s="416"/>
      <c r="KOR6" s="416"/>
      <c r="KOS6" s="416"/>
      <c r="KOT6" s="416"/>
      <c r="KOU6" s="416"/>
      <c r="KOV6" s="416"/>
      <c r="KOW6" s="416"/>
      <c r="KOX6" s="416"/>
      <c r="KOY6" s="416"/>
      <c r="KOZ6" s="416"/>
      <c r="KPA6" s="416"/>
      <c r="KPB6" s="416"/>
      <c r="KPC6" s="416"/>
      <c r="KPD6" s="416"/>
      <c r="KPE6" s="416"/>
      <c r="KPF6" s="416"/>
      <c r="KPG6" s="416"/>
      <c r="KPH6" s="416"/>
      <c r="KPI6" s="416"/>
      <c r="KPJ6" s="416"/>
      <c r="KPK6" s="416"/>
      <c r="KPL6" s="416"/>
      <c r="KPM6" s="416"/>
      <c r="KPN6" s="416"/>
      <c r="KPO6" s="416"/>
      <c r="KPP6" s="416"/>
      <c r="KPQ6" s="416"/>
      <c r="KPR6" s="416"/>
      <c r="KPS6" s="416"/>
      <c r="KPT6" s="416"/>
      <c r="KPU6" s="416"/>
      <c r="KPV6" s="416"/>
      <c r="KPW6" s="416"/>
      <c r="KPX6" s="416"/>
      <c r="KPY6" s="416"/>
      <c r="KPZ6" s="416"/>
      <c r="KQA6" s="416"/>
      <c r="KQB6" s="416"/>
      <c r="KQC6" s="416"/>
      <c r="KQD6" s="416"/>
      <c r="KQE6" s="416"/>
      <c r="KQF6" s="416"/>
      <c r="KQG6" s="416"/>
      <c r="KQH6" s="416"/>
      <c r="KQI6" s="416"/>
      <c r="KQJ6" s="416"/>
      <c r="KQK6" s="416"/>
      <c r="KQL6" s="416"/>
      <c r="KQM6" s="416"/>
      <c r="KQN6" s="416"/>
      <c r="KQO6" s="416"/>
      <c r="KQP6" s="416"/>
      <c r="KQQ6" s="416"/>
      <c r="KQR6" s="416"/>
      <c r="KQS6" s="416"/>
      <c r="KQT6" s="416"/>
      <c r="KQU6" s="416"/>
      <c r="KQV6" s="416"/>
      <c r="KQW6" s="416"/>
      <c r="KQX6" s="416"/>
      <c r="KQY6" s="416"/>
      <c r="KQZ6" s="416"/>
      <c r="KRA6" s="416"/>
      <c r="KRB6" s="416"/>
      <c r="KRC6" s="416"/>
      <c r="KRD6" s="416"/>
      <c r="KRE6" s="416"/>
      <c r="KRF6" s="416"/>
      <c r="KRG6" s="416"/>
      <c r="KRH6" s="416"/>
      <c r="KRI6" s="416"/>
      <c r="KRJ6" s="416"/>
      <c r="KRK6" s="416"/>
      <c r="KRL6" s="416"/>
      <c r="KRM6" s="416"/>
      <c r="KRN6" s="416"/>
      <c r="KRO6" s="416"/>
      <c r="KRP6" s="416"/>
      <c r="KRQ6" s="416"/>
      <c r="KRR6" s="416"/>
      <c r="KRS6" s="416"/>
      <c r="KRT6" s="416"/>
      <c r="KRU6" s="416"/>
      <c r="KRV6" s="416"/>
      <c r="KRW6" s="416"/>
      <c r="KRX6" s="416"/>
      <c r="KRY6" s="416"/>
      <c r="KRZ6" s="416"/>
      <c r="KSA6" s="416"/>
      <c r="KSB6" s="416"/>
      <c r="KSC6" s="416"/>
      <c r="KSD6" s="416"/>
      <c r="KSE6" s="416"/>
      <c r="KSF6" s="416"/>
      <c r="KSG6" s="416"/>
      <c r="KSH6" s="416"/>
      <c r="KSI6" s="416"/>
      <c r="KSJ6" s="416"/>
      <c r="KSK6" s="416"/>
      <c r="KSL6" s="416"/>
      <c r="KSM6" s="416"/>
      <c r="KSN6" s="416"/>
      <c r="KSO6" s="416"/>
      <c r="KSP6" s="416"/>
      <c r="KSQ6" s="416"/>
      <c r="KSR6" s="416"/>
      <c r="KSS6" s="416"/>
      <c r="KST6" s="416"/>
      <c r="KSU6" s="416"/>
      <c r="KSV6" s="416"/>
      <c r="KSW6" s="416"/>
      <c r="KSX6" s="416"/>
      <c r="KSY6" s="416"/>
      <c r="KSZ6" s="416"/>
      <c r="KTA6" s="416"/>
      <c r="KTB6" s="416"/>
      <c r="KTC6" s="416"/>
      <c r="KTD6" s="416"/>
      <c r="KTE6" s="416"/>
      <c r="KTF6" s="416"/>
      <c r="KTG6" s="416"/>
      <c r="KTH6" s="416"/>
      <c r="KTI6" s="416"/>
      <c r="KTJ6" s="416"/>
      <c r="KTK6" s="416"/>
      <c r="KTL6" s="416"/>
      <c r="KTM6" s="416"/>
      <c r="KTN6" s="416"/>
      <c r="KTO6" s="416"/>
      <c r="KTP6" s="416"/>
      <c r="KTQ6" s="416"/>
      <c r="KTR6" s="416"/>
      <c r="KTS6" s="416"/>
      <c r="KTT6" s="416"/>
      <c r="KTU6" s="416"/>
      <c r="KTV6" s="416"/>
      <c r="KTW6" s="416"/>
      <c r="KTX6" s="416"/>
      <c r="KTY6" s="416"/>
      <c r="KTZ6" s="416"/>
      <c r="KUA6" s="416"/>
      <c r="KUB6" s="416"/>
      <c r="KUC6" s="416"/>
      <c r="KUD6" s="416"/>
      <c r="KUE6" s="416"/>
      <c r="KUF6" s="416"/>
      <c r="KUG6" s="416"/>
      <c r="KUH6" s="416"/>
      <c r="KUI6" s="416"/>
      <c r="KUJ6" s="416"/>
      <c r="KUK6" s="416"/>
      <c r="KUL6" s="416"/>
      <c r="KUM6" s="416"/>
      <c r="KUN6" s="416"/>
      <c r="KUO6" s="416"/>
      <c r="KUP6" s="416"/>
      <c r="KUQ6" s="416"/>
      <c r="KUR6" s="416"/>
      <c r="KUS6" s="416"/>
      <c r="KUT6" s="416"/>
      <c r="KUU6" s="416"/>
      <c r="KUV6" s="416"/>
      <c r="KUW6" s="416"/>
      <c r="KUX6" s="416"/>
      <c r="KUY6" s="416"/>
      <c r="KUZ6" s="416"/>
      <c r="KVA6" s="416"/>
      <c r="KVB6" s="416"/>
      <c r="KVC6" s="416"/>
      <c r="KVD6" s="416"/>
      <c r="KVE6" s="416"/>
      <c r="KVF6" s="416"/>
      <c r="KVG6" s="416"/>
      <c r="KVH6" s="416"/>
      <c r="KVI6" s="416"/>
      <c r="KVJ6" s="416"/>
      <c r="KVK6" s="416"/>
      <c r="KVL6" s="416"/>
      <c r="KVM6" s="416"/>
      <c r="KVN6" s="416"/>
      <c r="KVO6" s="416"/>
      <c r="KVP6" s="416"/>
      <c r="KVQ6" s="416"/>
      <c r="KVR6" s="416"/>
      <c r="KVS6" s="416"/>
      <c r="KVT6" s="416"/>
      <c r="KVU6" s="416"/>
      <c r="KVV6" s="416"/>
      <c r="KVW6" s="416"/>
      <c r="KVX6" s="416"/>
      <c r="KVY6" s="416"/>
      <c r="KVZ6" s="416"/>
      <c r="KWA6" s="416"/>
      <c r="KWB6" s="416"/>
      <c r="KWC6" s="416"/>
      <c r="KWD6" s="416"/>
      <c r="KWE6" s="416"/>
      <c r="KWF6" s="416"/>
      <c r="KWG6" s="416"/>
      <c r="KWH6" s="416"/>
      <c r="KWI6" s="416"/>
      <c r="KWJ6" s="416"/>
      <c r="KWK6" s="416"/>
      <c r="KWL6" s="416"/>
      <c r="KWM6" s="416"/>
      <c r="KWN6" s="416"/>
      <c r="KWO6" s="416"/>
      <c r="KWP6" s="416"/>
      <c r="KWQ6" s="416"/>
      <c r="KWR6" s="416"/>
      <c r="KWS6" s="416"/>
      <c r="KWT6" s="416"/>
      <c r="KWU6" s="416"/>
      <c r="KWV6" s="416"/>
      <c r="KWW6" s="416"/>
      <c r="KWX6" s="416"/>
      <c r="KWY6" s="416"/>
      <c r="KWZ6" s="416"/>
      <c r="KXA6" s="416"/>
      <c r="KXB6" s="416"/>
      <c r="KXC6" s="416"/>
      <c r="KXD6" s="416"/>
      <c r="KXE6" s="416"/>
      <c r="KXF6" s="416"/>
      <c r="KXG6" s="416"/>
      <c r="KXH6" s="416"/>
      <c r="KXI6" s="416"/>
      <c r="KXJ6" s="416"/>
      <c r="KXK6" s="416"/>
      <c r="KXL6" s="416"/>
      <c r="KXM6" s="416"/>
      <c r="KXN6" s="416"/>
      <c r="KXO6" s="416"/>
      <c r="KXP6" s="416"/>
      <c r="KXQ6" s="416"/>
      <c r="KXR6" s="416"/>
      <c r="KXS6" s="416"/>
      <c r="KXT6" s="416"/>
      <c r="KXU6" s="416"/>
      <c r="KXV6" s="416"/>
      <c r="KXW6" s="416"/>
      <c r="KXX6" s="416"/>
      <c r="KXY6" s="416"/>
      <c r="KXZ6" s="416"/>
      <c r="KYA6" s="416"/>
      <c r="KYB6" s="416"/>
      <c r="KYC6" s="416"/>
      <c r="KYD6" s="416"/>
      <c r="KYE6" s="416"/>
      <c r="KYF6" s="416"/>
      <c r="KYG6" s="416"/>
      <c r="KYH6" s="416"/>
      <c r="KYI6" s="416"/>
      <c r="KYJ6" s="416"/>
      <c r="KYK6" s="416"/>
      <c r="KYL6" s="416"/>
      <c r="KYM6" s="416"/>
      <c r="KYN6" s="416"/>
      <c r="KYO6" s="416"/>
      <c r="KYP6" s="416"/>
      <c r="KYQ6" s="416"/>
      <c r="KYR6" s="416"/>
      <c r="KYS6" s="416"/>
      <c r="KYT6" s="416"/>
      <c r="KYU6" s="416"/>
      <c r="KYV6" s="416"/>
      <c r="KYW6" s="416"/>
      <c r="KYX6" s="416"/>
      <c r="KYY6" s="416"/>
      <c r="KYZ6" s="416"/>
      <c r="KZA6" s="416"/>
      <c r="KZB6" s="416"/>
      <c r="KZC6" s="416"/>
      <c r="KZD6" s="416"/>
      <c r="KZE6" s="416"/>
      <c r="KZF6" s="416"/>
      <c r="KZG6" s="416"/>
      <c r="KZH6" s="416"/>
      <c r="KZI6" s="416"/>
      <c r="KZJ6" s="416"/>
      <c r="KZK6" s="416"/>
      <c r="KZL6" s="416"/>
      <c r="KZM6" s="416"/>
      <c r="KZN6" s="416"/>
      <c r="KZO6" s="416"/>
      <c r="KZP6" s="416"/>
      <c r="KZQ6" s="416"/>
      <c r="KZR6" s="416"/>
      <c r="KZS6" s="416"/>
      <c r="KZT6" s="416"/>
      <c r="KZU6" s="416"/>
      <c r="KZV6" s="416"/>
      <c r="KZW6" s="416"/>
      <c r="KZX6" s="416"/>
      <c r="KZY6" s="416"/>
      <c r="KZZ6" s="416"/>
      <c r="LAA6" s="416"/>
      <c r="LAB6" s="416"/>
      <c r="LAC6" s="416"/>
      <c r="LAD6" s="416"/>
      <c r="LAE6" s="416"/>
      <c r="LAF6" s="416"/>
      <c r="LAG6" s="416"/>
      <c r="LAH6" s="416"/>
      <c r="LAI6" s="416"/>
      <c r="LAJ6" s="416"/>
      <c r="LAK6" s="416"/>
      <c r="LAL6" s="416"/>
      <c r="LAM6" s="416"/>
      <c r="LAN6" s="416"/>
      <c r="LAO6" s="416"/>
      <c r="LAP6" s="416"/>
      <c r="LAQ6" s="416"/>
      <c r="LAR6" s="416"/>
      <c r="LAS6" s="416"/>
      <c r="LAT6" s="416"/>
      <c r="LAU6" s="416"/>
      <c r="LAV6" s="416"/>
      <c r="LAW6" s="416"/>
      <c r="LAX6" s="416"/>
      <c r="LAY6" s="416"/>
      <c r="LAZ6" s="416"/>
      <c r="LBA6" s="416"/>
      <c r="LBB6" s="416"/>
      <c r="LBC6" s="416"/>
      <c r="LBD6" s="416"/>
      <c r="LBE6" s="416"/>
      <c r="LBF6" s="416"/>
      <c r="LBG6" s="416"/>
      <c r="LBH6" s="416"/>
      <c r="LBI6" s="416"/>
      <c r="LBJ6" s="416"/>
      <c r="LBK6" s="416"/>
      <c r="LBL6" s="416"/>
      <c r="LBM6" s="416"/>
      <c r="LBN6" s="416"/>
      <c r="LBO6" s="416"/>
      <c r="LBP6" s="416"/>
      <c r="LBQ6" s="416"/>
      <c r="LBR6" s="416"/>
      <c r="LBS6" s="416"/>
      <c r="LBT6" s="416"/>
      <c r="LBU6" s="416"/>
      <c r="LBV6" s="416"/>
      <c r="LBW6" s="416"/>
      <c r="LBX6" s="416"/>
      <c r="LBY6" s="416"/>
      <c r="LBZ6" s="416"/>
      <c r="LCA6" s="416"/>
      <c r="LCB6" s="416"/>
      <c r="LCC6" s="416"/>
      <c r="LCD6" s="416"/>
      <c r="LCE6" s="416"/>
      <c r="LCF6" s="416"/>
      <c r="LCG6" s="416"/>
      <c r="LCH6" s="416"/>
      <c r="LCI6" s="416"/>
      <c r="LCJ6" s="416"/>
      <c r="LCK6" s="416"/>
      <c r="LCL6" s="416"/>
      <c r="LCM6" s="416"/>
      <c r="LCN6" s="416"/>
      <c r="LCO6" s="416"/>
      <c r="LCP6" s="416"/>
      <c r="LCQ6" s="416"/>
      <c r="LCR6" s="416"/>
      <c r="LCS6" s="416"/>
      <c r="LCT6" s="416"/>
      <c r="LCU6" s="416"/>
      <c r="LCV6" s="416"/>
      <c r="LCW6" s="416"/>
      <c r="LCX6" s="416"/>
      <c r="LCY6" s="416"/>
      <c r="LCZ6" s="416"/>
      <c r="LDA6" s="416"/>
      <c r="LDB6" s="416"/>
      <c r="LDC6" s="416"/>
      <c r="LDD6" s="416"/>
      <c r="LDE6" s="416"/>
      <c r="LDF6" s="416"/>
      <c r="LDG6" s="416"/>
      <c r="LDH6" s="416"/>
      <c r="LDI6" s="416"/>
      <c r="LDJ6" s="416"/>
      <c r="LDK6" s="416"/>
      <c r="LDL6" s="416"/>
      <c r="LDM6" s="416"/>
      <c r="LDN6" s="416"/>
      <c r="LDO6" s="416"/>
      <c r="LDP6" s="416"/>
      <c r="LDQ6" s="416"/>
      <c r="LDR6" s="416"/>
      <c r="LDS6" s="416"/>
      <c r="LDT6" s="416"/>
      <c r="LDU6" s="416"/>
      <c r="LDV6" s="416"/>
      <c r="LDW6" s="416"/>
      <c r="LDX6" s="416"/>
      <c r="LDY6" s="416"/>
      <c r="LDZ6" s="416"/>
      <c r="LEA6" s="416"/>
      <c r="LEB6" s="416"/>
      <c r="LEC6" s="416"/>
      <c r="LED6" s="416"/>
      <c r="LEE6" s="416"/>
      <c r="LEF6" s="416"/>
      <c r="LEG6" s="416"/>
      <c r="LEH6" s="416"/>
      <c r="LEI6" s="416"/>
      <c r="LEJ6" s="416"/>
      <c r="LEK6" s="416"/>
      <c r="LEL6" s="416"/>
      <c r="LEM6" s="416"/>
      <c r="LEN6" s="416"/>
      <c r="LEO6" s="416"/>
      <c r="LEP6" s="416"/>
      <c r="LEQ6" s="416"/>
      <c r="LER6" s="416"/>
      <c r="LES6" s="416"/>
      <c r="LET6" s="416"/>
      <c r="LEU6" s="416"/>
      <c r="LEV6" s="416"/>
      <c r="LEW6" s="416"/>
      <c r="LEX6" s="416"/>
      <c r="LEY6" s="416"/>
      <c r="LEZ6" s="416"/>
      <c r="LFA6" s="416"/>
      <c r="LFB6" s="416"/>
      <c r="LFC6" s="416"/>
      <c r="LFD6" s="416"/>
      <c r="LFE6" s="416"/>
      <c r="LFF6" s="416"/>
      <c r="LFG6" s="416"/>
      <c r="LFH6" s="416"/>
      <c r="LFI6" s="416"/>
      <c r="LFJ6" s="416"/>
      <c r="LFK6" s="416"/>
      <c r="LFL6" s="416"/>
      <c r="LFM6" s="416"/>
      <c r="LFN6" s="416"/>
      <c r="LFO6" s="416"/>
      <c r="LFP6" s="416"/>
      <c r="LFQ6" s="416"/>
      <c r="LFR6" s="416"/>
      <c r="LFS6" s="416"/>
      <c r="LFT6" s="416"/>
      <c r="LFU6" s="416"/>
      <c r="LFV6" s="416"/>
      <c r="LFW6" s="416"/>
      <c r="LFX6" s="416"/>
      <c r="LFY6" s="416"/>
      <c r="LFZ6" s="416"/>
      <c r="LGA6" s="416"/>
      <c r="LGB6" s="416"/>
      <c r="LGC6" s="416"/>
      <c r="LGD6" s="416"/>
      <c r="LGE6" s="416"/>
      <c r="LGF6" s="416"/>
      <c r="LGG6" s="416"/>
      <c r="LGH6" s="416"/>
      <c r="LGI6" s="416"/>
      <c r="LGJ6" s="416"/>
      <c r="LGK6" s="416"/>
      <c r="LGL6" s="416"/>
      <c r="LGM6" s="416"/>
      <c r="LGN6" s="416"/>
      <c r="LGO6" s="416"/>
      <c r="LGP6" s="416"/>
      <c r="LGQ6" s="416"/>
      <c r="LGR6" s="416"/>
      <c r="LGS6" s="416"/>
      <c r="LGT6" s="416"/>
      <c r="LGU6" s="416"/>
      <c r="LGV6" s="416"/>
      <c r="LGW6" s="416"/>
      <c r="LGX6" s="416"/>
      <c r="LGY6" s="416"/>
      <c r="LGZ6" s="416"/>
      <c r="LHA6" s="416"/>
      <c r="LHB6" s="416"/>
      <c r="LHC6" s="416"/>
      <c r="LHD6" s="416"/>
      <c r="LHE6" s="416"/>
      <c r="LHF6" s="416"/>
      <c r="LHG6" s="416"/>
      <c r="LHH6" s="416"/>
      <c r="LHI6" s="416"/>
      <c r="LHJ6" s="416"/>
      <c r="LHK6" s="416"/>
      <c r="LHL6" s="416"/>
      <c r="LHM6" s="416"/>
      <c r="LHN6" s="416"/>
      <c r="LHO6" s="416"/>
      <c r="LHP6" s="416"/>
      <c r="LHQ6" s="416"/>
      <c r="LHR6" s="416"/>
      <c r="LHS6" s="416"/>
      <c r="LHT6" s="416"/>
      <c r="LHU6" s="416"/>
      <c r="LHV6" s="416"/>
      <c r="LHW6" s="416"/>
      <c r="LHX6" s="416"/>
      <c r="LHY6" s="416"/>
      <c r="LHZ6" s="416"/>
      <c r="LIA6" s="416"/>
      <c r="LIB6" s="416"/>
      <c r="LIC6" s="416"/>
      <c r="LID6" s="416"/>
      <c r="LIE6" s="416"/>
      <c r="LIF6" s="416"/>
      <c r="LIG6" s="416"/>
      <c r="LIH6" s="416"/>
      <c r="LII6" s="416"/>
      <c r="LIJ6" s="416"/>
      <c r="LIK6" s="416"/>
      <c r="LIL6" s="416"/>
      <c r="LIM6" s="416"/>
      <c r="LIN6" s="416"/>
      <c r="LIO6" s="416"/>
      <c r="LIP6" s="416"/>
      <c r="LIQ6" s="416"/>
      <c r="LIR6" s="416"/>
      <c r="LIS6" s="416"/>
      <c r="LIT6" s="416"/>
      <c r="LIU6" s="416"/>
      <c r="LIV6" s="416"/>
      <c r="LIW6" s="416"/>
      <c r="LIX6" s="416"/>
      <c r="LIY6" s="416"/>
      <c r="LIZ6" s="416"/>
      <c r="LJA6" s="416"/>
      <c r="LJB6" s="416"/>
      <c r="LJC6" s="416"/>
      <c r="LJD6" s="416"/>
      <c r="LJE6" s="416"/>
      <c r="LJF6" s="416"/>
      <c r="LJG6" s="416"/>
      <c r="LJH6" s="416"/>
      <c r="LJI6" s="416"/>
      <c r="LJJ6" s="416"/>
      <c r="LJK6" s="416"/>
      <c r="LJL6" s="416"/>
      <c r="LJM6" s="416"/>
      <c r="LJN6" s="416"/>
      <c r="LJO6" s="416"/>
      <c r="LJP6" s="416"/>
      <c r="LJQ6" s="416"/>
      <c r="LJR6" s="416"/>
      <c r="LJS6" s="416"/>
      <c r="LJT6" s="416"/>
      <c r="LJU6" s="416"/>
      <c r="LJV6" s="416"/>
      <c r="LJW6" s="416"/>
      <c r="LJX6" s="416"/>
      <c r="LJY6" s="416"/>
      <c r="LJZ6" s="416"/>
      <c r="LKA6" s="416"/>
      <c r="LKB6" s="416"/>
      <c r="LKC6" s="416"/>
      <c r="LKD6" s="416"/>
      <c r="LKE6" s="416"/>
      <c r="LKF6" s="416"/>
      <c r="LKG6" s="416"/>
      <c r="LKH6" s="416"/>
      <c r="LKI6" s="416"/>
      <c r="LKJ6" s="416"/>
      <c r="LKK6" s="416"/>
      <c r="LKL6" s="416"/>
      <c r="LKM6" s="416"/>
      <c r="LKN6" s="416"/>
      <c r="LKO6" s="416"/>
      <c r="LKP6" s="416"/>
      <c r="LKQ6" s="416"/>
      <c r="LKR6" s="416"/>
      <c r="LKS6" s="416"/>
      <c r="LKT6" s="416"/>
      <c r="LKU6" s="416"/>
      <c r="LKV6" s="416"/>
      <c r="LKW6" s="416"/>
      <c r="LKX6" s="416"/>
      <c r="LKY6" s="416"/>
      <c r="LKZ6" s="416"/>
      <c r="LLA6" s="416"/>
      <c r="LLB6" s="416"/>
      <c r="LLC6" s="416"/>
      <c r="LLD6" s="416"/>
      <c r="LLE6" s="416"/>
      <c r="LLF6" s="416"/>
      <c r="LLG6" s="416"/>
      <c r="LLH6" s="416"/>
      <c r="LLI6" s="416"/>
      <c r="LLJ6" s="416"/>
      <c r="LLK6" s="416"/>
      <c r="LLL6" s="416"/>
      <c r="LLM6" s="416"/>
      <c r="LLN6" s="416"/>
      <c r="LLO6" s="416"/>
      <c r="LLP6" s="416"/>
      <c r="LLQ6" s="416"/>
      <c r="LLR6" s="416"/>
      <c r="LLS6" s="416"/>
      <c r="LLT6" s="416"/>
      <c r="LLU6" s="416"/>
      <c r="LLV6" s="416"/>
      <c r="LLW6" s="416"/>
      <c r="LLX6" s="416"/>
      <c r="LLY6" s="416"/>
      <c r="LLZ6" s="416"/>
      <c r="LMA6" s="416"/>
      <c r="LMB6" s="416"/>
      <c r="LMC6" s="416"/>
      <c r="LMD6" s="416"/>
      <c r="LME6" s="416"/>
      <c r="LMF6" s="416"/>
      <c r="LMG6" s="416"/>
      <c r="LMH6" s="416"/>
      <c r="LMI6" s="416"/>
      <c r="LMJ6" s="416"/>
      <c r="LMK6" s="416"/>
      <c r="LML6" s="416"/>
      <c r="LMM6" s="416"/>
      <c r="LMN6" s="416"/>
      <c r="LMO6" s="416"/>
      <c r="LMP6" s="416"/>
      <c r="LMQ6" s="416"/>
      <c r="LMR6" s="416"/>
      <c r="LMS6" s="416"/>
      <c r="LMT6" s="416"/>
      <c r="LMU6" s="416"/>
      <c r="LMV6" s="416"/>
      <c r="LMW6" s="416"/>
      <c r="LMX6" s="416"/>
      <c r="LMY6" s="416"/>
      <c r="LMZ6" s="416"/>
      <c r="LNA6" s="416"/>
      <c r="LNB6" s="416"/>
      <c r="LNC6" s="416"/>
      <c r="LND6" s="416"/>
      <c r="LNE6" s="416"/>
      <c r="LNF6" s="416"/>
      <c r="LNG6" s="416"/>
      <c r="LNH6" s="416"/>
      <c r="LNI6" s="416"/>
      <c r="LNJ6" s="416"/>
      <c r="LNK6" s="416"/>
      <c r="LNL6" s="416"/>
      <c r="LNM6" s="416"/>
      <c r="LNN6" s="416"/>
      <c r="LNO6" s="416"/>
      <c r="LNP6" s="416"/>
      <c r="LNQ6" s="416"/>
      <c r="LNR6" s="416"/>
      <c r="LNS6" s="416"/>
      <c r="LNT6" s="416"/>
      <c r="LNU6" s="416"/>
      <c r="LNV6" s="416"/>
      <c r="LNW6" s="416"/>
      <c r="LNX6" s="416"/>
      <c r="LNY6" s="416"/>
      <c r="LNZ6" s="416"/>
      <c r="LOA6" s="416"/>
      <c r="LOB6" s="416"/>
      <c r="LOC6" s="416"/>
      <c r="LOD6" s="416"/>
      <c r="LOE6" s="416"/>
      <c r="LOF6" s="416"/>
      <c r="LOG6" s="416"/>
      <c r="LOH6" s="416"/>
      <c r="LOI6" s="416"/>
      <c r="LOJ6" s="416"/>
      <c r="LOK6" s="416"/>
      <c r="LOL6" s="416"/>
      <c r="LOM6" s="416"/>
      <c r="LON6" s="416"/>
      <c r="LOO6" s="416"/>
      <c r="LOP6" s="416"/>
      <c r="LOQ6" s="416"/>
      <c r="LOR6" s="416"/>
      <c r="LOS6" s="416"/>
      <c r="LOT6" s="416"/>
      <c r="LOU6" s="416"/>
      <c r="LOV6" s="416"/>
      <c r="LOW6" s="416"/>
      <c r="LOX6" s="416"/>
      <c r="LOY6" s="416"/>
      <c r="LOZ6" s="416"/>
      <c r="LPA6" s="416"/>
      <c r="LPB6" s="416"/>
      <c r="LPC6" s="416"/>
      <c r="LPD6" s="416"/>
      <c r="LPE6" s="416"/>
      <c r="LPF6" s="416"/>
      <c r="LPG6" s="416"/>
      <c r="LPH6" s="416"/>
      <c r="LPI6" s="416"/>
      <c r="LPJ6" s="416"/>
      <c r="LPK6" s="416"/>
      <c r="LPL6" s="416"/>
      <c r="LPM6" s="416"/>
      <c r="LPN6" s="416"/>
      <c r="LPO6" s="416"/>
      <c r="LPP6" s="416"/>
      <c r="LPQ6" s="416"/>
      <c r="LPR6" s="416"/>
      <c r="LPS6" s="416"/>
      <c r="LPT6" s="416"/>
      <c r="LPU6" s="416"/>
      <c r="LPV6" s="416"/>
      <c r="LPW6" s="416"/>
      <c r="LPX6" s="416"/>
      <c r="LPY6" s="416"/>
      <c r="LPZ6" s="416"/>
      <c r="LQA6" s="416"/>
      <c r="LQB6" s="416"/>
      <c r="LQC6" s="416"/>
      <c r="LQD6" s="416"/>
      <c r="LQE6" s="416"/>
      <c r="LQF6" s="416"/>
      <c r="LQG6" s="416"/>
      <c r="LQH6" s="416"/>
      <c r="LQI6" s="416"/>
      <c r="LQJ6" s="416"/>
      <c r="LQK6" s="416"/>
      <c r="LQL6" s="416"/>
      <c r="LQM6" s="416"/>
      <c r="LQN6" s="416"/>
      <c r="LQO6" s="416"/>
      <c r="LQP6" s="416"/>
      <c r="LQQ6" s="416"/>
      <c r="LQR6" s="416"/>
      <c r="LQS6" s="416"/>
      <c r="LQT6" s="416"/>
      <c r="LQU6" s="416"/>
      <c r="LQV6" s="416"/>
      <c r="LQW6" s="416"/>
      <c r="LQX6" s="416"/>
      <c r="LQY6" s="416"/>
      <c r="LQZ6" s="416"/>
      <c r="LRA6" s="416"/>
      <c r="LRB6" s="416"/>
      <c r="LRC6" s="416"/>
      <c r="LRD6" s="416"/>
      <c r="LRE6" s="416"/>
      <c r="LRF6" s="416"/>
      <c r="LRG6" s="416"/>
      <c r="LRH6" s="416"/>
      <c r="LRI6" s="416"/>
      <c r="LRJ6" s="416"/>
      <c r="LRK6" s="416"/>
      <c r="LRL6" s="416"/>
      <c r="LRM6" s="416"/>
      <c r="LRN6" s="416"/>
      <c r="LRO6" s="416"/>
      <c r="LRP6" s="416"/>
      <c r="LRQ6" s="416"/>
      <c r="LRR6" s="416"/>
      <c r="LRS6" s="416"/>
      <c r="LRT6" s="416"/>
      <c r="LRU6" s="416"/>
      <c r="LRV6" s="416"/>
      <c r="LRW6" s="416"/>
      <c r="LRX6" s="416"/>
      <c r="LRY6" s="416"/>
      <c r="LRZ6" s="416"/>
      <c r="LSA6" s="416"/>
      <c r="LSB6" s="416"/>
      <c r="LSC6" s="416"/>
      <c r="LSD6" s="416"/>
      <c r="LSE6" s="416"/>
      <c r="LSF6" s="416"/>
      <c r="LSG6" s="416"/>
      <c r="LSH6" s="416"/>
      <c r="LSI6" s="416"/>
      <c r="LSJ6" s="416"/>
      <c r="LSK6" s="416"/>
      <c r="LSL6" s="416"/>
      <c r="LSM6" s="416"/>
      <c r="LSN6" s="416"/>
      <c r="LSO6" s="416"/>
      <c r="LSP6" s="416"/>
      <c r="LSQ6" s="416"/>
      <c r="LSR6" s="416"/>
      <c r="LSS6" s="416"/>
      <c r="LST6" s="416"/>
      <c r="LSU6" s="416"/>
      <c r="LSV6" s="416"/>
      <c r="LSW6" s="416"/>
      <c r="LSX6" s="416"/>
      <c r="LSY6" s="416"/>
      <c r="LSZ6" s="416"/>
      <c r="LTA6" s="416"/>
      <c r="LTB6" s="416"/>
      <c r="LTC6" s="416"/>
      <c r="LTD6" s="416"/>
      <c r="LTE6" s="416"/>
      <c r="LTF6" s="416"/>
      <c r="LTG6" s="416"/>
      <c r="LTH6" s="416"/>
      <c r="LTI6" s="416"/>
      <c r="LTJ6" s="416"/>
      <c r="LTK6" s="416"/>
      <c r="LTL6" s="416"/>
      <c r="LTM6" s="416"/>
      <c r="LTN6" s="416"/>
      <c r="LTO6" s="416"/>
      <c r="LTP6" s="416"/>
      <c r="LTQ6" s="416"/>
      <c r="LTR6" s="416"/>
      <c r="LTS6" s="416"/>
      <c r="LTT6" s="416"/>
      <c r="LTU6" s="416"/>
      <c r="LTV6" s="416"/>
      <c r="LTW6" s="416"/>
      <c r="LTX6" s="416"/>
      <c r="LTY6" s="416"/>
      <c r="LTZ6" s="416"/>
      <c r="LUA6" s="416"/>
      <c r="LUB6" s="416"/>
      <c r="LUC6" s="416"/>
      <c r="LUD6" s="416"/>
      <c r="LUE6" s="416"/>
      <c r="LUF6" s="416"/>
      <c r="LUG6" s="416"/>
      <c r="LUH6" s="416"/>
      <c r="LUI6" s="416"/>
      <c r="LUJ6" s="416"/>
      <c r="LUK6" s="416"/>
      <c r="LUL6" s="416"/>
      <c r="LUM6" s="416"/>
      <c r="LUN6" s="416"/>
      <c r="LUO6" s="416"/>
      <c r="LUP6" s="416"/>
      <c r="LUQ6" s="416"/>
      <c r="LUR6" s="416"/>
      <c r="LUS6" s="416"/>
      <c r="LUT6" s="416"/>
      <c r="LUU6" s="416"/>
      <c r="LUV6" s="416"/>
      <c r="LUW6" s="416"/>
      <c r="LUX6" s="416"/>
      <c r="LUY6" s="416"/>
      <c r="LUZ6" s="416"/>
      <c r="LVA6" s="416"/>
      <c r="LVB6" s="416"/>
      <c r="LVC6" s="416"/>
      <c r="LVD6" s="416"/>
      <c r="LVE6" s="416"/>
      <c r="LVF6" s="416"/>
      <c r="LVG6" s="416"/>
      <c r="LVH6" s="416"/>
      <c r="LVI6" s="416"/>
      <c r="LVJ6" s="416"/>
      <c r="LVK6" s="416"/>
      <c r="LVL6" s="416"/>
      <c r="LVM6" s="416"/>
      <c r="LVN6" s="416"/>
      <c r="LVO6" s="416"/>
      <c r="LVP6" s="416"/>
      <c r="LVQ6" s="416"/>
      <c r="LVR6" s="416"/>
      <c r="LVS6" s="416"/>
      <c r="LVT6" s="416"/>
      <c r="LVU6" s="416"/>
      <c r="LVV6" s="416"/>
      <c r="LVW6" s="416"/>
      <c r="LVX6" s="416"/>
      <c r="LVY6" s="416"/>
      <c r="LVZ6" s="416"/>
      <c r="LWA6" s="416"/>
      <c r="LWB6" s="416"/>
      <c r="LWC6" s="416"/>
      <c r="LWD6" s="416"/>
      <c r="LWE6" s="416"/>
      <c r="LWF6" s="416"/>
      <c r="LWG6" s="416"/>
      <c r="LWH6" s="416"/>
      <c r="LWI6" s="416"/>
      <c r="LWJ6" s="416"/>
      <c r="LWK6" s="416"/>
      <c r="LWL6" s="416"/>
      <c r="LWM6" s="416"/>
      <c r="LWN6" s="416"/>
      <c r="LWO6" s="416"/>
      <c r="LWP6" s="416"/>
      <c r="LWQ6" s="416"/>
      <c r="LWR6" s="416"/>
      <c r="LWS6" s="416"/>
      <c r="LWT6" s="416"/>
      <c r="LWU6" s="416"/>
      <c r="LWV6" s="416"/>
      <c r="LWW6" s="416"/>
      <c r="LWX6" s="416"/>
      <c r="LWY6" s="416"/>
      <c r="LWZ6" s="416"/>
      <c r="LXA6" s="416"/>
      <c r="LXB6" s="416"/>
      <c r="LXC6" s="416"/>
      <c r="LXD6" s="416"/>
      <c r="LXE6" s="416"/>
      <c r="LXF6" s="416"/>
      <c r="LXG6" s="416"/>
      <c r="LXH6" s="416"/>
      <c r="LXI6" s="416"/>
      <c r="LXJ6" s="416"/>
      <c r="LXK6" s="416"/>
      <c r="LXL6" s="416"/>
      <c r="LXM6" s="416"/>
      <c r="LXN6" s="416"/>
      <c r="LXO6" s="416"/>
      <c r="LXP6" s="416"/>
      <c r="LXQ6" s="416"/>
      <c r="LXR6" s="416"/>
      <c r="LXS6" s="416"/>
      <c r="LXT6" s="416"/>
      <c r="LXU6" s="416"/>
      <c r="LXV6" s="416"/>
      <c r="LXW6" s="416"/>
      <c r="LXX6" s="416"/>
      <c r="LXY6" s="416"/>
      <c r="LXZ6" s="416"/>
      <c r="LYA6" s="416"/>
      <c r="LYB6" s="416"/>
      <c r="LYC6" s="416"/>
      <c r="LYD6" s="416"/>
      <c r="LYE6" s="416"/>
      <c r="LYF6" s="416"/>
      <c r="LYG6" s="416"/>
      <c r="LYH6" s="416"/>
      <c r="LYI6" s="416"/>
      <c r="LYJ6" s="416"/>
      <c r="LYK6" s="416"/>
      <c r="LYL6" s="416"/>
      <c r="LYM6" s="416"/>
      <c r="LYN6" s="416"/>
      <c r="LYO6" s="416"/>
      <c r="LYP6" s="416"/>
      <c r="LYQ6" s="416"/>
      <c r="LYR6" s="416"/>
      <c r="LYS6" s="416"/>
      <c r="LYT6" s="416"/>
      <c r="LYU6" s="416"/>
      <c r="LYV6" s="416"/>
      <c r="LYW6" s="416"/>
      <c r="LYX6" s="416"/>
      <c r="LYY6" s="416"/>
      <c r="LYZ6" s="416"/>
      <c r="LZA6" s="416"/>
      <c r="LZB6" s="416"/>
      <c r="LZC6" s="416"/>
      <c r="LZD6" s="416"/>
      <c r="LZE6" s="416"/>
      <c r="LZF6" s="416"/>
      <c r="LZG6" s="416"/>
      <c r="LZH6" s="416"/>
      <c r="LZI6" s="416"/>
      <c r="LZJ6" s="416"/>
      <c r="LZK6" s="416"/>
      <c r="LZL6" s="416"/>
      <c r="LZM6" s="416"/>
      <c r="LZN6" s="416"/>
      <c r="LZO6" s="416"/>
      <c r="LZP6" s="416"/>
      <c r="LZQ6" s="416"/>
      <c r="LZR6" s="416"/>
      <c r="LZS6" s="416"/>
      <c r="LZT6" s="416"/>
      <c r="LZU6" s="416"/>
      <c r="LZV6" s="416"/>
      <c r="LZW6" s="416"/>
      <c r="LZX6" s="416"/>
      <c r="LZY6" s="416"/>
      <c r="LZZ6" s="416"/>
      <c r="MAA6" s="416"/>
      <c r="MAB6" s="416"/>
      <c r="MAC6" s="416"/>
      <c r="MAD6" s="416"/>
      <c r="MAE6" s="416"/>
      <c r="MAF6" s="416"/>
      <c r="MAG6" s="416"/>
      <c r="MAH6" s="416"/>
      <c r="MAI6" s="416"/>
      <c r="MAJ6" s="416"/>
      <c r="MAK6" s="416"/>
      <c r="MAL6" s="416"/>
      <c r="MAM6" s="416"/>
      <c r="MAN6" s="416"/>
      <c r="MAO6" s="416"/>
      <c r="MAP6" s="416"/>
      <c r="MAQ6" s="416"/>
      <c r="MAR6" s="416"/>
      <c r="MAS6" s="416"/>
      <c r="MAT6" s="416"/>
      <c r="MAU6" s="416"/>
      <c r="MAV6" s="416"/>
      <c r="MAW6" s="416"/>
      <c r="MAX6" s="416"/>
      <c r="MAY6" s="416"/>
      <c r="MAZ6" s="416"/>
      <c r="MBA6" s="416"/>
      <c r="MBB6" s="416"/>
      <c r="MBC6" s="416"/>
      <c r="MBD6" s="416"/>
      <c r="MBE6" s="416"/>
      <c r="MBF6" s="416"/>
      <c r="MBG6" s="416"/>
      <c r="MBH6" s="416"/>
      <c r="MBI6" s="416"/>
      <c r="MBJ6" s="416"/>
      <c r="MBK6" s="416"/>
      <c r="MBL6" s="416"/>
      <c r="MBM6" s="416"/>
      <c r="MBN6" s="416"/>
      <c r="MBO6" s="416"/>
      <c r="MBP6" s="416"/>
      <c r="MBQ6" s="416"/>
      <c r="MBR6" s="416"/>
      <c r="MBS6" s="416"/>
      <c r="MBT6" s="416"/>
      <c r="MBU6" s="416"/>
      <c r="MBV6" s="416"/>
      <c r="MBW6" s="416"/>
      <c r="MBX6" s="416"/>
      <c r="MBY6" s="416"/>
      <c r="MBZ6" s="416"/>
      <c r="MCA6" s="416"/>
      <c r="MCB6" s="416"/>
      <c r="MCC6" s="416"/>
      <c r="MCD6" s="416"/>
      <c r="MCE6" s="416"/>
      <c r="MCF6" s="416"/>
      <c r="MCG6" s="416"/>
      <c r="MCH6" s="416"/>
      <c r="MCI6" s="416"/>
      <c r="MCJ6" s="416"/>
      <c r="MCK6" s="416"/>
      <c r="MCL6" s="416"/>
      <c r="MCM6" s="416"/>
      <c r="MCN6" s="416"/>
      <c r="MCO6" s="416"/>
      <c r="MCP6" s="416"/>
      <c r="MCQ6" s="416"/>
      <c r="MCR6" s="416"/>
      <c r="MCS6" s="416"/>
      <c r="MCT6" s="416"/>
      <c r="MCU6" s="416"/>
      <c r="MCV6" s="416"/>
      <c r="MCW6" s="416"/>
      <c r="MCX6" s="416"/>
      <c r="MCY6" s="416"/>
      <c r="MCZ6" s="416"/>
      <c r="MDA6" s="416"/>
      <c r="MDB6" s="416"/>
      <c r="MDC6" s="416"/>
      <c r="MDD6" s="416"/>
      <c r="MDE6" s="416"/>
      <c r="MDF6" s="416"/>
      <c r="MDG6" s="416"/>
      <c r="MDH6" s="416"/>
      <c r="MDI6" s="416"/>
      <c r="MDJ6" s="416"/>
      <c r="MDK6" s="416"/>
      <c r="MDL6" s="416"/>
      <c r="MDM6" s="416"/>
      <c r="MDN6" s="416"/>
      <c r="MDO6" s="416"/>
      <c r="MDP6" s="416"/>
      <c r="MDQ6" s="416"/>
      <c r="MDR6" s="416"/>
      <c r="MDS6" s="416"/>
      <c r="MDT6" s="416"/>
      <c r="MDU6" s="416"/>
      <c r="MDV6" s="416"/>
      <c r="MDW6" s="416"/>
      <c r="MDX6" s="416"/>
      <c r="MDY6" s="416"/>
      <c r="MDZ6" s="416"/>
      <c r="MEA6" s="416"/>
      <c r="MEB6" s="416"/>
      <c r="MEC6" s="416"/>
      <c r="MED6" s="416"/>
      <c r="MEE6" s="416"/>
      <c r="MEF6" s="416"/>
      <c r="MEG6" s="416"/>
      <c r="MEH6" s="416"/>
      <c r="MEI6" s="416"/>
      <c r="MEJ6" s="416"/>
      <c r="MEK6" s="416"/>
      <c r="MEL6" s="416"/>
      <c r="MEM6" s="416"/>
      <c r="MEN6" s="416"/>
      <c r="MEO6" s="416"/>
      <c r="MEP6" s="416"/>
      <c r="MEQ6" s="416"/>
      <c r="MER6" s="416"/>
      <c r="MES6" s="416"/>
      <c r="MET6" s="416"/>
      <c r="MEU6" s="416"/>
      <c r="MEV6" s="416"/>
      <c r="MEW6" s="416"/>
      <c r="MEX6" s="416"/>
      <c r="MEY6" s="416"/>
      <c r="MEZ6" s="416"/>
      <c r="MFA6" s="416"/>
      <c r="MFB6" s="416"/>
      <c r="MFC6" s="416"/>
      <c r="MFD6" s="416"/>
      <c r="MFE6" s="416"/>
      <c r="MFF6" s="416"/>
      <c r="MFG6" s="416"/>
      <c r="MFH6" s="416"/>
      <c r="MFI6" s="416"/>
      <c r="MFJ6" s="416"/>
      <c r="MFK6" s="416"/>
      <c r="MFL6" s="416"/>
      <c r="MFM6" s="416"/>
      <c r="MFN6" s="416"/>
      <c r="MFO6" s="416"/>
      <c r="MFP6" s="416"/>
      <c r="MFQ6" s="416"/>
      <c r="MFR6" s="416"/>
      <c r="MFS6" s="416"/>
      <c r="MFT6" s="416"/>
      <c r="MFU6" s="416"/>
      <c r="MFV6" s="416"/>
      <c r="MFW6" s="416"/>
      <c r="MFX6" s="416"/>
      <c r="MFY6" s="416"/>
      <c r="MFZ6" s="416"/>
      <c r="MGA6" s="416"/>
      <c r="MGB6" s="416"/>
      <c r="MGC6" s="416"/>
      <c r="MGD6" s="416"/>
      <c r="MGE6" s="416"/>
      <c r="MGF6" s="416"/>
      <c r="MGG6" s="416"/>
      <c r="MGH6" s="416"/>
      <c r="MGI6" s="416"/>
      <c r="MGJ6" s="416"/>
      <c r="MGK6" s="416"/>
      <c r="MGL6" s="416"/>
      <c r="MGM6" s="416"/>
      <c r="MGN6" s="416"/>
      <c r="MGO6" s="416"/>
      <c r="MGP6" s="416"/>
      <c r="MGQ6" s="416"/>
      <c r="MGR6" s="416"/>
      <c r="MGS6" s="416"/>
      <c r="MGT6" s="416"/>
      <c r="MGU6" s="416"/>
      <c r="MGV6" s="416"/>
      <c r="MGW6" s="416"/>
      <c r="MGX6" s="416"/>
      <c r="MGY6" s="416"/>
      <c r="MGZ6" s="416"/>
      <c r="MHA6" s="416"/>
      <c r="MHB6" s="416"/>
      <c r="MHC6" s="416"/>
      <c r="MHD6" s="416"/>
      <c r="MHE6" s="416"/>
      <c r="MHF6" s="416"/>
      <c r="MHG6" s="416"/>
      <c r="MHH6" s="416"/>
      <c r="MHI6" s="416"/>
      <c r="MHJ6" s="416"/>
      <c r="MHK6" s="416"/>
      <c r="MHL6" s="416"/>
      <c r="MHM6" s="416"/>
      <c r="MHN6" s="416"/>
      <c r="MHO6" s="416"/>
      <c r="MHP6" s="416"/>
      <c r="MHQ6" s="416"/>
      <c r="MHR6" s="416"/>
      <c r="MHS6" s="416"/>
      <c r="MHT6" s="416"/>
      <c r="MHU6" s="416"/>
      <c r="MHV6" s="416"/>
      <c r="MHW6" s="416"/>
      <c r="MHX6" s="416"/>
      <c r="MHY6" s="416"/>
      <c r="MHZ6" s="416"/>
      <c r="MIA6" s="416"/>
      <c r="MIB6" s="416"/>
      <c r="MIC6" s="416"/>
      <c r="MID6" s="416"/>
      <c r="MIE6" s="416"/>
      <c r="MIF6" s="416"/>
      <c r="MIG6" s="416"/>
      <c r="MIH6" s="416"/>
      <c r="MII6" s="416"/>
      <c r="MIJ6" s="416"/>
      <c r="MIK6" s="416"/>
      <c r="MIL6" s="416"/>
      <c r="MIM6" s="416"/>
      <c r="MIN6" s="416"/>
      <c r="MIO6" s="416"/>
      <c r="MIP6" s="416"/>
      <c r="MIQ6" s="416"/>
      <c r="MIR6" s="416"/>
      <c r="MIS6" s="416"/>
      <c r="MIT6" s="416"/>
      <c r="MIU6" s="416"/>
      <c r="MIV6" s="416"/>
      <c r="MIW6" s="416"/>
      <c r="MIX6" s="416"/>
      <c r="MIY6" s="416"/>
      <c r="MIZ6" s="416"/>
      <c r="MJA6" s="416"/>
      <c r="MJB6" s="416"/>
      <c r="MJC6" s="416"/>
      <c r="MJD6" s="416"/>
      <c r="MJE6" s="416"/>
      <c r="MJF6" s="416"/>
      <c r="MJG6" s="416"/>
      <c r="MJH6" s="416"/>
      <c r="MJI6" s="416"/>
      <c r="MJJ6" s="416"/>
      <c r="MJK6" s="416"/>
      <c r="MJL6" s="416"/>
      <c r="MJM6" s="416"/>
      <c r="MJN6" s="416"/>
      <c r="MJO6" s="416"/>
      <c r="MJP6" s="416"/>
      <c r="MJQ6" s="416"/>
      <c r="MJR6" s="416"/>
      <c r="MJS6" s="416"/>
      <c r="MJT6" s="416"/>
      <c r="MJU6" s="416"/>
      <c r="MJV6" s="416"/>
      <c r="MJW6" s="416"/>
      <c r="MJX6" s="416"/>
      <c r="MJY6" s="416"/>
      <c r="MJZ6" s="416"/>
      <c r="MKA6" s="416"/>
      <c r="MKB6" s="416"/>
      <c r="MKC6" s="416"/>
      <c r="MKD6" s="416"/>
      <c r="MKE6" s="416"/>
      <c r="MKF6" s="416"/>
      <c r="MKG6" s="416"/>
      <c r="MKH6" s="416"/>
      <c r="MKI6" s="416"/>
      <c r="MKJ6" s="416"/>
      <c r="MKK6" s="416"/>
      <c r="MKL6" s="416"/>
      <c r="MKM6" s="416"/>
      <c r="MKN6" s="416"/>
      <c r="MKO6" s="416"/>
      <c r="MKP6" s="416"/>
      <c r="MKQ6" s="416"/>
      <c r="MKR6" s="416"/>
      <c r="MKS6" s="416"/>
      <c r="MKT6" s="416"/>
      <c r="MKU6" s="416"/>
      <c r="MKV6" s="416"/>
      <c r="MKW6" s="416"/>
      <c r="MKX6" s="416"/>
      <c r="MKY6" s="416"/>
      <c r="MKZ6" s="416"/>
      <c r="MLA6" s="416"/>
      <c r="MLB6" s="416"/>
      <c r="MLC6" s="416"/>
      <c r="MLD6" s="416"/>
      <c r="MLE6" s="416"/>
      <c r="MLF6" s="416"/>
      <c r="MLG6" s="416"/>
      <c r="MLH6" s="416"/>
      <c r="MLI6" s="416"/>
      <c r="MLJ6" s="416"/>
      <c r="MLK6" s="416"/>
      <c r="MLL6" s="416"/>
      <c r="MLM6" s="416"/>
      <c r="MLN6" s="416"/>
      <c r="MLO6" s="416"/>
      <c r="MLP6" s="416"/>
      <c r="MLQ6" s="416"/>
      <c r="MLR6" s="416"/>
      <c r="MLS6" s="416"/>
      <c r="MLT6" s="416"/>
      <c r="MLU6" s="416"/>
      <c r="MLV6" s="416"/>
      <c r="MLW6" s="416"/>
      <c r="MLX6" s="416"/>
      <c r="MLY6" s="416"/>
      <c r="MLZ6" s="416"/>
      <c r="MMA6" s="416"/>
      <c r="MMB6" s="416"/>
      <c r="MMC6" s="416"/>
      <c r="MMD6" s="416"/>
      <c r="MME6" s="416"/>
      <c r="MMF6" s="416"/>
      <c r="MMG6" s="416"/>
      <c r="MMH6" s="416"/>
      <c r="MMI6" s="416"/>
      <c r="MMJ6" s="416"/>
      <c r="MMK6" s="416"/>
      <c r="MML6" s="416"/>
      <c r="MMM6" s="416"/>
      <c r="MMN6" s="416"/>
      <c r="MMO6" s="416"/>
      <c r="MMP6" s="416"/>
      <c r="MMQ6" s="416"/>
      <c r="MMR6" s="416"/>
      <c r="MMS6" s="416"/>
      <c r="MMT6" s="416"/>
      <c r="MMU6" s="416"/>
      <c r="MMV6" s="416"/>
      <c r="MMW6" s="416"/>
      <c r="MMX6" s="416"/>
      <c r="MMY6" s="416"/>
      <c r="MMZ6" s="416"/>
      <c r="MNA6" s="416"/>
      <c r="MNB6" s="416"/>
      <c r="MNC6" s="416"/>
      <c r="MND6" s="416"/>
      <c r="MNE6" s="416"/>
      <c r="MNF6" s="416"/>
      <c r="MNG6" s="416"/>
      <c r="MNH6" s="416"/>
      <c r="MNI6" s="416"/>
      <c r="MNJ6" s="416"/>
      <c r="MNK6" s="416"/>
      <c r="MNL6" s="416"/>
      <c r="MNM6" s="416"/>
      <c r="MNN6" s="416"/>
      <c r="MNO6" s="416"/>
      <c r="MNP6" s="416"/>
      <c r="MNQ6" s="416"/>
      <c r="MNR6" s="416"/>
      <c r="MNS6" s="416"/>
      <c r="MNT6" s="416"/>
      <c r="MNU6" s="416"/>
      <c r="MNV6" s="416"/>
      <c r="MNW6" s="416"/>
      <c r="MNX6" s="416"/>
      <c r="MNY6" s="416"/>
      <c r="MNZ6" s="416"/>
      <c r="MOA6" s="416"/>
      <c r="MOB6" s="416"/>
      <c r="MOC6" s="416"/>
      <c r="MOD6" s="416"/>
      <c r="MOE6" s="416"/>
      <c r="MOF6" s="416"/>
      <c r="MOG6" s="416"/>
      <c r="MOH6" s="416"/>
      <c r="MOI6" s="416"/>
      <c r="MOJ6" s="416"/>
      <c r="MOK6" s="416"/>
      <c r="MOL6" s="416"/>
      <c r="MOM6" s="416"/>
      <c r="MON6" s="416"/>
      <c r="MOO6" s="416"/>
      <c r="MOP6" s="416"/>
      <c r="MOQ6" s="416"/>
      <c r="MOR6" s="416"/>
      <c r="MOS6" s="416"/>
      <c r="MOT6" s="416"/>
      <c r="MOU6" s="416"/>
      <c r="MOV6" s="416"/>
      <c r="MOW6" s="416"/>
      <c r="MOX6" s="416"/>
      <c r="MOY6" s="416"/>
      <c r="MOZ6" s="416"/>
      <c r="MPA6" s="416"/>
      <c r="MPB6" s="416"/>
      <c r="MPC6" s="416"/>
      <c r="MPD6" s="416"/>
      <c r="MPE6" s="416"/>
      <c r="MPF6" s="416"/>
      <c r="MPG6" s="416"/>
      <c r="MPH6" s="416"/>
      <c r="MPI6" s="416"/>
      <c r="MPJ6" s="416"/>
      <c r="MPK6" s="416"/>
      <c r="MPL6" s="416"/>
      <c r="MPM6" s="416"/>
      <c r="MPN6" s="416"/>
      <c r="MPO6" s="416"/>
      <c r="MPP6" s="416"/>
      <c r="MPQ6" s="416"/>
      <c r="MPR6" s="416"/>
      <c r="MPS6" s="416"/>
      <c r="MPT6" s="416"/>
      <c r="MPU6" s="416"/>
      <c r="MPV6" s="416"/>
      <c r="MPW6" s="416"/>
      <c r="MPX6" s="416"/>
      <c r="MPY6" s="416"/>
      <c r="MPZ6" s="416"/>
      <c r="MQA6" s="416"/>
      <c r="MQB6" s="416"/>
      <c r="MQC6" s="416"/>
      <c r="MQD6" s="416"/>
      <c r="MQE6" s="416"/>
      <c r="MQF6" s="416"/>
      <c r="MQG6" s="416"/>
      <c r="MQH6" s="416"/>
      <c r="MQI6" s="416"/>
      <c r="MQJ6" s="416"/>
      <c r="MQK6" s="416"/>
      <c r="MQL6" s="416"/>
      <c r="MQM6" s="416"/>
      <c r="MQN6" s="416"/>
      <c r="MQO6" s="416"/>
      <c r="MQP6" s="416"/>
      <c r="MQQ6" s="416"/>
      <c r="MQR6" s="416"/>
      <c r="MQS6" s="416"/>
      <c r="MQT6" s="416"/>
      <c r="MQU6" s="416"/>
      <c r="MQV6" s="416"/>
      <c r="MQW6" s="416"/>
      <c r="MQX6" s="416"/>
      <c r="MQY6" s="416"/>
      <c r="MQZ6" s="416"/>
      <c r="MRA6" s="416"/>
      <c r="MRB6" s="416"/>
      <c r="MRC6" s="416"/>
      <c r="MRD6" s="416"/>
      <c r="MRE6" s="416"/>
      <c r="MRF6" s="416"/>
      <c r="MRG6" s="416"/>
      <c r="MRH6" s="416"/>
      <c r="MRI6" s="416"/>
      <c r="MRJ6" s="416"/>
      <c r="MRK6" s="416"/>
      <c r="MRL6" s="416"/>
      <c r="MRM6" s="416"/>
      <c r="MRN6" s="416"/>
      <c r="MRO6" s="416"/>
      <c r="MRP6" s="416"/>
      <c r="MRQ6" s="416"/>
      <c r="MRR6" s="416"/>
      <c r="MRS6" s="416"/>
      <c r="MRT6" s="416"/>
      <c r="MRU6" s="416"/>
      <c r="MRV6" s="416"/>
      <c r="MRW6" s="416"/>
      <c r="MRX6" s="416"/>
      <c r="MRY6" s="416"/>
      <c r="MRZ6" s="416"/>
      <c r="MSA6" s="416"/>
      <c r="MSB6" s="416"/>
      <c r="MSC6" s="416"/>
      <c r="MSD6" s="416"/>
      <c r="MSE6" s="416"/>
      <c r="MSF6" s="416"/>
      <c r="MSG6" s="416"/>
      <c r="MSH6" s="416"/>
      <c r="MSI6" s="416"/>
      <c r="MSJ6" s="416"/>
      <c r="MSK6" s="416"/>
      <c r="MSL6" s="416"/>
      <c r="MSM6" s="416"/>
      <c r="MSN6" s="416"/>
      <c r="MSO6" s="416"/>
      <c r="MSP6" s="416"/>
      <c r="MSQ6" s="416"/>
      <c r="MSR6" s="416"/>
      <c r="MSS6" s="416"/>
      <c r="MST6" s="416"/>
      <c r="MSU6" s="416"/>
      <c r="MSV6" s="416"/>
      <c r="MSW6" s="416"/>
      <c r="MSX6" s="416"/>
      <c r="MSY6" s="416"/>
      <c r="MSZ6" s="416"/>
      <c r="MTA6" s="416"/>
      <c r="MTB6" s="416"/>
      <c r="MTC6" s="416"/>
      <c r="MTD6" s="416"/>
      <c r="MTE6" s="416"/>
      <c r="MTF6" s="416"/>
      <c r="MTG6" s="416"/>
      <c r="MTH6" s="416"/>
      <c r="MTI6" s="416"/>
      <c r="MTJ6" s="416"/>
      <c r="MTK6" s="416"/>
      <c r="MTL6" s="416"/>
      <c r="MTM6" s="416"/>
      <c r="MTN6" s="416"/>
      <c r="MTO6" s="416"/>
      <c r="MTP6" s="416"/>
      <c r="MTQ6" s="416"/>
      <c r="MTR6" s="416"/>
      <c r="MTS6" s="416"/>
      <c r="MTT6" s="416"/>
      <c r="MTU6" s="416"/>
      <c r="MTV6" s="416"/>
      <c r="MTW6" s="416"/>
      <c r="MTX6" s="416"/>
      <c r="MTY6" s="416"/>
      <c r="MTZ6" s="416"/>
      <c r="MUA6" s="416"/>
      <c r="MUB6" s="416"/>
      <c r="MUC6" s="416"/>
      <c r="MUD6" s="416"/>
      <c r="MUE6" s="416"/>
      <c r="MUF6" s="416"/>
      <c r="MUG6" s="416"/>
      <c r="MUH6" s="416"/>
      <c r="MUI6" s="416"/>
      <c r="MUJ6" s="416"/>
      <c r="MUK6" s="416"/>
      <c r="MUL6" s="416"/>
      <c r="MUM6" s="416"/>
      <c r="MUN6" s="416"/>
      <c r="MUO6" s="416"/>
      <c r="MUP6" s="416"/>
      <c r="MUQ6" s="416"/>
      <c r="MUR6" s="416"/>
      <c r="MUS6" s="416"/>
      <c r="MUT6" s="416"/>
      <c r="MUU6" s="416"/>
      <c r="MUV6" s="416"/>
      <c r="MUW6" s="416"/>
      <c r="MUX6" s="416"/>
      <c r="MUY6" s="416"/>
      <c r="MUZ6" s="416"/>
      <c r="MVA6" s="416"/>
      <c r="MVB6" s="416"/>
      <c r="MVC6" s="416"/>
      <c r="MVD6" s="416"/>
      <c r="MVE6" s="416"/>
      <c r="MVF6" s="416"/>
      <c r="MVG6" s="416"/>
      <c r="MVH6" s="416"/>
      <c r="MVI6" s="416"/>
      <c r="MVJ6" s="416"/>
      <c r="MVK6" s="416"/>
      <c r="MVL6" s="416"/>
      <c r="MVM6" s="416"/>
      <c r="MVN6" s="416"/>
      <c r="MVO6" s="416"/>
      <c r="MVP6" s="416"/>
      <c r="MVQ6" s="416"/>
      <c r="MVR6" s="416"/>
      <c r="MVS6" s="416"/>
      <c r="MVT6" s="416"/>
      <c r="MVU6" s="416"/>
      <c r="MVV6" s="416"/>
      <c r="MVW6" s="416"/>
      <c r="MVX6" s="416"/>
      <c r="MVY6" s="416"/>
      <c r="MVZ6" s="416"/>
      <c r="MWA6" s="416"/>
      <c r="MWB6" s="416"/>
      <c r="MWC6" s="416"/>
      <c r="MWD6" s="416"/>
      <c r="MWE6" s="416"/>
      <c r="MWF6" s="416"/>
      <c r="MWG6" s="416"/>
      <c r="MWH6" s="416"/>
      <c r="MWI6" s="416"/>
      <c r="MWJ6" s="416"/>
      <c r="MWK6" s="416"/>
      <c r="MWL6" s="416"/>
      <c r="MWM6" s="416"/>
      <c r="MWN6" s="416"/>
      <c r="MWO6" s="416"/>
      <c r="MWP6" s="416"/>
      <c r="MWQ6" s="416"/>
      <c r="MWR6" s="416"/>
      <c r="MWS6" s="416"/>
      <c r="MWT6" s="416"/>
      <c r="MWU6" s="416"/>
      <c r="MWV6" s="416"/>
      <c r="MWW6" s="416"/>
      <c r="MWX6" s="416"/>
      <c r="MWY6" s="416"/>
      <c r="MWZ6" s="416"/>
      <c r="MXA6" s="416"/>
      <c r="MXB6" s="416"/>
      <c r="MXC6" s="416"/>
      <c r="MXD6" s="416"/>
      <c r="MXE6" s="416"/>
      <c r="MXF6" s="416"/>
      <c r="MXG6" s="416"/>
      <c r="MXH6" s="416"/>
      <c r="MXI6" s="416"/>
      <c r="MXJ6" s="416"/>
      <c r="MXK6" s="416"/>
      <c r="MXL6" s="416"/>
      <c r="MXM6" s="416"/>
      <c r="MXN6" s="416"/>
      <c r="MXO6" s="416"/>
      <c r="MXP6" s="416"/>
      <c r="MXQ6" s="416"/>
      <c r="MXR6" s="416"/>
      <c r="MXS6" s="416"/>
      <c r="MXT6" s="416"/>
      <c r="MXU6" s="416"/>
      <c r="MXV6" s="416"/>
      <c r="MXW6" s="416"/>
      <c r="MXX6" s="416"/>
      <c r="MXY6" s="416"/>
      <c r="MXZ6" s="416"/>
      <c r="MYA6" s="416"/>
      <c r="MYB6" s="416"/>
      <c r="MYC6" s="416"/>
      <c r="MYD6" s="416"/>
      <c r="MYE6" s="416"/>
      <c r="MYF6" s="416"/>
      <c r="MYG6" s="416"/>
      <c r="MYH6" s="416"/>
      <c r="MYI6" s="416"/>
      <c r="MYJ6" s="416"/>
      <c r="MYK6" s="416"/>
      <c r="MYL6" s="416"/>
      <c r="MYM6" s="416"/>
      <c r="MYN6" s="416"/>
      <c r="MYO6" s="416"/>
      <c r="MYP6" s="416"/>
      <c r="MYQ6" s="416"/>
      <c r="MYR6" s="416"/>
      <c r="MYS6" s="416"/>
      <c r="MYT6" s="416"/>
      <c r="MYU6" s="416"/>
      <c r="MYV6" s="416"/>
      <c r="MYW6" s="416"/>
      <c r="MYX6" s="416"/>
      <c r="MYY6" s="416"/>
      <c r="MYZ6" s="416"/>
      <c r="MZA6" s="416"/>
      <c r="MZB6" s="416"/>
      <c r="MZC6" s="416"/>
      <c r="MZD6" s="416"/>
      <c r="MZE6" s="416"/>
      <c r="MZF6" s="416"/>
      <c r="MZG6" s="416"/>
      <c r="MZH6" s="416"/>
      <c r="MZI6" s="416"/>
      <c r="MZJ6" s="416"/>
      <c r="MZK6" s="416"/>
      <c r="MZL6" s="416"/>
      <c r="MZM6" s="416"/>
      <c r="MZN6" s="416"/>
      <c r="MZO6" s="416"/>
      <c r="MZP6" s="416"/>
      <c r="MZQ6" s="416"/>
      <c r="MZR6" s="416"/>
      <c r="MZS6" s="416"/>
      <c r="MZT6" s="416"/>
      <c r="MZU6" s="416"/>
      <c r="MZV6" s="416"/>
      <c r="MZW6" s="416"/>
      <c r="MZX6" s="416"/>
      <c r="MZY6" s="416"/>
      <c r="MZZ6" s="416"/>
      <c r="NAA6" s="416"/>
      <c r="NAB6" s="416"/>
      <c r="NAC6" s="416"/>
      <c r="NAD6" s="416"/>
      <c r="NAE6" s="416"/>
      <c r="NAF6" s="416"/>
      <c r="NAG6" s="416"/>
      <c r="NAH6" s="416"/>
      <c r="NAI6" s="416"/>
      <c r="NAJ6" s="416"/>
      <c r="NAK6" s="416"/>
      <c r="NAL6" s="416"/>
      <c r="NAM6" s="416"/>
      <c r="NAN6" s="416"/>
      <c r="NAO6" s="416"/>
      <c r="NAP6" s="416"/>
      <c r="NAQ6" s="416"/>
      <c r="NAR6" s="416"/>
      <c r="NAS6" s="416"/>
      <c r="NAT6" s="416"/>
      <c r="NAU6" s="416"/>
      <c r="NAV6" s="416"/>
      <c r="NAW6" s="416"/>
      <c r="NAX6" s="416"/>
      <c r="NAY6" s="416"/>
      <c r="NAZ6" s="416"/>
      <c r="NBA6" s="416"/>
      <c r="NBB6" s="416"/>
      <c r="NBC6" s="416"/>
      <c r="NBD6" s="416"/>
      <c r="NBE6" s="416"/>
      <c r="NBF6" s="416"/>
      <c r="NBG6" s="416"/>
      <c r="NBH6" s="416"/>
      <c r="NBI6" s="416"/>
      <c r="NBJ6" s="416"/>
      <c r="NBK6" s="416"/>
      <c r="NBL6" s="416"/>
      <c r="NBM6" s="416"/>
      <c r="NBN6" s="416"/>
      <c r="NBO6" s="416"/>
      <c r="NBP6" s="416"/>
      <c r="NBQ6" s="416"/>
      <c r="NBR6" s="416"/>
      <c r="NBS6" s="416"/>
      <c r="NBT6" s="416"/>
      <c r="NBU6" s="416"/>
      <c r="NBV6" s="416"/>
      <c r="NBW6" s="416"/>
      <c r="NBX6" s="416"/>
      <c r="NBY6" s="416"/>
      <c r="NBZ6" s="416"/>
      <c r="NCA6" s="416"/>
      <c r="NCB6" s="416"/>
      <c r="NCC6" s="416"/>
      <c r="NCD6" s="416"/>
      <c r="NCE6" s="416"/>
      <c r="NCF6" s="416"/>
      <c r="NCG6" s="416"/>
      <c r="NCH6" s="416"/>
      <c r="NCI6" s="416"/>
      <c r="NCJ6" s="416"/>
      <c r="NCK6" s="416"/>
      <c r="NCL6" s="416"/>
      <c r="NCM6" s="416"/>
      <c r="NCN6" s="416"/>
      <c r="NCO6" s="416"/>
      <c r="NCP6" s="416"/>
      <c r="NCQ6" s="416"/>
      <c r="NCR6" s="416"/>
      <c r="NCS6" s="416"/>
      <c r="NCT6" s="416"/>
      <c r="NCU6" s="416"/>
      <c r="NCV6" s="416"/>
      <c r="NCW6" s="416"/>
      <c r="NCX6" s="416"/>
      <c r="NCY6" s="416"/>
      <c r="NCZ6" s="416"/>
      <c r="NDA6" s="416"/>
      <c r="NDB6" s="416"/>
      <c r="NDC6" s="416"/>
      <c r="NDD6" s="416"/>
      <c r="NDE6" s="416"/>
      <c r="NDF6" s="416"/>
      <c r="NDG6" s="416"/>
      <c r="NDH6" s="416"/>
      <c r="NDI6" s="416"/>
      <c r="NDJ6" s="416"/>
      <c r="NDK6" s="416"/>
      <c r="NDL6" s="416"/>
      <c r="NDM6" s="416"/>
      <c r="NDN6" s="416"/>
      <c r="NDO6" s="416"/>
      <c r="NDP6" s="416"/>
      <c r="NDQ6" s="416"/>
      <c r="NDR6" s="416"/>
      <c r="NDS6" s="416"/>
      <c r="NDT6" s="416"/>
      <c r="NDU6" s="416"/>
      <c r="NDV6" s="416"/>
      <c r="NDW6" s="416"/>
      <c r="NDX6" s="416"/>
      <c r="NDY6" s="416"/>
      <c r="NDZ6" s="416"/>
      <c r="NEA6" s="416"/>
      <c r="NEB6" s="416"/>
      <c r="NEC6" s="416"/>
      <c r="NED6" s="416"/>
      <c r="NEE6" s="416"/>
      <c r="NEF6" s="416"/>
      <c r="NEG6" s="416"/>
      <c r="NEH6" s="416"/>
      <c r="NEI6" s="416"/>
      <c r="NEJ6" s="416"/>
      <c r="NEK6" s="416"/>
      <c r="NEL6" s="416"/>
      <c r="NEM6" s="416"/>
      <c r="NEN6" s="416"/>
      <c r="NEO6" s="416"/>
      <c r="NEP6" s="416"/>
      <c r="NEQ6" s="416"/>
      <c r="NER6" s="416"/>
      <c r="NES6" s="416"/>
      <c r="NET6" s="416"/>
      <c r="NEU6" s="416"/>
      <c r="NEV6" s="416"/>
      <c r="NEW6" s="416"/>
      <c r="NEX6" s="416"/>
      <c r="NEY6" s="416"/>
      <c r="NEZ6" s="416"/>
      <c r="NFA6" s="416"/>
      <c r="NFB6" s="416"/>
      <c r="NFC6" s="416"/>
      <c r="NFD6" s="416"/>
      <c r="NFE6" s="416"/>
      <c r="NFF6" s="416"/>
      <c r="NFG6" s="416"/>
      <c r="NFH6" s="416"/>
      <c r="NFI6" s="416"/>
      <c r="NFJ6" s="416"/>
      <c r="NFK6" s="416"/>
      <c r="NFL6" s="416"/>
      <c r="NFM6" s="416"/>
      <c r="NFN6" s="416"/>
      <c r="NFO6" s="416"/>
      <c r="NFP6" s="416"/>
      <c r="NFQ6" s="416"/>
      <c r="NFR6" s="416"/>
      <c r="NFS6" s="416"/>
      <c r="NFT6" s="416"/>
      <c r="NFU6" s="416"/>
      <c r="NFV6" s="416"/>
      <c r="NFW6" s="416"/>
      <c r="NFX6" s="416"/>
      <c r="NFY6" s="416"/>
      <c r="NFZ6" s="416"/>
      <c r="NGA6" s="416"/>
      <c r="NGB6" s="416"/>
      <c r="NGC6" s="416"/>
      <c r="NGD6" s="416"/>
      <c r="NGE6" s="416"/>
      <c r="NGF6" s="416"/>
      <c r="NGG6" s="416"/>
      <c r="NGH6" s="416"/>
      <c r="NGI6" s="416"/>
      <c r="NGJ6" s="416"/>
      <c r="NGK6" s="416"/>
      <c r="NGL6" s="416"/>
      <c r="NGM6" s="416"/>
      <c r="NGN6" s="416"/>
      <c r="NGO6" s="416"/>
      <c r="NGP6" s="416"/>
      <c r="NGQ6" s="416"/>
      <c r="NGR6" s="416"/>
      <c r="NGS6" s="416"/>
      <c r="NGT6" s="416"/>
      <c r="NGU6" s="416"/>
      <c r="NGV6" s="416"/>
      <c r="NGW6" s="416"/>
      <c r="NGX6" s="416"/>
      <c r="NGY6" s="416"/>
      <c r="NGZ6" s="416"/>
      <c r="NHA6" s="416"/>
      <c r="NHB6" s="416"/>
      <c r="NHC6" s="416"/>
      <c r="NHD6" s="416"/>
      <c r="NHE6" s="416"/>
      <c r="NHF6" s="416"/>
      <c r="NHG6" s="416"/>
      <c r="NHH6" s="416"/>
      <c r="NHI6" s="416"/>
      <c r="NHJ6" s="416"/>
      <c r="NHK6" s="416"/>
      <c r="NHL6" s="416"/>
      <c r="NHM6" s="416"/>
      <c r="NHN6" s="416"/>
      <c r="NHO6" s="416"/>
      <c r="NHP6" s="416"/>
      <c r="NHQ6" s="416"/>
      <c r="NHR6" s="416"/>
      <c r="NHS6" s="416"/>
      <c r="NHT6" s="416"/>
      <c r="NHU6" s="416"/>
      <c r="NHV6" s="416"/>
      <c r="NHW6" s="416"/>
      <c r="NHX6" s="416"/>
      <c r="NHY6" s="416"/>
      <c r="NHZ6" s="416"/>
      <c r="NIA6" s="416"/>
      <c r="NIB6" s="416"/>
      <c r="NIC6" s="416"/>
      <c r="NID6" s="416"/>
      <c r="NIE6" s="416"/>
      <c r="NIF6" s="416"/>
      <c r="NIG6" s="416"/>
      <c r="NIH6" s="416"/>
      <c r="NII6" s="416"/>
      <c r="NIJ6" s="416"/>
      <c r="NIK6" s="416"/>
      <c r="NIL6" s="416"/>
      <c r="NIM6" s="416"/>
      <c r="NIN6" s="416"/>
      <c r="NIO6" s="416"/>
      <c r="NIP6" s="416"/>
      <c r="NIQ6" s="416"/>
      <c r="NIR6" s="416"/>
      <c r="NIS6" s="416"/>
      <c r="NIT6" s="416"/>
      <c r="NIU6" s="416"/>
      <c r="NIV6" s="416"/>
      <c r="NIW6" s="416"/>
      <c r="NIX6" s="416"/>
      <c r="NIY6" s="416"/>
      <c r="NIZ6" s="416"/>
      <c r="NJA6" s="416"/>
      <c r="NJB6" s="416"/>
      <c r="NJC6" s="416"/>
      <c r="NJD6" s="416"/>
      <c r="NJE6" s="416"/>
      <c r="NJF6" s="416"/>
      <c r="NJG6" s="416"/>
      <c r="NJH6" s="416"/>
      <c r="NJI6" s="416"/>
      <c r="NJJ6" s="416"/>
      <c r="NJK6" s="416"/>
      <c r="NJL6" s="416"/>
      <c r="NJM6" s="416"/>
      <c r="NJN6" s="416"/>
      <c r="NJO6" s="416"/>
      <c r="NJP6" s="416"/>
      <c r="NJQ6" s="416"/>
      <c r="NJR6" s="416"/>
      <c r="NJS6" s="416"/>
      <c r="NJT6" s="416"/>
      <c r="NJU6" s="416"/>
      <c r="NJV6" s="416"/>
      <c r="NJW6" s="416"/>
      <c r="NJX6" s="416"/>
      <c r="NJY6" s="416"/>
      <c r="NJZ6" s="416"/>
      <c r="NKA6" s="416"/>
      <c r="NKB6" s="416"/>
      <c r="NKC6" s="416"/>
      <c r="NKD6" s="416"/>
      <c r="NKE6" s="416"/>
      <c r="NKF6" s="416"/>
      <c r="NKG6" s="416"/>
      <c r="NKH6" s="416"/>
      <c r="NKI6" s="416"/>
      <c r="NKJ6" s="416"/>
      <c r="NKK6" s="416"/>
      <c r="NKL6" s="416"/>
      <c r="NKM6" s="416"/>
      <c r="NKN6" s="416"/>
      <c r="NKO6" s="416"/>
      <c r="NKP6" s="416"/>
      <c r="NKQ6" s="416"/>
      <c r="NKR6" s="416"/>
      <c r="NKS6" s="416"/>
      <c r="NKT6" s="416"/>
      <c r="NKU6" s="416"/>
      <c r="NKV6" s="416"/>
      <c r="NKW6" s="416"/>
      <c r="NKX6" s="416"/>
      <c r="NKY6" s="416"/>
      <c r="NKZ6" s="416"/>
      <c r="NLA6" s="416"/>
      <c r="NLB6" s="416"/>
      <c r="NLC6" s="416"/>
      <c r="NLD6" s="416"/>
      <c r="NLE6" s="416"/>
      <c r="NLF6" s="416"/>
      <c r="NLG6" s="416"/>
      <c r="NLH6" s="416"/>
      <c r="NLI6" s="416"/>
      <c r="NLJ6" s="416"/>
      <c r="NLK6" s="416"/>
      <c r="NLL6" s="416"/>
      <c r="NLM6" s="416"/>
      <c r="NLN6" s="416"/>
      <c r="NLO6" s="416"/>
      <c r="NLP6" s="416"/>
      <c r="NLQ6" s="416"/>
      <c r="NLR6" s="416"/>
      <c r="NLS6" s="416"/>
      <c r="NLT6" s="416"/>
      <c r="NLU6" s="416"/>
      <c r="NLV6" s="416"/>
      <c r="NLW6" s="416"/>
      <c r="NLX6" s="416"/>
      <c r="NLY6" s="416"/>
      <c r="NLZ6" s="416"/>
      <c r="NMA6" s="416"/>
      <c r="NMB6" s="416"/>
      <c r="NMC6" s="416"/>
      <c r="NMD6" s="416"/>
      <c r="NME6" s="416"/>
      <c r="NMF6" s="416"/>
      <c r="NMG6" s="416"/>
      <c r="NMH6" s="416"/>
      <c r="NMI6" s="416"/>
      <c r="NMJ6" s="416"/>
      <c r="NMK6" s="416"/>
      <c r="NML6" s="416"/>
      <c r="NMM6" s="416"/>
      <c r="NMN6" s="416"/>
      <c r="NMO6" s="416"/>
      <c r="NMP6" s="416"/>
      <c r="NMQ6" s="416"/>
      <c r="NMR6" s="416"/>
      <c r="NMS6" s="416"/>
      <c r="NMT6" s="416"/>
      <c r="NMU6" s="416"/>
      <c r="NMV6" s="416"/>
      <c r="NMW6" s="416"/>
      <c r="NMX6" s="416"/>
      <c r="NMY6" s="416"/>
      <c r="NMZ6" s="416"/>
      <c r="NNA6" s="416"/>
      <c r="NNB6" s="416"/>
      <c r="NNC6" s="416"/>
      <c r="NND6" s="416"/>
      <c r="NNE6" s="416"/>
      <c r="NNF6" s="416"/>
      <c r="NNG6" s="416"/>
      <c r="NNH6" s="416"/>
      <c r="NNI6" s="416"/>
      <c r="NNJ6" s="416"/>
      <c r="NNK6" s="416"/>
      <c r="NNL6" s="416"/>
      <c r="NNM6" s="416"/>
      <c r="NNN6" s="416"/>
      <c r="NNO6" s="416"/>
      <c r="NNP6" s="416"/>
      <c r="NNQ6" s="416"/>
      <c r="NNR6" s="416"/>
      <c r="NNS6" s="416"/>
      <c r="NNT6" s="416"/>
      <c r="NNU6" s="416"/>
      <c r="NNV6" s="416"/>
      <c r="NNW6" s="416"/>
      <c r="NNX6" s="416"/>
      <c r="NNY6" s="416"/>
      <c r="NNZ6" s="416"/>
      <c r="NOA6" s="416"/>
      <c r="NOB6" s="416"/>
      <c r="NOC6" s="416"/>
      <c r="NOD6" s="416"/>
      <c r="NOE6" s="416"/>
      <c r="NOF6" s="416"/>
      <c r="NOG6" s="416"/>
      <c r="NOH6" s="416"/>
      <c r="NOI6" s="416"/>
      <c r="NOJ6" s="416"/>
      <c r="NOK6" s="416"/>
      <c r="NOL6" s="416"/>
      <c r="NOM6" s="416"/>
      <c r="NON6" s="416"/>
      <c r="NOO6" s="416"/>
      <c r="NOP6" s="416"/>
      <c r="NOQ6" s="416"/>
      <c r="NOR6" s="416"/>
      <c r="NOS6" s="416"/>
      <c r="NOT6" s="416"/>
      <c r="NOU6" s="416"/>
      <c r="NOV6" s="416"/>
      <c r="NOW6" s="416"/>
      <c r="NOX6" s="416"/>
      <c r="NOY6" s="416"/>
      <c r="NOZ6" s="416"/>
      <c r="NPA6" s="416"/>
      <c r="NPB6" s="416"/>
      <c r="NPC6" s="416"/>
      <c r="NPD6" s="416"/>
      <c r="NPE6" s="416"/>
      <c r="NPF6" s="416"/>
      <c r="NPG6" s="416"/>
      <c r="NPH6" s="416"/>
      <c r="NPI6" s="416"/>
      <c r="NPJ6" s="416"/>
      <c r="NPK6" s="416"/>
      <c r="NPL6" s="416"/>
      <c r="NPM6" s="416"/>
      <c r="NPN6" s="416"/>
      <c r="NPO6" s="416"/>
      <c r="NPP6" s="416"/>
      <c r="NPQ6" s="416"/>
      <c r="NPR6" s="416"/>
      <c r="NPS6" s="416"/>
      <c r="NPT6" s="416"/>
      <c r="NPU6" s="416"/>
      <c r="NPV6" s="416"/>
      <c r="NPW6" s="416"/>
      <c r="NPX6" s="416"/>
      <c r="NPY6" s="416"/>
      <c r="NPZ6" s="416"/>
      <c r="NQA6" s="416"/>
      <c r="NQB6" s="416"/>
      <c r="NQC6" s="416"/>
      <c r="NQD6" s="416"/>
      <c r="NQE6" s="416"/>
      <c r="NQF6" s="416"/>
      <c r="NQG6" s="416"/>
      <c r="NQH6" s="416"/>
      <c r="NQI6" s="416"/>
      <c r="NQJ6" s="416"/>
      <c r="NQK6" s="416"/>
      <c r="NQL6" s="416"/>
      <c r="NQM6" s="416"/>
      <c r="NQN6" s="416"/>
      <c r="NQO6" s="416"/>
      <c r="NQP6" s="416"/>
      <c r="NQQ6" s="416"/>
      <c r="NQR6" s="416"/>
      <c r="NQS6" s="416"/>
      <c r="NQT6" s="416"/>
      <c r="NQU6" s="416"/>
      <c r="NQV6" s="416"/>
      <c r="NQW6" s="416"/>
      <c r="NQX6" s="416"/>
      <c r="NQY6" s="416"/>
      <c r="NQZ6" s="416"/>
      <c r="NRA6" s="416"/>
      <c r="NRB6" s="416"/>
      <c r="NRC6" s="416"/>
      <c r="NRD6" s="416"/>
      <c r="NRE6" s="416"/>
      <c r="NRF6" s="416"/>
      <c r="NRG6" s="416"/>
      <c r="NRH6" s="416"/>
      <c r="NRI6" s="416"/>
      <c r="NRJ6" s="416"/>
      <c r="NRK6" s="416"/>
      <c r="NRL6" s="416"/>
      <c r="NRM6" s="416"/>
      <c r="NRN6" s="416"/>
      <c r="NRO6" s="416"/>
      <c r="NRP6" s="416"/>
      <c r="NRQ6" s="416"/>
      <c r="NRR6" s="416"/>
      <c r="NRS6" s="416"/>
      <c r="NRT6" s="416"/>
      <c r="NRU6" s="416"/>
      <c r="NRV6" s="416"/>
      <c r="NRW6" s="416"/>
      <c r="NRX6" s="416"/>
      <c r="NRY6" s="416"/>
      <c r="NRZ6" s="416"/>
      <c r="NSA6" s="416"/>
      <c r="NSB6" s="416"/>
      <c r="NSC6" s="416"/>
      <c r="NSD6" s="416"/>
      <c r="NSE6" s="416"/>
      <c r="NSF6" s="416"/>
      <c r="NSG6" s="416"/>
      <c r="NSH6" s="416"/>
      <c r="NSI6" s="416"/>
      <c r="NSJ6" s="416"/>
      <c r="NSK6" s="416"/>
      <c r="NSL6" s="416"/>
      <c r="NSM6" s="416"/>
      <c r="NSN6" s="416"/>
      <c r="NSO6" s="416"/>
      <c r="NSP6" s="416"/>
      <c r="NSQ6" s="416"/>
      <c r="NSR6" s="416"/>
      <c r="NSS6" s="416"/>
      <c r="NST6" s="416"/>
      <c r="NSU6" s="416"/>
      <c r="NSV6" s="416"/>
      <c r="NSW6" s="416"/>
      <c r="NSX6" s="416"/>
      <c r="NSY6" s="416"/>
      <c r="NSZ6" s="416"/>
      <c r="NTA6" s="416"/>
      <c r="NTB6" s="416"/>
      <c r="NTC6" s="416"/>
      <c r="NTD6" s="416"/>
      <c r="NTE6" s="416"/>
      <c r="NTF6" s="416"/>
      <c r="NTG6" s="416"/>
      <c r="NTH6" s="416"/>
      <c r="NTI6" s="416"/>
      <c r="NTJ6" s="416"/>
      <c r="NTK6" s="416"/>
      <c r="NTL6" s="416"/>
      <c r="NTM6" s="416"/>
      <c r="NTN6" s="416"/>
      <c r="NTO6" s="416"/>
      <c r="NTP6" s="416"/>
      <c r="NTQ6" s="416"/>
      <c r="NTR6" s="416"/>
      <c r="NTS6" s="416"/>
      <c r="NTT6" s="416"/>
      <c r="NTU6" s="416"/>
      <c r="NTV6" s="416"/>
      <c r="NTW6" s="416"/>
      <c r="NTX6" s="416"/>
      <c r="NTY6" s="416"/>
      <c r="NTZ6" s="416"/>
      <c r="NUA6" s="416"/>
      <c r="NUB6" s="416"/>
      <c r="NUC6" s="416"/>
      <c r="NUD6" s="416"/>
      <c r="NUE6" s="416"/>
      <c r="NUF6" s="416"/>
      <c r="NUG6" s="416"/>
      <c r="NUH6" s="416"/>
      <c r="NUI6" s="416"/>
      <c r="NUJ6" s="416"/>
      <c r="NUK6" s="416"/>
      <c r="NUL6" s="416"/>
      <c r="NUM6" s="416"/>
      <c r="NUN6" s="416"/>
      <c r="NUO6" s="416"/>
      <c r="NUP6" s="416"/>
      <c r="NUQ6" s="416"/>
      <c r="NUR6" s="416"/>
      <c r="NUS6" s="416"/>
      <c r="NUT6" s="416"/>
      <c r="NUU6" s="416"/>
      <c r="NUV6" s="416"/>
      <c r="NUW6" s="416"/>
      <c r="NUX6" s="416"/>
      <c r="NUY6" s="416"/>
      <c r="NUZ6" s="416"/>
      <c r="NVA6" s="416"/>
      <c r="NVB6" s="416"/>
      <c r="NVC6" s="416"/>
      <c r="NVD6" s="416"/>
      <c r="NVE6" s="416"/>
      <c r="NVF6" s="416"/>
      <c r="NVG6" s="416"/>
      <c r="NVH6" s="416"/>
      <c r="NVI6" s="416"/>
      <c r="NVJ6" s="416"/>
      <c r="NVK6" s="416"/>
      <c r="NVL6" s="416"/>
      <c r="NVM6" s="416"/>
      <c r="NVN6" s="416"/>
      <c r="NVO6" s="416"/>
      <c r="NVP6" s="416"/>
      <c r="NVQ6" s="416"/>
      <c r="NVR6" s="416"/>
      <c r="NVS6" s="416"/>
      <c r="NVT6" s="416"/>
      <c r="NVU6" s="416"/>
      <c r="NVV6" s="416"/>
      <c r="NVW6" s="416"/>
      <c r="NVX6" s="416"/>
      <c r="NVY6" s="416"/>
      <c r="NVZ6" s="416"/>
      <c r="NWA6" s="416"/>
      <c r="NWB6" s="416"/>
      <c r="NWC6" s="416"/>
      <c r="NWD6" s="416"/>
      <c r="NWE6" s="416"/>
      <c r="NWF6" s="416"/>
      <c r="NWG6" s="416"/>
      <c r="NWH6" s="416"/>
      <c r="NWI6" s="416"/>
      <c r="NWJ6" s="416"/>
      <c r="NWK6" s="416"/>
      <c r="NWL6" s="416"/>
      <c r="NWM6" s="416"/>
      <c r="NWN6" s="416"/>
      <c r="NWO6" s="416"/>
      <c r="NWP6" s="416"/>
      <c r="NWQ6" s="416"/>
      <c r="NWR6" s="416"/>
      <c r="NWS6" s="416"/>
      <c r="NWT6" s="416"/>
      <c r="NWU6" s="416"/>
      <c r="NWV6" s="416"/>
      <c r="NWW6" s="416"/>
      <c r="NWX6" s="416"/>
      <c r="NWY6" s="416"/>
      <c r="NWZ6" s="416"/>
      <c r="NXA6" s="416"/>
      <c r="NXB6" s="416"/>
      <c r="NXC6" s="416"/>
      <c r="NXD6" s="416"/>
      <c r="NXE6" s="416"/>
      <c r="NXF6" s="416"/>
      <c r="NXG6" s="416"/>
      <c r="NXH6" s="416"/>
      <c r="NXI6" s="416"/>
      <c r="NXJ6" s="416"/>
      <c r="NXK6" s="416"/>
      <c r="NXL6" s="416"/>
      <c r="NXM6" s="416"/>
      <c r="NXN6" s="416"/>
      <c r="NXO6" s="416"/>
      <c r="NXP6" s="416"/>
      <c r="NXQ6" s="416"/>
      <c r="NXR6" s="416"/>
      <c r="NXS6" s="416"/>
      <c r="NXT6" s="416"/>
      <c r="NXU6" s="416"/>
      <c r="NXV6" s="416"/>
      <c r="NXW6" s="416"/>
      <c r="NXX6" s="416"/>
      <c r="NXY6" s="416"/>
      <c r="NXZ6" s="416"/>
      <c r="NYA6" s="416"/>
      <c r="NYB6" s="416"/>
      <c r="NYC6" s="416"/>
      <c r="NYD6" s="416"/>
      <c r="NYE6" s="416"/>
      <c r="NYF6" s="416"/>
      <c r="NYG6" s="416"/>
      <c r="NYH6" s="416"/>
      <c r="NYI6" s="416"/>
      <c r="NYJ6" s="416"/>
      <c r="NYK6" s="416"/>
      <c r="NYL6" s="416"/>
      <c r="NYM6" s="416"/>
      <c r="NYN6" s="416"/>
      <c r="NYO6" s="416"/>
      <c r="NYP6" s="416"/>
      <c r="NYQ6" s="416"/>
      <c r="NYR6" s="416"/>
      <c r="NYS6" s="416"/>
      <c r="NYT6" s="416"/>
      <c r="NYU6" s="416"/>
      <c r="NYV6" s="416"/>
      <c r="NYW6" s="416"/>
      <c r="NYX6" s="416"/>
      <c r="NYY6" s="416"/>
      <c r="NYZ6" s="416"/>
      <c r="NZA6" s="416"/>
      <c r="NZB6" s="416"/>
      <c r="NZC6" s="416"/>
      <c r="NZD6" s="416"/>
      <c r="NZE6" s="416"/>
      <c r="NZF6" s="416"/>
      <c r="NZG6" s="416"/>
      <c r="NZH6" s="416"/>
      <c r="NZI6" s="416"/>
      <c r="NZJ6" s="416"/>
      <c r="NZK6" s="416"/>
      <c r="NZL6" s="416"/>
      <c r="NZM6" s="416"/>
      <c r="NZN6" s="416"/>
      <c r="NZO6" s="416"/>
      <c r="NZP6" s="416"/>
      <c r="NZQ6" s="416"/>
      <c r="NZR6" s="416"/>
      <c r="NZS6" s="416"/>
      <c r="NZT6" s="416"/>
      <c r="NZU6" s="416"/>
      <c r="NZV6" s="416"/>
      <c r="NZW6" s="416"/>
      <c r="NZX6" s="416"/>
      <c r="NZY6" s="416"/>
      <c r="NZZ6" s="416"/>
      <c r="OAA6" s="416"/>
      <c r="OAB6" s="416"/>
      <c r="OAC6" s="416"/>
      <c r="OAD6" s="416"/>
      <c r="OAE6" s="416"/>
      <c r="OAF6" s="416"/>
      <c r="OAG6" s="416"/>
      <c r="OAH6" s="416"/>
      <c r="OAI6" s="416"/>
      <c r="OAJ6" s="416"/>
      <c r="OAK6" s="416"/>
      <c r="OAL6" s="416"/>
      <c r="OAM6" s="416"/>
      <c r="OAN6" s="416"/>
      <c r="OAO6" s="416"/>
      <c r="OAP6" s="416"/>
      <c r="OAQ6" s="416"/>
      <c r="OAR6" s="416"/>
      <c r="OAS6" s="416"/>
      <c r="OAT6" s="416"/>
      <c r="OAU6" s="416"/>
      <c r="OAV6" s="416"/>
      <c r="OAW6" s="416"/>
      <c r="OAX6" s="416"/>
      <c r="OAY6" s="416"/>
      <c r="OAZ6" s="416"/>
      <c r="OBA6" s="416"/>
      <c r="OBB6" s="416"/>
      <c r="OBC6" s="416"/>
      <c r="OBD6" s="416"/>
      <c r="OBE6" s="416"/>
      <c r="OBF6" s="416"/>
      <c r="OBG6" s="416"/>
      <c r="OBH6" s="416"/>
      <c r="OBI6" s="416"/>
      <c r="OBJ6" s="416"/>
      <c r="OBK6" s="416"/>
      <c r="OBL6" s="416"/>
      <c r="OBM6" s="416"/>
      <c r="OBN6" s="416"/>
      <c r="OBO6" s="416"/>
      <c r="OBP6" s="416"/>
      <c r="OBQ6" s="416"/>
      <c r="OBR6" s="416"/>
      <c r="OBS6" s="416"/>
      <c r="OBT6" s="416"/>
      <c r="OBU6" s="416"/>
      <c r="OBV6" s="416"/>
      <c r="OBW6" s="416"/>
      <c r="OBX6" s="416"/>
      <c r="OBY6" s="416"/>
      <c r="OBZ6" s="416"/>
      <c r="OCA6" s="416"/>
      <c r="OCB6" s="416"/>
      <c r="OCC6" s="416"/>
      <c r="OCD6" s="416"/>
      <c r="OCE6" s="416"/>
      <c r="OCF6" s="416"/>
      <c r="OCG6" s="416"/>
      <c r="OCH6" s="416"/>
      <c r="OCI6" s="416"/>
      <c r="OCJ6" s="416"/>
      <c r="OCK6" s="416"/>
      <c r="OCL6" s="416"/>
      <c r="OCM6" s="416"/>
      <c r="OCN6" s="416"/>
      <c r="OCO6" s="416"/>
      <c r="OCP6" s="416"/>
      <c r="OCQ6" s="416"/>
      <c r="OCR6" s="416"/>
      <c r="OCS6" s="416"/>
      <c r="OCT6" s="416"/>
      <c r="OCU6" s="416"/>
      <c r="OCV6" s="416"/>
      <c r="OCW6" s="416"/>
      <c r="OCX6" s="416"/>
      <c r="OCY6" s="416"/>
      <c r="OCZ6" s="416"/>
      <c r="ODA6" s="416"/>
      <c r="ODB6" s="416"/>
      <c r="ODC6" s="416"/>
      <c r="ODD6" s="416"/>
      <c r="ODE6" s="416"/>
      <c r="ODF6" s="416"/>
      <c r="ODG6" s="416"/>
      <c r="ODH6" s="416"/>
      <c r="ODI6" s="416"/>
      <c r="ODJ6" s="416"/>
      <c r="ODK6" s="416"/>
      <c r="ODL6" s="416"/>
      <c r="ODM6" s="416"/>
      <c r="ODN6" s="416"/>
      <c r="ODO6" s="416"/>
      <c r="ODP6" s="416"/>
      <c r="ODQ6" s="416"/>
      <c r="ODR6" s="416"/>
      <c r="ODS6" s="416"/>
      <c r="ODT6" s="416"/>
      <c r="ODU6" s="416"/>
      <c r="ODV6" s="416"/>
      <c r="ODW6" s="416"/>
      <c r="ODX6" s="416"/>
      <c r="ODY6" s="416"/>
      <c r="ODZ6" s="416"/>
      <c r="OEA6" s="416"/>
      <c r="OEB6" s="416"/>
      <c r="OEC6" s="416"/>
      <c r="OED6" s="416"/>
      <c r="OEE6" s="416"/>
      <c r="OEF6" s="416"/>
      <c r="OEG6" s="416"/>
      <c r="OEH6" s="416"/>
      <c r="OEI6" s="416"/>
      <c r="OEJ6" s="416"/>
      <c r="OEK6" s="416"/>
      <c r="OEL6" s="416"/>
      <c r="OEM6" s="416"/>
      <c r="OEN6" s="416"/>
      <c r="OEO6" s="416"/>
      <c r="OEP6" s="416"/>
      <c r="OEQ6" s="416"/>
      <c r="OER6" s="416"/>
      <c r="OES6" s="416"/>
      <c r="OET6" s="416"/>
      <c r="OEU6" s="416"/>
      <c r="OEV6" s="416"/>
      <c r="OEW6" s="416"/>
      <c r="OEX6" s="416"/>
      <c r="OEY6" s="416"/>
      <c r="OEZ6" s="416"/>
      <c r="OFA6" s="416"/>
      <c r="OFB6" s="416"/>
      <c r="OFC6" s="416"/>
      <c r="OFD6" s="416"/>
      <c r="OFE6" s="416"/>
      <c r="OFF6" s="416"/>
      <c r="OFG6" s="416"/>
      <c r="OFH6" s="416"/>
      <c r="OFI6" s="416"/>
      <c r="OFJ6" s="416"/>
      <c r="OFK6" s="416"/>
      <c r="OFL6" s="416"/>
      <c r="OFM6" s="416"/>
      <c r="OFN6" s="416"/>
      <c r="OFO6" s="416"/>
      <c r="OFP6" s="416"/>
      <c r="OFQ6" s="416"/>
      <c r="OFR6" s="416"/>
      <c r="OFS6" s="416"/>
      <c r="OFT6" s="416"/>
      <c r="OFU6" s="416"/>
      <c r="OFV6" s="416"/>
      <c r="OFW6" s="416"/>
      <c r="OFX6" s="416"/>
      <c r="OFY6" s="416"/>
      <c r="OFZ6" s="416"/>
      <c r="OGA6" s="416"/>
      <c r="OGB6" s="416"/>
      <c r="OGC6" s="416"/>
      <c r="OGD6" s="416"/>
      <c r="OGE6" s="416"/>
      <c r="OGF6" s="416"/>
      <c r="OGG6" s="416"/>
      <c r="OGH6" s="416"/>
      <c r="OGI6" s="416"/>
      <c r="OGJ6" s="416"/>
      <c r="OGK6" s="416"/>
      <c r="OGL6" s="416"/>
      <c r="OGM6" s="416"/>
      <c r="OGN6" s="416"/>
      <c r="OGO6" s="416"/>
      <c r="OGP6" s="416"/>
      <c r="OGQ6" s="416"/>
      <c r="OGR6" s="416"/>
      <c r="OGS6" s="416"/>
      <c r="OGT6" s="416"/>
      <c r="OGU6" s="416"/>
      <c r="OGV6" s="416"/>
      <c r="OGW6" s="416"/>
      <c r="OGX6" s="416"/>
      <c r="OGY6" s="416"/>
      <c r="OGZ6" s="416"/>
      <c r="OHA6" s="416"/>
      <c r="OHB6" s="416"/>
      <c r="OHC6" s="416"/>
      <c r="OHD6" s="416"/>
      <c r="OHE6" s="416"/>
      <c r="OHF6" s="416"/>
      <c r="OHG6" s="416"/>
      <c r="OHH6" s="416"/>
      <c r="OHI6" s="416"/>
      <c r="OHJ6" s="416"/>
      <c r="OHK6" s="416"/>
      <c r="OHL6" s="416"/>
      <c r="OHM6" s="416"/>
      <c r="OHN6" s="416"/>
      <c r="OHO6" s="416"/>
      <c r="OHP6" s="416"/>
      <c r="OHQ6" s="416"/>
      <c r="OHR6" s="416"/>
      <c r="OHS6" s="416"/>
      <c r="OHT6" s="416"/>
      <c r="OHU6" s="416"/>
      <c r="OHV6" s="416"/>
      <c r="OHW6" s="416"/>
      <c r="OHX6" s="416"/>
      <c r="OHY6" s="416"/>
      <c r="OHZ6" s="416"/>
      <c r="OIA6" s="416"/>
      <c r="OIB6" s="416"/>
      <c r="OIC6" s="416"/>
      <c r="OID6" s="416"/>
      <c r="OIE6" s="416"/>
      <c r="OIF6" s="416"/>
      <c r="OIG6" s="416"/>
      <c r="OIH6" s="416"/>
      <c r="OII6" s="416"/>
      <c r="OIJ6" s="416"/>
      <c r="OIK6" s="416"/>
      <c r="OIL6" s="416"/>
      <c r="OIM6" s="416"/>
      <c r="OIN6" s="416"/>
      <c r="OIO6" s="416"/>
      <c r="OIP6" s="416"/>
      <c r="OIQ6" s="416"/>
      <c r="OIR6" s="416"/>
      <c r="OIS6" s="416"/>
      <c r="OIT6" s="416"/>
      <c r="OIU6" s="416"/>
      <c r="OIV6" s="416"/>
      <c r="OIW6" s="416"/>
      <c r="OIX6" s="416"/>
      <c r="OIY6" s="416"/>
      <c r="OIZ6" s="416"/>
      <c r="OJA6" s="416"/>
      <c r="OJB6" s="416"/>
      <c r="OJC6" s="416"/>
      <c r="OJD6" s="416"/>
      <c r="OJE6" s="416"/>
      <c r="OJF6" s="416"/>
      <c r="OJG6" s="416"/>
      <c r="OJH6" s="416"/>
      <c r="OJI6" s="416"/>
      <c r="OJJ6" s="416"/>
      <c r="OJK6" s="416"/>
      <c r="OJL6" s="416"/>
      <c r="OJM6" s="416"/>
      <c r="OJN6" s="416"/>
      <c r="OJO6" s="416"/>
      <c r="OJP6" s="416"/>
      <c r="OJQ6" s="416"/>
      <c r="OJR6" s="416"/>
      <c r="OJS6" s="416"/>
      <c r="OJT6" s="416"/>
      <c r="OJU6" s="416"/>
      <c r="OJV6" s="416"/>
      <c r="OJW6" s="416"/>
      <c r="OJX6" s="416"/>
      <c r="OJY6" s="416"/>
      <c r="OJZ6" s="416"/>
      <c r="OKA6" s="416"/>
      <c r="OKB6" s="416"/>
      <c r="OKC6" s="416"/>
      <c r="OKD6" s="416"/>
      <c r="OKE6" s="416"/>
      <c r="OKF6" s="416"/>
      <c r="OKG6" s="416"/>
      <c r="OKH6" s="416"/>
      <c r="OKI6" s="416"/>
      <c r="OKJ6" s="416"/>
      <c r="OKK6" s="416"/>
      <c r="OKL6" s="416"/>
      <c r="OKM6" s="416"/>
      <c r="OKN6" s="416"/>
      <c r="OKO6" s="416"/>
      <c r="OKP6" s="416"/>
      <c r="OKQ6" s="416"/>
      <c r="OKR6" s="416"/>
      <c r="OKS6" s="416"/>
      <c r="OKT6" s="416"/>
      <c r="OKU6" s="416"/>
      <c r="OKV6" s="416"/>
      <c r="OKW6" s="416"/>
      <c r="OKX6" s="416"/>
      <c r="OKY6" s="416"/>
      <c r="OKZ6" s="416"/>
      <c r="OLA6" s="416"/>
      <c r="OLB6" s="416"/>
      <c r="OLC6" s="416"/>
      <c r="OLD6" s="416"/>
      <c r="OLE6" s="416"/>
      <c r="OLF6" s="416"/>
      <c r="OLG6" s="416"/>
      <c r="OLH6" s="416"/>
      <c r="OLI6" s="416"/>
      <c r="OLJ6" s="416"/>
      <c r="OLK6" s="416"/>
      <c r="OLL6" s="416"/>
      <c r="OLM6" s="416"/>
      <c r="OLN6" s="416"/>
      <c r="OLO6" s="416"/>
      <c r="OLP6" s="416"/>
      <c r="OLQ6" s="416"/>
      <c r="OLR6" s="416"/>
      <c r="OLS6" s="416"/>
      <c r="OLT6" s="416"/>
      <c r="OLU6" s="416"/>
      <c r="OLV6" s="416"/>
      <c r="OLW6" s="416"/>
      <c r="OLX6" s="416"/>
      <c r="OLY6" s="416"/>
      <c r="OLZ6" s="416"/>
      <c r="OMA6" s="416"/>
      <c r="OMB6" s="416"/>
      <c r="OMC6" s="416"/>
      <c r="OMD6" s="416"/>
      <c r="OME6" s="416"/>
      <c r="OMF6" s="416"/>
      <c r="OMG6" s="416"/>
      <c r="OMH6" s="416"/>
      <c r="OMI6" s="416"/>
      <c r="OMJ6" s="416"/>
      <c r="OMK6" s="416"/>
      <c r="OML6" s="416"/>
      <c r="OMM6" s="416"/>
      <c r="OMN6" s="416"/>
      <c r="OMO6" s="416"/>
      <c r="OMP6" s="416"/>
      <c r="OMQ6" s="416"/>
      <c r="OMR6" s="416"/>
      <c r="OMS6" s="416"/>
      <c r="OMT6" s="416"/>
      <c r="OMU6" s="416"/>
      <c r="OMV6" s="416"/>
      <c r="OMW6" s="416"/>
      <c r="OMX6" s="416"/>
      <c r="OMY6" s="416"/>
      <c r="OMZ6" s="416"/>
      <c r="ONA6" s="416"/>
      <c r="ONB6" s="416"/>
      <c r="ONC6" s="416"/>
      <c r="OND6" s="416"/>
      <c r="ONE6" s="416"/>
      <c r="ONF6" s="416"/>
      <c r="ONG6" s="416"/>
      <c r="ONH6" s="416"/>
      <c r="ONI6" s="416"/>
      <c r="ONJ6" s="416"/>
      <c r="ONK6" s="416"/>
      <c r="ONL6" s="416"/>
      <c r="ONM6" s="416"/>
      <c r="ONN6" s="416"/>
      <c r="ONO6" s="416"/>
      <c r="ONP6" s="416"/>
      <c r="ONQ6" s="416"/>
      <c r="ONR6" s="416"/>
      <c r="ONS6" s="416"/>
      <c r="ONT6" s="416"/>
      <c r="ONU6" s="416"/>
      <c r="ONV6" s="416"/>
      <c r="ONW6" s="416"/>
      <c r="ONX6" s="416"/>
      <c r="ONY6" s="416"/>
      <c r="ONZ6" s="416"/>
      <c r="OOA6" s="416"/>
      <c r="OOB6" s="416"/>
      <c r="OOC6" s="416"/>
      <c r="OOD6" s="416"/>
      <c r="OOE6" s="416"/>
      <c r="OOF6" s="416"/>
      <c r="OOG6" s="416"/>
      <c r="OOH6" s="416"/>
      <c r="OOI6" s="416"/>
      <c r="OOJ6" s="416"/>
      <c r="OOK6" s="416"/>
      <c r="OOL6" s="416"/>
      <c r="OOM6" s="416"/>
      <c r="OON6" s="416"/>
      <c r="OOO6" s="416"/>
      <c r="OOP6" s="416"/>
      <c r="OOQ6" s="416"/>
      <c r="OOR6" s="416"/>
      <c r="OOS6" s="416"/>
      <c r="OOT6" s="416"/>
      <c r="OOU6" s="416"/>
      <c r="OOV6" s="416"/>
      <c r="OOW6" s="416"/>
      <c r="OOX6" s="416"/>
      <c r="OOY6" s="416"/>
      <c r="OOZ6" s="416"/>
      <c r="OPA6" s="416"/>
      <c r="OPB6" s="416"/>
      <c r="OPC6" s="416"/>
      <c r="OPD6" s="416"/>
      <c r="OPE6" s="416"/>
      <c r="OPF6" s="416"/>
      <c r="OPG6" s="416"/>
      <c r="OPH6" s="416"/>
      <c r="OPI6" s="416"/>
      <c r="OPJ6" s="416"/>
      <c r="OPK6" s="416"/>
      <c r="OPL6" s="416"/>
      <c r="OPM6" s="416"/>
      <c r="OPN6" s="416"/>
      <c r="OPO6" s="416"/>
      <c r="OPP6" s="416"/>
      <c r="OPQ6" s="416"/>
      <c r="OPR6" s="416"/>
      <c r="OPS6" s="416"/>
      <c r="OPT6" s="416"/>
      <c r="OPU6" s="416"/>
      <c r="OPV6" s="416"/>
      <c r="OPW6" s="416"/>
      <c r="OPX6" s="416"/>
      <c r="OPY6" s="416"/>
      <c r="OPZ6" s="416"/>
      <c r="OQA6" s="416"/>
      <c r="OQB6" s="416"/>
      <c r="OQC6" s="416"/>
      <c r="OQD6" s="416"/>
      <c r="OQE6" s="416"/>
      <c r="OQF6" s="416"/>
      <c r="OQG6" s="416"/>
      <c r="OQH6" s="416"/>
      <c r="OQI6" s="416"/>
      <c r="OQJ6" s="416"/>
      <c r="OQK6" s="416"/>
      <c r="OQL6" s="416"/>
      <c r="OQM6" s="416"/>
      <c r="OQN6" s="416"/>
      <c r="OQO6" s="416"/>
      <c r="OQP6" s="416"/>
      <c r="OQQ6" s="416"/>
      <c r="OQR6" s="416"/>
      <c r="OQS6" s="416"/>
      <c r="OQT6" s="416"/>
      <c r="OQU6" s="416"/>
      <c r="OQV6" s="416"/>
      <c r="OQW6" s="416"/>
      <c r="OQX6" s="416"/>
      <c r="OQY6" s="416"/>
      <c r="OQZ6" s="416"/>
      <c r="ORA6" s="416"/>
      <c r="ORB6" s="416"/>
      <c r="ORC6" s="416"/>
      <c r="ORD6" s="416"/>
      <c r="ORE6" s="416"/>
      <c r="ORF6" s="416"/>
      <c r="ORG6" s="416"/>
      <c r="ORH6" s="416"/>
      <c r="ORI6" s="416"/>
      <c r="ORJ6" s="416"/>
      <c r="ORK6" s="416"/>
      <c r="ORL6" s="416"/>
      <c r="ORM6" s="416"/>
      <c r="ORN6" s="416"/>
      <c r="ORO6" s="416"/>
      <c r="ORP6" s="416"/>
      <c r="ORQ6" s="416"/>
      <c r="ORR6" s="416"/>
      <c r="ORS6" s="416"/>
      <c r="ORT6" s="416"/>
      <c r="ORU6" s="416"/>
      <c r="ORV6" s="416"/>
      <c r="ORW6" s="416"/>
      <c r="ORX6" s="416"/>
      <c r="ORY6" s="416"/>
      <c r="ORZ6" s="416"/>
      <c r="OSA6" s="416"/>
      <c r="OSB6" s="416"/>
      <c r="OSC6" s="416"/>
      <c r="OSD6" s="416"/>
      <c r="OSE6" s="416"/>
      <c r="OSF6" s="416"/>
      <c r="OSG6" s="416"/>
      <c r="OSH6" s="416"/>
      <c r="OSI6" s="416"/>
      <c r="OSJ6" s="416"/>
      <c r="OSK6" s="416"/>
      <c r="OSL6" s="416"/>
      <c r="OSM6" s="416"/>
      <c r="OSN6" s="416"/>
      <c r="OSO6" s="416"/>
      <c r="OSP6" s="416"/>
      <c r="OSQ6" s="416"/>
      <c r="OSR6" s="416"/>
      <c r="OSS6" s="416"/>
      <c r="OST6" s="416"/>
      <c r="OSU6" s="416"/>
      <c r="OSV6" s="416"/>
      <c r="OSW6" s="416"/>
      <c r="OSX6" s="416"/>
      <c r="OSY6" s="416"/>
      <c r="OSZ6" s="416"/>
      <c r="OTA6" s="416"/>
      <c r="OTB6" s="416"/>
      <c r="OTC6" s="416"/>
      <c r="OTD6" s="416"/>
      <c r="OTE6" s="416"/>
      <c r="OTF6" s="416"/>
      <c r="OTG6" s="416"/>
      <c r="OTH6" s="416"/>
      <c r="OTI6" s="416"/>
      <c r="OTJ6" s="416"/>
      <c r="OTK6" s="416"/>
      <c r="OTL6" s="416"/>
      <c r="OTM6" s="416"/>
      <c r="OTN6" s="416"/>
      <c r="OTO6" s="416"/>
      <c r="OTP6" s="416"/>
      <c r="OTQ6" s="416"/>
      <c r="OTR6" s="416"/>
      <c r="OTS6" s="416"/>
      <c r="OTT6" s="416"/>
      <c r="OTU6" s="416"/>
      <c r="OTV6" s="416"/>
      <c r="OTW6" s="416"/>
      <c r="OTX6" s="416"/>
      <c r="OTY6" s="416"/>
      <c r="OTZ6" s="416"/>
      <c r="OUA6" s="416"/>
      <c r="OUB6" s="416"/>
      <c r="OUC6" s="416"/>
      <c r="OUD6" s="416"/>
      <c r="OUE6" s="416"/>
      <c r="OUF6" s="416"/>
      <c r="OUG6" s="416"/>
      <c r="OUH6" s="416"/>
      <c r="OUI6" s="416"/>
      <c r="OUJ6" s="416"/>
      <c r="OUK6" s="416"/>
      <c r="OUL6" s="416"/>
      <c r="OUM6" s="416"/>
      <c r="OUN6" s="416"/>
      <c r="OUO6" s="416"/>
      <c r="OUP6" s="416"/>
      <c r="OUQ6" s="416"/>
      <c r="OUR6" s="416"/>
      <c r="OUS6" s="416"/>
      <c r="OUT6" s="416"/>
      <c r="OUU6" s="416"/>
      <c r="OUV6" s="416"/>
      <c r="OUW6" s="416"/>
      <c r="OUX6" s="416"/>
      <c r="OUY6" s="416"/>
      <c r="OUZ6" s="416"/>
      <c r="OVA6" s="416"/>
      <c r="OVB6" s="416"/>
      <c r="OVC6" s="416"/>
      <c r="OVD6" s="416"/>
      <c r="OVE6" s="416"/>
      <c r="OVF6" s="416"/>
      <c r="OVG6" s="416"/>
      <c r="OVH6" s="416"/>
      <c r="OVI6" s="416"/>
      <c r="OVJ6" s="416"/>
      <c r="OVK6" s="416"/>
      <c r="OVL6" s="416"/>
      <c r="OVM6" s="416"/>
      <c r="OVN6" s="416"/>
      <c r="OVO6" s="416"/>
      <c r="OVP6" s="416"/>
      <c r="OVQ6" s="416"/>
      <c r="OVR6" s="416"/>
      <c r="OVS6" s="416"/>
      <c r="OVT6" s="416"/>
      <c r="OVU6" s="416"/>
      <c r="OVV6" s="416"/>
      <c r="OVW6" s="416"/>
      <c r="OVX6" s="416"/>
      <c r="OVY6" s="416"/>
      <c r="OVZ6" s="416"/>
      <c r="OWA6" s="416"/>
      <c r="OWB6" s="416"/>
      <c r="OWC6" s="416"/>
      <c r="OWD6" s="416"/>
      <c r="OWE6" s="416"/>
      <c r="OWF6" s="416"/>
      <c r="OWG6" s="416"/>
      <c r="OWH6" s="416"/>
      <c r="OWI6" s="416"/>
      <c r="OWJ6" s="416"/>
      <c r="OWK6" s="416"/>
      <c r="OWL6" s="416"/>
      <c r="OWM6" s="416"/>
      <c r="OWN6" s="416"/>
      <c r="OWO6" s="416"/>
      <c r="OWP6" s="416"/>
      <c r="OWQ6" s="416"/>
      <c r="OWR6" s="416"/>
      <c r="OWS6" s="416"/>
      <c r="OWT6" s="416"/>
      <c r="OWU6" s="416"/>
      <c r="OWV6" s="416"/>
      <c r="OWW6" s="416"/>
      <c r="OWX6" s="416"/>
      <c r="OWY6" s="416"/>
      <c r="OWZ6" s="416"/>
      <c r="OXA6" s="416"/>
      <c r="OXB6" s="416"/>
      <c r="OXC6" s="416"/>
      <c r="OXD6" s="416"/>
      <c r="OXE6" s="416"/>
      <c r="OXF6" s="416"/>
      <c r="OXG6" s="416"/>
      <c r="OXH6" s="416"/>
      <c r="OXI6" s="416"/>
      <c r="OXJ6" s="416"/>
      <c r="OXK6" s="416"/>
      <c r="OXL6" s="416"/>
      <c r="OXM6" s="416"/>
      <c r="OXN6" s="416"/>
      <c r="OXO6" s="416"/>
      <c r="OXP6" s="416"/>
      <c r="OXQ6" s="416"/>
      <c r="OXR6" s="416"/>
      <c r="OXS6" s="416"/>
      <c r="OXT6" s="416"/>
      <c r="OXU6" s="416"/>
      <c r="OXV6" s="416"/>
      <c r="OXW6" s="416"/>
      <c r="OXX6" s="416"/>
      <c r="OXY6" s="416"/>
      <c r="OXZ6" s="416"/>
      <c r="OYA6" s="416"/>
      <c r="OYB6" s="416"/>
      <c r="OYC6" s="416"/>
      <c r="OYD6" s="416"/>
      <c r="OYE6" s="416"/>
      <c r="OYF6" s="416"/>
      <c r="OYG6" s="416"/>
      <c r="OYH6" s="416"/>
      <c r="OYI6" s="416"/>
      <c r="OYJ6" s="416"/>
      <c r="OYK6" s="416"/>
      <c r="OYL6" s="416"/>
      <c r="OYM6" s="416"/>
      <c r="OYN6" s="416"/>
      <c r="OYO6" s="416"/>
      <c r="OYP6" s="416"/>
      <c r="OYQ6" s="416"/>
      <c r="OYR6" s="416"/>
      <c r="OYS6" s="416"/>
      <c r="OYT6" s="416"/>
      <c r="OYU6" s="416"/>
      <c r="OYV6" s="416"/>
      <c r="OYW6" s="416"/>
      <c r="OYX6" s="416"/>
      <c r="OYY6" s="416"/>
      <c r="OYZ6" s="416"/>
      <c r="OZA6" s="416"/>
      <c r="OZB6" s="416"/>
      <c r="OZC6" s="416"/>
      <c r="OZD6" s="416"/>
      <c r="OZE6" s="416"/>
      <c r="OZF6" s="416"/>
      <c r="OZG6" s="416"/>
      <c r="OZH6" s="416"/>
      <c r="OZI6" s="416"/>
      <c r="OZJ6" s="416"/>
      <c r="OZK6" s="416"/>
      <c r="OZL6" s="416"/>
      <c r="OZM6" s="416"/>
      <c r="OZN6" s="416"/>
      <c r="OZO6" s="416"/>
      <c r="OZP6" s="416"/>
      <c r="OZQ6" s="416"/>
      <c r="OZR6" s="416"/>
      <c r="OZS6" s="416"/>
      <c r="OZT6" s="416"/>
      <c r="OZU6" s="416"/>
      <c r="OZV6" s="416"/>
      <c r="OZW6" s="416"/>
      <c r="OZX6" s="416"/>
      <c r="OZY6" s="416"/>
      <c r="OZZ6" s="416"/>
      <c r="PAA6" s="416"/>
      <c r="PAB6" s="416"/>
      <c r="PAC6" s="416"/>
      <c r="PAD6" s="416"/>
      <c r="PAE6" s="416"/>
      <c r="PAF6" s="416"/>
      <c r="PAG6" s="416"/>
      <c r="PAH6" s="416"/>
      <c r="PAI6" s="416"/>
      <c r="PAJ6" s="416"/>
      <c r="PAK6" s="416"/>
      <c r="PAL6" s="416"/>
      <c r="PAM6" s="416"/>
      <c r="PAN6" s="416"/>
      <c r="PAO6" s="416"/>
      <c r="PAP6" s="416"/>
      <c r="PAQ6" s="416"/>
      <c r="PAR6" s="416"/>
      <c r="PAS6" s="416"/>
      <c r="PAT6" s="416"/>
      <c r="PAU6" s="416"/>
      <c r="PAV6" s="416"/>
      <c r="PAW6" s="416"/>
      <c r="PAX6" s="416"/>
      <c r="PAY6" s="416"/>
      <c r="PAZ6" s="416"/>
      <c r="PBA6" s="416"/>
      <c r="PBB6" s="416"/>
      <c r="PBC6" s="416"/>
      <c r="PBD6" s="416"/>
      <c r="PBE6" s="416"/>
      <c r="PBF6" s="416"/>
      <c r="PBG6" s="416"/>
      <c r="PBH6" s="416"/>
      <c r="PBI6" s="416"/>
      <c r="PBJ6" s="416"/>
      <c r="PBK6" s="416"/>
      <c r="PBL6" s="416"/>
      <c r="PBM6" s="416"/>
      <c r="PBN6" s="416"/>
      <c r="PBO6" s="416"/>
      <c r="PBP6" s="416"/>
      <c r="PBQ6" s="416"/>
      <c r="PBR6" s="416"/>
      <c r="PBS6" s="416"/>
      <c r="PBT6" s="416"/>
      <c r="PBU6" s="416"/>
      <c r="PBV6" s="416"/>
      <c r="PBW6" s="416"/>
      <c r="PBX6" s="416"/>
      <c r="PBY6" s="416"/>
      <c r="PBZ6" s="416"/>
      <c r="PCA6" s="416"/>
      <c r="PCB6" s="416"/>
      <c r="PCC6" s="416"/>
      <c r="PCD6" s="416"/>
      <c r="PCE6" s="416"/>
      <c r="PCF6" s="416"/>
      <c r="PCG6" s="416"/>
      <c r="PCH6" s="416"/>
      <c r="PCI6" s="416"/>
      <c r="PCJ6" s="416"/>
      <c r="PCK6" s="416"/>
      <c r="PCL6" s="416"/>
      <c r="PCM6" s="416"/>
      <c r="PCN6" s="416"/>
      <c r="PCO6" s="416"/>
      <c r="PCP6" s="416"/>
      <c r="PCQ6" s="416"/>
      <c r="PCR6" s="416"/>
      <c r="PCS6" s="416"/>
      <c r="PCT6" s="416"/>
      <c r="PCU6" s="416"/>
      <c r="PCV6" s="416"/>
      <c r="PCW6" s="416"/>
      <c r="PCX6" s="416"/>
      <c r="PCY6" s="416"/>
      <c r="PCZ6" s="416"/>
      <c r="PDA6" s="416"/>
      <c r="PDB6" s="416"/>
      <c r="PDC6" s="416"/>
      <c r="PDD6" s="416"/>
      <c r="PDE6" s="416"/>
      <c r="PDF6" s="416"/>
      <c r="PDG6" s="416"/>
      <c r="PDH6" s="416"/>
      <c r="PDI6" s="416"/>
      <c r="PDJ6" s="416"/>
      <c r="PDK6" s="416"/>
      <c r="PDL6" s="416"/>
      <c r="PDM6" s="416"/>
      <c r="PDN6" s="416"/>
      <c r="PDO6" s="416"/>
      <c r="PDP6" s="416"/>
      <c r="PDQ6" s="416"/>
      <c r="PDR6" s="416"/>
      <c r="PDS6" s="416"/>
      <c r="PDT6" s="416"/>
      <c r="PDU6" s="416"/>
      <c r="PDV6" s="416"/>
      <c r="PDW6" s="416"/>
      <c r="PDX6" s="416"/>
      <c r="PDY6" s="416"/>
      <c r="PDZ6" s="416"/>
      <c r="PEA6" s="416"/>
      <c r="PEB6" s="416"/>
      <c r="PEC6" s="416"/>
      <c r="PED6" s="416"/>
      <c r="PEE6" s="416"/>
      <c r="PEF6" s="416"/>
      <c r="PEG6" s="416"/>
      <c r="PEH6" s="416"/>
      <c r="PEI6" s="416"/>
      <c r="PEJ6" s="416"/>
      <c r="PEK6" s="416"/>
      <c r="PEL6" s="416"/>
      <c r="PEM6" s="416"/>
      <c r="PEN6" s="416"/>
      <c r="PEO6" s="416"/>
      <c r="PEP6" s="416"/>
      <c r="PEQ6" s="416"/>
      <c r="PER6" s="416"/>
      <c r="PES6" s="416"/>
      <c r="PET6" s="416"/>
      <c r="PEU6" s="416"/>
      <c r="PEV6" s="416"/>
      <c r="PEW6" s="416"/>
      <c r="PEX6" s="416"/>
      <c r="PEY6" s="416"/>
      <c r="PEZ6" s="416"/>
      <c r="PFA6" s="416"/>
      <c r="PFB6" s="416"/>
      <c r="PFC6" s="416"/>
      <c r="PFD6" s="416"/>
      <c r="PFE6" s="416"/>
      <c r="PFF6" s="416"/>
      <c r="PFG6" s="416"/>
      <c r="PFH6" s="416"/>
      <c r="PFI6" s="416"/>
      <c r="PFJ6" s="416"/>
      <c r="PFK6" s="416"/>
      <c r="PFL6" s="416"/>
      <c r="PFM6" s="416"/>
      <c r="PFN6" s="416"/>
      <c r="PFO6" s="416"/>
      <c r="PFP6" s="416"/>
      <c r="PFQ6" s="416"/>
      <c r="PFR6" s="416"/>
      <c r="PFS6" s="416"/>
      <c r="PFT6" s="416"/>
      <c r="PFU6" s="416"/>
      <c r="PFV6" s="416"/>
      <c r="PFW6" s="416"/>
      <c r="PFX6" s="416"/>
      <c r="PFY6" s="416"/>
      <c r="PFZ6" s="416"/>
      <c r="PGA6" s="416"/>
      <c r="PGB6" s="416"/>
      <c r="PGC6" s="416"/>
      <c r="PGD6" s="416"/>
      <c r="PGE6" s="416"/>
      <c r="PGF6" s="416"/>
      <c r="PGG6" s="416"/>
      <c r="PGH6" s="416"/>
      <c r="PGI6" s="416"/>
      <c r="PGJ6" s="416"/>
      <c r="PGK6" s="416"/>
      <c r="PGL6" s="416"/>
      <c r="PGM6" s="416"/>
      <c r="PGN6" s="416"/>
      <c r="PGO6" s="416"/>
      <c r="PGP6" s="416"/>
      <c r="PGQ6" s="416"/>
      <c r="PGR6" s="416"/>
      <c r="PGS6" s="416"/>
      <c r="PGT6" s="416"/>
      <c r="PGU6" s="416"/>
      <c r="PGV6" s="416"/>
      <c r="PGW6" s="416"/>
      <c r="PGX6" s="416"/>
      <c r="PGY6" s="416"/>
      <c r="PGZ6" s="416"/>
      <c r="PHA6" s="416"/>
      <c r="PHB6" s="416"/>
      <c r="PHC6" s="416"/>
      <c r="PHD6" s="416"/>
      <c r="PHE6" s="416"/>
      <c r="PHF6" s="416"/>
      <c r="PHG6" s="416"/>
      <c r="PHH6" s="416"/>
      <c r="PHI6" s="416"/>
      <c r="PHJ6" s="416"/>
      <c r="PHK6" s="416"/>
      <c r="PHL6" s="416"/>
      <c r="PHM6" s="416"/>
      <c r="PHN6" s="416"/>
      <c r="PHO6" s="416"/>
      <c r="PHP6" s="416"/>
      <c r="PHQ6" s="416"/>
      <c r="PHR6" s="416"/>
      <c r="PHS6" s="416"/>
      <c r="PHT6" s="416"/>
      <c r="PHU6" s="416"/>
      <c r="PHV6" s="416"/>
      <c r="PHW6" s="416"/>
      <c r="PHX6" s="416"/>
      <c r="PHY6" s="416"/>
      <c r="PHZ6" s="416"/>
      <c r="PIA6" s="416"/>
      <c r="PIB6" s="416"/>
      <c r="PIC6" s="416"/>
      <c r="PID6" s="416"/>
      <c r="PIE6" s="416"/>
      <c r="PIF6" s="416"/>
      <c r="PIG6" s="416"/>
      <c r="PIH6" s="416"/>
      <c r="PII6" s="416"/>
      <c r="PIJ6" s="416"/>
      <c r="PIK6" s="416"/>
      <c r="PIL6" s="416"/>
      <c r="PIM6" s="416"/>
      <c r="PIN6" s="416"/>
      <c r="PIO6" s="416"/>
      <c r="PIP6" s="416"/>
      <c r="PIQ6" s="416"/>
      <c r="PIR6" s="416"/>
      <c r="PIS6" s="416"/>
      <c r="PIT6" s="416"/>
      <c r="PIU6" s="416"/>
      <c r="PIV6" s="416"/>
      <c r="PIW6" s="416"/>
      <c r="PIX6" s="416"/>
      <c r="PIY6" s="416"/>
      <c r="PIZ6" s="416"/>
      <c r="PJA6" s="416"/>
      <c r="PJB6" s="416"/>
      <c r="PJC6" s="416"/>
      <c r="PJD6" s="416"/>
      <c r="PJE6" s="416"/>
      <c r="PJF6" s="416"/>
      <c r="PJG6" s="416"/>
      <c r="PJH6" s="416"/>
      <c r="PJI6" s="416"/>
      <c r="PJJ6" s="416"/>
      <c r="PJK6" s="416"/>
      <c r="PJL6" s="416"/>
      <c r="PJM6" s="416"/>
      <c r="PJN6" s="416"/>
      <c r="PJO6" s="416"/>
      <c r="PJP6" s="416"/>
      <c r="PJQ6" s="416"/>
      <c r="PJR6" s="416"/>
      <c r="PJS6" s="416"/>
      <c r="PJT6" s="416"/>
      <c r="PJU6" s="416"/>
      <c r="PJV6" s="416"/>
      <c r="PJW6" s="416"/>
      <c r="PJX6" s="416"/>
      <c r="PJY6" s="416"/>
      <c r="PJZ6" s="416"/>
      <c r="PKA6" s="416"/>
      <c r="PKB6" s="416"/>
      <c r="PKC6" s="416"/>
      <c r="PKD6" s="416"/>
      <c r="PKE6" s="416"/>
      <c r="PKF6" s="416"/>
      <c r="PKG6" s="416"/>
      <c r="PKH6" s="416"/>
      <c r="PKI6" s="416"/>
      <c r="PKJ6" s="416"/>
      <c r="PKK6" s="416"/>
      <c r="PKL6" s="416"/>
      <c r="PKM6" s="416"/>
      <c r="PKN6" s="416"/>
      <c r="PKO6" s="416"/>
      <c r="PKP6" s="416"/>
      <c r="PKQ6" s="416"/>
      <c r="PKR6" s="416"/>
      <c r="PKS6" s="416"/>
      <c r="PKT6" s="416"/>
      <c r="PKU6" s="416"/>
      <c r="PKV6" s="416"/>
      <c r="PKW6" s="416"/>
      <c r="PKX6" s="416"/>
      <c r="PKY6" s="416"/>
      <c r="PKZ6" s="416"/>
      <c r="PLA6" s="416"/>
      <c r="PLB6" s="416"/>
      <c r="PLC6" s="416"/>
      <c r="PLD6" s="416"/>
      <c r="PLE6" s="416"/>
      <c r="PLF6" s="416"/>
      <c r="PLG6" s="416"/>
      <c r="PLH6" s="416"/>
      <c r="PLI6" s="416"/>
      <c r="PLJ6" s="416"/>
      <c r="PLK6" s="416"/>
      <c r="PLL6" s="416"/>
      <c r="PLM6" s="416"/>
      <c r="PLN6" s="416"/>
      <c r="PLO6" s="416"/>
      <c r="PLP6" s="416"/>
      <c r="PLQ6" s="416"/>
      <c r="PLR6" s="416"/>
      <c r="PLS6" s="416"/>
      <c r="PLT6" s="416"/>
      <c r="PLU6" s="416"/>
      <c r="PLV6" s="416"/>
      <c r="PLW6" s="416"/>
      <c r="PLX6" s="416"/>
      <c r="PLY6" s="416"/>
      <c r="PLZ6" s="416"/>
      <c r="PMA6" s="416"/>
      <c r="PMB6" s="416"/>
      <c r="PMC6" s="416"/>
      <c r="PMD6" s="416"/>
      <c r="PME6" s="416"/>
      <c r="PMF6" s="416"/>
      <c r="PMG6" s="416"/>
      <c r="PMH6" s="416"/>
      <c r="PMI6" s="416"/>
      <c r="PMJ6" s="416"/>
      <c r="PMK6" s="416"/>
      <c r="PML6" s="416"/>
      <c r="PMM6" s="416"/>
      <c r="PMN6" s="416"/>
      <c r="PMO6" s="416"/>
      <c r="PMP6" s="416"/>
      <c r="PMQ6" s="416"/>
      <c r="PMR6" s="416"/>
      <c r="PMS6" s="416"/>
      <c r="PMT6" s="416"/>
      <c r="PMU6" s="416"/>
      <c r="PMV6" s="416"/>
      <c r="PMW6" s="416"/>
      <c r="PMX6" s="416"/>
      <c r="PMY6" s="416"/>
      <c r="PMZ6" s="416"/>
      <c r="PNA6" s="416"/>
      <c r="PNB6" s="416"/>
      <c r="PNC6" s="416"/>
      <c r="PND6" s="416"/>
      <c r="PNE6" s="416"/>
      <c r="PNF6" s="416"/>
      <c r="PNG6" s="416"/>
      <c r="PNH6" s="416"/>
      <c r="PNI6" s="416"/>
      <c r="PNJ6" s="416"/>
      <c r="PNK6" s="416"/>
      <c r="PNL6" s="416"/>
      <c r="PNM6" s="416"/>
      <c r="PNN6" s="416"/>
      <c r="PNO6" s="416"/>
      <c r="PNP6" s="416"/>
      <c r="PNQ6" s="416"/>
      <c r="PNR6" s="416"/>
      <c r="PNS6" s="416"/>
      <c r="PNT6" s="416"/>
      <c r="PNU6" s="416"/>
      <c r="PNV6" s="416"/>
      <c r="PNW6" s="416"/>
      <c r="PNX6" s="416"/>
      <c r="PNY6" s="416"/>
      <c r="PNZ6" s="416"/>
      <c r="POA6" s="416"/>
      <c r="POB6" s="416"/>
      <c r="POC6" s="416"/>
      <c r="POD6" s="416"/>
      <c r="POE6" s="416"/>
      <c r="POF6" s="416"/>
      <c r="POG6" s="416"/>
      <c r="POH6" s="416"/>
      <c r="POI6" s="416"/>
      <c r="POJ6" s="416"/>
      <c r="POK6" s="416"/>
      <c r="POL6" s="416"/>
      <c r="POM6" s="416"/>
      <c r="PON6" s="416"/>
      <c r="POO6" s="416"/>
      <c r="POP6" s="416"/>
      <c r="POQ6" s="416"/>
      <c r="POR6" s="416"/>
      <c r="POS6" s="416"/>
      <c r="POT6" s="416"/>
      <c r="POU6" s="416"/>
      <c r="POV6" s="416"/>
      <c r="POW6" s="416"/>
      <c r="POX6" s="416"/>
      <c r="POY6" s="416"/>
      <c r="POZ6" s="416"/>
      <c r="PPA6" s="416"/>
      <c r="PPB6" s="416"/>
      <c r="PPC6" s="416"/>
      <c r="PPD6" s="416"/>
      <c r="PPE6" s="416"/>
      <c r="PPF6" s="416"/>
      <c r="PPG6" s="416"/>
      <c r="PPH6" s="416"/>
      <c r="PPI6" s="416"/>
      <c r="PPJ6" s="416"/>
      <c r="PPK6" s="416"/>
      <c r="PPL6" s="416"/>
      <c r="PPM6" s="416"/>
      <c r="PPN6" s="416"/>
      <c r="PPO6" s="416"/>
      <c r="PPP6" s="416"/>
      <c r="PPQ6" s="416"/>
      <c r="PPR6" s="416"/>
      <c r="PPS6" s="416"/>
      <c r="PPT6" s="416"/>
      <c r="PPU6" s="416"/>
      <c r="PPV6" s="416"/>
      <c r="PPW6" s="416"/>
      <c r="PPX6" s="416"/>
      <c r="PPY6" s="416"/>
      <c r="PPZ6" s="416"/>
      <c r="PQA6" s="416"/>
      <c r="PQB6" s="416"/>
      <c r="PQC6" s="416"/>
      <c r="PQD6" s="416"/>
      <c r="PQE6" s="416"/>
      <c r="PQF6" s="416"/>
      <c r="PQG6" s="416"/>
      <c r="PQH6" s="416"/>
      <c r="PQI6" s="416"/>
      <c r="PQJ6" s="416"/>
      <c r="PQK6" s="416"/>
      <c r="PQL6" s="416"/>
      <c r="PQM6" s="416"/>
      <c r="PQN6" s="416"/>
      <c r="PQO6" s="416"/>
      <c r="PQP6" s="416"/>
      <c r="PQQ6" s="416"/>
      <c r="PQR6" s="416"/>
      <c r="PQS6" s="416"/>
      <c r="PQT6" s="416"/>
      <c r="PQU6" s="416"/>
      <c r="PQV6" s="416"/>
      <c r="PQW6" s="416"/>
      <c r="PQX6" s="416"/>
      <c r="PQY6" s="416"/>
      <c r="PQZ6" s="416"/>
      <c r="PRA6" s="416"/>
      <c r="PRB6" s="416"/>
      <c r="PRC6" s="416"/>
      <c r="PRD6" s="416"/>
      <c r="PRE6" s="416"/>
      <c r="PRF6" s="416"/>
      <c r="PRG6" s="416"/>
      <c r="PRH6" s="416"/>
      <c r="PRI6" s="416"/>
      <c r="PRJ6" s="416"/>
      <c r="PRK6" s="416"/>
      <c r="PRL6" s="416"/>
      <c r="PRM6" s="416"/>
      <c r="PRN6" s="416"/>
      <c r="PRO6" s="416"/>
      <c r="PRP6" s="416"/>
      <c r="PRQ6" s="416"/>
      <c r="PRR6" s="416"/>
      <c r="PRS6" s="416"/>
      <c r="PRT6" s="416"/>
      <c r="PRU6" s="416"/>
      <c r="PRV6" s="416"/>
      <c r="PRW6" s="416"/>
      <c r="PRX6" s="416"/>
      <c r="PRY6" s="416"/>
      <c r="PRZ6" s="416"/>
      <c r="PSA6" s="416"/>
      <c r="PSB6" s="416"/>
      <c r="PSC6" s="416"/>
      <c r="PSD6" s="416"/>
      <c r="PSE6" s="416"/>
      <c r="PSF6" s="416"/>
      <c r="PSG6" s="416"/>
      <c r="PSH6" s="416"/>
      <c r="PSI6" s="416"/>
      <c r="PSJ6" s="416"/>
      <c r="PSK6" s="416"/>
      <c r="PSL6" s="416"/>
      <c r="PSM6" s="416"/>
      <c r="PSN6" s="416"/>
      <c r="PSO6" s="416"/>
      <c r="PSP6" s="416"/>
      <c r="PSQ6" s="416"/>
      <c r="PSR6" s="416"/>
      <c r="PSS6" s="416"/>
      <c r="PST6" s="416"/>
      <c r="PSU6" s="416"/>
      <c r="PSV6" s="416"/>
      <c r="PSW6" s="416"/>
      <c r="PSX6" s="416"/>
      <c r="PSY6" s="416"/>
      <c r="PSZ6" s="416"/>
      <c r="PTA6" s="416"/>
      <c r="PTB6" s="416"/>
      <c r="PTC6" s="416"/>
      <c r="PTD6" s="416"/>
      <c r="PTE6" s="416"/>
      <c r="PTF6" s="416"/>
      <c r="PTG6" s="416"/>
      <c r="PTH6" s="416"/>
      <c r="PTI6" s="416"/>
      <c r="PTJ6" s="416"/>
      <c r="PTK6" s="416"/>
      <c r="PTL6" s="416"/>
      <c r="PTM6" s="416"/>
      <c r="PTN6" s="416"/>
      <c r="PTO6" s="416"/>
      <c r="PTP6" s="416"/>
      <c r="PTQ6" s="416"/>
      <c r="PTR6" s="416"/>
      <c r="PTS6" s="416"/>
      <c r="PTT6" s="416"/>
      <c r="PTU6" s="416"/>
      <c r="PTV6" s="416"/>
      <c r="PTW6" s="416"/>
      <c r="PTX6" s="416"/>
      <c r="PTY6" s="416"/>
      <c r="PTZ6" s="416"/>
      <c r="PUA6" s="416"/>
      <c r="PUB6" s="416"/>
      <c r="PUC6" s="416"/>
      <c r="PUD6" s="416"/>
      <c r="PUE6" s="416"/>
      <c r="PUF6" s="416"/>
      <c r="PUG6" s="416"/>
      <c r="PUH6" s="416"/>
      <c r="PUI6" s="416"/>
      <c r="PUJ6" s="416"/>
      <c r="PUK6" s="416"/>
      <c r="PUL6" s="416"/>
      <c r="PUM6" s="416"/>
      <c r="PUN6" s="416"/>
      <c r="PUO6" s="416"/>
      <c r="PUP6" s="416"/>
      <c r="PUQ6" s="416"/>
      <c r="PUR6" s="416"/>
      <c r="PUS6" s="416"/>
      <c r="PUT6" s="416"/>
      <c r="PUU6" s="416"/>
      <c r="PUV6" s="416"/>
      <c r="PUW6" s="416"/>
      <c r="PUX6" s="416"/>
      <c r="PUY6" s="416"/>
      <c r="PUZ6" s="416"/>
      <c r="PVA6" s="416"/>
      <c r="PVB6" s="416"/>
      <c r="PVC6" s="416"/>
      <c r="PVD6" s="416"/>
      <c r="PVE6" s="416"/>
      <c r="PVF6" s="416"/>
      <c r="PVG6" s="416"/>
      <c r="PVH6" s="416"/>
      <c r="PVI6" s="416"/>
      <c r="PVJ6" s="416"/>
      <c r="PVK6" s="416"/>
      <c r="PVL6" s="416"/>
      <c r="PVM6" s="416"/>
      <c r="PVN6" s="416"/>
      <c r="PVO6" s="416"/>
      <c r="PVP6" s="416"/>
      <c r="PVQ6" s="416"/>
      <c r="PVR6" s="416"/>
      <c r="PVS6" s="416"/>
      <c r="PVT6" s="416"/>
      <c r="PVU6" s="416"/>
      <c r="PVV6" s="416"/>
      <c r="PVW6" s="416"/>
      <c r="PVX6" s="416"/>
      <c r="PVY6" s="416"/>
      <c r="PVZ6" s="416"/>
      <c r="PWA6" s="416"/>
      <c r="PWB6" s="416"/>
      <c r="PWC6" s="416"/>
      <c r="PWD6" s="416"/>
      <c r="PWE6" s="416"/>
      <c r="PWF6" s="416"/>
      <c r="PWG6" s="416"/>
      <c r="PWH6" s="416"/>
      <c r="PWI6" s="416"/>
      <c r="PWJ6" s="416"/>
      <c r="PWK6" s="416"/>
      <c r="PWL6" s="416"/>
      <c r="PWM6" s="416"/>
      <c r="PWN6" s="416"/>
      <c r="PWO6" s="416"/>
      <c r="PWP6" s="416"/>
      <c r="PWQ6" s="416"/>
      <c r="PWR6" s="416"/>
      <c r="PWS6" s="416"/>
      <c r="PWT6" s="416"/>
      <c r="PWU6" s="416"/>
      <c r="PWV6" s="416"/>
      <c r="PWW6" s="416"/>
      <c r="PWX6" s="416"/>
      <c r="PWY6" s="416"/>
      <c r="PWZ6" s="416"/>
      <c r="PXA6" s="416"/>
      <c r="PXB6" s="416"/>
      <c r="PXC6" s="416"/>
      <c r="PXD6" s="416"/>
      <c r="PXE6" s="416"/>
      <c r="PXF6" s="416"/>
      <c r="PXG6" s="416"/>
      <c r="PXH6" s="416"/>
      <c r="PXI6" s="416"/>
      <c r="PXJ6" s="416"/>
      <c r="PXK6" s="416"/>
      <c r="PXL6" s="416"/>
      <c r="PXM6" s="416"/>
      <c r="PXN6" s="416"/>
      <c r="PXO6" s="416"/>
      <c r="PXP6" s="416"/>
      <c r="PXQ6" s="416"/>
      <c r="PXR6" s="416"/>
      <c r="PXS6" s="416"/>
      <c r="PXT6" s="416"/>
      <c r="PXU6" s="416"/>
      <c r="PXV6" s="416"/>
      <c r="PXW6" s="416"/>
      <c r="PXX6" s="416"/>
      <c r="PXY6" s="416"/>
      <c r="PXZ6" s="416"/>
      <c r="PYA6" s="416"/>
      <c r="PYB6" s="416"/>
      <c r="PYC6" s="416"/>
      <c r="PYD6" s="416"/>
      <c r="PYE6" s="416"/>
      <c r="PYF6" s="416"/>
      <c r="PYG6" s="416"/>
      <c r="PYH6" s="416"/>
      <c r="PYI6" s="416"/>
      <c r="PYJ6" s="416"/>
      <c r="PYK6" s="416"/>
      <c r="PYL6" s="416"/>
      <c r="PYM6" s="416"/>
      <c r="PYN6" s="416"/>
      <c r="PYO6" s="416"/>
      <c r="PYP6" s="416"/>
      <c r="PYQ6" s="416"/>
      <c r="PYR6" s="416"/>
      <c r="PYS6" s="416"/>
      <c r="PYT6" s="416"/>
      <c r="PYU6" s="416"/>
      <c r="PYV6" s="416"/>
      <c r="PYW6" s="416"/>
      <c r="PYX6" s="416"/>
      <c r="PYY6" s="416"/>
      <c r="PYZ6" s="416"/>
      <c r="PZA6" s="416"/>
      <c r="PZB6" s="416"/>
      <c r="PZC6" s="416"/>
      <c r="PZD6" s="416"/>
      <c r="PZE6" s="416"/>
      <c r="PZF6" s="416"/>
      <c r="PZG6" s="416"/>
      <c r="PZH6" s="416"/>
      <c r="PZI6" s="416"/>
      <c r="PZJ6" s="416"/>
      <c r="PZK6" s="416"/>
      <c r="PZL6" s="416"/>
      <c r="PZM6" s="416"/>
      <c r="PZN6" s="416"/>
      <c r="PZO6" s="416"/>
      <c r="PZP6" s="416"/>
      <c r="PZQ6" s="416"/>
      <c r="PZR6" s="416"/>
      <c r="PZS6" s="416"/>
      <c r="PZT6" s="416"/>
      <c r="PZU6" s="416"/>
      <c r="PZV6" s="416"/>
      <c r="PZW6" s="416"/>
      <c r="PZX6" s="416"/>
      <c r="PZY6" s="416"/>
      <c r="PZZ6" s="416"/>
      <c r="QAA6" s="416"/>
      <c r="QAB6" s="416"/>
      <c r="QAC6" s="416"/>
      <c r="QAD6" s="416"/>
      <c r="QAE6" s="416"/>
      <c r="QAF6" s="416"/>
      <c r="QAG6" s="416"/>
      <c r="QAH6" s="416"/>
      <c r="QAI6" s="416"/>
      <c r="QAJ6" s="416"/>
      <c r="QAK6" s="416"/>
      <c r="QAL6" s="416"/>
      <c r="QAM6" s="416"/>
      <c r="QAN6" s="416"/>
      <c r="QAO6" s="416"/>
      <c r="QAP6" s="416"/>
      <c r="QAQ6" s="416"/>
      <c r="QAR6" s="416"/>
      <c r="QAS6" s="416"/>
      <c r="QAT6" s="416"/>
      <c r="QAU6" s="416"/>
      <c r="QAV6" s="416"/>
      <c r="QAW6" s="416"/>
      <c r="QAX6" s="416"/>
      <c r="QAY6" s="416"/>
      <c r="QAZ6" s="416"/>
      <c r="QBA6" s="416"/>
      <c r="QBB6" s="416"/>
      <c r="QBC6" s="416"/>
      <c r="QBD6" s="416"/>
      <c r="QBE6" s="416"/>
      <c r="QBF6" s="416"/>
      <c r="QBG6" s="416"/>
      <c r="QBH6" s="416"/>
      <c r="QBI6" s="416"/>
      <c r="QBJ6" s="416"/>
      <c r="QBK6" s="416"/>
      <c r="QBL6" s="416"/>
      <c r="QBM6" s="416"/>
      <c r="QBN6" s="416"/>
      <c r="QBO6" s="416"/>
      <c r="QBP6" s="416"/>
      <c r="QBQ6" s="416"/>
      <c r="QBR6" s="416"/>
      <c r="QBS6" s="416"/>
      <c r="QBT6" s="416"/>
      <c r="QBU6" s="416"/>
      <c r="QBV6" s="416"/>
      <c r="QBW6" s="416"/>
      <c r="QBX6" s="416"/>
      <c r="QBY6" s="416"/>
      <c r="QBZ6" s="416"/>
      <c r="QCA6" s="416"/>
      <c r="QCB6" s="416"/>
      <c r="QCC6" s="416"/>
      <c r="QCD6" s="416"/>
      <c r="QCE6" s="416"/>
      <c r="QCF6" s="416"/>
      <c r="QCG6" s="416"/>
      <c r="QCH6" s="416"/>
      <c r="QCI6" s="416"/>
      <c r="QCJ6" s="416"/>
      <c r="QCK6" s="416"/>
      <c r="QCL6" s="416"/>
      <c r="QCM6" s="416"/>
      <c r="QCN6" s="416"/>
      <c r="QCO6" s="416"/>
      <c r="QCP6" s="416"/>
      <c r="QCQ6" s="416"/>
      <c r="QCR6" s="416"/>
      <c r="QCS6" s="416"/>
      <c r="QCT6" s="416"/>
      <c r="QCU6" s="416"/>
      <c r="QCV6" s="416"/>
      <c r="QCW6" s="416"/>
      <c r="QCX6" s="416"/>
      <c r="QCY6" s="416"/>
      <c r="QCZ6" s="416"/>
      <c r="QDA6" s="416"/>
      <c r="QDB6" s="416"/>
      <c r="QDC6" s="416"/>
      <c r="QDD6" s="416"/>
      <c r="QDE6" s="416"/>
      <c r="QDF6" s="416"/>
      <c r="QDG6" s="416"/>
      <c r="QDH6" s="416"/>
      <c r="QDI6" s="416"/>
      <c r="QDJ6" s="416"/>
      <c r="QDK6" s="416"/>
      <c r="QDL6" s="416"/>
      <c r="QDM6" s="416"/>
      <c r="QDN6" s="416"/>
      <c r="QDO6" s="416"/>
      <c r="QDP6" s="416"/>
      <c r="QDQ6" s="416"/>
      <c r="QDR6" s="416"/>
      <c r="QDS6" s="416"/>
      <c r="QDT6" s="416"/>
      <c r="QDU6" s="416"/>
      <c r="QDV6" s="416"/>
      <c r="QDW6" s="416"/>
      <c r="QDX6" s="416"/>
      <c r="QDY6" s="416"/>
      <c r="QDZ6" s="416"/>
      <c r="QEA6" s="416"/>
      <c r="QEB6" s="416"/>
      <c r="QEC6" s="416"/>
      <c r="QED6" s="416"/>
      <c r="QEE6" s="416"/>
      <c r="QEF6" s="416"/>
      <c r="QEG6" s="416"/>
      <c r="QEH6" s="416"/>
      <c r="QEI6" s="416"/>
      <c r="QEJ6" s="416"/>
      <c r="QEK6" s="416"/>
      <c r="QEL6" s="416"/>
      <c r="QEM6" s="416"/>
      <c r="QEN6" s="416"/>
      <c r="QEO6" s="416"/>
      <c r="QEP6" s="416"/>
      <c r="QEQ6" s="416"/>
      <c r="QER6" s="416"/>
      <c r="QES6" s="416"/>
      <c r="QET6" s="416"/>
      <c r="QEU6" s="416"/>
      <c r="QEV6" s="416"/>
      <c r="QEW6" s="416"/>
      <c r="QEX6" s="416"/>
      <c r="QEY6" s="416"/>
      <c r="QEZ6" s="416"/>
      <c r="QFA6" s="416"/>
      <c r="QFB6" s="416"/>
      <c r="QFC6" s="416"/>
      <c r="QFD6" s="416"/>
      <c r="QFE6" s="416"/>
      <c r="QFF6" s="416"/>
      <c r="QFG6" s="416"/>
      <c r="QFH6" s="416"/>
      <c r="QFI6" s="416"/>
      <c r="QFJ6" s="416"/>
      <c r="QFK6" s="416"/>
      <c r="QFL6" s="416"/>
      <c r="QFM6" s="416"/>
      <c r="QFN6" s="416"/>
      <c r="QFO6" s="416"/>
      <c r="QFP6" s="416"/>
      <c r="QFQ6" s="416"/>
      <c r="QFR6" s="416"/>
      <c r="QFS6" s="416"/>
      <c r="QFT6" s="416"/>
      <c r="QFU6" s="416"/>
      <c r="QFV6" s="416"/>
      <c r="QFW6" s="416"/>
      <c r="QFX6" s="416"/>
      <c r="QFY6" s="416"/>
      <c r="QFZ6" s="416"/>
      <c r="QGA6" s="416"/>
      <c r="QGB6" s="416"/>
      <c r="QGC6" s="416"/>
      <c r="QGD6" s="416"/>
      <c r="QGE6" s="416"/>
      <c r="QGF6" s="416"/>
      <c r="QGG6" s="416"/>
      <c r="QGH6" s="416"/>
      <c r="QGI6" s="416"/>
      <c r="QGJ6" s="416"/>
      <c r="QGK6" s="416"/>
      <c r="QGL6" s="416"/>
      <c r="QGM6" s="416"/>
      <c r="QGN6" s="416"/>
      <c r="QGO6" s="416"/>
      <c r="QGP6" s="416"/>
      <c r="QGQ6" s="416"/>
      <c r="QGR6" s="416"/>
      <c r="QGS6" s="416"/>
      <c r="QGT6" s="416"/>
      <c r="QGU6" s="416"/>
      <c r="QGV6" s="416"/>
      <c r="QGW6" s="416"/>
      <c r="QGX6" s="416"/>
      <c r="QGY6" s="416"/>
      <c r="QGZ6" s="416"/>
      <c r="QHA6" s="416"/>
      <c r="QHB6" s="416"/>
      <c r="QHC6" s="416"/>
      <c r="QHD6" s="416"/>
      <c r="QHE6" s="416"/>
      <c r="QHF6" s="416"/>
      <c r="QHG6" s="416"/>
      <c r="QHH6" s="416"/>
      <c r="QHI6" s="416"/>
      <c r="QHJ6" s="416"/>
      <c r="QHK6" s="416"/>
      <c r="QHL6" s="416"/>
      <c r="QHM6" s="416"/>
      <c r="QHN6" s="416"/>
      <c r="QHO6" s="416"/>
      <c r="QHP6" s="416"/>
      <c r="QHQ6" s="416"/>
      <c r="QHR6" s="416"/>
      <c r="QHS6" s="416"/>
      <c r="QHT6" s="416"/>
      <c r="QHU6" s="416"/>
      <c r="QHV6" s="416"/>
      <c r="QHW6" s="416"/>
      <c r="QHX6" s="416"/>
      <c r="QHY6" s="416"/>
      <c r="QHZ6" s="416"/>
      <c r="QIA6" s="416"/>
      <c r="QIB6" s="416"/>
      <c r="QIC6" s="416"/>
      <c r="QID6" s="416"/>
      <c r="QIE6" s="416"/>
      <c r="QIF6" s="416"/>
      <c r="QIG6" s="416"/>
      <c r="QIH6" s="416"/>
      <c r="QII6" s="416"/>
      <c r="QIJ6" s="416"/>
      <c r="QIK6" s="416"/>
      <c r="QIL6" s="416"/>
      <c r="QIM6" s="416"/>
      <c r="QIN6" s="416"/>
      <c r="QIO6" s="416"/>
      <c r="QIP6" s="416"/>
      <c r="QIQ6" s="416"/>
      <c r="QIR6" s="416"/>
      <c r="QIS6" s="416"/>
      <c r="QIT6" s="416"/>
      <c r="QIU6" s="416"/>
      <c r="QIV6" s="416"/>
      <c r="QIW6" s="416"/>
      <c r="QIX6" s="416"/>
      <c r="QIY6" s="416"/>
      <c r="QIZ6" s="416"/>
      <c r="QJA6" s="416"/>
      <c r="QJB6" s="416"/>
      <c r="QJC6" s="416"/>
      <c r="QJD6" s="416"/>
      <c r="QJE6" s="416"/>
      <c r="QJF6" s="416"/>
      <c r="QJG6" s="416"/>
      <c r="QJH6" s="416"/>
      <c r="QJI6" s="416"/>
      <c r="QJJ6" s="416"/>
      <c r="QJK6" s="416"/>
      <c r="QJL6" s="416"/>
      <c r="QJM6" s="416"/>
      <c r="QJN6" s="416"/>
      <c r="QJO6" s="416"/>
      <c r="QJP6" s="416"/>
      <c r="QJQ6" s="416"/>
      <c r="QJR6" s="416"/>
      <c r="QJS6" s="416"/>
      <c r="QJT6" s="416"/>
      <c r="QJU6" s="416"/>
      <c r="QJV6" s="416"/>
      <c r="QJW6" s="416"/>
      <c r="QJX6" s="416"/>
      <c r="QJY6" s="416"/>
      <c r="QJZ6" s="416"/>
      <c r="QKA6" s="416"/>
      <c r="QKB6" s="416"/>
      <c r="QKC6" s="416"/>
      <c r="QKD6" s="416"/>
      <c r="QKE6" s="416"/>
      <c r="QKF6" s="416"/>
      <c r="QKG6" s="416"/>
      <c r="QKH6" s="416"/>
      <c r="QKI6" s="416"/>
      <c r="QKJ6" s="416"/>
      <c r="QKK6" s="416"/>
      <c r="QKL6" s="416"/>
      <c r="QKM6" s="416"/>
      <c r="QKN6" s="416"/>
      <c r="QKO6" s="416"/>
      <c r="QKP6" s="416"/>
      <c r="QKQ6" s="416"/>
      <c r="QKR6" s="416"/>
      <c r="QKS6" s="416"/>
      <c r="QKT6" s="416"/>
      <c r="QKU6" s="416"/>
      <c r="QKV6" s="416"/>
      <c r="QKW6" s="416"/>
      <c r="QKX6" s="416"/>
      <c r="QKY6" s="416"/>
      <c r="QKZ6" s="416"/>
      <c r="QLA6" s="416"/>
      <c r="QLB6" s="416"/>
      <c r="QLC6" s="416"/>
      <c r="QLD6" s="416"/>
      <c r="QLE6" s="416"/>
      <c r="QLF6" s="416"/>
      <c r="QLG6" s="416"/>
      <c r="QLH6" s="416"/>
      <c r="QLI6" s="416"/>
      <c r="QLJ6" s="416"/>
      <c r="QLK6" s="416"/>
      <c r="QLL6" s="416"/>
      <c r="QLM6" s="416"/>
      <c r="QLN6" s="416"/>
      <c r="QLO6" s="416"/>
      <c r="QLP6" s="416"/>
      <c r="QLQ6" s="416"/>
      <c r="QLR6" s="416"/>
      <c r="QLS6" s="416"/>
      <c r="QLT6" s="416"/>
      <c r="QLU6" s="416"/>
      <c r="QLV6" s="416"/>
      <c r="QLW6" s="416"/>
      <c r="QLX6" s="416"/>
      <c r="QLY6" s="416"/>
      <c r="QLZ6" s="416"/>
      <c r="QMA6" s="416"/>
      <c r="QMB6" s="416"/>
      <c r="QMC6" s="416"/>
      <c r="QMD6" s="416"/>
      <c r="QME6" s="416"/>
      <c r="QMF6" s="416"/>
      <c r="QMG6" s="416"/>
      <c r="QMH6" s="416"/>
      <c r="QMI6" s="416"/>
      <c r="QMJ6" s="416"/>
      <c r="QMK6" s="416"/>
      <c r="QML6" s="416"/>
      <c r="QMM6" s="416"/>
      <c r="QMN6" s="416"/>
      <c r="QMO6" s="416"/>
      <c r="QMP6" s="416"/>
      <c r="QMQ6" s="416"/>
      <c r="QMR6" s="416"/>
      <c r="QMS6" s="416"/>
      <c r="QMT6" s="416"/>
      <c r="QMU6" s="416"/>
      <c r="QMV6" s="416"/>
      <c r="QMW6" s="416"/>
      <c r="QMX6" s="416"/>
      <c r="QMY6" s="416"/>
      <c r="QMZ6" s="416"/>
      <c r="QNA6" s="416"/>
      <c r="QNB6" s="416"/>
      <c r="QNC6" s="416"/>
      <c r="QND6" s="416"/>
      <c r="QNE6" s="416"/>
      <c r="QNF6" s="416"/>
      <c r="QNG6" s="416"/>
      <c r="QNH6" s="416"/>
      <c r="QNI6" s="416"/>
      <c r="QNJ6" s="416"/>
      <c r="QNK6" s="416"/>
      <c r="QNL6" s="416"/>
      <c r="QNM6" s="416"/>
      <c r="QNN6" s="416"/>
      <c r="QNO6" s="416"/>
      <c r="QNP6" s="416"/>
      <c r="QNQ6" s="416"/>
      <c r="QNR6" s="416"/>
      <c r="QNS6" s="416"/>
      <c r="QNT6" s="416"/>
      <c r="QNU6" s="416"/>
      <c r="QNV6" s="416"/>
      <c r="QNW6" s="416"/>
      <c r="QNX6" s="416"/>
      <c r="QNY6" s="416"/>
      <c r="QNZ6" s="416"/>
      <c r="QOA6" s="416"/>
      <c r="QOB6" s="416"/>
      <c r="QOC6" s="416"/>
      <c r="QOD6" s="416"/>
      <c r="QOE6" s="416"/>
      <c r="QOF6" s="416"/>
      <c r="QOG6" s="416"/>
      <c r="QOH6" s="416"/>
      <c r="QOI6" s="416"/>
      <c r="QOJ6" s="416"/>
      <c r="QOK6" s="416"/>
      <c r="QOL6" s="416"/>
      <c r="QOM6" s="416"/>
      <c r="QON6" s="416"/>
      <c r="QOO6" s="416"/>
      <c r="QOP6" s="416"/>
      <c r="QOQ6" s="416"/>
      <c r="QOR6" s="416"/>
      <c r="QOS6" s="416"/>
      <c r="QOT6" s="416"/>
      <c r="QOU6" s="416"/>
      <c r="QOV6" s="416"/>
      <c r="QOW6" s="416"/>
      <c r="QOX6" s="416"/>
      <c r="QOY6" s="416"/>
      <c r="QOZ6" s="416"/>
      <c r="QPA6" s="416"/>
      <c r="QPB6" s="416"/>
      <c r="QPC6" s="416"/>
      <c r="QPD6" s="416"/>
      <c r="QPE6" s="416"/>
      <c r="QPF6" s="416"/>
      <c r="QPG6" s="416"/>
      <c r="QPH6" s="416"/>
      <c r="QPI6" s="416"/>
      <c r="QPJ6" s="416"/>
      <c r="QPK6" s="416"/>
      <c r="QPL6" s="416"/>
      <c r="QPM6" s="416"/>
      <c r="QPN6" s="416"/>
      <c r="QPO6" s="416"/>
      <c r="QPP6" s="416"/>
      <c r="QPQ6" s="416"/>
      <c r="QPR6" s="416"/>
      <c r="QPS6" s="416"/>
      <c r="QPT6" s="416"/>
      <c r="QPU6" s="416"/>
      <c r="QPV6" s="416"/>
      <c r="QPW6" s="416"/>
      <c r="QPX6" s="416"/>
      <c r="QPY6" s="416"/>
      <c r="QPZ6" s="416"/>
      <c r="QQA6" s="416"/>
      <c r="QQB6" s="416"/>
      <c r="QQC6" s="416"/>
      <c r="QQD6" s="416"/>
      <c r="QQE6" s="416"/>
      <c r="QQF6" s="416"/>
      <c r="QQG6" s="416"/>
      <c r="QQH6" s="416"/>
      <c r="QQI6" s="416"/>
      <c r="QQJ6" s="416"/>
      <c r="QQK6" s="416"/>
      <c r="QQL6" s="416"/>
      <c r="QQM6" s="416"/>
      <c r="QQN6" s="416"/>
      <c r="QQO6" s="416"/>
      <c r="QQP6" s="416"/>
      <c r="QQQ6" s="416"/>
      <c r="QQR6" s="416"/>
      <c r="QQS6" s="416"/>
      <c r="QQT6" s="416"/>
      <c r="QQU6" s="416"/>
      <c r="QQV6" s="416"/>
      <c r="QQW6" s="416"/>
      <c r="QQX6" s="416"/>
      <c r="QQY6" s="416"/>
      <c r="QQZ6" s="416"/>
      <c r="QRA6" s="416"/>
      <c r="QRB6" s="416"/>
      <c r="QRC6" s="416"/>
      <c r="QRD6" s="416"/>
      <c r="QRE6" s="416"/>
      <c r="QRF6" s="416"/>
      <c r="QRG6" s="416"/>
      <c r="QRH6" s="416"/>
      <c r="QRI6" s="416"/>
      <c r="QRJ6" s="416"/>
      <c r="QRK6" s="416"/>
      <c r="QRL6" s="416"/>
      <c r="QRM6" s="416"/>
      <c r="QRN6" s="416"/>
      <c r="QRO6" s="416"/>
      <c r="QRP6" s="416"/>
      <c r="QRQ6" s="416"/>
      <c r="QRR6" s="416"/>
      <c r="QRS6" s="416"/>
      <c r="QRT6" s="416"/>
      <c r="QRU6" s="416"/>
      <c r="QRV6" s="416"/>
      <c r="QRW6" s="416"/>
      <c r="QRX6" s="416"/>
      <c r="QRY6" s="416"/>
      <c r="QRZ6" s="416"/>
      <c r="QSA6" s="416"/>
      <c r="QSB6" s="416"/>
      <c r="QSC6" s="416"/>
      <c r="QSD6" s="416"/>
      <c r="QSE6" s="416"/>
      <c r="QSF6" s="416"/>
      <c r="QSG6" s="416"/>
      <c r="QSH6" s="416"/>
      <c r="QSI6" s="416"/>
      <c r="QSJ6" s="416"/>
      <c r="QSK6" s="416"/>
      <c r="QSL6" s="416"/>
      <c r="QSM6" s="416"/>
      <c r="QSN6" s="416"/>
      <c r="QSO6" s="416"/>
      <c r="QSP6" s="416"/>
      <c r="QSQ6" s="416"/>
      <c r="QSR6" s="416"/>
      <c r="QSS6" s="416"/>
      <c r="QST6" s="416"/>
      <c r="QSU6" s="416"/>
      <c r="QSV6" s="416"/>
      <c r="QSW6" s="416"/>
      <c r="QSX6" s="416"/>
      <c r="QSY6" s="416"/>
      <c r="QSZ6" s="416"/>
      <c r="QTA6" s="416"/>
      <c r="QTB6" s="416"/>
      <c r="QTC6" s="416"/>
      <c r="QTD6" s="416"/>
      <c r="QTE6" s="416"/>
      <c r="QTF6" s="416"/>
      <c r="QTG6" s="416"/>
      <c r="QTH6" s="416"/>
      <c r="QTI6" s="416"/>
      <c r="QTJ6" s="416"/>
      <c r="QTK6" s="416"/>
      <c r="QTL6" s="416"/>
      <c r="QTM6" s="416"/>
      <c r="QTN6" s="416"/>
      <c r="QTO6" s="416"/>
      <c r="QTP6" s="416"/>
      <c r="QTQ6" s="416"/>
      <c r="QTR6" s="416"/>
      <c r="QTS6" s="416"/>
      <c r="QTT6" s="416"/>
      <c r="QTU6" s="416"/>
      <c r="QTV6" s="416"/>
      <c r="QTW6" s="416"/>
      <c r="QTX6" s="416"/>
      <c r="QTY6" s="416"/>
      <c r="QTZ6" s="416"/>
      <c r="QUA6" s="416"/>
      <c r="QUB6" s="416"/>
      <c r="QUC6" s="416"/>
      <c r="QUD6" s="416"/>
      <c r="QUE6" s="416"/>
      <c r="QUF6" s="416"/>
      <c r="QUG6" s="416"/>
      <c r="QUH6" s="416"/>
      <c r="QUI6" s="416"/>
      <c r="QUJ6" s="416"/>
      <c r="QUK6" s="416"/>
      <c r="QUL6" s="416"/>
      <c r="QUM6" s="416"/>
      <c r="QUN6" s="416"/>
      <c r="QUO6" s="416"/>
      <c r="QUP6" s="416"/>
      <c r="QUQ6" s="416"/>
      <c r="QUR6" s="416"/>
      <c r="QUS6" s="416"/>
      <c r="QUT6" s="416"/>
      <c r="QUU6" s="416"/>
      <c r="QUV6" s="416"/>
      <c r="QUW6" s="416"/>
      <c r="QUX6" s="416"/>
      <c r="QUY6" s="416"/>
      <c r="QUZ6" s="416"/>
      <c r="QVA6" s="416"/>
      <c r="QVB6" s="416"/>
      <c r="QVC6" s="416"/>
      <c r="QVD6" s="416"/>
      <c r="QVE6" s="416"/>
      <c r="QVF6" s="416"/>
      <c r="QVG6" s="416"/>
      <c r="QVH6" s="416"/>
      <c r="QVI6" s="416"/>
      <c r="QVJ6" s="416"/>
      <c r="QVK6" s="416"/>
      <c r="QVL6" s="416"/>
      <c r="QVM6" s="416"/>
      <c r="QVN6" s="416"/>
      <c r="QVO6" s="416"/>
      <c r="QVP6" s="416"/>
      <c r="QVQ6" s="416"/>
      <c r="QVR6" s="416"/>
      <c r="QVS6" s="416"/>
      <c r="QVT6" s="416"/>
      <c r="QVU6" s="416"/>
      <c r="QVV6" s="416"/>
      <c r="QVW6" s="416"/>
      <c r="QVX6" s="416"/>
      <c r="QVY6" s="416"/>
      <c r="QVZ6" s="416"/>
      <c r="QWA6" s="416"/>
      <c r="QWB6" s="416"/>
      <c r="QWC6" s="416"/>
      <c r="QWD6" s="416"/>
      <c r="QWE6" s="416"/>
      <c r="QWF6" s="416"/>
      <c r="QWG6" s="416"/>
      <c r="QWH6" s="416"/>
      <c r="QWI6" s="416"/>
      <c r="QWJ6" s="416"/>
      <c r="QWK6" s="416"/>
      <c r="QWL6" s="416"/>
      <c r="QWM6" s="416"/>
      <c r="QWN6" s="416"/>
      <c r="QWO6" s="416"/>
      <c r="QWP6" s="416"/>
      <c r="QWQ6" s="416"/>
      <c r="QWR6" s="416"/>
      <c r="QWS6" s="416"/>
      <c r="QWT6" s="416"/>
      <c r="QWU6" s="416"/>
      <c r="QWV6" s="416"/>
      <c r="QWW6" s="416"/>
      <c r="QWX6" s="416"/>
      <c r="QWY6" s="416"/>
      <c r="QWZ6" s="416"/>
      <c r="QXA6" s="416"/>
      <c r="QXB6" s="416"/>
      <c r="QXC6" s="416"/>
      <c r="QXD6" s="416"/>
      <c r="QXE6" s="416"/>
      <c r="QXF6" s="416"/>
      <c r="QXG6" s="416"/>
      <c r="QXH6" s="416"/>
      <c r="QXI6" s="416"/>
      <c r="QXJ6" s="416"/>
      <c r="QXK6" s="416"/>
      <c r="QXL6" s="416"/>
      <c r="QXM6" s="416"/>
      <c r="QXN6" s="416"/>
      <c r="QXO6" s="416"/>
      <c r="QXP6" s="416"/>
      <c r="QXQ6" s="416"/>
      <c r="QXR6" s="416"/>
      <c r="QXS6" s="416"/>
      <c r="QXT6" s="416"/>
      <c r="QXU6" s="416"/>
      <c r="QXV6" s="416"/>
      <c r="QXW6" s="416"/>
      <c r="QXX6" s="416"/>
      <c r="QXY6" s="416"/>
      <c r="QXZ6" s="416"/>
      <c r="QYA6" s="416"/>
      <c r="QYB6" s="416"/>
      <c r="QYC6" s="416"/>
      <c r="QYD6" s="416"/>
      <c r="QYE6" s="416"/>
      <c r="QYF6" s="416"/>
      <c r="QYG6" s="416"/>
      <c r="QYH6" s="416"/>
      <c r="QYI6" s="416"/>
      <c r="QYJ6" s="416"/>
      <c r="QYK6" s="416"/>
      <c r="QYL6" s="416"/>
      <c r="QYM6" s="416"/>
      <c r="QYN6" s="416"/>
      <c r="QYO6" s="416"/>
      <c r="QYP6" s="416"/>
      <c r="QYQ6" s="416"/>
      <c r="QYR6" s="416"/>
      <c r="QYS6" s="416"/>
      <c r="QYT6" s="416"/>
      <c r="QYU6" s="416"/>
      <c r="QYV6" s="416"/>
      <c r="QYW6" s="416"/>
      <c r="QYX6" s="416"/>
      <c r="QYY6" s="416"/>
      <c r="QYZ6" s="416"/>
      <c r="QZA6" s="416"/>
      <c r="QZB6" s="416"/>
      <c r="QZC6" s="416"/>
      <c r="QZD6" s="416"/>
      <c r="QZE6" s="416"/>
      <c r="QZF6" s="416"/>
      <c r="QZG6" s="416"/>
      <c r="QZH6" s="416"/>
      <c r="QZI6" s="416"/>
      <c r="QZJ6" s="416"/>
      <c r="QZK6" s="416"/>
      <c r="QZL6" s="416"/>
      <c r="QZM6" s="416"/>
      <c r="QZN6" s="416"/>
      <c r="QZO6" s="416"/>
      <c r="QZP6" s="416"/>
      <c r="QZQ6" s="416"/>
      <c r="QZR6" s="416"/>
      <c r="QZS6" s="416"/>
      <c r="QZT6" s="416"/>
      <c r="QZU6" s="416"/>
      <c r="QZV6" s="416"/>
      <c r="QZW6" s="416"/>
      <c r="QZX6" s="416"/>
      <c r="QZY6" s="416"/>
      <c r="QZZ6" s="416"/>
      <c r="RAA6" s="416"/>
      <c r="RAB6" s="416"/>
      <c r="RAC6" s="416"/>
      <c r="RAD6" s="416"/>
      <c r="RAE6" s="416"/>
      <c r="RAF6" s="416"/>
      <c r="RAG6" s="416"/>
      <c r="RAH6" s="416"/>
      <c r="RAI6" s="416"/>
      <c r="RAJ6" s="416"/>
      <c r="RAK6" s="416"/>
      <c r="RAL6" s="416"/>
      <c r="RAM6" s="416"/>
      <c r="RAN6" s="416"/>
      <c r="RAO6" s="416"/>
      <c r="RAP6" s="416"/>
      <c r="RAQ6" s="416"/>
      <c r="RAR6" s="416"/>
      <c r="RAS6" s="416"/>
      <c r="RAT6" s="416"/>
      <c r="RAU6" s="416"/>
      <c r="RAV6" s="416"/>
      <c r="RAW6" s="416"/>
      <c r="RAX6" s="416"/>
      <c r="RAY6" s="416"/>
      <c r="RAZ6" s="416"/>
      <c r="RBA6" s="416"/>
      <c r="RBB6" s="416"/>
      <c r="RBC6" s="416"/>
      <c r="RBD6" s="416"/>
      <c r="RBE6" s="416"/>
      <c r="RBF6" s="416"/>
      <c r="RBG6" s="416"/>
      <c r="RBH6" s="416"/>
      <c r="RBI6" s="416"/>
      <c r="RBJ6" s="416"/>
      <c r="RBK6" s="416"/>
      <c r="RBL6" s="416"/>
      <c r="RBM6" s="416"/>
      <c r="RBN6" s="416"/>
      <c r="RBO6" s="416"/>
      <c r="RBP6" s="416"/>
      <c r="RBQ6" s="416"/>
      <c r="RBR6" s="416"/>
      <c r="RBS6" s="416"/>
      <c r="RBT6" s="416"/>
      <c r="RBU6" s="416"/>
      <c r="RBV6" s="416"/>
      <c r="RBW6" s="416"/>
      <c r="RBX6" s="416"/>
      <c r="RBY6" s="416"/>
      <c r="RBZ6" s="416"/>
      <c r="RCA6" s="416"/>
      <c r="RCB6" s="416"/>
      <c r="RCC6" s="416"/>
      <c r="RCD6" s="416"/>
      <c r="RCE6" s="416"/>
      <c r="RCF6" s="416"/>
      <c r="RCG6" s="416"/>
      <c r="RCH6" s="416"/>
      <c r="RCI6" s="416"/>
      <c r="RCJ6" s="416"/>
      <c r="RCK6" s="416"/>
      <c r="RCL6" s="416"/>
      <c r="RCM6" s="416"/>
      <c r="RCN6" s="416"/>
      <c r="RCO6" s="416"/>
      <c r="RCP6" s="416"/>
      <c r="RCQ6" s="416"/>
      <c r="RCR6" s="416"/>
      <c r="RCS6" s="416"/>
      <c r="RCT6" s="416"/>
      <c r="RCU6" s="416"/>
      <c r="RCV6" s="416"/>
      <c r="RCW6" s="416"/>
      <c r="RCX6" s="416"/>
      <c r="RCY6" s="416"/>
      <c r="RCZ6" s="416"/>
      <c r="RDA6" s="416"/>
      <c r="RDB6" s="416"/>
      <c r="RDC6" s="416"/>
      <c r="RDD6" s="416"/>
      <c r="RDE6" s="416"/>
      <c r="RDF6" s="416"/>
      <c r="RDG6" s="416"/>
      <c r="RDH6" s="416"/>
      <c r="RDI6" s="416"/>
      <c r="RDJ6" s="416"/>
      <c r="RDK6" s="416"/>
      <c r="RDL6" s="416"/>
      <c r="RDM6" s="416"/>
      <c r="RDN6" s="416"/>
      <c r="RDO6" s="416"/>
      <c r="RDP6" s="416"/>
      <c r="RDQ6" s="416"/>
      <c r="RDR6" s="416"/>
      <c r="RDS6" s="416"/>
      <c r="RDT6" s="416"/>
      <c r="RDU6" s="416"/>
      <c r="RDV6" s="416"/>
      <c r="RDW6" s="416"/>
      <c r="RDX6" s="416"/>
      <c r="RDY6" s="416"/>
      <c r="RDZ6" s="416"/>
      <c r="REA6" s="416"/>
      <c r="REB6" s="416"/>
      <c r="REC6" s="416"/>
      <c r="RED6" s="416"/>
      <c r="REE6" s="416"/>
      <c r="REF6" s="416"/>
      <c r="REG6" s="416"/>
      <c r="REH6" s="416"/>
      <c r="REI6" s="416"/>
      <c r="REJ6" s="416"/>
      <c r="REK6" s="416"/>
      <c r="REL6" s="416"/>
      <c r="REM6" s="416"/>
      <c r="REN6" s="416"/>
      <c r="REO6" s="416"/>
      <c r="REP6" s="416"/>
      <c r="REQ6" s="416"/>
      <c r="RER6" s="416"/>
      <c r="RES6" s="416"/>
      <c r="RET6" s="416"/>
      <c r="REU6" s="416"/>
      <c r="REV6" s="416"/>
      <c r="REW6" s="416"/>
      <c r="REX6" s="416"/>
      <c r="REY6" s="416"/>
      <c r="REZ6" s="416"/>
      <c r="RFA6" s="416"/>
      <c r="RFB6" s="416"/>
      <c r="RFC6" s="416"/>
      <c r="RFD6" s="416"/>
      <c r="RFE6" s="416"/>
      <c r="RFF6" s="416"/>
      <c r="RFG6" s="416"/>
      <c r="RFH6" s="416"/>
      <c r="RFI6" s="416"/>
      <c r="RFJ6" s="416"/>
      <c r="RFK6" s="416"/>
      <c r="RFL6" s="416"/>
      <c r="RFM6" s="416"/>
      <c r="RFN6" s="416"/>
      <c r="RFO6" s="416"/>
      <c r="RFP6" s="416"/>
      <c r="RFQ6" s="416"/>
      <c r="RFR6" s="416"/>
      <c r="RFS6" s="416"/>
      <c r="RFT6" s="416"/>
      <c r="RFU6" s="416"/>
      <c r="RFV6" s="416"/>
      <c r="RFW6" s="416"/>
      <c r="RFX6" s="416"/>
      <c r="RFY6" s="416"/>
      <c r="RFZ6" s="416"/>
      <c r="RGA6" s="416"/>
      <c r="RGB6" s="416"/>
      <c r="RGC6" s="416"/>
      <c r="RGD6" s="416"/>
      <c r="RGE6" s="416"/>
      <c r="RGF6" s="416"/>
      <c r="RGG6" s="416"/>
      <c r="RGH6" s="416"/>
      <c r="RGI6" s="416"/>
      <c r="RGJ6" s="416"/>
      <c r="RGK6" s="416"/>
      <c r="RGL6" s="416"/>
      <c r="RGM6" s="416"/>
      <c r="RGN6" s="416"/>
      <c r="RGO6" s="416"/>
      <c r="RGP6" s="416"/>
      <c r="RGQ6" s="416"/>
      <c r="RGR6" s="416"/>
      <c r="RGS6" s="416"/>
      <c r="RGT6" s="416"/>
      <c r="RGU6" s="416"/>
      <c r="RGV6" s="416"/>
      <c r="RGW6" s="416"/>
      <c r="RGX6" s="416"/>
      <c r="RGY6" s="416"/>
      <c r="RGZ6" s="416"/>
      <c r="RHA6" s="416"/>
      <c r="RHB6" s="416"/>
      <c r="RHC6" s="416"/>
      <c r="RHD6" s="416"/>
      <c r="RHE6" s="416"/>
      <c r="RHF6" s="416"/>
      <c r="RHG6" s="416"/>
      <c r="RHH6" s="416"/>
      <c r="RHI6" s="416"/>
      <c r="RHJ6" s="416"/>
      <c r="RHK6" s="416"/>
      <c r="RHL6" s="416"/>
      <c r="RHM6" s="416"/>
      <c r="RHN6" s="416"/>
      <c r="RHO6" s="416"/>
      <c r="RHP6" s="416"/>
      <c r="RHQ6" s="416"/>
      <c r="RHR6" s="416"/>
      <c r="RHS6" s="416"/>
      <c r="RHT6" s="416"/>
      <c r="RHU6" s="416"/>
      <c r="RHV6" s="416"/>
      <c r="RHW6" s="416"/>
      <c r="RHX6" s="416"/>
      <c r="RHY6" s="416"/>
      <c r="RHZ6" s="416"/>
      <c r="RIA6" s="416"/>
      <c r="RIB6" s="416"/>
      <c r="RIC6" s="416"/>
      <c r="RID6" s="416"/>
      <c r="RIE6" s="416"/>
      <c r="RIF6" s="416"/>
      <c r="RIG6" s="416"/>
      <c r="RIH6" s="416"/>
      <c r="RII6" s="416"/>
      <c r="RIJ6" s="416"/>
      <c r="RIK6" s="416"/>
      <c r="RIL6" s="416"/>
      <c r="RIM6" s="416"/>
      <c r="RIN6" s="416"/>
      <c r="RIO6" s="416"/>
      <c r="RIP6" s="416"/>
      <c r="RIQ6" s="416"/>
      <c r="RIR6" s="416"/>
      <c r="RIS6" s="416"/>
      <c r="RIT6" s="416"/>
      <c r="RIU6" s="416"/>
      <c r="RIV6" s="416"/>
      <c r="RIW6" s="416"/>
      <c r="RIX6" s="416"/>
      <c r="RIY6" s="416"/>
      <c r="RIZ6" s="416"/>
      <c r="RJA6" s="416"/>
      <c r="RJB6" s="416"/>
      <c r="RJC6" s="416"/>
      <c r="RJD6" s="416"/>
      <c r="RJE6" s="416"/>
      <c r="RJF6" s="416"/>
      <c r="RJG6" s="416"/>
      <c r="RJH6" s="416"/>
      <c r="RJI6" s="416"/>
      <c r="RJJ6" s="416"/>
      <c r="RJK6" s="416"/>
      <c r="RJL6" s="416"/>
      <c r="RJM6" s="416"/>
      <c r="RJN6" s="416"/>
      <c r="RJO6" s="416"/>
      <c r="RJP6" s="416"/>
      <c r="RJQ6" s="416"/>
      <c r="RJR6" s="416"/>
      <c r="RJS6" s="416"/>
      <c r="RJT6" s="416"/>
      <c r="RJU6" s="416"/>
      <c r="RJV6" s="416"/>
      <c r="RJW6" s="416"/>
      <c r="RJX6" s="416"/>
      <c r="RJY6" s="416"/>
      <c r="RJZ6" s="416"/>
      <c r="RKA6" s="416"/>
      <c r="RKB6" s="416"/>
      <c r="RKC6" s="416"/>
      <c r="RKD6" s="416"/>
      <c r="RKE6" s="416"/>
      <c r="RKF6" s="416"/>
      <c r="RKG6" s="416"/>
      <c r="RKH6" s="416"/>
      <c r="RKI6" s="416"/>
      <c r="RKJ6" s="416"/>
      <c r="RKK6" s="416"/>
      <c r="RKL6" s="416"/>
      <c r="RKM6" s="416"/>
      <c r="RKN6" s="416"/>
      <c r="RKO6" s="416"/>
      <c r="RKP6" s="416"/>
      <c r="RKQ6" s="416"/>
      <c r="RKR6" s="416"/>
      <c r="RKS6" s="416"/>
      <c r="RKT6" s="416"/>
      <c r="RKU6" s="416"/>
      <c r="RKV6" s="416"/>
      <c r="RKW6" s="416"/>
      <c r="RKX6" s="416"/>
      <c r="RKY6" s="416"/>
      <c r="RKZ6" s="416"/>
      <c r="RLA6" s="416"/>
      <c r="RLB6" s="416"/>
      <c r="RLC6" s="416"/>
      <c r="RLD6" s="416"/>
      <c r="RLE6" s="416"/>
      <c r="RLF6" s="416"/>
      <c r="RLG6" s="416"/>
      <c r="RLH6" s="416"/>
      <c r="RLI6" s="416"/>
      <c r="RLJ6" s="416"/>
      <c r="RLK6" s="416"/>
      <c r="RLL6" s="416"/>
      <c r="RLM6" s="416"/>
      <c r="RLN6" s="416"/>
      <c r="RLO6" s="416"/>
      <c r="RLP6" s="416"/>
      <c r="RLQ6" s="416"/>
      <c r="RLR6" s="416"/>
      <c r="RLS6" s="416"/>
      <c r="RLT6" s="416"/>
      <c r="RLU6" s="416"/>
      <c r="RLV6" s="416"/>
      <c r="RLW6" s="416"/>
      <c r="RLX6" s="416"/>
      <c r="RLY6" s="416"/>
      <c r="RLZ6" s="416"/>
      <c r="RMA6" s="416"/>
      <c r="RMB6" s="416"/>
      <c r="RMC6" s="416"/>
      <c r="RMD6" s="416"/>
      <c r="RME6" s="416"/>
      <c r="RMF6" s="416"/>
      <c r="RMG6" s="416"/>
      <c r="RMH6" s="416"/>
      <c r="RMI6" s="416"/>
      <c r="RMJ6" s="416"/>
      <c r="RMK6" s="416"/>
      <c r="RML6" s="416"/>
      <c r="RMM6" s="416"/>
      <c r="RMN6" s="416"/>
      <c r="RMO6" s="416"/>
      <c r="RMP6" s="416"/>
      <c r="RMQ6" s="416"/>
      <c r="RMR6" s="416"/>
      <c r="RMS6" s="416"/>
      <c r="RMT6" s="416"/>
      <c r="RMU6" s="416"/>
      <c r="RMV6" s="416"/>
      <c r="RMW6" s="416"/>
      <c r="RMX6" s="416"/>
      <c r="RMY6" s="416"/>
      <c r="RMZ6" s="416"/>
      <c r="RNA6" s="416"/>
      <c r="RNB6" s="416"/>
      <c r="RNC6" s="416"/>
      <c r="RND6" s="416"/>
      <c r="RNE6" s="416"/>
      <c r="RNF6" s="416"/>
      <c r="RNG6" s="416"/>
      <c r="RNH6" s="416"/>
      <c r="RNI6" s="416"/>
      <c r="RNJ6" s="416"/>
      <c r="RNK6" s="416"/>
      <c r="RNL6" s="416"/>
      <c r="RNM6" s="416"/>
      <c r="RNN6" s="416"/>
      <c r="RNO6" s="416"/>
      <c r="RNP6" s="416"/>
      <c r="RNQ6" s="416"/>
      <c r="RNR6" s="416"/>
      <c r="RNS6" s="416"/>
      <c r="RNT6" s="416"/>
      <c r="RNU6" s="416"/>
      <c r="RNV6" s="416"/>
      <c r="RNW6" s="416"/>
      <c r="RNX6" s="416"/>
      <c r="RNY6" s="416"/>
      <c r="RNZ6" s="416"/>
      <c r="ROA6" s="416"/>
      <c r="ROB6" s="416"/>
      <c r="ROC6" s="416"/>
      <c r="ROD6" s="416"/>
      <c r="ROE6" s="416"/>
      <c r="ROF6" s="416"/>
      <c r="ROG6" s="416"/>
      <c r="ROH6" s="416"/>
      <c r="ROI6" s="416"/>
      <c r="ROJ6" s="416"/>
      <c r="ROK6" s="416"/>
      <c r="ROL6" s="416"/>
      <c r="ROM6" s="416"/>
      <c r="RON6" s="416"/>
      <c r="ROO6" s="416"/>
      <c r="ROP6" s="416"/>
      <c r="ROQ6" s="416"/>
      <c r="ROR6" s="416"/>
      <c r="ROS6" s="416"/>
      <c r="ROT6" s="416"/>
      <c r="ROU6" s="416"/>
      <c r="ROV6" s="416"/>
      <c r="ROW6" s="416"/>
      <c r="ROX6" s="416"/>
      <c r="ROY6" s="416"/>
      <c r="ROZ6" s="416"/>
      <c r="RPA6" s="416"/>
      <c r="RPB6" s="416"/>
      <c r="RPC6" s="416"/>
      <c r="RPD6" s="416"/>
      <c r="RPE6" s="416"/>
      <c r="RPF6" s="416"/>
      <c r="RPG6" s="416"/>
      <c r="RPH6" s="416"/>
      <c r="RPI6" s="416"/>
      <c r="RPJ6" s="416"/>
      <c r="RPK6" s="416"/>
      <c r="RPL6" s="416"/>
      <c r="RPM6" s="416"/>
      <c r="RPN6" s="416"/>
      <c r="RPO6" s="416"/>
      <c r="RPP6" s="416"/>
      <c r="RPQ6" s="416"/>
      <c r="RPR6" s="416"/>
      <c r="RPS6" s="416"/>
      <c r="RPT6" s="416"/>
      <c r="RPU6" s="416"/>
      <c r="RPV6" s="416"/>
      <c r="RPW6" s="416"/>
      <c r="RPX6" s="416"/>
      <c r="RPY6" s="416"/>
      <c r="RPZ6" s="416"/>
      <c r="RQA6" s="416"/>
      <c r="RQB6" s="416"/>
      <c r="RQC6" s="416"/>
      <c r="RQD6" s="416"/>
      <c r="RQE6" s="416"/>
      <c r="RQF6" s="416"/>
      <c r="RQG6" s="416"/>
      <c r="RQH6" s="416"/>
      <c r="RQI6" s="416"/>
      <c r="RQJ6" s="416"/>
      <c r="RQK6" s="416"/>
      <c r="RQL6" s="416"/>
      <c r="RQM6" s="416"/>
      <c r="RQN6" s="416"/>
      <c r="RQO6" s="416"/>
      <c r="RQP6" s="416"/>
      <c r="RQQ6" s="416"/>
      <c r="RQR6" s="416"/>
      <c r="RQS6" s="416"/>
      <c r="RQT6" s="416"/>
      <c r="RQU6" s="416"/>
      <c r="RQV6" s="416"/>
      <c r="RQW6" s="416"/>
      <c r="RQX6" s="416"/>
      <c r="RQY6" s="416"/>
      <c r="RQZ6" s="416"/>
      <c r="RRA6" s="416"/>
      <c r="RRB6" s="416"/>
      <c r="RRC6" s="416"/>
      <c r="RRD6" s="416"/>
      <c r="RRE6" s="416"/>
      <c r="RRF6" s="416"/>
      <c r="RRG6" s="416"/>
      <c r="RRH6" s="416"/>
      <c r="RRI6" s="416"/>
      <c r="RRJ6" s="416"/>
      <c r="RRK6" s="416"/>
      <c r="RRL6" s="416"/>
      <c r="RRM6" s="416"/>
      <c r="RRN6" s="416"/>
      <c r="RRO6" s="416"/>
      <c r="RRP6" s="416"/>
      <c r="RRQ6" s="416"/>
      <c r="RRR6" s="416"/>
      <c r="RRS6" s="416"/>
      <c r="RRT6" s="416"/>
      <c r="RRU6" s="416"/>
      <c r="RRV6" s="416"/>
      <c r="RRW6" s="416"/>
      <c r="RRX6" s="416"/>
      <c r="RRY6" s="416"/>
      <c r="RRZ6" s="416"/>
      <c r="RSA6" s="416"/>
      <c r="RSB6" s="416"/>
      <c r="RSC6" s="416"/>
      <c r="RSD6" s="416"/>
      <c r="RSE6" s="416"/>
      <c r="RSF6" s="416"/>
      <c r="RSG6" s="416"/>
      <c r="RSH6" s="416"/>
      <c r="RSI6" s="416"/>
      <c r="RSJ6" s="416"/>
      <c r="RSK6" s="416"/>
      <c r="RSL6" s="416"/>
      <c r="RSM6" s="416"/>
      <c r="RSN6" s="416"/>
      <c r="RSO6" s="416"/>
      <c r="RSP6" s="416"/>
      <c r="RSQ6" s="416"/>
      <c r="RSR6" s="416"/>
      <c r="RSS6" s="416"/>
      <c r="RST6" s="416"/>
      <c r="RSU6" s="416"/>
      <c r="RSV6" s="416"/>
      <c r="RSW6" s="416"/>
      <c r="RSX6" s="416"/>
      <c r="RSY6" s="416"/>
      <c r="RSZ6" s="416"/>
      <c r="RTA6" s="416"/>
      <c r="RTB6" s="416"/>
      <c r="RTC6" s="416"/>
      <c r="RTD6" s="416"/>
      <c r="RTE6" s="416"/>
      <c r="RTF6" s="416"/>
      <c r="RTG6" s="416"/>
      <c r="RTH6" s="416"/>
      <c r="RTI6" s="416"/>
      <c r="RTJ6" s="416"/>
      <c r="RTK6" s="416"/>
      <c r="RTL6" s="416"/>
      <c r="RTM6" s="416"/>
      <c r="RTN6" s="416"/>
      <c r="RTO6" s="416"/>
      <c r="RTP6" s="416"/>
      <c r="RTQ6" s="416"/>
      <c r="RTR6" s="416"/>
      <c r="RTS6" s="416"/>
      <c r="RTT6" s="416"/>
      <c r="RTU6" s="416"/>
      <c r="RTV6" s="416"/>
      <c r="RTW6" s="416"/>
      <c r="RTX6" s="416"/>
      <c r="RTY6" s="416"/>
      <c r="RTZ6" s="416"/>
      <c r="RUA6" s="416"/>
      <c r="RUB6" s="416"/>
      <c r="RUC6" s="416"/>
      <c r="RUD6" s="416"/>
      <c r="RUE6" s="416"/>
      <c r="RUF6" s="416"/>
      <c r="RUG6" s="416"/>
      <c r="RUH6" s="416"/>
      <c r="RUI6" s="416"/>
      <c r="RUJ6" s="416"/>
      <c r="RUK6" s="416"/>
      <c r="RUL6" s="416"/>
      <c r="RUM6" s="416"/>
      <c r="RUN6" s="416"/>
      <c r="RUO6" s="416"/>
      <c r="RUP6" s="416"/>
      <c r="RUQ6" s="416"/>
      <c r="RUR6" s="416"/>
      <c r="RUS6" s="416"/>
      <c r="RUT6" s="416"/>
      <c r="RUU6" s="416"/>
      <c r="RUV6" s="416"/>
      <c r="RUW6" s="416"/>
      <c r="RUX6" s="416"/>
      <c r="RUY6" s="416"/>
      <c r="RUZ6" s="416"/>
      <c r="RVA6" s="416"/>
      <c r="RVB6" s="416"/>
      <c r="RVC6" s="416"/>
      <c r="RVD6" s="416"/>
      <c r="RVE6" s="416"/>
      <c r="RVF6" s="416"/>
      <c r="RVG6" s="416"/>
      <c r="RVH6" s="416"/>
      <c r="RVI6" s="416"/>
      <c r="RVJ6" s="416"/>
      <c r="RVK6" s="416"/>
      <c r="RVL6" s="416"/>
      <c r="RVM6" s="416"/>
      <c r="RVN6" s="416"/>
      <c r="RVO6" s="416"/>
      <c r="RVP6" s="416"/>
      <c r="RVQ6" s="416"/>
      <c r="RVR6" s="416"/>
      <c r="RVS6" s="416"/>
      <c r="RVT6" s="416"/>
      <c r="RVU6" s="416"/>
      <c r="RVV6" s="416"/>
      <c r="RVW6" s="416"/>
      <c r="RVX6" s="416"/>
      <c r="RVY6" s="416"/>
      <c r="RVZ6" s="416"/>
      <c r="RWA6" s="416"/>
      <c r="RWB6" s="416"/>
      <c r="RWC6" s="416"/>
      <c r="RWD6" s="416"/>
      <c r="RWE6" s="416"/>
      <c r="RWF6" s="416"/>
      <c r="RWG6" s="416"/>
      <c r="RWH6" s="416"/>
      <c r="RWI6" s="416"/>
      <c r="RWJ6" s="416"/>
      <c r="RWK6" s="416"/>
      <c r="RWL6" s="416"/>
      <c r="RWM6" s="416"/>
      <c r="RWN6" s="416"/>
      <c r="RWO6" s="416"/>
      <c r="RWP6" s="416"/>
      <c r="RWQ6" s="416"/>
      <c r="RWR6" s="416"/>
      <c r="RWS6" s="416"/>
      <c r="RWT6" s="416"/>
      <c r="RWU6" s="416"/>
      <c r="RWV6" s="416"/>
      <c r="RWW6" s="416"/>
      <c r="RWX6" s="416"/>
      <c r="RWY6" s="416"/>
      <c r="RWZ6" s="416"/>
      <c r="RXA6" s="416"/>
      <c r="RXB6" s="416"/>
      <c r="RXC6" s="416"/>
      <c r="RXD6" s="416"/>
      <c r="RXE6" s="416"/>
      <c r="RXF6" s="416"/>
      <c r="RXG6" s="416"/>
      <c r="RXH6" s="416"/>
      <c r="RXI6" s="416"/>
      <c r="RXJ6" s="416"/>
      <c r="RXK6" s="416"/>
      <c r="RXL6" s="416"/>
      <c r="RXM6" s="416"/>
      <c r="RXN6" s="416"/>
      <c r="RXO6" s="416"/>
      <c r="RXP6" s="416"/>
      <c r="RXQ6" s="416"/>
      <c r="RXR6" s="416"/>
      <c r="RXS6" s="416"/>
      <c r="RXT6" s="416"/>
      <c r="RXU6" s="416"/>
      <c r="RXV6" s="416"/>
      <c r="RXW6" s="416"/>
      <c r="RXX6" s="416"/>
      <c r="RXY6" s="416"/>
      <c r="RXZ6" s="416"/>
      <c r="RYA6" s="416"/>
      <c r="RYB6" s="416"/>
      <c r="RYC6" s="416"/>
      <c r="RYD6" s="416"/>
      <c r="RYE6" s="416"/>
      <c r="RYF6" s="416"/>
      <c r="RYG6" s="416"/>
      <c r="RYH6" s="416"/>
      <c r="RYI6" s="416"/>
      <c r="RYJ6" s="416"/>
      <c r="RYK6" s="416"/>
      <c r="RYL6" s="416"/>
      <c r="RYM6" s="416"/>
      <c r="RYN6" s="416"/>
      <c r="RYO6" s="416"/>
      <c r="RYP6" s="416"/>
      <c r="RYQ6" s="416"/>
      <c r="RYR6" s="416"/>
      <c r="RYS6" s="416"/>
      <c r="RYT6" s="416"/>
      <c r="RYU6" s="416"/>
      <c r="RYV6" s="416"/>
      <c r="RYW6" s="416"/>
      <c r="RYX6" s="416"/>
      <c r="RYY6" s="416"/>
      <c r="RYZ6" s="416"/>
      <c r="RZA6" s="416"/>
      <c r="RZB6" s="416"/>
      <c r="RZC6" s="416"/>
      <c r="RZD6" s="416"/>
      <c r="RZE6" s="416"/>
      <c r="RZF6" s="416"/>
      <c r="RZG6" s="416"/>
      <c r="RZH6" s="416"/>
      <c r="RZI6" s="416"/>
      <c r="RZJ6" s="416"/>
      <c r="RZK6" s="416"/>
      <c r="RZL6" s="416"/>
      <c r="RZM6" s="416"/>
      <c r="RZN6" s="416"/>
      <c r="RZO6" s="416"/>
      <c r="RZP6" s="416"/>
      <c r="RZQ6" s="416"/>
      <c r="RZR6" s="416"/>
      <c r="RZS6" s="416"/>
      <c r="RZT6" s="416"/>
      <c r="RZU6" s="416"/>
      <c r="RZV6" s="416"/>
      <c r="RZW6" s="416"/>
      <c r="RZX6" s="416"/>
      <c r="RZY6" s="416"/>
      <c r="RZZ6" s="416"/>
      <c r="SAA6" s="416"/>
      <c r="SAB6" s="416"/>
      <c r="SAC6" s="416"/>
      <c r="SAD6" s="416"/>
      <c r="SAE6" s="416"/>
      <c r="SAF6" s="416"/>
      <c r="SAG6" s="416"/>
      <c r="SAH6" s="416"/>
      <c r="SAI6" s="416"/>
      <c r="SAJ6" s="416"/>
      <c r="SAK6" s="416"/>
      <c r="SAL6" s="416"/>
      <c r="SAM6" s="416"/>
      <c r="SAN6" s="416"/>
      <c r="SAO6" s="416"/>
      <c r="SAP6" s="416"/>
      <c r="SAQ6" s="416"/>
      <c r="SAR6" s="416"/>
      <c r="SAS6" s="416"/>
      <c r="SAT6" s="416"/>
      <c r="SAU6" s="416"/>
      <c r="SAV6" s="416"/>
      <c r="SAW6" s="416"/>
      <c r="SAX6" s="416"/>
      <c r="SAY6" s="416"/>
      <c r="SAZ6" s="416"/>
      <c r="SBA6" s="416"/>
      <c r="SBB6" s="416"/>
      <c r="SBC6" s="416"/>
      <c r="SBD6" s="416"/>
      <c r="SBE6" s="416"/>
      <c r="SBF6" s="416"/>
      <c r="SBG6" s="416"/>
      <c r="SBH6" s="416"/>
      <c r="SBI6" s="416"/>
      <c r="SBJ6" s="416"/>
      <c r="SBK6" s="416"/>
      <c r="SBL6" s="416"/>
      <c r="SBM6" s="416"/>
      <c r="SBN6" s="416"/>
      <c r="SBO6" s="416"/>
      <c r="SBP6" s="416"/>
      <c r="SBQ6" s="416"/>
      <c r="SBR6" s="416"/>
      <c r="SBS6" s="416"/>
      <c r="SBT6" s="416"/>
      <c r="SBU6" s="416"/>
      <c r="SBV6" s="416"/>
      <c r="SBW6" s="416"/>
      <c r="SBX6" s="416"/>
      <c r="SBY6" s="416"/>
      <c r="SBZ6" s="416"/>
      <c r="SCA6" s="416"/>
      <c r="SCB6" s="416"/>
      <c r="SCC6" s="416"/>
      <c r="SCD6" s="416"/>
      <c r="SCE6" s="416"/>
      <c r="SCF6" s="416"/>
      <c r="SCG6" s="416"/>
      <c r="SCH6" s="416"/>
      <c r="SCI6" s="416"/>
      <c r="SCJ6" s="416"/>
      <c r="SCK6" s="416"/>
      <c r="SCL6" s="416"/>
      <c r="SCM6" s="416"/>
      <c r="SCN6" s="416"/>
      <c r="SCO6" s="416"/>
      <c r="SCP6" s="416"/>
      <c r="SCQ6" s="416"/>
      <c r="SCR6" s="416"/>
      <c r="SCS6" s="416"/>
      <c r="SCT6" s="416"/>
      <c r="SCU6" s="416"/>
      <c r="SCV6" s="416"/>
      <c r="SCW6" s="416"/>
      <c r="SCX6" s="416"/>
      <c r="SCY6" s="416"/>
      <c r="SCZ6" s="416"/>
      <c r="SDA6" s="416"/>
      <c r="SDB6" s="416"/>
      <c r="SDC6" s="416"/>
      <c r="SDD6" s="416"/>
      <c r="SDE6" s="416"/>
      <c r="SDF6" s="416"/>
      <c r="SDG6" s="416"/>
      <c r="SDH6" s="416"/>
      <c r="SDI6" s="416"/>
      <c r="SDJ6" s="416"/>
      <c r="SDK6" s="416"/>
      <c r="SDL6" s="416"/>
      <c r="SDM6" s="416"/>
      <c r="SDN6" s="416"/>
      <c r="SDO6" s="416"/>
      <c r="SDP6" s="416"/>
      <c r="SDQ6" s="416"/>
      <c r="SDR6" s="416"/>
      <c r="SDS6" s="416"/>
      <c r="SDT6" s="416"/>
      <c r="SDU6" s="416"/>
      <c r="SDV6" s="416"/>
      <c r="SDW6" s="416"/>
      <c r="SDX6" s="416"/>
      <c r="SDY6" s="416"/>
      <c r="SDZ6" s="416"/>
      <c r="SEA6" s="416"/>
      <c r="SEB6" s="416"/>
      <c r="SEC6" s="416"/>
      <c r="SED6" s="416"/>
      <c r="SEE6" s="416"/>
      <c r="SEF6" s="416"/>
      <c r="SEG6" s="416"/>
      <c r="SEH6" s="416"/>
      <c r="SEI6" s="416"/>
      <c r="SEJ6" s="416"/>
      <c r="SEK6" s="416"/>
      <c r="SEL6" s="416"/>
      <c r="SEM6" s="416"/>
      <c r="SEN6" s="416"/>
      <c r="SEO6" s="416"/>
      <c r="SEP6" s="416"/>
      <c r="SEQ6" s="416"/>
      <c r="SER6" s="416"/>
      <c r="SES6" s="416"/>
      <c r="SET6" s="416"/>
      <c r="SEU6" s="416"/>
      <c r="SEV6" s="416"/>
      <c r="SEW6" s="416"/>
      <c r="SEX6" s="416"/>
      <c r="SEY6" s="416"/>
      <c r="SEZ6" s="416"/>
      <c r="SFA6" s="416"/>
      <c r="SFB6" s="416"/>
      <c r="SFC6" s="416"/>
      <c r="SFD6" s="416"/>
      <c r="SFE6" s="416"/>
      <c r="SFF6" s="416"/>
      <c r="SFG6" s="416"/>
      <c r="SFH6" s="416"/>
      <c r="SFI6" s="416"/>
      <c r="SFJ6" s="416"/>
      <c r="SFK6" s="416"/>
      <c r="SFL6" s="416"/>
      <c r="SFM6" s="416"/>
      <c r="SFN6" s="416"/>
      <c r="SFO6" s="416"/>
      <c r="SFP6" s="416"/>
      <c r="SFQ6" s="416"/>
      <c r="SFR6" s="416"/>
      <c r="SFS6" s="416"/>
      <c r="SFT6" s="416"/>
      <c r="SFU6" s="416"/>
      <c r="SFV6" s="416"/>
      <c r="SFW6" s="416"/>
      <c r="SFX6" s="416"/>
      <c r="SFY6" s="416"/>
      <c r="SFZ6" s="416"/>
      <c r="SGA6" s="416"/>
      <c r="SGB6" s="416"/>
      <c r="SGC6" s="416"/>
      <c r="SGD6" s="416"/>
      <c r="SGE6" s="416"/>
      <c r="SGF6" s="416"/>
      <c r="SGG6" s="416"/>
      <c r="SGH6" s="416"/>
      <c r="SGI6" s="416"/>
      <c r="SGJ6" s="416"/>
      <c r="SGK6" s="416"/>
      <c r="SGL6" s="416"/>
      <c r="SGM6" s="416"/>
      <c r="SGN6" s="416"/>
      <c r="SGO6" s="416"/>
      <c r="SGP6" s="416"/>
      <c r="SGQ6" s="416"/>
      <c r="SGR6" s="416"/>
      <c r="SGS6" s="416"/>
      <c r="SGT6" s="416"/>
      <c r="SGU6" s="416"/>
      <c r="SGV6" s="416"/>
      <c r="SGW6" s="416"/>
      <c r="SGX6" s="416"/>
      <c r="SGY6" s="416"/>
      <c r="SGZ6" s="416"/>
      <c r="SHA6" s="416"/>
      <c r="SHB6" s="416"/>
      <c r="SHC6" s="416"/>
      <c r="SHD6" s="416"/>
      <c r="SHE6" s="416"/>
      <c r="SHF6" s="416"/>
      <c r="SHG6" s="416"/>
      <c r="SHH6" s="416"/>
      <c r="SHI6" s="416"/>
      <c r="SHJ6" s="416"/>
      <c r="SHK6" s="416"/>
      <c r="SHL6" s="416"/>
      <c r="SHM6" s="416"/>
      <c r="SHN6" s="416"/>
      <c r="SHO6" s="416"/>
      <c r="SHP6" s="416"/>
      <c r="SHQ6" s="416"/>
      <c r="SHR6" s="416"/>
      <c r="SHS6" s="416"/>
      <c r="SHT6" s="416"/>
      <c r="SHU6" s="416"/>
      <c r="SHV6" s="416"/>
      <c r="SHW6" s="416"/>
      <c r="SHX6" s="416"/>
      <c r="SHY6" s="416"/>
      <c r="SHZ6" s="416"/>
      <c r="SIA6" s="416"/>
      <c r="SIB6" s="416"/>
      <c r="SIC6" s="416"/>
      <c r="SID6" s="416"/>
      <c r="SIE6" s="416"/>
      <c r="SIF6" s="416"/>
      <c r="SIG6" s="416"/>
      <c r="SIH6" s="416"/>
      <c r="SII6" s="416"/>
      <c r="SIJ6" s="416"/>
      <c r="SIK6" s="416"/>
      <c r="SIL6" s="416"/>
      <c r="SIM6" s="416"/>
      <c r="SIN6" s="416"/>
      <c r="SIO6" s="416"/>
      <c r="SIP6" s="416"/>
      <c r="SIQ6" s="416"/>
      <c r="SIR6" s="416"/>
      <c r="SIS6" s="416"/>
      <c r="SIT6" s="416"/>
      <c r="SIU6" s="416"/>
      <c r="SIV6" s="416"/>
      <c r="SIW6" s="416"/>
      <c r="SIX6" s="416"/>
      <c r="SIY6" s="416"/>
      <c r="SIZ6" s="416"/>
      <c r="SJA6" s="416"/>
      <c r="SJB6" s="416"/>
      <c r="SJC6" s="416"/>
      <c r="SJD6" s="416"/>
      <c r="SJE6" s="416"/>
      <c r="SJF6" s="416"/>
      <c r="SJG6" s="416"/>
      <c r="SJH6" s="416"/>
      <c r="SJI6" s="416"/>
      <c r="SJJ6" s="416"/>
      <c r="SJK6" s="416"/>
      <c r="SJL6" s="416"/>
      <c r="SJM6" s="416"/>
      <c r="SJN6" s="416"/>
      <c r="SJO6" s="416"/>
      <c r="SJP6" s="416"/>
      <c r="SJQ6" s="416"/>
      <c r="SJR6" s="416"/>
      <c r="SJS6" s="416"/>
      <c r="SJT6" s="416"/>
      <c r="SJU6" s="416"/>
      <c r="SJV6" s="416"/>
      <c r="SJW6" s="416"/>
      <c r="SJX6" s="416"/>
      <c r="SJY6" s="416"/>
      <c r="SJZ6" s="416"/>
      <c r="SKA6" s="416"/>
      <c r="SKB6" s="416"/>
      <c r="SKC6" s="416"/>
      <c r="SKD6" s="416"/>
      <c r="SKE6" s="416"/>
      <c r="SKF6" s="416"/>
      <c r="SKG6" s="416"/>
      <c r="SKH6" s="416"/>
      <c r="SKI6" s="416"/>
      <c r="SKJ6" s="416"/>
      <c r="SKK6" s="416"/>
      <c r="SKL6" s="416"/>
      <c r="SKM6" s="416"/>
      <c r="SKN6" s="416"/>
      <c r="SKO6" s="416"/>
      <c r="SKP6" s="416"/>
      <c r="SKQ6" s="416"/>
      <c r="SKR6" s="416"/>
      <c r="SKS6" s="416"/>
      <c r="SKT6" s="416"/>
      <c r="SKU6" s="416"/>
      <c r="SKV6" s="416"/>
      <c r="SKW6" s="416"/>
      <c r="SKX6" s="416"/>
      <c r="SKY6" s="416"/>
      <c r="SKZ6" s="416"/>
      <c r="SLA6" s="416"/>
      <c r="SLB6" s="416"/>
      <c r="SLC6" s="416"/>
      <c r="SLD6" s="416"/>
      <c r="SLE6" s="416"/>
      <c r="SLF6" s="416"/>
      <c r="SLG6" s="416"/>
      <c r="SLH6" s="416"/>
      <c r="SLI6" s="416"/>
      <c r="SLJ6" s="416"/>
      <c r="SLK6" s="416"/>
      <c r="SLL6" s="416"/>
      <c r="SLM6" s="416"/>
      <c r="SLN6" s="416"/>
      <c r="SLO6" s="416"/>
      <c r="SLP6" s="416"/>
      <c r="SLQ6" s="416"/>
      <c r="SLR6" s="416"/>
      <c r="SLS6" s="416"/>
      <c r="SLT6" s="416"/>
      <c r="SLU6" s="416"/>
      <c r="SLV6" s="416"/>
      <c r="SLW6" s="416"/>
      <c r="SLX6" s="416"/>
      <c r="SLY6" s="416"/>
      <c r="SLZ6" s="416"/>
      <c r="SMA6" s="416"/>
      <c r="SMB6" s="416"/>
      <c r="SMC6" s="416"/>
      <c r="SMD6" s="416"/>
      <c r="SME6" s="416"/>
      <c r="SMF6" s="416"/>
      <c r="SMG6" s="416"/>
      <c r="SMH6" s="416"/>
      <c r="SMI6" s="416"/>
      <c r="SMJ6" s="416"/>
      <c r="SMK6" s="416"/>
      <c r="SML6" s="416"/>
      <c r="SMM6" s="416"/>
      <c r="SMN6" s="416"/>
      <c r="SMO6" s="416"/>
      <c r="SMP6" s="416"/>
      <c r="SMQ6" s="416"/>
      <c r="SMR6" s="416"/>
      <c r="SMS6" s="416"/>
      <c r="SMT6" s="416"/>
      <c r="SMU6" s="416"/>
      <c r="SMV6" s="416"/>
      <c r="SMW6" s="416"/>
      <c r="SMX6" s="416"/>
      <c r="SMY6" s="416"/>
      <c r="SMZ6" s="416"/>
      <c r="SNA6" s="416"/>
      <c r="SNB6" s="416"/>
      <c r="SNC6" s="416"/>
      <c r="SND6" s="416"/>
      <c r="SNE6" s="416"/>
      <c r="SNF6" s="416"/>
      <c r="SNG6" s="416"/>
      <c r="SNH6" s="416"/>
      <c r="SNI6" s="416"/>
      <c r="SNJ6" s="416"/>
      <c r="SNK6" s="416"/>
      <c r="SNL6" s="416"/>
      <c r="SNM6" s="416"/>
      <c r="SNN6" s="416"/>
      <c r="SNO6" s="416"/>
      <c r="SNP6" s="416"/>
      <c r="SNQ6" s="416"/>
      <c r="SNR6" s="416"/>
      <c r="SNS6" s="416"/>
      <c r="SNT6" s="416"/>
      <c r="SNU6" s="416"/>
      <c r="SNV6" s="416"/>
      <c r="SNW6" s="416"/>
      <c r="SNX6" s="416"/>
      <c r="SNY6" s="416"/>
      <c r="SNZ6" s="416"/>
      <c r="SOA6" s="416"/>
      <c r="SOB6" s="416"/>
      <c r="SOC6" s="416"/>
      <c r="SOD6" s="416"/>
      <c r="SOE6" s="416"/>
      <c r="SOF6" s="416"/>
      <c r="SOG6" s="416"/>
      <c r="SOH6" s="416"/>
      <c r="SOI6" s="416"/>
      <c r="SOJ6" s="416"/>
      <c r="SOK6" s="416"/>
      <c r="SOL6" s="416"/>
      <c r="SOM6" s="416"/>
      <c r="SON6" s="416"/>
      <c r="SOO6" s="416"/>
      <c r="SOP6" s="416"/>
      <c r="SOQ6" s="416"/>
      <c r="SOR6" s="416"/>
      <c r="SOS6" s="416"/>
      <c r="SOT6" s="416"/>
      <c r="SOU6" s="416"/>
      <c r="SOV6" s="416"/>
      <c r="SOW6" s="416"/>
      <c r="SOX6" s="416"/>
      <c r="SOY6" s="416"/>
      <c r="SOZ6" s="416"/>
      <c r="SPA6" s="416"/>
      <c r="SPB6" s="416"/>
      <c r="SPC6" s="416"/>
      <c r="SPD6" s="416"/>
      <c r="SPE6" s="416"/>
      <c r="SPF6" s="416"/>
      <c r="SPG6" s="416"/>
      <c r="SPH6" s="416"/>
      <c r="SPI6" s="416"/>
      <c r="SPJ6" s="416"/>
      <c r="SPK6" s="416"/>
      <c r="SPL6" s="416"/>
      <c r="SPM6" s="416"/>
      <c r="SPN6" s="416"/>
      <c r="SPO6" s="416"/>
      <c r="SPP6" s="416"/>
      <c r="SPQ6" s="416"/>
      <c r="SPR6" s="416"/>
      <c r="SPS6" s="416"/>
      <c r="SPT6" s="416"/>
      <c r="SPU6" s="416"/>
      <c r="SPV6" s="416"/>
      <c r="SPW6" s="416"/>
      <c r="SPX6" s="416"/>
      <c r="SPY6" s="416"/>
      <c r="SPZ6" s="416"/>
      <c r="SQA6" s="416"/>
      <c r="SQB6" s="416"/>
      <c r="SQC6" s="416"/>
      <c r="SQD6" s="416"/>
      <c r="SQE6" s="416"/>
      <c r="SQF6" s="416"/>
      <c r="SQG6" s="416"/>
      <c r="SQH6" s="416"/>
      <c r="SQI6" s="416"/>
      <c r="SQJ6" s="416"/>
      <c r="SQK6" s="416"/>
      <c r="SQL6" s="416"/>
      <c r="SQM6" s="416"/>
      <c r="SQN6" s="416"/>
      <c r="SQO6" s="416"/>
      <c r="SQP6" s="416"/>
      <c r="SQQ6" s="416"/>
      <c r="SQR6" s="416"/>
      <c r="SQS6" s="416"/>
      <c r="SQT6" s="416"/>
      <c r="SQU6" s="416"/>
      <c r="SQV6" s="416"/>
      <c r="SQW6" s="416"/>
      <c r="SQX6" s="416"/>
      <c r="SQY6" s="416"/>
      <c r="SQZ6" s="416"/>
      <c r="SRA6" s="416"/>
      <c r="SRB6" s="416"/>
      <c r="SRC6" s="416"/>
      <c r="SRD6" s="416"/>
      <c r="SRE6" s="416"/>
      <c r="SRF6" s="416"/>
      <c r="SRG6" s="416"/>
      <c r="SRH6" s="416"/>
      <c r="SRI6" s="416"/>
      <c r="SRJ6" s="416"/>
      <c r="SRK6" s="416"/>
      <c r="SRL6" s="416"/>
      <c r="SRM6" s="416"/>
      <c r="SRN6" s="416"/>
      <c r="SRO6" s="416"/>
      <c r="SRP6" s="416"/>
      <c r="SRQ6" s="416"/>
      <c r="SRR6" s="416"/>
      <c r="SRS6" s="416"/>
      <c r="SRT6" s="416"/>
      <c r="SRU6" s="416"/>
      <c r="SRV6" s="416"/>
      <c r="SRW6" s="416"/>
      <c r="SRX6" s="416"/>
      <c r="SRY6" s="416"/>
      <c r="SRZ6" s="416"/>
      <c r="SSA6" s="416"/>
      <c r="SSB6" s="416"/>
      <c r="SSC6" s="416"/>
      <c r="SSD6" s="416"/>
      <c r="SSE6" s="416"/>
      <c r="SSF6" s="416"/>
      <c r="SSG6" s="416"/>
      <c r="SSH6" s="416"/>
      <c r="SSI6" s="416"/>
      <c r="SSJ6" s="416"/>
      <c r="SSK6" s="416"/>
      <c r="SSL6" s="416"/>
      <c r="SSM6" s="416"/>
      <c r="SSN6" s="416"/>
      <c r="SSO6" s="416"/>
      <c r="SSP6" s="416"/>
      <c r="SSQ6" s="416"/>
      <c r="SSR6" s="416"/>
      <c r="SSS6" s="416"/>
      <c r="SST6" s="416"/>
      <c r="SSU6" s="416"/>
      <c r="SSV6" s="416"/>
      <c r="SSW6" s="416"/>
      <c r="SSX6" s="416"/>
      <c r="SSY6" s="416"/>
      <c r="SSZ6" s="416"/>
      <c r="STA6" s="416"/>
      <c r="STB6" s="416"/>
      <c r="STC6" s="416"/>
      <c r="STD6" s="416"/>
      <c r="STE6" s="416"/>
      <c r="STF6" s="416"/>
      <c r="STG6" s="416"/>
      <c r="STH6" s="416"/>
      <c r="STI6" s="416"/>
      <c r="STJ6" s="416"/>
      <c r="STK6" s="416"/>
      <c r="STL6" s="416"/>
      <c r="STM6" s="416"/>
      <c r="STN6" s="416"/>
      <c r="STO6" s="416"/>
      <c r="STP6" s="416"/>
      <c r="STQ6" s="416"/>
      <c r="STR6" s="416"/>
      <c r="STS6" s="416"/>
      <c r="STT6" s="416"/>
      <c r="STU6" s="416"/>
      <c r="STV6" s="416"/>
      <c r="STW6" s="416"/>
      <c r="STX6" s="416"/>
      <c r="STY6" s="416"/>
      <c r="STZ6" s="416"/>
      <c r="SUA6" s="416"/>
      <c r="SUB6" s="416"/>
      <c r="SUC6" s="416"/>
      <c r="SUD6" s="416"/>
      <c r="SUE6" s="416"/>
      <c r="SUF6" s="416"/>
      <c r="SUG6" s="416"/>
      <c r="SUH6" s="416"/>
      <c r="SUI6" s="416"/>
      <c r="SUJ6" s="416"/>
      <c r="SUK6" s="416"/>
      <c r="SUL6" s="416"/>
      <c r="SUM6" s="416"/>
      <c r="SUN6" s="416"/>
      <c r="SUO6" s="416"/>
      <c r="SUP6" s="416"/>
      <c r="SUQ6" s="416"/>
      <c r="SUR6" s="416"/>
      <c r="SUS6" s="416"/>
      <c r="SUT6" s="416"/>
      <c r="SUU6" s="416"/>
      <c r="SUV6" s="416"/>
      <c r="SUW6" s="416"/>
      <c r="SUX6" s="416"/>
      <c r="SUY6" s="416"/>
      <c r="SUZ6" s="416"/>
      <c r="SVA6" s="416"/>
      <c r="SVB6" s="416"/>
      <c r="SVC6" s="416"/>
      <c r="SVD6" s="416"/>
      <c r="SVE6" s="416"/>
      <c r="SVF6" s="416"/>
      <c r="SVG6" s="416"/>
      <c r="SVH6" s="416"/>
      <c r="SVI6" s="416"/>
      <c r="SVJ6" s="416"/>
      <c r="SVK6" s="416"/>
      <c r="SVL6" s="416"/>
      <c r="SVM6" s="416"/>
      <c r="SVN6" s="416"/>
      <c r="SVO6" s="416"/>
      <c r="SVP6" s="416"/>
      <c r="SVQ6" s="416"/>
      <c r="SVR6" s="416"/>
      <c r="SVS6" s="416"/>
      <c r="SVT6" s="416"/>
      <c r="SVU6" s="416"/>
      <c r="SVV6" s="416"/>
      <c r="SVW6" s="416"/>
      <c r="SVX6" s="416"/>
      <c r="SVY6" s="416"/>
      <c r="SVZ6" s="416"/>
      <c r="SWA6" s="416"/>
      <c r="SWB6" s="416"/>
      <c r="SWC6" s="416"/>
      <c r="SWD6" s="416"/>
      <c r="SWE6" s="416"/>
      <c r="SWF6" s="416"/>
      <c r="SWG6" s="416"/>
      <c r="SWH6" s="416"/>
      <c r="SWI6" s="416"/>
      <c r="SWJ6" s="416"/>
      <c r="SWK6" s="416"/>
      <c r="SWL6" s="416"/>
      <c r="SWM6" s="416"/>
      <c r="SWN6" s="416"/>
      <c r="SWO6" s="416"/>
      <c r="SWP6" s="416"/>
      <c r="SWQ6" s="416"/>
      <c r="SWR6" s="416"/>
      <c r="SWS6" s="416"/>
      <c r="SWT6" s="416"/>
      <c r="SWU6" s="416"/>
      <c r="SWV6" s="416"/>
      <c r="SWW6" s="416"/>
      <c r="SWX6" s="416"/>
      <c r="SWY6" s="416"/>
      <c r="SWZ6" s="416"/>
      <c r="SXA6" s="416"/>
      <c r="SXB6" s="416"/>
      <c r="SXC6" s="416"/>
      <c r="SXD6" s="416"/>
      <c r="SXE6" s="416"/>
      <c r="SXF6" s="416"/>
      <c r="SXG6" s="416"/>
      <c r="SXH6" s="416"/>
      <c r="SXI6" s="416"/>
      <c r="SXJ6" s="416"/>
      <c r="SXK6" s="416"/>
      <c r="SXL6" s="416"/>
      <c r="SXM6" s="416"/>
      <c r="SXN6" s="416"/>
      <c r="SXO6" s="416"/>
      <c r="SXP6" s="416"/>
      <c r="SXQ6" s="416"/>
      <c r="SXR6" s="416"/>
      <c r="SXS6" s="416"/>
      <c r="SXT6" s="416"/>
      <c r="SXU6" s="416"/>
      <c r="SXV6" s="416"/>
      <c r="SXW6" s="416"/>
      <c r="SXX6" s="416"/>
      <c r="SXY6" s="416"/>
      <c r="SXZ6" s="416"/>
      <c r="SYA6" s="416"/>
      <c r="SYB6" s="416"/>
      <c r="SYC6" s="416"/>
      <c r="SYD6" s="416"/>
      <c r="SYE6" s="416"/>
      <c r="SYF6" s="416"/>
      <c r="SYG6" s="416"/>
      <c r="SYH6" s="416"/>
      <c r="SYI6" s="416"/>
      <c r="SYJ6" s="416"/>
      <c r="SYK6" s="416"/>
      <c r="SYL6" s="416"/>
      <c r="SYM6" s="416"/>
      <c r="SYN6" s="416"/>
      <c r="SYO6" s="416"/>
      <c r="SYP6" s="416"/>
      <c r="SYQ6" s="416"/>
      <c r="SYR6" s="416"/>
      <c r="SYS6" s="416"/>
      <c r="SYT6" s="416"/>
      <c r="SYU6" s="416"/>
      <c r="SYV6" s="416"/>
      <c r="SYW6" s="416"/>
      <c r="SYX6" s="416"/>
      <c r="SYY6" s="416"/>
      <c r="SYZ6" s="416"/>
      <c r="SZA6" s="416"/>
      <c r="SZB6" s="416"/>
      <c r="SZC6" s="416"/>
      <c r="SZD6" s="416"/>
      <c r="SZE6" s="416"/>
      <c r="SZF6" s="416"/>
      <c r="SZG6" s="416"/>
      <c r="SZH6" s="416"/>
      <c r="SZI6" s="416"/>
      <c r="SZJ6" s="416"/>
      <c r="SZK6" s="416"/>
      <c r="SZL6" s="416"/>
      <c r="SZM6" s="416"/>
      <c r="SZN6" s="416"/>
      <c r="SZO6" s="416"/>
      <c r="SZP6" s="416"/>
      <c r="SZQ6" s="416"/>
      <c r="SZR6" s="416"/>
      <c r="SZS6" s="416"/>
      <c r="SZT6" s="416"/>
      <c r="SZU6" s="416"/>
      <c r="SZV6" s="416"/>
      <c r="SZW6" s="416"/>
      <c r="SZX6" s="416"/>
      <c r="SZY6" s="416"/>
      <c r="SZZ6" s="416"/>
      <c r="TAA6" s="416"/>
      <c r="TAB6" s="416"/>
      <c r="TAC6" s="416"/>
      <c r="TAD6" s="416"/>
      <c r="TAE6" s="416"/>
      <c r="TAF6" s="416"/>
      <c r="TAG6" s="416"/>
      <c r="TAH6" s="416"/>
      <c r="TAI6" s="416"/>
      <c r="TAJ6" s="416"/>
      <c r="TAK6" s="416"/>
      <c r="TAL6" s="416"/>
      <c r="TAM6" s="416"/>
      <c r="TAN6" s="416"/>
      <c r="TAO6" s="416"/>
      <c r="TAP6" s="416"/>
      <c r="TAQ6" s="416"/>
      <c r="TAR6" s="416"/>
      <c r="TAS6" s="416"/>
      <c r="TAT6" s="416"/>
      <c r="TAU6" s="416"/>
      <c r="TAV6" s="416"/>
      <c r="TAW6" s="416"/>
      <c r="TAX6" s="416"/>
      <c r="TAY6" s="416"/>
      <c r="TAZ6" s="416"/>
      <c r="TBA6" s="416"/>
      <c r="TBB6" s="416"/>
      <c r="TBC6" s="416"/>
      <c r="TBD6" s="416"/>
      <c r="TBE6" s="416"/>
      <c r="TBF6" s="416"/>
      <c r="TBG6" s="416"/>
      <c r="TBH6" s="416"/>
      <c r="TBI6" s="416"/>
      <c r="TBJ6" s="416"/>
      <c r="TBK6" s="416"/>
      <c r="TBL6" s="416"/>
      <c r="TBM6" s="416"/>
      <c r="TBN6" s="416"/>
      <c r="TBO6" s="416"/>
      <c r="TBP6" s="416"/>
      <c r="TBQ6" s="416"/>
      <c r="TBR6" s="416"/>
      <c r="TBS6" s="416"/>
      <c r="TBT6" s="416"/>
      <c r="TBU6" s="416"/>
      <c r="TBV6" s="416"/>
      <c r="TBW6" s="416"/>
      <c r="TBX6" s="416"/>
      <c r="TBY6" s="416"/>
      <c r="TBZ6" s="416"/>
      <c r="TCA6" s="416"/>
      <c r="TCB6" s="416"/>
      <c r="TCC6" s="416"/>
      <c r="TCD6" s="416"/>
      <c r="TCE6" s="416"/>
      <c r="TCF6" s="416"/>
      <c r="TCG6" s="416"/>
      <c r="TCH6" s="416"/>
      <c r="TCI6" s="416"/>
      <c r="TCJ6" s="416"/>
      <c r="TCK6" s="416"/>
      <c r="TCL6" s="416"/>
      <c r="TCM6" s="416"/>
      <c r="TCN6" s="416"/>
      <c r="TCO6" s="416"/>
      <c r="TCP6" s="416"/>
      <c r="TCQ6" s="416"/>
      <c r="TCR6" s="416"/>
      <c r="TCS6" s="416"/>
      <c r="TCT6" s="416"/>
      <c r="TCU6" s="416"/>
      <c r="TCV6" s="416"/>
      <c r="TCW6" s="416"/>
      <c r="TCX6" s="416"/>
      <c r="TCY6" s="416"/>
      <c r="TCZ6" s="416"/>
      <c r="TDA6" s="416"/>
      <c r="TDB6" s="416"/>
      <c r="TDC6" s="416"/>
      <c r="TDD6" s="416"/>
      <c r="TDE6" s="416"/>
      <c r="TDF6" s="416"/>
      <c r="TDG6" s="416"/>
      <c r="TDH6" s="416"/>
      <c r="TDI6" s="416"/>
      <c r="TDJ6" s="416"/>
      <c r="TDK6" s="416"/>
      <c r="TDL6" s="416"/>
      <c r="TDM6" s="416"/>
      <c r="TDN6" s="416"/>
      <c r="TDO6" s="416"/>
      <c r="TDP6" s="416"/>
      <c r="TDQ6" s="416"/>
      <c r="TDR6" s="416"/>
      <c r="TDS6" s="416"/>
      <c r="TDT6" s="416"/>
      <c r="TDU6" s="416"/>
      <c r="TDV6" s="416"/>
      <c r="TDW6" s="416"/>
      <c r="TDX6" s="416"/>
      <c r="TDY6" s="416"/>
      <c r="TDZ6" s="416"/>
      <c r="TEA6" s="416"/>
      <c r="TEB6" s="416"/>
      <c r="TEC6" s="416"/>
      <c r="TED6" s="416"/>
      <c r="TEE6" s="416"/>
      <c r="TEF6" s="416"/>
      <c r="TEG6" s="416"/>
      <c r="TEH6" s="416"/>
      <c r="TEI6" s="416"/>
      <c r="TEJ6" s="416"/>
      <c r="TEK6" s="416"/>
      <c r="TEL6" s="416"/>
      <c r="TEM6" s="416"/>
      <c r="TEN6" s="416"/>
      <c r="TEO6" s="416"/>
      <c r="TEP6" s="416"/>
      <c r="TEQ6" s="416"/>
      <c r="TER6" s="416"/>
      <c r="TES6" s="416"/>
      <c r="TET6" s="416"/>
      <c r="TEU6" s="416"/>
      <c r="TEV6" s="416"/>
      <c r="TEW6" s="416"/>
      <c r="TEX6" s="416"/>
      <c r="TEY6" s="416"/>
      <c r="TEZ6" s="416"/>
      <c r="TFA6" s="416"/>
      <c r="TFB6" s="416"/>
      <c r="TFC6" s="416"/>
      <c r="TFD6" s="416"/>
      <c r="TFE6" s="416"/>
      <c r="TFF6" s="416"/>
      <c r="TFG6" s="416"/>
      <c r="TFH6" s="416"/>
      <c r="TFI6" s="416"/>
      <c r="TFJ6" s="416"/>
      <c r="TFK6" s="416"/>
      <c r="TFL6" s="416"/>
      <c r="TFM6" s="416"/>
      <c r="TFN6" s="416"/>
      <c r="TFO6" s="416"/>
      <c r="TFP6" s="416"/>
      <c r="TFQ6" s="416"/>
      <c r="TFR6" s="416"/>
      <c r="TFS6" s="416"/>
      <c r="TFT6" s="416"/>
      <c r="TFU6" s="416"/>
      <c r="TFV6" s="416"/>
      <c r="TFW6" s="416"/>
      <c r="TFX6" s="416"/>
      <c r="TFY6" s="416"/>
      <c r="TFZ6" s="416"/>
      <c r="TGA6" s="416"/>
      <c r="TGB6" s="416"/>
      <c r="TGC6" s="416"/>
      <c r="TGD6" s="416"/>
      <c r="TGE6" s="416"/>
      <c r="TGF6" s="416"/>
      <c r="TGG6" s="416"/>
      <c r="TGH6" s="416"/>
      <c r="TGI6" s="416"/>
      <c r="TGJ6" s="416"/>
      <c r="TGK6" s="416"/>
      <c r="TGL6" s="416"/>
      <c r="TGM6" s="416"/>
      <c r="TGN6" s="416"/>
      <c r="TGO6" s="416"/>
      <c r="TGP6" s="416"/>
      <c r="TGQ6" s="416"/>
      <c r="TGR6" s="416"/>
      <c r="TGS6" s="416"/>
      <c r="TGT6" s="416"/>
      <c r="TGU6" s="416"/>
      <c r="TGV6" s="416"/>
      <c r="TGW6" s="416"/>
      <c r="TGX6" s="416"/>
      <c r="TGY6" s="416"/>
      <c r="TGZ6" s="416"/>
      <c r="THA6" s="416"/>
      <c r="THB6" s="416"/>
      <c r="THC6" s="416"/>
      <c r="THD6" s="416"/>
      <c r="THE6" s="416"/>
      <c r="THF6" s="416"/>
      <c r="THG6" s="416"/>
      <c r="THH6" s="416"/>
      <c r="THI6" s="416"/>
      <c r="THJ6" s="416"/>
      <c r="THK6" s="416"/>
      <c r="THL6" s="416"/>
      <c r="THM6" s="416"/>
      <c r="THN6" s="416"/>
      <c r="THO6" s="416"/>
      <c r="THP6" s="416"/>
      <c r="THQ6" s="416"/>
      <c r="THR6" s="416"/>
      <c r="THS6" s="416"/>
      <c r="THT6" s="416"/>
      <c r="THU6" s="416"/>
      <c r="THV6" s="416"/>
      <c r="THW6" s="416"/>
      <c r="THX6" s="416"/>
      <c r="THY6" s="416"/>
      <c r="THZ6" s="416"/>
      <c r="TIA6" s="416"/>
      <c r="TIB6" s="416"/>
      <c r="TIC6" s="416"/>
      <c r="TID6" s="416"/>
      <c r="TIE6" s="416"/>
      <c r="TIF6" s="416"/>
      <c r="TIG6" s="416"/>
      <c r="TIH6" s="416"/>
      <c r="TII6" s="416"/>
      <c r="TIJ6" s="416"/>
      <c r="TIK6" s="416"/>
      <c r="TIL6" s="416"/>
      <c r="TIM6" s="416"/>
      <c r="TIN6" s="416"/>
      <c r="TIO6" s="416"/>
      <c r="TIP6" s="416"/>
      <c r="TIQ6" s="416"/>
      <c r="TIR6" s="416"/>
      <c r="TIS6" s="416"/>
      <c r="TIT6" s="416"/>
      <c r="TIU6" s="416"/>
      <c r="TIV6" s="416"/>
      <c r="TIW6" s="416"/>
      <c r="TIX6" s="416"/>
      <c r="TIY6" s="416"/>
      <c r="TIZ6" s="416"/>
      <c r="TJA6" s="416"/>
      <c r="TJB6" s="416"/>
      <c r="TJC6" s="416"/>
      <c r="TJD6" s="416"/>
      <c r="TJE6" s="416"/>
      <c r="TJF6" s="416"/>
      <c r="TJG6" s="416"/>
      <c r="TJH6" s="416"/>
      <c r="TJI6" s="416"/>
      <c r="TJJ6" s="416"/>
      <c r="TJK6" s="416"/>
      <c r="TJL6" s="416"/>
      <c r="TJM6" s="416"/>
      <c r="TJN6" s="416"/>
      <c r="TJO6" s="416"/>
      <c r="TJP6" s="416"/>
      <c r="TJQ6" s="416"/>
      <c r="TJR6" s="416"/>
      <c r="TJS6" s="416"/>
      <c r="TJT6" s="416"/>
      <c r="TJU6" s="416"/>
      <c r="TJV6" s="416"/>
      <c r="TJW6" s="416"/>
      <c r="TJX6" s="416"/>
      <c r="TJY6" s="416"/>
      <c r="TJZ6" s="416"/>
      <c r="TKA6" s="416"/>
      <c r="TKB6" s="416"/>
      <c r="TKC6" s="416"/>
      <c r="TKD6" s="416"/>
      <c r="TKE6" s="416"/>
      <c r="TKF6" s="416"/>
      <c r="TKG6" s="416"/>
      <c r="TKH6" s="416"/>
      <c r="TKI6" s="416"/>
      <c r="TKJ6" s="416"/>
      <c r="TKK6" s="416"/>
      <c r="TKL6" s="416"/>
      <c r="TKM6" s="416"/>
      <c r="TKN6" s="416"/>
      <c r="TKO6" s="416"/>
      <c r="TKP6" s="416"/>
      <c r="TKQ6" s="416"/>
      <c r="TKR6" s="416"/>
      <c r="TKS6" s="416"/>
      <c r="TKT6" s="416"/>
      <c r="TKU6" s="416"/>
      <c r="TKV6" s="416"/>
      <c r="TKW6" s="416"/>
      <c r="TKX6" s="416"/>
      <c r="TKY6" s="416"/>
      <c r="TKZ6" s="416"/>
      <c r="TLA6" s="416"/>
      <c r="TLB6" s="416"/>
      <c r="TLC6" s="416"/>
      <c r="TLD6" s="416"/>
      <c r="TLE6" s="416"/>
      <c r="TLF6" s="416"/>
      <c r="TLG6" s="416"/>
      <c r="TLH6" s="416"/>
      <c r="TLI6" s="416"/>
      <c r="TLJ6" s="416"/>
      <c r="TLK6" s="416"/>
      <c r="TLL6" s="416"/>
      <c r="TLM6" s="416"/>
      <c r="TLN6" s="416"/>
      <c r="TLO6" s="416"/>
      <c r="TLP6" s="416"/>
      <c r="TLQ6" s="416"/>
      <c r="TLR6" s="416"/>
      <c r="TLS6" s="416"/>
      <c r="TLT6" s="416"/>
      <c r="TLU6" s="416"/>
      <c r="TLV6" s="416"/>
      <c r="TLW6" s="416"/>
      <c r="TLX6" s="416"/>
      <c r="TLY6" s="416"/>
      <c r="TLZ6" s="416"/>
      <c r="TMA6" s="416"/>
      <c r="TMB6" s="416"/>
      <c r="TMC6" s="416"/>
      <c r="TMD6" s="416"/>
      <c r="TME6" s="416"/>
      <c r="TMF6" s="416"/>
      <c r="TMG6" s="416"/>
      <c r="TMH6" s="416"/>
      <c r="TMI6" s="416"/>
      <c r="TMJ6" s="416"/>
      <c r="TMK6" s="416"/>
      <c r="TML6" s="416"/>
      <c r="TMM6" s="416"/>
      <c r="TMN6" s="416"/>
      <c r="TMO6" s="416"/>
      <c r="TMP6" s="416"/>
      <c r="TMQ6" s="416"/>
      <c r="TMR6" s="416"/>
      <c r="TMS6" s="416"/>
      <c r="TMT6" s="416"/>
      <c r="TMU6" s="416"/>
      <c r="TMV6" s="416"/>
      <c r="TMW6" s="416"/>
      <c r="TMX6" s="416"/>
      <c r="TMY6" s="416"/>
      <c r="TMZ6" s="416"/>
      <c r="TNA6" s="416"/>
      <c r="TNB6" s="416"/>
      <c r="TNC6" s="416"/>
      <c r="TND6" s="416"/>
      <c r="TNE6" s="416"/>
      <c r="TNF6" s="416"/>
      <c r="TNG6" s="416"/>
      <c r="TNH6" s="416"/>
      <c r="TNI6" s="416"/>
      <c r="TNJ6" s="416"/>
      <c r="TNK6" s="416"/>
      <c r="TNL6" s="416"/>
      <c r="TNM6" s="416"/>
      <c r="TNN6" s="416"/>
      <c r="TNO6" s="416"/>
      <c r="TNP6" s="416"/>
      <c r="TNQ6" s="416"/>
      <c r="TNR6" s="416"/>
      <c r="TNS6" s="416"/>
      <c r="TNT6" s="416"/>
      <c r="TNU6" s="416"/>
      <c r="TNV6" s="416"/>
      <c r="TNW6" s="416"/>
      <c r="TNX6" s="416"/>
      <c r="TNY6" s="416"/>
      <c r="TNZ6" s="416"/>
      <c r="TOA6" s="416"/>
      <c r="TOB6" s="416"/>
      <c r="TOC6" s="416"/>
      <c r="TOD6" s="416"/>
      <c r="TOE6" s="416"/>
      <c r="TOF6" s="416"/>
      <c r="TOG6" s="416"/>
      <c r="TOH6" s="416"/>
      <c r="TOI6" s="416"/>
      <c r="TOJ6" s="416"/>
      <c r="TOK6" s="416"/>
      <c r="TOL6" s="416"/>
      <c r="TOM6" s="416"/>
      <c r="TON6" s="416"/>
      <c r="TOO6" s="416"/>
      <c r="TOP6" s="416"/>
      <c r="TOQ6" s="416"/>
      <c r="TOR6" s="416"/>
      <c r="TOS6" s="416"/>
      <c r="TOT6" s="416"/>
      <c r="TOU6" s="416"/>
      <c r="TOV6" s="416"/>
      <c r="TOW6" s="416"/>
      <c r="TOX6" s="416"/>
      <c r="TOY6" s="416"/>
      <c r="TOZ6" s="416"/>
      <c r="TPA6" s="416"/>
      <c r="TPB6" s="416"/>
      <c r="TPC6" s="416"/>
      <c r="TPD6" s="416"/>
      <c r="TPE6" s="416"/>
      <c r="TPF6" s="416"/>
      <c r="TPG6" s="416"/>
      <c r="TPH6" s="416"/>
      <c r="TPI6" s="416"/>
      <c r="TPJ6" s="416"/>
      <c r="TPK6" s="416"/>
      <c r="TPL6" s="416"/>
      <c r="TPM6" s="416"/>
      <c r="TPN6" s="416"/>
      <c r="TPO6" s="416"/>
      <c r="TPP6" s="416"/>
      <c r="TPQ6" s="416"/>
      <c r="TPR6" s="416"/>
      <c r="TPS6" s="416"/>
      <c r="TPT6" s="416"/>
      <c r="TPU6" s="416"/>
      <c r="TPV6" s="416"/>
      <c r="TPW6" s="416"/>
      <c r="TPX6" s="416"/>
      <c r="TPY6" s="416"/>
      <c r="TPZ6" s="416"/>
      <c r="TQA6" s="416"/>
      <c r="TQB6" s="416"/>
      <c r="TQC6" s="416"/>
      <c r="TQD6" s="416"/>
      <c r="TQE6" s="416"/>
      <c r="TQF6" s="416"/>
      <c r="TQG6" s="416"/>
      <c r="TQH6" s="416"/>
      <c r="TQI6" s="416"/>
      <c r="TQJ6" s="416"/>
      <c r="TQK6" s="416"/>
      <c r="TQL6" s="416"/>
      <c r="TQM6" s="416"/>
      <c r="TQN6" s="416"/>
      <c r="TQO6" s="416"/>
      <c r="TQP6" s="416"/>
      <c r="TQQ6" s="416"/>
      <c r="TQR6" s="416"/>
      <c r="TQS6" s="416"/>
      <c r="TQT6" s="416"/>
      <c r="TQU6" s="416"/>
      <c r="TQV6" s="416"/>
      <c r="TQW6" s="416"/>
      <c r="TQX6" s="416"/>
      <c r="TQY6" s="416"/>
      <c r="TQZ6" s="416"/>
      <c r="TRA6" s="416"/>
      <c r="TRB6" s="416"/>
      <c r="TRC6" s="416"/>
      <c r="TRD6" s="416"/>
      <c r="TRE6" s="416"/>
      <c r="TRF6" s="416"/>
      <c r="TRG6" s="416"/>
      <c r="TRH6" s="416"/>
      <c r="TRI6" s="416"/>
      <c r="TRJ6" s="416"/>
      <c r="TRK6" s="416"/>
      <c r="TRL6" s="416"/>
      <c r="TRM6" s="416"/>
      <c r="TRN6" s="416"/>
      <c r="TRO6" s="416"/>
      <c r="TRP6" s="416"/>
      <c r="TRQ6" s="416"/>
      <c r="TRR6" s="416"/>
      <c r="TRS6" s="416"/>
      <c r="TRT6" s="416"/>
      <c r="TRU6" s="416"/>
      <c r="TRV6" s="416"/>
      <c r="TRW6" s="416"/>
      <c r="TRX6" s="416"/>
      <c r="TRY6" s="416"/>
      <c r="TRZ6" s="416"/>
      <c r="TSA6" s="416"/>
      <c r="TSB6" s="416"/>
      <c r="TSC6" s="416"/>
      <c r="TSD6" s="416"/>
      <c r="TSE6" s="416"/>
      <c r="TSF6" s="416"/>
      <c r="TSG6" s="416"/>
      <c r="TSH6" s="416"/>
      <c r="TSI6" s="416"/>
      <c r="TSJ6" s="416"/>
      <c r="TSK6" s="416"/>
      <c r="TSL6" s="416"/>
      <c r="TSM6" s="416"/>
      <c r="TSN6" s="416"/>
      <c r="TSO6" s="416"/>
      <c r="TSP6" s="416"/>
      <c r="TSQ6" s="416"/>
      <c r="TSR6" s="416"/>
      <c r="TSS6" s="416"/>
      <c r="TST6" s="416"/>
      <c r="TSU6" s="416"/>
      <c r="TSV6" s="416"/>
      <c r="TSW6" s="416"/>
      <c r="TSX6" s="416"/>
      <c r="TSY6" s="416"/>
      <c r="TSZ6" s="416"/>
      <c r="TTA6" s="416"/>
      <c r="TTB6" s="416"/>
      <c r="TTC6" s="416"/>
      <c r="TTD6" s="416"/>
      <c r="TTE6" s="416"/>
      <c r="TTF6" s="416"/>
      <c r="TTG6" s="416"/>
      <c r="TTH6" s="416"/>
      <c r="TTI6" s="416"/>
      <c r="TTJ6" s="416"/>
      <c r="TTK6" s="416"/>
      <c r="TTL6" s="416"/>
      <c r="TTM6" s="416"/>
      <c r="TTN6" s="416"/>
      <c r="TTO6" s="416"/>
      <c r="TTP6" s="416"/>
      <c r="TTQ6" s="416"/>
      <c r="TTR6" s="416"/>
      <c r="TTS6" s="416"/>
      <c r="TTT6" s="416"/>
      <c r="TTU6" s="416"/>
      <c r="TTV6" s="416"/>
      <c r="TTW6" s="416"/>
      <c r="TTX6" s="416"/>
      <c r="TTY6" s="416"/>
      <c r="TTZ6" s="416"/>
      <c r="TUA6" s="416"/>
      <c r="TUB6" s="416"/>
      <c r="TUC6" s="416"/>
      <c r="TUD6" s="416"/>
      <c r="TUE6" s="416"/>
      <c r="TUF6" s="416"/>
      <c r="TUG6" s="416"/>
      <c r="TUH6" s="416"/>
      <c r="TUI6" s="416"/>
      <c r="TUJ6" s="416"/>
      <c r="TUK6" s="416"/>
      <c r="TUL6" s="416"/>
      <c r="TUM6" s="416"/>
      <c r="TUN6" s="416"/>
      <c r="TUO6" s="416"/>
      <c r="TUP6" s="416"/>
      <c r="TUQ6" s="416"/>
      <c r="TUR6" s="416"/>
      <c r="TUS6" s="416"/>
      <c r="TUT6" s="416"/>
      <c r="TUU6" s="416"/>
      <c r="TUV6" s="416"/>
      <c r="TUW6" s="416"/>
      <c r="TUX6" s="416"/>
      <c r="TUY6" s="416"/>
      <c r="TUZ6" s="416"/>
      <c r="TVA6" s="416"/>
      <c r="TVB6" s="416"/>
      <c r="TVC6" s="416"/>
      <c r="TVD6" s="416"/>
      <c r="TVE6" s="416"/>
      <c r="TVF6" s="416"/>
      <c r="TVG6" s="416"/>
      <c r="TVH6" s="416"/>
      <c r="TVI6" s="416"/>
      <c r="TVJ6" s="416"/>
      <c r="TVK6" s="416"/>
      <c r="TVL6" s="416"/>
      <c r="TVM6" s="416"/>
      <c r="TVN6" s="416"/>
      <c r="TVO6" s="416"/>
      <c r="TVP6" s="416"/>
      <c r="TVQ6" s="416"/>
      <c r="TVR6" s="416"/>
      <c r="TVS6" s="416"/>
      <c r="TVT6" s="416"/>
      <c r="TVU6" s="416"/>
      <c r="TVV6" s="416"/>
      <c r="TVW6" s="416"/>
      <c r="TVX6" s="416"/>
      <c r="TVY6" s="416"/>
      <c r="TVZ6" s="416"/>
      <c r="TWA6" s="416"/>
      <c r="TWB6" s="416"/>
      <c r="TWC6" s="416"/>
      <c r="TWD6" s="416"/>
      <c r="TWE6" s="416"/>
      <c r="TWF6" s="416"/>
      <c r="TWG6" s="416"/>
      <c r="TWH6" s="416"/>
      <c r="TWI6" s="416"/>
      <c r="TWJ6" s="416"/>
      <c r="TWK6" s="416"/>
      <c r="TWL6" s="416"/>
      <c r="TWM6" s="416"/>
      <c r="TWN6" s="416"/>
      <c r="TWO6" s="416"/>
      <c r="TWP6" s="416"/>
      <c r="TWQ6" s="416"/>
      <c r="TWR6" s="416"/>
      <c r="TWS6" s="416"/>
      <c r="TWT6" s="416"/>
      <c r="TWU6" s="416"/>
      <c r="TWV6" s="416"/>
      <c r="TWW6" s="416"/>
      <c r="TWX6" s="416"/>
      <c r="TWY6" s="416"/>
      <c r="TWZ6" s="416"/>
      <c r="TXA6" s="416"/>
      <c r="TXB6" s="416"/>
      <c r="TXC6" s="416"/>
      <c r="TXD6" s="416"/>
      <c r="TXE6" s="416"/>
      <c r="TXF6" s="416"/>
      <c r="TXG6" s="416"/>
      <c r="TXH6" s="416"/>
      <c r="TXI6" s="416"/>
      <c r="TXJ6" s="416"/>
      <c r="TXK6" s="416"/>
      <c r="TXL6" s="416"/>
      <c r="TXM6" s="416"/>
      <c r="TXN6" s="416"/>
      <c r="TXO6" s="416"/>
      <c r="TXP6" s="416"/>
      <c r="TXQ6" s="416"/>
      <c r="TXR6" s="416"/>
      <c r="TXS6" s="416"/>
      <c r="TXT6" s="416"/>
      <c r="TXU6" s="416"/>
      <c r="TXV6" s="416"/>
      <c r="TXW6" s="416"/>
      <c r="TXX6" s="416"/>
      <c r="TXY6" s="416"/>
      <c r="TXZ6" s="416"/>
      <c r="TYA6" s="416"/>
      <c r="TYB6" s="416"/>
      <c r="TYC6" s="416"/>
      <c r="TYD6" s="416"/>
      <c r="TYE6" s="416"/>
      <c r="TYF6" s="416"/>
      <c r="TYG6" s="416"/>
      <c r="TYH6" s="416"/>
      <c r="TYI6" s="416"/>
      <c r="TYJ6" s="416"/>
      <c r="TYK6" s="416"/>
      <c r="TYL6" s="416"/>
      <c r="TYM6" s="416"/>
      <c r="TYN6" s="416"/>
      <c r="TYO6" s="416"/>
      <c r="TYP6" s="416"/>
      <c r="TYQ6" s="416"/>
      <c r="TYR6" s="416"/>
      <c r="TYS6" s="416"/>
      <c r="TYT6" s="416"/>
      <c r="TYU6" s="416"/>
      <c r="TYV6" s="416"/>
      <c r="TYW6" s="416"/>
      <c r="TYX6" s="416"/>
      <c r="TYY6" s="416"/>
      <c r="TYZ6" s="416"/>
      <c r="TZA6" s="416"/>
      <c r="TZB6" s="416"/>
      <c r="TZC6" s="416"/>
      <c r="TZD6" s="416"/>
      <c r="TZE6" s="416"/>
      <c r="TZF6" s="416"/>
      <c r="TZG6" s="416"/>
      <c r="TZH6" s="416"/>
      <c r="TZI6" s="416"/>
      <c r="TZJ6" s="416"/>
      <c r="TZK6" s="416"/>
      <c r="TZL6" s="416"/>
      <c r="TZM6" s="416"/>
      <c r="TZN6" s="416"/>
      <c r="TZO6" s="416"/>
      <c r="TZP6" s="416"/>
      <c r="TZQ6" s="416"/>
      <c r="TZR6" s="416"/>
      <c r="TZS6" s="416"/>
      <c r="TZT6" s="416"/>
      <c r="TZU6" s="416"/>
      <c r="TZV6" s="416"/>
      <c r="TZW6" s="416"/>
      <c r="TZX6" s="416"/>
      <c r="TZY6" s="416"/>
      <c r="TZZ6" s="416"/>
      <c r="UAA6" s="416"/>
      <c r="UAB6" s="416"/>
      <c r="UAC6" s="416"/>
      <c r="UAD6" s="416"/>
      <c r="UAE6" s="416"/>
      <c r="UAF6" s="416"/>
      <c r="UAG6" s="416"/>
      <c r="UAH6" s="416"/>
      <c r="UAI6" s="416"/>
      <c r="UAJ6" s="416"/>
      <c r="UAK6" s="416"/>
      <c r="UAL6" s="416"/>
      <c r="UAM6" s="416"/>
      <c r="UAN6" s="416"/>
      <c r="UAO6" s="416"/>
      <c r="UAP6" s="416"/>
      <c r="UAQ6" s="416"/>
      <c r="UAR6" s="416"/>
      <c r="UAS6" s="416"/>
      <c r="UAT6" s="416"/>
      <c r="UAU6" s="416"/>
      <c r="UAV6" s="416"/>
      <c r="UAW6" s="416"/>
      <c r="UAX6" s="416"/>
      <c r="UAY6" s="416"/>
      <c r="UAZ6" s="416"/>
      <c r="UBA6" s="416"/>
      <c r="UBB6" s="416"/>
      <c r="UBC6" s="416"/>
      <c r="UBD6" s="416"/>
      <c r="UBE6" s="416"/>
      <c r="UBF6" s="416"/>
      <c r="UBG6" s="416"/>
      <c r="UBH6" s="416"/>
      <c r="UBI6" s="416"/>
      <c r="UBJ6" s="416"/>
      <c r="UBK6" s="416"/>
      <c r="UBL6" s="416"/>
      <c r="UBM6" s="416"/>
      <c r="UBN6" s="416"/>
      <c r="UBO6" s="416"/>
      <c r="UBP6" s="416"/>
      <c r="UBQ6" s="416"/>
      <c r="UBR6" s="416"/>
      <c r="UBS6" s="416"/>
      <c r="UBT6" s="416"/>
      <c r="UBU6" s="416"/>
      <c r="UBV6" s="416"/>
      <c r="UBW6" s="416"/>
      <c r="UBX6" s="416"/>
      <c r="UBY6" s="416"/>
      <c r="UBZ6" s="416"/>
      <c r="UCA6" s="416"/>
      <c r="UCB6" s="416"/>
      <c r="UCC6" s="416"/>
      <c r="UCD6" s="416"/>
      <c r="UCE6" s="416"/>
      <c r="UCF6" s="416"/>
      <c r="UCG6" s="416"/>
      <c r="UCH6" s="416"/>
      <c r="UCI6" s="416"/>
      <c r="UCJ6" s="416"/>
      <c r="UCK6" s="416"/>
      <c r="UCL6" s="416"/>
      <c r="UCM6" s="416"/>
      <c r="UCN6" s="416"/>
      <c r="UCO6" s="416"/>
      <c r="UCP6" s="416"/>
      <c r="UCQ6" s="416"/>
      <c r="UCR6" s="416"/>
      <c r="UCS6" s="416"/>
      <c r="UCT6" s="416"/>
      <c r="UCU6" s="416"/>
      <c r="UCV6" s="416"/>
      <c r="UCW6" s="416"/>
      <c r="UCX6" s="416"/>
      <c r="UCY6" s="416"/>
      <c r="UCZ6" s="416"/>
      <c r="UDA6" s="416"/>
      <c r="UDB6" s="416"/>
      <c r="UDC6" s="416"/>
      <c r="UDD6" s="416"/>
      <c r="UDE6" s="416"/>
      <c r="UDF6" s="416"/>
      <c r="UDG6" s="416"/>
      <c r="UDH6" s="416"/>
      <c r="UDI6" s="416"/>
      <c r="UDJ6" s="416"/>
      <c r="UDK6" s="416"/>
      <c r="UDL6" s="416"/>
      <c r="UDM6" s="416"/>
      <c r="UDN6" s="416"/>
      <c r="UDO6" s="416"/>
      <c r="UDP6" s="416"/>
      <c r="UDQ6" s="416"/>
      <c r="UDR6" s="416"/>
      <c r="UDS6" s="416"/>
      <c r="UDT6" s="416"/>
      <c r="UDU6" s="416"/>
      <c r="UDV6" s="416"/>
      <c r="UDW6" s="416"/>
      <c r="UDX6" s="416"/>
      <c r="UDY6" s="416"/>
      <c r="UDZ6" s="416"/>
      <c r="UEA6" s="416"/>
      <c r="UEB6" s="416"/>
      <c r="UEC6" s="416"/>
      <c r="UED6" s="416"/>
      <c r="UEE6" s="416"/>
      <c r="UEF6" s="416"/>
      <c r="UEG6" s="416"/>
      <c r="UEH6" s="416"/>
      <c r="UEI6" s="416"/>
      <c r="UEJ6" s="416"/>
      <c r="UEK6" s="416"/>
      <c r="UEL6" s="416"/>
      <c r="UEM6" s="416"/>
      <c r="UEN6" s="416"/>
      <c r="UEO6" s="416"/>
      <c r="UEP6" s="416"/>
      <c r="UEQ6" s="416"/>
      <c r="UER6" s="416"/>
      <c r="UES6" s="416"/>
      <c r="UET6" s="416"/>
      <c r="UEU6" s="416"/>
      <c r="UEV6" s="416"/>
      <c r="UEW6" s="416"/>
      <c r="UEX6" s="416"/>
      <c r="UEY6" s="416"/>
      <c r="UEZ6" s="416"/>
      <c r="UFA6" s="416"/>
      <c r="UFB6" s="416"/>
      <c r="UFC6" s="416"/>
      <c r="UFD6" s="416"/>
      <c r="UFE6" s="416"/>
      <c r="UFF6" s="416"/>
      <c r="UFG6" s="416"/>
      <c r="UFH6" s="416"/>
      <c r="UFI6" s="416"/>
      <c r="UFJ6" s="416"/>
      <c r="UFK6" s="416"/>
      <c r="UFL6" s="416"/>
      <c r="UFM6" s="416"/>
      <c r="UFN6" s="416"/>
      <c r="UFO6" s="416"/>
      <c r="UFP6" s="416"/>
      <c r="UFQ6" s="416"/>
      <c r="UFR6" s="416"/>
      <c r="UFS6" s="416"/>
      <c r="UFT6" s="416"/>
      <c r="UFU6" s="416"/>
      <c r="UFV6" s="416"/>
      <c r="UFW6" s="416"/>
      <c r="UFX6" s="416"/>
      <c r="UFY6" s="416"/>
      <c r="UFZ6" s="416"/>
      <c r="UGA6" s="416"/>
      <c r="UGB6" s="416"/>
      <c r="UGC6" s="416"/>
      <c r="UGD6" s="416"/>
      <c r="UGE6" s="416"/>
      <c r="UGF6" s="416"/>
      <c r="UGG6" s="416"/>
      <c r="UGH6" s="416"/>
      <c r="UGI6" s="416"/>
      <c r="UGJ6" s="416"/>
      <c r="UGK6" s="416"/>
      <c r="UGL6" s="416"/>
      <c r="UGM6" s="416"/>
      <c r="UGN6" s="416"/>
      <c r="UGO6" s="416"/>
      <c r="UGP6" s="416"/>
      <c r="UGQ6" s="416"/>
      <c r="UGR6" s="416"/>
      <c r="UGS6" s="416"/>
      <c r="UGT6" s="416"/>
      <c r="UGU6" s="416"/>
      <c r="UGV6" s="416"/>
      <c r="UGW6" s="416"/>
      <c r="UGX6" s="416"/>
      <c r="UGY6" s="416"/>
      <c r="UGZ6" s="416"/>
      <c r="UHA6" s="416"/>
      <c r="UHB6" s="416"/>
      <c r="UHC6" s="416"/>
      <c r="UHD6" s="416"/>
      <c r="UHE6" s="416"/>
      <c r="UHF6" s="416"/>
      <c r="UHG6" s="416"/>
      <c r="UHH6" s="416"/>
      <c r="UHI6" s="416"/>
      <c r="UHJ6" s="416"/>
      <c r="UHK6" s="416"/>
      <c r="UHL6" s="416"/>
      <c r="UHM6" s="416"/>
      <c r="UHN6" s="416"/>
      <c r="UHO6" s="416"/>
      <c r="UHP6" s="416"/>
      <c r="UHQ6" s="416"/>
      <c r="UHR6" s="416"/>
      <c r="UHS6" s="416"/>
      <c r="UHT6" s="416"/>
      <c r="UHU6" s="416"/>
      <c r="UHV6" s="416"/>
      <c r="UHW6" s="416"/>
      <c r="UHX6" s="416"/>
      <c r="UHY6" s="416"/>
      <c r="UHZ6" s="416"/>
      <c r="UIA6" s="416"/>
      <c r="UIB6" s="416"/>
      <c r="UIC6" s="416"/>
      <c r="UID6" s="416"/>
      <c r="UIE6" s="416"/>
      <c r="UIF6" s="416"/>
      <c r="UIG6" s="416"/>
      <c r="UIH6" s="416"/>
      <c r="UII6" s="416"/>
      <c r="UIJ6" s="416"/>
      <c r="UIK6" s="416"/>
      <c r="UIL6" s="416"/>
      <c r="UIM6" s="416"/>
      <c r="UIN6" s="416"/>
      <c r="UIO6" s="416"/>
      <c r="UIP6" s="416"/>
      <c r="UIQ6" s="416"/>
      <c r="UIR6" s="416"/>
      <c r="UIS6" s="416"/>
      <c r="UIT6" s="416"/>
      <c r="UIU6" s="416"/>
      <c r="UIV6" s="416"/>
      <c r="UIW6" s="416"/>
      <c r="UIX6" s="416"/>
      <c r="UIY6" s="416"/>
      <c r="UIZ6" s="416"/>
      <c r="UJA6" s="416"/>
      <c r="UJB6" s="416"/>
      <c r="UJC6" s="416"/>
      <c r="UJD6" s="416"/>
      <c r="UJE6" s="416"/>
      <c r="UJF6" s="416"/>
      <c r="UJG6" s="416"/>
      <c r="UJH6" s="416"/>
      <c r="UJI6" s="416"/>
      <c r="UJJ6" s="416"/>
      <c r="UJK6" s="416"/>
      <c r="UJL6" s="416"/>
      <c r="UJM6" s="416"/>
      <c r="UJN6" s="416"/>
      <c r="UJO6" s="416"/>
      <c r="UJP6" s="416"/>
      <c r="UJQ6" s="416"/>
      <c r="UJR6" s="416"/>
      <c r="UJS6" s="416"/>
      <c r="UJT6" s="416"/>
      <c r="UJU6" s="416"/>
      <c r="UJV6" s="416"/>
      <c r="UJW6" s="416"/>
      <c r="UJX6" s="416"/>
      <c r="UJY6" s="416"/>
      <c r="UJZ6" s="416"/>
      <c r="UKA6" s="416"/>
      <c r="UKB6" s="416"/>
      <c r="UKC6" s="416"/>
      <c r="UKD6" s="416"/>
      <c r="UKE6" s="416"/>
      <c r="UKF6" s="416"/>
      <c r="UKG6" s="416"/>
      <c r="UKH6" s="416"/>
      <c r="UKI6" s="416"/>
      <c r="UKJ6" s="416"/>
      <c r="UKK6" s="416"/>
      <c r="UKL6" s="416"/>
      <c r="UKM6" s="416"/>
      <c r="UKN6" s="416"/>
      <c r="UKO6" s="416"/>
      <c r="UKP6" s="416"/>
      <c r="UKQ6" s="416"/>
      <c r="UKR6" s="416"/>
      <c r="UKS6" s="416"/>
      <c r="UKT6" s="416"/>
      <c r="UKU6" s="416"/>
      <c r="UKV6" s="416"/>
      <c r="UKW6" s="416"/>
      <c r="UKX6" s="416"/>
      <c r="UKY6" s="416"/>
      <c r="UKZ6" s="416"/>
      <c r="ULA6" s="416"/>
      <c r="ULB6" s="416"/>
      <c r="ULC6" s="416"/>
      <c r="ULD6" s="416"/>
      <c r="ULE6" s="416"/>
      <c r="ULF6" s="416"/>
      <c r="ULG6" s="416"/>
      <c r="ULH6" s="416"/>
      <c r="ULI6" s="416"/>
      <c r="ULJ6" s="416"/>
      <c r="ULK6" s="416"/>
      <c r="ULL6" s="416"/>
      <c r="ULM6" s="416"/>
      <c r="ULN6" s="416"/>
      <c r="ULO6" s="416"/>
      <c r="ULP6" s="416"/>
      <c r="ULQ6" s="416"/>
      <c r="ULR6" s="416"/>
      <c r="ULS6" s="416"/>
      <c r="ULT6" s="416"/>
      <c r="ULU6" s="416"/>
      <c r="ULV6" s="416"/>
      <c r="ULW6" s="416"/>
      <c r="ULX6" s="416"/>
      <c r="ULY6" s="416"/>
      <c r="ULZ6" s="416"/>
      <c r="UMA6" s="416"/>
      <c r="UMB6" s="416"/>
      <c r="UMC6" s="416"/>
      <c r="UMD6" s="416"/>
      <c r="UME6" s="416"/>
      <c r="UMF6" s="416"/>
      <c r="UMG6" s="416"/>
      <c r="UMH6" s="416"/>
      <c r="UMI6" s="416"/>
      <c r="UMJ6" s="416"/>
      <c r="UMK6" s="416"/>
      <c r="UML6" s="416"/>
      <c r="UMM6" s="416"/>
      <c r="UMN6" s="416"/>
      <c r="UMO6" s="416"/>
      <c r="UMP6" s="416"/>
      <c r="UMQ6" s="416"/>
      <c r="UMR6" s="416"/>
      <c r="UMS6" s="416"/>
      <c r="UMT6" s="416"/>
      <c r="UMU6" s="416"/>
      <c r="UMV6" s="416"/>
      <c r="UMW6" s="416"/>
      <c r="UMX6" s="416"/>
      <c r="UMY6" s="416"/>
      <c r="UMZ6" s="416"/>
      <c r="UNA6" s="416"/>
      <c r="UNB6" s="416"/>
      <c r="UNC6" s="416"/>
      <c r="UND6" s="416"/>
      <c r="UNE6" s="416"/>
      <c r="UNF6" s="416"/>
      <c r="UNG6" s="416"/>
      <c r="UNH6" s="416"/>
      <c r="UNI6" s="416"/>
      <c r="UNJ6" s="416"/>
      <c r="UNK6" s="416"/>
      <c r="UNL6" s="416"/>
      <c r="UNM6" s="416"/>
      <c r="UNN6" s="416"/>
      <c r="UNO6" s="416"/>
      <c r="UNP6" s="416"/>
      <c r="UNQ6" s="416"/>
      <c r="UNR6" s="416"/>
      <c r="UNS6" s="416"/>
      <c r="UNT6" s="416"/>
      <c r="UNU6" s="416"/>
      <c r="UNV6" s="416"/>
      <c r="UNW6" s="416"/>
      <c r="UNX6" s="416"/>
      <c r="UNY6" s="416"/>
      <c r="UNZ6" s="416"/>
      <c r="UOA6" s="416"/>
      <c r="UOB6" s="416"/>
      <c r="UOC6" s="416"/>
      <c r="UOD6" s="416"/>
      <c r="UOE6" s="416"/>
      <c r="UOF6" s="416"/>
      <c r="UOG6" s="416"/>
      <c r="UOH6" s="416"/>
      <c r="UOI6" s="416"/>
      <c r="UOJ6" s="416"/>
      <c r="UOK6" s="416"/>
      <c r="UOL6" s="416"/>
      <c r="UOM6" s="416"/>
      <c r="UON6" s="416"/>
      <c r="UOO6" s="416"/>
      <c r="UOP6" s="416"/>
      <c r="UOQ6" s="416"/>
      <c r="UOR6" s="416"/>
      <c r="UOS6" s="416"/>
      <c r="UOT6" s="416"/>
      <c r="UOU6" s="416"/>
      <c r="UOV6" s="416"/>
      <c r="UOW6" s="416"/>
      <c r="UOX6" s="416"/>
      <c r="UOY6" s="416"/>
      <c r="UOZ6" s="416"/>
      <c r="UPA6" s="416"/>
      <c r="UPB6" s="416"/>
      <c r="UPC6" s="416"/>
      <c r="UPD6" s="416"/>
      <c r="UPE6" s="416"/>
      <c r="UPF6" s="416"/>
      <c r="UPG6" s="416"/>
      <c r="UPH6" s="416"/>
      <c r="UPI6" s="416"/>
      <c r="UPJ6" s="416"/>
      <c r="UPK6" s="416"/>
      <c r="UPL6" s="416"/>
      <c r="UPM6" s="416"/>
      <c r="UPN6" s="416"/>
      <c r="UPO6" s="416"/>
      <c r="UPP6" s="416"/>
      <c r="UPQ6" s="416"/>
      <c r="UPR6" s="416"/>
      <c r="UPS6" s="416"/>
      <c r="UPT6" s="416"/>
      <c r="UPU6" s="416"/>
      <c r="UPV6" s="416"/>
      <c r="UPW6" s="416"/>
      <c r="UPX6" s="416"/>
      <c r="UPY6" s="416"/>
      <c r="UPZ6" s="416"/>
      <c r="UQA6" s="416"/>
      <c r="UQB6" s="416"/>
      <c r="UQC6" s="416"/>
      <c r="UQD6" s="416"/>
      <c r="UQE6" s="416"/>
      <c r="UQF6" s="416"/>
      <c r="UQG6" s="416"/>
      <c r="UQH6" s="416"/>
      <c r="UQI6" s="416"/>
      <c r="UQJ6" s="416"/>
      <c r="UQK6" s="416"/>
      <c r="UQL6" s="416"/>
      <c r="UQM6" s="416"/>
      <c r="UQN6" s="416"/>
      <c r="UQO6" s="416"/>
      <c r="UQP6" s="416"/>
      <c r="UQQ6" s="416"/>
      <c r="UQR6" s="416"/>
      <c r="UQS6" s="416"/>
      <c r="UQT6" s="416"/>
      <c r="UQU6" s="416"/>
      <c r="UQV6" s="416"/>
      <c r="UQW6" s="416"/>
      <c r="UQX6" s="416"/>
      <c r="UQY6" s="416"/>
      <c r="UQZ6" s="416"/>
      <c r="URA6" s="416"/>
      <c r="URB6" s="416"/>
      <c r="URC6" s="416"/>
      <c r="URD6" s="416"/>
      <c r="URE6" s="416"/>
      <c r="URF6" s="416"/>
      <c r="URG6" s="416"/>
      <c r="URH6" s="416"/>
      <c r="URI6" s="416"/>
      <c r="URJ6" s="416"/>
      <c r="URK6" s="416"/>
      <c r="URL6" s="416"/>
      <c r="URM6" s="416"/>
      <c r="URN6" s="416"/>
      <c r="URO6" s="416"/>
      <c r="URP6" s="416"/>
      <c r="URQ6" s="416"/>
      <c r="URR6" s="416"/>
      <c r="URS6" s="416"/>
      <c r="URT6" s="416"/>
      <c r="URU6" s="416"/>
      <c r="URV6" s="416"/>
      <c r="URW6" s="416"/>
      <c r="URX6" s="416"/>
      <c r="URY6" s="416"/>
      <c r="URZ6" s="416"/>
      <c r="USA6" s="416"/>
      <c r="USB6" s="416"/>
      <c r="USC6" s="416"/>
      <c r="USD6" s="416"/>
      <c r="USE6" s="416"/>
      <c r="USF6" s="416"/>
      <c r="USG6" s="416"/>
      <c r="USH6" s="416"/>
      <c r="USI6" s="416"/>
      <c r="USJ6" s="416"/>
      <c r="USK6" s="416"/>
      <c r="USL6" s="416"/>
      <c r="USM6" s="416"/>
      <c r="USN6" s="416"/>
      <c r="USO6" s="416"/>
      <c r="USP6" s="416"/>
      <c r="USQ6" s="416"/>
      <c r="USR6" s="416"/>
      <c r="USS6" s="416"/>
      <c r="UST6" s="416"/>
      <c r="USU6" s="416"/>
      <c r="USV6" s="416"/>
      <c r="USW6" s="416"/>
      <c r="USX6" s="416"/>
      <c r="USY6" s="416"/>
      <c r="USZ6" s="416"/>
      <c r="UTA6" s="416"/>
      <c r="UTB6" s="416"/>
      <c r="UTC6" s="416"/>
      <c r="UTD6" s="416"/>
      <c r="UTE6" s="416"/>
      <c r="UTF6" s="416"/>
      <c r="UTG6" s="416"/>
      <c r="UTH6" s="416"/>
      <c r="UTI6" s="416"/>
      <c r="UTJ6" s="416"/>
      <c r="UTK6" s="416"/>
      <c r="UTL6" s="416"/>
      <c r="UTM6" s="416"/>
      <c r="UTN6" s="416"/>
      <c r="UTO6" s="416"/>
      <c r="UTP6" s="416"/>
      <c r="UTQ6" s="416"/>
      <c r="UTR6" s="416"/>
      <c r="UTS6" s="416"/>
      <c r="UTT6" s="416"/>
      <c r="UTU6" s="416"/>
      <c r="UTV6" s="416"/>
      <c r="UTW6" s="416"/>
      <c r="UTX6" s="416"/>
      <c r="UTY6" s="416"/>
      <c r="UTZ6" s="416"/>
      <c r="UUA6" s="416"/>
      <c r="UUB6" s="416"/>
      <c r="UUC6" s="416"/>
      <c r="UUD6" s="416"/>
      <c r="UUE6" s="416"/>
      <c r="UUF6" s="416"/>
      <c r="UUG6" s="416"/>
      <c r="UUH6" s="416"/>
      <c r="UUI6" s="416"/>
      <c r="UUJ6" s="416"/>
      <c r="UUK6" s="416"/>
      <c r="UUL6" s="416"/>
      <c r="UUM6" s="416"/>
      <c r="UUN6" s="416"/>
      <c r="UUO6" s="416"/>
      <c r="UUP6" s="416"/>
      <c r="UUQ6" s="416"/>
      <c r="UUR6" s="416"/>
      <c r="UUS6" s="416"/>
      <c r="UUT6" s="416"/>
      <c r="UUU6" s="416"/>
      <c r="UUV6" s="416"/>
      <c r="UUW6" s="416"/>
      <c r="UUX6" s="416"/>
      <c r="UUY6" s="416"/>
      <c r="UUZ6" s="416"/>
      <c r="UVA6" s="416"/>
      <c r="UVB6" s="416"/>
      <c r="UVC6" s="416"/>
      <c r="UVD6" s="416"/>
      <c r="UVE6" s="416"/>
      <c r="UVF6" s="416"/>
      <c r="UVG6" s="416"/>
      <c r="UVH6" s="416"/>
      <c r="UVI6" s="416"/>
      <c r="UVJ6" s="416"/>
      <c r="UVK6" s="416"/>
      <c r="UVL6" s="416"/>
      <c r="UVM6" s="416"/>
      <c r="UVN6" s="416"/>
      <c r="UVO6" s="416"/>
      <c r="UVP6" s="416"/>
      <c r="UVQ6" s="416"/>
      <c r="UVR6" s="416"/>
      <c r="UVS6" s="416"/>
      <c r="UVT6" s="416"/>
      <c r="UVU6" s="416"/>
      <c r="UVV6" s="416"/>
      <c r="UVW6" s="416"/>
      <c r="UVX6" s="416"/>
      <c r="UVY6" s="416"/>
      <c r="UVZ6" s="416"/>
      <c r="UWA6" s="416"/>
      <c r="UWB6" s="416"/>
      <c r="UWC6" s="416"/>
      <c r="UWD6" s="416"/>
      <c r="UWE6" s="416"/>
      <c r="UWF6" s="416"/>
      <c r="UWG6" s="416"/>
      <c r="UWH6" s="416"/>
      <c r="UWI6" s="416"/>
      <c r="UWJ6" s="416"/>
      <c r="UWK6" s="416"/>
      <c r="UWL6" s="416"/>
      <c r="UWM6" s="416"/>
      <c r="UWN6" s="416"/>
      <c r="UWO6" s="416"/>
      <c r="UWP6" s="416"/>
      <c r="UWQ6" s="416"/>
      <c r="UWR6" s="416"/>
      <c r="UWS6" s="416"/>
      <c r="UWT6" s="416"/>
      <c r="UWU6" s="416"/>
      <c r="UWV6" s="416"/>
      <c r="UWW6" s="416"/>
      <c r="UWX6" s="416"/>
      <c r="UWY6" s="416"/>
      <c r="UWZ6" s="416"/>
      <c r="UXA6" s="416"/>
      <c r="UXB6" s="416"/>
      <c r="UXC6" s="416"/>
      <c r="UXD6" s="416"/>
      <c r="UXE6" s="416"/>
      <c r="UXF6" s="416"/>
      <c r="UXG6" s="416"/>
      <c r="UXH6" s="416"/>
      <c r="UXI6" s="416"/>
      <c r="UXJ6" s="416"/>
      <c r="UXK6" s="416"/>
      <c r="UXL6" s="416"/>
      <c r="UXM6" s="416"/>
      <c r="UXN6" s="416"/>
      <c r="UXO6" s="416"/>
      <c r="UXP6" s="416"/>
      <c r="UXQ6" s="416"/>
      <c r="UXR6" s="416"/>
      <c r="UXS6" s="416"/>
      <c r="UXT6" s="416"/>
      <c r="UXU6" s="416"/>
      <c r="UXV6" s="416"/>
      <c r="UXW6" s="416"/>
      <c r="UXX6" s="416"/>
      <c r="UXY6" s="416"/>
      <c r="UXZ6" s="416"/>
      <c r="UYA6" s="416"/>
      <c r="UYB6" s="416"/>
      <c r="UYC6" s="416"/>
      <c r="UYD6" s="416"/>
      <c r="UYE6" s="416"/>
      <c r="UYF6" s="416"/>
      <c r="UYG6" s="416"/>
      <c r="UYH6" s="416"/>
      <c r="UYI6" s="416"/>
      <c r="UYJ6" s="416"/>
      <c r="UYK6" s="416"/>
      <c r="UYL6" s="416"/>
      <c r="UYM6" s="416"/>
      <c r="UYN6" s="416"/>
      <c r="UYO6" s="416"/>
      <c r="UYP6" s="416"/>
      <c r="UYQ6" s="416"/>
      <c r="UYR6" s="416"/>
      <c r="UYS6" s="416"/>
      <c r="UYT6" s="416"/>
      <c r="UYU6" s="416"/>
      <c r="UYV6" s="416"/>
      <c r="UYW6" s="416"/>
      <c r="UYX6" s="416"/>
      <c r="UYY6" s="416"/>
      <c r="UYZ6" s="416"/>
      <c r="UZA6" s="416"/>
      <c r="UZB6" s="416"/>
      <c r="UZC6" s="416"/>
      <c r="UZD6" s="416"/>
      <c r="UZE6" s="416"/>
      <c r="UZF6" s="416"/>
      <c r="UZG6" s="416"/>
      <c r="UZH6" s="416"/>
      <c r="UZI6" s="416"/>
      <c r="UZJ6" s="416"/>
      <c r="UZK6" s="416"/>
      <c r="UZL6" s="416"/>
      <c r="UZM6" s="416"/>
      <c r="UZN6" s="416"/>
      <c r="UZO6" s="416"/>
      <c r="UZP6" s="416"/>
      <c r="UZQ6" s="416"/>
      <c r="UZR6" s="416"/>
      <c r="UZS6" s="416"/>
      <c r="UZT6" s="416"/>
      <c r="UZU6" s="416"/>
      <c r="UZV6" s="416"/>
      <c r="UZW6" s="416"/>
      <c r="UZX6" s="416"/>
      <c r="UZY6" s="416"/>
      <c r="UZZ6" s="416"/>
      <c r="VAA6" s="416"/>
      <c r="VAB6" s="416"/>
      <c r="VAC6" s="416"/>
      <c r="VAD6" s="416"/>
      <c r="VAE6" s="416"/>
      <c r="VAF6" s="416"/>
      <c r="VAG6" s="416"/>
      <c r="VAH6" s="416"/>
      <c r="VAI6" s="416"/>
      <c r="VAJ6" s="416"/>
      <c r="VAK6" s="416"/>
      <c r="VAL6" s="416"/>
      <c r="VAM6" s="416"/>
      <c r="VAN6" s="416"/>
      <c r="VAO6" s="416"/>
      <c r="VAP6" s="416"/>
      <c r="VAQ6" s="416"/>
      <c r="VAR6" s="416"/>
      <c r="VAS6" s="416"/>
      <c r="VAT6" s="416"/>
      <c r="VAU6" s="416"/>
      <c r="VAV6" s="416"/>
      <c r="VAW6" s="416"/>
      <c r="VAX6" s="416"/>
      <c r="VAY6" s="416"/>
      <c r="VAZ6" s="416"/>
      <c r="VBA6" s="416"/>
      <c r="VBB6" s="416"/>
      <c r="VBC6" s="416"/>
      <c r="VBD6" s="416"/>
      <c r="VBE6" s="416"/>
      <c r="VBF6" s="416"/>
      <c r="VBG6" s="416"/>
      <c r="VBH6" s="416"/>
      <c r="VBI6" s="416"/>
      <c r="VBJ6" s="416"/>
      <c r="VBK6" s="416"/>
      <c r="VBL6" s="416"/>
      <c r="VBM6" s="416"/>
      <c r="VBN6" s="416"/>
      <c r="VBO6" s="416"/>
      <c r="VBP6" s="416"/>
      <c r="VBQ6" s="416"/>
      <c r="VBR6" s="416"/>
      <c r="VBS6" s="416"/>
      <c r="VBT6" s="416"/>
      <c r="VBU6" s="416"/>
      <c r="VBV6" s="416"/>
      <c r="VBW6" s="416"/>
      <c r="VBX6" s="416"/>
      <c r="VBY6" s="416"/>
      <c r="VBZ6" s="416"/>
      <c r="VCA6" s="416"/>
      <c r="VCB6" s="416"/>
      <c r="VCC6" s="416"/>
      <c r="VCD6" s="416"/>
      <c r="VCE6" s="416"/>
      <c r="VCF6" s="416"/>
      <c r="VCG6" s="416"/>
      <c r="VCH6" s="416"/>
      <c r="VCI6" s="416"/>
      <c r="VCJ6" s="416"/>
      <c r="VCK6" s="416"/>
      <c r="VCL6" s="416"/>
      <c r="VCM6" s="416"/>
      <c r="VCN6" s="416"/>
      <c r="VCO6" s="416"/>
      <c r="VCP6" s="416"/>
      <c r="VCQ6" s="416"/>
      <c r="VCR6" s="416"/>
      <c r="VCS6" s="416"/>
      <c r="VCT6" s="416"/>
      <c r="VCU6" s="416"/>
      <c r="VCV6" s="416"/>
      <c r="VCW6" s="416"/>
      <c r="VCX6" s="416"/>
      <c r="VCY6" s="416"/>
      <c r="VCZ6" s="416"/>
      <c r="VDA6" s="416"/>
      <c r="VDB6" s="416"/>
      <c r="VDC6" s="416"/>
      <c r="VDD6" s="416"/>
      <c r="VDE6" s="416"/>
      <c r="VDF6" s="416"/>
      <c r="VDG6" s="416"/>
      <c r="VDH6" s="416"/>
      <c r="VDI6" s="416"/>
      <c r="VDJ6" s="416"/>
      <c r="VDK6" s="416"/>
      <c r="VDL6" s="416"/>
      <c r="VDM6" s="416"/>
      <c r="VDN6" s="416"/>
      <c r="VDO6" s="416"/>
      <c r="VDP6" s="416"/>
      <c r="VDQ6" s="416"/>
      <c r="VDR6" s="416"/>
      <c r="VDS6" s="416"/>
      <c r="VDT6" s="416"/>
      <c r="VDU6" s="416"/>
      <c r="VDV6" s="416"/>
      <c r="VDW6" s="416"/>
      <c r="VDX6" s="416"/>
      <c r="VDY6" s="416"/>
      <c r="VDZ6" s="416"/>
      <c r="VEA6" s="416"/>
      <c r="VEB6" s="416"/>
      <c r="VEC6" s="416"/>
      <c r="VED6" s="416"/>
      <c r="VEE6" s="416"/>
      <c r="VEF6" s="416"/>
      <c r="VEG6" s="416"/>
      <c r="VEH6" s="416"/>
      <c r="VEI6" s="416"/>
      <c r="VEJ6" s="416"/>
      <c r="VEK6" s="416"/>
      <c r="VEL6" s="416"/>
      <c r="VEM6" s="416"/>
      <c r="VEN6" s="416"/>
      <c r="VEO6" s="416"/>
      <c r="VEP6" s="416"/>
      <c r="VEQ6" s="416"/>
      <c r="VER6" s="416"/>
      <c r="VES6" s="416"/>
      <c r="VET6" s="416"/>
      <c r="VEU6" s="416"/>
      <c r="VEV6" s="416"/>
      <c r="VEW6" s="416"/>
      <c r="VEX6" s="416"/>
      <c r="VEY6" s="416"/>
      <c r="VEZ6" s="416"/>
      <c r="VFA6" s="416"/>
      <c r="VFB6" s="416"/>
      <c r="VFC6" s="416"/>
      <c r="VFD6" s="416"/>
      <c r="VFE6" s="416"/>
      <c r="VFF6" s="416"/>
      <c r="VFG6" s="416"/>
      <c r="VFH6" s="416"/>
      <c r="VFI6" s="416"/>
      <c r="VFJ6" s="416"/>
      <c r="VFK6" s="416"/>
      <c r="VFL6" s="416"/>
      <c r="VFM6" s="416"/>
      <c r="VFN6" s="416"/>
      <c r="VFO6" s="416"/>
      <c r="VFP6" s="416"/>
      <c r="VFQ6" s="416"/>
      <c r="VFR6" s="416"/>
      <c r="VFS6" s="416"/>
      <c r="VFT6" s="416"/>
      <c r="VFU6" s="416"/>
      <c r="VFV6" s="416"/>
      <c r="VFW6" s="416"/>
      <c r="VFX6" s="416"/>
      <c r="VFY6" s="416"/>
      <c r="VFZ6" s="416"/>
      <c r="VGA6" s="416"/>
      <c r="VGB6" s="416"/>
      <c r="VGC6" s="416"/>
      <c r="VGD6" s="416"/>
      <c r="VGE6" s="416"/>
      <c r="VGF6" s="416"/>
      <c r="VGG6" s="416"/>
      <c r="VGH6" s="416"/>
      <c r="VGI6" s="416"/>
      <c r="VGJ6" s="416"/>
      <c r="VGK6" s="416"/>
      <c r="VGL6" s="416"/>
      <c r="VGM6" s="416"/>
      <c r="VGN6" s="416"/>
      <c r="VGO6" s="416"/>
      <c r="VGP6" s="416"/>
      <c r="VGQ6" s="416"/>
      <c r="VGR6" s="416"/>
      <c r="VGS6" s="416"/>
      <c r="VGT6" s="416"/>
      <c r="VGU6" s="416"/>
      <c r="VGV6" s="416"/>
      <c r="VGW6" s="416"/>
      <c r="VGX6" s="416"/>
      <c r="VGY6" s="416"/>
      <c r="VGZ6" s="416"/>
      <c r="VHA6" s="416"/>
      <c r="VHB6" s="416"/>
      <c r="VHC6" s="416"/>
      <c r="VHD6" s="416"/>
      <c r="VHE6" s="416"/>
      <c r="VHF6" s="416"/>
      <c r="VHG6" s="416"/>
      <c r="VHH6" s="416"/>
      <c r="VHI6" s="416"/>
      <c r="VHJ6" s="416"/>
      <c r="VHK6" s="416"/>
      <c r="VHL6" s="416"/>
      <c r="VHM6" s="416"/>
      <c r="VHN6" s="416"/>
      <c r="VHO6" s="416"/>
      <c r="VHP6" s="416"/>
      <c r="VHQ6" s="416"/>
      <c r="VHR6" s="416"/>
      <c r="VHS6" s="416"/>
      <c r="VHT6" s="416"/>
      <c r="VHU6" s="416"/>
      <c r="VHV6" s="416"/>
      <c r="VHW6" s="416"/>
      <c r="VHX6" s="416"/>
      <c r="VHY6" s="416"/>
      <c r="VHZ6" s="416"/>
      <c r="VIA6" s="416"/>
      <c r="VIB6" s="416"/>
      <c r="VIC6" s="416"/>
      <c r="VID6" s="416"/>
      <c r="VIE6" s="416"/>
      <c r="VIF6" s="416"/>
      <c r="VIG6" s="416"/>
      <c r="VIH6" s="416"/>
      <c r="VII6" s="416"/>
      <c r="VIJ6" s="416"/>
      <c r="VIK6" s="416"/>
      <c r="VIL6" s="416"/>
      <c r="VIM6" s="416"/>
      <c r="VIN6" s="416"/>
      <c r="VIO6" s="416"/>
      <c r="VIP6" s="416"/>
      <c r="VIQ6" s="416"/>
      <c r="VIR6" s="416"/>
      <c r="VIS6" s="416"/>
      <c r="VIT6" s="416"/>
      <c r="VIU6" s="416"/>
      <c r="VIV6" s="416"/>
      <c r="VIW6" s="416"/>
      <c r="VIX6" s="416"/>
      <c r="VIY6" s="416"/>
      <c r="VIZ6" s="416"/>
      <c r="VJA6" s="416"/>
      <c r="VJB6" s="416"/>
      <c r="VJC6" s="416"/>
      <c r="VJD6" s="416"/>
      <c r="VJE6" s="416"/>
      <c r="VJF6" s="416"/>
      <c r="VJG6" s="416"/>
      <c r="VJH6" s="416"/>
      <c r="VJI6" s="416"/>
      <c r="VJJ6" s="416"/>
      <c r="VJK6" s="416"/>
      <c r="VJL6" s="416"/>
      <c r="VJM6" s="416"/>
      <c r="VJN6" s="416"/>
      <c r="VJO6" s="416"/>
      <c r="VJP6" s="416"/>
      <c r="VJQ6" s="416"/>
      <c r="VJR6" s="416"/>
      <c r="VJS6" s="416"/>
      <c r="VJT6" s="416"/>
      <c r="VJU6" s="416"/>
      <c r="VJV6" s="416"/>
      <c r="VJW6" s="416"/>
      <c r="VJX6" s="416"/>
      <c r="VJY6" s="416"/>
      <c r="VJZ6" s="416"/>
      <c r="VKA6" s="416"/>
      <c r="VKB6" s="416"/>
      <c r="VKC6" s="416"/>
      <c r="VKD6" s="416"/>
      <c r="VKE6" s="416"/>
      <c r="VKF6" s="416"/>
      <c r="VKG6" s="416"/>
      <c r="VKH6" s="416"/>
      <c r="VKI6" s="416"/>
      <c r="VKJ6" s="416"/>
      <c r="VKK6" s="416"/>
      <c r="VKL6" s="416"/>
      <c r="VKM6" s="416"/>
      <c r="VKN6" s="416"/>
      <c r="VKO6" s="416"/>
      <c r="VKP6" s="416"/>
      <c r="VKQ6" s="416"/>
      <c r="VKR6" s="416"/>
      <c r="VKS6" s="416"/>
      <c r="VKT6" s="416"/>
      <c r="VKU6" s="416"/>
      <c r="VKV6" s="416"/>
      <c r="VKW6" s="416"/>
      <c r="VKX6" s="416"/>
      <c r="VKY6" s="416"/>
      <c r="VKZ6" s="416"/>
      <c r="VLA6" s="416"/>
      <c r="VLB6" s="416"/>
      <c r="VLC6" s="416"/>
      <c r="VLD6" s="416"/>
      <c r="VLE6" s="416"/>
      <c r="VLF6" s="416"/>
      <c r="VLG6" s="416"/>
      <c r="VLH6" s="416"/>
      <c r="VLI6" s="416"/>
      <c r="VLJ6" s="416"/>
      <c r="VLK6" s="416"/>
      <c r="VLL6" s="416"/>
      <c r="VLM6" s="416"/>
      <c r="VLN6" s="416"/>
      <c r="VLO6" s="416"/>
      <c r="VLP6" s="416"/>
      <c r="VLQ6" s="416"/>
      <c r="VLR6" s="416"/>
      <c r="VLS6" s="416"/>
      <c r="VLT6" s="416"/>
      <c r="VLU6" s="416"/>
      <c r="VLV6" s="416"/>
      <c r="VLW6" s="416"/>
      <c r="VLX6" s="416"/>
      <c r="VLY6" s="416"/>
      <c r="VLZ6" s="416"/>
      <c r="VMA6" s="416"/>
      <c r="VMB6" s="416"/>
      <c r="VMC6" s="416"/>
      <c r="VMD6" s="416"/>
      <c r="VME6" s="416"/>
      <c r="VMF6" s="416"/>
      <c r="VMG6" s="416"/>
      <c r="VMH6" s="416"/>
      <c r="VMI6" s="416"/>
      <c r="VMJ6" s="416"/>
      <c r="VMK6" s="416"/>
      <c r="VML6" s="416"/>
      <c r="VMM6" s="416"/>
      <c r="VMN6" s="416"/>
      <c r="VMO6" s="416"/>
      <c r="VMP6" s="416"/>
      <c r="VMQ6" s="416"/>
      <c r="VMR6" s="416"/>
      <c r="VMS6" s="416"/>
      <c r="VMT6" s="416"/>
      <c r="VMU6" s="416"/>
      <c r="VMV6" s="416"/>
      <c r="VMW6" s="416"/>
      <c r="VMX6" s="416"/>
      <c r="VMY6" s="416"/>
      <c r="VMZ6" s="416"/>
      <c r="VNA6" s="416"/>
      <c r="VNB6" s="416"/>
      <c r="VNC6" s="416"/>
      <c r="VND6" s="416"/>
      <c r="VNE6" s="416"/>
      <c r="VNF6" s="416"/>
      <c r="VNG6" s="416"/>
      <c r="VNH6" s="416"/>
      <c r="VNI6" s="416"/>
      <c r="VNJ6" s="416"/>
      <c r="VNK6" s="416"/>
      <c r="VNL6" s="416"/>
      <c r="VNM6" s="416"/>
      <c r="VNN6" s="416"/>
      <c r="VNO6" s="416"/>
      <c r="VNP6" s="416"/>
      <c r="VNQ6" s="416"/>
      <c r="VNR6" s="416"/>
      <c r="VNS6" s="416"/>
      <c r="VNT6" s="416"/>
      <c r="VNU6" s="416"/>
      <c r="VNV6" s="416"/>
      <c r="VNW6" s="416"/>
      <c r="VNX6" s="416"/>
      <c r="VNY6" s="416"/>
      <c r="VNZ6" s="416"/>
      <c r="VOA6" s="416"/>
      <c r="VOB6" s="416"/>
      <c r="VOC6" s="416"/>
      <c r="VOD6" s="416"/>
      <c r="VOE6" s="416"/>
      <c r="VOF6" s="416"/>
      <c r="VOG6" s="416"/>
      <c r="VOH6" s="416"/>
      <c r="VOI6" s="416"/>
      <c r="VOJ6" s="416"/>
      <c r="VOK6" s="416"/>
      <c r="VOL6" s="416"/>
      <c r="VOM6" s="416"/>
      <c r="VON6" s="416"/>
      <c r="VOO6" s="416"/>
      <c r="VOP6" s="416"/>
      <c r="VOQ6" s="416"/>
      <c r="VOR6" s="416"/>
      <c r="VOS6" s="416"/>
      <c r="VOT6" s="416"/>
      <c r="VOU6" s="416"/>
      <c r="VOV6" s="416"/>
      <c r="VOW6" s="416"/>
      <c r="VOX6" s="416"/>
      <c r="VOY6" s="416"/>
      <c r="VOZ6" s="416"/>
      <c r="VPA6" s="416"/>
      <c r="VPB6" s="416"/>
      <c r="VPC6" s="416"/>
      <c r="VPD6" s="416"/>
      <c r="VPE6" s="416"/>
      <c r="VPF6" s="416"/>
      <c r="VPG6" s="416"/>
      <c r="VPH6" s="416"/>
      <c r="VPI6" s="416"/>
      <c r="VPJ6" s="416"/>
      <c r="VPK6" s="416"/>
      <c r="VPL6" s="416"/>
      <c r="VPM6" s="416"/>
      <c r="VPN6" s="416"/>
      <c r="VPO6" s="416"/>
      <c r="VPP6" s="416"/>
      <c r="VPQ6" s="416"/>
      <c r="VPR6" s="416"/>
      <c r="VPS6" s="416"/>
      <c r="VPT6" s="416"/>
      <c r="VPU6" s="416"/>
      <c r="VPV6" s="416"/>
      <c r="VPW6" s="416"/>
      <c r="VPX6" s="416"/>
      <c r="VPY6" s="416"/>
      <c r="VPZ6" s="416"/>
      <c r="VQA6" s="416"/>
      <c r="VQB6" s="416"/>
      <c r="VQC6" s="416"/>
      <c r="VQD6" s="416"/>
      <c r="VQE6" s="416"/>
      <c r="VQF6" s="416"/>
      <c r="VQG6" s="416"/>
      <c r="VQH6" s="416"/>
      <c r="VQI6" s="416"/>
      <c r="VQJ6" s="416"/>
      <c r="VQK6" s="416"/>
      <c r="VQL6" s="416"/>
      <c r="VQM6" s="416"/>
      <c r="VQN6" s="416"/>
      <c r="VQO6" s="416"/>
      <c r="VQP6" s="416"/>
      <c r="VQQ6" s="416"/>
      <c r="VQR6" s="416"/>
      <c r="VQS6" s="416"/>
      <c r="VQT6" s="416"/>
      <c r="VQU6" s="416"/>
      <c r="VQV6" s="416"/>
      <c r="VQW6" s="416"/>
      <c r="VQX6" s="416"/>
      <c r="VQY6" s="416"/>
      <c r="VQZ6" s="416"/>
      <c r="VRA6" s="416"/>
      <c r="VRB6" s="416"/>
      <c r="VRC6" s="416"/>
      <c r="VRD6" s="416"/>
      <c r="VRE6" s="416"/>
      <c r="VRF6" s="416"/>
      <c r="VRG6" s="416"/>
      <c r="VRH6" s="416"/>
      <c r="VRI6" s="416"/>
      <c r="VRJ6" s="416"/>
      <c r="VRK6" s="416"/>
      <c r="VRL6" s="416"/>
      <c r="VRM6" s="416"/>
      <c r="VRN6" s="416"/>
      <c r="VRO6" s="416"/>
      <c r="VRP6" s="416"/>
      <c r="VRQ6" s="416"/>
      <c r="VRR6" s="416"/>
      <c r="VRS6" s="416"/>
      <c r="VRT6" s="416"/>
      <c r="VRU6" s="416"/>
      <c r="VRV6" s="416"/>
      <c r="VRW6" s="416"/>
      <c r="VRX6" s="416"/>
      <c r="VRY6" s="416"/>
      <c r="VRZ6" s="416"/>
      <c r="VSA6" s="416"/>
      <c r="VSB6" s="416"/>
      <c r="VSC6" s="416"/>
      <c r="VSD6" s="416"/>
      <c r="VSE6" s="416"/>
      <c r="VSF6" s="416"/>
      <c r="VSG6" s="416"/>
      <c r="VSH6" s="416"/>
      <c r="VSI6" s="416"/>
      <c r="VSJ6" s="416"/>
      <c r="VSK6" s="416"/>
      <c r="VSL6" s="416"/>
      <c r="VSM6" s="416"/>
      <c r="VSN6" s="416"/>
      <c r="VSO6" s="416"/>
      <c r="VSP6" s="416"/>
      <c r="VSQ6" s="416"/>
      <c r="VSR6" s="416"/>
      <c r="VSS6" s="416"/>
      <c r="VST6" s="416"/>
      <c r="VSU6" s="416"/>
      <c r="VSV6" s="416"/>
      <c r="VSW6" s="416"/>
      <c r="VSX6" s="416"/>
      <c r="VSY6" s="416"/>
      <c r="VSZ6" s="416"/>
      <c r="VTA6" s="416"/>
      <c r="VTB6" s="416"/>
      <c r="VTC6" s="416"/>
      <c r="VTD6" s="416"/>
      <c r="VTE6" s="416"/>
      <c r="VTF6" s="416"/>
      <c r="VTG6" s="416"/>
      <c r="VTH6" s="416"/>
      <c r="VTI6" s="416"/>
      <c r="VTJ6" s="416"/>
      <c r="VTK6" s="416"/>
      <c r="VTL6" s="416"/>
      <c r="VTM6" s="416"/>
      <c r="VTN6" s="416"/>
      <c r="VTO6" s="416"/>
      <c r="VTP6" s="416"/>
      <c r="VTQ6" s="416"/>
      <c r="VTR6" s="416"/>
      <c r="VTS6" s="416"/>
      <c r="VTT6" s="416"/>
      <c r="VTU6" s="416"/>
      <c r="VTV6" s="416"/>
      <c r="VTW6" s="416"/>
      <c r="VTX6" s="416"/>
      <c r="VTY6" s="416"/>
      <c r="VTZ6" s="416"/>
      <c r="VUA6" s="416"/>
      <c r="VUB6" s="416"/>
      <c r="VUC6" s="416"/>
      <c r="VUD6" s="416"/>
      <c r="VUE6" s="416"/>
      <c r="VUF6" s="416"/>
      <c r="VUG6" s="416"/>
      <c r="VUH6" s="416"/>
      <c r="VUI6" s="416"/>
      <c r="VUJ6" s="416"/>
      <c r="VUK6" s="416"/>
      <c r="VUL6" s="416"/>
      <c r="VUM6" s="416"/>
      <c r="VUN6" s="416"/>
      <c r="VUO6" s="416"/>
      <c r="VUP6" s="416"/>
      <c r="VUQ6" s="416"/>
      <c r="VUR6" s="416"/>
      <c r="VUS6" s="416"/>
      <c r="VUT6" s="416"/>
      <c r="VUU6" s="416"/>
      <c r="VUV6" s="416"/>
      <c r="VUW6" s="416"/>
      <c r="VUX6" s="416"/>
      <c r="VUY6" s="416"/>
      <c r="VUZ6" s="416"/>
      <c r="VVA6" s="416"/>
      <c r="VVB6" s="416"/>
      <c r="VVC6" s="416"/>
      <c r="VVD6" s="416"/>
      <c r="VVE6" s="416"/>
      <c r="VVF6" s="416"/>
      <c r="VVG6" s="416"/>
      <c r="VVH6" s="416"/>
      <c r="VVI6" s="416"/>
      <c r="VVJ6" s="416"/>
      <c r="VVK6" s="416"/>
      <c r="VVL6" s="416"/>
      <c r="VVM6" s="416"/>
      <c r="VVN6" s="416"/>
      <c r="VVO6" s="416"/>
      <c r="VVP6" s="416"/>
      <c r="VVQ6" s="416"/>
      <c r="VVR6" s="416"/>
      <c r="VVS6" s="416"/>
      <c r="VVT6" s="416"/>
      <c r="VVU6" s="416"/>
      <c r="VVV6" s="416"/>
      <c r="VVW6" s="416"/>
      <c r="VVX6" s="416"/>
      <c r="VVY6" s="416"/>
      <c r="VVZ6" s="416"/>
      <c r="VWA6" s="416"/>
      <c r="VWB6" s="416"/>
      <c r="VWC6" s="416"/>
      <c r="VWD6" s="416"/>
      <c r="VWE6" s="416"/>
      <c r="VWF6" s="416"/>
      <c r="VWG6" s="416"/>
      <c r="VWH6" s="416"/>
      <c r="VWI6" s="416"/>
      <c r="VWJ6" s="416"/>
      <c r="VWK6" s="416"/>
      <c r="VWL6" s="416"/>
      <c r="VWM6" s="416"/>
      <c r="VWN6" s="416"/>
      <c r="VWO6" s="416"/>
      <c r="VWP6" s="416"/>
      <c r="VWQ6" s="416"/>
      <c r="VWR6" s="416"/>
      <c r="VWS6" s="416"/>
      <c r="VWT6" s="416"/>
      <c r="VWU6" s="416"/>
      <c r="VWV6" s="416"/>
      <c r="VWW6" s="416"/>
      <c r="VWX6" s="416"/>
      <c r="VWY6" s="416"/>
      <c r="VWZ6" s="416"/>
      <c r="VXA6" s="416"/>
      <c r="VXB6" s="416"/>
      <c r="VXC6" s="416"/>
      <c r="VXD6" s="416"/>
      <c r="VXE6" s="416"/>
      <c r="VXF6" s="416"/>
      <c r="VXG6" s="416"/>
      <c r="VXH6" s="416"/>
      <c r="VXI6" s="416"/>
      <c r="VXJ6" s="416"/>
      <c r="VXK6" s="416"/>
      <c r="VXL6" s="416"/>
      <c r="VXM6" s="416"/>
      <c r="VXN6" s="416"/>
      <c r="VXO6" s="416"/>
      <c r="VXP6" s="416"/>
      <c r="VXQ6" s="416"/>
      <c r="VXR6" s="416"/>
      <c r="VXS6" s="416"/>
      <c r="VXT6" s="416"/>
      <c r="VXU6" s="416"/>
      <c r="VXV6" s="416"/>
      <c r="VXW6" s="416"/>
      <c r="VXX6" s="416"/>
      <c r="VXY6" s="416"/>
      <c r="VXZ6" s="416"/>
      <c r="VYA6" s="416"/>
      <c r="VYB6" s="416"/>
      <c r="VYC6" s="416"/>
      <c r="VYD6" s="416"/>
      <c r="VYE6" s="416"/>
      <c r="VYF6" s="416"/>
      <c r="VYG6" s="416"/>
      <c r="VYH6" s="416"/>
      <c r="VYI6" s="416"/>
      <c r="VYJ6" s="416"/>
      <c r="VYK6" s="416"/>
      <c r="VYL6" s="416"/>
      <c r="VYM6" s="416"/>
      <c r="VYN6" s="416"/>
      <c r="VYO6" s="416"/>
      <c r="VYP6" s="416"/>
      <c r="VYQ6" s="416"/>
      <c r="VYR6" s="416"/>
      <c r="VYS6" s="416"/>
      <c r="VYT6" s="416"/>
      <c r="VYU6" s="416"/>
      <c r="VYV6" s="416"/>
      <c r="VYW6" s="416"/>
      <c r="VYX6" s="416"/>
      <c r="VYY6" s="416"/>
      <c r="VYZ6" s="416"/>
      <c r="VZA6" s="416"/>
      <c r="VZB6" s="416"/>
      <c r="VZC6" s="416"/>
      <c r="VZD6" s="416"/>
      <c r="VZE6" s="416"/>
      <c r="VZF6" s="416"/>
      <c r="VZG6" s="416"/>
      <c r="VZH6" s="416"/>
      <c r="VZI6" s="416"/>
      <c r="VZJ6" s="416"/>
      <c r="VZK6" s="416"/>
      <c r="VZL6" s="416"/>
      <c r="VZM6" s="416"/>
      <c r="VZN6" s="416"/>
      <c r="VZO6" s="416"/>
      <c r="VZP6" s="416"/>
      <c r="VZQ6" s="416"/>
      <c r="VZR6" s="416"/>
      <c r="VZS6" s="416"/>
      <c r="VZT6" s="416"/>
      <c r="VZU6" s="416"/>
      <c r="VZV6" s="416"/>
      <c r="VZW6" s="416"/>
      <c r="VZX6" s="416"/>
      <c r="VZY6" s="416"/>
      <c r="VZZ6" s="416"/>
      <c r="WAA6" s="416"/>
      <c r="WAB6" s="416"/>
      <c r="WAC6" s="416"/>
      <c r="WAD6" s="416"/>
      <c r="WAE6" s="416"/>
      <c r="WAF6" s="416"/>
      <c r="WAG6" s="416"/>
      <c r="WAH6" s="416"/>
      <c r="WAI6" s="416"/>
      <c r="WAJ6" s="416"/>
      <c r="WAK6" s="416"/>
      <c r="WAL6" s="416"/>
      <c r="WAM6" s="416"/>
      <c r="WAN6" s="416"/>
      <c r="WAO6" s="416"/>
      <c r="WAP6" s="416"/>
      <c r="WAQ6" s="416"/>
      <c r="WAR6" s="416"/>
      <c r="WAS6" s="416"/>
      <c r="WAT6" s="416"/>
      <c r="WAU6" s="416"/>
      <c r="WAV6" s="416"/>
      <c r="WAW6" s="416"/>
      <c r="WAX6" s="416"/>
      <c r="WAY6" s="416"/>
      <c r="WAZ6" s="416"/>
      <c r="WBA6" s="416"/>
      <c r="WBB6" s="416"/>
      <c r="WBC6" s="416"/>
      <c r="WBD6" s="416"/>
      <c r="WBE6" s="416"/>
      <c r="WBF6" s="416"/>
      <c r="WBG6" s="416"/>
      <c r="WBH6" s="416"/>
      <c r="WBI6" s="416"/>
      <c r="WBJ6" s="416"/>
      <c r="WBK6" s="416"/>
      <c r="WBL6" s="416"/>
      <c r="WBM6" s="416"/>
      <c r="WBN6" s="416"/>
      <c r="WBO6" s="416"/>
      <c r="WBP6" s="416"/>
      <c r="WBQ6" s="416"/>
      <c r="WBR6" s="416"/>
      <c r="WBS6" s="416"/>
      <c r="WBT6" s="416"/>
      <c r="WBU6" s="416"/>
      <c r="WBV6" s="416"/>
      <c r="WBW6" s="416"/>
      <c r="WBX6" s="416"/>
      <c r="WBY6" s="416"/>
      <c r="WBZ6" s="416"/>
      <c r="WCA6" s="416"/>
      <c r="WCB6" s="416"/>
      <c r="WCC6" s="416"/>
      <c r="WCD6" s="416"/>
      <c r="WCE6" s="416"/>
      <c r="WCF6" s="416"/>
      <c r="WCG6" s="416"/>
      <c r="WCH6" s="416"/>
      <c r="WCI6" s="416"/>
      <c r="WCJ6" s="416"/>
      <c r="WCK6" s="416"/>
      <c r="WCL6" s="416"/>
      <c r="WCM6" s="416"/>
      <c r="WCN6" s="416"/>
      <c r="WCO6" s="416"/>
      <c r="WCP6" s="416"/>
      <c r="WCQ6" s="416"/>
      <c r="WCR6" s="416"/>
      <c r="WCS6" s="416"/>
      <c r="WCT6" s="416"/>
      <c r="WCU6" s="416"/>
      <c r="WCV6" s="416"/>
      <c r="WCW6" s="416"/>
      <c r="WCX6" s="416"/>
      <c r="WCY6" s="416"/>
      <c r="WCZ6" s="416"/>
      <c r="WDA6" s="416"/>
      <c r="WDB6" s="416"/>
      <c r="WDC6" s="416"/>
      <c r="WDD6" s="416"/>
      <c r="WDE6" s="416"/>
      <c r="WDF6" s="416"/>
      <c r="WDG6" s="416"/>
      <c r="WDH6" s="416"/>
      <c r="WDI6" s="416"/>
      <c r="WDJ6" s="416"/>
      <c r="WDK6" s="416"/>
      <c r="WDL6" s="416"/>
      <c r="WDM6" s="416"/>
      <c r="WDN6" s="416"/>
      <c r="WDO6" s="416"/>
      <c r="WDP6" s="416"/>
      <c r="WDQ6" s="416"/>
      <c r="WDR6" s="416"/>
      <c r="WDS6" s="416"/>
      <c r="WDT6" s="416"/>
      <c r="WDU6" s="416"/>
      <c r="WDV6" s="416"/>
      <c r="WDW6" s="416"/>
      <c r="WDX6" s="416"/>
      <c r="WDY6" s="416"/>
      <c r="WDZ6" s="416"/>
      <c r="WEA6" s="416"/>
      <c r="WEB6" s="416"/>
      <c r="WEC6" s="416"/>
      <c r="WED6" s="416"/>
      <c r="WEE6" s="416"/>
      <c r="WEF6" s="416"/>
      <c r="WEG6" s="416"/>
      <c r="WEH6" s="416"/>
      <c r="WEI6" s="416"/>
      <c r="WEJ6" s="416"/>
      <c r="WEK6" s="416"/>
      <c r="WEL6" s="416"/>
      <c r="WEM6" s="416"/>
      <c r="WEN6" s="416"/>
      <c r="WEO6" s="416"/>
      <c r="WEP6" s="416"/>
      <c r="WEQ6" s="416"/>
      <c r="WER6" s="416"/>
      <c r="WES6" s="416"/>
      <c r="WET6" s="416"/>
      <c r="WEU6" s="416"/>
      <c r="WEV6" s="416"/>
      <c r="WEW6" s="416"/>
      <c r="WEX6" s="416"/>
      <c r="WEY6" s="416"/>
      <c r="WEZ6" s="416"/>
      <c r="WFA6" s="416"/>
      <c r="WFB6" s="416"/>
      <c r="WFC6" s="416"/>
      <c r="WFD6" s="416"/>
      <c r="WFE6" s="416"/>
      <c r="WFF6" s="416"/>
      <c r="WFG6" s="416"/>
      <c r="WFH6" s="416"/>
      <c r="WFI6" s="416"/>
      <c r="WFJ6" s="416"/>
      <c r="WFK6" s="416"/>
      <c r="WFL6" s="416"/>
      <c r="WFM6" s="416"/>
      <c r="WFN6" s="416"/>
      <c r="WFO6" s="416"/>
      <c r="WFP6" s="416"/>
      <c r="WFQ6" s="416"/>
      <c r="WFR6" s="416"/>
      <c r="WFS6" s="416"/>
      <c r="WFT6" s="416"/>
      <c r="WFU6" s="416"/>
      <c r="WFV6" s="416"/>
      <c r="WFW6" s="416"/>
      <c r="WFX6" s="416"/>
      <c r="WFY6" s="416"/>
      <c r="WFZ6" s="416"/>
      <c r="WGA6" s="416"/>
      <c r="WGB6" s="416"/>
      <c r="WGC6" s="416"/>
      <c r="WGD6" s="416"/>
      <c r="WGE6" s="416"/>
      <c r="WGF6" s="416"/>
      <c r="WGG6" s="416"/>
      <c r="WGH6" s="416"/>
      <c r="WGI6" s="416"/>
      <c r="WGJ6" s="416"/>
      <c r="WGK6" s="416"/>
      <c r="WGL6" s="416"/>
      <c r="WGM6" s="416"/>
      <c r="WGN6" s="416"/>
      <c r="WGO6" s="416"/>
      <c r="WGP6" s="416"/>
      <c r="WGQ6" s="416"/>
      <c r="WGR6" s="416"/>
      <c r="WGS6" s="416"/>
      <c r="WGT6" s="416"/>
      <c r="WGU6" s="416"/>
      <c r="WGV6" s="416"/>
      <c r="WGW6" s="416"/>
      <c r="WGX6" s="416"/>
      <c r="WGY6" s="416"/>
      <c r="WGZ6" s="416"/>
      <c r="WHA6" s="416"/>
      <c r="WHB6" s="416"/>
      <c r="WHC6" s="416"/>
      <c r="WHD6" s="416"/>
      <c r="WHE6" s="416"/>
      <c r="WHF6" s="416"/>
      <c r="WHG6" s="416"/>
      <c r="WHH6" s="416"/>
      <c r="WHI6" s="416"/>
      <c r="WHJ6" s="416"/>
      <c r="WHK6" s="416"/>
      <c r="WHL6" s="416"/>
      <c r="WHM6" s="416"/>
      <c r="WHN6" s="416"/>
      <c r="WHO6" s="416"/>
      <c r="WHP6" s="416"/>
      <c r="WHQ6" s="416"/>
      <c r="WHR6" s="416"/>
      <c r="WHS6" s="416"/>
      <c r="WHT6" s="416"/>
      <c r="WHU6" s="416"/>
      <c r="WHV6" s="416"/>
      <c r="WHW6" s="416"/>
      <c r="WHX6" s="416"/>
      <c r="WHY6" s="416"/>
      <c r="WHZ6" s="416"/>
      <c r="WIA6" s="416"/>
      <c r="WIB6" s="416"/>
      <c r="WIC6" s="416"/>
      <c r="WID6" s="416"/>
      <c r="WIE6" s="416"/>
      <c r="WIF6" s="416"/>
      <c r="WIG6" s="416"/>
      <c r="WIH6" s="416"/>
      <c r="WII6" s="416"/>
      <c r="WIJ6" s="416"/>
      <c r="WIK6" s="416"/>
      <c r="WIL6" s="416"/>
      <c r="WIM6" s="416"/>
      <c r="WIN6" s="416"/>
      <c r="WIO6" s="416"/>
      <c r="WIP6" s="416"/>
      <c r="WIQ6" s="416"/>
      <c r="WIR6" s="416"/>
      <c r="WIS6" s="416"/>
      <c r="WIT6" s="416"/>
      <c r="WIU6" s="416"/>
      <c r="WIV6" s="416"/>
      <c r="WIW6" s="416"/>
      <c r="WIX6" s="416"/>
      <c r="WIY6" s="416"/>
      <c r="WIZ6" s="416"/>
      <c r="WJA6" s="416"/>
      <c r="WJB6" s="416"/>
      <c r="WJC6" s="416"/>
      <c r="WJD6" s="416"/>
      <c r="WJE6" s="416"/>
      <c r="WJF6" s="416"/>
      <c r="WJG6" s="416"/>
      <c r="WJH6" s="416"/>
      <c r="WJI6" s="416"/>
      <c r="WJJ6" s="416"/>
      <c r="WJK6" s="416"/>
      <c r="WJL6" s="416"/>
      <c r="WJM6" s="416"/>
      <c r="WJN6" s="416"/>
      <c r="WJO6" s="416"/>
      <c r="WJP6" s="416"/>
      <c r="WJQ6" s="416"/>
      <c r="WJR6" s="416"/>
      <c r="WJS6" s="416"/>
      <c r="WJT6" s="416"/>
      <c r="WJU6" s="416"/>
      <c r="WJV6" s="416"/>
      <c r="WJW6" s="416"/>
      <c r="WJX6" s="416"/>
      <c r="WJY6" s="416"/>
      <c r="WJZ6" s="416"/>
      <c r="WKA6" s="416"/>
      <c r="WKB6" s="416"/>
      <c r="WKC6" s="416"/>
      <c r="WKD6" s="416"/>
      <c r="WKE6" s="416"/>
      <c r="WKF6" s="416"/>
      <c r="WKG6" s="416"/>
      <c r="WKH6" s="416"/>
      <c r="WKI6" s="416"/>
      <c r="WKJ6" s="416"/>
      <c r="WKK6" s="416"/>
      <c r="WKL6" s="416"/>
      <c r="WKM6" s="416"/>
      <c r="WKN6" s="416"/>
      <c r="WKO6" s="416"/>
      <c r="WKP6" s="416"/>
      <c r="WKQ6" s="416"/>
      <c r="WKR6" s="416"/>
      <c r="WKS6" s="416"/>
      <c r="WKT6" s="416"/>
      <c r="WKU6" s="416"/>
      <c r="WKV6" s="416"/>
      <c r="WKW6" s="416"/>
      <c r="WKX6" s="416"/>
      <c r="WKY6" s="416"/>
      <c r="WKZ6" s="416"/>
      <c r="WLA6" s="416"/>
      <c r="WLB6" s="416"/>
      <c r="WLC6" s="416"/>
      <c r="WLD6" s="416"/>
      <c r="WLE6" s="416"/>
      <c r="WLF6" s="416"/>
      <c r="WLG6" s="416"/>
      <c r="WLH6" s="416"/>
      <c r="WLI6" s="416"/>
      <c r="WLJ6" s="416"/>
      <c r="WLK6" s="416"/>
      <c r="WLL6" s="416"/>
      <c r="WLM6" s="416"/>
      <c r="WLN6" s="416"/>
      <c r="WLO6" s="416"/>
      <c r="WLP6" s="416"/>
      <c r="WLQ6" s="416"/>
      <c r="WLR6" s="416"/>
      <c r="WLS6" s="416"/>
      <c r="WLT6" s="416"/>
      <c r="WLU6" s="416"/>
      <c r="WLV6" s="416"/>
      <c r="WLW6" s="416"/>
      <c r="WLX6" s="416"/>
      <c r="WLY6" s="416"/>
      <c r="WLZ6" s="416"/>
      <c r="WMA6" s="416"/>
      <c r="WMB6" s="416"/>
      <c r="WMC6" s="416"/>
      <c r="WMD6" s="416"/>
      <c r="WME6" s="416"/>
      <c r="WMF6" s="416"/>
      <c r="WMG6" s="416"/>
      <c r="WMH6" s="416"/>
      <c r="WMI6" s="416"/>
      <c r="WMJ6" s="416"/>
      <c r="WMK6" s="416"/>
      <c r="WML6" s="416"/>
      <c r="WMM6" s="416"/>
      <c r="WMN6" s="416"/>
      <c r="WMO6" s="416"/>
      <c r="WMP6" s="416"/>
      <c r="WMQ6" s="416"/>
      <c r="WMR6" s="416"/>
      <c r="WMS6" s="416"/>
      <c r="WMT6" s="416"/>
      <c r="WMU6" s="416"/>
      <c r="WMV6" s="416"/>
      <c r="WMW6" s="416"/>
      <c r="WMX6" s="416"/>
      <c r="WMY6" s="416"/>
      <c r="WMZ6" s="416"/>
      <c r="WNA6" s="416"/>
      <c r="WNB6" s="416"/>
      <c r="WNC6" s="416"/>
      <c r="WND6" s="416"/>
      <c r="WNE6" s="416"/>
      <c r="WNF6" s="416"/>
      <c r="WNG6" s="416"/>
      <c r="WNH6" s="416"/>
      <c r="WNI6" s="416"/>
      <c r="WNJ6" s="416"/>
      <c r="WNK6" s="416"/>
      <c r="WNL6" s="416"/>
      <c r="WNM6" s="416"/>
      <c r="WNN6" s="416"/>
      <c r="WNO6" s="416"/>
      <c r="WNP6" s="416"/>
      <c r="WNQ6" s="416"/>
      <c r="WNR6" s="416"/>
      <c r="WNS6" s="416"/>
      <c r="WNT6" s="416"/>
      <c r="WNU6" s="416"/>
      <c r="WNV6" s="416"/>
      <c r="WNW6" s="416"/>
      <c r="WNX6" s="416"/>
      <c r="WNY6" s="416"/>
      <c r="WNZ6" s="416"/>
      <c r="WOA6" s="416"/>
      <c r="WOB6" s="416"/>
      <c r="WOC6" s="416"/>
      <c r="WOD6" s="416"/>
      <c r="WOE6" s="416"/>
      <c r="WOF6" s="416"/>
      <c r="WOG6" s="416"/>
      <c r="WOH6" s="416"/>
      <c r="WOI6" s="416"/>
      <c r="WOJ6" s="416"/>
      <c r="WOK6" s="416"/>
      <c r="WOL6" s="416"/>
      <c r="WOM6" s="416"/>
      <c r="WON6" s="416"/>
      <c r="WOO6" s="416"/>
      <c r="WOP6" s="416"/>
      <c r="WOQ6" s="416"/>
      <c r="WOR6" s="416"/>
      <c r="WOS6" s="416"/>
      <c r="WOT6" s="416"/>
      <c r="WOU6" s="416"/>
      <c r="WOV6" s="416"/>
      <c r="WOW6" s="416"/>
      <c r="WOX6" s="416"/>
      <c r="WOY6" s="416"/>
      <c r="WOZ6" s="416"/>
      <c r="WPA6" s="416"/>
      <c r="WPB6" s="416"/>
      <c r="WPC6" s="416"/>
      <c r="WPD6" s="416"/>
      <c r="WPE6" s="416"/>
      <c r="WPF6" s="416"/>
      <c r="WPG6" s="416"/>
      <c r="WPH6" s="416"/>
      <c r="WPI6" s="416"/>
      <c r="WPJ6" s="416"/>
      <c r="WPK6" s="416"/>
      <c r="WPL6" s="416"/>
      <c r="WPM6" s="416"/>
      <c r="WPN6" s="416"/>
      <c r="WPO6" s="416"/>
      <c r="WPP6" s="416"/>
      <c r="WPQ6" s="416"/>
      <c r="WPR6" s="416"/>
      <c r="WPS6" s="416"/>
      <c r="WPT6" s="416"/>
      <c r="WPU6" s="416"/>
      <c r="WPV6" s="416"/>
      <c r="WPW6" s="416"/>
      <c r="WPX6" s="416"/>
      <c r="WPY6" s="416"/>
      <c r="WPZ6" s="416"/>
      <c r="WQA6" s="416"/>
      <c r="WQB6" s="416"/>
      <c r="WQC6" s="416"/>
      <c r="WQD6" s="416"/>
      <c r="WQE6" s="416"/>
      <c r="WQF6" s="416"/>
      <c r="WQG6" s="416"/>
      <c r="WQH6" s="416"/>
      <c r="WQI6" s="416"/>
      <c r="WQJ6" s="416"/>
      <c r="WQK6" s="416"/>
      <c r="WQL6" s="416"/>
      <c r="WQM6" s="416"/>
      <c r="WQN6" s="416"/>
      <c r="WQO6" s="416"/>
      <c r="WQP6" s="416"/>
      <c r="WQQ6" s="416"/>
      <c r="WQR6" s="416"/>
      <c r="WQS6" s="416"/>
      <c r="WQT6" s="416"/>
      <c r="WQU6" s="416"/>
      <c r="WQV6" s="416"/>
      <c r="WQW6" s="416"/>
      <c r="WQX6" s="416"/>
      <c r="WQY6" s="416"/>
      <c r="WQZ6" s="416"/>
      <c r="WRA6" s="416"/>
      <c r="WRB6" s="416"/>
      <c r="WRC6" s="416"/>
      <c r="WRD6" s="416"/>
      <c r="WRE6" s="416"/>
      <c r="WRF6" s="416"/>
      <c r="WRG6" s="416"/>
      <c r="WRH6" s="416"/>
      <c r="WRI6" s="416"/>
      <c r="WRJ6" s="416"/>
      <c r="WRK6" s="416"/>
      <c r="WRL6" s="416"/>
      <c r="WRM6" s="416"/>
      <c r="WRN6" s="416"/>
      <c r="WRO6" s="416"/>
      <c r="WRP6" s="416"/>
      <c r="WRQ6" s="416"/>
      <c r="WRR6" s="416"/>
      <c r="WRS6" s="416"/>
      <c r="WRT6" s="416"/>
      <c r="WRU6" s="416"/>
      <c r="WRV6" s="416"/>
      <c r="WRW6" s="416"/>
      <c r="WRX6" s="416"/>
      <c r="WRY6" s="416"/>
      <c r="WRZ6" s="416"/>
      <c r="WSA6" s="416"/>
      <c r="WSB6" s="416"/>
      <c r="WSC6" s="416"/>
      <c r="WSD6" s="416"/>
      <c r="WSE6" s="416"/>
      <c r="WSF6" s="416"/>
      <c r="WSG6" s="416"/>
      <c r="WSH6" s="416"/>
      <c r="WSI6" s="416"/>
      <c r="WSJ6" s="416"/>
      <c r="WSK6" s="416"/>
      <c r="WSL6" s="416"/>
      <c r="WSM6" s="416"/>
      <c r="WSN6" s="416"/>
      <c r="WSO6" s="416"/>
      <c r="WSP6" s="416"/>
      <c r="WSQ6" s="416"/>
      <c r="WSR6" s="416"/>
      <c r="WSS6" s="416"/>
      <c r="WST6" s="416"/>
      <c r="WSU6" s="416"/>
      <c r="WSV6" s="416"/>
      <c r="WSW6" s="416"/>
      <c r="WSX6" s="416"/>
      <c r="WSY6" s="416"/>
      <c r="WSZ6" s="416"/>
      <c r="WTA6" s="416"/>
      <c r="WTB6" s="416"/>
      <c r="WTC6" s="416"/>
      <c r="WTD6" s="416"/>
      <c r="WTE6" s="416"/>
      <c r="WTF6" s="416"/>
      <c r="WTG6" s="416"/>
      <c r="WTH6" s="416"/>
      <c r="WTI6" s="416"/>
      <c r="WTJ6" s="416"/>
      <c r="WTK6" s="416"/>
      <c r="WTL6" s="416"/>
      <c r="WTM6" s="416"/>
      <c r="WTN6" s="416"/>
      <c r="WTO6" s="416"/>
      <c r="WTP6" s="416"/>
      <c r="WTQ6" s="416"/>
      <c r="WTR6" s="416"/>
      <c r="WTS6" s="416"/>
      <c r="WTT6" s="416"/>
      <c r="WTU6" s="416"/>
      <c r="WTV6" s="416"/>
      <c r="WTW6" s="416"/>
      <c r="WTX6" s="416"/>
      <c r="WTY6" s="416"/>
      <c r="WTZ6" s="416"/>
      <c r="WUA6" s="416"/>
      <c r="WUB6" s="416"/>
      <c r="WUC6" s="416"/>
      <c r="WUD6" s="416"/>
      <c r="WUE6" s="416"/>
      <c r="WUF6" s="416"/>
      <c r="WUG6" s="416"/>
      <c r="WUH6" s="416"/>
      <c r="WUI6" s="416"/>
      <c r="WUJ6" s="416"/>
      <c r="WUK6" s="416"/>
      <c r="WUL6" s="416"/>
      <c r="WUM6" s="416"/>
      <c r="WUN6" s="416"/>
      <c r="WUO6" s="416"/>
      <c r="WUP6" s="416"/>
      <c r="WUQ6" s="416"/>
      <c r="WUR6" s="416"/>
      <c r="WUS6" s="416"/>
      <c r="WUT6" s="416"/>
      <c r="WUU6" s="416"/>
      <c r="WUV6" s="416"/>
      <c r="WUW6" s="416"/>
      <c r="WUX6" s="416"/>
      <c r="WUY6" s="416"/>
      <c r="WUZ6" s="416"/>
      <c r="WVA6" s="416"/>
      <c r="WVB6" s="416"/>
      <c r="WVC6" s="416"/>
      <c r="WVD6" s="416"/>
      <c r="WVE6" s="416"/>
      <c r="WVF6" s="416"/>
      <c r="WVG6" s="416"/>
      <c r="WVH6" s="416"/>
      <c r="WVI6" s="416"/>
      <c r="WVJ6" s="416"/>
      <c r="WVK6" s="416"/>
      <c r="WVL6" s="416"/>
      <c r="WVM6" s="416"/>
      <c r="WVN6" s="416"/>
      <c r="WVO6" s="416"/>
      <c r="WVP6" s="416"/>
      <c r="WVQ6" s="416"/>
      <c r="WVR6" s="416"/>
      <c r="WVS6" s="416"/>
      <c r="WVT6" s="416"/>
      <c r="WVU6" s="416"/>
      <c r="WVV6" s="416"/>
      <c r="WVW6" s="416"/>
      <c r="WVX6" s="416"/>
      <c r="WVY6" s="416"/>
      <c r="WVZ6" s="416"/>
      <c r="WWA6" s="416"/>
      <c r="WWB6" s="416"/>
      <c r="WWC6" s="416"/>
      <c r="WWD6" s="416"/>
      <c r="WWE6" s="416"/>
      <c r="WWF6" s="416"/>
      <c r="WWG6" s="416"/>
      <c r="WWH6" s="416"/>
      <c r="WWI6" s="416"/>
      <c r="WWJ6" s="416"/>
      <c r="WWK6" s="416"/>
      <c r="WWL6" s="416"/>
      <c r="WWM6" s="416"/>
      <c r="WWN6" s="416"/>
      <c r="WWO6" s="416"/>
      <c r="WWP6" s="416"/>
      <c r="WWQ6" s="416"/>
      <c r="WWR6" s="416"/>
      <c r="WWS6" s="416"/>
      <c r="WWT6" s="416"/>
      <c r="WWU6" s="416"/>
      <c r="WWV6" s="416"/>
      <c r="WWW6" s="416"/>
      <c r="WWX6" s="416"/>
      <c r="WWY6" s="416"/>
      <c r="WWZ6" s="416"/>
      <c r="WXA6" s="416"/>
      <c r="WXB6" s="416"/>
      <c r="WXC6" s="416"/>
      <c r="WXD6" s="416"/>
      <c r="WXE6" s="416"/>
      <c r="WXF6" s="416"/>
      <c r="WXG6" s="416"/>
      <c r="WXH6" s="416"/>
      <c r="WXI6" s="416"/>
      <c r="WXJ6" s="416"/>
      <c r="WXK6" s="416"/>
      <c r="WXL6" s="416"/>
      <c r="WXM6" s="416"/>
      <c r="WXN6" s="416"/>
      <c r="WXO6" s="416"/>
      <c r="WXP6" s="416"/>
      <c r="WXQ6" s="416"/>
      <c r="WXR6" s="416"/>
      <c r="WXS6" s="416"/>
      <c r="WXT6" s="416"/>
      <c r="WXU6" s="416"/>
      <c r="WXV6" s="416"/>
      <c r="WXW6" s="416"/>
      <c r="WXX6" s="416"/>
      <c r="WXY6" s="416"/>
      <c r="WXZ6" s="416"/>
      <c r="WYA6" s="416"/>
      <c r="WYB6" s="416"/>
      <c r="WYC6" s="416"/>
      <c r="WYD6" s="416"/>
      <c r="WYE6" s="416"/>
      <c r="WYF6" s="416"/>
      <c r="WYG6" s="416"/>
      <c r="WYH6" s="416"/>
      <c r="WYI6" s="416"/>
      <c r="WYJ6" s="416"/>
      <c r="WYK6" s="416"/>
      <c r="WYL6" s="416"/>
      <c r="WYM6" s="416"/>
      <c r="WYN6" s="416"/>
      <c r="WYO6" s="416"/>
      <c r="WYP6" s="416"/>
      <c r="WYQ6" s="416"/>
      <c r="WYR6" s="416"/>
      <c r="WYS6" s="416"/>
      <c r="WYT6" s="416"/>
      <c r="WYU6" s="416"/>
      <c r="WYV6" s="416"/>
      <c r="WYW6" s="416"/>
      <c r="WYX6" s="416"/>
      <c r="WYY6" s="416"/>
      <c r="WYZ6" s="416"/>
      <c r="WZA6" s="416"/>
      <c r="WZB6" s="416"/>
      <c r="WZC6" s="416"/>
      <c r="WZD6" s="416"/>
      <c r="WZE6" s="416"/>
      <c r="WZF6" s="416"/>
      <c r="WZG6" s="416"/>
      <c r="WZH6" s="416"/>
      <c r="WZI6" s="416"/>
      <c r="WZJ6" s="416"/>
      <c r="WZK6" s="416"/>
      <c r="WZL6" s="416"/>
      <c r="WZM6" s="416"/>
      <c r="WZN6" s="416"/>
      <c r="WZO6" s="416"/>
      <c r="WZP6" s="416"/>
      <c r="WZQ6" s="416"/>
      <c r="WZR6" s="416"/>
      <c r="WZS6" s="416"/>
      <c r="WZT6" s="416"/>
      <c r="WZU6" s="416"/>
      <c r="WZV6" s="416"/>
      <c r="WZW6" s="416"/>
      <c r="WZX6" s="416"/>
      <c r="WZY6" s="416"/>
      <c r="WZZ6" s="416"/>
      <c r="XAA6" s="416"/>
      <c r="XAB6" s="416"/>
      <c r="XAC6" s="416"/>
      <c r="XAD6" s="416"/>
      <c r="XAE6" s="416"/>
      <c r="XAF6" s="416"/>
      <c r="XAG6" s="416"/>
      <c r="XAH6" s="416"/>
      <c r="XAI6" s="416"/>
      <c r="XAJ6" s="416"/>
      <c r="XAK6" s="416"/>
      <c r="XAL6" s="416"/>
      <c r="XAM6" s="416"/>
      <c r="XAN6" s="416"/>
      <c r="XAO6" s="416"/>
      <c r="XAP6" s="416"/>
      <c r="XAQ6" s="416"/>
      <c r="XAR6" s="416"/>
      <c r="XAS6" s="416"/>
      <c r="XAT6" s="416"/>
      <c r="XAU6" s="416"/>
      <c r="XAV6" s="416"/>
      <c r="XAW6" s="416"/>
      <c r="XAX6" s="416"/>
      <c r="XAY6" s="416"/>
      <c r="XAZ6" s="416"/>
      <c r="XBA6" s="416"/>
      <c r="XBB6" s="416"/>
      <c r="XBC6" s="416"/>
      <c r="XBD6" s="416"/>
      <c r="XBE6" s="416"/>
      <c r="XBF6" s="416"/>
      <c r="XBG6" s="416"/>
      <c r="XBH6" s="416"/>
      <c r="XBI6" s="416"/>
      <c r="XBJ6" s="416"/>
      <c r="XBK6" s="416"/>
      <c r="XBL6" s="416"/>
      <c r="XBM6" s="416"/>
      <c r="XBN6" s="416"/>
      <c r="XBO6" s="416"/>
      <c r="XBP6" s="416"/>
      <c r="XBQ6" s="416"/>
      <c r="XBR6" s="416"/>
      <c r="XBS6" s="416"/>
      <c r="XBT6" s="416"/>
      <c r="XBU6" s="416"/>
      <c r="XBV6" s="416"/>
      <c r="XBW6" s="416"/>
      <c r="XBX6" s="416"/>
      <c r="XBY6" s="416"/>
      <c r="XBZ6" s="416"/>
    </row>
    <row r="7" spans="1:16302" s="417" customFormat="1">
      <c r="A7" s="422" t="s">
        <v>572</v>
      </c>
      <c r="B7" s="451">
        <f>IFERROR(VLOOKUP(A7,'PDP-ACC'!A:Q,2,FALSE),"")</f>
        <v>0</v>
      </c>
      <c r="C7" s="451" t="str">
        <f>IFERROR(VLOOKUP(A7,'PDP-ACC'!A:Q,3,FALSE),"")</f>
        <v>WD02AT</v>
      </c>
      <c r="D7" s="422" t="str">
        <f>IFERROR(VLOOKUP(A7,'PDP-ACC'!A:Q,4,FALSE),"")</f>
        <v>Wireless dongle for RP03/RM03/RP04/RM04 supports Wi-Fi 6 and Bluetooth</v>
      </c>
      <c r="E7" s="451" t="str">
        <f>IFERROR(VLOOKUP(A7,'PDP-ACC'!A:Q,5,FALSE),"")</f>
        <v>8400460-4686-6</v>
      </c>
      <c r="F7" s="451" t="str">
        <f>IFERROR(VLOOKUP(A7,'PDP-ACC'!A:Q,6,FALSE),"")</f>
        <v>90 days</v>
      </c>
      <c r="G7" s="459">
        <f>IFERROR(VLOOKUP(A7,'PDP-ACC'!A:Q,17,FALSE),"")</f>
        <v>77</v>
      </c>
      <c r="H7" s="416"/>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c r="AJ7" s="416"/>
      <c r="AK7" s="416"/>
      <c r="AL7" s="416"/>
      <c r="AM7" s="416"/>
      <c r="AN7" s="416"/>
      <c r="AO7" s="416"/>
      <c r="AP7" s="416"/>
      <c r="AQ7" s="416"/>
      <c r="AR7" s="416"/>
      <c r="AS7" s="416"/>
      <c r="AT7" s="416"/>
      <c r="AU7" s="416"/>
      <c r="AV7" s="416"/>
      <c r="AW7" s="416"/>
      <c r="AX7" s="416"/>
      <c r="AY7" s="416"/>
      <c r="AZ7" s="416"/>
      <c r="BA7" s="416"/>
      <c r="BB7" s="416"/>
      <c r="BC7" s="416"/>
      <c r="BD7" s="416"/>
      <c r="BE7" s="416"/>
      <c r="BF7" s="416"/>
      <c r="BG7" s="416"/>
      <c r="BH7" s="416"/>
      <c r="BI7" s="416"/>
      <c r="BJ7" s="416"/>
      <c r="BK7" s="416"/>
      <c r="BL7" s="416"/>
      <c r="BM7" s="416"/>
      <c r="BN7" s="416"/>
      <c r="BO7" s="416"/>
      <c r="BP7" s="416"/>
      <c r="BQ7" s="416"/>
      <c r="BR7" s="416"/>
      <c r="BS7" s="416"/>
      <c r="BT7" s="416"/>
      <c r="BU7" s="416"/>
      <c r="BV7" s="416"/>
      <c r="BW7" s="416"/>
      <c r="BX7" s="416"/>
      <c r="BY7" s="416"/>
      <c r="BZ7" s="416"/>
      <c r="CA7" s="416"/>
      <c r="CB7" s="416"/>
      <c r="CC7" s="416"/>
      <c r="CD7" s="416"/>
      <c r="CE7" s="416"/>
      <c r="CF7" s="416"/>
      <c r="CG7" s="416"/>
      <c r="CH7" s="416"/>
      <c r="CI7" s="416"/>
      <c r="CJ7" s="416"/>
      <c r="CK7" s="416"/>
      <c r="CL7" s="416"/>
      <c r="CM7" s="416"/>
      <c r="CN7" s="416"/>
      <c r="CO7" s="416"/>
      <c r="CP7" s="416"/>
      <c r="CQ7" s="416"/>
      <c r="CR7" s="416"/>
      <c r="CS7" s="416"/>
      <c r="CT7" s="416"/>
      <c r="CU7" s="416"/>
      <c r="CV7" s="416"/>
      <c r="CW7" s="416"/>
      <c r="CX7" s="416"/>
      <c r="CY7" s="416"/>
      <c r="CZ7" s="416"/>
      <c r="DA7" s="416"/>
      <c r="DB7" s="416"/>
      <c r="DC7" s="416"/>
      <c r="DD7" s="416"/>
      <c r="DE7" s="416"/>
      <c r="DF7" s="416"/>
      <c r="DG7" s="416"/>
      <c r="DH7" s="416"/>
      <c r="DI7" s="416"/>
      <c r="DJ7" s="416"/>
      <c r="DK7" s="416"/>
      <c r="DL7" s="416"/>
      <c r="DM7" s="416"/>
      <c r="DN7" s="416"/>
      <c r="DO7" s="416"/>
      <c r="DP7" s="416"/>
      <c r="DQ7" s="416"/>
      <c r="DR7" s="416"/>
      <c r="DS7" s="416"/>
      <c r="DT7" s="416"/>
      <c r="DU7" s="416"/>
      <c r="DV7" s="416"/>
      <c r="DW7" s="416"/>
      <c r="DX7" s="416"/>
      <c r="DY7" s="416"/>
      <c r="DZ7" s="416"/>
      <c r="EA7" s="416"/>
      <c r="EB7" s="416"/>
      <c r="EC7" s="416"/>
      <c r="ED7" s="416"/>
      <c r="EE7" s="416"/>
      <c r="EF7" s="416"/>
      <c r="EG7" s="416"/>
      <c r="EH7" s="416"/>
      <c r="EI7" s="416"/>
      <c r="EJ7" s="416"/>
      <c r="EK7" s="416"/>
      <c r="EL7" s="416"/>
      <c r="EM7" s="416"/>
      <c r="EN7" s="416"/>
      <c r="EO7" s="416"/>
      <c r="EP7" s="416"/>
      <c r="EQ7" s="416"/>
      <c r="ER7" s="416"/>
      <c r="ES7" s="416"/>
      <c r="ET7" s="416"/>
      <c r="EU7" s="416"/>
      <c r="EV7" s="416"/>
      <c r="EW7" s="416"/>
      <c r="EX7" s="416"/>
      <c r="EY7" s="416"/>
      <c r="EZ7" s="416"/>
      <c r="FA7" s="416"/>
      <c r="FB7" s="416"/>
      <c r="FC7" s="416"/>
      <c r="FD7" s="416"/>
      <c r="FE7" s="416"/>
      <c r="FF7" s="416"/>
      <c r="FG7" s="416"/>
      <c r="FH7" s="416"/>
      <c r="FI7" s="416"/>
      <c r="FJ7" s="416"/>
      <c r="FK7" s="416"/>
      <c r="FL7" s="416"/>
      <c r="FM7" s="416"/>
      <c r="FN7" s="416"/>
      <c r="FO7" s="416"/>
      <c r="FP7" s="416"/>
      <c r="FQ7" s="416"/>
      <c r="FR7" s="416"/>
      <c r="FS7" s="416"/>
      <c r="FT7" s="416"/>
      <c r="FU7" s="416"/>
      <c r="FV7" s="416"/>
      <c r="FW7" s="416"/>
      <c r="FX7" s="416"/>
      <c r="FY7" s="416"/>
      <c r="FZ7" s="416"/>
      <c r="GA7" s="416"/>
      <c r="GB7" s="416"/>
      <c r="GC7" s="416"/>
      <c r="GD7" s="416"/>
      <c r="GE7" s="416"/>
      <c r="GF7" s="416"/>
      <c r="GG7" s="416"/>
      <c r="GH7" s="416"/>
      <c r="GI7" s="416"/>
      <c r="GJ7" s="416"/>
      <c r="GK7" s="416"/>
      <c r="GL7" s="416"/>
      <c r="GM7" s="416"/>
      <c r="GN7" s="416"/>
      <c r="GO7" s="416"/>
      <c r="GP7" s="416"/>
      <c r="GQ7" s="416"/>
      <c r="GR7" s="416"/>
      <c r="GS7" s="416"/>
      <c r="GT7" s="416"/>
      <c r="GU7" s="416"/>
      <c r="GV7" s="416"/>
      <c r="GW7" s="416"/>
      <c r="GX7" s="416"/>
      <c r="GY7" s="416"/>
      <c r="GZ7" s="416"/>
      <c r="HA7" s="416"/>
      <c r="HB7" s="416"/>
      <c r="HC7" s="416"/>
      <c r="HD7" s="416"/>
      <c r="HE7" s="416"/>
      <c r="HF7" s="416"/>
      <c r="HG7" s="416"/>
      <c r="HH7" s="416"/>
      <c r="HI7" s="416"/>
      <c r="HJ7" s="416"/>
      <c r="HK7" s="416"/>
      <c r="HL7" s="416"/>
      <c r="HM7" s="416"/>
      <c r="HN7" s="416"/>
      <c r="HO7" s="416"/>
      <c r="HP7" s="416"/>
      <c r="HQ7" s="416"/>
      <c r="HR7" s="416"/>
      <c r="HS7" s="416"/>
      <c r="HT7" s="416"/>
      <c r="HU7" s="416"/>
      <c r="HV7" s="416"/>
      <c r="HW7" s="416"/>
      <c r="HX7" s="416"/>
      <c r="HY7" s="416"/>
      <c r="HZ7" s="416"/>
      <c r="IA7" s="416"/>
      <c r="IB7" s="416"/>
      <c r="IC7" s="416"/>
      <c r="ID7" s="416"/>
      <c r="IE7" s="416"/>
      <c r="IF7" s="416"/>
      <c r="IG7" s="416"/>
      <c r="IH7" s="416"/>
      <c r="II7" s="416"/>
      <c r="IJ7" s="416"/>
      <c r="IK7" s="416"/>
      <c r="IL7" s="416"/>
      <c r="IM7" s="416"/>
      <c r="IN7" s="416"/>
      <c r="IO7" s="416"/>
      <c r="IP7" s="416"/>
      <c r="IQ7" s="416"/>
      <c r="IR7" s="416"/>
      <c r="IS7" s="416"/>
      <c r="IT7" s="416"/>
      <c r="IU7" s="416"/>
      <c r="IV7" s="416"/>
      <c r="IW7" s="416"/>
      <c r="IX7" s="416"/>
      <c r="IY7" s="416"/>
      <c r="IZ7" s="416"/>
      <c r="JA7" s="416"/>
      <c r="JB7" s="416"/>
      <c r="JC7" s="416"/>
      <c r="JD7" s="416"/>
      <c r="JE7" s="416"/>
      <c r="JF7" s="416"/>
      <c r="JG7" s="416"/>
      <c r="JH7" s="416"/>
      <c r="JI7" s="416"/>
      <c r="JJ7" s="416"/>
      <c r="JK7" s="416"/>
      <c r="JL7" s="416"/>
      <c r="JM7" s="416"/>
      <c r="JN7" s="416"/>
      <c r="JO7" s="416"/>
      <c r="JP7" s="416"/>
      <c r="JQ7" s="416"/>
      <c r="JR7" s="416"/>
      <c r="JS7" s="416"/>
      <c r="JT7" s="416"/>
      <c r="JU7" s="416"/>
      <c r="JV7" s="416"/>
      <c r="JW7" s="416"/>
      <c r="JX7" s="416"/>
      <c r="JY7" s="416"/>
      <c r="JZ7" s="416"/>
      <c r="KA7" s="416"/>
      <c r="KB7" s="416"/>
      <c r="KC7" s="416"/>
      <c r="KD7" s="416"/>
      <c r="KE7" s="416"/>
      <c r="KF7" s="416"/>
      <c r="KG7" s="416"/>
      <c r="KH7" s="416"/>
      <c r="KI7" s="416"/>
      <c r="KJ7" s="416"/>
      <c r="KK7" s="416"/>
      <c r="KL7" s="416"/>
      <c r="KM7" s="416"/>
      <c r="KN7" s="416"/>
      <c r="KO7" s="416"/>
      <c r="KP7" s="416"/>
      <c r="KQ7" s="416"/>
      <c r="KR7" s="416"/>
      <c r="KS7" s="416"/>
      <c r="KT7" s="416"/>
      <c r="KU7" s="416"/>
      <c r="KV7" s="416"/>
      <c r="KW7" s="416"/>
      <c r="KX7" s="416"/>
      <c r="KY7" s="416"/>
      <c r="KZ7" s="416"/>
      <c r="LA7" s="416"/>
      <c r="LB7" s="416"/>
      <c r="LC7" s="416"/>
      <c r="LD7" s="416"/>
      <c r="LE7" s="416"/>
      <c r="LF7" s="416"/>
      <c r="LG7" s="416"/>
      <c r="LH7" s="416"/>
      <c r="LI7" s="416"/>
      <c r="LJ7" s="416"/>
      <c r="LK7" s="416"/>
      <c r="LL7" s="416"/>
      <c r="LM7" s="416"/>
      <c r="LN7" s="416"/>
      <c r="LO7" s="416"/>
      <c r="LP7" s="416"/>
      <c r="LQ7" s="416"/>
      <c r="LR7" s="416"/>
      <c r="LS7" s="416"/>
      <c r="LT7" s="416"/>
      <c r="LU7" s="416"/>
      <c r="LV7" s="416"/>
      <c r="LW7" s="416"/>
      <c r="LX7" s="416"/>
      <c r="LY7" s="416"/>
      <c r="LZ7" s="416"/>
      <c r="MA7" s="416"/>
      <c r="MB7" s="416"/>
      <c r="MC7" s="416"/>
      <c r="MD7" s="416"/>
      <c r="ME7" s="416"/>
      <c r="MF7" s="416"/>
      <c r="MG7" s="416"/>
      <c r="MH7" s="416"/>
      <c r="MI7" s="416"/>
      <c r="MJ7" s="416"/>
      <c r="MK7" s="416"/>
      <c r="ML7" s="416"/>
      <c r="MM7" s="416"/>
      <c r="MN7" s="416"/>
      <c r="MO7" s="416"/>
      <c r="MP7" s="416"/>
      <c r="MQ7" s="416"/>
      <c r="MR7" s="416"/>
      <c r="MS7" s="416"/>
      <c r="MT7" s="416"/>
      <c r="MU7" s="416"/>
      <c r="MV7" s="416"/>
      <c r="MW7" s="416"/>
      <c r="MX7" s="416"/>
      <c r="MY7" s="416"/>
      <c r="MZ7" s="416"/>
      <c r="NA7" s="416"/>
      <c r="NB7" s="416"/>
      <c r="NC7" s="416"/>
      <c r="ND7" s="416"/>
      <c r="NE7" s="416"/>
      <c r="NF7" s="416"/>
      <c r="NG7" s="416"/>
      <c r="NH7" s="416"/>
      <c r="NI7" s="416"/>
      <c r="NJ7" s="416"/>
      <c r="NK7" s="416"/>
      <c r="NL7" s="416"/>
      <c r="NM7" s="416"/>
      <c r="NN7" s="416"/>
      <c r="NO7" s="416"/>
      <c r="NP7" s="416"/>
      <c r="NQ7" s="416"/>
      <c r="NR7" s="416"/>
      <c r="NS7" s="416"/>
      <c r="NT7" s="416"/>
      <c r="NU7" s="416"/>
      <c r="NV7" s="416"/>
      <c r="NW7" s="416"/>
      <c r="NX7" s="416"/>
      <c r="NY7" s="416"/>
      <c r="NZ7" s="416"/>
      <c r="OA7" s="416"/>
      <c r="OB7" s="416"/>
      <c r="OC7" s="416"/>
      <c r="OD7" s="416"/>
      <c r="OE7" s="416"/>
      <c r="OF7" s="416"/>
      <c r="OG7" s="416"/>
      <c r="OH7" s="416"/>
      <c r="OI7" s="416"/>
      <c r="OJ7" s="416"/>
      <c r="OK7" s="416"/>
      <c r="OL7" s="416"/>
      <c r="OM7" s="416"/>
      <c r="ON7" s="416"/>
      <c r="OO7" s="416"/>
      <c r="OP7" s="416"/>
      <c r="OQ7" s="416"/>
      <c r="OR7" s="416"/>
      <c r="OS7" s="416"/>
      <c r="OT7" s="416"/>
      <c r="OU7" s="416"/>
      <c r="OV7" s="416"/>
      <c r="OW7" s="416"/>
      <c r="OX7" s="416"/>
      <c r="OY7" s="416"/>
      <c r="OZ7" s="416"/>
      <c r="PA7" s="416"/>
      <c r="PB7" s="416"/>
      <c r="PC7" s="416"/>
      <c r="PD7" s="416"/>
      <c r="PE7" s="416"/>
      <c r="PF7" s="416"/>
      <c r="PG7" s="416"/>
      <c r="PH7" s="416"/>
      <c r="PI7" s="416"/>
      <c r="PJ7" s="416"/>
      <c r="PK7" s="416"/>
      <c r="PL7" s="416"/>
      <c r="PM7" s="416"/>
      <c r="PN7" s="416"/>
      <c r="PO7" s="416"/>
      <c r="PP7" s="416"/>
      <c r="PQ7" s="416"/>
      <c r="PR7" s="416"/>
      <c r="PS7" s="416"/>
      <c r="PT7" s="416"/>
      <c r="PU7" s="416"/>
      <c r="PV7" s="416"/>
      <c r="PW7" s="416"/>
      <c r="PX7" s="416"/>
      <c r="PY7" s="416"/>
      <c r="PZ7" s="416"/>
      <c r="QA7" s="416"/>
      <c r="QB7" s="416"/>
      <c r="QC7" s="416"/>
      <c r="QD7" s="416"/>
      <c r="QE7" s="416"/>
      <c r="QF7" s="416"/>
      <c r="QG7" s="416"/>
      <c r="QH7" s="416"/>
      <c r="QI7" s="416"/>
      <c r="QJ7" s="416"/>
      <c r="QK7" s="416"/>
      <c r="QL7" s="416"/>
      <c r="QM7" s="416"/>
      <c r="QN7" s="416"/>
      <c r="QO7" s="416"/>
      <c r="QP7" s="416"/>
      <c r="QQ7" s="416"/>
      <c r="QR7" s="416"/>
      <c r="QS7" s="416"/>
      <c r="QT7" s="416"/>
      <c r="QU7" s="416"/>
      <c r="QV7" s="416"/>
      <c r="QW7" s="416"/>
      <c r="QX7" s="416"/>
      <c r="QY7" s="416"/>
      <c r="QZ7" s="416"/>
      <c r="RA7" s="416"/>
      <c r="RB7" s="416"/>
      <c r="RC7" s="416"/>
      <c r="RD7" s="416"/>
      <c r="RE7" s="416"/>
      <c r="RF7" s="416"/>
      <c r="RG7" s="416"/>
      <c r="RH7" s="416"/>
      <c r="RI7" s="416"/>
      <c r="RJ7" s="416"/>
      <c r="RK7" s="416"/>
      <c r="RL7" s="416"/>
      <c r="RM7" s="416"/>
      <c r="RN7" s="416"/>
      <c r="RO7" s="416"/>
      <c r="RP7" s="416"/>
      <c r="RQ7" s="416"/>
      <c r="RR7" s="416"/>
      <c r="RS7" s="416"/>
      <c r="RT7" s="416"/>
      <c r="RU7" s="416"/>
      <c r="RV7" s="416"/>
      <c r="RW7" s="416"/>
      <c r="RX7" s="416"/>
      <c r="RY7" s="416"/>
      <c r="RZ7" s="416"/>
      <c r="SA7" s="416"/>
      <c r="SB7" s="416"/>
      <c r="SC7" s="416"/>
      <c r="SD7" s="416"/>
      <c r="SE7" s="416"/>
      <c r="SF7" s="416"/>
      <c r="SG7" s="416"/>
      <c r="SH7" s="416"/>
      <c r="SI7" s="416"/>
      <c r="SJ7" s="416"/>
      <c r="SK7" s="416"/>
      <c r="SL7" s="416"/>
      <c r="SM7" s="416"/>
      <c r="SN7" s="416"/>
      <c r="SO7" s="416"/>
      <c r="SP7" s="416"/>
      <c r="SQ7" s="416"/>
      <c r="SR7" s="416"/>
      <c r="SS7" s="416"/>
      <c r="ST7" s="416"/>
      <c r="SU7" s="416"/>
      <c r="SV7" s="416"/>
      <c r="SW7" s="416"/>
      <c r="SX7" s="416"/>
      <c r="SY7" s="416"/>
      <c r="SZ7" s="416"/>
      <c r="TA7" s="416"/>
      <c r="TB7" s="416"/>
      <c r="TC7" s="416"/>
      <c r="TD7" s="416"/>
      <c r="TE7" s="416"/>
      <c r="TF7" s="416"/>
      <c r="TG7" s="416"/>
      <c r="TH7" s="416"/>
      <c r="TI7" s="416"/>
      <c r="TJ7" s="416"/>
      <c r="TK7" s="416"/>
      <c r="TL7" s="416"/>
      <c r="TM7" s="416"/>
      <c r="TN7" s="416"/>
      <c r="TO7" s="416"/>
      <c r="TP7" s="416"/>
      <c r="TQ7" s="416"/>
      <c r="TR7" s="416"/>
      <c r="TS7" s="416"/>
      <c r="TT7" s="416"/>
      <c r="TU7" s="416"/>
      <c r="TV7" s="416"/>
      <c r="TW7" s="416"/>
      <c r="TX7" s="416"/>
      <c r="TY7" s="416"/>
      <c r="TZ7" s="416"/>
      <c r="UA7" s="416"/>
      <c r="UB7" s="416"/>
      <c r="UC7" s="416"/>
      <c r="UD7" s="416"/>
      <c r="UE7" s="416"/>
      <c r="UF7" s="416"/>
      <c r="UG7" s="416"/>
      <c r="UH7" s="416"/>
      <c r="UI7" s="416"/>
      <c r="UJ7" s="416"/>
      <c r="UK7" s="416"/>
      <c r="UL7" s="416"/>
      <c r="UM7" s="416"/>
      <c r="UN7" s="416"/>
      <c r="UO7" s="416"/>
      <c r="UP7" s="416"/>
      <c r="UQ7" s="416"/>
      <c r="UR7" s="416"/>
      <c r="US7" s="416"/>
      <c r="UT7" s="416"/>
      <c r="UU7" s="416"/>
      <c r="UV7" s="416"/>
      <c r="UW7" s="416"/>
      <c r="UX7" s="416"/>
      <c r="UY7" s="416"/>
      <c r="UZ7" s="416"/>
      <c r="VA7" s="416"/>
      <c r="VB7" s="416"/>
      <c r="VC7" s="416"/>
      <c r="VD7" s="416"/>
      <c r="VE7" s="416"/>
      <c r="VF7" s="416"/>
      <c r="VG7" s="416"/>
      <c r="VH7" s="416"/>
      <c r="VI7" s="416"/>
      <c r="VJ7" s="416"/>
      <c r="VK7" s="416"/>
      <c r="VL7" s="416"/>
      <c r="VM7" s="416"/>
      <c r="VN7" s="416"/>
      <c r="VO7" s="416"/>
      <c r="VP7" s="416"/>
      <c r="VQ7" s="416"/>
      <c r="VR7" s="416"/>
      <c r="VS7" s="416"/>
      <c r="VT7" s="416"/>
      <c r="VU7" s="416"/>
      <c r="VV7" s="416"/>
      <c r="VW7" s="416"/>
      <c r="VX7" s="416"/>
      <c r="VY7" s="416"/>
      <c r="VZ7" s="416"/>
      <c r="WA7" s="416"/>
      <c r="WB7" s="416"/>
      <c r="WC7" s="416"/>
      <c r="WD7" s="416"/>
      <c r="WE7" s="416"/>
      <c r="WF7" s="416"/>
      <c r="WG7" s="416"/>
      <c r="WH7" s="416"/>
      <c r="WI7" s="416"/>
      <c r="WJ7" s="416"/>
      <c r="WK7" s="416"/>
      <c r="WL7" s="416"/>
      <c r="WM7" s="416"/>
      <c r="WN7" s="416"/>
      <c r="WO7" s="416"/>
      <c r="WP7" s="416"/>
      <c r="WQ7" s="416"/>
      <c r="WR7" s="416"/>
      <c r="WS7" s="416"/>
      <c r="WT7" s="416"/>
      <c r="WU7" s="416"/>
      <c r="WV7" s="416"/>
      <c r="WW7" s="416"/>
      <c r="WX7" s="416"/>
      <c r="WY7" s="416"/>
      <c r="WZ7" s="416"/>
      <c r="XA7" s="416"/>
      <c r="XB7" s="416"/>
      <c r="XC7" s="416"/>
      <c r="XD7" s="416"/>
      <c r="XE7" s="416"/>
      <c r="XF7" s="416"/>
      <c r="XG7" s="416"/>
      <c r="XH7" s="416"/>
      <c r="XI7" s="416"/>
      <c r="XJ7" s="416"/>
      <c r="XK7" s="416"/>
      <c r="XL7" s="416"/>
      <c r="XM7" s="416"/>
      <c r="XN7" s="416"/>
      <c r="XO7" s="416"/>
      <c r="XP7" s="416"/>
      <c r="XQ7" s="416"/>
      <c r="XR7" s="416"/>
      <c r="XS7" s="416"/>
      <c r="XT7" s="416"/>
      <c r="XU7" s="416"/>
      <c r="XV7" s="416"/>
      <c r="XW7" s="416"/>
      <c r="XX7" s="416"/>
      <c r="XY7" s="416"/>
      <c r="XZ7" s="416"/>
      <c r="YA7" s="416"/>
      <c r="YB7" s="416"/>
      <c r="YC7" s="416"/>
      <c r="YD7" s="416"/>
      <c r="YE7" s="416"/>
      <c r="YF7" s="416"/>
      <c r="YG7" s="416"/>
      <c r="YH7" s="416"/>
      <c r="YI7" s="416"/>
      <c r="YJ7" s="416"/>
      <c r="YK7" s="416"/>
      <c r="YL7" s="416"/>
      <c r="YM7" s="416"/>
      <c r="YN7" s="416"/>
      <c r="YO7" s="416"/>
      <c r="YP7" s="416"/>
      <c r="YQ7" s="416"/>
      <c r="YR7" s="416"/>
      <c r="YS7" s="416"/>
      <c r="YT7" s="416"/>
      <c r="YU7" s="416"/>
      <c r="YV7" s="416"/>
      <c r="YW7" s="416"/>
      <c r="YX7" s="416"/>
      <c r="YY7" s="416"/>
      <c r="YZ7" s="416"/>
      <c r="ZA7" s="416"/>
      <c r="ZB7" s="416"/>
      <c r="ZC7" s="416"/>
      <c r="ZD7" s="416"/>
      <c r="ZE7" s="416"/>
      <c r="ZF7" s="416"/>
      <c r="ZG7" s="416"/>
      <c r="ZH7" s="416"/>
      <c r="ZI7" s="416"/>
      <c r="ZJ7" s="416"/>
      <c r="ZK7" s="416"/>
      <c r="ZL7" s="416"/>
      <c r="ZM7" s="416"/>
      <c r="ZN7" s="416"/>
      <c r="ZO7" s="416"/>
      <c r="ZP7" s="416"/>
      <c r="ZQ7" s="416"/>
      <c r="ZR7" s="416"/>
      <c r="ZS7" s="416"/>
      <c r="ZT7" s="416"/>
      <c r="ZU7" s="416"/>
      <c r="ZV7" s="416"/>
      <c r="ZW7" s="416"/>
      <c r="ZX7" s="416"/>
      <c r="ZY7" s="416"/>
      <c r="ZZ7" s="416"/>
      <c r="AAA7" s="416"/>
      <c r="AAB7" s="416"/>
      <c r="AAC7" s="416"/>
      <c r="AAD7" s="416"/>
      <c r="AAE7" s="416"/>
      <c r="AAF7" s="416"/>
      <c r="AAG7" s="416"/>
      <c r="AAH7" s="416"/>
      <c r="AAI7" s="416"/>
      <c r="AAJ7" s="416"/>
      <c r="AAK7" s="416"/>
      <c r="AAL7" s="416"/>
      <c r="AAM7" s="416"/>
      <c r="AAN7" s="416"/>
      <c r="AAO7" s="416"/>
      <c r="AAP7" s="416"/>
      <c r="AAQ7" s="416"/>
      <c r="AAR7" s="416"/>
      <c r="AAS7" s="416"/>
      <c r="AAT7" s="416"/>
      <c r="AAU7" s="416"/>
      <c r="AAV7" s="416"/>
      <c r="AAW7" s="416"/>
      <c r="AAX7" s="416"/>
      <c r="AAY7" s="416"/>
      <c r="AAZ7" s="416"/>
      <c r="ABA7" s="416"/>
      <c r="ABB7" s="416"/>
      <c r="ABC7" s="416"/>
      <c r="ABD7" s="416"/>
      <c r="ABE7" s="416"/>
      <c r="ABF7" s="416"/>
      <c r="ABG7" s="416"/>
      <c r="ABH7" s="416"/>
      <c r="ABI7" s="416"/>
      <c r="ABJ7" s="416"/>
      <c r="ABK7" s="416"/>
      <c r="ABL7" s="416"/>
      <c r="ABM7" s="416"/>
      <c r="ABN7" s="416"/>
      <c r="ABO7" s="416"/>
      <c r="ABP7" s="416"/>
      <c r="ABQ7" s="416"/>
      <c r="ABR7" s="416"/>
      <c r="ABS7" s="416"/>
      <c r="ABT7" s="416"/>
      <c r="ABU7" s="416"/>
      <c r="ABV7" s="416"/>
      <c r="ABW7" s="416"/>
      <c r="ABX7" s="416"/>
      <c r="ABY7" s="416"/>
      <c r="ABZ7" s="416"/>
      <c r="ACA7" s="416"/>
      <c r="ACB7" s="416"/>
      <c r="ACC7" s="416"/>
      <c r="ACD7" s="416"/>
      <c r="ACE7" s="416"/>
      <c r="ACF7" s="416"/>
      <c r="ACG7" s="416"/>
      <c r="ACH7" s="416"/>
      <c r="ACI7" s="416"/>
      <c r="ACJ7" s="416"/>
      <c r="ACK7" s="416"/>
      <c r="ACL7" s="416"/>
      <c r="ACM7" s="416"/>
      <c r="ACN7" s="416"/>
      <c r="ACO7" s="416"/>
      <c r="ACP7" s="416"/>
      <c r="ACQ7" s="416"/>
      <c r="ACR7" s="416"/>
      <c r="ACS7" s="416"/>
      <c r="ACT7" s="416"/>
      <c r="ACU7" s="416"/>
      <c r="ACV7" s="416"/>
      <c r="ACW7" s="416"/>
      <c r="ACX7" s="416"/>
      <c r="ACY7" s="416"/>
      <c r="ACZ7" s="416"/>
      <c r="ADA7" s="416"/>
      <c r="ADB7" s="416"/>
      <c r="ADC7" s="416"/>
      <c r="ADD7" s="416"/>
      <c r="ADE7" s="416"/>
      <c r="ADF7" s="416"/>
      <c r="ADG7" s="416"/>
      <c r="ADH7" s="416"/>
      <c r="ADI7" s="416"/>
      <c r="ADJ7" s="416"/>
      <c r="ADK7" s="416"/>
      <c r="ADL7" s="416"/>
      <c r="ADM7" s="416"/>
      <c r="ADN7" s="416"/>
      <c r="ADO7" s="416"/>
      <c r="ADP7" s="416"/>
      <c r="ADQ7" s="416"/>
      <c r="ADR7" s="416"/>
      <c r="ADS7" s="416"/>
      <c r="ADT7" s="416"/>
      <c r="ADU7" s="416"/>
      <c r="ADV7" s="416"/>
      <c r="ADW7" s="416"/>
      <c r="ADX7" s="416"/>
      <c r="ADY7" s="416"/>
      <c r="ADZ7" s="416"/>
      <c r="AEA7" s="416"/>
      <c r="AEB7" s="416"/>
      <c r="AEC7" s="416"/>
      <c r="AED7" s="416"/>
      <c r="AEE7" s="416"/>
      <c r="AEF7" s="416"/>
      <c r="AEG7" s="416"/>
      <c r="AEH7" s="416"/>
      <c r="AEI7" s="416"/>
      <c r="AEJ7" s="416"/>
      <c r="AEK7" s="416"/>
      <c r="AEL7" s="416"/>
      <c r="AEM7" s="416"/>
      <c r="AEN7" s="416"/>
      <c r="AEO7" s="416"/>
      <c r="AEP7" s="416"/>
      <c r="AEQ7" s="416"/>
      <c r="AER7" s="416"/>
      <c r="AES7" s="416"/>
      <c r="AET7" s="416"/>
      <c r="AEU7" s="416"/>
      <c r="AEV7" s="416"/>
      <c r="AEW7" s="416"/>
      <c r="AEX7" s="416"/>
      <c r="AEY7" s="416"/>
      <c r="AEZ7" s="416"/>
      <c r="AFA7" s="416"/>
      <c r="AFB7" s="416"/>
      <c r="AFC7" s="416"/>
      <c r="AFD7" s="416"/>
      <c r="AFE7" s="416"/>
      <c r="AFF7" s="416"/>
      <c r="AFG7" s="416"/>
      <c r="AFH7" s="416"/>
      <c r="AFI7" s="416"/>
      <c r="AFJ7" s="416"/>
      <c r="AFK7" s="416"/>
      <c r="AFL7" s="416"/>
      <c r="AFM7" s="416"/>
      <c r="AFN7" s="416"/>
      <c r="AFO7" s="416"/>
      <c r="AFP7" s="416"/>
      <c r="AFQ7" s="416"/>
      <c r="AFR7" s="416"/>
      <c r="AFS7" s="416"/>
      <c r="AFT7" s="416"/>
      <c r="AFU7" s="416"/>
      <c r="AFV7" s="416"/>
      <c r="AFW7" s="416"/>
      <c r="AFX7" s="416"/>
      <c r="AFY7" s="416"/>
      <c r="AFZ7" s="416"/>
      <c r="AGA7" s="416"/>
      <c r="AGB7" s="416"/>
      <c r="AGC7" s="416"/>
      <c r="AGD7" s="416"/>
      <c r="AGE7" s="416"/>
      <c r="AGF7" s="416"/>
      <c r="AGG7" s="416"/>
      <c r="AGH7" s="416"/>
      <c r="AGI7" s="416"/>
      <c r="AGJ7" s="416"/>
      <c r="AGK7" s="416"/>
      <c r="AGL7" s="416"/>
      <c r="AGM7" s="416"/>
      <c r="AGN7" s="416"/>
      <c r="AGO7" s="416"/>
      <c r="AGP7" s="416"/>
      <c r="AGQ7" s="416"/>
      <c r="AGR7" s="416"/>
      <c r="AGS7" s="416"/>
      <c r="AGT7" s="416"/>
      <c r="AGU7" s="416"/>
      <c r="AGV7" s="416"/>
      <c r="AGW7" s="416"/>
      <c r="AGX7" s="416"/>
      <c r="AGY7" s="416"/>
      <c r="AGZ7" s="416"/>
      <c r="AHA7" s="416"/>
      <c r="AHB7" s="416"/>
      <c r="AHC7" s="416"/>
      <c r="AHD7" s="416"/>
      <c r="AHE7" s="416"/>
      <c r="AHF7" s="416"/>
      <c r="AHG7" s="416"/>
      <c r="AHH7" s="416"/>
      <c r="AHI7" s="416"/>
      <c r="AHJ7" s="416"/>
      <c r="AHK7" s="416"/>
      <c r="AHL7" s="416"/>
      <c r="AHM7" s="416"/>
      <c r="AHN7" s="416"/>
      <c r="AHO7" s="416"/>
      <c r="AHP7" s="416"/>
      <c r="AHQ7" s="416"/>
      <c r="AHR7" s="416"/>
      <c r="AHS7" s="416"/>
      <c r="AHT7" s="416"/>
      <c r="AHU7" s="416"/>
      <c r="AHV7" s="416"/>
      <c r="AHW7" s="416"/>
      <c r="AHX7" s="416"/>
      <c r="AHY7" s="416"/>
      <c r="AHZ7" s="416"/>
      <c r="AIA7" s="416"/>
      <c r="AIB7" s="416"/>
      <c r="AIC7" s="416"/>
      <c r="AID7" s="416"/>
      <c r="AIE7" s="416"/>
      <c r="AIF7" s="416"/>
      <c r="AIG7" s="416"/>
      <c r="AIH7" s="416"/>
      <c r="AII7" s="416"/>
      <c r="AIJ7" s="416"/>
      <c r="AIK7" s="416"/>
      <c r="AIL7" s="416"/>
      <c r="AIM7" s="416"/>
      <c r="AIN7" s="416"/>
      <c r="AIO7" s="416"/>
      <c r="AIP7" s="416"/>
      <c r="AIQ7" s="416"/>
      <c r="AIR7" s="416"/>
      <c r="AIS7" s="416"/>
      <c r="AIT7" s="416"/>
      <c r="AIU7" s="416"/>
      <c r="AIV7" s="416"/>
      <c r="AIW7" s="416"/>
      <c r="AIX7" s="416"/>
      <c r="AIY7" s="416"/>
      <c r="AIZ7" s="416"/>
      <c r="AJA7" s="416"/>
      <c r="AJB7" s="416"/>
      <c r="AJC7" s="416"/>
      <c r="AJD7" s="416"/>
      <c r="AJE7" s="416"/>
      <c r="AJF7" s="416"/>
      <c r="AJG7" s="416"/>
      <c r="AJH7" s="416"/>
      <c r="AJI7" s="416"/>
      <c r="AJJ7" s="416"/>
      <c r="AJK7" s="416"/>
      <c r="AJL7" s="416"/>
      <c r="AJM7" s="416"/>
      <c r="AJN7" s="416"/>
      <c r="AJO7" s="416"/>
      <c r="AJP7" s="416"/>
      <c r="AJQ7" s="416"/>
      <c r="AJR7" s="416"/>
      <c r="AJS7" s="416"/>
      <c r="AJT7" s="416"/>
      <c r="AJU7" s="416"/>
      <c r="AJV7" s="416"/>
      <c r="AJW7" s="416"/>
      <c r="AJX7" s="416"/>
      <c r="AJY7" s="416"/>
      <c r="AJZ7" s="416"/>
      <c r="AKA7" s="416"/>
      <c r="AKB7" s="416"/>
      <c r="AKC7" s="416"/>
      <c r="AKD7" s="416"/>
      <c r="AKE7" s="416"/>
      <c r="AKF7" s="416"/>
      <c r="AKG7" s="416"/>
      <c r="AKH7" s="416"/>
      <c r="AKI7" s="416"/>
      <c r="AKJ7" s="416"/>
      <c r="AKK7" s="416"/>
      <c r="AKL7" s="416"/>
      <c r="AKM7" s="416"/>
      <c r="AKN7" s="416"/>
      <c r="AKO7" s="416"/>
      <c r="AKP7" s="416"/>
      <c r="AKQ7" s="416"/>
      <c r="AKR7" s="416"/>
      <c r="AKS7" s="416"/>
      <c r="AKT7" s="416"/>
      <c r="AKU7" s="416"/>
      <c r="AKV7" s="416"/>
      <c r="AKW7" s="416"/>
      <c r="AKX7" s="416"/>
      <c r="AKY7" s="416"/>
      <c r="AKZ7" s="416"/>
      <c r="ALA7" s="416"/>
      <c r="ALB7" s="416"/>
      <c r="ALC7" s="416"/>
      <c r="ALD7" s="416"/>
      <c r="ALE7" s="416"/>
      <c r="ALF7" s="416"/>
      <c r="ALG7" s="416"/>
      <c r="ALH7" s="416"/>
      <c r="ALI7" s="416"/>
      <c r="ALJ7" s="416"/>
      <c r="ALK7" s="416"/>
      <c r="ALL7" s="416"/>
      <c r="ALM7" s="416"/>
      <c r="ALN7" s="416"/>
      <c r="ALO7" s="416"/>
      <c r="ALP7" s="416"/>
      <c r="ALQ7" s="416"/>
      <c r="ALR7" s="416"/>
      <c r="ALS7" s="416"/>
      <c r="ALT7" s="416"/>
      <c r="ALU7" s="416"/>
      <c r="ALV7" s="416"/>
      <c r="ALW7" s="416"/>
      <c r="ALX7" s="416"/>
      <c r="ALY7" s="416"/>
      <c r="ALZ7" s="416"/>
      <c r="AMA7" s="416"/>
      <c r="AMB7" s="416"/>
      <c r="AMC7" s="416"/>
      <c r="AMD7" s="416"/>
      <c r="AME7" s="416"/>
      <c r="AMF7" s="416"/>
      <c r="AMG7" s="416"/>
      <c r="AMH7" s="416"/>
      <c r="AMI7" s="416"/>
      <c r="AMJ7" s="416"/>
      <c r="AMK7" s="416"/>
      <c r="AML7" s="416"/>
      <c r="AMM7" s="416"/>
      <c r="AMN7" s="416"/>
      <c r="AMO7" s="416"/>
      <c r="AMP7" s="416"/>
      <c r="AMQ7" s="416"/>
      <c r="AMR7" s="416"/>
      <c r="AMS7" s="416"/>
      <c r="AMT7" s="416"/>
      <c r="AMU7" s="416"/>
      <c r="AMV7" s="416"/>
      <c r="AMW7" s="416"/>
      <c r="AMX7" s="416"/>
      <c r="AMY7" s="416"/>
      <c r="AMZ7" s="416"/>
      <c r="ANA7" s="416"/>
      <c r="ANB7" s="416"/>
      <c r="ANC7" s="416"/>
      <c r="AND7" s="416"/>
      <c r="ANE7" s="416"/>
      <c r="ANF7" s="416"/>
      <c r="ANG7" s="416"/>
      <c r="ANH7" s="416"/>
      <c r="ANI7" s="416"/>
      <c r="ANJ7" s="416"/>
      <c r="ANK7" s="416"/>
      <c r="ANL7" s="416"/>
      <c r="ANM7" s="416"/>
      <c r="ANN7" s="416"/>
      <c r="ANO7" s="416"/>
      <c r="ANP7" s="416"/>
      <c r="ANQ7" s="416"/>
      <c r="ANR7" s="416"/>
      <c r="ANS7" s="416"/>
      <c r="ANT7" s="416"/>
      <c r="ANU7" s="416"/>
      <c r="ANV7" s="416"/>
      <c r="ANW7" s="416"/>
      <c r="ANX7" s="416"/>
      <c r="ANY7" s="416"/>
      <c r="ANZ7" s="416"/>
      <c r="AOA7" s="416"/>
      <c r="AOB7" s="416"/>
      <c r="AOC7" s="416"/>
      <c r="AOD7" s="416"/>
      <c r="AOE7" s="416"/>
      <c r="AOF7" s="416"/>
      <c r="AOG7" s="416"/>
      <c r="AOH7" s="416"/>
      <c r="AOI7" s="416"/>
      <c r="AOJ7" s="416"/>
      <c r="AOK7" s="416"/>
      <c r="AOL7" s="416"/>
      <c r="AOM7" s="416"/>
      <c r="AON7" s="416"/>
      <c r="AOO7" s="416"/>
      <c r="AOP7" s="416"/>
      <c r="AOQ7" s="416"/>
      <c r="AOR7" s="416"/>
      <c r="AOS7" s="416"/>
      <c r="AOT7" s="416"/>
      <c r="AOU7" s="416"/>
      <c r="AOV7" s="416"/>
      <c r="AOW7" s="416"/>
      <c r="AOX7" s="416"/>
      <c r="AOY7" s="416"/>
      <c r="AOZ7" s="416"/>
      <c r="APA7" s="416"/>
      <c r="APB7" s="416"/>
      <c r="APC7" s="416"/>
      <c r="APD7" s="416"/>
      <c r="APE7" s="416"/>
      <c r="APF7" s="416"/>
      <c r="APG7" s="416"/>
      <c r="APH7" s="416"/>
      <c r="API7" s="416"/>
      <c r="APJ7" s="416"/>
      <c r="APK7" s="416"/>
      <c r="APL7" s="416"/>
      <c r="APM7" s="416"/>
      <c r="APN7" s="416"/>
      <c r="APO7" s="416"/>
      <c r="APP7" s="416"/>
      <c r="APQ7" s="416"/>
      <c r="APR7" s="416"/>
      <c r="APS7" s="416"/>
      <c r="APT7" s="416"/>
      <c r="APU7" s="416"/>
      <c r="APV7" s="416"/>
      <c r="APW7" s="416"/>
      <c r="APX7" s="416"/>
      <c r="APY7" s="416"/>
      <c r="APZ7" s="416"/>
      <c r="AQA7" s="416"/>
      <c r="AQB7" s="416"/>
      <c r="AQC7" s="416"/>
      <c r="AQD7" s="416"/>
      <c r="AQE7" s="416"/>
      <c r="AQF7" s="416"/>
      <c r="AQG7" s="416"/>
      <c r="AQH7" s="416"/>
      <c r="AQI7" s="416"/>
      <c r="AQJ7" s="416"/>
      <c r="AQK7" s="416"/>
      <c r="AQL7" s="416"/>
      <c r="AQM7" s="416"/>
      <c r="AQN7" s="416"/>
      <c r="AQO7" s="416"/>
      <c r="AQP7" s="416"/>
      <c r="AQQ7" s="416"/>
      <c r="AQR7" s="416"/>
      <c r="AQS7" s="416"/>
      <c r="AQT7" s="416"/>
      <c r="AQU7" s="416"/>
      <c r="AQV7" s="416"/>
      <c r="AQW7" s="416"/>
      <c r="AQX7" s="416"/>
      <c r="AQY7" s="416"/>
      <c r="AQZ7" s="416"/>
      <c r="ARA7" s="416"/>
      <c r="ARB7" s="416"/>
      <c r="ARC7" s="416"/>
      <c r="ARD7" s="416"/>
      <c r="ARE7" s="416"/>
      <c r="ARF7" s="416"/>
      <c r="ARG7" s="416"/>
      <c r="ARH7" s="416"/>
      <c r="ARI7" s="416"/>
      <c r="ARJ7" s="416"/>
      <c r="ARK7" s="416"/>
      <c r="ARL7" s="416"/>
      <c r="ARM7" s="416"/>
      <c r="ARN7" s="416"/>
      <c r="ARO7" s="416"/>
      <c r="ARP7" s="416"/>
      <c r="ARQ7" s="416"/>
      <c r="ARR7" s="416"/>
      <c r="ARS7" s="416"/>
      <c r="ART7" s="416"/>
      <c r="ARU7" s="416"/>
      <c r="ARV7" s="416"/>
      <c r="ARW7" s="416"/>
      <c r="ARX7" s="416"/>
      <c r="ARY7" s="416"/>
      <c r="ARZ7" s="416"/>
      <c r="ASA7" s="416"/>
      <c r="ASB7" s="416"/>
      <c r="ASC7" s="416"/>
      <c r="ASD7" s="416"/>
      <c r="ASE7" s="416"/>
      <c r="ASF7" s="416"/>
      <c r="ASG7" s="416"/>
      <c r="ASH7" s="416"/>
      <c r="ASI7" s="416"/>
      <c r="ASJ7" s="416"/>
      <c r="ASK7" s="416"/>
      <c r="ASL7" s="416"/>
      <c r="ASM7" s="416"/>
      <c r="ASN7" s="416"/>
      <c r="ASO7" s="416"/>
      <c r="ASP7" s="416"/>
      <c r="ASQ7" s="416"/>
      <c r="ASR7" s="416"/>
      <c r="ASS7" s="416"/>
      <c r="AST7" s="416"/>
      <c r="ASU7" s="416"/>
      <c r="ASV7" s="416"/>
      <c r="ASW7" s="416"/>
      <c r="ASX7" s="416"/>
      <c r="ASY7" s="416"/>
      <c r="ASZ7" s="416"/>
      <c r="ATA7" s="416"/>
      <c r="ATB7" s="416"/>
      <c r="ATC7" s="416"/>
      <c r="ATD7" s="416"/>
      <c r="ATE7" s="416"/>
      <c r="ATF7" s="416"/>
      <c r="ATG7" s="416"/>
      <c r="ATH7" s="416"/>
      <c r="ATI7" s="416"/>
      <c r="ATJ7" s="416"/>
      <c r="ATK7" s="416"/>
      <c r="ATL7" s="416"/>
      <c r="ATM7" s="416"/>
      <c r="ATN7" s="416"/>
      <c r="ATO7" s="416"/>
      <c r="ATP7" s="416"/>
      <c r="ATQ7" s="416"/>
      <c r="ATR7" s="416"/>
      <c r="ATS7" s="416"/>
      <c r="ATT7" s="416"/>
      <c r="ATU7" s="416"/>
      <c r="ATV7" s="416"/>
      <c r="ATW7" s="416"/>
      <c r="ATX7" s="416"/>
      <c r="ATY7" s="416"/>
      <c r="ATZ7" s="416"/>
      <c r="AUA7" s="416"/>
      <c r="AUB7" s="416"/>
      <c r="AUC7" s="416"/>
      <c r="AUD7" s="416"/>
      <c r="AUE7" s="416"/>
      <c r="AUF7" s="416"/>
      <c r="AUG7" s="416"/>
      <c r="AUH7" s="416"/>
      <c r="AUI7" s="416"/>
      <c r="AUJ7" s="416"/>
      <c r="AUK7" s="416"/>
      <c r="AUL7" s="416"/>
      <c r="AUM7" s="416"/>
      <c r="AUN7" s="416"/>
      <c r="AUO7" s="416"/>
      <c r="AUP7" s="416"/>
      <c r="AUQ7" s="416"/>
      <c r="AUR7" s="416"/>
      <c r="AUS7" s="416"/>
      <c r="AUT7" s="416"/>
      <c r="AUU7" s="416"/>
      <c r="AUV7" s="416"/>
      <c r="AUW7" s="416"/>
      <c r="AUX7" s="416"/>
      <c r="AUY7" s="416"/>
      <c r="AUZ7" s="416"/>
      <c r="AVA7" s="416"/>
      <c r="AVB7" s="416"/>
      <c r="AVC7" s="416"/>
      <c r="AVD7" s="416"/>
      <c r="AVE7" s="416"/>
      <c r="AVF7" s="416"/>
      <c r="AVG7" s="416"/>
      <c r="AVH7" s="416"/>
      <c r="AVI7" s="416"/>
      <c r="AVJ7" s="416"/>
      <c r="AVK7" s="416"/>
      <c r="AVL7" s="416"/>
      <c r="AVM7" s="416"/>
      <c r="AVN7" s="416"/>
      <c r="AVO7" s="416"/>
      <c r="AVP7" s="416"/>
      <c r="AVQ7" s="416"/>
      <c r="AVR7" s="416"/>
      <c r="AVS7" s="416"/>
      <c r="AVT7" s="416"/>
      <c r="AVU7" s="416"/>
      <c r="AVV7" s="416"/>
      <c r="AVW7" s="416"/>
      <c r="AVX7" s="416"/>
      <c r="AVY7" s="416"/>
      <c r="AVZ7" s="416"/>
      <c r="AWA7" s="416"/>
      <c r="AWB7" s="416"/>
      <c r="AWC7" s="416"/>
      <c r="AWD7" s="416"/>
      <c r="AWE7" s="416"/>
      <c r="AWF7" s="416"/>
      <c r="AWG7" s="416"/>
      <c r="AWH7" s="416"/>
      <c r="AWI7" s="416"/>
      <c r="AWJ7" s="416"/>
      <c r="AWK7" s="416"/>
      <c r="AWL7" s="416"/>
      <c r="AWM7" s="416"/>
      <c r="AWN7" s="416"/>
      <c r="AWO7" s="416"/>
      <c r="AWP7" s="416"/>
      <c r="AWQ7" s="416"/>
      <c r="AWR7" s="416"/>
      <c r="AWS7" s="416"/>
      <c r="AWT7" s="416"/>
      <c r="AWU7" s="416"/>
      <c r="AWV7" s="416"/>
      <c r="AWW7" s="416"/>
      <c r="AWX7" s="416"/>
      <c r="AWY7" s="416"/>
      <c r="AWZ7" s="416"/>
      <c r="AXA7" s="416"/>
      <c r="AXB7" s="416"/>
      <c r="AXC7" s="416"/>
      <c r="AXD7" s="416"/>
      <c r="AXE7" s="416"/>
      <c r="AXF7" s="416"/>
      <c r="AXG7" s="416"/>
      <c r="AXH7" s="416"/>
      <c r="AXI7" s="416"/>
      <c r="AXJ7" s="416"/>
      <c r="AXK7" s="416"/>
      <c r="AXL7" s="416"/>
      <c r="AXM7" s="416"/>
      <c r="AXN7" s="416"/>
      <c r="AXO7" s="416"/>
      <c r="AXP7" s="416"/>
      <c r="AXQ7" s="416"/>
      <c r="AXR7" s="416"/>
      <c r="AXS7" s="416"/>
      <c r="AXT7" s="416"/>
      <c r="AXU7" s="416"/>
      <c r="AXV7" s="416"/>
      <c r="AXW7" s="416"/>
      <c r="AXX7" s="416"/>
      <c r="AXY7" s="416"/>
      <c r="AXZ7" s="416"/>
      <c r="AYA7" s="416"/>
      <c r="AYB7" s="416"/>
      <c r="AYC7" s="416"/>
      <c r="AYD7" s="416"/>
      <c r="AYE7" s="416"/>
      <c r="AYF7" s="416"/>
      <c r="AYG7" s="416"/>
      <c r="AYH7" s="416"/>
      <c r="AYI7" s="416"/>
      <c r="AYJ7" s="416"/>
      <c r="AYK7" s="416"/>
      <c r="AYL7" s="416"/>
      <c r="AYM7" s="416"/>
      <c r="AYN7" s="416"/>
      <c r="AYO7" s="416"/>
      <c r="AYP7" s="416"/>
      <c r="AYQ7" s="416"/>
      <c r="AYR7" s="416"/>
      <c r="AYS7" s="416"/>
      <c r="AYT7" s="416"/>
      <c r="AYU7" s="416"/>
      <c r="AYV7" s="416"/>
      <c r="AYW7" s="416"/>
      <c r="AYX7" s="416"/>
      <c r="AYY7" s="416"/>
      <c r="AYZ7" s="416"/>
      <c r="AZA7" s="416"/>
      <c r="AZB7" s="416"/>
      <c r="AZC7" s="416"/>
      <c r="AZD7" s="416"/>
      <c r="AZE7" s="416"/>
      <c r="AZF7" s="416"/>
      <c r="AZG7" s="416"/>
      <c r="AZH7" s="416"/>
      <c r="AZI7" s="416"/>
      <c r="AZJ7" s="416"/>
      <c r="AZK7" s="416"/>
      <c r="AZL7" s="416"/>
      <c r="AZM7" s="416"/>
      <c r="AZN7" s="416"/>
      <c r="AZO7" s="416"/>
      <c r="AZP7" s="416"/>
      <c r="AZQ7" s="416"/>
      <c r="AZR7" s="416"/>
      <c r="AZS7" s="416"/>
      <c r="AZT7" s="416"/>
      <c r="AZU7" s="416"/>
      <c r="AZV7" s="416"/>
      <c r="AZW7" s="416"/>
      <c r="AZX7" s="416"/>
      <c r="AZY7" s="416"/>
      <c r="AZZ7" s="416"/>
      <c r="BAA7" s="416"/>
      <c r="BAB7" s="416"/>
      <c r="BAC7" s="416"/>
      <c r="BAD7" s="416"/>
      <c r="BAE7" s="416"/>
      <c r="BAF7" s="416"/>
      <c r="BAG7" s="416"/>
      <c r="BAH7" s="416"/>
      <c r="BAI7" s="416"/>
      <c r="BAJ7" s="416"/>
      <c r="BAK7" s="416"/>
      <c r="BAL7" s="416"/>
      <c r="BAM7" s="416"/>
      <c r="BAN7" s="416"/>
      <c r="BAO7" s="416"/>
      <c r="BAP7" s="416"/>
      <c r="BAQ7" s="416"/>
      <c r="BAR7" s="416"/>
      <c r="BAS7" s="416"/>
      <c r="BAT7" s="416"/>
      <c r="BAU7" s="416"/>
      <c r="BAV7" s="416"/>
      <c r="BAW7" s="416"/>
      <c r="BAX7" s="416"/>
      <c r="BAY7" s="416"/>
      <c r="BAZ7" s="416"/>
      <c r="BBA7" s="416"/>
      <c r="BBB7" s="416"/>
      <c r="BBC7" s="416"/>
      <c r="BBD7" s="416"/>
      <c r="BBE7" s="416"/>
      <c r="BBF7" s="416"/>
      <c r="BBG7" s="416"/>
      <c r="BBH7" s="416"/>
      <c r="BBI7" s="416"/>
      <c r="BBJ7" s="416"/>
      <c r="BBK7" s="416"/>
      <c r="BBL7" s="416"/>
      <c r="BBM7" s="416"/>
      <c r="BBN7" s="416"/>
      <c r="BBO7" s="416"/>
      <c r="BBP7" s="416"/>
      <c r="BBQ7" s="416"/>
      <c r="BBR7" s="416"/>
      <c r="BBS7" s="416"/>
      <c r="BBT7" s="416"/>
      <c r="BBU7" s="416"/>
      <c r="BBV7" s="416"/>
      <c r="BBW7" s="416"/>
      <c r="BBX7" s="416"/>
      <c r="BBY7" s="416"/>
      <c r="BBZ7" s="416"/>
      <c r="BCA7" s="416"/>
      <c r="BCB7" s="416"/>
      <c r="BCC7" s="416"/>
      <c r="BCD7" s="416"/>
      <c r="BCE7" s="416"/>
      <c r="BCF7" s="416"/>
      <c r="BCG7" s="416"/>
      <c r="BCH7" s="416"/>
      <c r="BCI7" s="416"/>
      <c r="BCJ7" s="416"/>
      <c r="BCK7" s="416"/>
      <c r="BCL7" s="416"/>
      <c r="BCM7" s="416"/>
      <c r="BCN7" s="416"/>
      <c r="BCO7" s="416"/>
      <c r="BCP7" s="416"/>
      <c r="BCQ7" s="416"/>
      <c r="BCR7" s="416"/>
      <c r="BCS7" s="416"/>
      <c r="BCT7" s="416"/>
      <c r="BCU7" s="416"/>
      <c r="BCV7" s="416"/>
      <c r="BCW7" s="416"/>
      <c r="BCX7" s="416"/>
      <c r="BCY7" s="416"/>
      <c r="BCZ7" s="416"/>
      <c r="BDA7" s="416"/>
      <c r="BDB7" s="416"/>
      <c r="BDC7" s="416"/>
      <c r="BDD7" s="416"/>
      <c r="BDE7" s="416"/>
      <c r="BDF7" s="416"/>
      <c r="BDG7" s="416"/>
      <c r="BDH7" s="416"/>
      <c r="BDI7" s="416"/>
      <c r="BDJ7" s="416"/>
      <c r="BDK7" s="416"/>
      <c r="BDL7" s="416"/>
      <c r="BDM7" s="416"/>
      <c r="BDN7" s="416"/>
      <c r="BDO7" s="416"/>
      <c r="BDP7" s="416"/>
      <c r="BDQ7" s="416"/>
      <c r="BDR7" s="416"/>
      <c r="BDS7" s="416"/>
      <c r="BDT7" s="416"/>
      <c r="BDU7" s="416"/>
      <c r="BDV7" s="416"/>
      <c r="BDW7" s="416"/>
      <c r="BDX7" s="416"/>
      <c r="BDY7" s="416"/>
      <c r="BDZ7" s="416"/>
      <c r="BEA7" s="416"/>
      <c r="BEB7" s="416"/>
      <c r="BEC7" s="416"/>
      <c r="BED7" s="416"/>
      <c r="BEE7" s="416"/>
      <c r="BEF7" s="416"/>
      <c r="BEG7" s="416"/>
      <c r="BEH7" s="416"/>
      <c r="BEI7" s="416"/>
      <c r="BEJ7" s="416"/>
      <c r="BEK7" s="416"/>
      <c r="BEL7" s="416"/>
      <c r="BEM7" s="416"/>
      <c r="BEN7" s="416"/>
      <c r="BEO7" s="416"/>
      <c r="BEP7" s="416"/>
      <c r="BEQ7" s="416"/>
      <c r="BER7" s="416"/>
      <c r="BES7" s="416"/>
      <c r="BET7" s="416"/>
      <c r="BEU7" s="416"/>
      <c r="BEV7" s="416"/>
      <c r="BEW7" s="416"/>
      <c r="BEX7" s="416"/>
      <c r="BEY7" s="416"/>
      <c r="BEZ7" s="416"/>
      <c r="BFA7" s="416"/>
      <c r="BFB7" s="416"/>
      <c r="BFC7" s="416"/>
      <c r="BFD7" s="416"/>
      <c r="BFE7" s="416"/>
      <c r="BFF7" s="416"/>
      <c r="BFG7" s="416"/>
      <c r="BFH7" s="416"/>
      <c r="BFI7" s="416"/>
      <c r="BFJ7" s="416"/>
      <c r="BFK7" s="416"/>
      <c r="BFL7" s="416"/>
      <c r="BFM7" s="416"/>
      <c r="BFN7" s="416"/>
      <c r="BFO7" s="416"/>
      <c r="BFP7" s="416"/>
      <c r="BFQ7" s="416"/>
      <c r="BFR7" s="416"/>
      <c r="BFS7" s="416"/>
      <c r="BFT7" s="416"/>
      <c r="BFU7" s="416"/>
      <c r="BFV7" s="416"/>
      <c r="BFW7" s="416"/>
      <c r="BFX7" s="416"/>
      <c r="BFY7" s="416"/>
      <c r="BFZ7" s="416"/>
      <c r="BGA7" s="416"/>
      <c r="BGB7" s="416"/>
      <c r="BGC7" s="416"/>
      <c r="BGD7" s="416"/>
      <c r="BGE7" s="416"/>
      <c r="BGF7" s="416"/>
      <c r="BGG7" s="416"/>
      <c r="BGH7" s="416"/>
      <c r="BGI7" s="416"/>
      <c r="BGJ7" s="416"/>
      <c r="BGK7" s="416"/>
      <c r="BGL7" s="416"/>
      <c r="BGM7" s="416"/>
      <c r="BGN7" s="416"/>
      <c r="BGO7" s="416"/>
      <c r="BGP7" s="416"/>
      <c r="BGQ7" s="416"/>
      <c r="BGR7" s="416"/>
      <c r="BGS7" s="416"/>
      <c r="BGT7" s="416"/>
      <c r="BGU7" s="416"/>
      <c r="BGV7" s="416"/>
      <c r="BGW7" s="416"/>
      <c r="BGX7" s="416"/>
      <c r="BGY7" s="416"/>
      <c r="BGZ7" s="416"/>
      <c r="BHA7" s="416"/>
      <c r="BHB7" s="416"/>
      <c r="BHC7" s="416"/>
      <c r="BHD7" s="416"/>
      <c r="BHE7" s="416"/>
      <c r="BHF7" s="416"/>
      <c r="BHG7" s="416"/>
      <c r="BHH7" s="416"/>
      <c r="BHI7" s="416"/>
      <c r="BHJ7" s="416"/>
      <c r="BHK7" s="416"/>
      <c r="BHL7" s="416"/>
      <c r="BHM7" s="416"/>
      <c r="BHN7" s="416"/>
      <c r="BHO7" s="416"/>
      <c r="BHP7" s="416"/>
      <c r="BHQ7" s="416"/>
      <c r="BHR7" s="416"/>
      <c r="BHS7" s="416"/>
      <c r="BHT7" s="416"/>
      <c r="BHU7" s="416"/>
      <c r="BHV7" s="416"/>
      <c r="BHW7" s="416"/>
      <c r="BHX7" s="416"/>
      <c r="BHY7" s="416"/>
      <c r="BHZ7" s="416"/>
      <c r="BIA7" s="416"/>
      <c r="BIB7" s="416"/>
      <c r="BIC7" s="416"/>
      <c r="BID7" s="416"/>
      <c r="BIE7" s="416"/>
      <c r="BIF7" s="416"/>
      <c r="BIG7" s="416"/>
      <c r="BIH7" s="416"/>
      <c r="BII7" s="416"/>
      <c r="BIJ7" s="416"/>
      <c r="BIK7" s="416"/>
      <c r="BIL7" s="416"/>
      <c r="BIM7" s="416"/>
      <c r="BIN7" s="416"/>
      <c r="BIO7" s="416"/>
      <c r="BIP7" s="416"/>
      <c r="BIQ7" s="416"/>
      <c r="BIR7" s="416"/>
      <c r="BIS7" s="416"/>
      <c r="BIT7" s="416"/>
      <c r="BIU7" s="416"/>
      <c r="BIV7" s="416"/>
      <c r="BIW7" s="416"/>
      <c r="BIX7" s="416"/>
      <c r="BIY7" s="416"/>
      <c r="BIZ7" s="416"/>
      <c r="BJA7" s="416"/>
      <c r="BJB7" s="416"/>
      <c r="BJC7" s="416"/>
      <c r="BJD7" s="416"/>
      <c r="BJE7" s="416"/>
      <c r="BJF7" s="416"/>
      <c r="BJG7" s="416"/>
      <c r="BJH7" s="416"/>
      <c r="BJI7" s="416"/>
      <c r="BJJ7" s="416"/>
      <c r="BJK7" s="416"/>
      <c r="BJL7" s="416"/>
      <c r="BJM7" s="416"/>
      <c r="BJN7" s="416"/>
      <c r="BJO7" s="416"/>
      <c r="BJP7" s="416"/>
      <c r="BJQ7" s="416"/>
      <c r="BJR7" s="416"/>
      <c r="BJS7" s="416"/>
      <c r="BJT7" s="416"/>
      <c r="BJU7" s="416"/>
      <c r="BJV7" s="416"/>
      <c r="BJW7" s="416"/>
      <c r="BJX7" s="416"/>
      <c r="BJY7" s="416"/>
      <c r="BJZ7" s="416"/>
      <c r="BKA7" s="416"/>
      <c r="BKB7" s="416"/>
      <c r="BKC7" s="416"/>
      <c r="BKD7" s="416"/>
      <c r="BKE7" s="416"/>
      <c r="BKF7" s="416"/>
      <c r="BKG7" s="416"/>
      <c r="BKH7" s="416"/>
      <c r="BKI7" s="416"/>
      <c r="BKJ7" s="416"/>
      <c r="BKK7" s="416"/>
      <c r="BKL7" s="416"/>
      <c r="BKM7" s="416"/>
      <c r="BKN7" s="416"/>
      <c r="BKO7" s="416"/>
      <c r="BKP7" s="416"/>
      <c r="BKQ7" s="416"/>
      <c r="BKR7" s="416"/>
      <c r="BKS7" s="416"/>
      <c r="BKT7" s="416"/>
      <c r="BKU7" s="416"/>
      <c r="BKV7" s="416"/>
      <c r="BKW7" s="416"/>
      <c r="BKX7" s="416"/>
      <c r="BKY7" s="416"/>
      <c r="BKZ7" s="416"/>
      <c r="BLA7" s="416"/>
      <c r="BLB7" s="416"/>
      <c r="BLC7" s="416"/>
      <c r="BLD7" s="416"/>
      <c r="BLE7" s="416"/>
      <c r="BLF7" s="416"/>
      <c r="BLG7" s="416"/>
      <c r="BLH7" s="416"/>
      <c r="BLI7" s="416"/>
      <c r="BLJ7" s="416"/>
      <c r="BLK7" s="416"/>
      <c r="BLL7" s="416"/>
      <c r="BLM7" s="416"/>
      <c r="BLN7" s="416"/>
      <c r="BLO7" s="416"/>
      <c r="BLP7" s="416"/>
      <c r="BLQ7" s="416"/>
      <c r="BLR7" s="416"/>
      <c r="BLS7" s="416"/>
      <c r="BLT7" s="416"/>
      <c r="BLU7" s="416"/>
      <c r="BLV7" s="416"/>
      <c r="BLW7" s="416"/>
      <c r="BLX7" s="416"/>
      <c r="BLY7" s="416"/>
      <c r="BLZ7" s="416"/>
      <c r="BMA7" s="416"/>
      <c r="BMB7" s="416"/>
      <c r="BMC7" s="416"/>
      <c r="BMD7" s="416"/>
      <c r="BME7" s="416"/>
      <c r="BMF7" s="416"/>
      <c r="BMG7" s="416"/>
      <c r="BMH7" s="416"/>
      <c r="BMI7" s="416"/>
      <c r="BMJ7" s="416"/>
      <c r="BMK7" s="416"/>
      <c r="BML7" s="416"/>
      <c r="BMM7" s="416"/>
      <c r="BMN7" s="416"/>
      <c r="BMO7" s="416"/>
      <c r="BMP7" s="416"/>
      <c r="BMQ7" s="416"/>
      <c r="BMR7" s="416"/>
      <c r="BMS7" s="416"/>
      <c r="BMT7" s="416"/>
      <c r="BMU7" s="416"/>
      <c r="BMV7" s="416"/>
      <c r="BMW7" s="416"/>
      <c r="BMX7" s="416"/>
      <c r="BMY7" s="416"/>
      <c r="BMZ7" s="416"/>
      <c r="BNA7" s="416"/>
      <c r="BNB7" s="416"/>
      <c r="BNC7" s="416"/>
      <c r="BND7" s="416"/>
      <c r="BNE7" s="416"/>
      <c r="BNF7" s="416"/>
      <c r="BNG7" s="416"/>
      <c r="BNH7" s="416"/>
      <c r="BNI7" s="416"/>
      <c r="BNJ7" s="416"/>
      <c r="BNK7" s="416"/>
      <c r="BNL7" s="416"/>
      <c r="BNM7" s="416"/>
      <c r="BNN7" s="416"/>
      <c r="BNO7" s="416"/>
      <c r="BNP7" s="416"/>
      <c r="BNQ7" s="416"/>
      <c r="BNR7" s="416"/>
      <c r="BNS7" s="416"/>
      <c r="BNT7" s="416"/>
      <c r="BNU7" s="416"/>
      <c r="BNV7" s="416"/>
      <c r="BNW7" s="416"/>
      <c r="BNX7" s="416"/>
      <c r="BNY7" s="416"/>
      <c r="BNZ7" s="416"/>
      <c r="BOA7" s="416"/>
      <c r="BOB7" s="416"/>
      <c r="BOC7" s="416"/>
      <c r="BOD7" s="416"/>
      <c r="BOE7" s="416"/>
      <c r="BOF7" s="416"/>
      <c r="BOG7" s="416"/>
      <c r="BOH7" s="416"/>
      <c r="BOI7" s="416"/>
      <c r="BOJ7" s="416"/>
      <c r="BOK7" s="416"/>
      <c r="BOL7" s="416"/>
      <c r="BOM7" s="416"/>
      <c r="BON7" s="416"/>
      <c r="BOO7" s="416"/>
      <c r="BOP7" s="416"/>
      <c r="BOQ7" s="416"/>
      <c r="BOR7" s="416"/>
      <c r="BOS7" s="416"/>
      <c r="BOT7" s="416"/>
      <c r="BOU7" s="416"/>
      <c r="BOV7" s="416"/>
      <c r="BOW7" s="416"/>
      <c r="BOX7" s="416"/>
      <c r="BOY7" s="416"/>
      <c r="BOZ7" s="416"/>
      <c r="BPA7" s="416"/>
      <c r="BPB7" s="416"/>
      <c r="BPC7" s="416"/>
      <c r="BPD7" s="416"/>
      <c r="BPE7" s="416"/>
      <c r="BPF7" s="416"/>
      <c r="BPG7" s="416"/>
      <c r="BPH7" s="416"/>
      <c r="BPI7" s="416"/>
      <c r="BPJ7" s="416"/>
      <c r="BPK7" s="416"/>
      <c r="BPL7" s="416"/>
      <c r="BPM7" s="416"/>
      <c r="BPN7" s="416"/>
      <c r="BPO7" s="416"/>
      <c r="BPP7" s="416"/>
      <c r="BPQ7" s="416"/>
      <c r="BPR7" s="416"/>
      <c r="BPS7" s="416"/>
      <c r="BPT7" s="416"/>
      <c r="BPU7" s="416"/>
      <c r="BPV7" s="416"/>
      <c r="BPW7" s="416"/>
      <c r="BPX7" s="416"/>
      <c r="BPY7" s="416"/>
      <c r="BPZ7" s="416"/>
      <c r="BQA7" s="416"/>
      <c r="BQB7" s="416"/>
      <c r="BQC7" s="416"/>
      <c r="BQD7" s="416"/>
      <c r="BQE7" s="416"/>
      <c r="BQF7" s="416"/>
      <c r="BQG7" s="416"/>
      <c r="BQH7" s="416"/>
      <c r="BQI7" s="416"/>
      <c r="BQJ7" s="416"/>
      <c r="BQK7" s="416"/>
      <c r="BQL7" s="416"/>
      <c r="BQM7" s="416"/>
      <c r="BQN7" s="416"/>
      <c r="BQO7" s="416"/>
      <c r="BQP7" s="416"/>
      <c r="BQQ7" s="416"/>
      <c r="BQR7" s="416"/>
      <c r="BQS7" s="416"/>
      <c r="BQT7" s="416"/>
      <c r="BQU7" s="416"/>
      <c r="BQV7" s="416"/>
      <c r="BQW7" s="416"/>
      <c r="BQX7" s="416"/>
      <c r="BQY7" s="416"/>
      <c r="BQZ7" s="416"/>
      <c r="BRA7" s="416"/>
      <c r="BRB7" s="416"/>
      <c r="BRC7" s="416"/>
      <c r="BRD7" s="416"/>
      <c r="BRE7" s="416"/>
      <c r="BRF7" s="416"/>
      <c r="BRG7" s="416"/>
      <c r="BRH7" s="416"/>
      <c r="BRI7" s="416"/>
      <c r="BRJ7" s="416"/>
      <c r="BRK7" s="416"/>
      <c r="BRL7" s="416"/>
      <c r="BRM7" s="416"/>
      <c r="BRN7" s="416"/>
      <c r="BRO7" s="416"/>
      <c r="BRP7" s="416"/>
      <c r="BRQ7" s="416"/>
      <c r="BRR7" s="416"/>
      <c r="BRS7" s="416"/>
      <c r="BRT7" s="416"/>
      <c r="BRU7" s="416"/>
      <c r="BRV7" s="416"/>
      <c r="BRW7" s="416"/>
      <c r="BRX7" s="416"/>
      <c r="BRY7" s="416"/>
      <c r="BRZ7" s="416"/>
      <c r="BSA7" s="416"/>
      <c r="BSB7" s="416"/>
      <c r="BSC7" s="416"/>
      <c r="BSD7" s="416"/>
      <c r="BSE7" s="416"/>
      <c r="BSF7" s="416"/>
      <c r="BSG7" s="416"/>
      <c r="BSH7" s="416"/>
      <c r="BSI7" s="416"/>
      <c r="BSJ7" s="416"/>
      <c r="BSK7" s="416"/>
      <c r="BSL7" s="416"/>
      <c r="BSM7" s="416"/>
      <c r="BSN7" s="416"/>
      <c r="BSO7" s="416"/>
      <c r="BSP7" s="416"/>
      <c r="BSQ7" s="416"/>
      <c r="BSR7" s="416"/>
      <c r="BSS7" s="416"/>
      <c r="BST7" s="416"/>
      <c r="BSU7" s="416"/>
      <c r="BSV7" s="416"/>
      <c r="BSW7" s="416"/>
      <c r="BSX7" s="416"/>
      <c r="BSY7" s="416"/>
      <c r="BSZ7" s="416"/>
      <c r="BTA7" s="416"/>
      <c r="BTB7" s="416"/>
      <c r="BTC7" s="416"/>
      <c r="BTD7" s="416"/>
      <c r="BTE7" s="416"/>
      <c r="BTF7" s="416"/>
      <c r="BTG7" s="416"/>
      <c r="BTH7" s="416"/>
      <c r="BTI7" s="416"/>
      <c r="BTJ7" s="416"/>
      <c r="BTK7" s="416"/>
      <c r="BTL7" s="416"/>
      <c r="BTM7" s="416"/>
      <c r="BTN7" s="416"/>
      <c r="BTO7" s="416"/>
      <c r="BTP7" s="416"/>
      <c r="BTQ7" s="416"/>
      <c r="BTR7" s="416"/>
      <c r="BTS7" s="416"/>
      <c r="BTT7" s="416"/>
      <c r="BTU7" s="416"/>
      <c r="BTV7" s="416"/>
      <c r="BTW7" s="416"/>
      <c r="BTX7" s="416"/>
      <c r="BTY7" s="416"/>
      <c r="BTZ7" s="416"/>
      <c r="BUA7" s="416"/>
      <c r="BUB7" s="416"/>
      <c r="BUC7" s="416"/>
      <c r="BUD7" s="416"/>
      <c r="BUE7" s="416"/>
      <c r="BUF7" s="416"/>
      <c r="BUG7" s="416"/>
      <c r="BUH7" s="416"/>
      <c r="BUI7" s="416"/>
      <c r="BUJ7" s="416"/>
      <c r="BUK7" s="416"/>
      <c r="BUL7" s="416"/>
      <c r="BUM7" s="416"/>
      <c r="BUN7" s="416"/>
      <c r="BUO7" s="416"/>
      <c r="BUP7" s="416"/>
      <c r="BUQ7" s="416"/>
      <c r="BUR7" s="416"/>
      <c r="BUS7" s="416"/>
      <c r="BUT7" s="416"/>
      <c r="BUU7" s="416"/>
      <c r="BUV7" s="416"/>
      <c r="BUW7" s="416"/>
      <c r="BUX7" s="416"/>
      <c r="BUY7" s="416"/>
      <c r="BUZ7" s="416"/>
      <c r="BVA7" s="416"/>
      <c r="BVB7" s="416"/>
      <c r="BVC7" s="416"/>
      <c r="BVD7" s="416"/>
      <c r="BVE7" s="416"/>
      <c r="BVF7" s="416"/>
      <c r="BVG7" s="416"/>
      <c r="BVH7" s="416"/>
      <c r="BVI7" s="416"/>
      <c r="BVJ7" s="416"/>
      <c r="BVK7" s="416"/>
      <c r="BVL7" s="416"/>
      <c r="BVM7" s="416"/>
      <c r="BVN7" s="416"/>
      <c r="BVO7" s="416"/>
      <c r="BVP7" s="416"/>
      <c r="BVQ7" s="416"/>
      <c r="BVR7" s="416"/>
      <c r="BVS7" s="416"/>
      <c r="BVT7" s="416"/>
      <c r="BVU7" s="416"/>
      <c r="BVV7" s="416"/>
      <c r="BVW7" s="416"/>
      <c r="BVX7" s="416"/>
      <c r="BVY7" s="416"/>
      <c r="BVZ7" s="416"/>
      <c r="BWA7" s="416"/>
      <c r="BWB7" s="416"/>
      <c r="BWC7" s="416"/>
      <c r="BWD7" s="416"/>
      <c r="BWE7" s="416"/>
      <c r="BWF7" s="416"/>
      <c r="BWG7" s="416"/>
      <c r="BWH7" s="416"/>
      <c r="BWI7" s="416"/>
      <c r="BWJ7" s="416"/>
      <c r="BWK7" s="416"/>
      <c r="BWL7" s="416"/>
      <c r="BWM7" s="416"/>
      <c r="BWN7" s="416"/>
      <c r="BWO7" s="416"/>
      <c r="BWP7" s="416"/>
      <c r="BWQ7" s="416"/>
      <c r="BWR7" s="416"/>
      <c r="BWS7" s="416"/>
      <c r="BWT7" s="416"/>
      <c r="BWU7" s="416"/>
      <c r="BWV7" s="416"/>
      <c r="BWW7" s="416"/>
      <c r="BWX7" s="416"/>
      <c r="BWY7" s="416"/>
      <c r="BWZ7" s="416"/>
      <c r="BXA7" s="416"/>
      <c r="BXB7" s="416"/>
      <c r="BXC7" s="416"/>
      <c r="BXD7" s="416"/>
      <c r="BXE7" s="416"/>
      <c r="BXF7" s="416"/>
      <c r="BXG7" s="416"/>
      <c r="BXH7" s="416"/>
      <c r="BXI7" s="416"/>
      <c r="BXJ7" s="416"/>
      <c r="BXK7" s="416"/>
      <c r="BXL7" s="416"/>
      <c r="BXM7" s="416"/>
      <c r="BXN7" s="416"/>
      <c r="BXO7" s="416"/>
      <c r="BXP7" s="416"/>
      <c r="BXQ7" s="416"/>
      <c r="BXR7" s="416"/>
      <c r="BXS7" s="416"/>
      <c r="BXT7" s="416"/>
      <c r="BXU7" s="416"/>
      <c r="BXV7" s="416"/>
      <c r="BXW7" s="416"/>
      <c r="BXX7" s="416"/>
      <c r="BXY7" s="416"/>
      <c r="BXZ7" s="416"/>
      <c r="BYA7" s="416"/>
      <c r="BYB7" s="416"/>
      <c r="BYC7" s="416"/>
      <c r="BYD7" s="416"/>
      <c r="BYE7" s="416"/>
      <c r="BYF7" s="416"/>
      <c r="BYG7" s="416"/>
      <c r="BYH7" s="416"/>
      <c r="BYI7" s="416"/>
      <c r="BYJ7" s="416"/>
      <c r="BYK7" s="416"/>
      <c r="BYL7" s="416"/>
      <c r="BYM7" s="416"/>
      <c r="BYN7" s="416"/>
      <c r="BYO7" s="416"/>
      <c r="BYP7" s="416"/>
      <c r="BYQ7" s="416"/>
      <c r="BYR7" s="416"/>
      <c r="BYS7" s="416"/>
      <c r="BYT7" s="416"/>
      <c r="BYU7" s="416"/>
      <c r="BYV7" s="416"/>
      <c r="BYW7" s="416"/>
      <c r="BYX7" s="416"/>
      <c r="BYY7" s="416"/>
      <c r="BYZ7" s="416"/>
      <c r="BZA7" s="416"/>
      <c r="BZB7" s="416"/>
      <c r="BZC7" s="416"/>
      <c r="BZD7" s="416"/>
      <c r="BZE7" s="416"/>
      <c r="BZF7" s="416"/>
      <c r="BZG7" s="416"/>
      <c r="BZH7" s="416"/>
      <c r="BZI7" s="416"/>
      <c r="BZJ7" s="416"/>
      <c r="BZK7" s="416"/>
      <c r="BZL7" s="416"/>
      <c r="BZM7" s="416"/>
      <c r="BZN7" s="416"/>
      <c r="BZO7" s="416"/>
      <c r="BZP7" s="416"/>
      <c r="BZQ7" s="416"/>
      <c r="BZR7" s="416"/>
      <c r="BZS7" s="416"/>
      <c r="BZT7" s="416"/>
      <c r="BZU7" s="416"/>
      <c r="BZV7" s="416"/>
      <c r="BZW7" s="416"/>
      <c r="BZX7" s="416"/>
      <c r="BZY7" s="416"/>
      <c r="BZZ7" s="416"/>
      <c r="CAA7" s="416"/>
      <c r="CAB7" s="416"/>
      <c r="CAC7" s="416"/>
      <c r="CAD7" s="416"/>
      <c r="CAE7" s="416"/>
      <c r="CAF7" s="416"/>
      <c r="CAG7" s="416"/>
      <c r="CAH7" s="416"/>
      <c r="CAI7" s="416"/>
      <c r="CAJ7" s="416"/>
      <c r="CAK7" s="416"/>
      <c r="CAL7" s="416"/>
      <c r="CAM7" s="416"/>
      <c r="CAN7" s="416"/>
      <c r="CAO7" s="416"/>
      <c r="CAP7" s="416"/>
      <c r="CAQ7" s="416"/>
      <c r="CAR7" s="416"/>
      <c r="CAS7" s="416"/>
      <c r="CAT7" s="416"/>
      <c r="CAU7" s="416"/>
      <c r="CAV7" s="416"/>
      <c r="CAW7" s="416"/>
      <c r="CAX7" s="416"/>
      <c r="CAY7" s="416"/>
      <c r="CAZ7" s="416"/>
      <c r="CBA7" s="416"/>
      <c r="CBB7" s="416"/>
      <c r="CBC7" s="416"/>
      <c r="CBD7" s="416"/>
      <c r="CBE7" s="416"/>
      <c r="CBF7" s="416"/>
      <c r="CBG7" s="416"/>
      <c r="CBH7" s="416"/>
      <c r="CBI7" s="416"/>
      <c r="CBJ7" s="416"/>
      <c r="CBK7" s="416"/>
      <c r="CBL7" s="416"/>
      <c r="CBM7" s="416"/>
      <c r="CBN7" s="416"/>
      <c r="CBO7" s="416"/>
      <c r="CBP7" s="416"/>
      <c r="CBQ7" s="416"/>
      <c r="CBR7" s="416"/>
      <c r="CBS7" s="416"/>
      <c r="CBT7" s="416"/>
      <c r="CBU7" s="416"/>
      <c r="CBV7" s="416"/>
      <c r="CBW7" s="416"/>
      <c r="CBX7" s="416"/>
      <c r="CBY7" s="416"/>
      <c r="CBZ7" s="416"/>
      <c r="CCA7" s="416"/>
      <c r="CCB7" s="416"/>
      <c r="CCC7" s="416"/>
      <c r="CCD7" s="416"/>
      <c r="CCE7" s="416"/>
      <c r="CCF7" s="416"/>
      <c r="CCG7" s="416"/>
      <c r="CCH7" s="416"/>
      <c r="CCI7" s="416"/>
      <c r="CCJ7" s="416"/>
      <c r="CCK7" s="416"/>
      <c r="CCL7" s="416"/>
      <c r="CCM7" s="416"/>
      <c r="CCN7" s="416"/>
      <c r="CCO7" s="416"/>
      <c r="CCP7" s="416"/>
      <c r="CCQ7" s="416"/>
      <c r="CCR7" s="416"/>
      <c r="CCS7" s="416"/>
      <c r="CCT7" s="416"/>
      <c r="CCU7" s="416"/>
      <c r="CCV7" s="416"/>
      <c r="CCW7" s="416"/>
      <c r="CCX7" s="416"/>
      <c r="CCY7" s="416"/>
      <c r="CCZ7" s="416"/>
      <c r="CDA7" s="416"/>
      <c r="CDB7" s="416"/>
      <c r="CDC7" s="416"/>
      <c r="CDD7" s="416"/>
      <c r="CDE7" s="416"/>
      <c r="CDF7" s="416"/>
      <c r="CDG7" s="416"/>
      <c r="CDH7" s="416"/>
      <c r="CDI7" s="416"/>
      <c r="CDJ7" s="416"/>
      <c r="CDK7" s="416"/>
      <c r="CDL7" s="416"/>
      <c r="CDM7" s="416"/>
      <c r="CDN7" s="416"/>
      <c r="CDO7" s="416"/>
      <c r="CDP7" s="416"/>
      <c r="CDQ7" s="416"/>
      <c r="CDR7" s="416"/>
      <c r="CDS7" s="416"/>
      <c r="CDT7" s="416"/>
      <c r="CDU7" s="416"/>
      <c r="CDV7" s="416"/>
      <c r="CDW7" s="416"/>
      <c r="CDX7" s="416"/>
      <c r="CDY7" s="416"/>
      <c r="CDZ7" s="416"/>
      <c r="CEA7" s="416"/>
      <c r="CEB7" s="416"/>
      <c r="CEC7" s="416"/>
      <c r="CED7" s="416"/>
      <c r="CEE7" s="416"/>
      <c r="CEF7" s="416"/>
      <c r="CEG7" s="416"/>
      <c r="CEH7" s="416"/>
      <c r="CEI7" s="416"/>
      <c r="CEJ7" s="416"/>
      <c r="CEK7" s="416"/>
      <c r="CEL7" s="416"/>
      <c r="CEM7" s="416"/>
      <c r="CEN7" s="416"/>
      <c r="CEO7" s="416"/>
      <c r="CEP7" s="416"/>
      <c r="CEQ7" s="416"/>
      <c r="CER7" s="416"/>
      <c r="CES7" s="416"/>
      <c r="CET7" s="416"/>
      <c r="CEU7" s="416"/>
      <c r="CEV7" s="416"/>
      <c r="CEW7" s="416"/>
      <c r="CEX7" s="416"/>
      <c r="CEY7" s="416"/>
      <c r="CEZ7" s="416"/>
      <c r="CFA7" s="416"/>
      <c r="CFB7" s="416"/>
      <c r="CFC7" s="416"/>
      <c r="CFD7" s="416"/>
      <c r="CFE7" s="416"/>
      <c r="CFF7" s="416"/>
      <c r="CFG7" s="416"/>
      <c r="CFH7" s="416"/>
      <c r="CFI7" s="416"/>
      <c r="CFJ7" s="416"/>
      <c r="CFK7" s="416"/>
      <c r="CFL7" s="416"/>
      <c r="CFM7" s="416"/>
      <c r="CFN7" s="416"/>
      <c r="CFO7" s="416"/>
      <c r="CFP7" s="416"/>
      <c r="CFQ7" s="416"/>
      <c r="CFR7" s="416"/>
      <c r="CFS7" s="416"/>
      <c r="CFT7" s="416"/>
      <c r="CFU7" s="416"/>
      <c r="CFV7" s="416"/>
      <c r="CFW7" s="416"/>
      <c r="CFX7" s="416"/>
      <c r="CFY7" s="416"/>
      <c r="CFZ7" s="416"/>
      <c r="CGA7" s="416"/>
      <c r="CGB7" s="416"/>
      <c r="CGC7" s="416"/>
      <c r="CGD7" s="416"/>
      <c r="CGE7" s="416"/>
      <c r="CGF7" s="416"/>
      <c r="CGG7" s="416"/>
      <c r="CGH7" s="416"/>
      <c r="CGI7" s="416"/>
      <c r="CGJ7" s="416"/>
      <c r="CGK7" s="416"/>
      <c r="CGL7" s="416"/>
      <c r="CGM7" s="416"/>
      <c r="CGN7" s="416"/>
      <c r="CGO7" s="416"/>
      <c r="CGP7" s="416"/>
      <c r="CGQ7" s="416"/>
      <c r="CGR7" s="416"/>
      <c r="CGS7" s="416"/>
      <c r="CGT7" s="416"/>
      <c r="CGU7" s="416"/>
      <c r="CGV7" s="416"/>
      <c r="CGW7" s="416"/>
      <c r="CGX7" s="416"/>
      <c r="CGY7" s="416"/>
      <c r="CGZ7" s="416"/>
      <c r="CHA7" s="416"/>
      <c r="CHB7" s="416"/>
      <c r="CHC7" s="416"/>
      <c r="CHD7" s="416"/>
      <c r="CHE7" s="416"/>
      <c r="CHF7" s="416"/>
      <c r="CHG7" s="416"/>
      <c r="CHH7" s="416"/>
      <c r="CHI7" s="416"/>
      <c r="CHJ7" s="416"/>
      <c r="CHK7" s="416"/>
      <c r="CHL7" s="416"/>
      <c r="CHM7" s="416"/>
      <c r="CHN7" s="416"/>
      <c r="CHO7" s="416"/>
      <c r="CHP7" s="416"/>
      <c r="CHQ7" s="416"/>
      <c r="CHR7" s="416"/>
      <c r="CHS7" s="416"/>
      <c r="CHT7" s="416"/>
      <c r="CHU7" s="416"/>
      <c r="CHV7" s="416"/>
      <c r="CHW7" s="416"/>
      <c r="CHX7" s="416"/>
      <c r="CHY7" s="416"/>
      <c r="CHZ7" s="416"/>
      <c r="CIA7" s="416"/>
      <c r="CIB7" s="416"/>
      <c r="CIC7" s="416"/>
      <c r="CID7" s="416"/>
      <c r="CIE7" s="416"/>
      <c r="CIF7" s="416"/>
      <c r="CIG7" s="416"/>
      <c r="CIH7" s="416"/>
      <c r="CII7" s="416"/>
      <c r="CIJ7" s="416"/>
      <c r="CIK7" s="416"/>
      <c r="CIL7" s="416"/>
      <c r="CIM7" s="416"/>
      <c r="CIN7" s="416"/>
      <c r="CIO7" s="416"/>
      <c r="CIP7" s="416"/>
      <c r="CIQ7" s="416"/>
      <c r="CIR7" s="416"/>
      <c r="CIS7" s="416"/>
      <c r="CIT7" s="416"/>
      <c r="CIU7" s="416"/>
      <c r="CIV7" s="416"/>
      <c r="CIW7" s="416"/>
      <c r="CIX7" s="416"/>
      <c r="CIY7" s="416"/>
      <c r="CIZ7" s="416"/>
      <c r="CJA7" s="416"/>
      <c r="CJB7" s="416"/>
      <c r="CJC7" s="416"/>
      <c r="CJD7" s="416"/>
      <c r="CJE7" s="416"/>
      <c r="CJF7" s="416"/>
      <c r="CJG7" s="416"/>
      <c r="CJH7" s="416"/>
      <c r="CJI7" s="416"/>
      <c r="CJJ7" s="416"/>
      <c r="CJK7" s="416"/>
      <c r="CJL7" s="416"/>
      <c r="CJM7" s="416"/>
      <c r="CJN7" s="416"/>
      <c r="CJO7" s="416"/>
      <c r="CJP7" s="416"/>
      <c r="CJQ7" s="416"/>
      <c r="CJR7" s="416"/>
      <c r="CJS7" s="416"/>
      <c r="CJT7" s="416"/>
      <c r="CJU7" s="416"/>
      <c r="CJV7" s="416"/>
      <c r="CJW7" s="416"/>
      <c r="CJX7" s="416"/>
      <c r="CJY7" s="416"/>
      <c r="CJZ7" s="416"/>
      <c r="CKA7" s="416"/>
      <c r="CKB7" s="416"/>
      <c r="CKC7" s="416"/>
      <c r="CKD7" s="416"/>
      <c r="CKE7" s="416"/>
      <c r="CKF7" s="416"/>
      <c r="CKG7" s="416"/>
      <c r="CKH7" s="416"/>
      <c r="CKI7" s="416"/>
      <c r="CKJ7" s="416"/>
      <c r="CKK7" s="416"/>
      <c r="CKL7" s="416"/>
      <c r="CKM7" s="416"/>
      <c r="CKN7" s="416"/>
      <c r="CKO7" s="416"/>
      <c r="CKP7" s="416"/>
      <c r="CKQ7" s="416"/>
      <c r="CKR7" s="416"/>
      <c r="CKS7" s="416"/>
      <c r="CKT7" s="416"/>
      <c r="CKU7" s="416"/>
      <c r="CKV7" s="416"/>
      <c r="CKW7" s="416"/>
      <c r="CKX7" s="416"/>
      <c r="CKY7" s="416"/>
      <c r="CKZ7" s="416"/>
      <c r="CLA7" s="416"/>
      <c r="CLB7" s="416"/>
      <c r="CLC7" s="416"/>
      <c r="CLD7" s="416"/>
      <c r="CLE7" s="416"/>
      <c r="CLF7" s="416"/>
      <c r="CLG7" s="416"/>
      <c r="CLH7" s="416"/>
      <c r="CLI7" s="416"/>
      <c r="CLJ7" s="416"/>
      <c r="CLK7" s="416"/>
      <c r="CLL7" s="416"/>
      <c r="CLM7" s="416"/>
      <c r="CLN7" s="416"/>
      <c r="CLO7" s="416"/>
      <c r="CLP7" s="416"/>
      <c r="CLQ7" s="416"/>
      <c r="CLR7" s="416"/>
      <c r="CLS7" s="416"/>
      <c r="CLT7" s="416"/>
      <c r="CLU7" s="416"/>
      <c r="CLV7" s="416"/>
      <c r="CLW7" s="416"/>
      <c r="CLX7" s="416"/>
      <c r="CLY7" s="416"/>
      <c r="CLZ7" s="416"/>
      <c r="CMA7" s="416"/>
      <c r="CMB7" s="416"/>
      <c r="CMC7" s="416"/>
      <c r="CMD7" s="416"/>
      <c r="CME7" s="416"/>
      <c r="CMF7" s="416"/>
      <c r="CMG7" s="416"/>
      <c r="CMH7" s="416"/>
      <c r="CMI7" s="416"/>
      <c r="CMJ7" s="416"/>
      <c r="CMK7" s="416"/>
      <c r="CML7" s="416"/>
      <c r="CMM7" s="416"/>
      <c r="CMN7" s="416"/>
      <c r="CMO7" s="416"/>
      <c r="CMP7" s="416"/>
      <c r="CMQ7" s="416"/>
      <c r="CMR7" s="416"/>
      <c r="CMS7" s="416"/>
      <c r="CMT7" s="416"/>
      <c r="CMU7" s="416"/>
      <c r="CMV7" s="416"/>
      <c r="CMW7" s="416"/>
      <c r="CMX7" s="416"/>
      <c r="CMY7" s="416"/>
      <c r="CMZ7" s="416"/>
      <c r="CNA7" s="416"/>
      <c r="CNB7" s="416"/>
      <c r="CNC7" s="416"/>
      <c r="CND7" s="416"/>
      <c r="CNE7" s="416"/>
      <c r="CNF7" s="416"/>
      <c r="CNG7" s="416"/>
      <c r="CNH7" s="416"/>
      <c r="CNI7" s="416"/>
      <c r="CNJ7" s="416"/>
      <c r="CNK7" s="416"/>
      <c r="CNL7" s="416"/>
      <c r="CNM7" s="416"/>
      <c r="CNN7" s="416"/>
      <c r="CNO7" s="416"/>
      <c r="CNP7" s="416"/>
      <c r="CNQ7" s="416"/>
      <c r="CNR7" s="416"/>
      <c r="CNS7" s="416"/>
      <c r="CNT7" s="416"/>
      <c r="CNU7" s="416"/>
      <c r="CNV7" s="416"/>
      <c r="CNW7" s="416"/>
      <c r="CNX7" s="416"/>
      <c r="CNY7" s="416"/>
      <c r="CNZ7" s="416"/>
      <c r="COA7" s="416"/>
      <c r="COB7" s="416"/>
      <c r="COC7" s="416"/>
      <c r="COD7" s="416"/>
      <c r="COE7" s="416"/>
      <c r="COF7" s="416"/>
      <c r="COG7" s="416"/>
      <c r="COH7" s="416"/>
      <c r="COI7" s="416"/>
      <c r="COJ7" s="416"/>
      <c r="COK7" s="416"/>
      <c r="COL7" s="416"/>
      <c r="COM7" s="416"/>
      <c r="CON7" s="416"/>
      <c r="COO7" s="416"/>
      <c r="COP7" s="416"/>
      <c r="COQ7" s="416"/>
      <c r="COR7" s="416"/>
      <c r="COS7" s="416"/>
      <c r="COT7" s="416"/>
      <c r="COU7" s="416"/>
      <c r="COV7" s="416"/>
      <c r="COW7" s="416"/>
      <c r="COX7" s="416"/>
      <c r="COY7" s="416"/>
      <c r="COZ7" s="416"/>
      <c r="CPA7" s="416"/>
      <c r="CPB7" s="416"/>
      <c r="CPC7" s="416"/>
      <c r="CPD7" s="416"/>
      <c r="CPE7" s="416"/>
      <c r="CPF7" s="416"/>
      <c r="CPG7" s="416"/>
      <c r="CPH7" s="416"/>
      <c r="CPI7" s="416"/>
      <c r="CPJ7" s="416"/>
      <c r="CPK7" s="416"/>
      <c r="CPL7" s="416"/>
      <c r="CPM7" s="416"/>
      <c r="CPN7" s="416"/>
      <c r="CPO7" s="416"/>
      <c r="CPP7" s="416"/>
      <c r="CPQ7" s="416"/>
      <c r="CPR7" s="416"/>
      <c r="CPS7" s="416"/>
      <c r="CPT7" s="416"/>
      <c r="CPU7" s="416"/>
      <c r="CPV7" s="416"/>
      <c r="CPW7" s="416"/>
      <c r="CPX7" s="416"/>
      <c r="CPY7" s="416"/>
      <c r="CPZ7" s="416"/>
      <c r="CQA7" s="416"/>
      <c r="CQB7" s="416"/>
      <c r="CQC7" s="416"/>
      <c r="CQD7" s="416"/>
      <c r="CQE7" s="416"/>
      <c r="CQF7" s="416"/>
      <c r="CQG7" s="416"/>
      <c r="CQH7" s="416"/>
      <c r="CQI7" s="416"/>
      <c r="CQJ7" s="416"/>
      <c r="CQK7" s="416"/>
      <c r="CQL7" s="416"/>
      <c r="CQM7" s="416"/>
      <c r="CQN7" s="416"/>
      <c r="CQO7" s="416"/>
      <c r="CQP7" s="416"/>
      <c r="CQQ7" s="416"/>
      <c r="CQR7" s="416"/>
      <c r="CQS7" s="416"/>
      <c r="CQT7" s="416"/>
      <c r="CQU7" s="416"/>
      <c r="CQV7" s="416"/>
      <c r="CQW7" s="416"/>
      <c r="CQX7" s="416"/>
      <c r="CQY7" s="416"/>
      <c r="CQZ7" s="416"/>
      <c r="CRA7" s="416"/>
      <c r="CRB7" s="416"/>
      <c r="CRC7" s="416"/>
      <c r="CRD7" s="416"/>
      <c r="CRE7" s="416"/>
      <c r="CRF7" s="416"/>
      <c r="CRG7" s="416"/>
      <c r="CRH7" s="416"/>
      <c r="CRI7" s="416"/>
      <c r="CRJ7" s="416"/>
      <c r="CRK7" s="416"/>
      <c r="CRL7" s="416"/>
      <c r="CRM7" s="416"/>
      <c r="CRN7" s="416"/>
      <c r="CRO7" s="416"/>
      <c r="CRP7" s="416"/>
      <c r="CRQ7" s="416"/>
      <c r="CRR7" s="416"/>
      <c r="CRS7" s="416"/>
      <c r="CRT7" s="416"/>
      <c r="CRU7" s="416"/>
      <c r="CRV7" s="416"/>
      <c r="CRW7" s="416"/>
      <c r="CRX7" s="416"/>
      <c r="CRY7" s="416"/>
      <c r="CRZ7" s="416"/>
      <c r="CSA7" s="416"/>
      <c r="CSB7" s="416"/>
      <c r="CSC7" s="416"/>
      <c r="CSD7" s="416"/>
      <c r="CSE7" s="416"/>
      <c r="CSF7" s="416"/>
      <c r="CSG7" s="416"/>
      <c r="CSH7" s="416"/>
      <c r="CSI7" s="416"/>
      <c r="CSJ7" s="416"/>
      <c r="CSK7" s="416"/>
      <c r="CSL7" s="416"/>
      <c r="CSM7" s="416"/>
      <c r="CSN7" s="416"/>
      <c r="CSO7" s="416"/>
      <c r="CSP7" s="416"/>
      <c r="CSQ7" s="416"/>
      <c r="CSR7" s="416"/>
      <c r="CSS7" s="416"/>
      <c r="CST7" s="416"/>
      <c r="CSU7" s="416"/>
      <c r="CSV7" s="416"/>
      <c r="CSW7" s="416"/>
      <c r="CSX7" s="416"/>
      <c r="CSY7" s="416"/>
      <c r="CSZ7" s="416"/>
      <c r="CTA7" s="416"/>
      <c r="CTB7" s="416"/>
      <c r="CTC7" s="416"/>
      <c r="CTD7" s="416"/>
      <c r="CTE7" s="416"/>
      <c r="CTF7" s="416"/>
      <c r="CTG7" s="416"/>
      <c r="CTH7" s="416"/>
      <c r="CTI7" s="416"/>
      <c r="CTJ7" s="416"/>
      <c r="CTK7" s="416"/>
      <c r="CTL7" s="416"/>
      <c r="CTM7" s="416"/>
      <c r="CTN7" s="416"/>
      <c r="CTO7" s="416"/>
      <c r="CTP7" s="416"/>
      <c r="CTQ7" s="416"/>
      <c r="CTR7" s="416"/>
      <c r="CTS7" s="416"/>
      <c r="CTT7" s="416"/>
      <c r="CTU7" s="416"/>
      <c r="CTV7" s="416"/>
      <c r="CTW7" s="416"/>
      <c r="CTX7" s="416"/>
      <c r="CTY7" s="416"/>
      <c r="CTZ7" s="416"/>
      <c r="CUA7" s="416"/>
      <c r="CUB7" s="416"/>
      <c r="CUC7" s="416"/>
      <c r="CUD7" s="416"/>
      <c r="CUE7" s="416"/>
      <c r="CUF7" s="416"/>
      <c r="CUG7" s="416"/>
      <c r="CUH7" s="416"/>
      <c r="CUI7" s="416"/>
      <c r="CUJ7" s="416"/>
      <c r="CUK7" s="416"/>
      <c r="CUL7" s="416"/>
      <c r="CUM7" s="416"/>
      <c r="CUN7" s="416"/>
      <c r="CUO7" s="416"/>
      <c r="CUP7" s="416"/>
      <c r="CUQ7" s="416"/>
      <c r="CUR7" s="416"/>
      <c r="CUS7" s="416"/>
      <c r="CUT7" s="416"/>
      <c r="CUU7" s="416"/>
      <c r="CUV7" s="416"/>
      <c r="CUW7" s="416"/>
      <c r="CUX7" s="416"/>
      <c r="CUY7" s="416"/>
      <c r="CUZ7" s="416"/>
      <c r="CVA7" s="416"/>
      <c r="CVB7" s="416"/>
      <c r="CVC7" s="416"/>
      <c r="CVD7" s="416"/>
      <c r="CVE7" s="416"/>
      <c r="CVF7" s="416"/>
      <c r="CVG7" s="416"/>
      <c r="CVH7" s="416"/>
      <c r="CVI7" s="416"/>
      <c r="CVJ7" s="416"/>
      <c r="CVK7" s="416"/>
      <c r="CVL7" s="416"/>
      <c r="CVM7" s="416"/>
      <c r="CVN7" s="416"/>
      <c r="CVO7" s="416"/>
      <c r="CVP7" s="416"/>
      <c r="CVQ7" s="416"/>
      <c r="CVR7" s="416"/>
      <c r="CVS7" s="416"/>
      <c r="CVT7" s="416"/>
      <c r="CVU7" s="416"/>
      <c r="CVV7" s="416"/>
      <c r="CVW7" s="416"/>
      <c r="CVX7" s="416"/>
      <c r="CVY7" s="416"/>
      <c r="CVZ7" s="416"/>
      <c r="CWA7" s="416"/>
      <c r="CWB7" s="416"/>
      <c r="CWC7" s="416"/>
      <c r="CWD7" s="416"/>
      <c r="CWE7" s="416"/>
      <c r="CWF7" s="416"/>
      <c r="CWG7" s="416"/>
      <c r="CWH7" s="416"/>
      <c r="CWI7" s="416"/>
      <c r="CWJ7" s="416"/>
      <c r="CWK7" s="416"/>
      <c r="CWL7" s="416"/>
      <c r="CWM7" s="416"/>
      <c r="CWN7" s="416"/>
      <c r="CWO7" s="416"/>
      <c r="CWP7" s="416"/>
      <c r="CWQ7" s="416"/>
      <c r="CWR7" s="416"/>
      <c r="CWS7" s="416"/>
      <c r="CWT7" s="416"/>
      <c r="CWU7" s="416"/>
      <c r="CWV7" s="416"/>
      <c r="CWW7" s="416"/>
      <c r="CWX7" s="416"/>
      <c r="CWY7" s="416"/>
      <c r="CWZ7" s="416"/>
      <c r="CXA7" s="416"/>
      <c r="CXB7" s="416"/>
      <c r="CXC7" s="416"/>
      <c r="CXD7" s="416"/>
      <c r="CXE7" s="416"/>
      <c r="CXF7" s="416"/>
      <c r="CXG7" s="416"/>
      <c r="CXH7" s="416"/>
      <c r="CXI7" s="416"/>
      <c r="CXJ7" s="416"/>
      <c r="CXK7" s="416"/>
      <c r="CXL7" s="416"/>
      <c r="CXM7" s="416"/>
      <c r="CXN7" s="416"/>
      <c r="CXO7" s="416"/>
      <c r="CXP7" s="416"/>
      <c r="CXQ7" s="416"/>
      <c r="CXR7" s="416"/>
      <c r="CXS7" s="416"/>
      <c r="CXT7" s="416"/>
      <c r="CXU7" s="416"/>
      <c r="CXV7" s="416"/>
      <c r="CXW7" s="416"/>
      <c r="CXX7" s="416"/>
      <c r="CXY7" s="416"/>
      <c r="CXZ7" s="416"/>
      <c r="CYA7" s="416"/>
      <c r="CYB7" s="416"/>
      <c r="CYC7" s="416"/>
      <c r="CYD7" s="416"/>
      <c r="CYE7" s="416"/>
      <c r="CYF7" s="416"/>
      <c r="CYG7" s="416"/>
      <c r="CYH7" s="416"/>
      <c r="CYI7" s="416"/>
      <c r="CYJ7" s="416"/>
      <c r="CYK7" s="416"/>
      <c r="CYL7" s="416"/>
      <c r="CYM7" s="416"/>
      <c r="CYN7" s="416"/>
      <c r="CYO7" s="416"/>
      <c r="CYP7" s="416"/>
      <c r="CYQ7" s="416"/>
      <c r="CYR7" s="416"/>
      <c r="CYS7" s="416"/>
      <c r="CYT7" s="416"/>
      <c r="CYU7" s="416"/>
      <c r="CYV7" s="416"/>
      <c r="CYW7" s="416"/>
      <c r="CYX7" s="416"/>
      <c r="CYY7" s="416"/>
      <c r="CYZ7" s="416"/>
      <c r="CZA7" s="416"/>
      <c r="CZB7" s="416"/>
      <c r="CZC7" s="416"/>
      <c r="CZD7" s="416"/>
      <c r="CZE7" s="416"/>
      <c r="CZF7" s="416"/>
      <c r="CZG7" s="416"/>
      <c r="CZH7" s="416"/>
      <c r="CZI7" s="416"/>
      <c r="CZJ7" s="416"/>
      <c r="CZK7" s="416"/>
      <c r="CZL7" s="416"/>
      <c r="CZM7" s="416"/>
      <c r="CZN7" s="416"/>
      <c r="CZO7" s="416"/>
      <c r="CZP7" s="416"/>
      <c r="CZQ7" s="416"/>
      <c r="CZR7" s="416"/>
      <c r="CZS7" s="416"/>
      <c r="CZT7" s="416"/>
      <c r="CZU7" s="416"/>
      <c r="CZV7" s="416"/>
      <c r="CZW7" s="416"/>
      <c r="CZX7" s="416"/>
      <c r="CZY7" s="416"/>
      <c r="CZZ7" s="416"/>
      <c r="DAA7" s="416"/>
      <c r="DAB7" s="416"/>
      <c r="DAC7" s="416"/>
      <c r="DAD7" s="416"/>
      <c r="DAE7" s="416"/>
      <c r="DAF7" s="416"/>
      <c r="DAG7" s="416"/>
      <c r="DAH7" s="416"/>
      <c r="DAI7" s="416"/>
      <c r="DAJ7" s="416"/>
      <c r="DAK7" s="416"/>
      <c r="DAL7" s="416"/>
      <c r="DAM7" s="416"/>
      <c r="DAN7" s="416"/>
      <c r="DAO7" s="416"/>
      <c r="DAP7" s="416"/>
      <c r="DAQ7" s="416"/>
      <c r="DAR7" s="416"/>
      <c r="DAS7" s="416"/>
      <c r="DAT7" s="416"/>
      <c r="DAU7" s="416"/>
      <c r="DAV7" s="416"/>
      <c r="DAW7" s="416"/>
      <c r="DAX7" s="416"/>
      <c r="DAY7" s="416"/>
      <c r="DAZ7" s="416"/>
      <c r="DBA7" s="416"/>
      <c r="DBB7" s="416"/>
      <c r="DBC7" s="416"/>
      <c r="DBD7" s="416"/>
      <c r="DBE7" s="416"/>
      <c r="DBF7" s="416"/>
      <c r="DBG7" s="416"/>
      <c r="DBH7" s="416"/>
      <c r="DBI7" s="416"/>
      <c r="DBJ7" s="416"/>
      <c r="DBK7" s="416"/>
      <c r="DBL7" s="416"/>
      <c r="DBM7" s="416"/>
      <c r="DBN7" s="416"/>
      <c r="DBO7" s="416"/>
      <c r="DBP7" s="416"/>
      <c r="DBQ7" s="416"/>
      <c r="DBR7" s="416"/>
      <c r="DBS7" s="416"/>
      <c r="DBT7" s="416"/>
      <c r="DBU7" s="416"/>
      <c r="DBV7" s="416"/>
      <c r="DBW7" s="416"/>
      <c r="DBX7" s="416"/>
      <c r="DBY7" s="416"/>
      <c r="DBZ7" s="416"/>
      <c r="DCA7" s="416"/>
      <c r="DCB7" s="416"/>
      <c r="DCC7" s="416"/>
      <c r="DCD7" s="416"/>
      <c r="DCE7" s="416"/>
      <c r="DCF7" s="416"/>
      <c r="DCG7" s="416"/>
      <c r="DCH7" s="416"/>
      <c r="DCI7" s="416"/>
      <c r="DCJ7" s="416"/>
      <c r="DCK7" s="416"/>
      <c r="DCL7" s="416"/>
      <c r="DCM7" s="416"/>
      <c r="DCN7" s="416"/>
      <c r="DCO7" s="416"/>
      <c r="DCP7" s="416"/>
      <c r="DCQ7" s="416"/>
      <c r="DCR7" s="416"/>
      <c r="DCS7" s="416"/>
      <c r="DCT7" s="416"/>
      <c r="DCU7" s="416"/>
      <c r="DCV7" s="416"/>
      <c r="DCW7" s="416"/>
      <c r="DCX7" s="416"/>
      <c r="DCY7" s="416"/>
      <c r="DCZ7" s="416"/>
      <c r="DDA7" s="416"/>
      <c r="DDB7" s="416"/>
      <c r="DDC7" s="416"/>
      <c r="DDD7" s="416"/>
      <c r="DDE7" s="416"/>
      <c r="DDF7" s="416"/>
      <c r="DDG7" s="416"/>
      <c r="DDH7" s="416"/>
      <c r="DDI7" s="416"/>
      <c r="DDJ7" s="416"/>
      <c r="DDK7" s="416"/>
      <c r="DDL7" s="416"/>
      <c r="DDM7" s="416"/>
      <c r="DDN7" s="416"/>
      <c r="DDO7" s="416"/>
      <c r="DDP7" s="416"/>
      <c r="DDQ7" s="416"/>
      <c r="DDR7" s="416"/>
      <c r="DDS7" s="416"/>
      <c r="DDT7" s="416"/>
      <c r="DDU7" s="416"/>
      <c r="DDV7" s="416"/>
      <c r="DDW7" s="416"/>
      <c r="DDX7" s="416"/>
      <c r="DDY7" s="416"/>
      <c r="DDZ7" s="416"/>
      <c r="DEA7" s="416"/>
      <c r="DEB7" s="416"/>
      <c r="DEC7" s="416"/>
      <c r="DED7" s="416"/>
      <c r="DEE7" s="416"/>
      <c r="DEF7" s="416"/>
      <c r="DEG7" s="416"/>
      <c r="DEH7" s="416"/>
      <c r="DEI7" s="416"/>
      <c r="DEJ7" s="416"/>
      <c r="DEK7" s="416"/>
      <c r="DEL7" s="416"/>
      <c r="DEM7" s="416"/>
      <c r="DEN7" s="416"/>
      <c r="DEO7" s="416"/>
      <c r="DEP7" s="416"/>
      <c r="DEQ7" s="416"/>
      <c r="DER7" s="416"/>
      <c r="DES7" s="416"/>
      <c r="DET7" s="416"/>
      <c r="DEU7" s="416"/>
      <c r="DEV7" s="416"/>
      <c r="DEW7" s="416"/>
      <c r="DEX7" s="416"/>
      <c r="DEY7" s="416"/>
      <c r="DEZ7" s="416"/>
      <c r="DFA7" s="416"/>
      <c r="DFB7" s="416"/>
      <c r="DFC7" s="416"/>
      <c r="DFD7" s="416"/>
      <c r="DFE7" s="416"/>
      <c r="DFF7" s="416"/>
      <c r="DFG7" s="416"/>
      <c r="DFH7" s="416"/>
      <c r="DFI7" s="416"/>
      <c r="DFJ7" s="416"/>
      <c r="DFK7" s="416"/>
      <c r="DFL7" s="416"/>
      <c r="DFM7" s="416"/>
      <c r="DFN7" s="416"/>
      <c r="DFO7" s="416"/>
      <c r="DFP7" s="416"/>
      <c r="DFQ7" s="416"/>
      <c r="DFR7" s="416"/>
      <c r="DFS7" s="416"/>
      <c r="DFT7" s="416"/>
      <c r="DFU7" s="416"/>
      <c r="DFV7" s="416"/>
      <c r="DFW7" s="416"/>
      <c r="DFX7" s="416"/>
      <c r="DFY7" s="416"/>
      <c r="DFZ7" s="416"/>
      <c r="DGA7" s="416"/>
      <c r="DGB7" s="416"/>
      <c r="DGC7" s="416"/>
      <c r="DGD7" s="416"/>
      <c r="DGE7" s="416"/>
      <c r="DGF7" s="416"/>
      <c r="DGG7" s="416"/>
      <c r="DGH7" s="416"/>
      <c r="DGI7" s="416"/>
      <c r="DGJ7" s="416"/>
      <c r="DGK7" s="416"/>
      <c r="DGL7" s="416"/>
      <c r="DGM7" s="416"/>
      <c r="DGN7" s="416"/>
      <c r="DGO7" s="416"/>
      <c r="DGP7" s="416"/>
      <c r="DGQ7" s="416"/>
      <c r="DGR7" s="416"/>
      <c r="DGS7" s="416"/>
      <c r="DGT7" s="416"/>
      <c r="DGU7" s="416"/>
      <c r="DGV7" s="416"/>
      <c r="DGW7" s="416"/>
      <c r="DGX7" s="416"/>
      <c r="DGY7" s="416"/>
      <c r="DGZ7" s="416"/>
      <c r="DHA7" s="416"/>
      <c r="DHB7" s="416"/>
      <c r="DHC7" s="416"/>
      <c r="DHD7" s="416"/>
      <c r="DHE7" s="416"/>
      <c r="DHF7" s="416"/>
      <c r="DHG7" s="416"/>
      <c r="DHH7" s="416"/>
      <c r="DHI7" s="416"/>
      <c r="DHJ7" s="416"/>
      <c r="DHK7" s="416"/>
      <c r="DHL7" s="416"/>
      <c r="DHM7" s="416"/>
      <c r="DHN7" s="416"/>
      <c r="DHO7" s="416"/>
      <c r="DHP7" s="416"/>
      <c r="DHQ7" s="416"/>
      <c r="DHR7" s="416"/>
      <c r="DHS7" s="416"/>
      <c r="DHT7" s="416"/>
      <c r="DHU7" s="416"/>
      <c r="DHV7" s="416"/>
      <c r="DHW7" s="416"/>
      <c r="DHX7" s="416"/>
      <c r="DHY7" s="416"/>
      <c r="DHZ7" s="416"/>
      <c r="DIA7" s="416"/>
      <c r="DIB7" s="416"/>
      <c r="DIC7" s="416"/>
      <c r="DID7" s="416"/>
      <c r="DIE7" s="416"/>
      <c r="DIF7" s="416"/>
      <c r="DIG7" s="416"/>
      <c r="DIH7" s="416"/>
      <c r="DII7" s="416"/>
      <c r="DIJ7" s="416"/>
      <c r="DIK7" s="416"/>
      <c r="DIL7" s="416"/>
      <c r="DIM7" s="416"/>
      <c r="DIN7" s="416"/>
      <c r="DIO7" s="416"/>
      <c r="DIP7" s="416"/>
      <c r="DIQ7" s="416"/>
      <c r="DIR7" s="416"/>
      <c r="DIS7" s="416"/>
      <c r="DIT7" s="416"/>
      <c r="DIU7" s="416"/>
      <c r="DIV7" s="416"/>
      <c r="DIW7" s="416"/>
      <c r="DIX7" s="416"/>
      <c r="DIY7" s="416"/>
      <c r="DIZ7" s="416"/>
      <c r="DJA7" s="416"/>
      <c r="DJB7" s="416"/>
      <c r="DJC7" s="416"/>
      <c r="DJD7" s="416"/>
      <c r="DJE7" s="416"/>
      <c r="DJF7" s="416"/>
      <c r="DJG7" s="416"/>
      <c r="DJH7" s="416"/>
      <c r="DJI7" s="416"/>
      <c r="DJJ7" s="416"/>
      <c r="DJK7" s="416"/>
      <c r="DJL7" s="416"/>
      <c r="DJM7" s="416"/>
      <c r="DJN7" s="416"/>
      <c r="DJO7" s="416"/>
      <c r="DJP7" s="416"/>
      <c r="DJQ7" s="416"/>
      <c r="DJR7" s="416"/>
      <c r="DJS7" s="416"/>
      <c r="DJT7" s="416"/>
      <c r="DJU7" s="416"/>
      <c r="DJV7" s="416"/>
      <c r="DJW7" s="416"/>
      <c r="DJX7" s="416"/>
      <c r="DJY7" s="416"/>
      <c r="DJZ7" s="416"/>
      <c r="DKA7" s="416"/>
      <c r="DKB7" s="416"/>
      <c r="DKC7" s="416"/>
      <c r="DKD7" s="416"/>
      <c r="DKE7" s="416"/>
      <c r="DKF7" s="416"/>
      <c r="DKG7" s="416"/>
      <c r="DKH7" s="416"/>
      <c r="DKI7" s="416"/>
      <c r="DKJ7" s="416"/>
      <c r="DKK7" s="416"/>
      <c r="DKL7" s="416"/>
      <c r="DKM7" s="416"/>
      <c r="DKN7" s="416"/>
      <c r="DKO7" s="416"/>
      <c r="DKP7" s="416"/>
      <c r="DKQ7" s="416"/>
      <c r="DKR7" s="416"/>
      <c r="DKS7" s="416"/>
      <c r="DKT7" s="416"/>
      <c r="DKU7" s="416"/>
      <c r="DKV7" s="416"/>
      <c r="DKW7" s="416"/>
      <c r="DKX7" s="416"/>
      <c r="DKY7" s="416"/>
      <c r="DKZ7" s="416"/>
      <c r="DLA7" s="416"/>
      <c r="DLB7" s="416"/>
      <c r="DLC7" s="416"/>
      <c r="DLD7" s="416"/>
      <c r="DLE7" s="416"/>
      <c r="DLF7" s="416"/>
      <c r="DLG7" s="416"/>
      <c r="DLH7" s="416"/>
      <c r="DLI7" s="416"/>
      <c r="DLJ7" s="416"/>
      <c r="DLK7" s="416"/>
      <c r="DLL7" s="416"/>
      <c r="DLM7" s="416"/>
      <c r="DLN7" s="416"/>
      <c r="DLO7" s="416"/>
      <c r="DLP7" s="416"/>
      <c r="DLQ7" s="416"/>
      <c r="DLR7" s="416"/>
      <c r="DLS7" s="416"/>
      <c r="DLT7" s="416"/>
      <c r="DLU7" s="416"/>
      <c r="DLV7" s="416"/>
      <c r="DLW7" s="416"/>
      <c r="DLX7" s="416"/>
      <c r="DLY7" s="416"/>
      <c r="DLZ7" s="416"/>
      <c r="DMA7" s="416"/>
      <c r="DMB7" s="416"/>
      <c r="DMC7" s="416"/>
      <c r="DMD7" s="416"/>
      <c r="DME7" s="416"/>
      <c r="DMF7" s="416"/>
      <c r="DMG7" s="416"/>
      <c r="DMH7" s="416"/>
      <c r="DMI7" s="416"/>
      <c r="DMJ7" s="416"/>
      <c r="DMK7" s="416"/>
      <c r="DML7" s="416"/>
      <c r="DMM7" s="416"/>
      <c r="DMN7" s="416"/>
      <c r="DMO7" s="416"/>
      <c r="DMP7" s="416"/>
      <c r="DMQ7" s="416"/>
      <c r="DMR7" s="416"/>
      <c r="DMS7" s="416"/>
      <c r="DMT7" s="416"/>
      <c r="DMU7" s="416"/>
      <c r="DMV7" s="416"/>
      <c r="DMW7" s="416"/>
      <c r="DMX7" s="416"/>
      <c r="DMY7" s="416"/>
      <c r="DMZ7" s="416"/>
      <c r="DNA7" s="416"/>
      <c r="DNB7" s="416"/>
      <c r="DNC7" s="416"/>
      <c r="DND7" s="416"/>
      <c r="DNE7" s="416"/>
      <c r="DNF7" s="416"/>
      <c r="DNG7" s="416"/>
      <c r="DNH7" s="416"/>
      <c r="DNI7" s="416"/>
      <c r="DNJ7" s="416"/>
      <c r="DNK7" s="416"/>
      <c r="DNL7" s="416"/>
      <c r="DNM7" s="416"/>
      <c r="DNN7" s="416"/>
      <c r="DNO7" s="416"/>
      <c r="DNP7" s="416"/>
      <c r="DNQ7" s="416"/>
      <c r="DNR7" s="416"/>
      <c r="DNS7" s="416"/>
      <c r="DNT7" s="416"/>
      <c r="DNU7" s="416"/>
      <c r="DNV7" s="416"/>
      <c r="DNW7" s="416"/>
      <c r="DNX7" s="416"/>
      <c r="DNY7" s="416"/>
      <c r="DNZ7" s="416"/>
      <c r="DOA7" s="416"/>
      <c r="DOB7" s="416"/>
      <c r="DOC7" s="416"/>
      <c r="DOD7" s="416"/>
      <c r="DOE7" s="416"/>
      <c r="DOF7" s="416"/>
      <c r="DOG7" s="416"/>
      <c r="DOH7" s="416"/>
      <c r="DOI7" s="416"/>
      <c r="DOJ7" s="416"/>
      <c r="DOK7" s="416"/>
      <c r="DOL7" s="416"/>
      <c r="DOM7" s="416"/>
      <c r="DON7" s="416"/>
      <c r="DOO7" s="416"/>
      <c r="DOP7" s="416"/>
      <c r="DOQ7" s="416"/>
      <c r="DOR7" s="416"/>
      <c r="DOS7" s="416"/>
      <c r="DOT7" s="416"/>
      <c r="DOU7" s="416"/>
      <c r="DOV7" s="416"/>
      <c r="DOW7" s="416"/>
      <c r="DOX7" s="416"/>
      <c r="DOY7" s="416"/>
      <c r="DOZ7" s="416"/>
      <c r="DPA7" s="416"/>
      <c r="DPB7" s="416"/>
      <c r="DPC7" s="416"/>
      <c r="DPD7" s="416"/>
      <c r="DPE7" s="416"/>
      <c r="DPF7" s="416"/>
      <c r="DPG7" s="416"/>
      <c r="DPH7" s="416"/>
      <c r="DPI7" s="416"/>
      <c r="DPJ7" s="416"/>
      <c r="DPK7" s="416"/>
      <c r="DPL7" s="416"/>
      <c r="DPM7" s="416"/>
      <c r="DPN7" s="416"/>
      <c r="DPO7" s="416"/>
      <c r="DPP7" s="416"/>
      <c r="DPQ7" s="416"/>
      <c r="DPR7" s="416"/>
      <c r="DPS7" s="416"/>
      <c r="DPT7" s="416"/>
      <c r="DPU7" s="416"/>
      <c r="DPV7" s="416"/>
      <c r="DPW7" s="416"/>
      <c r="DPX7" s="416"/>
      <c r="DPY7" s="416"/>
      <c r="DPZ7" s="416"/>
      <c r="DQA7" s="416"/>
      <c r="DQB7" s="416"/>
      <c r="DQC7" s="416"/>
      <c r="DQD7" s="416"/>
      <c r="DQE7" s="416"/>
      <c r="DQF7" s="416"/>
      <c r="DQG7" s="416"/>
      <c r="DQH7" s="416"/>
      <c r="DQI7" s="416"/>
      <c r="DQJ7" s="416"/>
      <c r="DQK7" s="416"/>
      <c r="DQL7" s="416"/>
      <c r="DQM7" s="416"/>
      <c r="DQN7" s="416"/>
      <c r="DQO7" s="416"/>
      <c r="DQP7" s="416"/>
      <c r="DQQ7" s="416"/>
      <c r="DQR7" s="416"/>
      <c r="DQS7" s="416"/>
      <c r="DQT7" s="416"/>
      <c r="DQU7" s="416"/>
      <c r="DQV7" s="416"/>
      <c r="DQW7" s="416"/>
      <c r="DQX7" s="416"/>
      <c r="DQY7" s="416"/>
      <c r="DQZ7" s="416"/>
      <c r="DRA7" s="416"/>
      <c r="DRB7" s="416"/>
      <c r="DRC7" s="416"/>
      <c r="DRD7" s="416"/>
      <c r="DRE7" s="416"/>
      <c r="DRF7" s="416"/>
      <c r="DRG7" s="416"/>
      <c r="DRH7" s="416"/>
      <c r="DRI7" s="416"/>
      <c r="DRJ7" s="416"/>
      <c r="DRK7" s="416"/>
      <c r="DRL7" s="416"/>
      <c r="DRM7" s="416"/>
      <c r="DRN7" s="416"/>
      <c r="DRO7" s="416"/>
      <c r="DRP7" s="416"/>
      <c r="DRQ7" s="416"/>
      <c r="DRR7" s="416"/>
      <c r="DRS7" s="416"/>
      <c r="DRT7" s="416"/>
      <c r="DRU7" s="416"/>
      <c r="DRV7" s="416"/>
      <c r="DRW7" s="416"/>
      <c r="DRX7" s="416"/>
      <c r="DRY7" s="416"/>
      <c r="DRZ7" s="416"/>
      <c r="DSA7" s="416"/>
      <c r="DSB7" s="416"/>
      <c r="DSC7" s="416"/>
      <c r="DSD7" s="416"/>
      <c r="DSE7" s="416"/>
      <c r="DSF7" s="416"/>
      <c r="DSG7" s="416"/>
      <c r="DSH7" s="416"/>
      <c r="DSI7" s="416"/>
      <c r="DSJ7" s="416"/>
      <c r="DSK7" s="416"/>
      <c r="DSL7" s="416"/>
      <c r="DSM7" s="416"/>
      <c r="DSN7" s="416"/>
      <c r="DSO7" s="416"/>
      <c r="DSP7" s="416"/>
      <c r="DSQ7" s="416"/>
      <c r="DSR7" s="416"/>
      <c r="DSS7" s="416"/>
      <c r="DST7" s="416"/>
      <c r="DSU7" s="416"/>
      <c r="DSV7" s="416"/>
      <c r="DSW7" s="416"/>
      <c r="DSX7" s="416"/>
      <c r="DSY7" s="416"/>
      <c r="DSZ7" s="416"/>
      <c r="DTA7" s="416"/>
      <c r="DTB7" s="416"/>
      <c r="DTC7" s="416"/>
      <c r="DTD7" s="416"/>
      <c r="DTE7" s="416"/>
      <c r="DTF7" s="416"/>
      <c r="DTG7" s="416"/>
      <c r="DTH7" s="416"/>
      <c r="DTI7" s="416"/>
      <c r="DTJ7" s="416"/>
      <c r="DTK7" s="416"/>
      <c r="DTL7" s="416"/>
      <c r="DTM7" s="416"/>
      <c r="DTN7" s="416"/>
      <c r="DTO7" s="416"/>
      <c r="DTP7" s="416"/>
      <c r="DTQ7" s="416"/>
      <c r="DTR7" s="416"/>
      <c r="DTS7" s="416"/>
      <c r="DTT7" s="416"/>
      <c r="DTU7" s="416"/>
      <c r="DTV7" s="416"/>
      <c r="DTW7" s="416"/>
      <c r="DTX7" s="416"/>
      <c r="DTY7" s="416"/>
      <c r="DTZ7" s="416"/>
      <c r="DUA7" s="416"/>
      <c r="DUB7" s="416"/>
      <c r="DUC7" s="416"/>
      <c r="DUD7" s="416"/>
      <c r="DUE7" s="416"/>
      <c r="DUF7" s="416"/>
      <c r="DUG7" s="416"/>
      <c r="DUH7" s="416"/>
      <c r="DUI7" s="416"/>
      <c r="DUJ7" s="416"/>
      <c r="DUK7" s="416"/>
      <c r="DUL7" s="416"/>
      <c r="DUM7" s="416"/>
      <c r="DUN7" s="416"/>
      <c r="DUO7" s="416"/>
      <c r="DUP7" s="416"/>
      <c r="DUQ7" s="416"/>
      <c r="DUR7" s="416"/>
      <c r="DUS7" s="416"/>
      <c r="DUT7" s="416"/>
      <c r="DUU7" s="416"/>
      <c r="DUV7" s="416"/>
      <c r="DUW7" s="416"/>
      <c r="DUX7" s="416"/>
      <c r="DUY7" s="416"/>
      <c r="DUZ7" s="416"/>
      <c r="DVA7" s="416"/>
      <c r="DVB7" s="416"/>
      <c r="DVC7" s="416"/>
      <c r="DVD7" s="416"/>
      <c r="DVE7" s="416"/>
      <c r="DVF7" s="416"/>
      <c r="DVG7" s="416"/>
      <c r="DVH7" s="416"/>
      <c r="DVI7" s="416"/>
      <c r="DVJ7" s="416"/>
      <c r="DVK7" s="416"/>
      <c r="DVL7" s="416"/>
      <c r="DVM7" s="416"/>
      <c r="DVN7" s="416"/>
      <c r="DVO7" s="416"/>
      <c r="DVP7" s="416"/>
      <c r="DVQ7" s="416"/>
      <c r="DVR7" s="416"/>
      <c r="DVS7" s="416"/>
      <c r="DVT7" s="416"/>
      <c r="DVU7" s="416"/>
      <c r="DVV7" s="416"/>
      <c r="DVW7" s="416"/>
      <c r="DVX7" s="416"/>
      <c r="DVY7" s="416"/>
      <c r="DVZ7" s="416"/>
      <c r="DWA7" s="416"/>
      <c r="DWB7" s="416"/>
      <c r="DWC7" s="416"/>
      <c r="DWD7" s="416"/>
      <c r="DWE7" s="416"/>
      <c r="DWF7" s="416"/>
      <c r="DWG7" s="416"/>
      <c r="DWH7" s="416"/>
      <c r="DWI7" s="416"/>
      <c r="DWJ7" s="416"/>
      <c r="DWK7" s="416"/>
      <c r="DWL7" s="416"/>
      <c r="DWM7" s="416"/>
      <c r="DWN7" s="416"/>
      <c r="DWO7" s="416"/>
      <c r="DWP7" s="416"/>
      <c r="DWQ7" s="416"/>
      <c r="DWR7" s="416"/>
      <c r="DWS7" s="416"/>
      <c r="DWT7" s="416"/>
      <c r="DWU7" s="416"/>
      <c r="DWV7" s="416"/>
      <c r="DWW7" s="416"/>
      <c r="DWX7" s="416"/>
      <c r="DWY7" s="416"/>
      <c r="DWZ7" s="416"/>
      <c r="DXA7" s="416"/>
      <c r="DXB7" s="416"/>
      <c r="DXC7" s="416"/>
      <c r="DXD7" s="416"/>
      <c r="DXE7" s="416"/>
      <c r="DXF7" s="416"/>
      <c r="DXG7" s="416"/>
      <c r="DXH7" s="416"/>
      <c r="DXI7" s="416"/>
      <c r="DXJ7" s="416"/>
      <c r="DXK7" s="416"/>
      <c r="DXL7" s="416"/>
      <c r="DXM7" s="416"/>
      <c r="DXN7" s="416"/>
      <c r="DXO7" s="416"/>
      <c r="DXP7" s="416"/>
      <c r="DXQ7" s="416"/>
      <c r="DXR7" s="416"/>
      <c r="DXS7" s="416"/>
      <c r="DXT7" s="416"/>
      <c r="DXU7" s="416"/>
      <c r="DXV7" s="416"/>
      <c r="DXW7" s="416"/>
      <c r="DXX7" s="416"/>
      <c r="DXY7" s="416"/>
      <c r="DXZ7" s="416"/>
      <c r="DYA7" s="416"/>
      <c r="DYB7" s="416"/>
      <c r="DYC7" s="416"/>
      <c r="DYD7" s="416"/>
      <c r="DYE7" s="416"/>
      <c r="DYF7" s="416"/>
      <c r="DYG7" s="416"/>
      <c r="DYH7" s="416"/>
      <c r="DYI7" s="416"/>
      <c r="DYJ7" s="416"/>
      <c r="DYK7" s="416"/>
      <c r="DYL7" s="416"/>
      <c r="DYM7" s="416"/>
      <c r="DYN7" s="416"/>
      <c r="DYO7" s="416"/>
      <c r="DYP7" s="416"/>
      <c r="DYQ7" s="416"/>
      <c r="DYR7" s="416"/>
      <c r="DYS7" s="416"/>
      <c r="DYT7" s="416"/>
      <c r="DYU7" s="416"/>
      <c r="DYV7" s="416"/>
      <c r="DYW7" s="416"/>
      <c r="DYX7" s="416"/>
      <c r="DYY7" s="416"/>
      <c r="DYZ7" s="416"/>
      <c r="DZA7" s="416"/>
      <c r="DZB7" s="416"/>
      <c r="DZC7" s="416"/>
      <c r="DZD7" s="416"/>
      <c r="DZE7" s="416"/>
      <c r="DZF7" s="416"/>
      <c r="DZG7" s="416"/>
      <c r="DZH7" s="416"/>
      <c r="DZI7" s="416"/>
      <c r="DZJ7" s="416"/>
      <c r="DZK7" s="416"/>
      <c r="DZL7" s="416"/>
      <c r="DZM7" s="416"/>
      <c r="DZN7" s="416"/>
      <c r="DZO7" s="416"/>
      <c r="DZP7" s="416"/>
      <c r="DZQ7" s="416"/>
      <c r="DZR7" s="416"/>
      <c r="DZS7" s="416"/>
      <c r="DZT7" s="416"/>
      <c r="DZU7" s="416"/>
      <c r="DZV7" s="416"/>
      <c r="DZW7" s="416"/>
      <c r="DZX7" s="416"/>
      <c r="DZY7" s="416"/>
      <c r="DZZ7" s="416"/>
      <c r="EAA7" s="416"/>
      <c r="EAB7" s="416"/>
      <c r="EAC7" s="416"/>
      <c r="EAD7" s="416"/>
      <c r="EAE7" s="416"/>
      <c r="EAF7" s="416"/>
      <c r="EAG7" s="416"/>
      <c r="EAH7" s="416"/>
      <c r="EAI7" s="416"/>
      <c r="EAJ7" s="416"/>
      <c r="EAK7" s="416"/>
      <c r="EAL7" s="416"/>
      <c r="EAM7" s="416"/>
      <c r="EAN7" s="416"/>
      <c r="EAO7" s="416"/>
      <c r="EAP7" s="416"/>
      <c r="EAQ7" s="416"/>
      <c r="EAR7" s="416"/>
      <c r="EAS7" s="416"/>
      <c r="EAT7" s="416"/>
      <c r="EAU7" s="416"/>
      <c r="EAV7" s="416"/>
      <c r="EAW7" s="416"/>
      <c r="EAX7" s="416"/>
      <c r="EAY7" s="416"/>
      <c r="EAZ7" s="416"/>
      <c r="EBA7" s="416"/>
      <c r="EBB7" s="416"/>
      <c r="EBC7" s="416"/>
      <c r="EBD7" s="416"/>
      <c r="EBE7" s="416"/>
      <c r="EBF7" s="416"/>
      <c r="EBG7" s="416"/>
      <c r="EBH7" s="416"/>
      <c r="EBI7" s="416"/>
      <c r="EBJ7" s="416"/>
      <c r="EBK7" s="416"/>
      <c r="EBL7" s="416"/>
      <c r="EBM7" s="416"/>
      <c r="EBN7" s="416"/>
      <c r="EBO7" s="416"/>
      <c r="EBP7" s="416"/>
      <c r="EBQ7" s="416"/>
      <c r="EBR7" s="416"/>
      <c r="EBS7" s="416"/>
      <c r="EBT7" s="416"/>
      <c r="EBU7" s="416"/>
      <c r="EBV7" s="416"/>
      <c r="EBW7" s="416"/>
      <c r="EBX7" s="416"/>
      <c r="EBY7" s="416"/>
      <c r="EBZ7" s="416"/>
      <c r="ECA7" s="416"/>
      <c r="ECB7" s="416"/>
      <c r="ECC7" s="416"/>
      <c r="ECD7" s="416"/>
      <c r="ECE7" s="416"/>
      <c r="ECF7" s="416"/>
      <c r="ECG7" s="416"/>
      <c r="ECH7" s="416"/>
      <c r="ECI7" s="416"/>
      <c r="ECJ7" s="416"/>
      <c r="ECK7" s="416"/>
      <c r="ECL7" s="416"/>
      <c r="ECM7" s="416"/>
      <c r="ECN7" s="416"/>
      <c r="ECO7" s="416"/>
      <c r="ECP7" s="416"/>
      <c r="ECQ7" s="416"/>
      <c r="ECR7" s="416"/>
      <c r="ECS7" s="416"/>
      <c r="ECT7" s="416"/>
      <c r="ECU7" s="416"/>
      <c r="ECV7" s="416"/>
      <c r="ECW7" s="416"/>
      <c r="ECX7" s="416"/>
      <c r="ECY7" s="416"/>
      <c r="ECZ7" s="416"/>
      <c r="EDA7" s="416"/>
      <c r="EDB7" s="416"/>
      <c r="EDC7" s="416"/>
      <c r="EDD7" s="416"/>
      <c r="EDE7" s="416"/>
      <c r="EDF7" s="416"/>
      <c r="EDG7" s="416"/>
      <c r="EDH7" s="416"/>
      <c r="EDI7" s="416"/>
      <c r="EDJ7" s="416"/>
      <c r="EDK7" s="416"/>
      <c r="EDL7" s="416"/>
      <c r="EDM7" s="416"/>
      <c r="EDN7" s="416"/>
      <c r="EDO7" s="416"/>
      <c r="EDP7" s="416"/>
      <c r="EDQ7" s="416"/>
      <c r="EDR7" s="416"/>
      <c r="EDS7" s="416"/>
      <c r="EDT7" s="416"/>
      <c r="EDU7" s="416"/>
      <c r="EDV7" s="416"/>
      <c r="EDW7" s="416"/>
      <c r="EDX7" s="416"/>
      <c r="EDY7" s="416"/>
      <c r="EDZ7" s="416"/>
      <c r="EEA7" s="416"/>
      <c r="EEB7" s="416"/>
      <c r="EEC7" s="416"/>
      <c r="EED7" s="416"/>
      <c r="EEE7" s="416"/>
      <c r="EEF7" s="416"/>
      <c r="EEG7" s="416"/>
      <c r="EEH7" s="416"/>
      <c r="EEI7" s="416"/>
      <c r="EEJ7" s="416"/>
      <c r="EEK7" s="416"/>
      <c r="EEL7" s="416"/>
      <c r="EEM7" s="416"/>
      <c r="EEN7" s="416"/>
      <c r="EEO7" s="416"/>
      <c r="EEP7" s="416"/>
      <c r="EEQ7" s="416"/>
      <c r="EER7" s="416"/>
      <c r="EES7" s="416"/>
      <c r="EET7" s="416"/>
      <c r="EEU7" s="416"/>
      <c r="EEV7" s="416"/>
      <c r="EEW7" s="416"/>
      <c r="EEX7" s="416"/>
      <c r="EEY7" s="416"/>
      <c r="EEZ7" s="416"/>
      <c r="EFA7" s="416"/>
      <c r="EFB7" s="416"/>
      <c r="EFC7" s="416"/>
      <c r="EFD7" s="416"/>
      <c r="EFE7" s="416"/>
      <c r="EFF7" s="416"/>
      <c r="EFG7" s="416"/>
      <c r="EFH7" s="416"/>
      <c r="EFI7" s="416"/>
      <c r="EFJ7" s="416"/>
      <c r="EFK7" s="416"/>
      <c r="EFL7" s="416"/>
      <c r="EFM7" s="416"/>
      <c r="EFN7" s="416"/>
      <c r="EFO7" s="416"/>
      <c r="EFP7" s="416"/>
      <c r="EFQ7" s="416"/>
      <c r="EFR7" s="416"/>
      <c r="EFS7" s="416"/>
      <c r="EFT7" s="416"/>
      <c r="EFU7" s="416"/>
      <c r="EFV7" s="416"/>
      <c r="EFW7" s="416"/>
      <c r="EFX7" s="416"/>
      <c r="EFY7" s="416"/>
      <c r="EFZ7" s="416"/>
      <c r="EGA7" s="416"/>
      <c r="EGB7" s="416"/>
      <c r="EGC7" s="416"/>
      <c r="EGD7" s="416"/>
      <c r="EGE7" s="416"/>
      <c r="EGF7" s="416"/>
      <c r="EGG7" s="416"/>
      <c r="EGH7" s="416"/>
      <c r="EGI7" s="416"/>
      <c r="EGJ7" s="416"/>
      <c r="EGK7" s="416"/>
      <c r="EGL7" s="416"/>
      <c r="EGM7" s="416"/>
      <c r="EGN7" s="416"/>
      <c r="EGO7" s="416"/>
      <c r="EGP7" s="416"/>
      <c r="EGQ7" s="416"/>
      <c r="EGR7" s="416"/>
      <c r="EGS7" s="416"/>
      <c r="EGT7" s="416"/>
      <c r="EGU7" s="416"/>
      <c r="EGV7" s="416"/>
      <c r="EGW7" s="416"/>
      <c r="EGX7" s="416"/>
      <c r="EGY7" s="416"/>
      <c r="EGZ7" s="416"/>
      <c r="EHA7" s="416"/>
      <c r="EHB7" s="416"/>
      <c r="EHC7" s="416"/>
      <c r="EHD7" s="416"/>
      <c r="EHE7" s="416"/>
      <c r="EHF7" s="416"/>
      <c r="EHG7" s="416"/>
      <c r="EHH7" s="416"/>
      <c r="EHI7" s="416"/>
      <c r="EHJ7" s="416"/>
      <c r="EHK7" s="416"/>
      <c r="EHL7" s="416"/>
      <c r="EHM7" s="416"/>
      <c r="EHN7" s="416"/>
      <c r="EHO7" s="416"/>
      <c r="EHP7" s="416"/>
      <c r="EHQ7" s="416"/>
      <c r="EHR7" s="416"/>
      <c r="EHS7" s="416"/>
      <c r="EHT7" s="416"/>
      <c r="EHU7" s="416"/>
      <c r="EHV7" s="416"/>
      <c r="EHW7" s="416"/>
      <c r="EHX7" s="416"/>
      <c r="EHY7" s="416"/>
      <c r="EHZ7" s="416"/>
      <c r="EIA7" s="416"/>
      <c r="EIB7" s="416"/>
      <c r="EIC7" s="416"/>
      <c r="EID7" s="416"/>
      <c r="EIE7" s="416"/>
      <c r="EIF7" s="416"/>
      <c r="EIG7" s="416"/>
      <c r="EIH7" s="416"/>
      <c r="EII7" s="416"/>
      <c r="EIJ7" s="416"/>
      <c r="EIK7" s="416"/>
      <c r="EIL7" s="416"/>
      <c r="EIM7" s="416"/>
      <c r="EIN7" s="416"/>
      <c r="EIO7" s="416"/>
      <c r="EIP7" s="416"/>
      <c r="EIQ7" s="416"/>
      <c r="EIR7" s="416"/>
      <c r="EIS7" s="416"/>
      <c r="EIT7" s="416"/>
      <c r="EIU7" s="416"/>
      <c r="EIV7" s="416"/>
      <c r="EIW7" s="416"/>
      <c r="EIX7" s="416"/>
      <c r="EIY7" s="416"/>
      <c r="EIZ7" s="416"/>
      <c r="EJA7" s="416"/>
      <c r="EJB7" s="416"/>
      <c r="EJC7" s="416"/>
      <c r="EJD7" s="416"/>
      <c r="EJE7" s="416"/>
      <c r="EJF7" s="416"/>
      <c r="EJG7" s="416"/>
      <c r="EJH7" s="416"/>
      <c r="EJI7" s="416"/>
      <c r="EJJ7" s="416"/>
      <c r="EJK7" s="416"/>
      <c r="EJL7" s="416"/>
      <c r="EJM7" s="416"/>
      <c r="EJN7" s="416"/>
      <c r="EJO7" s="416"/>
      <c r="EJP7" s="416"/>
      <c r="EJQ7" s="416"/>
      <c r="EJR7" s="416"/>
      <c r="EJS7" s="416"/>
      <c r="EJT7" s="416"/>
      <c r="EJU7" s="416"/>
      <c r="EJV7" s="416"/>
      <c r="EJW7" s="416"/>
      <c r="EJX7" s="416"/>
      <c r="EJY7" s="416"/>
      <c r="EJZ7" s="416"/>
      <c r="EKA7" s="416"/>
      <c r="EKB7" s="416"/>
      <c r="EKC7" s="416"/>
      <c r="EKD7" s="416"/>
      <c r="EKE7" s="416"/>
      <c r="EKF7" s="416"/>
      <c r="EKG7" s="416"/>
      <c r="EKH7" s="416"/>
      <c r="EKI7" s="416"/>
      <c r="EKJ7" s="416"/>
      <c r="EKK7" s="416"/>
      <c r="EKL7" s="416"/>
      <c r="EKM7" s="416"/>
      <c r="EKN7" s="416"/>
      <c r="EKO7" s="416"/>
      <c r="EKP7" s="416"/>
      <c r="EKQ7" s="416"/>
      <c r="EKR7" s="416"/>
      <c r="EKS7" s="416"/>
      <c r="EKT7" s="416"/>
      <c r="EKU7" s="416"/>
      <c r="EKV7" s="416"/>
      <c r="EKW7" s="416"/>
      <c r="EKX7" s="416"/>
      <c r="EKY7" s="416"/>
      <c r="EKZ7" s="416"/>
      <c r="ELA7" s="416"/>
      <c r="ELB7" s="416"/>
      <c r="ELC7" s="416"/>
      <c r="ELD7" s="416"/>
      <c r="ELE7" s="416"/>
      <c r="ELF7" s="416"/>
      <c r="ELG7" s="416"/>
      <c r="ELH7" s="416"/>
      <c r="ELI7" s="416"/>
      <c r="ELJ7" s="416"/>
      <c r="ELK7" s="416"/>
      <c r="ELL7" s="416"/>
      <c r="ELM7" s="416"/>
      <c r="ELN7" s="416"/>
      <c r="ELO7" s="416"/>
      <c r="ELP7" s="416"/>
      <c r="ELQ7" s="416"/>
      <c r="ELR7" s="416"/>
      <c r="ELS7" s="416"/>
      <c r="ELT7" s="416"/>
      <c r="ELU7" s="416"/>
      <c r="ELV7" s="416"/>
      <c r="ELW7" s="416"/>
      <c r="ELX7" s="416"/>
      <c r="ELY7" s="416"/>
      <c r="ELZ7" s="416"/>
      <c r="EMA7" s="416"/>
      <c r="EMB7" s="416"/>
      <c r="EMC7" s="416"/>
      <c r="EMD7" s="416"/>
      <c r="EME7" s="416"/>
      <c r="EMF7" s="416"/>
      <c r="EMG7" s="416"/>
      <c r="EMH7" s="416"/>
      <c r="EMI7" s="416"/>
      <c r="EMJ7" s="416"/>
      <c r="EMK7" s="416"/>
      <c r="EML7" s="416"/>
      <c r="EMM7" s="416"/>
      <c r="EMN7" s="416"/>
      <c r="EMO7" s="416"/>
      <c r="EMP7" s="416"/>
      <c r="EMQ7" s="416"/>
      <c r="EMR7" s="416"/>
      <c r="EMS7" s="416"/>
      <c r="EMT7" s="416"/>
      <c r="EMU7" s="416"/>
      <c r="EMV7" s="416"/>
      <c r="EMW7" s="416"/>
      <c r="EMX7" s="416"/>
      <c r="EMY7" s="416"/>
      <c r="EMZ7" s="416"/>
      <c r="ENA7" s="416"/>
      <c r="ENB7" s="416"/>
      <c r="ENC7" s="416"/>
      <c r="END7" s="416"/>
      <c r="ENE7" s="416"/>
      <c r="ENF7" s="416"/>
      <c r="ENG7" s="416"/>
      <c r="ENH7" s="416"/>
      <c r="ENI7" s="416"/>
      <c r="ENJ7" s="416"/>
      <c r="ENK7" s="416"/>
      <c r="ENL7" s="416"/>
      <c r="ENM7" s="416"/>
      <c r="ENN7" s="416"/>
      <c r="ENO7" s="416"/>
      <c r="ENP7" s="416"/>
      <c r="ENQ7" s="416"/>
      <c r="ENR7" s="416"/>
      <c r="ENS7" s="416"/>
      <c r="ENT7" s="416"/>
      <c r="ENU7" s="416"/>
      <c r="ENV7" s="416"/>
      <c r="ENW7" s="416"/>
      <c r="ENX7" s="416"/>
      <c r="ENY7" s="416"/>
      <c r="ENZ7" s="416"/>
      <c r="EOA7" s="416"/>
      <c r="EOB7" s="416"/>
      <c r="EOC7" s="416"/>
      <c r="EOD7" s="416"/>
      <c r="EOE7" s="416"/>
      <c r="EOF7" s="416"/>
      <c r="EOG7" s="416"/>
      <c r="EOH7" s="416"/>
      <c r="EOI7" s="416"/>
      <c r="EOJ7" s="416"/>
      <c r="EOK7" s="416"/>
      <c r="EOL7" s="416"/>
      <c r="EOM7" s="416"/>
      <c r="EON7" s="416"/>
      <c r="EOO7" s="416"/>
      <c r="EOP7" s="416"/>
      <c r="EOQ7" s="416"/>
      <c r="EOR7" s="416"/>
      <c r="EOS7" s="416"/>
      <c r="EOT7" s="416"/>
      <c r="EOU7" s="416"/>
      <c r="EOV7" s="416"/>
      <c r="EOW7" s="416"/>
      <c r="EOX7" s="416"/>
      <c r="EOY7" s="416"/>
      <c r="EOZ7" s="416"/>
      <c r="EPA7" s="416"/>
      <c r="EPB7" s="416"/>
      <c r="EPC7" s="416"/>
      <c r="EPD7" s="416"/>
      <c r="EPE7" s="416"/>
      <c r="EPF7" s="416"/>
      <c r="EPG7" s="416"/>
      <c r="EPH7" s="416"/>
      <c r="EPI7" s="416"/>
      <c r="EPJ7" s="416"/>
      <c r="EPK7" s="416"/>
      <c r="EPL7" s="416"/>
      <c r="EPM7" s="416"/>
      <c r="EPN7" s="416"/>
      <c r="EPO7" s="416"/>
      <c r="EPP7" s="416"/>
      <c r="EPQ7" s="416"/>
      <c r="EPR7" s="416"/>
      <c r="EPS7" s="416"/>
      <c r="EPT7" s="416"/>
      <c r="EPU7" s="416"/>
      <c r="EPV7" s="416"/>
      <c r="EPW7" s="416"/>
      <c r="EPX7" s="416"/>
      <c r="EPY7" s="416"/>
      <c r="EPZ7" s="416"/>
      <c r="EQA7" s="416"/>
      <c r="EQB7" s="416"/>
      <c r="EQC7" s="416"/>
      <c r="EQD7" s="416"/>
      <c r="EQE7" s="416"/>
      <c r="EQF7" s="416"/>
      <c r="EQG7" s="416"/>
      <c r="EQH7" s="416"/>
      <c r="EQI7" s="416"/>
      <c r="EQJ7" s="416"/>
      <c r="EQK7" s="416"/>
      <c r="EQL7" s="416"/>
      <c r="EQM7" s="416"/>
      <c r="EQN7" s="416"/>
      <c r="EQO7" s="416"/>
      <c r="EQP7" s="416"/>
      <c r="EQQ7" s="416"/>
      <c r="EQR7" s="416"/>
      <c r="EQS7" s="416"/>
      <c r="EQT7" s="416"/>
      <c r="EQU7" s="416"/>
      <c r="EQV7" s="416"/>
      <c r="EQW7" s="416"/>
      <c r="EQX7" s="416"/>
      <c r="EQY7" s="416"/>
      <c r="EQZ7" s="416"/>
      <c r="ERA7" s="416"/>
      <c r="ERB7" s="416"/>
      <c r="ERC7" s="416"/>
      <c r="ERD7" s="416"/>
      <c r="ERE7" s="416"/>
      <c r="ERF7" s="416"/>
      <c r="ERG7" s="416"/>
      <c r="ERH7" s="416"/>
      <c r="ERI7" s="416"/>
      <c r="ERJ7" s="416"/>
      <c r="ERK7" s="416"/>
      <c r="ERL7" s="416"/>
      <c r="ERM7" s="416"/>
      <c r="ERN7" s="416"/>
      <c r="ERO7" s="416"/>
      <c r="ERP7" s="416"/>
      <c r="ERQ7" s="416"/>
      <c r="ERR7" s="416"/>
      <c r="ERS7" s="416"/>
      <c r="ERT7" s="416"/>
      <c r="ERU7" s="416"/>
      <c r="ERV7" s="416"/>
      <c r="ERW7" s="416"/>
      <c r="ERX7" s="416"/>
      <c r="ERY7" s="416"/>
      <c r="ERZ7" s="416"/>
      <c r="ESA7" s="416"/>
      <c r="ESB7" s="416"/>
      <c r="ESC7" s="416"/>
      <c r="ESD7" s="416"/>
      <c r="ESE7" s="416"/>
      <c r="ESF7" s="416"/>
      <c r="ESG7" s="416"/>
      <c r="ESH7" s="416"/>
      <c r="ESI7" s="416"/>
      <c r="ESJ7" s="416"/>
      <c r="ESK7" s="416"/>
      <c r="ESL7" s="416"/>
      <c r="ESM7" s="416"/>
      <c r="ESN7" s="416"/>
      <c r="ESO7" s="416"/>
      <c r="ESP7" s="416"/>
      <c r="ESQ7" s="416"/>
      <c r="ESR7" s="416"/>
      <c r="ESS7" s="416"/>
      <c r="EST7" s="416"/>
      <c r="ESU7" s="416"/>
      <c r="ESV7" s="416"/>
      <c r="ESW7" s="416"/>
      <c r="ESX7" s="416"/>
      <c r="ESY7" s="416"/>
      <c r="ESZ7" s="416"/>
      <c r="ETA7" s="416"/>
      <c r="ETB7" s="416"/>
      <c r="ETC7" s="416"/>
      <c r="ETD7" s="416"/>
      <c r="ETE7" s="416"/>
      <c r="ETF7" s="416"/>
      <c r="ETG7" s="416"/>
      <c r="ETH7" s="416"/>
      <c r="ETI7" s="416"/>
      <c r="ETJ7" s="416"/>
      <c r="ETK7" s="416"/>
      <c r="ETL7" s="416"/>
      <c r="ETM7" s="416"/>
      <c r="ETN7" s="416"/>
      <c r="ETO7" s="416"/>
      <c r="ETP7" s="416"/>
      <c r="ETQ7" s="416"/>
      <c r="ETR7" s="416"/>
      <c r="ETS7" s="416"/>
      <c r="ETT7" s="416"/>
      <c r="ETU7" s="416"/>
      <c r="ETV7" s="416"/>
      <c r="ETW7" s="416"/>
      <c r="ETX7" s="416"/>
      <c r="ETY7" s="416"/>
      <c r="ETZ7" s="416"/>
      <c r="EUA7" s="416"/>
      <c r="EUB7" s="416"/>
      <c r="EUC7" s="416"/>
      <c r="EUD7" s="416"/>
      <c r="EUE7" s="416"/>
      <c r="EUF7" s="416"/>
      <c r="EUG7" s="416"/>
      <c r="EUH7" s="416"/>
      <c r="EUI7" s="416"/>
      <c r="EUJ7" s="416"/>
      <c r="EUK7" s="416"/>
      <c r="EUL7" s="416"/>
      <c r="EUM7" s="416"/>
      <c r="EUN7" s="416"/>
      <c r="EUO7" s="416"/>
      <c r="EUP7" s="416"/>
      <c r="EUQ7" s="416"/>
      <c r="EUR7" s="416"/>
      <c r="EUS7" s="416"/>
      <c r="EUT7" s="416"/>
      <c r="EUU7" s="416"/>
      <c r="EUV7" s="416"/>
      <c r="EUW7" s="416"/>
      <c r="EUX7" s="416"/>
      <c r="EUY7" s="416"/>
      <c r="EUZ7" s="416"/>
      <c r="EVA7" s="416"/>
      <c r="EVB7" s="416"/>
      <c r="EVC7" s="416"/>
      <c r="EVD7" s="416"/>
      <c r="EVE7" s="416"/>
      <c r="EVF7" s="416"/>
      <c r="EVG7" s="416"/>
      <c r="EVH7" s="416"/>
      <c r="EVI7" s="416"/>
      <c r="EVJ7" s="416"/>
      <c r="EVK7" s="416"/>
      <c r="EVL7" s="416"/>
      <c r="EVM7" s="416"/>
      <c r="EVN7" s="416"/>
      <c r="EVO7" s="416"/>
      <c r="EVP7" s="416"/>
      <c r="EVQ7" s="416"/>
      <c r="EVR7" s="416"/>
      <c r="EVS7" s="416"/>
      <c r="EVT7" s="416"/>
      <c r="EVU7" s="416"/>
      <c r="EVV7" s="416"/>
      <c r="EVW7" s="416"/>
      <c r="EVX7" s="416"/>
      <c r="EVY7" s="416"/>
      <c r="EVZ7" s="416"/>
      <c r="EWA7" s="416"/>
      <c r="EWB7" s="416"/>
      <c r="EWC7" s="416"/>
      <c r="EWD7" s="416"/>
      <c r="EWE7" s="416"/>
      <c r="EWF7" s="416"/>
      <c r="EWG7" s="416"/>
      <c r="EWH7" s="416"/>
      <c r="EWI7" s="416"/>
      <c r="EWJ7" s="416"/>
      <c r="EWK7" s="416"/>
      <c r="EWL7" s="416"/>
      <c r="EWM7" s="416"/>
      <c r="EWN7" s="416"/>
      <c r="EWO7" s="416"/>
      <c r="EWP7" s="416"/>
      <c r="EWQ7" s="416"/>
      <c r="EWR7" s="416"/>
      <c r="EWS7" s="416"/>
      <c r="EWT7" s="416"/>
      <c r="EWU7" s="416"/>
      <c r="EWV7" s="416"/>
      <c r="EWW7" s="416"/>
      <c r="EWX7" s="416"/>
      <c r="EWY7" s="416"/>
      <c r="EWZ7" s="416"/>
      <c r="EXA7" s="416"/>
      <c r="EXB7" s="416"/>
      <c r="EXC7" s="416"/>
      <c r="EXD7" s="416"/>
      <c r="EXE7" s="416"/>
      <c r="EXF7" s="416"/>
      <c r="EXG7" s="416"/>
      <c r="EXH7" s="416"/>
      <c r="EXI7" s="416"/>
      <c r="EXJ7" s="416"/>
      <c r="EXK7" s="416"/>
      <c r="EXL7" s="416"/>
      <c r="EXM7" s="416"/>
      <c r="EXN7" s="416"/>
      <c r="EXO7" s="416"/>
      <c r="EXP7" s="416"/>
      <c r="EXQ7" s="416"/>
      <c r="EXR7" s="416"/>
      <c r="EXS7" s="416"/>
      <c r="EXT7" s="416"/>
      <c r="EXU7" s="416"/>
      <c r="EXV7" s="416"/>
      <c r="EXW7" s="416"/>
      <c r="EXX7" s="416"/>
      <c r="EXY7" s="416"/>
      <c r="EXZ7" s="416"/>
      <c r="EYA7" s="416"/>
      <c r="EYB7" s="416"/>
      <c r="EYC7" s="416"/>
      <c r="EYD7" s="416"/>
      <c r="EYE7" s="416"/>
      <c r="EYF7" s="416"/>
      <c r="EYG7" s="416"/>
      <c r="EYH7" s="416"/>
      <c r="EYI7" s="416"/>
      <c r="EYJ7" s="416"/>
      <c r="EYK7" s="416"/>
      <c r="EYL7" s="416"/>
      <c r="EYM7" s="416"/>
      <c r="EYN7" s="416"/>
      <c r="EYO7" s="416"/>
      <c r="EYP7" s="416"/>
      <c r="EYQ7" s="416"/>
      <c r="EYR7" s="416"/>
      <c r="EYS7" s="416"/>
      <c r="EYT7" s="416"/>
      <c r="EYU7" s="416"/>
      <c r="EYV7" s="416"/>
      <c r="EYW7" s="416"/>
      <c r="EYX7" s="416"/>
      <c r="EYY7" s="416"/>
      <c r="EYZ7" s="416"/>
      <c r="EZA7" s="416"/>
      <c r="EZB7" s="416"/>
      <c r="EZC7" s="416"/>
      <c r="EZD7" s="416"/>
      <c r="EZE7" s="416"/>
      <c r="EZF7" s="416"/>
      <c r="EZG7" s="416"/>
      <c r="EZH7" s="416"/>
      <c r="EZI7" s="416"/>
      <c r="EZJ7" s="416"/>
      <c r="EZK7" s="416"/>
      <c r="EZL7" s="416"/>
      <c r="EZM7" s="416"/>
      <c r="EZN7" s="416"/>
      <c r="EZO7" s="416"/>
      <c r="EZP7" s="416"/>
      <c r="EZQ7" s="416"/>
      <c r="EZR7" s="416"/>
      <c r="EZS7" s="416"/>
      <c r="EZT7" s="416"/>
      <c r="EZU7" s="416"/>
      <c r="EZV7" s="416"/>
      <c r="EZW7" s="416"/>
      <c r="EZX7" s="416"/>
      <c r="EZY7" s="416"/>
      <c r="EZZ7" s="416"/>
      <c r="FAA7" s="416"/>
      <c r="FAB7" s="416"/>
      <c r="FAC7" s="416"/>
      <c r="FAD7" s="416"/>
      <c r="FAE7" s="416"/>
      <c r="FAF7" s="416"/>
      <c r="FAG7" s="416"/>
      <c r="FAH7" s="416"/>
      <c r="FAI7" s="416"/>
      <c r="FAJ7" s="416"/>
      <c r="FAK7" s="416"/>
      <c r="FAL7" s="416"/>
      <c r="FAM7" s="416"/>
      <c r="FAN7" s="416"/>
      <c r="FAO7" s="416"/>
      <c r="FAP7" s="416"/>
      <c r="FAQ7" s="416"/>
      <c r="FAR7" s="416"/>
      <c r="FAS7" s="416"/>
      <c r="FAT7" s="416"/>
      <c r="FAU7" s="416"/>
      <c r="FAV7" s="416"/>
      <c r="FAW7" s="416"/>
      <c r="FAX7" s="416"/>
      <c r="FAY7" s="416"/>
      <c r="FAZ7" s="416"/>
      <c r="FBA7" s="416"/>
      <c r="FBB7" s="416"/>
      <c r="FBC7" s="416"/>
      <c r="FBD7" s="416"/>
      <c r="FBE7" s="416"/>
      <c r="FBF7" s="416"/>
      <c r="FBG7" s="416"/>
      <c r="FBH7" s="416"/>
      <c r="FBI7" s="416"/>
      <c r="FBJ7" s="416"/>
      <c r="FBK7" s="416"/>
      <c r="FBL7" s="416"/>
      <c r="FBM7" s="416"/>
      <c r="FBN7" s="416"/>
      <c r="FBO7" s="416"/>
      <c r="FBP7" s="416"/>
      <c r="FBQ7" s="416"/>
      <c r="FBR7" s="416"/>
      <c r="FBS7" s="416"/>
      <c r="FBT7" s="416"/>
      <c r="FBU7" s="416"/>
      <c r="FBV7" s="416"/>
      <c r="FBW7" s="416"/>
      <c r="FBX7" s="416"/>
      <c r="FBY7" s="416"/>
      <c r="FBZ7" s="416"/>
      <c r="FCA7" s="416"/>
      <c r="FCB7" s="416"/>
      <c r="FCC7" s="416"/>
      <c r="FCD7" s="416"/>
      <c r="FCE7" s="416"/>
      <c r="FCF7" s="416"/>
      <c r="FCG7" s="416"/>
      <c r="FCH7" s="416"/>
      <c r="FCI7" s="416"/>
      <c r="FCJ7" s="416"/>
      <c r="FCK7" s="416"/>
      <c r="FCL7" s="416"/>
      <c r="FCM7" s="416"/>
      <c r="FCN7" s="416"/>
      <c r="FCO7" s="416"/>
      <c r="FCP7" s="416"/>
      <c r="FCQ7" s="416"/>
      <c r="FCR7" s="416"/>
      <c r="FCS7" s="416"/>
      <c r="FCT7" s="416"/>
      <c r="FCU7" s="416"/>
      <c r="FCV7" s="416"/>
      <c r="FCW7" s="416"/>
      <c r="FCX7" s="416"/>
      <c r="FCY7" s="416"/>
      <c r="FCZ7" s="416"/>
      <c r="FDA7" s="416"/>
      <c r="FDB7" s="416"/>
      <c r="FDC7" s="416"/>
      <c r="FDD7" s="416"/>
      <c r="FDE7" s="416"/>
      <c r="FDF7" s="416"/>
      <c r="FDG7" s="416"/>
      <c r="FDH7" s="416"/>
      <c r="FDI7" s="416"/>
      <c r="FDJ7" s="416"/>
      <c r="FDK7" s="416"/>
      <c r="FDL7" s="416"/>
      <c r="FDM7" s="416"/>
      <c r="FDN7" s="416"/>
      <c r="FDO7" s="416"/>
      <c r="FDP7" s="416"/>
      <c r="FDQ7" s="416"/>
      <c r="FDR7" s="416"/>
      <c r="FDS7" s="416"/>
      <c r="FDT7" s="416"/>
      <c r="FDU7" s="416"/>
      <c r="FDV7" s="416"/>
      <c r="FDW7" s="416"/>
      <c r="FDX7" s="416"/>
      <c r="FDY7" s="416"/>
      <c r="FDZ7" s="416"/>
      <c r="FEA7" s="416"/>
      <c r="FEB7" s="416"/>
      <c r="FEC7" s="416"/>
      <c r="FED7" s="416"/>
      <c r="FEE7" s="416"/>
      <c r="FEF7" s="416"/>
      <c r="FEG7" s="416"/>
      <c r="FEH7" s="416"/>
      <c r="FEI7" s="416"/>
      <c r="FEJ7" s="416"/>
      <c r="FEK7" s="416"/>
      <c r="FEL7" s="416"/>
      <c r="FEM7" s="416"/>
      <c r="FEN7" s="416"/>
      <c r="FEO7" s="416"/>
      <c r="FEP7" s="416"/>
      <c r="FEQ7" s="416"/>
      <c r="FER7" s="416"/>
      <c r="FES7" s="416"/>
      <c r="FET7" s="416"/>
      <c r="FEU7" s="416"/>
      <c r="FEV7" s="416"/>
      <c r="FEW7" s="416"/>
      <c r="FEX7" s="416"/>
      <c r="FEY7" s="416"/>
      <c r="FEZ7" s="416"/>
      <c r="FFA7" s="416"/>
      <c r="FFB7" s="416"/>
      <c r="FFC7" s="416"/>
      <c r="FFD7" s="416"/>
      <c r="FFE7" s="416"/>
      <c r="FFF7" s="416"/>
      <c r="FFG7" s="416"/>
      <c r="FFH7" s="416"/>
      <c r="FFI7" s="416"/>
      <c r="FFJ7" s="416"/>
      <c r="FFK7" s="416"/>
      <c r="FFL7" s="416"/>
      <c r="FFM7" s="416"/>
      <c r="FFN7" s="416"/>
      <c r="FFO7" s="416"/>
      <c r="FFP7" s="416"/>
      <c r="FFQ7" s="416"/>
      <c r="FFR7" s="416"/>
      <c r="FFS7" s="416"/>
      <c r="FFT7" s="416"/>
      <c r="FFU7" s="416"/>
      <c r="FFV7" s="416"/>
      <c r="FFW7" s="416"/>
      <c r="FFX7" s="416"/>
      <c r="FFY7" s="416"/>
      <c r="FFZ7" s="416"/>
      <c r="FGA7" s="416"/>
      <c r="FGB7" s="416"/>
      <c r="FGC7" s="416"/>
      <c r="FGD7" s="416"/>
      <c r="FGE7" s="416"/>
      <c r="FGF7" s="416"/>
      <c r="FGG7" s="416"/>
      <c r="FGH7" s="416"/>
      <c r="FGI7" s="416"/>
      <c r="FGJ7" s="416"/>
      <c r="FGK7" s="416"/>
      <c r="FGL7" s="416"/>
      <c r="FGM7" s="416"/>
      <c r="FGN7" s="416"/>
      <c r="FGO7" s="416"/>
      <c r="FGP7" s="416"/>
      <c r="FGQ7" s="416"/>
      <c r="FGR7" s="416"/>
      <c r="FGS7" s="416"/>
      <c r="FGT7" s="416"/>
      <c r="FGU7" s="416"/>
      <c r="FGV7" s="416"/>
      <c r="FGW7" s="416"/>
      <c r="FGX7" s="416"/>
      <c r="FGY7" s="416"/>
      <c r="FGZ7" s="416"/>
      <c r="FHA7" s="416"/>
      <c r="FHB7" s="416"/>
      <c r="FHC7" s="416"/>
      <c r="FHD7" s="416"/>
      <c r="FHE7" s="416"/>
      <c r="FHF7" s="416"/>
      <c r="FHG7" s="416"/>
      <c r="FHH7" s="416"/>
      <c r="FHI7" s="416"/>
      <c r="FHJ7" s="416"/>
      <c r="FHK7" s="416"/>
      <c r="FHL7" s="416"/>
      <c r="FHM7" s="416"/>
      <c r="FHN7" s="416"/>
      <c r="FHO7" s="416"/>
      <c r="FHP7" s="416"/>
      <c r="FHQ7" s="416"/>
      <c r="FHR7" s="416"/>
      <c r="FHS7" s="416"/>
      <c r="FHT7" s="416"/>
      <c r="FHU7" s="416"/>
      <c r="FHV7" s="416"/>
      <c r="FHW7" s="416"/>
      <c r="FHX7" s="416"/>
      <c r="FHY7" s="416"/>
      <c r="FHZ7" s="416"/>
      <c r="FIA7" s="416"/>
      <c r="FIB7" s="416"/>
      <c r="FIC7" s="416"/>
      <c r="FID7" s="416"/>
      <c r="FIE7" s="416"/>
      <c r="FIF7" s="416"/>
      <c r="FIG7" s="416"/>
      <c r="FIH7" s="416"/>
      <c r="FII7" s="416"/>
      <c r="FIJ7" s="416"/>
      <c r="FIK7" s="416"/>
      <c r="FIL7" s="416"/>
      <c r="FIM7" s="416"/>
      <c r="FIN7" s="416"/>
      <c r="FIO7" s="416"/>
      <c r="FIP7" s="416"/>
      <c r="FIQ7" s="416"/>
      <c r="FIR7" s="416"/>
      <c r="FIS7" s="416"/>
      <c r="FIT7" s="416"/>
      <c r="FIU7" s="416"/>
      <c r="FIV7" s="416"/>
      <c r="FIW7" s="416"/>
      <c r="FIX7" s="416"/>
      <c r="FIY7" s="416"/>
      <c r="FIZ7" s="416"/>
      <c r="FJA7" s="416"/>
      <c r="FJB7" s="416"/>
      <c r="FJC7" s="416"/>
      <c r="FJD7" s="416"/>
      <c r="FJE7" s="416"/>
      <c r="FJF7" s="416"/>
      <c r="FJG7" s="416"/>
      <c r="FJH7" s="416"/>
      <c r="FJI7" s="416"/>
      <c r="FJJ7" s="416"/>
      <c r="FJK7" s="416"/>
      <c r="FJL7" s="416"/>
      <c r="FJM7" s="416"/>
      <c r="FJN7" s="416"/>
      <c r="FJO7" s="416"/>
      <c r="FJP7" s="416"/>
      <c r="FJQ7" s="416"/>
      <c r="FJR7" s="416"/>
      <c r="FJS7" s="416"/>
      <c r="FJT7" s="416"/>
      <c r="FJU7" s="416"/>
      <c r="FJV7" s="416"/>
      <c r="FJW7" s="416"/>
      <c r="FJX7" s="416"/>
      <c r="FJY7" s="416"/>
      <c r="FJZ7" s="416"/>
      <c r="FKA7" s="416"/>
      <c r="FKB7" s="416"/>
      <c r="FKC7" s="416"/>
      <c r="FKD7" s="416"/>
      <c r="FKE7" s="416"/>
      <c r="FKF7" s="416"/>
      <c r="FKG7" s="416"/>
      <c r="FKH7" s="416"/>
      <c r="FKI7" s="416"/>
      <c r="FKJ7" s="416"/>
      <c r="FKK7" s="416"/>
      <c r="FKL7" s="416"/>
      <c r="FKM7" s="416"/>
      <c r="FKN7" s="416"/>
      <c r="FKO7" s="416"/>
      <c r="FKP7" s="416"/>
      <c r="FKQ7" s="416"/>
      <c r="FKR7" s="416"/>
      <c r="FKS7" s="416"/>
      <c r="FKT7" s="416"/>
      <c r="FKU7" s="416"/>
      <c r="FKV7" s="416"/>
      <c r="FKW7" s="416"/>
      <c r="FKX7" s="416"/>
      <c r="FKY7" s="416"/>
      <c r="FKZ7" s="416"/>
      <c r="FLA7" s="416"/>
      <c r="FLB7" s="416"/>
      <c r="FLC7" s="416"/>
      <c r="FLD7" s="416"/>
      <c r="FLE7" s="416"/>
      <c r="FLF7" s="416"/>
      <c r="FLG7" s="416"/>
      <c r="FLH7" s="416"/>
      <c r="FLI7" s="416"/>
      <c r="FLJ7" s="416"/>
      <c r="FLK7" s="416"/>
      <c r="FLL7" s="416"/>
      <c r="FLM7" s="416"/>
      <c r="FLN7" s="416"/>
      <c r="FLO7" s="416"/>
      <c r="FLP7" s="416"/>
      <c r="FLQ7" s="416"/>
      <c r="FLR7" s="416"/>
      <c r="FLS7" s="416"/>
      <c r="FLT7" s="416"/>
      <c r="FLU7" s="416"/>
      <c r="FLV7" s="416"/>
      <c r="FLW7" s="416"/>
      <c r="FLX7" s="416"/>
      <c r="FLY7" s="416"/>
      <c r="FLZ7" s="416"/>
      <c r="FMA7" s="416"/>
      <c r="FMB7" s="416"/>
      <c r="FMC7" s="416"/>
      <c r="FMD7" s="416"/>
      <c r="FME7" s="416"/>
      <c r="FMF7" s="416"/>
      <c r="FMG7" s="416"/>
      <c r="FMH7" s="416"/>
      <c r="FMI7" s="416"/>
      <c r="FMJ7" s="416"/>
      <c r="FMK7" s="416"/>
      <c r="FML7" s="416"/>
      <c r="FMM7" s="416"/>
      <c r="FMN7" s="416"/>
      <c r="FMO7" s="416"/>
      <c r="FMP7" s="416"/>
      <c r="FMQ7" s="416"/>
      <c r="FMR7" s="416"/>
      <c r="FMS7" s="416"/>
      <c r="FMT7" s="416"/>
      <c r="FMU7" s="416"/>
      <c r="FMV7" s="416"/>
      <c r="FMW7" s="416"/>
      <c r="FMX7" s="416"/>
      <c r="FMY7" s="416"/>
      <c r="FMZ7" s="416"/>
      <c r="FNA7" s="416"/>
      <c r="FNB7" s="416"/>
      <c r="FNC7" s="416"/>
      <c r="FND7" s="416"/>
      <c r="FNE7" s="416"/>
      <c r="FNF7" s="416"/>
      <c r="FNG7" s="416"/>
      <c r="FNH7" s="416"/>
      <c r="FNI7" s="416"/>
      <c r="FNJ7" s="416"/>
      <c r="FNK7" s="416"/>
      <c r="FNL7" s="416"/>
      <c r="FNM7" s="416"/>
      <c r="FNN7" s="416"/>
      <c r="FNO7" s="416"/>
      <c r="FNP7" s="416"/>
      <c r="FNQ7" s="416"/>
      <c r="FNR7" s="416"/>
      <c r="FNS7" s="416"/>
      <c r="FNT7" s="416"/>
      <c r="FNU7" s="416"/>
      <c r="FNV7" s="416"/>
      <c r="FNW7" s="416"/>
      <c r="FNX7" s="416"/>
      <c r="FNY7" s="416"/>
      <c r="FNZ7" s="416"/>
      <c r="FOA7" s="416"/>
      <c r="FOB7" s="416"/>
      <c r="FOC7" s="416"/>
      <c r="FOD7" s="416"/>
      <c r="FOE7" s="416"/>
      <c r="FOF7" s="416"/>
      <c r="FOG7" s="416"/>
      <c r="FOH7" s="416"/>
      <c r="FOI7" s="416"/>
      <c r="FOJ7" s="416"/>
      <c r="FOK7" s="416"/>
      <c r="FOL7" s="416"/>
      <c r="FOM7" s="416"/>
      <c r="FON7" s="416"/>
      <c r="FOO7" s="416"/>
      <c r="FOP7" s="416"/>
      <c r="FOQ7" s="416"/>
      <c r="FOR7" s="416"/>
      <c r="FOS7" s="416"/>
      <c r="FOT7" s="416"/>
      <c r="FOU7" s="416"/>
      <c r="FOV7" s="416"/>
      <c r="FOW7" s="416"/>
      <c r="FOX7" s="416"/>
      <c r="FOY7" s="416"/>
      <c r="FOZ7" s="416"/>
      <c r="FPA7" s="416"/>
      <c r="FPB7" s="416"/>
      <c r="FPC7" s="416"/>
      <c r="FPD7" s="416"/>
      <c r="FPE7" s="416"/>
      <c r="FPF7" s="416"/>
      <c r="FPG7" s="416"/>
      <c r="FPH7" s="416"/>
      <c r="FPI7" s="416"/>
      <c r="FPJ7" s="416"/>
      <c r="FPK7" s="416"/>
      <c r="FPL7" s="416"/>
      <c r="FPM7" s="416"/>
      <c r="FPN7" s="416"/>
      <c r="FPO7" s="416"/>
      <c r="FPP7" s="416"/>
      <c r="FPQ7" s="416"/>
      <c r="FPR7" s="416"/>
      <c r="FPS7" s="416"/>
      <c r="FPT7" s="416"/>
      <c r="FPU7" s="416"/>
      <c r="FPV7" s="416"/>
      <c r="FPW7" s="416"/>
      <c r="FPX7" s="416"/>
      <c r="FPY7" s="416"/>
      <c r="FPZ7" s="416"/>
      <c r="FQA7" s="416"/>
      <c r="FQB7" s="416"/>
      <c r="FQC7" s="416"/>
      <c r="FQD7" s="416"/>
      <c r="FQE7" s="416"/>
      <c r="FQF7" s="416"/>
      <c r="FQG7" s="416"/>
      <c r="FQH7" s="416"/>
      <c r="FQI7" s="416"/>
      <c r="FQJ7" s="416"/>
      <c r="FQK7" s="416"/>
      <c r="FQL7" s="416"/>
      <c r="FQM7" s="416"/>
      <c r="FQN7" s="416"/>
      <c r="FQO7" s="416"/>
      <c r="FQP7" s="416"/>
      <c r="FQQ7" s="416"/>
      <c r="FQR7" s="416"/>
      <c r="FQS7" s="416"/>
      <c r="FQT7" s="416"/>
      <c r="FQU7" s="416"/>
      <c r="FQV7" s="416"/>
      <c r="FQW7" s="416"/>
      <c r="FQX7" s="416"/>
      <c r="FQY7" s="416"/>
      <c r="FQZ7" s="416"/>
      <c r="FRA7" s="416"/>
      <c r="FRB7" s="416"/>
      <c r="FRC7" s="416"/>
      <c r="FRD7" s="416"/>
      <c r="FRE7" s="416"/>
      <c r="FRF7" s="416"/>
      <c r="FRG7" s="416"/>
      <c r="FRH7" s="416"/>
      <c r="FRI7" s="416"/>
      <c r="FRJ7" s="416"/>
      <c r="FRK7" s="416"/>
      <c r="FRL7" s="416"/>
      <c r="FRM7" s="416"/>
      <c r="FRN7" s="416"/>
      <c r="FRO7" s="416"/>
      <c r="FRP7" s="416"/>
      <c r="FRQ7" s="416"/>
      <c r="FRR7" s="416"/>
      <c r="FRS7" s="416"/>
      <c r="FRT7" s="416"/>
      <c r="FRU7" s="416"/>
      <c r="FRV7" s="416"/>
      <c r="FRW7" s="416"/>
      <c r="FRX7" s="416"/>
      <c r="FRY7" s="416"/>
      <c r="FRZ7" s="416"/>
      <c r="FSA7" s="416"/>
      <c r="FSB7" s="416"/>
      <c r="FSC7" s="416"/>
      <c r="FSD7" s="416"/>
      <c r="FSE7" s="416"/>
      <c r="FSF7" s="416"/>
      <c r="FSG7" s="416"/>
      <c r="FSH7" s="416"/>
      <c r="FSI7" s="416"/>
      <c r="FSJ7" s="416"/>
      <c r="FSK7" s="416"/>
      <c r="FSL7" s="416"/>
      <c r="FSM7" s="416"/>
      <c r="FSN7" s="416"/>
      <c r="FSO7" s="416"/>
      <c r="FSP7" s="416"/>
      <c r="FSQ7" s="416"/>
      <c r="FSR7" s="416"/>
      <c r="FSS7" s="416"/>
      <c r="FST7" s="416"/>
      <c r="FSU7" s="416"/>
      <c r="FSV7" s="416"/>
      <c r="FSW7" s="416"/>
      <c r="FSX7" s="416"/>
      <c r="FSY7" s="416"/>
      <c r="FSZ7" s="416"/>
      <c r="FTA7" s="416"/>
      <c r="FTB7" s="416"/>
      <c r="FTC7" s="416"/>
      <c r="FTD7" s="416"/>
      <c r="FTE7" s="416"/>
      <c r="FTF7" s="416"/>
      <c r="FTG7" s="416"/>
      <c r="FTH7" s="416"/>
      <c r="FTI7" s="416"/>
      <c r="FTJ7" s="416"/>
      <c r="FTK7" s="416"/>
      <c r="FTL7" s="416"/>
      <c r="FTM7" s="416"/>
      <c r="FTN7" s="416"/>
      <c r="FTO7" s="416"/>
      <c r="FTP7" s="416"/>
      <c r="FTQ7" s="416"/>
      <c r="FTR7" s="416"/>
      <c r="FTS7" s="416"/>
      <c r="FTT7" s="416"/>
      <c r="FTU7" s="416"/>
      <c r="FTV7" s="416"/>
      <c r="FTW7" s="416"/>
      <c r="FTX7" s="416"/>
      <c r="FTY7" s="416"/>
      <c r="FTZ7" s="416"/>
      <c r="FUA7" s="416"/>
      <c r="FUB7" s="416"/>
      <c r="FUC7" s="416"/>
      <c r="FUD7" s="416"/>
      <c r="FUE7" s="416"/>
      <c r="FUF7" s="416"/>
      <c r="FUG7" s="416"/>
      <c r="FUH7" s="416"/>
      <c r="FUI7" s="416"/>
      <c r="FUJ7" s="416"/>
      <c r="FUK7" s="416"/>
      <c r="FUL7" s="416"/>
      <c r="FUM7" s="416"/>
      <c r="FUN7" s="416"/>
      <c r="FUO7" s="416"/>
      <c r="FUP7" s="416"/>
      <c r="FUQ7" s="416"/>
      <c r="FUR7" s="416"/>
      <c r="FUS7" s="416"/>
      <c r="FUT7" s="416"/>
      <c r="FUU7" s="416"/>
      <c r="FUV7" s="416"/>
      <c r="FUW7" s="416"/>
      <c r="FUX7" s="416"/>
      <c r="FUY7" s="416"/>
      <c r="FUZ7" s="416"/>
      <c r="FVA7" s="416"/>
      <c r="FVB7" s="416"/>
      <c r="FVC7" s="416"/>
      <c r="FVD7" s="416"/>
      <c r="FVE7" s="416"/>
      <c r="FVF7" s="416"/>
      <c r="FVG7" s="416"/>
      <c r="FVH7" s="416"/>
      <c r="FVI7" s="416"/>
      <c r="FVJ7" s="416"/>
      <c r="FVK7" s="416"/>
      <c r="FVL7" s="416"/>
      <c r="FVM7" s="416"/>
      <c r="FVN7" s="416"/>
      <c r="FVO7" s="416"/>
      <c r="FVP7" s="416"/>
      <c r="FVQ7" s="416"/>
      <c r="FVR7" s="416"/>
      <c r="FVS7" s="416"/>
      <c r="FVT7" s="416"/>
      <c r="FVU7" s="416"/>
      <c r="FVV7" s="416"/>
      <c r="FVW7" s="416"/>
      <c r="FVX7" s="416"/>
      <c r="FVY7" s="416"/>
      <c r="FVZ7" s="416"/>
      <c r="FWA7" s="416"/>
      <c r="FWB7" s="416"/>
      <c r="FWC7" s="416"/>
      <c r="FWD7" s="416"/>
      <c r="FWE7" s="416"/>
      <c r="FWF7" s="416"/>
      <c r="FWG7" s="416"/>
      <c r="FWH7" s="416"/>
      <c r="FWI7" s="416"/>
      <c r="FWJ7" s="416"/>
      <c r="FWK7" s="416"/>
      <c r="FWL7" s="416"/>
      <c r="FWM7" s="416"/>
      <c r="FWN7" s="416"/>
      <c r="FWO7" s="416"/>
      <c r="FWP7" s="416"/>
      <c r="FWQ7" s="416"/>
      <c r="FWR7" s="416"/>
      <c r="FWS7" s="416"/>
      <c r="FWT7" s="416"/>
      <c r="FWU7" s="416"/>
      <c r="FWV7" s="416"/>
      <c r="FWW7" s="416"/>
      <c r="FWX7" s="416"/>
      <c r="FWY7" s="416"/>
      <c r="FWZ7" s="416"/>
      <c r="FXA7" s="416"/>
      <c r="FXB7" s="416"/>
      <c r="FXC7" s="416"/>
      <c r="FXD7" s="416"/>
      <c r="FXE7" s="416"/>
      <c r="FXF7" s="416"/>
      <c r="FXG7" s="416"/>
      <c r="FXH7" s="416"/>
      <c r="FXI7" s="416"/>
      <c r="FXJ7" s="416"/>
      <c r="FXK7" s="416"/>
      <c r="FXL7" s="416"/>
      <c r="FXM7" s="416"/>
      <c r="FXN7" s="416"/>
      <c r="FXO7" s="416"/>
      <c r="FXP7" s="416"/>
      <c r="FXQ7" s="416"/>
      <c r="FXR7" s="416"/>
      <c r="FXS7" s="416"/>
      <c r="FXT7" s="416"/>
      <c r="FXU7" s="416"/>
      <c r="FXV7" s="416"/>
      <c r="FXW7" s="416"/>
      <c r="FXX7" s="416"/>
      <c r="FXY7" s="416"/>
      <c r="FXZ7" s="416"/>
      <c r="FYA7" s="416"/>
      <c r="FYB7" s="416"/>
      <c r="FYC7" s="416"/>
      <c r="FYD7" s="416"/>
      <c r="FYE7" s="416"/>
      <c r="FYF7" s="416"/>
      <c r="FYG7" s="416"/>
      <c r="FYH7" s="416"/>
      <c r="FYI7" s="416"/>
      <c r="FYJ7" s="416"/>
      <c r="FYK7" s="416"/>
      <c r="FYL7" s="416"/>
      <c r="FYM7" s="416"/>
      <c r="FYN7" s="416"/>
      <c r="FYO7" s="416"/>
      <c r="FYP7" s="416"/>
      <c r="FYQ7" s="416"/>
      <c r="FYR7" s="416"/>
      <c r="FYS7" s="416"/>
      <c r="FYT7" s="416"/>
      <c r="FYU7" s="416"/>
      <c r="FYV7" s="416"/>
      <c r="FYW7" s="416"/>
      <c r="FYX7" s="416"/>
      <c r="FYY7" s="416"/>
      <c r="FYZ7" s="416"/>
      <c r="FZA7" s="416"/>
      <c r="FZB7" s="416"/>
      <c r="FZC7" s="416"/>
      <c r="FZD7" s="416"/>
      <c r="FZE7" s="416"/>
      <c r="FZF7" s="416"/>
      <c r="FZG7" s="416"/>
      <c r="FZH7" s="416"/>
      <c r="FZI7" s="416"/>
      <c r="FZJ7" s="416"/>
      <c r="FZK7" s="416"/>
      <c r="FZL7" s="416"/>
      <c r="FZM7" s="416"/>
      <c r="FZN7" s="416"/>
      <c r="FZO7" s="416"/>
      <c r="FZP7" s="416"/>
      <c r="FZQ7" s="416"/>
      <c r="FZR7" s="416"/>
      <c r="FZS7" s="416"/>
      <c r="FZT7" s="416"/>
      <c r="FZU7" s="416"/>
      <c r="FZV7" s="416"/>
      <c r="FZW7" s="416"/>
      <c r="FZX7" s="416"/>
      <c r="FZY7" s="416"/>
      <c r="FZZ7" s="416"/>
      <c r="GAA7" s="416"/>
      <c r="GAB7" s="416"/>
      <c r="GAC7" s="416"/>
      <c r="GAD7" s="416"/>
      <c r="GAE7" s="416"/>
      <c r="GAF7" s="416"/>
      <c r="GAG7" s="416"/>
      <c r="GAH7" s="416"/>
      <c r="GAI7" s="416"/>
      <c r="GAJ7" s="416"/>
      <c r="GAK7" s="416"/>
      <c r="GAL7" s="416"/>
      <c r="GAM7" s="416"/>
      <c r="GAN7" s="416"/>
      <c r="GAO7" s="416"/>
      <c r="GAP7" s="416"/>
      <c r="GAQ7" s="416"/>
      <c r="GAR7" s="416"/>
      <c r="GAS7" s="416"/>
      <c r="GAT7" s="416"/>
      <c r="GAU7" s="416"/>
      <c r="GAV7" s="416"/>
      <c r="GAW7" s="416"/>
      <c r="GAX7" s="416"/>
      <c r="GAY7" s="416"/>
      <c r="GAZ7" s="416"/>
      <c r="GBA7" s="416"/>
      <c r="GBB7" s="416"/>
      <c r="GBC7" s="416"/>
      <c r="GBD7" s="416"/>
      <c r="GBE7" s="416"/>
      <c r="GBF7" s="416"/>
      <c r="GBG7" s="416"/>
      <c r="GBH7" s="416"/>
      <c r="GBI7" s="416"/>
      <c r="GBJ7" s="416"/>
      <c r="GBK7" s="416"/>
      <c r="GBL7" s="416"/>
      <c r="GBM7" s="416"/>
      <c r="GBN7" s="416"/>
      <c r="GBO7" s="416"/>
      <c r="GBP7" s="416"/>
      <c r="GBQ7" s="416"/>
      <c r="GBR7" s="416"/>
      <c r="GBS7" s="416"/>
      <c r="GBT7" s="416"/>
      <c r="GBU7" s="416"/>
      <c r="GBV7" s="416"/>
      <c r="GBW7" s="416"/>
      <c r="GBX7" s="416"/>
      <c r="GBY7" s="416"/>
      <c r="GBZ7" s="416"/>
      <c r="GCA7" s="416"/>
      <c r="GCB7" s="416"/>
      <c r="GCC7" s="416"/>
      <c r="GCD7" s="416"/>
      <c r="GCE7" s="416"/>
      <c r="GCF7" s="416"/>
      <c r="GCG7" s="416"/>
      <c r="GCH7" s="416"/>
      <c r="GCI7" s="416"/>
      <c r="GCJ7" s="416"/>
      <c r="GCK7" s="416"/>
      <c r="GCL7" s="416"/>
      <c r="GCM7" s="416"/>
      <c r="GCN7" s="416"/>
      <c r="GCO7" s="416"/>
      <c r="GCP7" s="416"/>
      <c r="GCQ7" s="416"/>
      <c r="GCR7" s="416"/>
      <c r="GCS7" s="416"/>
      <c r="GCT7" s="416"/>
      <c r="GCU7" s="416"/>
      <c r="GCV7" s="416"/>
      <c r="GCW7" s="416"/>
      <c r="GCX7" s="416"/>
      <c r="GCY7" s="416"/>
      <c r="GCZ7" s="416"/>
      <c r="GDA7" s="416"/>
      <c r="GDB7" s="416"/>
      <c r="GDC7" s="416"/>
      <c r="GDD7" s="416"/>
      <c r="GDE7" s="416"/>
      <c r="GDF7" s="416"/>
      <c r="GDG7" s="416"/>
      <c r="GDH7" s="416"/>
      <c r="GDI7" s="416"/>
      <c r="GDJ7" s="416"/>
      <c r="GDK7" s="416"/>
      <c r="GDL7" s="416"/>
      <c r="GDM7" s="416"/>
      <c r="GDN7" s="416"/>
      <c r="GDO7" s="416"/>
      <c r="GDP7" s="416"/>
      <c r="GDQ7" s="416"/>
      <c r="GDR7" s="416"/>
      <c r="GDS7" s="416"/>
      <c r="GDT7" s="416"/>
      <c r="GDU7" s="416"/>
      <c r="GDV7" s="416"/>
      <c r="GDW7" s="416"/>
      <c r="GDX7" s="416"/>
      <c r="GDY7" s="416"/>
      <c r="GDZ7" s="416"/>
      <c r="GEA7" s="416"/>
      <c r="GEB7" s="416"/>
      <c r="GEC7" s="416"/>
      <c r="GED7" s="416"/>
      <c r="GEE7" s="416"/>
      <c r="GEF7" s="416"/>
      <c r="GEG7" s="416"/>
      <c r="GEH7" s="416"/>
      <c r="GEI7" s="416"/>
      <c r="GEJ7" s="416"/>
      <c r="GEK7" s="416"/>
      <c r="GEL7" s="416"/>
      <c r="GEM7" s="416"/>
      <c r="GEN7" s="416"/>
      <c r="GEO7" s="416"/>
      <c r="GEP7" s="416"/>
      <c r="GEQ7" s="416"/>
      <c r="GER7" s="416"/>
      <c r="GES7" s="416"/>
      <c r="GET7" s="416"/>
      <c r="GEU7" s="416"/>
      <c r="GEV7" s="416"/>
      <c r="GEW7" s="416"/>
      <c r="GEX7" s="416"/>
      <c r="GEY7" s="416"/>
      <c r="GEZ7" s="416"/>
      <c r="GFA7" s="416"/>
      <c r="GFB7" s="416"/>
      <c r="GFC7" s="416"/>
      <c r="GFD7" s="416"/>
      <c r="GFE7" s="416"/>
      <c r="GFF7" s="416"/>
      <c r="GFG7" s="416"/>
      <c r="GFH7" s="416"/>
      <c r="GFI7" s="416"/>
      <c r="GFJ7" s="416"/>
      <c r="GFK7" s="416"/>
      <c r="GFL7" s="416"/>
      <c r="GFM7" s="416"/>
      <c r="GFN7" s="416"/>
      <c r="GFO7" s="416"/>
      <c r="GFP7" s="416"/>
      <c r="GFQ7" s="416"/>
      <c r="GFR7" s="416"/>
      <c r="GFS7" s="416"/>
      <c r="GFT7" s="416"/>
      <c r="GFU7" s="416"/>
      <c r="GFV7" s="416"/>
      <c r="GFW7" s="416"/>
      <c r="GFX7" s="416"/>
      <c r="GFY7" s="416"/>
      <c r="GFZ7" s="416"/>
      <c r="GGA7" s="416"/>
      <c r="GGB7" s="416"/>
      <c r="GGC7" s="416"/>
      <c r="GGD7" s="416"/>
      <c r="GGE7" s="416"/>
      <c r="GGF7" s="416"/>
      <c r="GGG7" s="416"/>
      <c r="GGH7" s="416"/>
      <c r="GGI7" s="416"/>
      <c r="GGJ7" s="416"/>
      <c r="GGK7" s="416"/>
      <c r="GGL7" s="416"/>
      <c r="GGM7" s="416"/>
      <c r="GGN7" s="416"/>
      <c r="GGO7" s="416"/>
      <c r="GGP7" s="416"/>
      <c r="GGQ7" s="416"/>
      <c r="GGR7" s="416"/>
      <c r="GGS7" s="416"/>
      <c r="GGT7" s="416"/>
      <c r="GGU7" s="416"/>
      <c r="GGV7" s="416"/>
      <c r="GGW7" s="416"/>
      <c r="GGX7" s="416"/>
      <c r="GGY7" s="416"/>
      <c r="GGZ7" s="416"/>
      <c r="GHA7" s="416"/>
      <c r="GHB7" s="416"/>
      <c r="GHC7" s="416"/>
      <c r="GHD7" s="416"/>
      <c r="GHE7" s="416"/>
      <c r="GHF7" s="416"/>
      <c r="GHG7" s="416"/>
      <c r="GHH7" s="416"/>
      <c r="GHI7" s="416"/>
      <c r="GHJ7" s="416"/>
      <c r="GHK7" s="416"/>
      <c r="GHL7" s="416"/>
      <c r="GHM7" s="416"/>
      <c r="GHN7" s="416"/>
      <c r="GHO7" s="416"/>
      <c r="GHP7" s="416"/>
      <c r="GHQ7" s="416"/>
      <c r="GHR7" s="416"/>
      <c r="GHS7" s="416"/>
      <c r="GHT7" s="416"/>
      <c r="GHU7" s="416"/>
      <c r="GHV7" s="416"/>
      <c r="GHW7" s="416"/>
      <c r="GHX7" s="416"/>
      <c r="GHY7" s="416"/>
      <c r="GHZ7" s="416"/>
      <c r="GIA7" s="416"/>
      <c r="GIB7" s="416"/>
      <c r="GIC7" s="416"/>
      <c r="GID7" s="416"/>
      <c r="GIE7" s="416"/>
      <c r="GIF7" s="416"/>
      <c r="GIG7" s="416"/>
      <c r="GIH7" s="416"/>
      <c r="GII7" s="416"/>
      <c r="GIJ7" s="416"/>
      <c r="GIK7" s="416"/>
      <c r="GIL7" s="416"/>
      <c r="GIM7" s="416"/>
      <c r="GIN7" s="416"/>
      <c r="GIO7" s="416"/>
      <c r="GIP7" s="416"/>
      <c r="GIQ7" s="416"/>
      <c r="GIR7" s="416"/>
      <c r="GIS7" s="416"/>
      <c r="GIT7" s="416"/>
      <c r="GIU7" s="416"/>
      <c r="GIV7" s="416"/>
      <c r="GIW7" s="416"/>
      <c r="GIX7" s="416"/>
      <c r="GIY7" s="416"/>
      <c r="GIZ7" s="416"/>
      <c r="GJA7" s="416"/>
      <c r="GJB7" s="416"/>
      <c r="GJC7" s="416"/>
      <c r="GJD7" s="416"/>
      <c r="GJE7" s="416"/>
      <c r="GJF7" s="416"/>
      <c r="GJG7" s="416"/>
      <c r="GJH7" s="416"/>
      <c r="GJI7" s="416"/>
      <c r="GJJ7" s="416"/>
      <c r="GJK7" s="416"/>
      <c r="GJL7" s="416"/>
      <c r="GJM7" s="416"/>
      <c r="GJN7" s="416"/>
      <c r="GJO7" s="416"/>
      <c r="GJP7" s="416"/>
      <c r="GJQ7" s="416"/>
      <c r="GJR7" s="416"/>
      <c r="GJS7" s="416"/>
      <c r="GJT7" s="416"/>
      <c r="GJU7" s="416"/>
      <c r="GJV7" s="416"/>
      <c r="GJW7" s="416"/>
      <c r="GJX7" s="416"/>
      <c r="GJY7" s="416"/>
      <c r="GJZ7" s="416"/>
      <c r="GKA7" s="416"/>
      <c r="GKB7" s="416"/>
      <c r="GKC7" s="416"/>
      <c r="GKD7" s="416"/>
      <c r="GKE7" s="416"/>
      <c r="GKF7" s="416"/>
      <c r="GKG7" s="416"/>
      <c r="GKH7" s="416"/>
      <c r="GKI7" s="416"/>
      <c r="GKJ7" s="416"/>
      <c r="GKK7" s="416"/>
      <c r="GKL7" s="416"/>
      <c r="GKM7" s="416"/>
      <c r="GKN7" s="416"/>
      <c r="GKO7" s="416"/>
      <c r="GKP7" s="416"/>
      <c r="GKQ7" s="416"/>
      <c r="GKR7" s="416"/>
      <c r="GKS7" s="416"/>
      <c r="GKT7" s="416"/>
      <c r="GKU7" s="416"/>
      <c r="GKV7" s="416"/>
      <c r="GKW7" s="416"/>
      <c r="GKX7" s="416"/>
      <c r="GKY7" s="416"/>
      <c r="GKZ7" s="416"/>
      <c r="GLA7" s="416"/>
      <c r="GLB7" s="416"/>
      <c r="GLC7" s="416"/>
      <c r="GLD7" s="416"/>
      <c r="GLE7" s="416"/>
      <c r="GLF7" s="416"/>
      <c r="GLG7" s="416"/>
      <c r="GLH7" s="416"/>
      <c r="GLI7" s="416"/>
      <c r="GLJ7" s="416"/>
      <c r="GLK7" s="416"/>
      <c r="GLL7" s="416"/>
      <c r="GLM7" s="416"/>
      <c r="GLN7" s="416"/>
      <c r="GLO7" s="416"/>
      <c r="GLP7" s="416"/>
      <c r="GLQ7" s="416"/>
      <c r="GLR7" s="416"/>
      <c r="GLS7" s="416"/>
      <c r="GLT7" s="416"/>
      <c r="GLU7" s="416"/>
      <c r="GLV7" s="416"/>
      <c r="GLW7" s="416"/>
      <c r="GLX7" s="416"/>
      <c r="GLY7" s="416"/>
      <c r="GLZ7" s="416"/>
      <c r="GMA7" s="416"/>
      <c r="GMB7" s="416"/>
      <c r="GMC7" s="416"/>
      <c r="GMD7" s="416"/>
      <c r="GME7" s="416"/>
      <c r="GMF7" s="416"/>
      <c r="GMG7" s="416"/>
      <c r="GMH7" s="416"/>
      <c r="GMI7" s="416"/>
      <c r="GMJ7" s="416"/>
      <c r="GMK7" s="416"/>
      <c r="GML7" s="416"/>
      <c r="GMM7" s="416"/>
      <c r="GMN7" s="416"/>
      <c r="GMO7" s="416"/>
      <c r="GMP7" s="416"/>
      <c r="GMQ7" s="416"/>
      <c r="GMR7" s="416"/>
      <c r="GMS7" s="416"/>
      <c r="GMT7" s="416"/>
      <c r="GMU7" s="416"/>
      <c r="GMV7" s="416"/>
      <c r="GMW7" s="416"/>
      <c r="GMX7" s="416"/>
      <c r="GMY7" s="416"/>
      <c r="GMZ7" s="416"/>
      <c r="GNA7" s="416"/>
      <c r="GNB7" s="416"/>
      <c r="GNC7" s="416"/>
      <c r="GND7" s="416"/>
      <c r="GNE7" s="416"/>
      <c r="GNF7" s="416"/>
      <c r="GNG7" s="416"/>
      <c r="GNH7" s="416"/>
      <c r="GNI7" s="416"/>
      <c r="GNJ7" s="416"/>
      <c r="GNK7" s="416"/>
      <c r="GNL7" s="416"/>
      <c r="GNM7" s="416"/>
      <c r="GNN7" s="416"/>
      <c r="GNO7" s="416"/>
      <c r="GNP7" s="416"/>
      <c r="GNQ7" s="416"/>
      <c r="GNR7" s="416"/>
      <c r="GNS7" s="416"/>
      <c r="GNT7" s="416"/>
      <c r="GNU7" s="416"/>
      <c r="GNV7" s="416"/>
      <c r="GNW7" s="416"/>
      <c r="GNX7" s="416"/>
      <c r="GNY7" s="416"/>
      <c r="GNZ7" s="416"/>
      <c r="GOA7" s="416"/>
      <c r="GOB7" s="416"/>
      <c r="GOC7" s="416"/>
      <c r="GOD7" s="416"/>
      <c r="GOE7" s="416"/>
      <c r="GOF7" s="416"/>
      <c r="GOG7" s="416"/>
      <c r="GOH7" s="416"/>
      <c r="GOI7" s="416"/>
      <c r="GOJ7" s="416"/>
      <c r="GOK7" s="416"/>
      <c r="GOL7" s="416"/>
      <c r="GOM7" s="416"/>
      <c r="GON7" s="416"/>
      <c r="GOO7" s="416"/>
      <c r="GOP7" s="416"/>
      <c r="GOQ7" s="416"/>
      <c r="GOR7" s="416"/>
      <c r="GOS7" s="416"/>
      <c r="GOT7" s="416"/>
      <c r="GOU7" s="416"/>
      <c r="GOV7" s="416"/>
      <c r="GOW7" s="416"/>
      <c r="GOX7" s="416"/>
      <c r="GOY7" s="416"/>
      <c r="GOZ7" s="416"/>
      <c r="GPA7" s="416"/>
      <c r="GPB7" s="416"/>
      <c r="GPC7" s="416"/>
      <c r="GPD7" s="416"/>
      <c r="GPE7" s="416"/>
      <c r="GPF7" s="416"/>
      <c r="GPG7" s="416"/>
      <c r="GPH7" s="416"/>
      <c r="GPI7" s="416"/>
      <c r="GPJ7" s="416"/>
      <c r="GPK7" s="416"/>
      <c r="GPL7" s="416"/>
      <c r="GPM7" s="416"/>
      <c r="GPN7" s="416"/>
      <c r="GPO7" s="416"/>
      <c r="GPP7" s="416"/>
      <c r="GPQ7" s="416"/>
      <c r="GPR7" s="416"/>
      <c r="GPS7" s="416"/>
      <c r="GPT7" s="416"/>
      <c r="GPU7" s="416"/>
      <c r="GPV7" s="416"/>
      <c r="GPW7" s="416"/>
      <c r="GPX7" s="416"/>
      <c r="GPY7" s="416"/>
      <c r="GPZ7" s="416"/>
      <c r="GQA7" s="416"/>
      <c r="GQB7" s="416"/>
      <c r="GQC7" s="416"/>
      <c r="GQD7" s="416"/>
      <c r="GQE7" s="416"/>
      <c r="GQF7" s="416"/>
      <c r="GQG7" s="416"/>
      <c r="GQH7" s="416"/>
      <c r="GQI7" s="416"/>
      <c r="GQJ7" s="416"/>
      <c r="GQK7" s="416"/>
      <c r="GQL7" s="416"/>
      <c r="GQM7" s="416"/>
      <c r="GQN7" s="416"/>
      <c r="GQO7" s="416"/>
      <c r="GQP7" s="416"/>
      <c r="GQQ7" s="416"/>
      <c r="GQR7" s="416"/>
      <c r="GQS7" s="416"/>
      <c r="GQT7" s="416"/>
      <c r="GQU7" s="416"/>
      <c r="GQV7" s="416"/>
      <c r="GQW7" s="416"/>
      <c r="GQX7" s="416"/>
      <c r="GQY7" s="416"/>
      <c r="GQZ7" s="416"/>
      <c r="GRA7" s="416"/>
      <c r="GRB7" s="416"/>
      <c r="GRC7" s="416"/>
      <c r="GRD7" s="416"/>
      <c r="GRE7" s="416"/>
      <c r="GRF7" s="416"/>
      <c r="GRG7" s="416"/>
      <c r="GRH7" s="416"/>
      <c r="GRI7" s="416"/>
      <c r="GRJ7" s="416"/>
      <c r="GRK7" s="416"/>
      <c r="GRL7" s="416"/>
      <c r="GRM7" s="416"/>
      <c r="GRN7" s="416"/>
      <c r="GRO7" s="416"/>
      <c r="GRP7" s="416"/>
      <c r="GRQ7" s="416"/>
      <c r="GRR7" s="416"/>
      <c r="GRS7" s="416"/>
      <c r="GRT7" s="416"/>
      <c r="GRU7" s="416"/>
      <c r="GRV7" s="416"/>
      <c r="GRW7" s="416"/>
      <c r="GRX7" s="416"/>
      <c r="GRY7" s="416"/>
      <c r="GRZ7" s="416"/>
      <c r="GSA7" s="416"/>
      <c r="GSB7" s="416"/>
      <c r="GSC7" s="416"/>
      <c r="GSD7" s="416"/>
      <c r="GSE7" s="416"/>
      <c r="GSF7" s="416"/>
      <c r="GSG7" s="416"/>
      <c r="GSH7" s="416"/>
      <c r="GSI7" s="416"/>
      <c r="GSJ7" s="416"/>
      <c r="GSK7" s="416"/>
      <c r="GSL7" s="416"/>
      <c r="GSM7" s="416"/>
      <c r="GSN7" s="416"/>
      <c r="GSO7" s="416"/>
      <c r="GSP7" s="416"/>
      <c r="GSQ7" s="416"/>
      <c r="GSR7" s="416"/>
      <c r="GSS7" s="416"/>
      <c r="GST7" s="416"/>
      <c r="GSU7" s="416"/>
      <c r="GSV7" s="416"/>
      <c r="GSW7" s="416"/>
      <c r="GSX7" s="416"/>
      <c r="GSY7" s="416"/>
      <c r="GSZ7" s="416"/>
      <c r="GTA7" s="416"/>
      <c r="GTB7" s="416"/>
      <c r="GTC7" s="416"/>
      <c r="GTD7" s="416"/>
      <c r="GTE7" s="416"/>
      <c r="GTF7" s="416"/>
      <c r="GTG7" s="416"/>
      <c r="GTH7" s="416"/>
      <c r="GTI7" s="416"/>
      <c r="GTJ7" s="416"/>
      <c r="GTK7" s="416"/>
      <c r="GTL7" s="416"/>
      <c r="GTM7" s="416"/>
      <c r="GTN7" s="416"/>
      <c r="GTO7" s="416"/>
      <c r="GTP7" s="416"/>
      <c r="GTQ7" s="416"/>
      <c r="GTR7" s="416"/>
      <c r="GTS7" s="416"/>
      <c r="GTT7" s="416"/>
      <c r="GTU7" s="416"/>
      <c r="GTV7" s="416"/>
      <c r="GTW7" s="416"/>
      <c r="GTX7" s="416"/>
      <c r="GTY7" s="416"/>
      <c r="GTZ7" s="416"/>
      <c r="GUA7" s="416"/>
      <c r="GUB7" s="416"/>
      <c r="GUC7" s="416"/>
      <c r="GUD7" s="416"/>
      <c r="GUE7" s="416"/>
      <c r="GUF7" s="416"/>
      <c r="GUG7" s="416"/>
      <c r="GUH7" s="416"/>
      <c r="GUI7" s="416"/>
      <c r="GUJ7" s="416"/>
      <c r="GUK7" s="416"/>
      <c r="GUL7" s="416"/>
      <c r="GUM7" s="416"/>
      <c r="GUN7" s="416"/>
      <c r="GUO7" s="416"/>
      <c r="GUP7" s="416"/>
      <c r="GUQ7" s="416"/>
      <c r="GUR7" s="416"/>
      <c r="GUS7" s="416"/>
      <c r="GUT7" s="416"/>
      <c r="GUU7" s="416"/>
      <c r="GUV7" s="416"/>
      <c r="GUW7" s="416"/>
      <c r="GUX7" s="416"/>
      <c r="GUY7" s="416"/>
      <c r="GUZ7" s="416"/>
      <c r="GVA7" s="416"/>
      <c r="GVB7" s="416"/>
      <c r="GVC7" s="416"/>
      <c r="GVD7" s="416"/>
      <c r="GVE7" s="416"/>
      <c r="GVF7" s="416"/>
      <c r="GVG7" s="416"/>
      <c r="GVH7" s="416"/>
      <c r="GVI7" s="416"/>
      <c r="GVJ7" s="416"/>
      <c r="GVK7" s="416"/>
      <c r="GVL7" s="416"/>
      <c r="GVM7" s="416"/>
      <c r="GVN7" s="416"/>
      <c r="GVO7" s="416"/>
      <c r="GVP7" s="416"/>
      <c r="GVQ7" s="416"/>
      <c r="GVR7" s="416"/>
      <c r="GVS7" s="416"/>
      <c r="GVT7" s="416"/>
      <c r="GVU7" s="416"/>
      <c r="GVV7" s="416"/>
      <c r="GVW7" s="416"/>
      <c r="GVX7" s="416"/>
      <c r="GVY7" s="416"/>
      <c r="GVZ7" s="416"/>
      <c r="GWA7" s="416"/>
      <c r="GWB7" s="416"/>
      <c r="GWC7" s="416"/>
      <c r="GWD7" s="416"/>
      <c r="GWE7" s="416"/>
      <c r="GWF7" s="416"/>
      <c r="GWG7" s="416"/>
      <c r="GWH7" s="416"/>
      <c r="GWI7" s="416"/>
      <c r="GWJ7" s="416"/>
      <c r="GWK7" s="416"/>
      <c r="GWL7" s="416"/>
      <c r="GWM7" s="416"/>
      <c r="GWN7" s="416"/>
      <c r="GWO7" s="416"/>
      <c r="GWP7" s="416"/>
      <c r="GWQ7" s="416"/>
      <c r="GWR7" s="416"/>
      <c r="GWS7" s="416"/>
      <c r="GWT7" s="416"/>
      <c r="GWU7" s="416"/>
      <c r="GWV7" s="416"/>
      <c r="GWW7" s="416"/>
      <c r="GWX7" s="416"/>
      <c r="GWY7" s="416"/>
      <c r="GWZ7" s="416"/>
      <c r="GXA7" s="416"/>
      <c r="GXB7" s="416"/>
      <c r="GXC7" s="416"/>
      <c r="GXD7" s="416"/>
      <c r="GXE7" s="416"/>
      <c r="GXF7" s="416"/>
      <c r="GXG7" s="416"/>
      <c r="GXH7" s="416"/>
      <c r="GXI7" s="416"/>
      <c r="GXJ7" s="416"/>
      <c r="GXK7" s="416"/>
      <c r="GXL7" s="416"/>
      <c r="GXM7" s="416"/>
      <c r="GXN7" s="416"/>
      <c r="GXO7" s="416"/>
      <c r="GXP7" s="416"/>
      <c r="GXQ7" s="416"/>
      <c r="GXR7" s="416"/>
      <c r="GXS7" s="416"/>
      <c r="GXT7" s="416"/>
      <c r="GXU7" s="416"/>
      <c r="GXV7" s="416"/>
      <c r="GXW7" s="416"/>
      <c r="GXX7" s="416"/>
      <c r="GXY7" s="416"/>
      <c r="GXZ7" s="416"/>
      <c r="GYA7" s="416"/>
      <c r="GYB7" s="416"/>
      <c r="GYC7" s="416"/>
      <c r="GYD7" s="416"/>
      <c r="GYE7" s="416"/>
      <c r="GYF7" s="416"/>
      <c r="GYG7" s="416"/>
      <c r="GYH7" s="416"/>
      <c r="GYI7" s="416"/>
      <c r="GYJ7" s="416"/>
      <c r="GYK7" s="416"/>
      <c r="GYL7" s="416"/>
      <c r="GYM7" s="416"/>
      <c r="GYN7" s="416"/>
      <c r="GYO7" s="416"/>
      <c r="GYP7" s="416"/>
      <c r="GYQ7" s="416"/>
      <c r="GYR7" s="416"/>
      <c r="GYS7" s="416"/>
      <c r="GYT7" s="416"/>
      <c r="GYU7" s="416"/>
      <c r="GYV7" s="416"/>
      <c r="GYW7" s="416"/>
      <c r="GYX7" s="416"/>
      <c r="GYY7" s="416"/>
      <c r="GYZ7" s="416"/>
      <c r="GZA7" s="416"/>
      <c r="GZB7" s="416"/>
      <c r="GZC7" s="416"/>
      <c r="GZD7" s="416"/>
      <c r="GZE7" s="416"/>
      <c r="GZF7" s="416"/>
      <c r="GZG7" s="416"/>
      <c r="GZH7" s="416"/>
      <c r="GZI7" s="416"/>
      <c r="GZJ7" s="416"/>
      <c r="GZK7" s="416"/>
      <c r="GZL7" s="416"/>
      <c r="GZM7" s="416"/>
      <c r="GZN7" s="416"/>
      <c r="GZO7" s="416"/>
      <c r="GZP7" s="416"/>
      <c r="GZQ7" s="416"/>
      <c r="GZR7" s="416"/>
      <c r="GZS7" s="416"/>
      <c r="GZT7" s="416"/>
      <c r="GZU7" s="416"/>
      <c r="GZV7" s="416"/>
      <c r="GZW7" s="416"/>
      <c r="GZX7" s="416"/>
      <c r="GZY7" s="416"/>
      <c r="GZZ7" s="416"/>
      <c r="HAA7" s="416"/>
      <c r="HAB7" s="416"/>
      <c r="HAC7" s="416"/>
      <c r="HAD7" s="416"/>
      <c r="HAE7" s="416"/>
      <c r="HAF7" s="416"/>
      <c r="HAG7" s="416"/>
      <c r="HAH7" s="416"/>
      <c r="HAI7" s="416"/>
      <c r="HAJ7" s="416"/>
      <c r="HAK7" s="416"/>
      <c r="HAL7" s="416"/>
      <c r="HAM7" s="416"/>
      <c r="HAN7" s="416"/>
      <c r="HAO7" s="416"/>
      <c r="HAP7" s="416"/>
      <c r="HAQ7" s="416"/>
      <c r="HAR7" s="416"/>
      <c r="HAS7" s="416"/>
      <c r="HAT7" s="416"/>
      <c r="HAU7" s="416"/>
      <c r="HAV7" s="416"/>
      <c r="HAW7" s="416"/>
      <c r="HAX7" s="416"/>
      <c r="HAY7" s="416"/>
      <c r="HAZ7" s="416"/>
      <c r="HBA7" s="416"/>
      <c r="HBB7" s="416"/>
      <c r="HBC7" s="416"/>
      <c r="HBD7" s="416"/>
      <c r="HBE7" s="416"/>
      <c r="HBF7" s="416"/>
      <c r="HBG7" s="416"/>
      <c r="HBH7" s="416"/>
      <c r="HBI7" s="416"/>
      <c r="HBJ7" s="416"/>
      <c r="HBK7" s="416"/>
      <c r="HBL7" s="416"/>
      <c r="HBM7" s="416"/>
      <c r="HBN7" s="416"/>
      <c r="HBO7" s="416"/>
      <c r="HBP7" s="416"/>
      <c r="HBQ7" s="416"/>
      <c r="HBR7" s="416"/>
      <c r="HBS7" s="416"/>
      <c r="HBT7" s="416"/>
      <c r="HBU7" s="416"/>
      <c r="HBV7" s="416"/>
      <c r="HBW7" s="416"/>
      <c r="HBX7" s="416"/>
      <c r="HBY7" s="416"/>
      <c r="HBZ7" s="416"/>
      <c r="HCA7" s="416"/>
      <c r="HCB7" s="416"/>
      <c r="HCC7" s="416"/>
      <c r="HCD7" s="416"/>
      <c r="HCE7" s="416"/>
      <c r="HCF7" s="416"/>
      <c r="HCG7" s="416"/>
      <c r="HCH7" s="416"/>
      <c r="HCI7" s="416"/>
      <c r="HCJ7" s="416"/>
      <c r="HCK7" s="416"/>
      <c r="HCL7" s="416"/>
      <c r="HCM7" s="416"/>
      <c r="HCN7" s="416"/>
      <c r="HCO7" s="416"/>
      <c r="HCP7" s="416"/>
      <c r="HCQ7" s="416"/>
      <c r="HCR7" s="416"/>
      <c r="HCS7" s="416"/>
      <c r="HCT7" s="416"/>
      <c r="HCU7" s="416"/>
      <c r="HCV7" s="416"/>
      <c r="HCW7" s="416"/>
      <c r="HCX7" s="416"/>
      <c r="HCY7" s="416"/>
      <c r="HCZ7" s="416"/>
      <c r="HDA7" s="416"/>
      <c r="HDB7" s="416"/>
      <c r="HDC7" s="416"/>
      <c r="HDD7" s="416"/>
      <c r="HDE7" s="416"/>
      <c r="HDF7" s="416"/>
      <c r="HDG7" s="416"/>
      <c r="HDH7" s="416"/>
      <c r="HDI7" s="416"/>
      <c r="HDJ7" s="416"/>
      <c r="HDK7" s="416"/>
      <c r="HDL7" s="416"/>
      <c r="HDM7" s="416"/>
      <c r="HDN7" s="416"/>
      <c r="HDO7" s="416"/>
      <c r="HDP7" s="416"/>
      <c r="HDQ7" s="416"/>
      <c r="HDR7" s="416"/>
      <c r="HDS7" s="416"/>
      <c r="HDT7" s="416"/>
      <c r="HDU7" s="416"/>
      <c r="HDV7" s="416"/>
      <c r="HDW7" s="416"/>
      <c r="HDX7" s="416"/>
      <c r="HDY7" s="416"/>
      <c r="HDZ7" s="416"/>
      <c r="HEA7" s="416"/>
      <c r="HEB7" s="416"/>
      <c r="HEC7" s="416"/>
      <c r="HED7" s="416"/>
      <c r="HEE7" s="416"/>
      <c r="HEF7" s="416"/>
      <c r="HEG7" s="416"/>
      <c r="HEH7" s="416"/>
      <c r="HEI7" s="416"/>
      <c r="HEJ7" s="416"/>
      <c r="HEK7" s="416"/>
      <c r="HEL7" s="416"/>
      <c r="HEM7" s="416"/>
      <c r="HEN7" s="416"/>
      <c r="HEO7" s="416"/>
      <c r="HEP7" s="416"/>
      <c r="HEQ7" s="416"/>
      <c r="HER7" s="416"/>
      <c r="HES7" s="416"/>
      <c r="HET7" s="416"/>
      <c r="HEU7" s="416"/>
      <c r="HEV7" s="416"/>
      <c r="HEW7" s="416"/>
      <c r="HEX7" s="416"/>
      <c r="HEY7" s="416"/>
      <c r="HEZ7" s="416"/>
      <c r="HFA7" s="416"/>
      <c r="HFB7" s="416"/>
      <c r="HFC7" s="416"/>
      <c r="HFD7" s="416"/>
      <c r="HFE7" s="416"/>
      <c r="HFF7" s="416"/>
      <c r="HFG7" s="416"/>
      <c r="HFH7" s="416"/>
      <c r="HFI7" s="416"/>
      <c r="HFJ7" s="416"/>
      <c r="HFK7" s="416"/>
      <c r="HFL7" s="416"/>
      <c r="HFM7" s="416"/>
      <c r="HFN7" s="416"/>
      <c r="HFO7" s="416"/>
      <c r="HFP7" s="416"/>
      <c r="HFQ7" s="416"/>
      <c r="HFR7" s="416"/>
      <c r="HFS7" s="416"/>
      <c r="HFT7" s="416"/>
      <c r="HFU7" s="416"/>
      <c r="HFV7" s="416"/>
      <c r="HFW7" s="416"/>
      <c r="HFX7" s="416"/>
      <c r="HFY7" s="416"/>
      <c r="HFZ7" s="416"/>
      <c r="HGA7" s="416"/>
      <c r="HGB7" s="416"/>
      <c r="HGC7" s="416"/>
      <c r="HGD7" s="416"/>
      <c r="HGE7" s="416"/>
      <c r="HGF7" s="416"/>
      <c r="HGG7" s="416"/>
      <c r="HGH7" s="416"/>
      <c r="HGI7" s="416"/>
      <c r="HGJ7" s="416"/>
      <c r="HGK7" s="416"/>
      <c r="HGL7" s="416"/>
      <c r="HGM7" s="416"/>
      <c r="HGN7" s="416"/>
      <c r="HGO7" s="416"/>
      <c r="HGP7" s="416"/>
      <c r="HGQ7" s="416"/>
      <c r="HGR7" s="416"/>
      <c r="HGS7" s="416"/>
      <c r="HGT7" s="416"/>
      <c r="HGU7" s="416"/>
      <c r="HGV7" s="416"/>
      <c r="HGW7" s="416"/>
      <c r="HGX7" s="416"/>
      <c r="HGY7" s="416"/>
      <c r="HGZ7" s="416"/>
      <c r="HHA7" s="416"/>
      <c r="HHB7" s="416"/>
      <c r="HHC7" s="416"/>
      <c r="HHD7" s="416"/>
      <c r="HHE7" s="416"/>
      <c r="HHF7" s="416"/>
      <c r="HHG7" s="416"/>
      <c r="HHH7" s="416"/>
      <c r="HHI7" s="416"/>
      <c r="HHJ7" s="416"/>
      <c r="HHK7" s="416"/>
      <c r="HHL7" s="416"/>
      <c r="HHM7" s="416"/>
      <c r="HHN7" s="416"/>
      <c r="HHO7" s="416"/>
      <c r="HHP7" s="416"/>
      <c r="HHQ7" s="416"/>
      <c r="HHR7" s="416"/>
      <c r="HHS7" s="416"/>
      <c r="HHT7" s="416"/>
      <c r="HHU7" s="416"/>
      <c r="HHV7" s="416"/>
      <c r="HHW7" s="416"/>
      <c r="HHX7" s="416"/>
      <c r="HHY7" s="416"/>
      <c r="HHZ7" s="416"/>
      <c r="HIA7" s="416"/>
      <c r="HIB7" s="416"/>
      <c r="HIC7" s="416"/>
      <c r="HID7" s="416"/>
      <c r="HIE7" s="416"/>
      <c r="HIF7" s="416"/>
      <c r="HIG7" s="416"/>
      <c r="HIH7" s="416"/>
      <c r="HII7" s="416"/>
      <c r="HIJ7" s="416"/>
      <c r="HIK7" s="416"/>
      <c r="HIL7" s="416"/>
      <c r="HIM7" s="416"/>
      <c r="HIN7" s="416"/>
      <c r="HIO7" s="416"/>
      <c r="HIP7" s="416"/>
      <c r="HIQ7" s="416"/>
      <c r="HIR7" s="416"/>
      <c r="HIS7" s="416"/>
      <c r="HIT7" s="416"/>
      <c r="HIU7" s="416"/>
      <c r="HIV7" s="416"/>
      <c r="HIW7" s="416"/>
      <c r="HIX7" s="416"/>
      <c r="HIY7" s="416"/>
      <c r="HIZ7" s="416"/>
      <c r="HJA7" s="416"/>
      <c r="HJB7" s="416"/>
      <c r="HJC7" s="416"/>
      <c r="HJD7" s="416"/>
      <c r="HJE7" s="416"/>
      <c r="HJF7" s="416"/>
      <c r="HJG7" s="416"/>
      <c r="HJH7" s="416"/>
      <c r="HJI7" s="416"/>
      <c r="HJJ7" s="416"/>
      <c r="HJK7" s="416"/>
      <c r="HJL7" s="416"/>
      <c r="HJM7" s="416"/>
      <c r="HJN7" s="416"/>
      <c r="HJO7" s="416"/>
      <c r="HJP7" s="416"/>
      <c r="HJQ7" s="416"/>
      <c r="HJR7" s="416"/>
      <c r="HJS7" s="416"/>
      <c r="HJT7" s="416"/>
      <c r="HJU7" s="416"/>
      <c r="HJV7" s="416"/>
      <c r="HJW7" s="416"/>
      <c r="HJX7" s="416"/>
      <c r="HJY7" s="416"/>
      <c r="HJZ7" s="416"/>
      <c r="HKA7" s="416"/>
      <c r="HKB7" s="416"/>
      <c r="HKC7" s="416"/>
      <c r="HKD7" s="416"/>
      <c r="HKE7" s="416"/>
      <c r="HKF7" s="416"/>
      <c r="HKG7" s="416"/>
      <c r="HKH7" s="416"/>
      <c r="HKI7" s="416"/>
      <c r="HKJ7" s="416"/>
      <c r="HKK7" s="416"/>
      <c r="HKL7" s="416"/>
      <c r="HKM7" s="416"/>
      <c r="HKN7" s="416"/>
      <c r="HKO7" s="416"/>
      <c r="HKP7" s="416"/>
      <c r="HKQ7" s="416"/>
      <c r="HKR7" s="416"/>
      <c r="HKS7" s="416"/>
      <c r="HKT7" s="416"/>
      <c r="HKU7" s="416"/>
      <c r="HKV7" s="416"/>
      <c r="HKW7" s="416"/>
      <c r="HKX7" s="416"/>
      <c r="HKY7" s="416"/>
      <c r="HKZ7" s="416"/>
      <c r="HLA7" s="416"/>
      <c r="HLB7" s="416"/>
      <c r="HLC7" s="416"/>
      <c r="HLD7" s="416"/>
      <c r="HLE7" s="416"/>
      <c r="HLF7" s="416"/>
      <c r="HLG7" s="416"/>
      <c r="HLH7" s="416"/>
      <c r="HLI7" s="416"/>
      <c r="HLJ7" s="416"/>
      <c r="HLK7" s="416"/>
      <c r="HLL7" s="416"/>
      <c r="HLM7" s="416"/>
      <c r="HLN7" s="416"/>
      <c r="HLO7" s="416"/>
      <c r="HLP7" s="416"/>
      <c r="HLQ7" s="416"/>
      <c r="HLR7" s="416"/>
      <c r="HLS7" s="416"/>
      <c r="HLT7" s="416"/>
      <c r="HLU7" s="416"/>
      <c r="HLV7" s="416"/>
      <c r="HLW7" s="416"/>
      <c r="HLX7" s="416"/>
      <c r="HLY7" s="416"/>
      <c r="HLZ7" s="416"/>
      <c r="HMA7" s="416"/>
      <c r="HMB7" s="416"/>
      <c r="HMC7" s="416"/>
      <c r="HMD7" s="416"/>
      <c r="HME7" s="416"/>
      <c r="HMF7" s="416"/>
      <c r="HMG7" s="416"/>
      <c r="HMH7" s="416"/>
      <c r="HMI7" s="416"/>
      <c r="HMJ7" s="416"/>
      <c r="HMK7" s="416"/>
      <c r="HML7" s="416"/>
      <c r="HMM7" s="416"/>
      <c r="HMN7" s="416"/>
      <c r="HMO7" s="416"/>
      <c r="HMP7" s="416"/>
      <c r="HMQ7" s="416"/>
      <c r="HMR7" s="416"/>
      <c r="HMS7" s="416"/>
      <c r="HMT7" s="416"/>
      <c r="HMU7" s="416"/>
      <c r="HMV7" s="416"/>
      <c r="HMW7" s="416"/>
      <c r="HMX7" s="416"/>
      <c r="HMY7" s="416"/>
      <c r="HMZ7" s="416"/>
      <c r="HNA7" s="416"/>
      <c r="HNB7" s="416"/>
      <c r="HNC7" s="416"/>
      <c r="HND7" s="416"/>
      <c r="HNE7" s="416"/>
      <c r="HNF7" s="416"/>
      <c r="HNG7" s="416"/>
      <c r="HNH7" s="416"/>
      <c r="HNI7" s="416"/>
      <c r="HNJ7" s="416"/>
      <c r="HNK7" s="416"/>
      <c r="HNL7" s="416"/>
      <c r="HNM7" s="416"/>
      <c r="HNN7" s="416"/>
      <c r="HNO7" s="416"/>
      <c r="HNP7" s="416"/>
      <c r="HNQ7" s="416"/>
      <c r="HNR7" s="416"/>
      <c r="HNS7" s="416"/>
      <c r="HNT7" s="416"/>
      <c r="HNU7" s="416"/>
      <c r="HNV7" s="416"/>
      <c r="HNW7" s="416"/>
      <c r="HNX7" s="416"/>
      <c r="HNY7" s="416"/>
      <c r="HNZ7" s="416"/>
      <c r="HOA7" s="416"/>
      <c r="HOB7" s="416"/>
      <c r="HOC7" s="416"/>
      <c r="HOD7" s="416"/>
      <c r="HOE7" s="416"/>
      <c r="HOF7" s="416"/>
      <c r="HOG7" s="416"/>
      <c r="HOH7" s="416"/>
      <c r="HOI7" s="416"/>
      <c r="HOJ7" s="416"/>
      <c r="HOK7" s="416"/>
      <c r="HOL7" s="416"/>
      <c r="HOM7" s="416"/>
      <c r="HON7" s="416"/>
      <c r="HOO7" s="416"/>
      <c r="HOP7" s="416"/>
      <c r="HOQ7" s="416"/>
      <c r="HOR7" s="416"/>
      <c r="HOS7" s="416"/>
      <c r="HOT7" s="416"/>
      <c r="HOU7" s="416"/>
      <c r="HOV7" s="416"/>
      <c r="HOW7" s="416"/>
      <c r="HOX7" s="416"/>
      <c r="HOY7" s="416"/>
      <c r="HOZ7" s="416"/>
      <c r="HPA7" s="416"/>
      <c r="HPB7" s="416"/>
      <c r="HPC7" s="416"/>
      <c r="HPD7" s="416"/>
      <c r="HPE7" s="416"/>
      <c r="HPF7" s="416"/>
      <c r="HPG7" s="416"/>
      <c r="HPH7" s="416"/>
      <c r="HPI7" s="416"/>
      <c r="HPJ7" s="416"/>
      <c r="HPK7" s="416"/>
      <c r="HPL7" s="416"/>
      <c r="HPM7" s="416"/>
      <c r="HPN7" s="416"/>
      <c r="HPO7" s="416"/>
      <c r="HPP7" s="416"/>
      <c r="HPQ7" s="416"/>
      <c r="HPR7" s="416"/>
      <c r="HPS7" s="416"/>
      <c r="HPT7" s="416"/>
      <c r="HPU7" s="416"/>
      <c r="HPV7" s="416"/>
      <c r="HPW7" s="416"/>
      <c r="HPX7" s="416"/>
      <c r="HPY7" s="416"/>
      <c r="HPZ7" s="416"/>
      <c r="HQA7" s="416"/>
      <c r="HQB7" s="416"/>
      <c r="HQC7" s="416"/>
      <c r="HQD7" s="416"/>
      <c r="HQE7" s="416"/>
      <c r="HQF7" s="416"/>
      <c r="HQG7" s="416"/>
      <c r="HQH7" s="416"/>
      <c r="HQI7" s="416"/>
      <c r="HQJ7" s="416"/>
      <c r="HQK7" s="416"/>
      <c r="HQL7" s="416"/>
      <c r="HQM7" s="416"/>
      <c r="HQN7" s="416"/>
      <c r="HQO7" s="416"/>
      <c r="HQP7" s="416"/>
      <c r="HQQ7" s="416"/>
      <c r="HQR7" s="416"/>
      <c r="HQS7" s="416"/>
      <c r="HQT7" s="416"/>
      <c r="HQU7" s="416"/>
      <c r="HQV7" s="416"/>
      <c r="HQW7" s="416"/>
      <c r="HQX7" s="416"/>
      <c r="HQY7" s="416"/>
      <c r="HQZ7" s="416"/>
      <c r="HRA7" s="416"/>
      <c r="HRB7" s="416"/>
      <c r="HRC7" s="416"/>
      <c r="HRD7" s="416"/>
      <c r="HRE7" s="416"/>
      <c r="HRF7" s="416"/>
      <c r="HRG7" s="416"/>
      <c r="HRH7" s="416"/>
      <c r="HRI7" s="416"/>
      <c r="HRJ7" s="416"/>
      <c r="HRK7" s="416"/>
      <c r="HRL7" s="416"/>
      <c r="HRM7" s="416"/>
      <c r="HRN7" s="416"/>
      <c r="HRO7" s="416"/>
      <c r="HRP7" s="416"/>
      <c r="HRQ7" s="416"/>
      <c r="HRR7" s="416"/>
      <c r="HRS7" s="416"/>
      <c r="HRT7" s="416"/>
      <c r="HRU7" s="416"/>
      <c r="HRV7" s="416"/>
      <c r="HRW7" s="416"/>
      <c r="HRX7" s="416"/>
      <c r="HRY7" s="416"/>
      <c r="HRZ7" s="416"/>
      <c r="HSA7" s="416"/>
      <c r="HSB7" s="416"/>
      <c r="HSC7" s="416"/>
      <c r="HSD7" s="416"/>
      <c r="HSE7" s="416"/>
      <c r="HSF7" s="416"/>
      <c r="HSG7" s="416"/>
      <c r="HSH7" s="416"/>
      <c r="HSI7" s="416"/>
      <c r="HSJ7" s="416"/>
      <c r="HSK7" s="416"/>
      <c r="HSL7" s="416"/>
      <c r="HSM7" s="416"/>
      <c r="HSN7" s="416"/>
      <c r="HSO7" s="416"/>
      <c r="HSP7" s="416"/>
      <c r="HSQ7" s="416"/>
      <c r="HSR7" s="416"/>
      <c r="HSS7" s="416"/>
      <c r="HST7" s="416"/>
      <c r="HSU7" s="416"/>
      <c r="HSV7" s="416"/>
      <c r="HSW7" s="416"/>
      <c r="HSX7" s="416"/>
      <c r="HSY7" s="416"/>
      <c r="HSZ7" s="416"/>
      <c r="HTA7" s="416"/>
      <c r="HTB7" s="416"/>
      <c r="HTC7" s="416"/>
      <c r="HTD7" s="416"/>
      <c r="HTE7" s="416"/>
      <c r="HTF7" s="416"/>
      <c r="HTG7" s="416"/>
      <c r="HTH7" s="416"/>
      <c r="HTI7" s="416"/>
      <c r="HTJ7" s="416"/>
      <c r="HTK7" s="416"/>
      <c r="HTL7" s="416"/>
      <c r="HTM7" s="416"/>
      <c r="HTN7" s="416"/>
      <c r="HTO7" s="416"/>
      <c r="HTP7" s="416"/>
      <c r="HTQ7" s="416"/>
      <c r="HTR7" s="416"/>
      <c r="HTS7" s="416"/>
      <c r="HTT7" s="416"/>
      <c r="HTU7" s="416"/>
      <c r="HTV7" s="416"/>
      <c r="HTW7" s="416"/>
      <c r="HTX7" s="416"/>
      <c r="HTY7" s="416"/>
      <c r="HTZ7" s="416"/>
      <c r="HUA7" s="416"/>
      <c r="HUB7" s="416"/>
      <c r="HUC7" s="416"/>
      <c r="HUD7" s="416"/>
      <c r="HUE7" s="416"/>
      <c r="HUF7" s="416"/>
      <c r="HUG7" s="416"/>
      <c r="HUH7" s="416"/>
      <c r="HUI7" s="416"/>
      <c r="HUJ7" s="416"/>
      <c r="HUK7" s="416"/>
      <c r="HUL7" s="416"/>
      <c r="HUM7" s="416"/>
      <c r="HUN7" s="416"/>
      <c r="HUO7" s="416"/>
      <c r="HUP7" s="416"/>
      <c r="HUQ7" s="416"/>
      <c r="HUR7" s="416"/>
      <c r="HUS7" s="416"/>
      <c r="HUT7" s="416"/>
      <c r="HUU7" s="416"/>
      <c r="HUV7" s="416"/>
      <c r="HUW7" s="416"/>
      <c r="HUX7" s="416"/>
      <c r="HUY7" s="416"/>
      <c r="HUZ7" s="416"/>
      <c r="HVA7" s="416"/>
      <c r="HVB7" s="416"/>
      <c r="HVC7" s="416"/>
      <c r="HVD7" s="416"/>
      <c r="HVE7" s="416"/>
      <c r="HVF7" s="416"/>
      <c r="HVG7" s="416"/>
      <c r="HVH7" s="416"/>
      <c r="HVI7" s="416"/>
      <c r="HVJ7" s="416"/>
      <c r="HVK7" s="416"/>
      <c r="HVL7" s="416"/>
      <c r="HVM7" s="416"/>
      <c r="HVN7" s="416"/>
      <c r="HVO7" s="416"/>
      <c r="HVP7" s="416"/>
      <c r="HVQ7" s="416"/>
      <c r="HVR7" s="416"/>
      <c r="HVS7" s="416"/>
      <c r="HVT7" s="416"/>
      <c r="HVU7" s="416"/>
      <c r="HVV7" s="416"/>
      <c r="HVW7" s="416"/>
      <c r="HVX7" s="416"/>
      <c r="HVY7" s="416"/>
      <c r="HVZ7" s="416"/>
      <c r="HWA7" s="416"/>
      <c r="HWB7" s="416"/>
      <c r="HWC7" s="416"/>
      <c r="HWD7" s="416"/>
      <c r="HWE7" s="416"/>
      <c r="HWF7" s="416"/>
      <c r="HWG7" s="416"/>
      <c r="HWH7" s="416"/>
      <c r="HWI7" s="416"/>
      <c r="HWJ7" s="416"/>
      <c r="HWK7" s="416"/>
      <c r="HWL7" s="416"/>
      <c r="HWM7" s="416"/>
      <c r="HWN7" s="416"/>
      <c r="HWO7" s="416"/>
      <c r="HWP7" s="416"/>
      <c r="HWQ7" s="416"/>
      <c r="HWR7" s="416"/>
      <c r="HWS7" s="416"/>
      <c r="HWT7" s="416"/>
      <c r="HWU7" s="416"/>
      <c r="HWV7" s="416"/>
      <c r="HWW7" s="416"/>
      <c r="HWX7" s="416"/>
      <c r="HWY7" s="416"/>
      <c r="HWZ7" s="416"/>
      <c r="HXA7" s="416"/>
      <c r="HXB7" s="416"/>
      <c r="HXC7" s="416"/>
      <c r="HXD7" s="416"/>
      <c r="HXE7" s="416"/>
      <c r="HXF7" s="416"/>
      <c r="HXG7" s="416"/>
      <c r="HXH7" s="416"/>
      <c r="HXI7" s="416"/>
      <c r="HXJ7" s="416"/>
      <c r="HXK7" s="416"/>
      <c r="HXL7" s="416"/>
      <c r="HXM7" s="416"/>
      <c r="HXN7" s="416"/>
      <c r="HXO7" s="416"/>
      <c r="HXP7" s="416"/>
      <c r="HXQ7" s="416"/>
      <c r="HXR7" s="416"/>
      <c r="HXS7" s="416"/>
      <c r="HXT7" s="416"/>
      <c r="HXU7" s="416"/>
      <c r="HXV7" s="416"/>
      <c r="HXW7" s="416"/>
      <c r="HXX7" s="416"/>
      <c r="HXY7" s="416"/>
      <c r="HXZ7" s="416"/>
      <c r="HYA7" s="416"/>
      <c r="HYB7" s="416"/>
      <c r="HYC7" s="416"/>
      <c r="HYD7" s="416"/>
      <c r="HYE7" s="416"/>
      <c r="HYF7" s="416"/>
      <c r="HYG7" s="416"/>
      <c r="HYH7" s="416"/>
      <c r="HYI7" s="416"/>
      <c r="HYJ7" s="416"/>
      <c r="HYK7" s="416"/>
      <c r="HYL7" s="416"/>
      <c r="HYM7" s="416"/>
      <c r="HYN7" s="416"/>
      <c r="HYO7" s="416"/>
      <c r="HYP7" s="416"/>
      <c r="HYQ7" s="416"/>
      <c r="HYR7" s="416"/>
      <c r="HYS7" s="416"/>
      <c r="HYT7" s="416"/>
      <c r="HYU7" s="416"/>
      <c r="HYV7" s="416"/>
      <c r="HYW7" s="416"/>
      <c r="HYX7" s="416"/>
      <c r="HYY7" s="416"/>
      <c r="HYZ7" s="416"/>
      <c r="HZA7" s="416"/>
      <c r="HZB7" s="416"/>
      <c r="HZC7" s="416"/>
      <c r="HZD7" s="416"/>
      <c r="HZE7" s="416"/>
      <c r="HZF7" s="416"/>
      <c r="HZG7" s="416"/>
      <c r="HZH7" s="416"/>
      <c r="HZI7" s="416"/>
      <c r="HZJ7" s="416"/>
      <c r="HZK7" s="416"/>
      <c r="HZL7" s="416"/>
      <c r="HZM7" s="416"/>
      <c r="HZN7" s="416"/>
      <c r="HZO7" s="416"/>
      <c r="HZP7" s="416"/>
      <c r="HZQ7" s="416"/>
      <c r="HZR7" s="416"/>
      <c r="HZS7" s="416"/>
      <c r="HZT7" s="416"/>
      <c r="HZU7" s="416"/>
      <c r="HZV7" s="416"/>
      <c r="HZW7" s="416"/>
      <c r="HZX7" s="416"/>
      <c r="HZY7" s="416"/>
      <c r="HZZ7" s="416"/>
      <c r="IAA7" s="416"/>
      <c r="IAB7" s="416"/>
      <c r="IAC7" s="416"/>
      <c r="IAD7" s="416"/>
      <c r="IAE7" s="416"/>
      <c r="IAF7" s="416"/>
      <c r="IAG7" s="416"/>
      <c r="IAH7" s="416"/>
      <c r="IAI7" s="416"/>
      <c r="IAJ7" s="416"/>
      <c r="IAK7" s="416"/>
      <c r="IAL7" s="416"/>
      <c r="IAM7" s="416"/>
      <c r="IAN7" s="416"/>
      <c r="IAO7" s="416"/>
      <c r="IAP7" s="416"/>
      <c r="IAQ7" s="416"/>
      <c r="IAR7" s="416"/>
      <c r="IAS7" s="416"/>
      <c r="IAT7" s="416"/>
      <c r="IAU7" s="416"/>
      <c r="IAV7" s="416"/>
      <c r="IAW7" s="416"/>
      <c r="IAX7" s="416"/>
      <c r="IAY7" s="416"/>
      <c r="IAZ7" s="416"/>
      <c r="IBA7" s="416"/>
      <c r="IBB7" s="416"/>
      <c r="IBC7" s="416"/>
      <c r="IBD7" s="416"/>
      <c r="IBE7" s="416"/>
      <c r="IBF7" s="416"/>
      <c r="IBG7" s="416"/>
      <c r="IBH7" s="416"/>
      <c r="IBI7" s="416"/>
      <c r="IBJ7" s="416"/>
      <c r="IBK7" s="416"/>
      <c r="IBL7" s="416"/>
      <c r="IBM7" s="416"/>
      <c r="IBN7" s="416"/>
      <c r="IBO7" s="416"/>
      <c r="IBP7" s="416"/>
      <c r="IBQ7" s="416"/>
      <c r="IBR7" s="416"/>
      <c r="IBS7" s="416"/>
      <c r="IBT7" s="416"/>
      <c r="IBU7" s="416"/>
      <c r="IBV7" s="416"/>
      <c r="IBW7" s="416"/>
      <c r="IBX7" s="416"/>
      <c r="IBY7" s="416"/>
      <c r="IBZ7" s="416"/>
      <c r="ICA7" s="416"/>
      <c r="ICB7" s="416"/>
      <c r="ICC7" s="416"/>
      <c r="ICD7" s="416"/>
      <c r="ICE7" s="416"/>
      <c r="ICF7" s="416"/>
      <c r="ICG7" s="416"/>
      <c r="ICH7" s="416"/>
      <c r="ICI7" s="416"/>
      <c r="ICJ7" s="416"/>
      <c r="ICK7" s="416"/>
      <c r="ICL7" s="416"/>
      <c r="ICM7" s="416"/>
      <c r="ICN7" s="416"/>
      <c r="ICO7" s="416"/>
      <c r="ICP7" s="416"/>
      <c r="ICQ7" s="416"/>
      <c r="ICR7" s="416"/>
      <c r="ICS7" s="416"/>
      <c r="ICT7" s="416"/>
      <c r="ICU7" s="416"/>
      <c r="ICV7" s="416"/>
      <c r="ICW7" s="416"/>
      <c r="ICX7" s="416"/>
      <c r="ICY7" s="416"/>
      <c r="ICZ7" s="416"/>
      <c r="IDA7" s="416"/>
      <c r="IDB7" s="416"/>
      <c r="IDC7" s="416"/>
      <c r="IDD7" s="416"/>
      <c r="IDE7" s="416"/>
      <c r="IDF7" s="416"/>
      <c r="IDG7" s="416"/>
      <c r="IDH7" s="416"/>
      <c r="IDI7" s="416"/>
      <c r="IDJ7" s="416"/>
      <c r="IDK7" s="416"/>
      <c r="IDL7" s="416"/>
      <c r="IDM7" s="416"/>
      <c r="IDN7" s="416"/>
      <c r="IDO7" s="416"/>
      <c r="IDP7" s="416"/>
      <c r="IDQ7" s="416"/>
      <c r="IDR7" s="416"/>
      <c r="IDS7" s="416"/>
      <c r="IDT7" s="416"/>
      <c r="IDU7" s="416"/>
      <c r="IDV7" s="416"/>
      <c r="IDW7" s="416"/>
      <c r="IDX7" s="416"/>
      <c r="IDY7" s="416"/>
      <c r="IDZ7" s="416"/>
      <c r="IEA7" s="416"/>
      <c r="IEB7" s="416"/>
      <c r="IEC7" s="416"/>
      <c r="IED7" s="416"/>
      <c r="IEE7" s="416"/>
      <c r="IEF7" s="416"/>
      <c r="IEG7" s="416"/>
      <c r="IEH7" s="416"/>
      <c r="IEI7" s="416"/>
      <c r="IEJ7" s="416"/>
      <c r="IEK7" s="416"/>
      <c r="IEL7" s="416"/>
      <c r="IEM7" s="416"/>
      <c r="IEN7" s="416"/>
      <c r="IEO7" s="416"/>
      <c r="IEP7" s="416"/>
      <c r="IEQ7" s="416"/>
      <c r="IER7" s="416"/>
      <c r="IES7" s="416"/>
      <c r="IET7" s="416"/>
      <c r="IEU7" s="416"/>
      <c r="IEV7" s="416"/>
      <c r="IEW7" s="416"/>
      <c r="IEX7" s="416"/>
      <c r="IEY7" s="416"/>
      <c r="IEZ7" s="416"/>
      <c r="IFA7" s="416"/>
      <c r="IFB7" s="416"/>
      <c r="IFC7" s="416"/>
      <c r="IFD7" s="416"/>
      <c r="IFE7" s="416"/>
      <c r="IFF7" s="416"/>
      <c r="IFG7" s="416"/>
      <c r="IFH7" s="416"/>
      <c r="IFI7" s="416"/>
      <c r="IFJ7" s="416"/>
      <c r="IFK7" s="416"/>
      <c r="IFL7" s="416"/>
      <c r="IFM7" s="416"/>
      <c r="IFN7" s="416"/>
      <c r="IFO7" s="416"/>
      <c r="IFP7" s="416"/>
      <c r="IFQ7" s="416"/>
      <c r="IFR7" s="416"/>
      <c r="IFS7" s="416"/>
      <c r="IFT7" s="416"/>
      <c r="IFU7" s="416"/>
      <c r="IFV7" s="416"/>
      <c r="IFW7" s="416"/>
      <c r="IFX7" s="416"/>
      <c r="IFY7" s="416"/>
      <c r="IFZ7" s="416"/>
      <c r="IGA7" s="416"/>
      <c r="IGB7" s="416"/>
      <c r="IGC7" s="416"/>
      <c r="IGD7" s="416"/>
      <c r="IGE7" s="416"/>
      <c r="IGF7" s="416"/>
      <c r="IGG7" s="416"/>
      <c r="IGH7" s="416"/>
      <c r="IGI7" s="416"/>
      <c r="IGJ7" s="416"/>
      <c r="IGK7" s="416"/>
      <c r="IGL7" s="416"/>
      <c r="IGM7" s="416"/>
      <c r="IGN7" s="416"/>
      <c r="IGO7" s="416"/>
      <c r="IGP7" s="416"/>
      <c r="IGQ7" s="416"/>
      <c r="IGR7" s="416"/>
      <c r="IGS7" s="416"/>
      <c r="IGT7" s="416"/>
      <c r="IGU7" s="416"/>
      <c r="IGV7" s="416"/>
      <c r="IGW7" s="416"/>
      <c r="IGX7" s="416"/>
      <c r="IGY7" s="416"/>
      <c r="IGZ7" s="416"/>
      <c r="IHA7" s="416"/>
      <c r="IHB7" s="416"/>
      <c r="IHC7" s="416"/>
      <c r="IHD7" s="416"/>
      <c r="IHE7" s="416"/>
      <c r="IHF7" s="416"/>
      <c r="IHG7" s="416"/>
      <c r="IHH7" s="416"/>
      <c r="IHI7" s="416"/>
      <c r="IHJ7" s="416"/>
      <c r="IHK7" s="416"/>
      <c r="IHL7" s="416"/>
      <c r="IHM7" s="416"/>
      <c r="IHN7" s="416"/>
      <c r="IHO7" s="416"/>
      <c r="IHP7" s="416"/>
      <c r="IHQ7" s="416"/>
      <c r="IHR7" s="416"/>
      <c r="IHS7" s="416"/>
      <c r="IHT7" s="416"/>
      <c r="IHU7" s="416"/>
      <c r="IHV7" s="416"/>
      <c r="IHW7" s="416"/>
      <c r="IHX7" s="416"/>
      <c r="IHY7" s="416"/>
      <c r="IHZ7" s="416"/>
      <c r="IIA7" s="416"/>
      <c r="IIB7" s="416"/>
      <c r="IIC7" s="416"/>
      <c r="IID7" s="416"/>
      <c r="IIE7" s="416"/>
      <c r="IIF7" s="416"/>
      <c r="IIG7" s="416"/>
      <c r="IIH7" s="416"/>
      <c r="III7" s="416"/>
      <c r="IIJ7" s="416"/>
      <c r="IIK7" s="416"/>
      <c r="IIL7" s="416"/>
      <c r="IIM7" s="416"/>
      <c r="IIN7" s="416"/>
      <c r="IIO7" s="416"/>
      <c r="IIP7" s="416"/>
      <c r="IIQ7" s="416"/>
      <c r="IIR7" s="416"/>
      <c r="IIS7" s="416"/>
      <c r="IIT7" s="416"/>
      <c r="IIU7" s="416"/>
      <c r="IIV7" s="416"/>
      <c r="IIW7" s="416"/>
      <c r="IIX7" s="416"/>
      <c r="IIY7" s="416"/>
      <c r="IIZ7" s="416"/>
      <c r="IJA7" s="416"/>
      <c r="IJB7" s="416"/>
      <c r="IJC7" s="416"/>
      <c r="IJD7" s="416"/>
      <c r="IJE7" s="416"/>
      <c r="IJF7" s="416"/>
      <c r="IJG7" s="416"/>
      <c r="IJH7" s="416"/>
      <c r="IJI7" s="416"/>
      <c r="IJJ7" s="416"/>
      <c r="IJK7" s="416"/>
      <c r="IJL7" s="416"/>
      <c r="IJM7" s="416"/>
      <c r="IJN7" s="416"/>
      <c r="IJO7" s="416"/>
      <c r="IJP7" s="416"/>
      <c r="IJQ7" s="416"/>
      <c r="IJR7" s="416"/>
      <c r="IJS7" s="416"/>
      <c r="IJT7" s="416"/>
      <c r="IJU7" s="416"/>
      <c r="IJV7" s="416"/>
      <c r="IJW7" s="416"/>
      <c r="IJX7" s="416"/>
      <c r="IJY7" s="416"/>
      <c r="IJZ7" s="416"/>
      <c r="IKA7" s="416"/>
      <c r="IKB7" s="416"/>
      <c r="IKC7" s="416"/>
      <c r="IKD7" s="416"/>
      <c r="IKE7" s="416"/>
      <c r="IKF7" s="416"/>
      <c r="IKG7" s="416"/>
      <c r="IKH7" s="416"/>
      <c r="IKI7" s="416"/>
      <c r="IKJ7" s="416"/>
      <c r="IKK7" s="416"/>
      <c r="IKL7" s="416"/>
      <c r="IKM7" s="416"/>
      <c r="IKN7" s="416"/>
      <c r="IKO7" s="416"/>
      <c r="IKP7" s="416"/>
      <c r="IKQ7" s="416"/>
      <c r="IKR7" s="416"/>
      <c r="IKS7" s="416"/>
      <c r="IKT7" s="416"/>
      <c r="IKU7" s="416"/>
      <c r="IKV7" s="416"/>
      <c r="IKW7" s="416"/>
      <c r="IKX7" s="416"/>
      <c r="IKY7" s="416"/>
      <c r="IKZ7" s="416"/>
      <c r="ILA7" s="416"/>
      <c r="ILB7" s="416"/>
      <c r="ILC7" s="416"/>
      <c r="ILD7" s="416"/>
      <c r="ILE7" s="416"/>
      <c r="ILF7" s="416"/>
      <c r="ILG7" s="416"/>
      <c r="ILH7" s="416"/>
      <c r="ILI7" s="416"/>
      <c r="ILJ7" s="416"/>
      <c r="ILK7" s="416"/>
      <c r="ILL7" s="416"/>
      <c r="ILM7" s="416"/>
      <c r="ILN7" s="416"/>
      <c r="ILO7" s="416"/>
      <c r="ILP7" s="416"/>
      <c r="ILQ7" s="416"/>
      <c r="ILR7" s="416"/>
      <c r="ILS7" s="416"/>
      <c r="ILT7" s="416"/>
      <c r="ILU7" s="416"/>
      <c r="ILV7" s="416"/>
      <c r="ILW7" s="416"/>
      <c r="ILX7" s="416"/>
      <c r="ILY7" s="416"/>
      <c r="ILZ7" s="416"/>
      <c r="IMA7" s="416"/>
      <c r="IMB7" s="416"/>
      <c r="IMC7" s="416"/>
      <c r="IMD7" s="416"/>
      <c r="IME7" s="416"/>
      <c r="IMF7" s="416"/>
      <c r="IMG7" s="416"/>
      <c r="IMH7" s="416"/>
      <c r="IMI7" s="416"/>
      <c r="IMJ7" s="416"/>
      <c r="IMK7" s="416"/>
      <c r="IML7" s="416"/>
      <c r="IMM7" s="416"/>
      <c r="IMN7" s="416"/>
      <c r="IMO7" s="416"/>
      <c r="IMP7" s="416"/>
      <c r="IMQ7" s="416"/>
      <c r="IMR7" s="416"/>
      <c r="IMS7" s="416"/>
      <c r="IMT7" s="416"/>
      <c r="IMU7" s="416"/>
      <c r="IMV7" s="416"/>
      <c r="IMW7" s="416"/>
      <c r="IMX7" s="416"/>
      <c r="IMY7" s="416"/>
      <c r="IMZ7" s="416"/>
      <c r="INA7" s="416"/>
      <c r="INB7" s="416"/>
      <c r="INC7" s="416"/>
      <c r="IND7" s="416"/>
      <c r="INE7" s="416"/>
      <c r="INF7" s="416"/>
      <c r="ING7" s="416"/>
      <c r="INH7" s="416"/>
      <c r="INI7" s="416"/>
      <c r="INJ7" s="416"/>
      <c r="INK7" s="416"/>
      <c r="INL7" s="416"/>
      <c r="INM7" s="416"/>
      <c r="INN7" s="416"/>
      <c r="INO7" s="416"/>
      <c r="INP7" s="416"/>
      <c r="INQ7" s="416"/>
      <c r="INR7" s="416"/>
      <c r="INS7" s="416"/>
      <c r="INT7" s="416"/>
      <c r="INU7" s="416"/>
      <c r="INV7" s="416"/>
      <c r="INW7" s="416"/>
      <c r="INX7" s="416"/>
      <c r="INY7" s="416"/>
      <c r="INZ7" s="416"/>
      <c r="IOA7" s="416"/>
      <c r="IOB7" s="416"/>
      <c r="IOC7" s="416"/>
      <c r="IOD7" s="416"/>
      <c r="IOE7" s="416"/>
      <c r="IOF7" s="416"/>
      <c r="IOG7" s="416"/>
      <c r="IOH7" s="416"/>
      <c r="IOI7" s="416"/>
      <c r="IOJ7" s="416"/>
      <c r="IOK7" s="416"/>
      <c r="IOL7" s="416"/>
      <c r="IOM7" s="416"/>
      <c r="ION7" s="416"/>
      <c r="IOO7" s="416"/>
      <c r="IOP7" s="416"/>
      <c r="IOQ7" s="416"/>
      <c r="IOR7" s="416"/>
      <c r="IOS7" s="416"/>
      <c r="IOT7" s="416"/>
      <c r="IOU7" s="416"/>
      <c r="IOV7" s="416"/>
      <c r="IOW7" s="416"/>
      <c r="IOX7" s="416"/>
      <c r="IOY7" s="416"/>
      <c r="IOZ7" s="416"/>
      <c r="IPA7" s="416"/>
      <c r="IPB7" s="416"/>
      <c r="IPC7" s="416"/>
      <c r="IPD7" s="416"/>
      <c r="IPE7" s="416"/>
      <c r="IPF7" s="416"/>
      <c r="IPG7" s="416"/>
      <c r="IPH7" s="416"/>
      <c r="IPI7" s="416"/>
      <c r="IPJ7" s="416"/>
      <c r="IPK7" s="416"/>
      <c r="IPL7" s="416"/>
      <c r="IPM7" s="416"/>
      <c r="IPN7" s="416"/>
      <c r="IPO7" s="416"/>
      <c r="IPP7" s="416"/>
      <c r="IPQ7" s="416"/>
      <c r="IPR7" s="416"/>
      <c r="IPS7" s="416"/>
      <c r="IPT7" s="416"/>
      <c r="IPU7" s="416"/>
      <c r="IPV7" s="416"/>
      <c r="IPW7" s="416"/>
      <c r="IPX7" s="416"/>
      <c r="IPY7" s="416"/>
      <c r="IPZ7" s="416"/>
      <c r="IQA7" s="416"/>
      <c r="IQB7" s="416"/>
      <c r="IQC7" s="416"/>
      <c r="IQD7" s="416"/>
      <c r="IQE7" s="416"/>
      <c r="IQF7" s="416"/>
      <c r="IQG7" s="416"/>
      <c r="IQH7" s="416"/>
      <c r="IQI7" s="416"/>
      <c r="IQJ7" s="416"/>
      <c r="IQK7" s="416"/>
      <c r="IQL7" s="416"/>
      <c r="IQM7" s="416"/>
      <c r="IQN7" s="416"/>
      <c r="IQO7" s="416"/>
      <c r="IQP7" s="416"/>
      <c r="IQQ7" s="416"/>
      <c r="IQR7" s="416"/>
      <c r="IQS7" s="416"/>
      <c r="IQT7" s="416"/>
      <c r="IQU7" s="416"/>
      <c r="IQV7" s="416"/>
      <c r="IQW7" s="416"/>
      <c r="IQX7" s="416"/>
      <c r="IQY7" s="416"/>
      <c r="IQZ7" s="416"/>
      <c r="IRA7" s="416"/>
      <c r="IRB7" s="416"/>
      <c r="IRC7" s="416"/>
      <c r="IRD7" s="416"/>
      <c r="IRE7" s="416"/>
      <c r="IRF7" s="416"/>
      <c r="IRG7" s="416"/>
      <c r="IRH7" s="416"/>
      <c r="IRI7" s="416"/>
      <c r="IRJ7" s="416"/>
      <c r="IRK7" s="416"/>
      <c r="IRL7" s="416"/>
      <c r="IRM7" s="416"/>
      <c r="IRN7" s="416"/>
      <c r="IRO7" s="416"/>
      <c r="IRP7" s="416"/>
      <c r="IRQ7" s="416"/>
      <c r="IRR7" s="416"/>
      <c r="IRS7" s="416"/>
      <c r="IRT7" s="416"/>
      <c r="IRU7" s="416"/>
      <c r="IRV7" s="416"/>
      <c r="IRW7" s="416"/>
      <c r="IRX7" s="416"/>
      <c r="IRY7" s="416"/>
      <c r="IRZ7" s="416"/>
      <c r="ISA7" s="416"/>
      <c r="ISB7" s="416"/>
      <c r="ISC7" s="416"/>
      <c r="ISD7" s="416"/>
      <c r="ISE7" s="416"/>
      <c r="ISF7" s="416"/>
      <c r="ISG7" s="416"/>
      <c r="ISH7" s="416"/>
      <c r="ISI7" s="416"/>
      <c r="ISJ7" s="416"/>
      <c r="ISK7" s="416"/>
      <c r="ISL7" s="416"/>
      <c r="ISM7" s="416"/>
      <c r="ISN7" s="416"/>
      <c r="ISO7" s="416"/>
      <c r="ISP7" s="416"/>
      <c r="ISQ7" s="416"/>
      <c r="ISR7" s="416"/>
      <c r="ISS7" s="416"/>
      <c r="IST7" s="416"/>
      <c r="ISU7" s="416"/>
      <c r="ISV7" s="416"/>
      <c r="ISW7" s="416"/>
      <c r="ISX7" s="416"/>
      <c r="ISY7" s="416"/>
      <c r="ISZ7" s="416"/>
      <c r="ITA7" s="416"/>
      <c r="ITB7" s="416"/>
      <c r="ITC7" s="416"/>
      <c r="ITD7" s="416"/>
      <c r="ITE7" s="416"/>
      <c r="ITF7" s="416"/>
      <c r="ITG7" s="416"/>
      <c r="ITH7" s="416"/>
      <c r="ITI7" s="416"/>
      <c r="ITJ7" s="416"/>
      <c r="ITK7" s="416"/>
      <c r="ITL7" s="416"/>
      <c r="ITM7" s="416"/>
      <c r="ITN7" s="416"/>
      <c r="ITO7" s="416"/>
      <c r="ITP7" s="416"/>
      <c r="ITQ7" s="416"/>
      <c r="ITR7" s="416"/>
      <c r="ITS7" s="416"/>
      <c r="ITT7" s="416"/>
      <c r="ITU7" s="416"/>
      <c r="ITV7" s="416"/>
      <c r="ITW7" s="416"/>
      <c r="ITX7" s="416"/>
      <c r="ITY7" s="416"/>
      <c r="ITZ7" s="416"/>
      <c r="IUA7" s="416"/>
      <c r="IUB7" s="416"/>
      <c r="IUC7" s="416"/>
      <c r="IUD7" s="416"/>
      <c r="IUE7" s="416"/>
      <c r="IUF7" s="416"/>
      <c r="IUG7" s="416"/>
      <c r="IUH7" s="416"/>
      <c r="IUI7" s="416"/>
      <c r="IUJ7" s="416"/>
      <c r="IUK7" s="416"/>
      <c r="IUL7" s="416"/>
      <c r="IUM7" s="416"/>
      <c r="IUN7" s="416"/>
      <c r="IUO7" s="416"/>
      <c r="IUP7" s="416"/>
      <c r="IUQ7" s="416"/>
      <c r="IUR7" s="416"/>
      <c r="IUS7" s="416"/>
      <c r="IUT7" s="416"/>
      <c r="IUU7" s="416"/>
      <c r="IUV7" s="416"/>
      <c r="IUW7" s="416"/>
      <c r="IUX7" s="416"/>
      <c r="IUY7" s="416"/>
      <c r="IUZ7" s="416"/>
      <c r="IVA7" s="416"/>
      <c r="IVB7" s="416"/>
      <c r="IVC7" s="416"/>
      <c r="IVD7" s="416"/>
      <c r="IVE7" s="416"/>
      <c r="IVF7" s="416"/>
      <c r="IVG7" s="416"/>
      <c r="IVH7" s="416"/>
      <c r="IVI7" s="416"/>
      <c r="IVJ7" s="416"/>
      <c r="IVK7" s="416"/>
      <c r="IVL7" s="416"/>
      <c r="IVM7" s="416"/>
      <c r="IVN7" s="416"/>
      <c r="IVO7" s="416"/>
      <c r="IVP7" s="416"/>
      <c r="IVQ7" s="416"/>
      <c r="IVR7" s="416"/>
      <c r="IVS7" s="416"/>
      <c r="IVT7" s="416"/>
      <c r="IVU7" s="416"/>
      <c r="IVV7" s="416"/>
      <c r="IVW7" s="416"/>
      <c r="IVX7" s="416"/>
      <c r="IVY7" s="416"/>
      <c r="IVZ7" s="416"/>
      <c r="IWA7" s="416"/>
      <c r="IWB7" s="416"/>
      <c r="IWC7" s="416"/>
      <c r="IWD7" s="416"/>
      <c r="IWE7" s="416"/>
      <c r="IWF7" s="416"/>
      <c r="IWG7" s="416"/>
      <c r="IWH7" s="416"/>
      <c r="IWI7" s="416"/>
      <c r="IWJ7" s="416"/>
      <c r="IWK7" s="416"/>
      <c r="IWL7" s="416"/>
      <c r="IWM7" s="416"/>
      <c r="IWN7" s="416"/>
      <c r="IWO7" s="416"/>
      <c r="IWP7" s="416"/>
      <c r="IWQ7" s="416"/>
      <c r="IWR7" s="416"/>
      <c r="IWS7" s="416"/>
      <c r="IWT7" s="416"/>
      <c r="IWU7" s="416"/>
      <c r="IWV7" s="416"/>
      <c r="IWW7" s="416"/>
      <c r="IWX7" s="416"/>
      <c r="IWY7" s="416"/>
      <c r="IWZ7" s="416"/>
      <c r="IXA7" s="416"/>
      <c r="IXB7" s="416"/>
      <c r="IXC7" s="416"/>
      <c r="IXD7" s="416"/>
      <c r="IXE7" s="416"/>
      <c r="IXF7" s="416"/>
      <c r="IXG7" s="416"/>
      <c r="IXH7" s="416"/>
      <c r="IXI7" s="416"/>
      <c r="IXJ7" s="416"/>
      <c r="IXK7" s="416"/>
      <c r="IXL7" s="416"/>
      <c r="IXM7" s="416"/>
      <c r="IXN7" s="416"/>
      <c r="IXO7" s="416"/>
      <c r="IXP7" s="416"/>
      <c r="IXQ7" s="416"/>
      <c r="IXR7" s="416"/>
      <c r="IXS7" s="416"/>
      <c r="IXT7" s="416"/>
      <c r="IXU7" s="416"/>
      <c r="IXV7" s="416"/>
      <c r="IXW7" s="416"/>
      <c r="IXX7" s="416"/>
      <c r="IXY7" s="416"/>
      <c r="IXZ7" s="416"/>
      <c r="IYA7" s="416"/>
      <c r="IYB7" s="416"/>
      <c r="IYC7" s="416"/>
      <c r="IYD7" s="416"/>
      <c r="IYE7" s="416"/>
      <c r="IYF7" s="416"/>
      <c r="IYG7" s="416"/>
      <c r="IYH7" s="416"/>
      <c r="IYI7" s="416"/>
      <c r="IYJ7" s="416"/>
      <c r="IYK7" s="416"/>
      <c r="IYL7" s="416"/>
      <c r="IYM7" s="416"/>
      <c r="IYN7" s="416"/>
      <c r="IYO7" s="416"/>
      <c r="IYP7" s="416"/>
      <c r="IYQ7" s="416"/>
      <c r="IYR7" s="416"/>
      <c r="IYS7" s="416"/>
      <c r="IYT7" s="416"/>
      <c r="IYU7" s="416"/>
      <c r="IYV7" s="416"/>
      <c r="IYW7" s="416"/>
      <c r="IYX7" s="416"/>
      <c r="IYY7" s="416"/>
      <c r="IYZ7" s="416"/>
      <c r="IZA7" s="416"/>
      <c r="IZB7" s="416"/>
      <c r="IZC7" s="416"/>
      <c r="IZD7" s="416"/>
      <c r="IZE7" s="416"/>
      <c r="IZF7" s="416"/>
      <c r="IZG7" s="416"/>
      <c r="IZH7" s="416"/>
      <c r="IZI7" s="416"/>
      <c r="IZJ7" s="416"/>
      <c r="IZK7" s="416"/>
      <c r="IZL7" s="416"/>
      <c r="IZM7" s="416"/>
      <c r="IZN7" s="416"/>
      <c r="IZO7" s="416"/>
      <c r="IZP7" s="416"/>
      <c r="IZQ7" s="416"/>
      <c r="IZR7" s="416"/>
      <c r="IZS7" s="416"/>
      <c r="IZT7" s="416"/>
      <c r="IZU7" s="416"/>
      <c r="IZV7" s="416"/>
      <c r="IZW7" s="416"/>
      <c r="IZX7" s="416"/>
      <c r="IZY7" s="416"/>
      <c r="IZZ7" s="416"/>
      <c r="JAA7" s="416"/>
      <c r="JAB7" s="416"/>
      <c r="JAC7" s="416"/>
      <c r="JAD7" s="416"/>
      <c r="JAE7" s="416"/>
      <c r="JAF7" s="416"/>
      <c r="JAG7" s="416"/>
      <c r="JAH7" s="416"/>
      <c r="JAI7" s="416"/>
      <c r="JAJ7" s="416"/>
      <c r="JAK7" s="416"/>
      <c r="JAL7" s="416"/>
      <c r="JAM7" s="416"/>
      <c r="JAN7" s="416"/>
      <c r="JAO7" s="416"/>
      <c r="JAP7" s="416"/>
      <c r="JAQ7" s="416"/>
      <c r="JAR7" s="416"/>
      <c r="JAS7" s="416"/>
      <c r="JAT7" s="416"/>
      <c r="JAU7" s="416"/>
      <c r="JAV7" s="416"/>
      <c r="JAW7" s="416"/>
      <c r="JAX7" s="416"/>
      <c r="JAY7" s="416"/>
      <c r="JAZ7" s="416"/>
      <c r="JBA7" s="416"/>
      <c r="JBB7" s="416"/>
      <c r="JBC7" s="416"/>
      <c r="JBD7" s="416"/>
      <c r="JBE7" s="416"/>
      <c r="JBF7" s="416"/>
      <c r="JBG7" s="416"/>
      <c r="JBH7" s="416"/>
      <c r="JBI7" s="416"/>
      <c r="JBJ7" s="416"/>
      <c r="JBK7" s="416"/>
      <c r="JBL7" s="416"/>
      <c r="JBM7" s="416"/>
      <c r="JBN7" s="416"/>
      <c r="JBO7" s="416"/>
      <c r="JBP7" s="416"/>
      <c r="JBQ7" s="416"/>
      <c r="JBR7" s="416"/>
      <c r="JBS7" s="416"/>
      <c r="JBT7" s="416"/>
      <c r="JBU7" s="416"/>
      <c r="JBV7" s="416"/>
      <c r="JBW7" s="416"/>
      <c r="JBX7" s="416"/>
      <c r="JBY7" s="416"/>
      <c r="JBZ7" s="416"/>
      <c r="JCA7" s="416"/>
      <c r="JCB7" s="416"/>
      <c r="JCC7" s="416"/>
      <c r="JCD7" s="416"/>
      <c r="JCE7" s="416"/>
      <c r="JCF7" s="416"/>
      <c r="JCG7" s="416"/>
      <c r="JCH7" s="416"/>
      <c r="JCI7" s="416"/>
      <c r="JCJ7" s="416"/>
      <c r="JCK7" s="416"/>
      <c r="JCL7" s="416"/>
      <c r="JCM7" s="416"/>
      <c r="JCN7" s="416"/>
      <c r="JCO7" s="416"/>
      <c r="JCP7" s="416"/>
      <c r="JCQ7" s="416"/>
      <c r="JCR7" s="416"/>
      <c r="JCS7" s="416"/>
      <c r="JCT7" s="416"/>
      <c r="JCU7" s="416"/>
      <c r="JCV7" s="416"/>
      <c r="JCW7" s="416"/>
      <c r="JCX7" s="416"/>
      <c r="JCY7" s="416"/>
      <c r="JCZ7" s="416"/>
      <c r="JDA7" s="416"/>
      <c r="JDB7" s="416"/>
      <c r="JDC7" s="416"/>
      <c r="JDD7" s="416"/>
      <c r="JDE7" s="416"/>
      <c r="JDF7" s="416"/>
      <c r="JDG7" s="416"/>
      <c r="JDH7" s="416"/>
      <c r="JDI7" s="416"/>
      <c r="JDJ7" s="416"/>
      <c r="JDK7" s="416"/>
      <c r="JDL7" s="416"/>
      <c r="JDM7" s="416"/>
      <c r="JDN7" s="416"/>
      <c r="JDO7" s="416"/>
      <c r="JDP7" s="416"/>
      <c r="JDQ7" s="416"/>
      <c r="JDR7" s="416"/>
      <c r="JDS7" s="416"/>
      <c r="JDT7" s="416"/>
      <c r="JDU7" s="416"/>
      <c r="JDV7" s="416"/>
      <c r="JDW7" s="416"/>
      <c r="JDX7" s="416"/>
      <c r="JDY7" s="416"/>
      <c r="JDZ7" s="416"/>
      <c r="JEA7" s="416"/>
      <c r="JEB7" s="416"/>
      <c r="JEC7" s="416"/>
      <c r="JED7" s="416"/>
      <c r="JEE7" s="416"/>
      <c r="JEF7" s="416"/>
      <c r="JEG7" s="416"/>
      <c r="JEH7" s="416"/>
      <c r="JEI7" s="416"/>
      <c r="JEJ7" s="416"/>
      <c r="JEK7" s="416"/>
      <c r="JEL7" s="416"/>
      <c r="JEM7" s="416"/>
      <c r="JEN7" s="416"/>
      <c r="JEO7" s="416"/>
      <c r="JEP7" s="416"/>
      <c r="JEQ7" s="416"/>
      <c r="JER7" s="416"/>
      <c r="JES7" s="416"/>
      <c r="JET7" s="416"/>
      <c r="JEU7" s="416"/>
      <c r="JEV7" s="416"/>
      <c r="JEW7" s="416"/>
      <c r="JEX7" s="416"/>
      <c r="JEY7" s="416"/>
      <c r="JEZ7" s="416"/>
      <c r="JFA7" s="416"/>
      <c r="JFB7" s="416"/>
      <c r="JFC7" s="416"/>
      <c r="JFD7" s="416"/>
      <c r="JFE7" s="416"/>
      <c r="JFF7" s="416"/>
      <c r="JFG7" s="416"/>
      <c r="JFH7" s="416"/>
      <c r="JFI7" s="416"/>
      <c r="JFJ7" s="416"/>
      <c r="JFK7" s="416"/>
      <c r="JFL7" s="416"/>
      <c r="JFM7" s="416"/>
      <c r="JFN7" s="416"/>
      <c r="JFO7" s="416"/>
      <c r="JFP7" s="416"/>
      <c r="JFQ7" s="416"/>
      <c r="JFR7" s="416"/>
      <c r="JFS7" s="416"/>
      <c r="JFT7" s="416"/>
      <c r="JFU7" s="416"/>
      <c r="JFV7" s="416"/>
      <c r="JFW7" s="416"/>
      <c r="JFX7" s="416"/>
      <c r="JFY7" s="416"/>
      <c r="JFZ7" s="416"/>
      <c r="JGA7" s="416"/>
      <c r="JGB7" s="416"/>
      <c r="JGC7" s="416"/>
      <c r="JGD7" s="416"/>
      <c r="JGE7" s="416"/>
      <c r="JGF7" s="416"/>
      <c r="JGG7" s="416"/>
      <c r="JGH7" s="416"/>
      <c r="JGI7" s="416"/>
      <c r="JGJ7" s="416"/>
      <c r="JGK7" s="416"/>
      <c r="JGL7" s="416"/>
      <c r="JGM7" s="416"/>
      <c r="JGN7" s="416"/>
      <c r="JGO7" s="416"/>
      <c r="JGP7" s="416"/>
      <c r="JGQ7" s="416"/>
      <c r="JGR7" s="416"/>
      <c r="JGS7" s="416"/>
      <c r="JGT7" s="416"/>
      <c r="JGU7" s="416"/>
      <c r="JGV7" s="416"/>
      <c r="JGW7" s="416"/>
      <c r="JGX7" s="416"/>
      <c r="JGY7" s="416"/>
      <c r="JGZ7" s="416"/>
      <c r="JHA7" s="416"/>
      <c r="JHB7" s="416"/>
      <c r="JHC7" s="416"/>
      <c r="JHD7" s="416"/>
      <c r="JHE7" s="416"/>
      <c r="JHF7" s="416"/>
      <c r="JHG7" s="416"/>
      <c r="JHH7" s="416"/>
      <c r="JHI7" s="416"/>
      <c r="JHJ7" s="416"/>
      <c r="JHK7" s="416"/>
      <c r="JHL7" s="416"/>
      <c r="JHM7" s="416"/>
      <c r="JHN7" s="416"/>
      <c r="JHO7" s="416"/>
      <c r="JHP7" s="416"/>
      <c r="JHQ7" s="416"/>
      <c r="JHR7" s="416"/>
      <c r="JHS7" s="416"/>
      <c r="JHT7" s="416"/>
      <c r="JHU7" s="416"/>
      <c r="JHV7" s="416"/>
      <c r="JHW7" s="416"/>
      <c r="JHX7" s="416"/>
      <c r="JHY7" s="416"/>
      <c r="JHZ7" s="416"/>
      <c r="JIA7" s="416"/>
      <c r="JIB7" s="416"/>
      <c r="JIC7" s="416"/>
      <c r="JID7" s="416"/>
      <c r="JIE7" s="416"/>
      <c r="JIF7" s="416"/>
      <c r="JIG7" s="416"/>
      <c r="JIH7" s="416"/>
      <c r="JII7" s="416"/>
      <c r="JIJ7" s="416"/>
      <c r="JIK7" s="416"/>
      <c r="JIL7" s="416"/>
      <c r="JIM7" s="416"/>
      <c r="JIN7" s="416"/>
      <c r="JIO7" s="416"/>
      <c r="JIP7" s="416"/>
      <c r="JIQ7" s="416"/>
      <c r="JIR7" s="416"/>
      <c r="JIS7" s="416"/>
      <c r="JIT7" s="416"/>
      <c r="JIU7" s="416"/>
      <c r="JIV7" s="416"/>
      <c r="JIW7" s="416"/>
      <c r="JIX7" s="416"/>
      <c r="JIY7" s="416"/>
      <c r="JIZ7" s="416"/>
      <c r="JJA7" s="416"/>
      <c r="JJB7" s="416"/>
      <c r="JJC7" s="416"/>
      <c r="JJD7" s="416"/>
      <c r="JJE7" s="416"/>
      <c r="JJF7" s="416"/>
      <c r="JJG7" s="416"/>
      <c r="JJH7" s="416"/>
      <c r="JJI7" s="416"/>
      <c r="JJJ7" s="416"/>
      <c r="JJK7" s="416"/>
      <c r="JJL7" s="416"/>
      <c r="JJM7" s="416"/>
      <c r="JJN7" s="416"/>
      <c r="JJO7" s="416"/>
      <c r="JJP7" s="416"/>
      <c r="JJQ7" s="416"/>
      <c r="JJR7" s="416"/>
      <c r="JJS7" s="416"/>
      <c r="JJT7" s="416"/>
      <c r="JJU7" s="416"/>
      <c r="JJV7" s="416"/>
      <c r="JJW7" s="416"/>
      <c r="JJX7" s="416"/>
      <c r="JJY7" s="416"/>
      <c r="JJZ7" s="416"/>
      <c r="JKA7" s="416"/>
      <c r="JKB7" s="416"/>
      <c r="JKC7" s="416"/>
      <c r="JKD7" s="416"/>
      <c r="JKE7" s="416"/>
      <c r="JKF7" s="416"/>
      <c r="JKG7" s="416"/>
      <c r="JKH7" s="416"/>
      <c r="JKI7" s="416"/>
      <c r="JKJ7" s="416"/>
      <c r="JKK7" s="416"/>
      <c r="JKL7" s="416"/>
      <c r="JKM7" s="416"/>
      <c r="JKN7" s="416"/>
      <c r="JKO7" s="416"/>
      <c r="JKP7" s="416"/>
      <c r="JKQ7" s="416"/>
      <c r="JKR7" s="416"/>
      <c r="JKS7" s="416"/>
      <c r="JKT7" s="416"/>
      <c r="JKU7" s="416"/>
      <c r="JKV7" s="416"/>
      <c r="JKW7" s="416"/>
      <c r="JKX7" s="416"/>
      <c r="JKY7" s="416"/>
      <c r="JKZ7" s="416"/>
      <c r="JLA7" s="416"/>
      <c r="JLB7" s="416"/>
      <c r="JLC7" s="416"/>
      <c r="JLD7" s="416"/>
      <c r="JLE7" s="416"/>
      <c r="JLF7" s="416"/>
      <c r="JLG7" s="416"/>
      <c r="JLH7" s="416"/>
      <c r="JLI7" s="416"/>
      <c r="JLJ7" s="416"/>
      <c r="JLK7" s="416"/>
      <c r="JLL7" s="416"/>
      <c r="JLM7" s="416"/>
      <c r="JLN7" s="416"/>
      <c r="JLO7" s="416"/>
      <c r="JLP7" s="416"/>
      <c r="JLQ7" s="416"/>
      <c r="JLR7" s="416"/>
      <c r="JLS7" s="416"/>
      <c r="JLT7" s="416"/>
      <c r="JLU7" s="416"/>
      <c r="JLV7" s="416"/>
      <c r="JLW7" s="416"/>
      <c r="JLX7" s="416"/>
      <c r="JLY7" s="416"/>
      <c r="JLZ7" s="416"/>
      <c r="JMA7" s="416"/>
      <c r="JMB7" s="416"/>
      <c r="JMC7" s="416"/>
      <c r="JMD7" s="416"/>
      <c r="JME7" s="416"/>
      <c r="JMF7" s="416"/>
      <c r="JMG7" s="416"/>
      <c r="JMH7" s="416"/>
      <c r="JMI7" s="416"/>
      <c r="JMJ7" s="416"/>
      <c r="JMK7" s="416"/>
      <c r="JML7" s="416"/>
      <c r="JMM7" s="416"/>
      <c r="JMN7" s="416"/>
      <c r="JMO7" s="416"/>
      <c r="JMP7" s="416"/>
      <c r="JMQ7" s="416"/>
      <c r="JMR7" s="416"/>
      <c r="JMS7" s="416"/>
      <c r="JMT7" s="416"/>
      <c r="JMU7" s="416"/>
      <c r="JMV7" s="416"/>
      <c r="JMW7" s="416"/>
      <c r="JMX7" s="416"/>
      <c r="JMY7" s="416"/>
      <c r="JMZ7" s="416"/>
      <c r="JNA7" s="416"/>
      <c r="JNB7" s="416"/>
      <c r="JNC7" s="416"/>
      <c r="JND7" s="416"/>
      <c r="JNE7" s="416"/>
      <c r="JNF7" s="416"/>
      <c r="JNG7" s="416"/>
      <c r="JNH7" s="416"/>
      <c r="JNI7" s="416"/>
      <c r="JNJ7" s="416"/>
      <c r="JNK7" s="416"/>
      <c r="JNL7" s="416"/>
      <c r="JNM7" s="416"/>
      <c r="JNN7" s="416"/>
      <c r="JNO7" s="416"/>
      <c r="JNP7" s="416"/>
      <c r="JNQ7" s="416"/>
      <c r="JNR7" s="416"/>
      <c r="JNS7" s="416"/>
      <c r="JNT7" s="416"/>
      <c r="JNU7" s="416"/>
      <c r="JNV7" s="416"/>
      <c r="JNW7" s="416"/>
      <c r="JNX7" s="416"/>
      <c r="JNY7" s="416"/>
      <c r="JNZ7" s="416"/>
      <c r="JOA7" s="416"/>
      <c r="JOB7" s="416"/>
      <c r="JOC7" s="416"/>
      <c r="JOD7" s="416"/>
      <c r="JOE7" s="416"/>
      <c r="JOF7" s="416"/>
      <c r="JOG7" s="416"/>
      <c r="JOH7" s="416"/>
      <c r="JOI7" s="416"/>
      <c r="JOJ7" s="416"/>
      <c r="JOK7" s="416"/>
      <c r="JOL7" s="416"/>
      <c r="JOM7" s="416"/>
      <c r="JON7" s="416"/>
      <c r="JOO7" s="416"/>
      <c r="JOP7" s="416"/>
      <c r="JOQ7" s="416"/>
      <c r="JOR7" s="416"/>
      <c r="JOS7" s="416"/>
      <c r="JOT7" s="416"/>
      <c r="JOU7" s="416"/>
      <c r="JOV7" s="416"/>
      <c r="JOW7" s="416"/>
      <c r="JOX7" s="416"/>
      <c r="JOY7" s="416"/>
      <c r="JOZ7" s="416"/>
      <c r="JPA7" s="416"/>
      <c r="JPB7" s="416"/>
      <c r="JPC7" s="416"/>
      <c r="JPD7" s="416"/>
      <c r="JPE7" s="416"/>
      <c r="JPF7" s="416"/>
      <c r="JPG7" s="416"/>
      <c r="JPH7" s="416"/>
      <c r="JPI7" s="416"/>
      <c r="JPJ7" s="416"/>
      <c r="JPK7" s="416"/>
      <c r="JPL7" s="416"/>
      <c r="JPM7" s="416"/>
      <c r="JPN7" s="416"/>
      <c r="JPO7" s="416"/>
      <c r="JPP7" s="416"/>
      <c r="JPQ7" s="416"/>
      <c r="JPR7" s="416"/>
      <c r="JPS7" s="416"/>
      <c r="JPT7" s="416"/>
      <c r="JPU7" s="416"/>
      <c r="JPV7" s="416"/>
      <c r="JPW7" s="416"/>
      <c r="JPX7" s="416"/>
      <c r="JPY7" s="416"/>
      <c r="JPZ7" s="416"/>
      <c r="JQA7" s="416"/>
      <c r="JQB7" s="416"/>
      <c r="JQC7" s="416"/>
      <c r="JQD7" s="416"/>
      <c r="JQE7" s="416"/>
      <c r="JQF7" s="416"/>
      <c r="JQG7" s="416"/>
      <c r="JQH7" s="416"/>
      <c r="JQI7" s="416"/>
      <c r="JQJ7" s="416"/>
      <c r="JQK7" s="416"/>
      <c r="JQL7" s="416"/>
      <c r="JQM7" s="416"/>
      <c r="JQN7" s="416"/>
      <c r="JQO7" s="416"/>
      <c r="JQP7" s="416"/>
      <c r="JQQ7" s="416"/>
      <c r="JQR7" s="416"/>
      <c r="JQS7" s="416"/>
      <c r="JQT7" s="416"/>
      <c r="JQU7" s="416"/>
      <c r="JQV7" s="416"/>
      <c r="JQW7" s="416"/>
      <c r="JQX7" s="416"/>
      <c r="JQY7" s="416"/>
      <c r="JQZ7" s="416"/>
      <c r="JRA7" s="416"/>
      <c r="JRB7" s="416"/>
      <c r="JRC7" s="416"/>
      <c r="JRD7" s="416"/>
      <c r="JRE7" s="416"/>
      <c r="JRF7" s="416"/>
      <c r="JRG7" s="416"/>
      <c r="JRH7" s="416"/>
      <c r="JRI7" s="416"/>
      <c r="JRJ7" s="416"/>
      <c r="JRK7" s="416"/>
      <c r="JRL7" s="416"/>
      <c r="JRM7" s="416"/>
      <c r="JRN7" s="416"/>
      <c r="JRO7" s="416"/>
      <c r="JRP7" s="416"/>
      <c r="JRQ7" s="416"/>
      <c r="JRR7" s="416"/>
      <c r="JRS7" s="416"/>
      <c r="JRT7" s="416"/>
      <c r="JRU7" s="416"/>
      <c r="JRV7" s="416"/>
      <c r="JRW7" s="416"/>
      <c r="JRX7" s="416"/>
      <c r="JRY7" s="416"/>
      <c r="JRZ7" s="416"/>
      <c r="JSA7" s="416"/>
      <c r="JSB7" s="416"/>
      <c r="JSC7" s="416"/>
      <c r="JSD7" s="416"/>
      <c r="JSE7" s="416"/>
      <c r="JSF7" s="416"/>
      <c r="JSG7" s="416"/>
      <c r="JSH7" s="416"/>
      <c r="JSI7" s="416"/>
      <c r="JSJ7" s="416"/>
      <c r="JSK7" s="416"/>
      <c r="JSL7" s="416"/>
      <c r="JSM7" s="416"/>
      <c r="JSN7" s="416"/>
      <c r="JSO7" s="416"/>
      <c r="JSP7" s="416"/>
      <c r="JSQ7" s="416"/>
      <c r="JSR7" s="416"/>
      <c r="JSS7" s="416"/>
      <c r="JST7" s="416"/>
      <c r="JSU7" s="416"/>
      <c r="JSV7" s="416"/>
      <c r="JSW7" s="416"/>
      <c r="JSX7" s="416"/>
      <c r="JSY7" s="416"/>
      <c r="JSZ7" s="416"/>
      <c r="JTA7" s="416"/>
      <c r="JTB7" s="416"/>
      <c r="JTC7" s="416"/>
      <c r="JTD7" s="416"/>
      <c r="JTE7" s="416"/>
      <c r="JTF7" s="416"/>
      <c r="JTG7" s="416"/>
      <c r="JTH7" s="416"/>
      <c r="JTI7" s="416"/>
      <c r="JTJ7" s="416"/>
      <c r="JTK7" s="416"/>
      <c r="JTL7" s="416"/>
      <c r="JTM7" s="416"/>
      <c r="JTN7" s="416"/>
      <c r="JTO7" s="416"/>
      <c r="JTP7" s="416"/>
      <c r="JTQ7" s="416"/>
      <c r="JTR7" s="416"/>
      <c r="JTS7" s="416"/>
      <c r="JTT7" s="416"/>
      <c r="JTU7" s="416"/>
      <c r="JTV7" s="416"/>
      <c r="JTW7" s="416"/>
      <c r="JTX7" s="416"/>
      <c r="JTY7" s="416"/>
      <c r="JTZ7" s="416"/>
      <c r="JUA7" s="416"/>
      <c r="JUB7" s="416"/>
      <c r="JUC7" s="416"/>
      <c r="JUD7" s="416"/>
      <c r="JUE7" s="416"/>
      <c r="JUF7" s="416"/>
      <c r="JUG7" s="416"/>
      <c r="JUH7" s="416"/>
      <c r="JUI7" s="416"/>
      <c r="JUJ7" s="416"/>
      <c r="JUK7" s="416"/>
      <c r="JUL7" s="416"/>
      <c r="JUM7" s="416"/>
      <c r="JUN7" s="416"/>
      <c r="JUO7" s="416"/>
      <c r="JUP7" s="416"/>
      <c r="JUQ7" s="416"/>
      <c r="JUR7" s="416"/>
      <c r="JUS7" s="416"/>
      <c r="JUT7" s="416"/>
      <c r="JUU7" s="416"/>
      <c r="JUV7" s="416"/>
      <c r="JUW7" s="416"/>
      <c r="JUX7" s="416"/>
      <c r="JUY7" s="416"/>
      <c r="JUZ7" s="416"/>
      <c r="JVA7" s="416"/>
      <c r="JVB7" s="416"/>
      <c r="JVC7" s="416"/>
      <c r="JVD7" s="416"/>
      <c r="JVE7" s="416"/>
      <c r="JVF7" s="416"/>
      <c r="JVG7" s="416"/>
      <c r="JVH7" s="416"/>
      <c r="JVI7" s="416"/>
      <c r="JVJ7" s="416"/>
      <c r="JVK7" s="416"/>
      <c r="JVL7" s="416"/>
      <c r="JVM7" s="416"/>
      <c r="JVN7" s="416"/>
      <c r="JVO7" s="416"/>
      <c r="JVP7" s="416"/>
      <c r="JVQ7" s="416"/>
      <c r="JVR7" s="416"/>
      <c r="JVS7" s="416"/>
      <c r="JVT7" s="416"/>
      <c r="JVU7" s="416"/>
      <c r="JVV7" s="416"/>
      <c r="JVW7" s="416"/>
      <c r="JVX7" s="416"/>
      <c r="JVY7" s="416"/>
      <c r="JVZ7" s="416"/>
      <c r="JWA7" s="416"/>
      <c r="JWB7" s="416"/>
      <c r="JWC7" s="416"/>
      <c r="JWD7" s="416"/>
      <c r="JWE7" s="416"/>
      <c r="JWF7" s="416"/>
      <c r="JWG7" s="416"/>
      <c r="JWH7" s="416"/>
      <c r="JWI7" s="416"/>
      <c r="JWJ7" s="416"/>
      <c r="JWK7" s="416"/>
      <c r="JWL7" s="416"/>
      <c r="JWM7" s="416"/>
      <c r="JWN7" s="416"/>
      <c r="JWO7" s="416"/>
      <c r="JWP7" s="416"/>
      <c r="JWQ7" s="416"/>
      <c r="JWR7" s="416"/>
      <c r="JWS7" s="416"/>
      <c r="JWT7" s="416"/>
      <c r="JWU7" s="416"/>
      <c r="JWV7" s="416"/>
      <c r="JWW7" s="416"/>
      <c r="JWX7" s="416"/>
      <c r="JWY7" s="416"/>
      <c r="JWZ7" s="416"/>
      <c r="JXA7" s="416"/>
      <c r="JXB7" s="416"/>
      <c r="JXC7" s="416"/>
      <c r="JXD7" s="416"/>
      <c r="JXE7" s="416"/>
      <c r="JXF7" s="416"/>
      <c r="JXG7" s="416"/>
      <c r="JXH7" s="416"/>
      <c r="JXI7" s="416"/>
      <c r="JXJ7" s="416"/>
      <c r="JXK7" s="416"/>
      <c r="JXL7" s="416"/>
      <c r="JXM7" s="416"/>
      <c r="JXN7" s="416"/>
      <c r="JXO7" s="416"/>
      <c r="JXP7" s="416"/>
      <c r="JXQ7" s="416"/>
      <c r="JXR7" s="416"/>
      <c r="JXS7" s="416"/>
      <c r="JXT7" s="416"/>
      <c r="JXU7" s="416"/>
      <c r="JXV7" s="416"/>
      <c r="JXW7" s="416"/>
      <c r="JXX7" s="416"/>
      <c r="JXY7" s="416"/>
      <c r="JXZ7" s="416"/>
      <c r="JYA7" s="416"/>
      <c r="JYB7" s="416"/>
      <c r="JYC7" s="416"/>
      <c r="JYD7" s="416"/>
      <c r="JYE7" s="416"/>
      <c r="JYF7" s="416"/>
      <c r="JYG7" s="416"/>
      <c r="JYH7" s="416"/>
      <c r="JYI7" s="416"/>
      <c r="JYJ7" s="416"/>
      <c r="JYK7" s="416"/>
      <c r="JYL7" s="416"/>
      <c r="JYM7" s="416"/>
      <c r="JYN7" s="416"/>
      <c r="JYO7" s="416"/>
      <c r="JYP7" s="416"/>
      <c r="JYQ7" s="416"/>
      <c r="JYR7" s="416"/>
      <c r="JYS7" s="416"/>
      <c r="JYT7" s="416"/>
      <c r="JYU7" s="416"/>
      <c r="JYV7" s="416"/>
      <c r="JYW7" s="416"/>
      <c r="JYX7" s="416"/>
      <c r="JYY7" s="416"/>
      <c r="JYZ7" s="416"/>
      <c r="JZA7" s="416"/>
      <c r="JZB7" s="416"/>
      <c r="JZC7" s="416"/>
      <c r="JZD7" s="416"/>
      <c r="JZE7" s="416"/>
      <c r="JZF7" s="416"/>
      <c r="JZG7" s="416"/>
      <c r="JZH7" s="416"/>
      <c r="JZI7" s="416"/>
      <c r="JZJ7" s="416"/>
      <c r="JZK7" s="416"/>
      <c r="JZL7" s="416"/>
      <c r="JZM7" s="416"/>
      <c r="JZN7" s="416"/>
      <c r="JZO7" s="416"/>
      <c r="JZP7" s="416"/>
      <c r="JZQ7" s="416"/>
      <c r="JZR7" s="416"/>
      <c r="JZS7" s="416"/>
      <c r="JZT7" s="416"/>
      <c r="JZU7" s="416"/>
      <c r="JZV7" s="416"/>
      <c r="JZW7" s="416"/>
      <c r="JZX7" s="416"/>
      <c r="JZY7" s="416"/>
      <c r="JZZ7" s="416"/>
      <c r="KAA7" s="416"/>
      <c r="KAB7" s="416"/>
      <c r="KAC7" s="416"/>
      <c r="KAD7" s="416"/>
      <c r="KAE7" s="416"/>
      <c r="KAF7" s="416"/>
      <c r="KAG7" s="416"/>
      <c r="KAH7" s="416"/>
      <c r="KAI7" s="416"/>
      <c r="KAJ7" s="416"/>
      <c r="KAK7" s="416"/>
      <c r="KAL7" s="416"/>
      <c r="KAM7" s="416"/>
      <c r="KAN7" s="416"/>
      <c r="KAO7" s="416"/>
      <c r="KAP7" s="416"/>
      <c r="KAQ7" s="416"/>
      <c r="KAR7" s="416"/>
      <c r="KAS7" s="416"/>
      <c r="KAT7" s="416"/>
      <c r="KAU7" s="416"/>
      <c r="KAV7" s="416"/>
      <c r="KAW7" s="416"/>
      <c r="KAX7" s="416"/>
      <c r="KAY7" s="416"/>
      <c r="KAZ7" s="416"/>
      <c r="KBA7" s="416"/>
      <c r="KBB7" s="416"/>
      <c r="KBC7" s="416"/>
      <c r="KBD7" s="416"/>
      <c r="KBE7" s="416"/>
      <c r="KBF7" s="416"/>
      <c r="KBG7" s="416"/>
      <c r="KBH7" s="416"/>
      <c r="KBI7" s="416"/>
      <c r="KBJ7" s="416"/>
      <c r="KBK7" s="416"/>
      <c r="KBL7" s="416"/>
      <c r="KBM7" s="416"/>
      <c r="KBN7" s="416"/>
      <c r="KBO7" s="416"/>
      <c r="KBP7" s="416"/>
      <c r="KBQ7" s="416"/>
      <c r="KBR7" s="416"/>
      <c r="KBS7" s="416"/>
      <c r="KBT7" s="416"/>
      <c r="KBU7" s="416"/>
      <c r="KBV7" s="416"/>
      <c r="KBW7" s="416"/>
      <c r="KBX7" s="416"/>
      <c r="KBY7" s="416"/>
      <c r="KBZ7" s="416"/>
      <c r="KCA7" s="416"/>
      <c r="KCB7" s="416"/>
      <c r="KCC7" s="416"/>
      <c r="KCD7" s="416"/>
      <c r="KCE7" s="416"/>
      <c r="KCF7" s="416"/>
      <c r="KCG7" s="416"/>
      <c r="KCH7" s="416"/>
      <c r="KCI7" s="416"/>
      <c r="KCJ7" s="416"/>
      <c r="KCK7" s="416"/>
      <c r="KCL7" s="416"/>
      <c r="KCM7" s="416"/>
      <c r="KCN7" s="416"/>
      <c r="KCO7" s="416"/>
      <c r="KCP7" s="416"/>
      <c r="KCQ7" s="416"/>
      <c r="KCR7" s="416"/>
      <c r="KCS7" s="416"/>
      <c r="KCT7" s="416"/>
      <c r="KCU7" s="416"/>
      <c r="KCV7" s="416"/>
      <c r="KCW7" s="416"/>
      <c r="KCX7" s="416"/>
      <c r="KCY7" s="416"/>
      <c r="KCZ7" s="416"/>
      <c r="KDA7" s="416"/>
      <c r="KDB7" s="416"/>
      <c r="KDC7" s="416"/>
      <c r="KDD7" s="416"/>
      <c r="KDE7" s="416"/>
      <c r="KDF7" s="416"/>
      <c r="KDG7" s="416"/>
      <c r="KDH7" s="416"/>
      <c r="KDI7" s="416"/>
      <c r="KDJ7" s="416"/>
      <c r="KDK7" s="416"/>
      <c r="KDL7" s="416"/>
      <c r="KDM7" s="416"/>
      <c r="KDN7" s="416"/>
      <c r="KDO7" s="416"/>
      <c r="KDP7" s="416"/>
      <c r="KDQ7" s="416"/>
      <c r="KDR7" s="416"/>
      <c r="KDS7" s="416"/>
      <c r="KDT7" s="416"/>
      <c r="KDU7" s="416"/>
      <c r="KDV7" s="416"/>
      <c r="KDW7" s="416"/>
      <c r="KDX7" s="416"/>
      <c r="KDY7" s="416"/>
      <c r="KDZ7" s="416"/>
      <c r="KEA7" s="416"/>
      <c r="KEB7" s="416"/>
      <c r="KEC7" s="416"/>
      <c r="KED7" s="416"/>
      <c r="KEE7" s="416"/>
      <c r="KEF7" s="416"/>
      <c r="KEG7" s="416"/>
      <c r="KEH7" s="416"/>
      <c r="KEI7" s="416"/>
      <c r="KEJ7" s="416"/>
      <c r="KEK7" s="416"/>
      <c r="KEL7" s="416"/>
      <c r="KEM7" s="416"/>
      <c r="KEN7" s="416"/>
      <c r="KEO7" s="416"/>
      <c r="KEP7" s="416"/>
      <c r="KEQ7" s="416"/>
      <c r="KER7" s="416"/>
      <c r="KES7" s="416"/>
      <c r="KET7" s="416"/>
      <c r="KEU7" s="416"/>
      <c r="KEV7" s="416"/>
      <c r="KEW7" s="416"/>
      <c r="KEX7" s="416"/>
      <c r="KEY7" s="416"/>
      <c r="KEZ7" s="416"/>
      <c r="KFA7" s="416"/>
      <c r="KFB7" s="416"/>
      <c r="KFC7" s="416"/>
      <c r="KFD7" s="416"/>
      <c r="KFE7" s="416"/>
      <c r="KFF7" s="416"/>
      <c r="KFG7" s="416"/>
      <c r="KFH7" s="416"/>
      <c r="KFI7" s="416"/>
      <c r="KFJ7" s="416"/>
      <c r="KFK7" s="416"/>
      <c r="KFL7" s="416"/>
      <c r="KFM7" s="416"/>
      <c r="KFN7" s="416"/>
      <c r="KFO7" s="416"/>
      <c r="KFP7" s="416"/>
      <c r="KFQ7" s="416"/>
      <c r="KFR7" s="416"/>
      <c r="KFS7" s="416"/>
      <c r="KFT7" s="416"/>
      <c r="KFU7" s="416"/>
      <c r="KFV7" s="416"/>
      <c r="KFW7" s="416"/>
      <c r="KFX7" s="416"/>
      <c r="KFY7" s="416"/>
      <c r="KFZ7" s="416"/>
      <c r="KGA7" s="416"/>
      <c r="KGB7" s="416"/>
      <c r="KGC7" s="416"/>
      <c r="KGD7" s="416"/>
      <c r="KGE7" s="416"/>
      <c r="KGF7" s="416"/>
      <c r="KGG7" s="416"/>
      <c r="KGH7" s="416"/>
      <c r="KGI7" s="416"/>
      <c r="KGJ7" s="416"/>
      <c r="KGK7" s="416"/>
      <c r="KGL7" s="416"/>
      <c r="KGM7" s="416"/>
      <c r="KGN7" s="416"/>
      <c r="KGO7" s="416"/>
      <c r="KGP7" s="416"/>
      <c r="KGQ7" s="416"/>
      <c r="KGR7" s="416"/>
      <c r="KGS7" s="416"/>
      <c r="KGT7" s="416"/>
      <c r="KGU7" s="416"/>
      <c r="KGV7" s="416"/>
      <c r="KGW7" s="416"/>
      <c r="KGX7" s="416"/>
      <c r="KGY7" s="416"/>
      <c r="KGZ7" s="416"/>
      <c r="KHA7" s="416"/>
      <c r="KHB7" s="416"/>
      <c r="KHC7" s="416"/>
      <c r="KHD7" s="416"/>
      <c r="KHE7" s="416"/>
      <c r="KHF7" s="416"/>
      <c r="KHG7" s="416"/>
      <c r="KHH7" s="416"/>
      <c r="KHI7" s="416"/>
      <c r="KHJ7" s="416"/>
      <c r="KHK7" s="416"/>
      <c r="KHL7" s="416"/>
      <c r="KHM7" s="416"/>
      <c r="KHN7" s="416"/>
      <c r="KHO7" s="416"/>
      <c r="KHP7" s="416"/>
      <c r="KHQ7" s="416"/>
      <c r="KHR7" s="416"/>
      <c r="KHS7" s="416"/>
      <c r="KHT7" s="416"/>
      <c r="KHU7" s="416"/>
      <c r="KHV7" s="416"/>
      <c r="KHW7" s="416"/>
      <c r="KHX7" s="416"/>
      <c r="KHY7" s="416"/>
      <c r="KHZ7" s="416"/>
      <c r="KIA7" s="416"/>
      <c r="KIB7" s="416"/>
      <c r="KIC7" s="416"/>
      <c r="KID7" s="416"/>
      <c r="KIE7" s="416"/>
      <c r="KIF7" s="416"/>
      <c r="KIG7" s="416"/>
      <c r="KIH7" s="416"/>
      <c r="KII7" s="416"/>
      <c r="KIJ7" s="416"/>
      <c r="KIK7" s="416"/>
      <c r="KIL7" s="416"/>
      <c r="KIM7" s="416"/>
      <c r="KIN7" s="416"/>
      <c r="KIO7" s="416"/>
      <c r="KIP7" s="416"/>
      <c r="KIQ7" s="416"/>
      <c r="KIR7" s="416"/>
      <c r="KIS7" s="416"/>
      <c r="KIT7" s="416"/>
      <c r="KIU7" s="416"/>
      <c r="KIV7" s="416"/>
      <c r="KIW7" s="416"/>
      <c r="KIX7" s="416"/>
      <c r="KIY7" s="416"/>
      <c r="KIZ7" s="416"/>
      <c r="KJA7" s="416"/>
      <c r="KJB7" s="416"/>
      <c r="KJC7" s="416"/>
      <c r="KJD7" s="416"/>
      <c r="KJE7" s="416"/>
      <c r="KJF7" s="416"/>
      <c r="KJG7" s="416"/>
      <c r="KJH7" s="416"/>
      <c r="KJI7" s="416"/>
      <c r="KJJ7" s="416"/>
      <c r="KJK7" s="416"/>
      <c r="KJL7" s="416"/>
      <c r="KJM7" s="416"/>
      <c r="KJN7" s="416"/>
      <c r="KJO7" s="416"/>
      <c r="KJP7" s="416"/>
      <c r="KJQ7" s="416"/>
      <c r="KJR7" s="416"/>
      <c r="KJS7" s="416"/>
      <c r="KJT7" s="416"/>
      <c r="KJU7" s="416"/>
      <c r="KJV7" s="416"/>
      <c r="KJW7" s="416"/>
      <c r="KJX7" s="416"/>
      <c r="KJY7" s="416"/>
      <c r="KJZ7" s="416"/>
      <c r="KKA7" s="416"/>
      <c r="KKB7" s="416"/>
      <c r="KKC7" s="416"/>
      <c r="KKD7" s="416"/>
      <c r="KKE7" s="416"/>
      <c r="KKF7" s="416"/>
      <c r="KKG7" s="416"/>
      <c r="KKH7" s="416"/>
      <c r="KKI7" s="416"/>
      <c r="KKJ7" s="416"/>
      <c r="KKK7" s="416"/>
      <c r="KKL7" s="416"/>
      <c r="KKM7" s="416"/>
      <c r="KKN7" s="416"/>
      <c r="KKO7" s="416"/>
      <c r="KKP7" s="416"/>
      <c r="KKQ7" s="416"/>
      <c r="KKR7" s="416"/>
      <c r="KKS7" s="416"/>
      <c r="KKT7" s="416"/>
      <c r="KKU7" s="416"/>
      <c r="KKV7" s="416"/>
      <c r="KKW7" s="416"/>
      <c r="KKX7" s="416"/>
      <c r="KKY7" s="416"/>
      <c r="KKZ7" s="416"/>
      <c r="KLA7" s="416"/>
      <c r="KLB7" s="416"/>
      <c r="KLC7" s="416"/>
      <c r="KLD7" s="416"/>
      <c r="KLE7" s="416"/>
      <c r="KLF7" s="416"/>
      <c r="KLG7" s="416"/>
      <c r="KLH7" s="416"/>
      <c r="KLI7" s="416"/>
      <c r="KLJ7" s="416"/>
      <c r="KLK7" s="416"/>
      <c r="KLL7" s="416"/>
      <c r="KLM7" s="416"/>
      <c r="KLN7" s="416"/>
      <c r="KLO7" s="416"/>
      <c r="KLP7" s="416"/>
      <c r="KLQ7" s="416"/>
      <c r="KLR7" s="416"/>
      <c r="KLS7" s="416"/>
      <c r="KLT7" s="416"/>
      <c r="KLU7" s="416"/>
      <c r="KLV7" s="416"/>
      <c r="KLW7" s="416"/>
      <c r="KLX7" s="416"/>
      <c r="KLY7" s="416"/>
      <c r="KLZ7" s="416"/>
      <c r="KMA7" s="416"/>
      <c r="KMB7" s="416"/>
      <c r="KMC7" s="416"/>
      <c r="KMD7" s="416"/>
      <c r="KME7" s="416"/>
      <c r="KMF7" s="416"/>
      <c r="KMG7" s="416"/>
      <c r="KMH7" s="416"/>
      <c r="KMI7" s="416"/>
      <c r="KMJ7" s="416"/>
      <c r="KMK7" s="416"/>
      <c r="KML7" s="416"/>
      <c r="KMM7" s="416"/>
      <c r="KMN7" s="416"/>
      <c r="KMO7" s="416"/>
      <c r="KMP7" s="416"/>
      <c r="KMQ7" s="416"/>
      <c r="KMR7" s="416"/>
      <c r="KMS7" s="416"/>
      <c r="KMT7" s="416"/>
      <c r="KMU7" s="416"/>
      <c r="KMV7" s="416"/>
      <c r="KMW7" s="416"/>
      <c r="KMX7" s="416"/>
      <c r="KMY7" s="416"/>
      <c r="KMZ7" s="416"/>
      <c r="KNA7" s="416"/>
      <c r="KNB7" s="416"/>
      <c r="KNC7" s="416"/>
      <c r="KND7" s="416"/>
      <c r="KNE7" s="416"/>
      <c r="KNF7" s="416"/>
      <c r="KNG7" s="416"/>
      <c r="KNH7" s="416"/>
      <c r="KNI7" s="416"/>
      <c r="KNJ7" s="416"/>
      <c r="KNK7" s="416"/>
      <c r="KNL7" s="416"/>
      <c r="KNM7" s="416"/>
      <c r="KNN7" s="416"/>
      <c r="KNO7" s="416"/>
      <c r="KNP7" s="416"/>
      <c r="KNQ7" s="416"/>
      <c r="KNR7" s="416"/>
      <c r="KNS7" s="416"/>
      <c r="KNT7" s="416"/>
      <c r="KNU7" s="416"/>
      <c r="KNV7" s="416"/>
      <c r="KNW7" s="416"/>
      <c r="KNX7" s="416"/>
      <c r="KNY7" s="416"/>
      <c r="KNZ7" s="416"/>
      <c r="KOA7" s="416"/>
      <c r="KOB7" s="416"/>
      <c r="KOC7" s="416"/>
      <c r="KOD7" s="416"/>
      <c r="KOE7" s="416"/>
      <c r="KOF7" s="416"/>
      <c r="KOG7" s="416"/>
      <c r="KOH7" s="416"/>
      <c r="KOI7" s="416"/>
      <c r="KOJ7" s="416"/>
      <c r="KOK7" s="416"/>
      <c r="KOL7" s="416"/>
      <c r="KOM7" s="416"/>
      <c r="KON7" s="416"/>
      <c r="KOO7" s="416"/>
      <c r="KOP7" s="416"/>
      <c r="KOQ7" s="416"/>
      <c r="KOR7" s="416"/>
      <c r="KOS7" s="416"/>
      <c r="KOT7" s="416"/>
      <c r="KOU7" s="416"/>
      <c r="KOV7" s="416"/>
      <c r="KOW7" s="416"/>
      <c r="KOX7" s="416"/>
      <c r="KOY7" s="416"/>
      <c r="KOZ7" s="416"/>
      <c r="KPA7" s="416"/>
      <c r="KPB7" s="416"/>
      <c r="KPC7" s="416"/>
      <c r="KPD7" s="416"/>
      <c r="KPE7" s="416"/>
      <c r="KPF7" s="416"/>
      <c r="KPG7" s="416"/>
      <c r="KPH7" s="416"/>
      <c r="KPI7" s="416"/>
      <c r="KPJ7" s="416"/>
      <c r="KPK7" s="416"/>
      <c r="KPL7" s="416"/>
      <c r="KPM7" s="416"/>
      <c r="KPN7" s="416"/>
      <c r="KPO7" s="416"/>
      <c r="KPP7" s="416"/>
      <c r="KPQ7" s="416"/>
      <c r="KPR7" s="416"/>
      <c r="KPS7" s="416"/>
      <c r="KPT7" s="416"/>
      <c r="KPU7" s="416"/>
      <c r="KPV7" s="416"/>
      <c r="KPW7" s="416"/>
      <c r="KPX7" s="416"/>
      <c r="KPY7" s="416"/>
      <c r="KPZ7" s="416"/>
      <c r="KQA7" s="416"/>
      <c r="KQB7" s="416"/>
      <c r="KQC7" s="416"/>
      <c r="KQD7" s="416"/>
      <c r="KQE7" s="416"/>
      <c r="KQF7" s="416"/>
      <c r="KQG7" s="416"/>
      <c r="KQH7" s="416"/>
      <c r="KQI7" s="416"/>
      <c r="KQJ7" s="416"/>
      <c r="KQK7" s="416"/>
      <c r="KQL7" s="416"/>
      <c r="KQM7" s="416"/>
      <c r="KQN7" s="416"/>
      <c r="KQO7" s="416"/>
      <c r="KQP7" s="416"/>
      <c r="KQQ7" s="416"/>
      <c r="KQR7" s="416"/>
      <c r="KQS7" s="416"/>
      <c r="KQT7" s="416"/>
      <c r="KQU7" s="416"/>
      <c r="KQV7" s="416"/>
      <c r="KQW7" s="416"/>
      <c r="KQX7" s="416"/>
      <c r="KQY7" s="416"/>
      <c r="KQZ7" s="416"/>
      <c r="KRA7" s="416"/>
      <c r="KRB7" s="416"/>
      <c r="KRC7" s="416"/>
      <c r="KRD7" s="416"/>
      <c r="KRE7" s="416"/>
      <c r="KRF7" s="416"/>
      <c r="KRG7" s="416"/>
      <c r="KRH7" s="416"/>
      <c r="KRI7" s="416"/>
      <c r="KRJ7" s="416"/>
      <c r="KRK7" s="416"/>
      <c r="KRL7" s="416"/>
      <c r="KRM7" s="416"/>
      <c r="KRN7" s="416"/>
      <c r="KRO7" s="416"/>
      <c r="KRP7" s="416"/>
      <c r="KRQ7" s="416"/>
      <c r="KRR7" s="416"/>
      <c r="KRS7" s="416"/>
      <c r="KRT7" s="416"/>
      <c r="KRU7" s="416"/>
      <c r="KRV7" s="416"/>
      <c r="KRW7" s="416"/>
      <c r="KRX7" s="416"/>
      <c r="KRY7" s="416"/>
      <c r="KRZ7" s="416"/>
      <c r="KSA7" s="416"/>
      <c r="KSB7" s="416"/>
      <c r="KSC7" s="416"/>
      <c r="KSD7" s="416"/>
      <c r="KSE7" s="416"/>
      <c r="KSF7" s="416"/>
      <c r="KSG7" s="416"/>
      <c r="KSH7" s="416"/>
      <c r="KSI7" s="416"/>
      <c r="KSJ7" s="416"/>
      <c r="KSK7" s="416"/>
      <c r="KSL7" s="416"/>
      <c r="KSM7" s="416"/>
      <c r="KSN7" s="416"/>
      <c r="KSO7" s="416"/>
      <c r="KSP7" s="416"/>
      <c r="KSQ7" s="416"/>
      <c r="KSR7" s="416"/>
      <c r="KSS7" s="416"/>
      <c r="KST7" s="416"/>
      <c r="KSU7" s="416"/>
      <c r="KSV7" s="416"/>
      <c r="KSW7" s="416"/>
      <c r="KSX7" s="416"/>
      <c r="KSY7" s="416"/>
      <c r="KSZ7" s="416"/>
      <c r="KTA7" s="416"/>
      <c r="KTB7" s="416"/>
      <c r="KTC7" s="416"/>
      <c r="KTD7" s="416"/>
      <c r="KTE7" s="416"/>
      <c r="KTF7" s="416"/>
      <c r="KTG7" s="416"/>
      <c r="KTH7" s="416"/>
      <c r="KTI7" s="416"/>
      <c r="KTJ7" s="416"/>
      <c r="KTK7" s="416"/>
      <c r="KTL7" s="416"/>
      <c r="KTM7" s="416"/>
      <c r="KTN7" s="416"/>
      <c r="KTO7" s="416"/>
      <c r="KTP7" s="416"/>
      <c r="KTQ7" s="416"/>
      <c r="KTR7" s="416"/>
      <c r="KTS7" s="416"/>
      <c r="KTT7" s="416"/>
      <c r="KTU7" s="416"/>
      <c r="KTV7" s="416"/>
      <c r="KTW7" s="416"/>
      <c r="KTX7" s="416"/>
      <c r="KTY7" s="416"/>
      <c r="KTZ7" s="416"/>
      <c r="KUA7" s="416"/>
      <c r="KUB7" s="416"/>
      <c r="KUC7" s="416"/>
      <c r="KUD7" s="416"/>
      <c r="KUE7" s="416"/>
      <c r="KUF7" s="416"/>
      <c r="KUG7" s="416"/>
      <c r="KUH7" s="416"/>
      <c r="KUI7" s="416"/>
      <c r="KUJ7" s="416"/>
      <c r="KUK7" s="416"/>
      <c r="KUL7" s="416"/>
      <c r="KUM7" s="416"/>
      <c r="KUN7" s="416"/>
      <c r="KUO7" s="416"/>
      <c r="KUP7" s="416"/>
      <c r="KUQ7" s="416"/>
      <c r="KUR7" s="416"/>
      <c r="KUS7" s="416"/>
      <c r="KUT7" s="416"/>
      <c r="KUU7" s="416"/>
      <c r="KUV7" s="416"/>
      <c r="KUW7" s="416"/>
      <c r="KUX7" s="416"/>
      <c r="KUY7" s="416"/>
      <c r="KUZ7" s="416"/>
      <c r="KVA7" s="416"/>
      <c r="KVB7" s="416"/>
      <c r="KVC7" s="416"/>
      <c r="KVD7" s="416"/>
      <c r="KVE7" s="416"/>
      <c r="KVF7" s="416"/>
      <c r="KVG7" s="416"/>
      <c r="KVH7" s="416"/>
      <c r="KVI7" s="416"/>
      <c r="KVJ7" s="416"/>
      <c r="KVK7" s="416"/>
      <c r="KVL7" s="416"/>
      <c r="KVM7" s="416"/>
      <c r="KVN7" s="416"/>
      <c r="KVO7" s="416"/>
      <c r="KVP7" s="416"/>
      <c r="KVQ7" s="416"/>
      <c r="KVR7" s="416"/>
      <c r="KVS7" s="416"/>
      <c r="KVT7" s="416"/>
      <c r="KVU7" s="416"/>
      <c r="KVV7" s="416"/>
      <c r="KVW7" s="416"/>
      <c r="KVX7" s="416"/>
      <c r="KVY7" s="416"/>
      <c r="KVZ7" s="416"/>
      <c r="KWA7" s="416"/>
      <c r="KWB7" s="416"/>
      <c r="KWC7" s="416"/>
      <c r="KWD7" s="416"/>
      <c r="KWE7" s="416"/>
      <c r="KWF7" s="416"/>
      <c r="KWG7" s="416"/>
      <c r="KWH7" s="416"/>
      <c r="KWI7" s="416"/>
      <c r="KWJ7" s="416"/>
      <c r="KWK7" s="416"/>
      <c r="KWL7" s="416"/>
      <c r="KWM7" s="416"/>
      <c r="KWN7" s="416"/>
      <c r="KWO7" s="416"/>
      <c r="KWP7" s="416"/>
      <c r="KWQ7" s="416"/>
      <c r="KWR7" s="416"/>
      <c r="KWS7" s="416"/>
      <c r="KWT7" s="416"/>
      <c r="KWU7" s="416"/>
      <c r="KWV7" s="416"/>
      <c r="KWW7" s="416"/>
      <c r="KWX7" s="416"/>
      <c r="KWY7" s="416"/>
      <c r="KWZ7" s="416"/>
      <c r="KXA7" s="416"/>
      <c r="KXB7" s="416"/>
      <c r="KXC7" s="416"/>
      <c r="KXD7" s="416"/>
      <c r="KXE7" s="416"/>
      <c r="KXF7" s="416"/>
      <c r="KXG7" s="416"/>
      <c r="KXH7" s="416"/>
      <c r="KXI7" s="416"/>
      <c r="KXJ7" s="416"/>
      <c r="KXK7" s="416"/>
      <c r="KXL7" s="416"/>
      <c r="KXM7" s="416"/>
      <c r="KXN7" s="416"/>
      <c r="KXO7" s="416"/>
      <c r="KXP7" s="416"/>
      <c r="KXQ7" s="416"/>
      <c r="KXR7" s="416"/>
      <c r="KXS7" s="416"/>
      <c r="KXT7" s="416"/>
      <c r="KXU7" s="416"/>
      <c r="KXV7" s="416"/>
      <c r="KXW7" s="416"/>
      <c r="KXX7" s="416"/>
      <c r="KXY7" s="416"/>
      <c r="KXZ7" s="416"/>
      <c r="KYA7" s="416"/>
      <c r="KYB7" s="416"/>
      <c r="KYC7" s="416"/>
      <c r="KYD7" s="416"/>
      <c r="KYE7" s="416"/>
      <c r="KYF7" s="416"/>
      <c r="KYG7" s="416"/>
      <c r="KYH7" s="416"/>
      <c r="KYI7" s="416"/>
      <c r="KYJ7" s="416"/>
      <c r="KYK7" s="416"/>
      <c r="KYL7" s="416"/>
      <c r="KYM7" s="416"/>
      <c r="KYN7" s="416"/>
      <c r="KYO7" s="416"/>
      <c r="KYP7" s="416"/>
      <c r="KYQ7" s="416"/>
      <c r="KYR7" s="416"/>
      <c r="KYS7" s="416"/>
      <c r="KYT7" s="416"/>
      <c r="KYU7" s="416"/>
      <c r="KYV7" s="416"/>
      <c r="KYW7" s="416"/>
      <c r="KYX7" s="416"/>
      <c r="KYY7" s="416"/>
      <c r="KYZ7" s="416"/>
      <c r="KZA7" s="416"/>
      <c r="KZB7" s="416"/>
      <c r="KZC7" s="416"/>
      <c r="KZD7" s="416"/>
      <c r="KZE7" s="416"/>
      <c r="KZF7" s="416"/>
      <c r="KZG7" s="416"/>
      <c r="KZH7" s="416"/>
      <c r="KZI7" s="416"/>
      <c r="KZJ7" s="416"/>
      <c r="KZK7" s="416"/>
      <c r="KZL7" s="416"/>
      <c r="KZM7" s="416"/>
      <c r="KZN7" s="416"/>
      <c r="KZO7" s="416"/>
      <c r="KZP7" s="416"/>
      <c r="KZQ7" s="416"/>
      <c r="KZR7" s="416"/>
      <c r="KZS7" s="416"/>
      <c r="KZT7" s="416"/>
      <c r="KZU7" s="416"/>
      <c r="KZV7" s="416"/>
      <c r="KZW7" s="416"/>
      <c r="KZX7" s="416"/>
      <c r="KZY7" s="416"/>
      <c r="KZZ7" s="416"/>
      <c r="LAA7" s="416"/>
      <c r="LAB7" s="416"/>
      <c r="LAC7" s="416"/>
      <c r="LAD7" s="416"/>
      <c r="LAE7" s="416"/>
      <c r="LAF7" s="416"/>
      <c r="LAG7" s="416"/>
      <c r="LAH7" s="416"/>
      <c r="LAI7" s="416"/>
      <c r="LAJ7" s="416"/>
      <c r="LAK7" s="416"/>
      <c r="LAL7" s="416"/>
      <c r="LAM7" s="416"/>
      <c r="LAN7" s="416"/>
      <c r="LAO7" s="416"/>
      <c r="LAP7" s="416"/>
      <c r="LAQ7" s="416"/>
      <c r="LAR7" s="416"/>
      <c r="LAS7" s="416"/>
      <c r="LAT7" s="416"/>
      <c r="LAU7" s="416"/>
      <c r="LAV7" s="416"/>
      <c r="LAW7" s="416"/>
      <c r="LAX7" s="416"/>
      <c r="LAY7" s="416"/>
      <c r="LAZ7" s="416"/>
      <c r="LBA7" s="416"/>
      <c r="LBB7" s="416"/>
      <c r="LBC7" s="416"/>
      <c r="LBD7" s="416"/>
      <c r="LBE7" s="416"/>
      <c r="LBF7" s="416"/>
      <c r="LBG7" s="416"/>
      <c r="LBH7" s="416"/>
      <c r="LBI7" s="416"/>
      <c r="LBJ7" s="416"/>
      <c r="LBK7" s="416"/>
      <c r="LBL7" s="416"/>
      <c r="LBM7" s="416"/>
      <c r="LBN7" s="416"/>
      <c r="LBO7" s="416"/>
      <c r="LBP7" s="416"/>
      <c r="LBQ7" s="416"/>
      <c r="LBR7" s="416"/>
      <c r="LBS7" s="416"/>
      <c r="LBT7" s="416"/>
      <c r="LBU7" s="416"/>
      <c r="LBV7" s="416"/>
      <c r="LBW7" s="416"/>
      <c r="LBX7" s="416"/>
      <c r="LBY7" s="416"/>
      <c r="LBZ7" s="416"/>
      <c r="LCA7" s="416"/>
      <c r="LCB7" s="416"/>
      <c r="LCC7" s="416"/>
      <c r="LCD7" s="416"/>
      <c r="LCE7" s="416"/>
      <c r="LCF7" s="416"/>
      <c r="LCG7" s="416"/>
      <c r="LCH7" s="416"/>
      <c r="LCI7" s="416"/>
      <c r="LCJ7" s="416"/>
      <c r="LCK7" s="416"/>
      <c r="LCL7" s="416"/>
      <c r="LCM7" s="416"/>
      <c r="LCN7" s="416"/>
      <c r="LCO7" s="416"/>
      <c r="LCP7" s="416"/>
      <c r="LCQ7" s="416"/>
      <c r="LCR7" s="416"/>
      <c r="LCS7" s="416"/>
      <c r="LCT7" s="416"/>
      <c r="LCU7" s="416"/>
      <c r="LCV7" s="416"/>
      <c r="LCW7" s="416"/>
      <c r="LCX7" s="416"/>
      <c r="LCY7" s="416"/>
      <c r="LCZ7" s="416"/>
      <c r="LDA7" s="416"/>
      <c r="LDB7" s="416"/>
      <c r="LDC7" s="416"/>
      <c r="LDD7" s="416"/>
      <c r="LDE7" s="416"/>
      <c r="LDF7" s="416"/>
      <c r="LDG7" s="416"/>
      <c r="LDH7" s="416"/>
      <c r="LDI7" s="416"/>
      <c r="LDJ7" s="416"/>
      <c r="LDK7" s="416"/>
      <c r="LDL7" s="416"/>
      <c r="LDM7" s="416"/>
      <c r="LDN7" s="416"/>
      <c r="LDO7" s="416"/>
      <c r="LDP7" s="416"/>
      <c r="LDQ7" s="416"/>
      <c r="LDR7" s="416"/>
      <c r="LDS7" s="416"/>
      <c r="LDT7" s="416"/>
      <c r="LDU7" s="416"/>
      <c r="LDV7" s="416"/>
      <c r="LDW7" s="416"/>
      <c r="LDX7" s="416"/>
      <c r="LDY7" s="416"/>
      <c r="LDZ7" s="416"/>
      <c r="LEA7" s="416"/>
      <c r="LEB7" s="416"/>
      <c r="LEC7" s="416"/>
      <c r="LED7" s="416"/>
      <c r="LEE7" s="416"/>
      <c r="LEF7" s="416"/>
      <c r="LEG7" s="416"/>
      <c r="LEH7" s="416"/>
      <c r="LEI7" s="416"/>
      <c r="LEJ7" s="416"/>
      <c r="LEK7" s="416"/>
      <c r="LEL7" s="416"/>
      <c r="LEM7" s="416"/>
      <c r="LEN7" s="416"/>
      <c r="LEO7" s="416"/>
      <c r="LEP7" s="416"/>
      <c r="LEQ7" s="416"/>
      <c r="LER7" s="416"/>
      <c r="LES7" s="416"/>
      <c r="LET7" s="416"/>
      <c r="LEU7" s="416"/>
      <c r="LEV7" s="416"/>
      <c r="LEW7" s="416"/>
      <c r="LEX7" s="416"/>
      <c r="LEY7" s="416"/>
      <c r="LEZ7" s="416"/>
      <c r="LFA7" s="416"/>
      <c r="LFB7" s="416"/>
      <c r="LFC7" s="416"/>
      <c r="LFD7" s="416"/>
      <c r="LFE7" s="416"/>
      <c r="LFF7" s="416"/>
      <c r="LFG7" s="416"/>
      <c r="LFH7" s="416"/>
      <c r="LFI7" s="416"/>
      <c r="LFJ7" s="416"/>
      <c r="LFK7" s="416"/>
      <c r="LFL7" s="416"/>
      <c r="LFM7" s="416"/>
      <c r="LFN7" s="416"/>
      <c r="LFO7" s="416"/>
      <c r="LFP7" s="416"/>
      <c r="LFQ7" s="416"/>
      <c r="LFR7" s="416"/>
      <c r="LFS7" s="416"/>
      <c r="LFT7" s="416"/>
      <c r="LFU7" s="416"/>
      <c r="LFV7" s="416"/>
      <c r="LFW7" s="416"/>
      <c r="LFX7" s="416"/>
      <c r="LFY7" s="416"/>
      <c r="LFZ7" s="416"/>
      <c r="LGA7" s="416"/>
      <c r="LGB7" s="416"/>
      <c r="LGC7" s="416"/>
      <c r="LGD7" s="416"/>
      <c r="LGE7" s="416"/>
      <c r="LGF7" s="416"/>
      <c r="LGG7" s="416"/>
      <c r="LGH7" s="416"/>
      <c r="LGI7" s="416"/>
      <c r="LGJ7" s="416"/>
      <c r="LGK7" s="416"/>
      <c r="LGL7" s="416"/>
      <c r="LGM7" s="416"/>
      <c r="LGN7" s="416"/>
      <c r="LGO7" s="416"/>
      <c r="LGP7" s="416"/>
      <c r="LGQ7" s="416"/>
      <c r="LGR7" s="416"/>
      <c r="LGS7" s="416"/>
      <c r="LGT7" s="416"/>
      <c r="LGU7" s="416"/>
      <c r="LGV7" s="416"/>
      <c r="LGW7" s="416"/>
      <c r="LGX7" s="416"/>
      <c r="LGY7" s="416"/>
      <c r="LGZ7" s="416"/>
      <c r="LHA7" s="416"/>
      <c r="LHB7" s="416"/>
      <c r="LHC7" s="416"/>
      <c r="LHD7" s="416"/>
      <c r="LHE7" s="416"/>
      <c r="LHF7" s="416"/>
      <c r="LHG7" s="416"/>
      <c r="LHH7" s="416"/>
      <c r="LHI7" s="416"/>
      <c r="LHJ7" s="416"/>
      <c r="LHK7" s="416"/>
      <c r="LHL7" s="416"/>
      <c r="LHM7" s="416"/>
      <c r="LHN7" s="416"/>
      <c r="LHO7" s="416"/>
      <c r="LHP7" s="416"/>
      <c r="LHQ7" s="416"/>
      <c r="LHR7" s="416"/>
      <c r="LHS7" s="416"/>
      <c r="LHT7" s="416"/>
      <c r="LHU7" s="416"/>
      <c r="LHV7" s="416"/>
      <c r="LHW7" s="416"/>
      <c r="LHX7" s="416"/>
      <c r="LHY7" s="416"/>
      <c r="LHZ7" s="416"/>
      <c r="LIA7" s="416"/>
      <c r="LIB7" s="416"/>
      <c r="LIC7" s="416"/>
      <c r="LID7" s="416"/>
      <c r="LIE7" s="416"/>
      <c r="LIF7" s="416"/>
      <c r="LIG7" s="416"/>
      <c r="LIH7" s="416"/>
      <c r="LII7" s="416"/>
      <c r="LIJ7" s="416"/>
      <c r="LIK7" s="416"/>
      <c r="LIL7" s="416"/>
      <c r="LIM7" s="416"/>
      <c r="LIN7" s="416"/>
      <c r="LIO7" s="416"/>
      <c r="LIP7" s="416"/>
      <c r="LIQ7" s="416"/>
      <c r="LIR7" s="416"/>
      <c r="LIS7" s="416"/>
      <c r="LIT7" s="416"/>
      <c r="LIU7" s="416"/>
      <c r="LIV7" s="416"/>
      <c r="LIW7" s="416"/>
      <c r="LIX7" s="416"/>
      <c r="LIY7" s="416"/>
      <c r="LIZ7" s="416"/>
      <c r="LJA7" s="416"/>
      <c r="LJB7" s="416"/>
      <c r="LJC7" s="416"/>
      <c r="LJD7" s="416"/>
      <c r="LJE7" s="416"/>
      <c r="LJF7" s="416"/>
      <c r="LJG7" s="416"/>
      <c r="LJH7" s="416"/>
      <c r="LJI7" s="416"/>
      <c r="LJJ7" s="416"/>
      <c r="LJK7" s="416"/>
      <c r="LJL7" s="416"/>
      <c r="LJM7" s="416"/>
      <c r="LJN7" s="416"/>
      <c r="LJO7" s="416"/>
      <c r="LJP7" s="416"/>
      <c r="LJQ7" s="416"/>
      <c r="LJR7" s="416"/>
      <c r="LJS7" s="416"/>
      <c r="LJT7" s="416"/>
      <c r="LJU7" s="416"/>
      <c r="LJV7" s="416"/>
      <c r="LJW7" s="416"/>
      <c r="LJX7" s="416"/>
      <c r="LJY7" s="416"/>
      <c r="LJZ7" s="416"/>
      <c r="LKA7" s="416"/>
      <c r="LKB7" s="416"/>
      <c r="LKC7" s="416"/>
      <c r="LKD7" s="416"/>
      <c r="LKE7" s="416"/>
      <c r="LKF7" s="416"/>
      <c r="LKG7" s="416"/>
      <c r="LKH7" s="416"/>
      <c r="LKI7" s="416"/>
      <c r="LKJ7" s="416"/>
      <c r="LKK7" s="416"/>
      <c r="LKL7" s="416"/>
      <c r="LKM7" s="416"/>
      <c r="LKN7" s="416"/>
      <c r="LKO7" s="416"/>
      <c r="LKP7" s="416"/>
      <c r="LKQ7" s="416"/>
      <c r="LKR7" s="416"/>
      <c r="LKS7" s="416"/>
      <c r="LKT7" s="416"/>
      <c r="LKU7" s="416"/>
      <c r="LKV7" s="416"/>
      <c r="LKW7" s="416"/>
      <c r="LKX7" s="416"/>
      <c r="LKY7" s="416"/>
      <c r="LKZ7" s="416"/>
      <c r="LLA7" s="416"/>
      <c r="LLB7" s="416"/>
      <c r="LLC7" s="416"/>
      <c r="LLD7" s="416"/>
      <c r="LLE7" s="416"/>
      <c r="LLF7" s="416"/>
      <c r="LLG7" s="416"/>
      <c r="LLH7" s="416"/>
      <c r="LLI7" s="416"/>
      <c r="LLJ7" s="416"/>
      <c r="LLK7" s="416"/>
      <c r="LLL7" s="416"/>
      <c r="LLM7" s="416"/>
      <c r="LLN7" s="416"/>
      <c r="LLO7" s="416"/>
      <c r="LLP7" s="416"/>
      <c r="LLQ7" s="416"/>
      <c r="LLR7" s="416"/>
      <c r="LLS7" s="416"/>
      <c r="LLT7" s="416"/>
      <c r="LLU7" s="416"/>
      <c r="LLV7" s="416"/>
      <c r="LLW7" s="416"/>
      <c r="LLX7" s="416"/>
      <c r="LLY7" s="416"/>
      <c r="LLZ7" s="416"/>
      <c r="LMA7" s="416"/>
      <c r="LMB7" s="416"/>
      <c r="LMC7" s="416"/>
      <c r="LMD7" s="416"/>
      <c r="LME7" s="416"/>
      <c r="LMF7" s="416"/>
      <c r="LMG7" s="416"/>
      <c r="LMH7" s="416"/>
      <c r="LMI7" s="416"/>
      <c r="LMJ7" s="416"/>
      <c r="LMK7" s="416"/>
      <c r="LML7" s="416"/>
      <c r="LMM7" s="416"/>
      <c r="LMN7" s="416"/>
      <c r="LMO7" s="416"/>
      <c r="LMP7" s="416"/>
      <c r="LMQ7" s="416"/>
      <c r="LMR7" s="416"/>
      <c r="LMS7" s="416"/>
      <c r="LMT7" s="416"/>
      <c r="LMU7" s="416"/>
      <c r="LMV7" s="416"/>
      <c r="LMW7" s="416"/>
      <c r="LMX7" s="416"/>
      <c r="LMY7" s="416"/>
      <c r="LMZ7" s="416"/>
      <c r="LNA7" s="416"/>
      <c r="LNB7" s="416"/>
      <c r="LNC7" s="416"/>
      <c r="LND7" s="416"/>
      <c r="LNE7" s="416"/>
      <c r="LNF7" s="416"/>
      <c r="LNG7" s="416"/>
      <c r="LNH7" s="416"/>
      <c r="LNI7" s="416"/>
      <c r="LNJ7" s="416"/>
      <c r="LNK7" s="416"/>
      <c r="LNL7" s="416"/>
      <c r="LNM7" s="416"/>
      <c r="LNN7" s="416"/>
      <c r="LNO7" s="416"/>
      <c r="LNP7" s="416"/>
      <c r="LNQ7" s="416"/>
      <c r="LNR7" s="416"/>
      <c r="LNS7" s="416"/>
      <c r="LNT7" s="416"/>
      <c r="LNU7" s="416"/>
      <c r="LNV7" s="416"/>
      <c r="LNW7" s="416"/>
      <c r="LNX7" s="416"/>
      <c r="LNY7" s="416"/>
      <c r="LNZ7" s="416"/>
      <c r="LOA7" s="416"/>
      <c r="LOB7" s="416"/>
      <c r="LOC7" s="416"/>
      <c r="LOD7" s="416"/>
      <c r="LOE7" s="416"/>
      <c r="LOF7" s="416"/>
      <c r="LOG7" s="416"/>
      <c r="LOH7" s="416"/>
      <c r="LOI7" s="416"/>
      <c r="LOJ7" s="416"/>
      <c r="LOK7" s="416"/>
      <c r="LOL7" s="416"/>
      <c r="LOM7" s="416"/>
      <c r="LON7" s="416"/>
      <c r="LOO7" s="416"/>
      <c r="LOP7" s="416"/>
      <c r="LOQ7" s="416"/>
      <c r="LOR7" s="416"/>
      <c r="LOS7" s="416"/>
      <c r="LOT7" s="416"/>
      <c r="LOU7" s="416"/>
      <c r="LOV7" s="416"/>
      <c r="LOW7" s="416"/>
      <c r="LOX7" s="416"/>
      <c r="LOY7" s="416"/>
      <c r="LOZ7" s="416"/>
      <c r="LPA7" s="416"/>
      <c r="LPB7" s="416"/>
      <c r="LPC7" s="416"/>
      <c r="LPD7" s="416"/>
      <c r="LPE7" s="416"/>
      <c r="LPF7" s="416"/>
      <c r="LPG7" s="416"/>
      <c r="LPH7" s="416"/>
      <c r="LPI7" s="416"/>
      <c r="LPJ7" s="416"/>
      <c r="LPK7" s="416"/>
      <c r="LPL7" s="416"/>
      <c r="LPM7" s="416"/>
      <c r="LPN7" s="416"/>
      <c r="LPO7" s="416"/>
      <c r="LPP7" s="416"/>
      <c r="LPQ7" s="416"/>
      <c r="LPR7" s="416"/>
      <c r="LPS7" s="416"/>
      <c r="LPT7" s="416"/>
      <c r="LPU7" s="416"/>
      <c r="LPV7" s="416"/>
      <c r="LPW7" s="416"/>
      <c r="LPX7" s="416"/>
      <c r="LPY7" s="416"/>
      <c r="LPZ7" s="416"/>
      <c r="LQA7" s="416"/>
      <c r="LQB7" s="416"/>
      <c r="LQC7" s="416"/>
      <c r="LQD7" s="416"/>
      <c r="LQE7" s="416"/>
      <c r="LQF7" s="416"/>
      <c r="LQG7" s="416"/>
      <c r="LQH7" s="416"/>
      <c r="LQI7" s="416"/>
      <c r="LQJ7" s="416"/>
      <c r="LQK7" s="416"/>
      <c r="LQL7" s="416"/>
      <c r="LQM7" s="416"/>
      <c r="LQN7" s="416"/>
      <c r="LQO7" s="416"/>
      <c r="LQP7" s="416"/>
      <c r="LQQ7" s="416"/>
      <c r="LQR7" s="416"/>
      <c r="LQS7" s="416"/>
      <c r="LQT7" s="416"/>
      <c r="LQU7" s="416"/>
      <c r="LQV7" s="416"/>
      <c r="LQW7" s="416"/>
      <c r="LQX7" s="416"/>
      <c r="LQY7" s="416"/>
      <c r="LQZ7" s="416"/>
      <c r="LRA7" s="416"/>
      <c r="LRB7" s="416"/>
      <c r="LRC7" s="416"/>
      <c r="LRD7" s="416"/>
      <c r="LRE7" s="416"/>
      <c r="LRF7" s="416"/>
      <c r="LRG7" s="416"/>
      <c r="LRH7" s="416"/>
      <c r="LRI7" s="416"/>
      <c r="LRJ7" s="416"/>
      <c r="LRK7" s="416"/>
      <c r="LRL7" s="416"/>
      <c r="LRM7" s="416"/>
      <c r="LRN7" s="416"/>
      <c r="LRO7" s="416"/>
      <c r="LRP7" s="416"/>
      <c r="LRQ7" s="416"/>
      <c r="LRR7" s="416"/>
      <c r="LRS7" s="416"/>
      <c r="LRT7" s="416"/>
      <c r="LRU7" s="416"/>
      <c r="LRV7" s="416"/>
      <c r="LRW7" s="416"/>
      <c r="LRX7" s="416"/>
      <c r="LRY7" s="416"/>
      <c r="LRZ7" s="416"/>
      <c r="LSA7" s="416"/>
      <c r="LSB7" s="416"/>
      <c r="LSC7" s="416"/>
      <c r="LSD7" s="416"/>
      <c r="LSE7" s="416"/>
      <c r="LSF7" s="416"/>
      <c r="LSG7" s="416"/>
      <c r="LSH7" s="416"/>
      <c r="LSI7" s="416"/>
      <c r="LSJ7" s="416"/>
      <c r="LSK7" s="416"/>
      <c r="LSL7" s="416"/>
      <c r="LSM7" s="416"/>
      <c r="LSN7" s="416"/>
      <c r="LSO7" s="416"/>
      <c r="LSP7" s="416"/>
      <c r="LSQ7" s="416"/>
      <c r="LSR7" s="416"/>
      <c r="LSS7" s="416"/>
      <c r="LST7" s="416"/>
      <c r="LSU7" s="416"/>
      <c r="LSV7" s="416"/>
      <c r="LSW7" s="416"/>
      <c r="LSX7" s="416"/>
      <c r="LSY7" s="416"/>
      <c r="LSZ7" s="416"/>
      <c r="LTA7" s="416"/>
      <c r="LTB7" s="416"/>
      <c r="LTC7" s="416"/>
      <c r="LTD7" s="416"/>
      <c r="LTE7" s="416"/>
      <c r="LTF7" s="416"/>
      <c r="LTG7" s="416"/>
      <c r="LTH7" s="416"/>
      <c r="LTI7" s="416"/>
      <c r="LTJ7" s="416"/>
      <c r="LTK7" s="416"/>
      <c r="LTL7" s="416"/>
      <c r="LTM7" s="416"/>
      <c r="LTN7" s="416"/>
      <c r="LTO7" s="416"/>
      <c r="LTP7" s="416"/>
      <c r="LTQ7" s="416"/>
      <c r="LTR7" s="416"/>
      <c r="LTS7" s="416"/>
      <c r="LTT7" s="416"/>
      <c r="LTU7" s="416"/>
      <c r="LTV7" s="416"/>
      <c r="LTW7" s="416"/>
      <c r="LTX7" s="416"/>
      <c r="LTY7" s="416"/>
      <c r="LTZ7" s="416"/>
      <c r="LUA7" s="416"/>
      <c r="LUB7" s="416"/>
      <c r="LUC7" s="416"/>
      <c r="LUD7" s="416"/>
      <c r="LUE7" s="416"/>
      <c r="LUF7" s="416"/>
      <c r="LUG7" s="416"/>
      <c r="LUH7" s="416"/>
      <c r="LUI7" s="416"/>
      <c r="LUJ7" s="416"/>
      <c r="LUK7" s="416"/>
      <c r="LUL7" s="416"/>
      <c r="LUM7" s="416"/>
      <c r="LUN7" s="416"/>
      <c r="LUO7" s="416"/>
      <c r="LUP7" s="416"/>
      <c r="LUQ7" s="416"/>
      <c r="LUR7" s="416"/>
      <c r="LUS7" s="416"/>
      <c r="LUT7" s="416"/>
      <c r="LUU7" s="416"/>
      <c r="LUV7" s="416"/>
      <c r="LUW7" s="416"/>
      <c r="LUX7" s="416"/>
      <c r="LUY7" s="416"/>
      <c r="LUZ7" s="416"/>
      <c r="LVA7" s="416"/>
      <c r="LVB7" s="416"/>
      <c r="LVC7" s="416"/>
      <c r="LVD7" s="416"/>
      <c r="LVE7" s="416"/>
      <c r="LVF7" s="416"/>
      <c r="LVG7" s="416"/>
      <c r="LVH7" s="416"/>
      <c r="LVI7" s="416"/>
      <c r="LVJ7" s="416"/>
      <c r="LVK7" s="416"/>
      <c r="LVL7" s="416"/>
      <c r="LVM7" s="416"/>
      <c r="LVN7" s="416"/>
      <c r="LVO7" s="416"/>
      <c r="LVP7" s="416"/>
      <c r="LVQ7" s="416"/>
      <c r="LVR7" s="416"/>
      <c r="LVS7" s="416"/>
      <c r="LVT7" s="416"/>
      <c r="LVU7" s="416"/>
      <c r="LVV7" s="416"/>
      <c r="LVW7" s="416"/>
      <c r="LVX7" s="416"/>
      <c r="LVY7" s="416"/>
      <c r="LVZ7" s="416"/>
      <c r="LWA7" s="416"/>
      <c r="LWB7" s="416"/>
      <c r="LWC7" s="416"/>
      <c r="LWD7" s="416"/>
      <c r="LWE7" s="416"/>
      <c r="LWF7" s="416"/>
      <c r="LWG7" s="416"/>
      <c r="LWH7" s="416"/>
      <c r="LWI7" s="416"/>
      <c r="LWJ7" s="416"/>
      <c r="LWK7" s="416"/>
      <c r="LWL7" s="416"/>
      <c r="LWM7" s="416"/>
      <c r="LWN7" s="416"/>
      <c r="LWO7" s="416"/>
      <c r="LWP7" s="416"/>
      <c r="LWQ7" s="416"/>
      <c r="LWR7" s="416"/>
      <c r="LWS7" s="416"/>
      <c r="LWT7" s="416"/>
      <c r="LWU7" s="416"/>
      <c r="LWV7" s="416"/>
      <c r="LWW7" s="416"/>
      <c r="LWX7" s="416"/>
      <c r="LWY7" s="416"/>
      <c r="LWZ7" s="416"/>
      <c r="LXA7" s="416"/>
      <c r="LXB7" s="416"/>
      <c r="LXC7" s="416"/>
      <c r="LXD7" s="416"/>
      <c r="LXE7" s="416"/>
      <c r="LXF7" s="416"/>
      <c r="LXG7" s="416"/>
      <c r="LXH7" s="416"/>
      <c r="LXI7" s="416"/>
      <c r="LXJ7" s="416"/>
      <c r="LXK7" s="416"/>
      <c r="LXL7" s="416"/>
      <c r="LXM7" s="416"/>
      <c r="LXN7" s="416"/>
      <c r="LXO7" s="416"/>
      <c r="LXP7" s="416"/>
      <c r="LXQ7" s="416"/>
      <c r="LXR7" s="416"/>
      <c r="LXS7" s="416"/>
      <c r="LXT7" s="416"/>
      <c r="LXU7" s="416"/>
      <c r="LXV7" s="416"/>
      <c r="LXW7" s="416"/>
      <c r="LXX7" s="416"/>
      <c r="LXY7" s="416"/>
      <c r="LXZ7" s="416"/>
      <c r="LYA7" s="416"/>
      <c r="LYB7" s="416"/>
      <c r="LYC7" s="416"/>
      <c r="LYD7" s="416"/>
      <c r="LYE7" s="416"/>
      <c r="LYF7" s="416"/>
      <c r="LYG7" s="416"/>
      <c r="LYH7" s="416"/>
      <c r="LYI7" s="416"/>
      <c r="LYJ7" s="416"/>
      <c r="LYK7" s="416"/>
      <c r="LYL7" s="416"/>
      <c r="LYM7" s="416"/>
      <c r="LYN7" s="416"/>
      <c r="LYO7" s="416"/>
      <c r="LYP7" s="416"/>
      <c r="LYQ7" s="416"/>
      <c r="LYR7" s="416"/>
      <c r="LYS7" s="416"/>
      <c r="LYT7" s="416"/>
      <c r="LYU7" s="416"/>
      <c r="LYV7" s="416"/>
      <c r="LYW7" s="416"/>
      <c r="LYX7" s="416"/>
      <c r="LYY7" s="416"/>
      <c r="LYZ7" s="416"/>
      <c r="LZA7" s="416"/>
      <c r="LZB7" s="416"/>
      <c r="LZC7" s="416"/>
      <c r="LZD7" s="416"/>
      <c r="LZE7" s="416"/>
      <c r="LZF7" s="416"/>
      <c r="LZG7" s="416"/>
      <c r="LZH7" s="416"/>
      <c r="LZI7" s="416"/>
      <c r="LZJ7" s="416"/>
      <c r="LZK7" s="416"/>
      <c r="LZL7" s="416"/>
      <c r="LZM7" s="416"/>
      <c r="LZN7" s="416"/>
      <c r="LZO7" s="416"/>
      <c r="LZP7" s="416"/>
      <c r="LZQ7" s="416"/>
      <c r="LZR7" s="416"/>
      <c r="LZS7" s="416"/>
      <c r="LZT7" s="416"/>
      <c r="LZU7" s="416"/>
      <c r="LZV7" s="416"/>
      <c r="LZW7" s="416"/>
      <c r="LZX7" s="416"/>
      <c r="LZY7" s="416"/>
      <c r="LZZ7" s="416"/>
      <c r="MAA7" s="416"/>
      <c r="MAB7" s="416"/>
      <c r="MAC7" s="416"/>
      <c r="MAD7" s="416"/>
      <c r="MAE7" s="416"/>
      <c r="MAF7" s="416"/>
      <c r="MAG7" s="416"/>
      <c r="MAH7" s="416"/>
      <c r="MAI7" s="416"/>
      <c r="MAJ7" s="416"/>
      <c r="MAK7" s="416"/>
      <c r="MAL7" s="416"/>
      <c r="MAM7" s="416"/>
      <c r="MAN7" s="416"/>
      <c r="MAO7" s="416"/>
      <c r="MAP7" s="416"/>
      <c r="MAQ7" s="416"/>
      <c r="MAR7" s="416"/>
      <c r="MAS7" s="416"/>
      <c r="MAT7" s="416"/>
      <c r="MAU7" s="416"/>
      <c r="MAV7" s="416"/>
      <c r="MAW7" s="416"/>
      <c r="MAX7" s="416"/>
      <c r="MAY7" s="416"/>
      <c r="MAZ7" s="416"/>
      <c r="MBA7" s="416"/>
      <c r="MBB7" s="416"/>
      <c r="MBC7" s="416"/>
      <c r="MBD7" s="416"/>
      <c r="MBE7" s="416"/>
      <c r="MBF7" s="416"/>
      <c r="MBG7" s="416"/>
      <c r="MBH7" s="416"/>
      <c r="MBI7" s="416"/>
      <c r="MBJ7" s="416"/>
      <c r="MBK7" s="416"/>
      <c r="MBL7" s="416"/>
      <c r="MBM7" s="416"/>
      <c r="MBN7" s="416"/>
      <c r="MBO7" s="416"/>
      <c r="MBP7" s="416"/>
      <c r="MBQ7" s="416"/>
      <c r="MBR7" s="416"/>
      <c r="MBS7" s="416"/>
      <c r="MBT7" s="416"/>
      <c r="MBU7" s="416"/>
      <c r="MBV7" s="416"/>
      <c r="MBW7" s="416"/>
      <c r="MBX7" s="416"/>
      <c r="MBY7" s="416"/>
      <c r="MBZ7" s="416"/>
      <c r="MCA7" s="416"/>
      <c r="MCB7" s="416"/>
      <c r="MCC7" s="416"/>
      <c r="MCD7" s="416"/>
      <c r="MCE7" s="416"/>
      <c r="MCF7" s="416"/>
      <c r="MCG7" s="416"/>
      <c r="MCH7" s="416"/>
      <c r="MCI7" s="416"/>
      <c r="MCJ7" s="416"/>
      <c r="MCK7" s="416"/>
      <c r="MCL7" s="416"/>
      <c r="MCM7" s="416"/>
      <c r="MCN7" s="416"/>
      <c r="MCO7" s="416"/>
      <c r="MCP7" s="416"/>
      <c r="MCQ7" s="416"/>
      <c r="MCR7" s="416"/>
      <c r="MCS7" s="416"/>
      <c r="MCT7" s="416"/>
      <c r="MCU7" s="416"/>
      <c r="MCV7" s="416"/>
      <c r="MCW7" s="416"/>
      <c r="MCX7" s="416"/>
      <c r="MCY7" s="416"/>
      <c r="MCZ7" s="416"/>
      <c r="MDA7" s="416"/>
      <c r="MDB7" s="416"/>
      <c r="MDC7" s="416"/>
      <c r="MDD7" s="416"/>
      <c r="MDE7" s="416"/>
      <c r="MDF7" s="416"/>
      <c r="MDG7" s="416"/>
      <c r="MDH7" s="416"/>
      <c r="MDI7" s="416"/>
      <c r="MDJ7" s="416"/>
      <c r="MDK7" s="416"/>
      <c r="MDL7" s="416"/>
      <c r="MDM7" s="416"/>
      <c r="MDN7" s="416"/>
      <c r="MDO7" s="416"/>
      <c r="MDP7" s="416"/>
      <c r="MDQ7" s="416"/>
      <c r="MDR7" s="416"/>
      <c r="MDS7" s="416"/>
      <c r="MDT7" s="416"/>
      <c r="MDU7" s="416"/>
      <c r="MDV7" s="416"/>
      <c r="MDW7" s="416"/>
      <c r="MDX7" s="416"/>
      <c r="MDY7" s="416"/>
      <c r="MDZ7" s="416"/>
      <c r="MEA7" s="416"/>
      <c r="MEB7" s="416"/>
      <c r="MEC7" s="416"/>
      <c r="MED7" s="416"/>
      <c r="MEE7" s="416"/>
      <c r="MEF7" s="416"/>
      <c r="MEG7" s="416"/>
      <c r="MEH7" s="416"/>
      <c r="MEI7" s="416"/>
      <c r="MEJ7" s="416"/>
      <c r="MEK7" s="416"/>
      <c r="MEL7" s="416"/>
      <c r="MEM7" s="416"/>
      <c r="MEN7" s="416"/>
      <c r="MEO7" s="416"/>
      <c r="MEP7" s="416"/>
      <c r="MEQ7" s="416"/>
      <c r="MER7" s="416"/>
      <c r="MES7" s="416"/>
      <c r="MET7" s="416"/>
      <c r="MEU7" s="416"/>
      <c r="MEV7" s="416"/>
      <c r="MEW7" s="416"/>
      <c r="MEX7" s="416"/>
      <c r="MEY7" s="416"/>
      <c r="MEZ7" s="416"/>
      <c r="MFA7" s="416"/>
      <c r="MFB7" s="416"/>
      <c r="MFC7" s="416"/>
      <c r="MFD7" s="416"/>
      <c r="MFE7" s="416"/>
      <c r="MFF7" s="416"/>
      <c r="MFG7" s="416"/>
      <c r="MFH7" s="416"/>
      <c r="MFI7" s="416"/>
      <c r="MFJ7" s="416"/>
      <c r="MFK7" s="416"/>
      <c r="MFL7" s="416"/>
      <c r="MFM7" s="416"/>
      <c r="MFN7" s="416"/>
      <c r="MFO7" s="416"/>
      <c r="MFP7" s="416"/>
      <c r="MFQ7" s="416"/>
      <c r="MFR7" s="416"/>
      <c r="MFS7" s="416"/>
      <c r="MFT7" s="416"/>
      <c r="MFU7" s="416"/>
      <c r="MFV7" s="416"/>
      <c r="MFW7" s="416"/>
      <c r="MFX7" s="416"/>
      <c r="MFY7" s="416"/>
      <c r="MFZ7" s="416"/>
      <c r="MGA7" s="416"/>
      <c r="MGB7" s="416"/>
      <c r="MGC7" s="416"/>
      <c r="MGD7" s="416"/>
      <c r="MGE7" s="416"/>
      <c r="MGF7" s="416"/>
      <c r="MGG7" s="416"/>
      <c r="MGH7" s="416"/>
      <c r="MGI7" s="416"/>
      <c r="MGJ7" s="416"/>
      <c r="MGK7" s="416"/>
      <c r="MGL7" s="416"/>
      <c r="MGM7" s="416"/>
      <c r="MGN7" s="416"/>
      <c r="MGO7" s="416"/>
      <c r="MGP7" s="416"/>
      <c r="MGQ7" s="416"/>
      <c r="MGR7" s="416"/>
      <c r="MGS7" s="416"/>
      <c r="MGT7" s="416"/>
      <c r="MGU7" s="416"/>
      <c r="MGV7" s="416"/>
      <c r="MGW7" s="416"/>
      <c r="MGX7" s="416"/>
      <c r="MGY7" s="416"/>
      <c r="MGZ7" s="416"/>
      <c r="MHA7" s="416"/>
      <c r="MHB7" s="416"/>
      <c r="MHC7" s="416"/>
      <c r="MHD7" s="416"/>
      <c r="MHE7" s="416"/>
      <c r="MHF7" s="416"/>
      <c r="MHG7" s="416"/>
      <c r="MHH7" s="416"/>
      <c r="MHI7" s="416"/>
      <c r="MHJ7" s="416"/>
      <c r="MHK7" s="416"/>
      <c r="MHL7" s="416"/>
      <c r="MHM7" s="416"/>
      <c r="MHN7" s="416"/>
      <c r="MHO7" s="416"/>
      <c r="MHP7" s="416"/>
      <c r="MHQ7" s="416"/>
      <c r="MHR7" s="416"/>
      <c r="MHS7" s="416"/>
      <c r="MHT7" s="416"/>
      <c r="MHU7" s="416"/>
      <c r="MHV7" s="416"/>
      <c r="MHW7" s="416"/>
      <c r="MHX7" s="416"/>
      <c r="MHY7" s="416"/>
      <c r="MHZ7" s="416"/>
      <c r="MIA7" s="416"/>
      <c r="MIB7" s="416"/>
      <c r="MIC7" s="416"/>
      <c r="MID7" s="416"/>
      <c r="MIE7" s="416"/>
      <c r="MIF7" s="416"/>
      <c r="MIG7" s="416"/>
      <c r="MIH7" s="416"/>
      <c r="MII7" s="416"/>
      <c r="MIJ7" s="416"/>
      <c r="MIK7" s="416"/>
      <c r="MIL7" s="416"/>
      <c r="MIM7" s="416"/>
      <c r="MIN7" s="416"/>
      <c r="MIO7" s="416"/>
      <c r="MIP7" s="416"/>
      <c r="MIQ7" s="416"/>
      <c r="MIR7" s="416"/>
      <c r="MIS7" s="416"/>
      <c r="MIT7" s="416"/>
      <c r="MIU7" s="416"/>
      <c r="MIV7" s="416"/>
      <c r="MIW7" s="416"/>
      <c r="MIX7" s="416"/>
      <c r="MIY7" s="416"/>
      <c r="MIZ7" s="416"/>
      <c r="MJA7" s="416"/>
      <c r="MJB7" s="416"/>
      <c r="MJC7" s="416"/>
      <c r="MJD7" s="416"/>
      <c r="MJE7" s="416"/>
      <c r="MJF7" s="416"/>
      <c r="MJG7" s="416"/>
      <c r="MJH7" s="416"/>
      <c r="MJI7" s="416"/>
      <c r="MJJ7" s="416"/>
      <c r="MJK7" s="416"/>
      <c r="MJL7" s="416"/>
      <c r="MJM7" s="416"/>
      <c r="MJN7" s="416"/>
      <c r="MJO7" s="416"/>
      <c r="MJP7" s="416"/>
      <c r="MJQ7" s="416"/>
      <c r="MJR7" s="416"/>
      <c r="MJS7" s="416"/>
      <c r="MJT7" s="416"/>
      <c r="MJU7" s="416"/>
      <c r="MJV7" s="416"/>
      <c r="MJW7" s="416"/>
      <c r="MJX7" s="416"/>
      <c r="MJY7" s="416"/>
      <c r="MJZ7" s="416"/>
      <c r="MKA7" s="416"/>
      <c r="MKB7" s="416"/>
      <c r="MKC7" s="416"/>
      <c r="MKD7" s="416"/>
      <c r="MKE7" s="416"/>
      <c r="MKF7" s="416"/>
      <c r="MKG7" s="416"/>
      <c r="MKH7" s="416"/>
      <c r="MKI7" s="416"/>
      <c r="MKJ7" s="416"/>
      <c r="MKK7" s="416"/>
      <c r="MKL7" s="416"/>
      <c r="MKM7" s="416"/>
      <c r="MKN7" s="416"/>
      <c r="MKO7" s="416"/>
      <c r="MKP7" s="416"/>
      <c r="MKQ7" s="416"/>
      <c r="MKR7" s="416"/>
      <c r="MKS7" s="416"/>
      <c r="MKT7" s="416"/>
      <c r="MKU7" s="416"/>
      <c r="MKV7" s="416"/>
      <c r="MKW7" s="416"/>
      <c r="MKX7" s="416"/>
      <c r="MKY7" s="416"/>
      <c r="MKZ7" s="416"/>
      <c r="MLA7" s="416"/>
      <c r="MLB7" s="416"/>
      <c r="MLC7" s="416"/>
      <c r="MLD7" s="416"/>
      <c r="MLE7" s="416"/>
      <c r="MLF7" s="416"/>
      <c r="MLG7" s="416"/>
      <c r="MLH7" s="416"/>
      <c r="MLI7" s="416"/>
      <c r="MLJ7" s="416"/>
      <c r="MLK7" s="416"/>
      <c r="MLL7" s="416"/>
      <c r="MLM7" s="416"/>
      <c r="MLN7" s="416"/>
      <c r="MLO7" s="416"/>
      <c r="MLP7" s="416"/>
      <c r="MLQ7" s="416"/>
      <c r="MLR7" s="416"/>
      <c r="MLS7" s="416"/>
      <c r="MLT7" s="416"/>
      <c r="MLU7" s="416"/>
      <c r="MLV7" s="416"/>
      <c r="MLW7" s="416"/>
      <c r="MLX7" s="416"/>
      <c r="MLY7" s="416"/>
      <c r="MLZ7" s="416"/>
      <c r="MMA7" s="416"/>
      <c r="MMB7" s="416"/>
      <c r="MMC7" s="416"/>
      <c r="MMD7" s="416"/>
      <c r="MME7" s="416"/>
      <c r="MMF7" s="416"/>
      <c r="MMG7" s="416"/>
      <c r="MMH7" s="416"/>
      <c r="MMI7" s="416"/>
      <c r="MMJ7" s="416"/>
      <c r="MMK7" s="416"/>
      <c r="MML7" s="416"/>
      <c r="MMM7" s="416"/>
      <c r="MMN7" s="416"/>
      <c r="MMO7" s="416"/>
      <c r="MMP7" s="416"/>
      <c r="MMQ7" s="416"/>
      <c r="MMR7" s="416"/>
      <c r="MMS7" s="416"/>
      <c r="MMT7" s="416"/>
      <c r="MMU7" s="416"/>
      <c r="MMV7" s="416"/>
      <c r="MMW7" s="416"/>
      <c r="MMX7" s="416"/>
      <c r="MMY7" s="416"/>
      <c r="MMZ7" s="416"/>
      <c r="MNA7" s="416"/>
      <c r="MNB7" s="416"/>
      <c r="MNC7" s="416"/>
      <c r="MND7" s="416"/>
      <c r="MNE7" s="416"/>
      <c r="MNF7" s="416"/>
      <c r="MNG7" s="416"/>
      <c r="MNH7" s="416"/>
      <c r="MNI7" s="416"/>
      <c r="MNJ7" s="416"/>
      <c r="MNK7" s="416"/>
      <c r="MNL7" s="416"/>
      <c r="MNM7" s="416"/>
      <c r="MNN7" s="416"/>
      <c r="MNO7" s="416"/>
      <c r="MNP7" s="416"/>
      <c r="MNQ7" s="416"/>
      <c r="MNR7" s="416"/>
      <c r="MNS7" s="416"/>
      <c r="MNT7" s="416"/>
      <c r="MNU7" s="416"/>
      <c r="MNV7" s="416"/>
      <c r="MNW7" s="416"/>
      <c r="MNX7" s="416"/>
      <c r="MNY7" s="416"/>
      <c r="MNZ7" s="416"/>
      <c r="MOA7" s="416"/>
      <c r="MOB7" s="416"/>
      <c r="MOC7" s="416"/>
      <c r="MOD7" s="416"/>
      <c r="MOE7" s="416"/>
      <c r="MOF7" s="416"/>
      <c r="MOG7" s="416"/>
      <c r="MOH7" s="416"/>
      <c r="MOI7" s="416"/>
      <c r="MOJ7" s="416"/>
      <c r="MOK7" s="416"/>
      <c r="MOL7" s="416"/>
      <c r="MOM7" s="416"/>
      <c r="MON7" s="416"/>
      <c r="MOO7" s="416"/>
      <c r="MOP7" s="416"/>
      <c r="MOQ7" s="416"/>
      <c r="MOR7" s="416"/>
      <c r="MOS7" s="416"/>
      <c r="MOT7" s="416"/>
      <c r="MOU7" s="416"/>
      <c r="MOV7" s="416"/>
      <c r="MOW7" s="416"/>
      <c r="MOX7" s="416"/>
      <c r="MOY7" s="416"/>
      <c r="MOZ7" s="416"/>
      <c r="MPA7" s="416"/>
      <c r="MPB7" s="416"/>
      <c r="MPC7" s="416"/>
      <c r="MPD7" s="416"/>
      <c r="MPE7" s="416"/>
      <c r="MPF7" s="416"/>
      <c r="MPG7" s="416"/>
      <c r="MPH7" s="416"/>
      <c r="MPI7" s="416"/>
      <c r="MPJ7" s="416"/>
      <c r="MPK7" s="416"/>
      <c r="MPL7" s="416"/>
      <c r="MPM7" s="416"/>
      <c r="MPN7" s="416"/>
      <c r="MPO7" s="416"/>
      <c r="MPP7" s="416"/>
      <c r="MPQ7" s="416"/>
      <c r="MPR7" s="416"/>
      <c r="MPS7" s="416"/>
      <c r="MPT7" s="416"/>
      <c r="MPU7" s="416"/>
      <c r="MPV7" s="416"/>
      <c r="MPW7" s="416"/>
      <c r="MPX7" s="416"/>
      <c r="MPY7" s="416"/>
      <c r="MPZ7" s="416"/>
      <c r="MQA7" s="416"/>
      <c r="MQB7" s="416"/>
      <c r="MQC7" s="416"/>
      <c r="MQD7" s="416"/>
      <c r="MQE7" s="416"/>
      <c r="MQF7" s="416"/>
      <c r="MQG7" s="416"/>
      <c r="MQH7" s="416"/>
      <c r="MQI7" s="416"/>
      <c r="MQJ7" s="416"/>
      <c r="MQK7" s="416"/>
      <c r="MQL7" s="416"/>
      <c r="MQM7" s="416"/>
      <c r="MQN7" s="416"/>
      <c r="MQO7" s="416"/>
      <c r="MQP7" s="416"/>
      <c r="MQQ7" s="416"/>
      <c r="MQR7" s="416"/>
      <c r="MQS7" s="416"/>
      <c r="MQT7" s="416"/>
      <c r="MQU7" s="416"/>
      <c r="MQV7" s="416"/>
      <c r="MQW7" s="416"/>
      <c r="MQX7" s="416"/>
      <c r="MQY7" s="416"/>
      <c r="MQZ7" s="416"/>
      <c r="MRA7" s="416"/>
      <c r="MRB7" s="416"/>
      <c r="MRC7" s="416"/>
      <c r="MRD7" s="416"/>
      <c r="MRE7" s="416"/>
      <c r="MRF7" s="416"/>
      <c r="MRG7" s="416"/>
      <c r="MRH7" s="416"/>
      <c r="MRI7" s="416"/>
      <c r="MRJ7" s="416"/>
      <c r="MRK7" s="416"/>
      <c r="MRL7" s="416"/>
      <c r="MRM7" s="416"/>
      <c r="MRN7" s="416"/>
      <c r="MRO7" s="416"/>
      <c r="MRP7" s="416"/>
      <c r="MRQ7" s="416"/>
      <c r="MRR7" s="416"/>
      <c r="MRS7" s="416"/>
      <c r="MRT7" s="416"/>
      <c r="MRU7" s="416"/>
      <c r="MRV7" s="416"/>
      <c r="MRW7" s="416"/>
      <c r="MRX7" s="416"/>
      <c r="MRY7" s="416"/>
      <c r="MRZ7" s="416"/>
      <c r="MSA7" s="416"/>
      <c r="MSB7" s="416"/>
      <c r="MSC7" s="416"/>
      <c r="MSD7" s="416"/>
      <c r="MSE7" s="416"/>
      <c r="MSF7" s="416"/>
      <c r="MSG7" s="416"/>
      <c r="MSH7" s="416"/>
      <c r="MSI7" s="416"/>
      <c r="MSJ7" s="416"/>
      <c r="MSK7" s="416"/>
      <c r="MSL7" s="416"/>
      <c r="MSM7" s="416"/>
      <c r="MSN7" s="416"/>
      <c r="MSO7" s="416"/>
      <c r="MSP7" s="416"/>
      <c r="MSQ7" s="416"/>
      <c r="MSR7" s="416"/>
      <c r="MSS7" s="416"/>
      <c r="MST7" s="416"/>
      <c r="MSU7" s="416"/>
      <c r="MSV7" s="416"/>
      <c r="MSW7" s="416"/>
      <c r="MSX7" s="416"/>
      <c r="MSY7" s="416"/>
      <c r="MSZ7" s="416"/>
      <c r="MTA7" s="416"/>
      <c r="MTB7" s="416"/>
      <c r="MTC7" s="416"/>
      <c r="MTD7" s="416"/>
      <c r="MTE7" s="416"/>
      <c r="MTF7" s="416"/>
      <c r="MTG7" s="416"/>
      <c r="MTH7" s="416"/>
      <c r="MTI7" s="416"/>
      <c r="MTJ7" s="416"/>
      <c r="MTK7" s="416"/>
      <c r="MTL7" s="416"/>
      <c r="MTM7" s="416"/>
      <c r="MTN7" s="416"/>
      <c r="MTO7" s="416"/>
      <c r="MTP7" s="416"/>
      <c r="MTQ7" s="416"/>
      <c r="MTR7" s="416"/>
      <c r="MTS7" s="416"/>
      <c r="MTT7" s="416"/>
      <c r="MTU7" s="416"/>
      <c r="MTV7" s="416"/>
      <c r="MTW7" s="416"/>
      <c r="MTX7" s="416"/>
      <c r="MTY7" s="416"/>
      <c r="MTZ7" s="416"/>
      <c r="MUA7" s="416"/>
      <c r="MUB7" s="416"/>
      <c r="MUC7" s="416"/>
      <c r="MUD7" s="416"/>
      <c r="MUE7" s="416"/>
      <c r="MUF7" s="416"/>
      <c r="MUG7" s="416"/>
      <c r="MUH7" s="416"/>
      <c r="MUI7" s="416"/>
      <c r="MUJ7" s="416"/>
      <c r="MUK7" s="416"/>
      <c r="MUL7" s="416"/>
      <c r="MUM7" s="416"/>
      <c r="MUN7" s="416"/>
      <c r="MUO7" s="416"/>
      <c r="MUP7" s="416"/>
      <c r="MUQ7" s="416"/>
      <c r="MUR7" s="416"/>
      <c r="MUS7" s="416"/>
      <c r="MUT7" s="416"/>
      <c r="MUU7" s="416"/>
      <c r="MUV7" s="416"/>
      <c r="MUW7" s="416"/>
      <c r="MUX7" s="416"/>
      <c r="MUY7" s="416"/>
      <c r="MUZ7" s="416"/>
      <c r="MVA7" s="416"/>
      <c r="MVB7" s="416"/>
      <c r="MVC7" s="416"/>
      <c r="MVD7" s="416"/>
      <c r="MVE7" s="416"/>
      <c r="MVF7" s="416"/>
      <c r="MVG7" s="416"/>
      <c r="MVH7" s="416"/>
      <c r="MVI7" s="416"/>
      <c r="MVJ7" s="416"/>
      <c r="MVK7" s="416"/>
      <c r="MVL7" s="416"/>
      <c r="MVM7" s="416"/>
      <c r="MVN7" s="416"/>
      <c r="MVO7" s="416"/>
      <c r="MVP7" s="416"/>
      <c r="MVQ7" s="416"/>
      <c r="MVR7" s="416"/>
      <c r="MVS7" s="416"/>
      <c r="MVT7" s="416"/>
      <c r="MVU7" s="416"/>
      <c r="MVV7" s="416"/>
      <c r="MVW7" s="416"/>
      <c r="MVX7" s="416"/>
      <c r="MVY7" s="416"/>
      <c r="MVZ7" s="416"/>
      <c r="MWA7" s="416"/>
      <c r="MWB7" s="416"/>
      <c r="MWC7" s="416"/>
      <c r="MWD7" s="416"/>
      <c r="MWE7" s="416"/>
      <c r="MWF7" s="416"/>
      <c r="MWG7" s="416"/>
      <c r="MWH7" s="416"/>
      <c r="MWI7" s="416"/>
      <c r="MWJ7" s="416"/>
      <c r="MWK7" s="416"/>
      <c r="MWL7" s="416"/>
      <c r="MWM7" s="416"/>
      <c r="MWN7" s="416"/>
      <c r="MWO7" s="416"/>
      <c r="MWP7" s="416"/>
      <c r="MWQ7" s="416"/>
      <c r="MWR7" s="416"/>
      <c r="MWS7" s="416"/>
      <c r="MWT7" s="416"/>
      <c r="MWU7" s="416"/>
      <c r="MWV7" s="416"/>
      <c r="MWW7" s="416"/>
      <c r="MWX7" s="416"/>
      <c r="MWY7" s="416"/>
      <c r="MWZ7" s="416"/>
      <c r="MXA7" s="416"/>
      <c r="MXB7" s="416"/>
      <c r="MXC7" s="416"/>
      <c r="MXD7" s="416"/>
      <c r="MXE7" s="416"/>
      <c r="MXF7" s="416"/>
      <c r="MXG7" s="416"/>
      <c r="MXH7" s="416"/>
      <c r="MXI7" s="416"/>
      <c r="MXJ7" s="416"/>
      <c r="MXK7" s="416"/>
      <c r="MXL7" s="416"/>
      <c r="MXM7" s="416"/>
      <c r="MXN7" s="416"/>
      <c r="MXO7" s="416"/>
      <c r="MXP7" s="416"/>
      <c r="MXQ7" s="416"/>
      <c r="MXR7" s="416"/>
      <c r="MXS7" s="416"/>
      <c r="MXT7" s="416"/>
      <c r="MXU7" s="416"/>
      <c r="MXV7" s="416"/>
      <c r="MXW7" s="416"/>
      <c r="MXX7" s="416"/>
      <c r="MXY7" s="416"/>
      <c r="MXZ7" s="416"/>
      <c r="MYA7" s="416"/>
      <c r="MYB7" s="416"/>
      <c r="MYC7" s="416"/>
      <c r="MYD7" s="416"/>
      <c r="MYE7" s="416"/>
      <c r="MYF7" s="416"/>
      <c r="MYG7" s="416"/>
      <c r="MYH7" s="416"/>
      <c r="MYI7" s="416"/>
      <c r="MYJ7" s="416"/>
      <c r="MYK7" s="416"/>
      <c r="MYL7" s="416"/>
      <c r="MYM7" s="416"/>
      <c r="MYN7" s="416"/>
      <c r="MYO7" s="416"/>
      <c r="MYP7" s="416"/>
      <c r="MYQ7" s="416"/>
      <c r="MYR7" s="416"/>
      <c r="MYS7" s="416"/>
      <c r="MYT7" s="416"/>
      <c r="MYU7" s="416"/>
      <c r="MYV7" s="416"/>
      <c r="MYW7" s="416"/>
      <c r="MYX7" s="416"/>
      <c r="MYY7" s="416"/>
      <c r="MYZ7" s="416"/>
      <c r="MZA7" s="416"/>
      <c r="MZB7" s="416"/>
      <c r="MZC7" s="416"/>
      <c r="MZD7" s="416"/>
      <c r="MZE7" s="416"/>
      <c r="MZF7" s="416"/>
      <c r="MZG7" s="416"/>
      <c r="MZH7" s="416"/>
      <c r="MZI7" s="416"/>
      <c r="MZJ7" s="416"/>
      <c r="MZK7" s="416"/>
      <c r="MZL7" s="416"/>
      <c r="MZM7" s="416"/>
      <c r="MZN7" s="416"/>
      <c r="MZO7" s="416"/>
      <c r="MZP7" s="416"/>
      <c r="MZQ7" s="416"/>
      <c r="MZR7" s="416"/>
      <c r="MZS7" s="416"/>
      <c r="MZT7" s="416"/>
      <c r="MZU7" s="416"/>
      <c r="MZV7" s="416"/>
      <c r="MZW7" s="416"/>
      <c r="MZX7" s="416"/>
      <c r="MZY7" s="416"/>
      <c r="MZZ7" s="416"/>
      <c r="NAA7" s="416"/>
      <c r="NAB7" s="416"/>
      <c r="NAC7" s="416"/>
      <c r="NAD7" s="416"/>
      <c r="NAE7" s="416"/>
      <c r="NAF7" s="416"/>
      <c r="NAG7" s="416"/>
      <c r="NAH7" s="416"/>
      <c r="NAI7" s="416"/>
      <c r="NAJ7" s="416"/>
      <c r="NAK7" s="416"/>
      <c r="NAL7" s="416"/>
      <c r="NAM7" s="416"/>
      <c r="NAN7" s="416"/>
      <c r="NAO7" s="416"/>
      <c r="NAP7" s="416"/>
      <c r="NAQ7" s="416"/>
      <c r="NAR7" s="416"/>
      <c r="NAS7" s="416"/>
      <c r="NAT7" s="416"/>
      <c r="NAU7" s="416"/>
      <c r="NAV7" s="416"/>
      <c r="NAW7" s="416"/>
      <c r="NAX7" s="416"/>
      <c r="NAY7" s="416"/>
      <c r="NAZ7" s="416"/>
      <c r="NBA7" s="416"/>
      <c r="NBB7" s="416"/>
      <c r="NBC7" s="416"/>
      <c r="NBD7" s="416"/>
      <c r="NBE7" s="416"/>
      <c r="NBF7" s="416"/>
      <c r="NBG7" s="416"/>
      <c r="NBH7" s="416"/>
      <c r="NBI7" s="416"/>
      <c r="NBJ7" s="416"/>
      <c r="NBK7" s="416"/>
      <c r="NBL7" s="416"/>
      <c r="NBM7" s="416"/>
      <c r="NBN7" s="416"/>
      <c r="NBO7" s="416"/>
      <c r="NBP7" s="416"/>
      <c r="NBQ7" s="416"/>
      <c r="NBR7" s="416"/>
      <c r="NBS7" s="416"/>
      <c r="NBT7" s="416"/>
      <c r="NBU7" s="416"/>
      <c r="NBV7" s="416"/>
      <c r="NBW7" s="416"/>
      <c r="NBX7" s="416"/>
      <c r="NBY7" s="416"/>
      <c r="NBZ7" s="416"/>
      <c r="NCA7" s="416"/>
      <c r="NCB7" s="416"/>
      <c r="NCC7" s="416"/>
      <c r="NCD7" s="416"/>
      <c r="NCE7" s="416"/>
      <c r="NCF7" s="416"/>
      <c r="NCG7" s="416"/>
      <c r="NCH7" s="416"/>
      <c r="NCI7" s="416"/>
      <c r="NCJ7" s="416"/>
      <c r="NCK7" s="416"/>
      <c r="NCL7" s="416"/>
      <c r="NCM7" s="416"/>
      <c r="NCN7" s="416"/>
      <c r="NCO7" s="416"/>
      <c r="NCP7" s="416"/>
      <c r="NCQ7" s="416"/>
      <c r="NCR7" s="416"/>
      <c r="NCS7" s="416"/>
      <c r="NCT7" s="416"/>
      <c r="NCU7" s="416"/>
      <c r="NCV7" s="416"/>
      <c r="NCW7" s="416"/>
      <c r="NCX7" s="416"/>
      <c r="NCY7" s="416"/>
      <c r="NCZ7" s="416"/>
      <c r="NDA7" s="416"/>
      <c r="NDB7" s="416"/>
      <c r="NDC7" s="416"/>
      <c r="NDD7" s="416"/>
      <c r="NDE7" s="416"/>
      <c r="NDF7" s="416"/>
      <c r="NDG7" s="416"/>
      <c r="NDH7" s="416"/>
      <c r="NDI7" s="416"/>
      <c r="NDJ7" s="416"/>
      <c r="NDK7" s="416"/>
      <c r="NDL7" s="416"/>
      <c r="NDM7" s="416"/>
      <c r="NDN7" s="416"/>
      <c r="NDO7" s="416"/>
      <c r="NDP7" s="416"/>
      <c r="NDQ7" s="416"/>
      <c r="NDR7" s="416"/>
      <c r="NDS7" s="416"/>
      <c r="NDT7" s="416"/>
      <c r="NDU7" s="416"/>
      <c r="NDV7" s="416"/>
      <c r="NDW7" s="416"/>
      <c r="NDX7" s="416"/>
      <c r="NDY7" s="416"/>
      <c r="NDZ7" s="416"/>
      <c r="NEA7" s="416"/>
      <c r="NEB7" s="416"/>
      <c r="NEC7" s="416"/>
      <c r="NED7" s="416"/>
      <c r="NEE7" s="416"/>
      <c r="NEF7" s="416"/>
      <c r="NEG7" s="416"/>
      <c r="NEH7" s="416"/>
      <c r="NEI7" s="416"/>
      <c r="NEJ7" s="416"/>
      <c r="NEK7" s="416"/>
      <c r="NEL7" s="416"/>
      <c r="NEM7" s="416"/>
      <c r="NEN7" s="416"/>
      <c r="NEO7" s="416"/>
      <c r="NEP7" s="416"/>
      <c r="NEQ7" s="416"/>
      <c r="NER7" s="416"/>
      <c r="NES7" s="416"/>
      <c r="NET7" s="416"/>
      <c r="NEU7" s="416"/>
      <c r="NEV7" s="416"/>
      <c r="NEW7" s="416"/>
      <c r="NEX7" s="416"/>
      <c r="NEY7" s="416"/>
      <c r="NEZ7" s="416"/>
      <c r="NFA7" s="416"/>
      <c r="NFB7" s="416"/>
      <c r="NFC7" s="416"/>
      <c r="NFD7" s="416"/>
      <c r="NFE7" s="416"/>
      <c r="NFF7" s="416"/>
      <c r="NFG7" s="416"/>
      <c r="NFH7" s="416"/>
      <c r="NFI7" s="416"/>
      <c r="NFJ7" s="416"/>
      <c r="NFK7" s="416"/>
      <c r="NFL7" s="416"/>
      <c r="NFM7" s="416"/>
      <c r="NFN7" s="416"/>
      <c r="NFO7" s="416"/>
      <c r="NFP7" s="416"/>
      <c r="NFQ7" s="416"/>
      <c r="NFR7" s="416"/>
      <c r="NFS7" s="416"/>
      <c r="NFT7" s="416"/>
      <c r="NFU7" s="416"/>
      <c r="NFV7" s="416"/>
      <c r="NFW7" s="416"/>
      <c r="NFX7" s="416"/>
      <c r="NFY7" s="416"/>
      <c r="NFZ7" s="416"/>
      <c r="NGA7" s="416"/>
      <c r="NGB7" s="416"/>
      <c r="NGC7" s="416"/>
      <c r="NGD7" s="416"/>
      <c r="NGE7" s="416"/>
      <c r="NGF7" s="416"/>
      <c r="NGG7" s="416"/>
      <c r="NGH7" s="416"/>
      <c r="NGI7" s="416"/>
      <c r="NGJ7" s="416"/>
      <c r="NGK7" s="416"/>
      <c r="NGL7" s="416"/>
      <c r="NGM7" s="416"/>
      <c r="NGN7" s="416"/>
      <c r="NGO7" s="416"/>
      <c r="NGP7" s="416"/>
      <c r="NGQ7" s="416"/>
      <c r="NGR7" s="416"/>
      <c r="NGS7" s="416"/>
      <c r="NGT7" s="416"/>
      <c r="NGU7" s="416"/>
      <c r="NGV7" s="416"/>
      <c r="NGW7" s="416"/>
      <c r="NGX7" s="416"/>
      <c r="NGY7" s="416"/>
      <c r="NGZ7" s="416"/>
      <c r="NHA7" s="416"/>
      <c r="NHB7" s="416"/>
      <c r="NHC7" s="416"/>
      <c r="NHD7" s="416"/>
      <c r="NHE7" s="416"/>
      <c r="NHF7" s="416"/>
      <c r="NHG7" s="416"/>
      <c r="NHH7" s="416"/>
      <c r="NHI7" s="416"/>
      <c r="NHJ7" s="416"/>
      <c r="NHK7" s="416"/>
      <c r="NHL7" s="416"/>
      <c r="NHM7" s="416"/>
      <c r="NHN7" s="416"/>
      <c r="NHO7" s="416"/>
      <c r="NHP7" s="416"/>
      <c r="NHQ7" s="416"/>
      <c r="NHR7" s="416"/>
      <c r="NHS7" s="416"/>
      <c r="NHT7" s="416"/>
      <c r="NHU7" s="416"/>
      <c r="NHV7" s="416"/>
      <c r="NHW7" s="416"/>
      <c r="NHX7" s="416"/>
      <c r="NHY7" s="416"/>
      <c r="NHZ7" s="416"/>
      <c r="NIA7" s="416"/>
      <c r="NIB7" s="416"/>
      <c r="NIC7" s="416"/>
      <c r="NID7" s="416"/>
      <c r="NIE7" s="416"/>
      <c r="NIF7" s="416"/>
      <c r="NIG7" s="416"/>
      <c r="NIH7" s="416"/>
      <c r="NII7" s="416"/>
      <c r="NIJ7" s="416"/>
      <c r="NIK7" s="416"/>
      <c r="NIL7" s="416"/>
      <c r="NIM7" s="416"/>
      <c r="NIN7" s="416"/>
      <c r="NIO7" s="416"/>
      <c r="NIP7" s="416"/>
      <c r="NIQ7" s="416"/>
      <c r="NIR7" s="416"/>
      <c r="NIS7" s="416"/>
      <c r="NIT7" s="416"/>
      <c r="NIU7" s="416"/>
      <c r="NIV7" s="416"/>
      <c r="NIW7" s="416"/>
      <c r="NIX7" s="416"/>
      <c r="NIY7" s="416"/>
      <c r="NIZ7" s="416"/>
      <c r="NJA7" s="416"/>
      <c r="NJB7" s="416"/>
      <c r="NJC7" s="416"/>
      <c r="NJD7" s="416"/>
      <c r="NJE7" s="416"/>
      <c r="NJF7" s="416"/>
      <c r="NJG7" s="416"/>
      <c r="NJH7" s="416"/>
      <c r="NJI7" s="416"/>
      <c r="NJJ7" s="416"/>
      <c r="NJK7" s="416"/>
      <c r="NJL7" s="416"/>
      <c r="NJM7" s="416"/>
      <c r="NJN7" s="416"/>
      <c r="NJO7" s="416"/>
      <c r="NJP7" s="416"/>
      <c r="NJQ7" s="416"/>
      <c r="NJR7" s="416"/>
      <c r="NJS7" s="416"/>
      <c r="NJT7" s="416"/>
      <c r="NJU7" s="416"/>
      <c r="NJV7" s="416"/>
      <c r="NJW7" s="416"/>
      <c r="NJX7" s="416"/>
      <c r="NJY7" s="416"/>
      <c r="NJZ7" s="416"/>
      <c r="NKA7" s="416"/>
      <c r="NKB7" s="416"/>
      <c r="NKC7" s="416"/>
      <c r="NKD7" s="416"/>
      <c r="NKE7" s="416"/>
      <c r="NKF7" s="416"/>
      <c r="NKG7" s="416"/>
      <c r="NKH7" s="416"/>
      <c r="NKI7" s="416"/>
      <c r="NKJ7" s="416"/>
      <c r="NKK7" s="416"/>
      <c r="NKL7" s="416"/>
      <c r="NKM7" s="416"/>
      <c r="NKN7" s="416"/>
      <c r="NKO7" s="416"/>
      <c r="NKP7" s="416"/>
      <c r="NKQ7" s="416"/>
      <c r="NKR7" s="416"/>
      <c r="NKS7" s="416"/>
      <c r="NKT7" s="416"/>
      <c r="NKU7" s="416"/>
      <c r="NKV7" s="416"/>
      <c r="NKW7" s="416"/>
      <c r="NKX7" s="416"/>
      <c r="NKY7" s="416"/>
      <c r="NKZ7" s="416"/>
      <c r="NLA7" s="416"/>
      <c r="NLB7" s="416"/>
      <c r="NLC7" s="416"/>
      <c r="NLD7" s="416"/>
      <c r="NLE7" s="416"/>
      <c r="NLF7" s="416"/>
      <c r="NLG7" s="416"/>
      <c r="NLH7" s="416"/>
      <c r="NLI7" s="416"/>
      <c r="NLJ7" s="416"/>
      <c r="NLK7" s="416"/>
      <c r="NLL7" s="416"/>
      <c r="NLM7" s="416"/>
      <c r="NLN7" s="416"/>
      <c r="NLO7" s="416"/>
      <c r="NLP7" s="416"/>
      <c r="NLQ7" s="416"/>
      <c r="NLR7" s="416"/>
      <c r="NLS7" s="416"/>
      <c r="NLT7" s="416"/>
      <c r="NLU7" s="416"/>
      <c r="NLV7" s="416"/>
      <c r="NLW7" s="416"/>
      <c r="NLX7" s="416"/>
      <c r="NLY7" s="416"/>
      <c r="NLZ7" s="416"/>
      <c r="NMA7" s="416"/>
      <c r="NMB7" s="416"/>
      <c r="NMC7" s="416"/>
      <c r="NMD7" s="416"/>
      <c r="NME7" s="416"/>
      <c r="NMF7" s="416"/>
      <c r="NMG7" s="416"/>
      <c r="NMH7" s="416"/>
      <c r="NMI7" s="416"/>
      <c r="NMJ7" s="416"/>
      <c r="NMK7" s="416"/>
      <c r="NML7" s="416"/>
      <c r="NMM7" s="416"/>
      <c r="NMN7" s="416"/>
      <c r="NMO7" s="416"/>
      <c r="NMP7" s="416"/>
      <c r="NMQ7" s="416"/>
      <c r="NMR7" s="416"/>
      <c r="NMS7" s="416"/>
      <c r="NMT7" s="416"/>
      <c r="NMU7" s="416"/>
      <c r="NMV7" s="416"/>
      <c r="NMW7" s="416"/>
      <c r="NMX7" s="416"/>
      <c r="NMY7" s="416"/>
      <c r="NMZ7" s="416"/>
      <c r="NNA7" s="416"/>
      <c r="NNB7" s="416"/>
      <c r="NNC7" s="416"/>
      <c r="NND7" s="416"/>
      <c r="NNE7" s="416"/>
      <c r="NNF7" s="416"/>
      <c r="NNG7" s="416"/>
      <c r="NNH7" s="416"/>
      <c r="NNI7" s="416"/>
      <c r="NNJ7" s="416"/>
      <c r="NNK7" s="416"/>
      <c r="NNL7" s="416"/>
      <c r="NNM7" s="416"/>
      <c r="NNN7" s="416"/>
      <c r="NNO7" s="416"/>
      <c r="NNP7" s="416"/>
      <c r="NNQ7" s="416"/>
      <c r="NNR7" s="416"/>
      <c r="NNS7" s="416"/>
      <c r="NNT7" s="416"/>
      <c r="NNU7" s="416"/>
      <c r="NNV7" s="416"/>
      <c r="NNW7" s="416"/>
      <c r="NNX7" s="416"/>
      <c r="NNY7" s="416"/>
      <c r="NNZ7" s="416"/>
      <c r="NOA7" s="416"/>
      <c r="NOB7" s="416"/>
      <c r="NOC7" s="416"/>
      <c r="NOD7" s="416"/>
      <c r="NOE7" s="416"/>
      <c r="NOF7" s="416"/>
      <c r="NOG7" s="416"/>
      <c r="NOH7" s="416"/>
      <c r="NOI7" s="416"/>
      <c r="NOJ7" s="416"/>
      <c r="NOK7" s="416"/>
      <c r="NOL7" s="416"/>
      <c r="NOM7" s="416"/>
      <c r="NON7" s="416"/>
      <c r="NOO7" s="416"/>
      <c r="NOP7" s="416"/>
      <c r="NOQ7" s="416"/>
      <c r="NOR7" s="416"/>
      <c r="NOS7" s="416"/>
      <c r="NOT7" s="416"/>
      <c r="NOU7" s="416"/>
      <c r="NOV7" s="416"/>
      <c r="NOW7" s="416"/>
      <c r="NOX7" s="416"/>
      <c r="NOY7" s="416"/>
      <c r="NOZ7" s="416"/>
      <c r="NPA7" s="416"/>
      <c r="NPB7" s="416"/>
      <c r="NPC7" s="416"/>
      <c r="NPD7" s="416"/>
      <c r="NPE7" s="416"/>
      <c r="NPF7" s="416"/>
      <c r="NPG7" s="416"/>
      <c r="NPH7" s="416"/>
      <c r="NPI7" s="416"/>
      <c r="NPJ7" s="416"/>
      <c r="NPK7" s="416"/>
      <c r="NPL7" s="416"/>
      <c r="NPM7" s="416"/>
      <c r="NPN7" s="416"/>
      <c r="NPO7" s="416"/>
      <c r="NPP7" s="416"/>
      <c r="NPQ7" s="416"/>
      <c r="NPR7" s="416"/>
      <c r="NPS7" s="416"/>
      <c r="NPT7" s="416"/>
      <c r="NPU7" s="416"/>
      <c r="NPV7" s="416"/>
      <c r="NPW7" s="416"/>
      <c r="NPX7" s="416"/>
      <c r="NPY7" s="416"/>
      <c r="NPZ7" s="416"/>
      <c r="NQA7" s="416"/>
      <c r="NQB7" s="416"/>
      <c r="NQC7" s="416"/>
      <c r="NQD7" s="416"/>
      <c r="NQE7" s="416"/>
      <c r="NQF7" s="416"/>
      <c r="NQG7" s="416"/>
      <c r="NQH7" s="416"/>
      <c r="NQI7" s="416"/>
      <c r="NQJ7" s="416"/>
      <c r="NQK7" s="416"/>
      <c r="NQL7" s="416"/>
      <c r="NQM7" s="416"/>
      <c r="NQN7" s="416"/>
      <c r="NQO7" s="416"/>
      <c r="NQP7" s="416"/>
      <c r="NQQ7" s="416"/>
      <c r="NQR7" s="416"/>
      <c r="NQS7" s="416"/>
      <c r="NQT7" s="416"/>
      <c r="NQU7" s="416"/>
      <c r="NQV7" s="416"/>
      <c r="NQW7" s="416"/>
      <c r="NQX7" s="416"/>
      <c r="NQY7" s="416"/>
      <c r="NQZ7" s="416"/>
      <c r="NRA7" s="416"/>
      <c r="NRB7" s="416"/>
      <c r="NRC7" s="416"/>
      <c r="NRD7" s="416"/>
      <c r="NRE7" s="416"/>
      <c r="NRF7" s="416"/>
      <c r="NRG7" s="416"/>
      <c r="NRH7" s="416"/>
      <c r="NRI7" s="416"/>
      <c r="NRJ7" s="416"/>
      <c r="NRK7" s="416"/>
      <c r="NRL7" s="416"/>
      <c r="NRM7" s="416"/>
      <c r="NRN7" s="416"/>
      <c r="NRO7" s="416"/>
      <c r="NRP7" s="416"/>
      <c r="NRQ7" s="416"/>
      <c r="NRR7" s="416"/>
      <c r="NRS7" s="416"/>
      <c r="NRT7" s="416"/>
      <c r="NRU7" s="416"/>
      <c r="NRV7" s="416"/>
      <c r="NRW7" s="416"/>
      <c r="NRX7" s="416"/>
      <c r="NRY7" s="416"/>
      <c r="NRZ7" s="416"/>
      <c r="NSA7" s="416"/>
      <c r="NSB7" s="416"/>
      <c r="NSC7" s="416"/>
      <c r="NSD7" s="416"/>
      <c r="NSE7" s="416"/>
      <c r="NSF7" s="416"/>
      <c r="NSG7" s="416"/>
      <c r="NSH7" s="416"/>
      <c r="NSI7" s="416"/>
      <c r="NSJ7" s="416"/>
      <c r="NSK7" s="416"/>
      <c r="NSL7" s="416"/>
      <c r="NSM7" s="416"/>
      <c r="NSN7" s="416"/>
      <c r="NSO7" s="416"/>
      <c r="NSP7" s="416"/>
      <c r="NSQ7" s="416"/>
      <c r="NSR7" s="416"/>
      <c r="NSS7" s="416"/>
      <c r="NST7" s="416"/>
      <c r="NSU7" s="416"/>
      <c r="NSV7" s="416"/>
      <c r="NSW7" s="416"/>
      <c r="NSX7" s="416"/>
      <c r="NSY7" s="416"/>
      <c r="NSZ7" s="416"/>
      <c r="NTA7" s="416"/>
      <c r="NTB7" s="416"/>
      <c r="NTC7" s="416"/>
      <c r="NTD7" s="416"/>
      <c r="NTE7" s="416"/>
      <c r="NTF7" s="416"/>
      <c r="NTG7" s="416"/>
      <c r="NTH7" s="416"/>
      <c r="NTI7" s="416"/>
      <c r="NTJ7" s="416"/>
      <c r="NTK7" s="416"/>
      <c r="NTL7" s="416"/>
      <c r="NTM7" s="416"/>
      <c r="NTN7" s="416"/>
      <c r="NTO7" s="416"/>
      <c r="NTP7" s="416"/>
      <c r="NTQ7" s="416"/>
      <c r="NTR7" s="416"/>
      <c r="NTS7" s="416"/>
      <c r="NTT7" s="416"/>
      <c r="NTU7" s="416"/>
      <c r="NTV7" s="416"/>
      <c r="NTW7" s="416"/>
      <c r="NTX7" s="416"/>
      <c r="NTY7" s="416"/>
      <c r="NTZ7" s="416"/>
      <c r="NUA7" s="416"/>
      <c r="NUB7" s="416"/>
      <c r="NUC7" s="416"/>
      <c r="NUD7" s="416"/>
      <c r="NUE7" s="416"/>
      <c r="NUF7" s="416"/>
      <c r="NUG7" s="416"/>
      <c r="NUH7" s="416"/>
      <c r="NUI7" s="416"/>
      <c r="NUJ7" s="416"/>
      <c r="NUK7" s="416"/>
      <c r="NUL7" s="416"/>
      <c r="NUM7" s="416"/>
      <c r="NUN7" s="416"/>
      <c r="NUO7" s="416"/>
      <c r="NUP7" s="416"/>
      <c r="NUQ7" s="416"/>
      <c r="NUR7" s="416"/>
      <c r="NUS7" s="416"/>
      <c r="NUT7" s="416"/>
      <c r="NUU7" s="416"/>
      <c r="NUV7" s="416"/>
      <c r="NUW7" s="416"/>
      <c r="NUX7" s="416"/>
      <c r="NUY7" s="416"/>
      <c r="NUZ7" s="416"/>
      <c r="NVA7" s="416"/>
      <c r="NVB7" s="416"/>
      <c r="NVC7" s="416"/>
      <c r="NVD7" s="416"/>
      <c r="NVE7" s="416"/>
      <c r="NVF7" s="416"/>
      <c r="NVG7" s="416"/>
      <c r="NVH7" s="416"/>
      <c r="NVI7" s="416"/>
      <c r="NVJ7" s="416"/>
      <c r="NVK7" s="416"/>
      <c r="NVL7" s="416"/>
      <c r="NVM7" s="416"/>
      <c r="NVN7" s="416"/>
      <c r="NVO7" s="416"/>
      <c r="NVP7" s="416"/>
      <c r="NVQ7" s="416"/>
      <c r="NVR7" s="416"/>
      <c r="NVS7" s="416"/>
      <c r="NVT7" s="416"/>
      <c r="NVU7" s="416"/>
      <c r="NVV7" s="416"/>
      <c r="NVW7" s="416"/>
      <c r="NVX7" s="416"/>
      <c r="NVY7" s="416"/>
      <c r="NVZ7" s="416"/>
      <c r="NWA7" s="416"/>
      <c r="NWB7" s="416"/>
      <c r="NWC7" s="416"/>
      <c r="NWD7" s="416"/>
      <c r="NWE7" s="416"/>
      <c r="NWF7" s="416"/>
      <c r="NWG7" s="416"/>
      <c r="NWH7" s="416"/>
      <c r="NWI7" s="416"/>
      <c r="NWJ7" s="416"/>
      <c r="NWK7" s="416"/>
      <c r="NWL7" s="416"/>
      <c r="NWM7" s="416"/>
      <c r="NWN7" s="416"/>
      <c r="NWO7" s="416"/>
      <c r="NWP7" s="416"/>
      <c r="NWQ7" s="416"/>
      <c r="NWR7" s="416"/>
      <c r="NWS7" s="416"/>
      <c r="NWT7" s="416"/>
      <c r="NWU7" s="416"/>
      <c r="NWV7" s="416"/>
      <c r="NWW7" s="416"/>
      <c r="NWX7" s="416"/>
      <c r="NWY7" s="416"/>
      <c r="NWZ7" s="416"/>
      <c r="NXA7" s="416"/>
      <c r="NXB7" s="416"/>
      <c r="NXC7" s="416"/>
      <c r="NXD7" s="416"/>
      <c r="NXE7" s="416"/>
      <c r="NXF7" s="416"/>
      <c r="NXG7" s="416"/>
      <c r="NXH7" s="416"/>
      <c r="NXI7" s="416"/>
      <c r="NXJ7" s="416"/>
      <c r="NXK7" s="416"/>
      <c r="NXL7" s="416"/>
      <c r="NXM7" s="416"/>
      <c r="NXN7" s="416"/>
      <c r="NXO7" s="416"/>
      <c r="NXP7" s="416"/>
      <c r="NXQ7" s="416"/>
      <c r="NXR7" s="416"/>
      <c r="NXS7" s="416"/>
      <c r="NXT7" s="416"/>
      <c r="NXU7" s="416"/>
      <c r="NXV7" s="416"/>
      <c r="NXW7" s="416"/>
      <c r="NXX7" s="416"/>
      <c r="NXY7" s="416"/>
      <c r="NXZ7" s="416"/>
      <c r="NYA7" s="416"/>
      <c r="NYB7" s="416"/>
      <c r="NYC7" s="416"/>
      <c r="NYD7" s="416"/>
      <c r="NYE7" s="416"/>
      <c r="NYF7" s="416"/>
      <c r="NYG7" s="416"/>
      <c r="NYH7" s="416"/>
      <c r="NYI7" s="416"/>
      <c r="NYJ7" s="416"/>
      <c r="NYK7" s="416"/>
      <c r="NYL7" s="416"/>
      <c r="NYM7" s="416"/>
      <c r="NYN7" s="416"/>
      <c r="NYO7" s="416"/>
      <c r="NYP7" s="416"/>
      <c r="NYQ7" s="416"/>
      <c r="NYR7" s="416"/>
      <c r="NYS7" s="416"/>
      <c r="NYT7" s="416"/>
      <c r="NYU7" s="416"/>
      <c r="NYV7" s="416"/>
      <c r="NYW7" s="416"/>
      <c r="NYX7" s="416"/>
      <c r="NYY7" s="416"/>
      <c r="NYZ7" s="416"/>
      <c r="NZA7" s="416"/>
      <c r="NZB7" s="416"/>
      <c r="NZC7" s="416"/>
      <c r="NZD7" s="416"/>
      <c r="NZE7" s="416"/>
      <c r="NZF7" s="416"/>
      <c r="NZG7" s="416"/>
      <c r="NZH7" s="416"/>
      <c r="NZI7" s="416"/>
      <c r="NZJ7" s="416"/>
      <c r="NZK7" s="416"/>
      <c r="NZL7" s="416"/>
      <c r="NZM7" s="416"/>
      <c r="NZN7" s="416"/>
      <c r="NZO7" s="416"/>
      <c r="NZP7" s="416"/>
      <c r="NZQ7" s="416"/>
      <c r="NZR7" s="416"/>
      <c r="NZS7" s="416"/>
      <c r="NZT7" s="416"/>
      <c r="NZU7" s="416"/>
      <c r="NZV7" s="416"/>
      <c r="NZW7" s="416"/>
      <c r="NZX7" s="416"/>
      <c r="NZY7" s="416"/>
      <c r="NZZ7" s="416"/>
      <c r="OAA7" s="416"/>
      <c r="OAB7" s="416"/>
      <c r="OAC7" s="416"/>
      <c r="OAD7" s="416"/>
      <c r="OAE7" s="416"/>
      <c r="OAF7" s="416"/>
      <c r="OAG7" s="416"/>
      <c r="OAH7" s="416"/>
      <c r="OAI7" s="416"/>
      <c r="OAJ7" s="416"/>
      <c r="OAK7" s="416"/>
      <c r="OAL7" s="416"/>
      <c r="OAM7" s="416"/>
      <c r="OAN7" s="416"/>
      <c r="OAO7" s="416"/>
      <c r="OAP7" s="416"/>
      <c r="OAQ7" s="416"/>
      <c r="OAR7" s="416"/>
      <c r="OAS7" s="416"/>
      <c r="OAT7" s="416"/>
      <c r="OAU7" s="416"/>
      <c r="OAV7" s="416"/>
      <c r="OAW7" s="416"/>
      <c r="OAX7" s="416"/>
      <c r="OAY7" s="416"/>
      <c r="OAZ7" s="416"/>
      <c r="OBA7" s="416"/>
      <c r="OBB7" s="416"/>
      <c r="OBC7" s="416"/>
      <c r="OBD7" s="416"/>
      <c r="OBE7" s="416"/>
      <c r="OBF7" s="416"/>
      <c r="OBG7" s="416"/>
      <c r="OBH7" s="416"/>
      <c r="OBI7" s="416"/>
      <c r="OBJ7" s="416"/>
      <c r="OBK7" s="416"/>
      <c r="OBL7" s="416"/>
      <c r="OBM7" s="416"/>
      <c r="OBN7" s="416"/>
      <c r="OBO7" s="416"/>
      <c r="OBP7" s="416"/>
      <c r="OBQ7" s="416"/>
      <c r="OBR7" s="416"/>
      <c r="OBS7" s="416"/>
      <c r="OBT7" s="416"/>
      <c r="OBU7" s="416"/>
      <c r="OBV7" s="416"/>
      <c r="OBW7" s="416"/>
      <c r="OBX7" s="416"/>
      <c r="OBY7" s="416"/>
      <c r="OBZ7" s="416"/>
      <c r="OCA7" s="416"/>
      <c r="OCB7" s="416"/>
      <c r="OCC7" s="416"/>
      <c r="OCD7" s="416"/>
      <c r="OCE7" s="416"/>
      <c r="OCF7" s="416"/>
      <c r="OCG7" s="416"/>
      <c r="OCH7" s="416"/>
      <c r="OCI7" s="416"/>
      <c r="OCJ7" s="416"/>
      <c r="OCK7" s="416"/>
      <c r="OCL7" s="416"/>
      <c r="OCM7" s="416"/>
      <c r="OCN7" s="416"/>
      <c r="OCO7" s="416"/>
      <c r="OCP7" s="416"/>
      <c r="OCQ7" s="416"/>
      <c r="OCR7" s="416"/>
      <c r="OCS7" s="416"/>
      <c r="OCT7" s="416"/>
      <c r="OCU7" s="416"/>
      <c r="OCV7" s="416"/>
      <c r="OCW7" s="416"/>
      <c r="OCX7" s="416"/>
      <c r="OCY7" s="416"/>
      <c r="OCZ7" s="416"/>
      <c r="ODA7" s="416"/>
      <c r="ODB7" s="416"/>
      <c r="ODC7" s="416"/>
      <c r="ODD7" s="416"/>
      <c r="ODE7" s="416"/>
      <c r="ODF7" s="416"/>
      <c r="ODG7" s="416"/>
      <c r="ODH7" s="416"/>
      <c r="ODI7" s="416"/>
      <c r="ODJ7" s="416"/>
      <c r="ODK7" s="416"/>
      <c r="ODL7" s="416"/>
      <c r="ODM7" s="416"/>
      <c r="ODN7" s="416"/>
      <c r="ODO7" s="416"/>
      <c r="ODP7" s="416"/>
      <c r="ODQ7" s="416"/>
      <c r="ODR7" s="416"/>
      <c r="ODS7" s="416"/>
      <c r="ODT7" s="416"/>
      <c r="ODU7" s="416"/>
      <c r="ODV7" s="416"/>
      <c r="ODW7" s="416"/>
      <c r="ODX7" s="416"/>
      <c r="ODY7" s="416"/>
      <c r="ODZ7" s="416"/>
      <c r="OEA7" s="416"/>
      <c r="OEB7" s="416"/>
      <c r="OEC7" s="416"/>
      <c r="OED7" s="416"/>
      <c r="OEE7" s="416"/>
      <c r="OEF7" s="416"/>
      <c r="OEG7" s="416"/>
      <c r="OEH7" s="416"/>
      <c r="OEI7" s="416"/>
      <c r="OEJ7" s="416"/>
      <c r="OEK7" s="416"/>
      <c r="OEL7" s="416"/>
      <c r="OEM7" s="416"/>
      <c r="OEN7" s="416"/>
      <c r="OEO7" s="416"/>
      <c r="OEP7" s="416"/>
      <c r="OEQ7" s="416"/>
      <c r="OER7" s="416"/>
      <c r="OES7" s="416"/>
      <c r="OET7" s="416"/>
      <c r="OEU7" s="416"/>
      <c r="OEV7" s="416"/>
      <c r="OEW7" s="416"/>
      <c r="OEX7" s="416"/>
      <c r="OEY7" s="416"/>
      <c r="OEZ7" s="416"/>
      <c r="OFA7" s="416"/>
      <c r="OFB7" s="416"/>
      <c r="OFC7" s="416"/>
      <c r="OFD7" s="416"/>
      <c r="OFE7" s="416"/>
      <c r="OFF7" s="416"/>
      <c r="OFG7" s="416"/>
      <c r="OFH7" s="416"/>
      <c r="OFI7" s="416"/>
      <c r="OFJ7" s="416"/>
      <c r="OFK7" s="416"/>
      <c r="OFL7" s="416"/>
      <c r="OFM7" s="416"/>
      <c r="OFN7" s="416"/>
      <c r="OFO7" s="416"/>
      <c r="OFP7" s="416"/>
      <c r="OFQ7" s="416"/>
      <c r="OFR7" s="416"/>
      <c r="OFS7" s="416"/>
      <c r="OFT7" s="416"/>
      <c r="OFU7" s="416"/>
      <c r="OFV7" s="416"/>
      <c r="OFW7" s="416"/>
      <c r="OFX7" s="416"/>
      <c r="OFY7" s="416"/>
      <c r="OFZ7" s="416"/>
      <c r="OGA7" s="416"/>
      <c r="OGB7" s="416"/>
      <c r="OGC7" s="416"/>
      <c r="OGD7" s="416"/>
      <c r="OGE7" s="416"/>
      <c r="OGF7" s="416"/>
      <c r="OGG7" s="416"/>
      <c r="OGH7" s="416"/>
      <c r="OGI7" s="416"/>
      <c r="OGJ7" s="416"/>
      <c r="OGK7" s="416"/>
      <c r="OGL7" s="416"/>
      <c r="OGM7" s="416"/>
      <c r="OGN7" s="416"/>
      <c r="OGO7" s="416"/>
      <c r="OGP7" s="416"/>
      <c r="OGQ7" s="416"/>
      <c r="OGR7" s="416"/>
      <c r="OGS7" s="416"/>
      <c r="OGT7" s="416"/>
      <c r="OGU7" s="416"/>
      <c r="OGV7" s="416"/>
      <c r="OGW7" s="416"/>
      <c r="OGX7" s="416"/>
      <c r="OGY7" s="416"/>
      <c r="OGZ7" s="416"/>
      <c r="OHA7" s="416"/>
      <c r="OHB7" s="416"/>
      <c r="OHC7" s="416"/>
      <c r="OHD7" s="416"/>
      <c r="OHE7" s="416"/>
      <c r="OHF7" s="416"/>
      <c r="OHG7" s="416"/>
      <c r="OHH7" s="416"/>
      <c r="OHI7" s="416"/>
      <c r="OHJ7" s="416"/>
      <c r="OHK7" s="416"/>
      <c r="OHL7" s="416"/>
      <c r="OHM7" s="416"/>
      <c r="OHN7" s="416"/>
      <c r="OHO7" s="416"/>
      <c r="OHP7" s="416"/>
      <c r="OHQ7" s="416"/>
      <c r="OHR7" s="416"/>
      <c r="OHS7" s="416"/>
      <c r="OHT7" s="416"/>
      <c r="OHU7" s="416"/>
      <c r="OHV7" s="416"/>
      <c r="OHW7" s="416"/>
      <c r="OHX7" s="416"/>
      <c r="OHY7" s="416"/>
      <c r="OHZ7" s="416"/>
      <c r="OIA7" s="416"/>
      <c r="OIB7" s="416"/>
      <c r="OIC7" s="416"/>
      <c r="OID7" s="416"/>
      <c r="OIE7" s="416"/>
      <c r="OIF7" s="416"/>
      <c r="OIG7" s="416"/>
      <c r="OIH7" s="416"/>
      <c r="OII7" s="416"/>
      <c r="OIJ7" s="416"/>
      <c r="OIK7" s="416"/>
      <c r="OIL7" s="416"/>
      <c r="OIM7" s="416"/>
      <c r="OIN7" s="416"/>
      <c r="OIO7" s="416"/>
      <c r="OIP7" s="416"/>
      <c r="OIQ7" s="416"/>
      <c r="OIR7" s="416"/>
      <c r="OIS7" s="416"/>
      <c r="OIT7" s="416"/>
      <c r="OIU7" s="416"/>
      <c r="OIV7" s="416"/>
      <c r="OIW7" s="416"/>
      <c r="OIX7" s="416"/>
      <c r="OIY7" s="416"/>
      <c r="OIZ7" s="416"/>
      <c r="OJA7" s="416"/>
      <c r="OJB7" s="416"/>
      <c r="OJC7" s="416"/>
      <c r="OJD7" s="416"/>
      <c r="OJE7" s="416"/>
      <c r="OJF7" s="416"/>
      <c r="OJG7" s="416"/>
      <c r="OJH7" s="416"/>
      <c r="OJI7" s="416"/>
      <c r="OJJ7" s="416"/>
      <c r="OJK7" s="416"/>
      <c r="OJL7" s="416"/>
      <c r="OJM7" s="416"/>
      <c r="OJN7" s="416"/>
      <c r="OJO7" s="416"/>
      <c r="OJP7" s="416"/>
      <c r="OJQ7" s="416"/>
      <c r="OJR7" s="416"/>
      <c r="OJS7" s="416"/>
      <c r="OJT7" s="416"/>
      <c r="OJU7" s="416"/>
      <c r="OJV7" s="416"/>
      <c r="OJW7" s="416"/>
      <c r="OJX7" s="416"/>
      <c r="OJY7" s="416"/>
      <c r="OJZ7" s="416"/>
      <c r="OKA7" s="416"/>
      <c r="OKB7" s="416"/>
      <c r="OKC7" s="416"/>
      <c r="OKD7" s="416"/>
      <c r="OKE7" s="416"/>
      <c r="OKF7" s="416"/>
      <c r="OKG7" s="416"/>
      <c r="OKH7" s="416"/>
      <c r="OKI7" s="416"/>
      <c r="OKJ7" s="416"/>
      <c r="OKK7" s="416"/>
      <c r="OKL7" s="416"/>
      <c r="OKM7" s="416"/>
      <c r="OKN7" s="416"/>
      <c r="OKO7" s="416"/>
      <c r="OKP7" s="416"/>
      <c r="OKQ7" s="416"/>
      <c r="OKR7" s="416"/>
      <c r="OKS7" s="416"/>
      <c r="OKT7" s="416"/>
      <c r="OKU7" s="416"/>
      <c r="OKV7" s="416"/>
      <c r="OKW7" s="416"/>
      <c r="OKX7" s="416"/>
      <c r="OKY7" s="416"/>
      <c r="OKZ7" s="416"/>
      <c r="OLA7" s="416"/>
      <c r="OLB7" s="416"/>
      <c r="OLC7" s="416"/>
      <c r="OLD7" s="416"/>
      <c r="OLE7" s="416"/>
      <c r="OLF7" s="416"/>
      <c r="OLG7" s="416"/>
      <c r="OLH7" s="416"/>
      <c r="OLI7" s="416"/>
      <c r="OLJ7" s="416"/>
      <c r="OLK7" s="416"/>
      <c r="OLL7" s="416"/>
      <c r="OLM7" s="416"/>
      <c r="OLN7" s="416"/>
      <c r="OLO7" s="416"/>
      <c r="OLP7" s="416"/>
      <c r="OLQ7" s="416"/>
      <c r="OLR7" s="416"/>
      <c r="OLS7" s="416"/>
      <c r="OLT7" s="416"/>
      <c r="OLU7" s="416"/>
      <c r="OLV7" s="416"/>
      <c r="OLW7" s="416"/>
      <c r="OLX7" s="416"/>
      <c r="OLY7" s="416"/>
      <c r="OLZ7" s="416"/>
      <c r="OMA7" s="416"/>
      <c r="OMB7" s="416"/>
      <c r="OMC7" s="416"/>
      <c r="OMD7" s="416"/>
      <c r="OME7" s="416"/>
      <c r="OMF7" s="416"/>
      <c r="OMG7" s="416"/>
      <c r="OMH7" s="416"/>
      <c r="OMI7" s="416"/>
      <c r="OMJ7" s="416"/>
      <c r="OMK7" s="416"/>
      <c r="OML7" s="416"/>
      <c r="OMM7" s="416"/>
      <c r="OMN7" s="416"/>
      <c r="OMO7" s="416"/>
      <c r="OMP7" s="416"/>
      <c r="OMQ7" s="416"/>
      <c r="OMR7" s="416"/>
      <c r="OMS7" s="416"/>
      <c r="OMT7" s="416"/>
      <c r="OMU7" s="416"/>
      <c r="OMV7" s="416"/>
      <c r="OMW7" s="416"/>
      <c r="OMX7" s="416"/>
      <c r="OMY7" s="416"/>
      <c r="OMZ7" s="416"/>
      <c r="ONA7" s="416"/>
      <c r="ONB7" s="416"/>
      <c r="ONC7" s="416"/>
      <c r="OND7" s="416"/>
      <c r="ONE7" s="416"/>
      <c r="ONF7" s="416"/>
      <c r="ONG7" s="416"/>
      <c r="ONH7" s="416"/>
      <c r="ONI7" s="416"/>
      <c r="ONJ7" s="416"/>
      <c r="ONK7" s="416"/>
      <c r="ONL7" s="416"/>
      <c r="ONM7" s="416"/>
      <c r="ONN7" s="416"/>
      <c r="ONO7" s="416"/>
      <c r="ONP7" s="416"/>
      <c r="ONQ7" s="416"/>
      <c r="ONR7" s="416"/>
      <c r="ONS7" s="416"/>
      <c r="ONT7" s="416"/>
      <c r="ONU7" s="416"/>
      <c r="ONV7" s="416"/>
      <c r="ONW7" s="416"/>
      <c r="ONX7" s="416"/>
      <c r="ONY7" s="416"/>
      <c r="ONZ7" s="416"/>
      <c r="OOA7" s="416"/>
      <c r="OOB7" s="416"/>
      <c r="OOC7" s="416"/>
      <c r="OOD7" s="416"/>
      <c r="OOE7" s="416"/>
      <c r="OOF7" s="416"/>
      <c r="OOG7" s="416"/>
      <c r="OOH7" s="416"/>
      <c r="OOI7" s="416"/>
      <c r="OOJ7" s="416"/>
      <c r="OOK7" s="416"/>
      <c r="OOL7" s="416"/>
      <c r="OOM7" s="416"/>
      <c r="OON7" s="416"/>
      <c r="OOO7" s="416"/>
      <c r="OOP7" s="416"/>
      <c r="OOQ7" s="416"/>
      <c r="OOR7" s="416"/>
      <c r="OOS7" s="416"/>
      <c r="OOT7" s="416"/>
      <c r="OOU7" s="416"/>
      <c r="OOV7" s="416"/>
      <c r="OOW7" s="416"/>
      <c r="OOX7" s="416"/>
      <c r="OOY7" s="416"/>
      <c r="OOZ7" s="416"/>
      <c r="OPA7" s="416"/>
      <c r="OPB7" s="416"/>
      <c r="OPC7" s="416"/>
      <c r="OPD7" s="416"/>
      <c r="OPE7" s="416"/>
      <c r="OPF7" s="416"/>
      <c r="OPG7" s="416"/>
      <c r="OPH7" s="416"/>
      <c r="OPI7" s="416"/>
      <c r="OPJ7" s="416"/>
      <c r="OPK7" s="416"/>
      <c r="OPL7" s="416"/>
      <c r="OPM7" s="416"/>
      <c r="OPN7" s="416"/>
      <c r="OPO7" s="416"/>
      <c r="OPP7" s="416"/>
      <c r="OPQ7" s="416"/>
      <c r="OPR7" s="416"/>
      <c r="OPS7" s="416"/>
      <c r="OPT7" s="416"/>
      <c r="OPU7" s="416"/>
      <c r="OPV7" s="416"/>
      <c r="OPW7" s="416"/>
      <c r="OPX7" s="416"/>
      <c r="OPY7" s="416"/>
      <c r="OPZ7" s="416"/>
      <c r="OQA7" s="416"/>
      <c r="OQB7" s="416"/>
      <c r="OQC7" s="416"/>
      <c r="OQD7" s="416"/>
      <c r="OQE7" s="416"/>
      <c r="OQF7" s="416"/>
      <c r="OQG7" s="416"/>
      <c r="OQH7" s="416"/>
      <c r="OQI7" s="416"/>
      <c r="OQJ7" s="416"/>
      <c r="OQK7" s="416"/>
      <c r="OQL7" s="416"/>
      <c r="OQM7" s="416"/>
      <c r="OQN7" s="416"/>
      <c r="OQO7" s="416"/>
      <c r="OQP7" s="416"/>
      <c r="OQQ7" s="416"/>
      <c r="OQR7" s="416"/>
      <c r="OQS7" s="416"/>
      <c r="OQT7" s="416"/>
      <c r="OQU7" s="416"/>
      <c r="OQV7" s="416"/>
      <c r="OQW7" s="416"/>
      <c r="OQX7" s="416"/>
      <c r="OQY7" s="416"/>
      <c r="OQZ7" s="416"/>
      <c r="ORA7" s="416"/>
      <c r="ORB7" s="416"/>
      <c r="ORC7" s="416"/>
      <c r="ORD7" s="416"/>
      <c r="ORE7" s="416"/>
      <c r="ORF7" s="416"/>
      <c r="ORG7" s="416"/>
      <c r="ORH7" s="416"/>
      <c r="ORI7" s="416"/>
      <c r="ORJ7" s="416"/>
      <c r="ORK7" s="416"/>
      <c r="ORL7" s="416"/>
      <c r="ORM7" s="416"/>
      <c r="ORN7" s="416"/>
      <c r="ORO7" s="416"/>
      <c r="ORP7" s="416"/>
      <c r="ORQ7" s="416"/>
      <c r="ORR7" s="416"/>
      <c r="ORS7" s="416"/>
      <c r="ORT7" s="416"/>
      <c r="ORU7" s="416"/>
      <c r="ORV7" s="416"/>
      <c r="ORW7" s="416"/>
      <c r="ORX7" s="416"/>
      <c r="ORY7" s="416"/>
      <c r="ORZ7" s="416"/>
      <c r="OSA7" s="416"/>
      <c r="OSB7" s="416"/>
      <c r="OSC7" s="416"/>
      <c r="OSD7" s="416"/>
      <c r="OSE7" s="416"/>
      <c r="OSF7" s="416"/>
      <c r="OSG7" s="416"/>
      <c r="OSH7" s="416"/>
      <c r="OSI7" s="416"/>
      <c r="OSJ7" s="416"/>
      <c r="OSK7" s="416"/>
      <c r="OSL7" s="416"/>
      <c r="OSM7" s="416"/>
      <c r="OSN7" s="416"/>
      <c r="OSO7" s="416"/>
      <c r="OSP7" s="416"/>
      <c r="OSQ7" s="416"/>
      <c r="OSR7" s="416"/>
      <c r="OSS7" s="416"/>
      <c r="OST7" s="416"/>
      <c r="OSU7" s="416"/>
      <c r="OSV7" s="416"/>
      <c r="OSW7" s="416"/>
      <c r="OSX7" s="416"/>
      <c r="OSY7" s="416"/>
      <c r="OSZ7" s="416"/>
      <c r="OTA7" s="416"/>
      <c r="OTB7" s="416"/>
      <c r="OTC7" s="416"/>
      <c r="OTD7" s="416"/>
      <c r="OTE7" s="416"/>
      <c r="OTF7" s="416"/>
      <c r="OTG7" s="416"/>
      <c r="OTH7" s="416"/>
      <c r="OTI7" s="416"/>
      <c r="OTJ7" s="416"/>
      <c r="OTK7" s="416"/>
      <c r="OTL7" s="416"/>
      <c r="OTM7" s="416"/>
      <c r="OTN7" s="416"/>
      <c r="OTO7" s="416"/>
      <c r="OTP7" s="416"/>
      <c r="OTQ7" s="416"/>
      <c r="OTR7" s="416"/>
      <c r="OTS7" s="416"/>
      <c r="OTT7" s="416"/>
      <c r="OTU7" s="416"/>
      <c r="OTV7" s="416"/>
      <c r="OTW7" s="416"/>
      <c r="OTX7" s="416"/>
      <c r="OTY7" s="416"/>
      <c r="OTZ7" s="416"/>
      <c r="OUA7" s="416"/>
      <c r="OUB7" s="416"/>
      <c r="OUC7" s="416"/>
      <c r="OUD7" s="416"/>
      <c r="OUE7" s="416"/>
      <c r="OUF7" s="416"/>
      <c r="OUG7" s="416"/>
      <c r="OUH7" s="416"/>
      <c r="OUI7" s="416"/>
      <c r="OUJ7" s="416"/>
      <c r="OUK7" s="416"/>
      <c r="OUL7" s="416"/>
      <c r="OUM7" s="416"/>
      <c r="OUN7" s="416"/>
      <c r="OUO7" s="416"/>
      <c r="OUP7" s="416"/>
      <c r="OUQ7" s="416"/>
      <c r="OUR7" s="416"/>
      <c r="OUS7" s="416"/>
      <c r="OUT7" s="416"/>
      <c r="OUU7" s="416"/>
      <c r="OUV7" s="416"/>
      <c r="OUW7" s="416"/>
      <c r="OUX7" s="416"/>
      <c r="OUY7" s="416"/>
      <c r="OUZ7" s="416"/>
      <c r="OVA7" s="416"/>
      <c r="OVB7" s="416"/>
      <c r="OVC7" s="416"/>
      <c r="OVD7" s="416"/>
      <c r="OVE7" s="416"/>
      <c r="OVF7" s="416"/>
      <c r="OVG7" s="416"/>
      <c r="OVH7" s="416"/>
      <c r="OVI7" s="416"/>
      <c r="OVJ7" s="416"/>
      <c r="OVK7" s="416"/>
      <c r="OVL7" s="416"/>
      <c r="OVM7" s="416"/>
      <c r="OVN7" s="416"/>
      <c r="OVO7" s="416"/>
      <c r="OVP7" s="416"/>
      <c r="OVQ7" s="416"/>
      <c r="OVR7" s="416"/>
      <c r="OVS7" s="416"/>
      <c r="OVT7" s="416"/>
      <c r="OVU7" s="416"/>
      <c r="OVV7" s="416"/>
      <c r="OVW7" s="416"/>
      <c r="OVX7" s="416"/>
      <c r="OVY7" s="416"/>
      <c r="OVZ7" s="416"/>
      <c r="OWA7" s="416"/>
      <c r="OWB7" s="416"/>
      <c r="OWC7" s="416"/>
      <c r="OWD7" s="416"/>
      <c r="OWE7" s="416"/>
      <c r="OWF7" s="416"/>
      <c r="OWG7" s="416"/>
      <c r="OWH7" s="416"/>
      <c r="OWI7" s="416"/>
      <c r="OWJ7" s="416"/>
      <c r="OWK7" s="416"/>
      <c r="OWL7" s="416"/>
      <c r="OWM7" s="416"/>
      <c r="OWN7" s="416"/>
      <c r="OWO7" s="416"/>
      <c r="OWP7" s="416"/>
      <c r="OWQ7" s="416"/>
      <c r="OWR7" s="416"/>
      <c r="OWS7" s="416"/>
      <c r="OWT7" s="416"/>
      <c r="OWU7" s="416"/>
      <c r="OWV7" s="416"/>
      <c r="OWW7" s="416"/>
      <c r="OWX7" s="416"/>
      <c r="OWY7" s="416"/>
      <c r="OWZ7" s="416"/>
      <c r="OXA7" s="416"/>
      <c r="OXB7" s="416"/>
      <c r="OXC7" s="416"/>
      <c r="OXD7" s="416"/>
      <c r="OXE7" s="416"/>
      <c r="OXF7" s="416"/>
      <c r="OXG7" s="416"/>
      <c r="OXH7" s="416"/>
      <c r="OXI7" s="416"/>
      <c r="OXJ7" s="416"/>
      <c r="OXK7" s="416"/>
      <c r="OXL7" s="416"/>
      <c r="OXM7" s="416"/>
      <c r="OXN7" s="416"/>
      <c r="OXO7" s="416"/>
      <c r="OXP7" s="416"/>
      <c r="OXQ7" s="416"/>
      <c r="OXR7" s="416"/>
      <c r="OXS7" s="416"/>
      <c r="OXT7" s="416"/>
      <c r="OXU7" s="416"/>
      <c r="OXV7" s="416"/>
      <c r="OXW7" s="416"/>
      <c r="OXX7" s="416"/>
      <c r="OXY7" s="416"/>
      <c r="OXZ7" s="416"/>
      <c r="OYA7" s="416"/>
      <c r="OYB7" s="416"/>
      <c r="OYC7" s="416"/>
      <c r="OYD7" s="416"/>
      <c r="OYE7" s="416"/>
      <c r="OYF7" s="416"/>
      <c r="OYG7" s="416"/>
      <c r="OYH7" s="416"/>
      <c r="OYI7" s="416"/>
      <c r="OYJ7" s="416"/>
      <c r="OYK7" s="416"/>
      <c r="OYL7" s="416"/>
      <c r="OYM7" s="416"/>
      <c r="OYN7" s="416"/>
      <c r="OYO7" s="416"/>
      <c r="OYP7" s="416"/>
      <c r="OYQ7" s="416"/>
      <c r="OYR7" s="416"/>
      <c r="OYS7" s="416"/>
      <c r="OYT7" s="416"/>
      <c r="OYU7" s="416"/>
      <c r="OYV7" s="416"/>
      <c r="OYW7" s="416"/>
      <c r="OYX7" s="416"/>
      <c r="OYY7" s="416"/>
      <c r="OYZ7" s="416"/>
      <c r="OZA7" s="416"/>
      <c r="OZB7" s="416"/>
      <c r="OZC7" s="416"/>
      <c r="OZD7" s="416"/>
      <c r="OZE7" s="416"/>
      <c r="OZF7" s="416"/>
      <c r="OZG7" s="416"/>
      <c r="OZH7" s="416"/>
      <c r="OZI7" s="416"/>
      <c r="OZJ7" s="416"/>
      <c r="OZK7" s="416"/>
      <c r="OZL7" s="416"/>
      <c r="OZM7" s="416"/>
      <c r="OZN7" s="416"/>
      <c r="OZO7" s="416"/>
      <c r="OZP7" s="416"/>
      <c r="OZQ7" s="416"/>
      <c r="OZR7" s="416"/>
      <c r="OZS7" s="416"/>
      <c r="OZT7" s="416"/>
      <c r="OZU7" s="416"/>
      <c r="OZV7" s="416"/>
      <c r="OZW7" s="416"/>
      <c r="OZX7" s="416"/>
      <c r="OZY7" s="416"/>
      <c r="OZZ7" s="416"/>
      <c r="PAA7" s="416"/>
      <c r="PAB7" s="416"/>
      <c r="PAC7" s="416"/>
      <c r="PAD7" s="416"/>
      <c r="PAE7" s="416"/>
      <c r="PAF7" s="416"/>
      <c r="PAG7" s="416"/>
      <c r="PAH7" s="416"/>
      <c r="PAI7" s="416"/>
      <c r="PAJ7" s="416"/>
      <c r="PAK7" s="416"/>
      <c r="PAL7" s="416"/>
      <c r="PAM7" s="416"/>
      <c r="PAN7" s="416"/>
      <c r="PAO7" s="416"/>
      <c r="PAP7" s="416"/>
      <c r="PAQ7" s="416"/>
      <c r="PAR7" s="416"/>
      <c r="PAS7" s="416"/>
      <c r="PAT7" s="416"/>
      <c r="PAU7" s="416"/>
      <c r="PAV7" s="416"/>
      <c r="PAW7" s="416"/>
      <c r="PAX7" s="416"/>
      <c r="PAY7" s="416"/>
      <c r="PAZ7" s="416"/>
      <c r="PBA7" s="416"/>
      <c r="PBB7" s="416"/>
      <c r="PBC7" s="416"/>
      <c r="PBD7" s="416"/>
      <c r="PBE7" s="416"/>
      <c r="PBF7" s="416"/>
      <c r="PBG7" s="416"/>
      <c r="PBH7" s="416"/>
      <c r="PBI7" s="416"/>
      <c r="PBJ7" s="416"/>
      <c r="PBK7" s="416"/>
      <c r="PBL7" s="416"/>
      <c r="PBM7" s="416"/>
      <c r="PBN7" s="416"/>
      <c r="PBO7" s="416"/>
      <c r="PBP7" s="416"/>
      <c r="PBQ7" s="416"/>
      <c r="PBR7" s="416"/>
      <c r="PBS7" s="416"/>
      <c r="PBT7" s="416"/>
      <c r="PBU7" s="416"/>
      <c r="PBV7" s="416"/>
      <c r="PBW7" s="416"/>
      <c r="PBX7" s="416"/>
      <c r="PBY7" s="416"/>
      <c r="PBZ7" s="416"/>
      <c r="PCA7" s="416"/>
      <c r="PCB7" s="416"/>
      <c r="PCC7" s="416"/>
      <c r="PCD7" s="416"/>
      <c r="PCE7" s="416"/>
      <c r="PCF7" s="416"/>
      <c r="PCG7" s="416"/>
      <c r="PCH7" s="416"/>
      <c r="PCI7" s="416"/>
      <c r="PCJ7" s="416"/>
      <c r="PCK7" s="416"/>
      <c r="PCL7" s="416"/>
      <c r="PCM7" s="416"/>
      <c r="PCN7" s="416"/>
      <c r="PCO7" s="416"/>
      <c r="PCP7" s="416"/>
      <c r="PCQ7" s="416"/>
      <c r="PCR7" s="416"/>
      <c r="PCS7" s="416"/>
      <c r="PCT7" s="416"/>
      <c r="PCU7" s="416"/>
      <c r="PCV7" s="416"/>
      <c r="PCW7" s="416"/>
      <c r="PCX7" s="416"/>
      <c r="PCY7" s="416"/>
      <c r="PCZ7" s="416"/>
      <c r="PDA7" s="416"/>
      <c r="PDB7" s="416"/>
      <c r="PDC7" s="416"/>
      <c r="PDD7" s="416"/>
      <c r="PDE7" s="416"/>
      <c r="PDF7" s="416"/>
      <c r="PDG7" s="416"/>
      <c r="PDH7" s="416"/>
      <c r="PDI7" s="416"/>
      <c r="PDJ7" s="416"/>
      <c r="PDK7" s="416"/>
      <c r="PDL7" s="416"/>
      <c r="PDM7" s="416"/>
      <c r="PDN7" s="416"/>
      <c r="PDO7" s="416"/>
      <c r="PDP7" s="416"/>
      <c r="PDQ7" s="416"/>
      <c r="PDR7" s="416"/>
      <c r="PDS7" s="416"/>
      <c r="PDT7" s="416"/>
      <c r="PDU7" s="416"/>
      <c r="PDV7" s="416"/>
      <c r="PDW7" s="416"/>
      <c r="PDX7" s="416"/>
      <c r="PDY7" s="416"/>
      <c r="PDZ7" s="416"/>
      <c r="PEA7" s="416"/>
      <c r="PEB7" s="416"/>
      <c r="PEC7" s="416"/>
      <c r="PED7" s="416"/>
      <c r="PEE7" s="416"/>
      <c r="PEF7" s="416"/>
      <c r="PEG7" s="416"/>
      <c r="PEH7" s="416"/>
      <c r="PEI7" s="416"/>
      <c r="PEJ7" s="416"/>
      <c r="PEK7" s="416"/>
      <c r="PEL7" s="416"/>
      <c r="PEM7" s="416"/>
      <c r="PEN7" s="416"/>
      <c r="PEO7" s="416"/>
      <c r="PEP7" s="416"/>
      <c r="PEQ7" s="416"/>
      <c r="PER7" s="416"/>
      <c r="PES7" s="416"/>
      <c r="PET7" s="416"/>
      <c r="PEU7" s="416"/>
      <c r="PEV7" s="416"/>
      <c r="PEW7" s="416"/>
      <c r="PEX7" s="416"/>
      <c r="PEY7" s="416"/>
      <c r="PEZ7" s="416"/>
      <c r="PFA7" s="416"/>
      <c r="PFB7" s="416"/>
      <c r="PFC7" s="416"/>
      <c r="PFD7" s="416"/>
      <c r="PFE7" s="416"/>
      <c r="PFF7" s="416"/>
      <c r="PFG7" s="416"/>
      <c r="PFH7" s="416"/>
      <c r="PFI7" s="416"/>
      <c r="PFJ7" s="416"/>
      <c r="PFK7" s="416"/>
      <c r="PFL7" s="416"/>
      <c r="PFM7" s="416"/>
      <c r="PFN7" s="416"/>
      <c r="PFO7" s="416"/>
      <c r="PFP7" s="416"/>
      <c r="PFQ7" s="416"/>
      <c r="PFR7" s="416"/>
      <c r="PFS7" s="416"/>
      <c r="PFT7" s="416"/>
      <c r="PFU7" s="416"/>
      <c r="PFV7" s="416"/>
      <c r="PFW7" s="416"/>
      <c r="PFX7" s="416"/>
      <c r="PFY7" s="416"/>
      <c r="PFZ7" s="416"/>
      <c r="PGA7" s="416"/>
      <c r="PGB7" s="416"/>
      <c r="PGC7" s="416"/>
      <c r="PGD7" s="416"/>
      <c r="PGE7" s="416"/>
      <c r="PGF7" s="416"/>
      <c r="PGG7" s="416"/>
      <c r="PGH7" s="416"/>
      <c r="PGI7" s="416"/>
      <c r="PGJ7" s="416"/>
      <c r="PGK7" s="416"/>
      <c r="PGL7" s="416"/>
      <c r="PGM7" s="416"/>
      <c r="PGN7" s="416"/>
      <c r="PGO7" s="416"/>
      <c r="PGP7" s="416"/>
      <c r="PGQ7" s="416"/>
      <c r="PGR7" s="416"/>
      <c r="PGS7" s="416"/>
      <c r="PGT7" s="416"/>
      <c r="PGU7" s="416"/>
      <c r="PGV7" s="416"/>
      <c r="PGW7" s="416"/>
      <c r="PGX7" s="416"/>
      <c r="PGY7" s="416"/>
      <c r="PGZ7" s="416"/>
      <c r="PHA7" s="416"/>
      <c r="PHB7" s="416"/>
      <c r="PHC7" s="416"/>
      <c r="PHD7" s="416"/>
      <c r="PHE7" s="416"/>
      <c r="PHF7" s="416"/>
      <c r="PHG7" s="416"/>
      <c r="PHH7" s="416"/>
      <c r="PHI7" s="416"/>
      <c r="PHJ7" s="416"/>
      <c r="PHK7" s="416"/>
      <c r="PHL7" s="416"/>
      <c r="PHM7" s="416"/>
      <c r="PHN7" s="416"/>
      <c r="PHO7" s="416"/>
      <c r="PHP7" s="416"/>
      <c r="PHQ7" s="416"/>
      <c r="PHR7" s="416"/>
      <c r="PHS7" s="416"/>
      <c r="PHT7" s="416"/>
      <c r="PHU7" s="416"/>
      <c r="PHV7" s="416"/>
      <c r="PHW7" s="416"/>
      <c r="PHX7" s="416"/>
      <c r="PHY7" s="416"/>
      <c r="PHZ7" s="416"/>
      <c r="PIA7" s="416"/>
      <c r="PIB7" s="416"/>
      <c r="PIC7" s="416"/>
      <c r="PID7" s="416"/>
      <c r="PIE7" s="416"/>
      <c r="PIF7" s="416"/>
      <c r="PIG7" s="416"/>
      <c r="PIH7" s="416"/>
      <c r="PII7" s="416"/>
      <c r="PIJ7" s="416"/>
      <c r="PIK7" s="416"/>
      <c r="PIL7" s="416"/>
      <c r="PIM7" s="416"/>
      <c r="PIN7" s="416"/>
      <c r="PIO7" s="416"/>
      <c r="PIP7" s="416"/>
      <c r="PIQ7" s="416"/>
      <c r="PIR7" s="416"/>
      <c r="PIS7" s="416"/>
      <c r="PIT7" s="416"/>
      <c r="PIU7" s="416"/>
      <c r="PIV7" s="416"/>
      <c r="PIW7" s="416"/>
      <c r="PIX7" s="416"/>
      <c r="PIY7" s="416"/>
      <c r="PIZ7" s="416"/>
      <c r="PJA7" s="416"/>
      <c r="PJB7" s="416"/>
      <c r="PJC7" s="416"/>
      <c r="PJD7" s="416"/>
      <c r="PJE7" s="416"/>
      <c r="PJF7" s="416"/>
      <c r="PJG7" s="416"/>
      <c r="PJH7" s="416"/>
      <c r="PJI7" s="416"/>
      <c r="PJJ7" s="416"/>
      <c r="PJK7" s="416"/>
      <c r="PJL7" s="416"/>
      <c r="PJM7" s="416"/>
      <c r="PJN7" s="416"/>
      <c r="PJO7" s="416"/>
      <c r="PJP7" s="416"/>
      <c r="PJQ7" s="416"/>
      <c r="PJR7" s="416"/>
      <c r="PJS7" s="416"/>
      <c r="PJT7" s="416"/>
      <c r="PJU7" s="416"/>
      <c r="PJV7" s="416"/>
      <c r="PJW7" s="416"/>
      <c r="PJX7" s="416"/>
      <c r="PJY7" s="416"/>
      <c r="PJZ7" s="416"/>
      <c r="PKA7" s="416"/>
      <c r="PKB7" s="416"/>
      <c r="PKC7" s="416"/>
      <c r="PKD7" s="416"/>
      <c r="PKE7" s="416"/>
      <c r="PKF7" s="416"/>
      <c r="PKG7" s="416"/>
      <c r="PKH7" s="416"/>
      <c r="PKI7" s="416"/>
      <c r="PKJ7" s="416"/>
      <c r="PKK7" s="416"/>
      <c r="PKL7" s="416"/>
      <c r="PKM7" s="416"/>
      <c r="PKN7" s="416"/>
      <c r="PKO7" s="416"/>
      <c r="PKP7" s="416"/>
      <c r="PKQ7" s="416"/>
      <c r="PKR7" s="416"/>
      <c r="PKS7" s="416"/>
      <c r="PKT7" s="416"/>
      <c r="PKU7" s="416"/>
      <c r="PKV7" s="416"/>
      <c r="PKW7" s="416"/>
      <c r="PKX7" s="416"/>
      <c r="PKY7" s="416"/>
      <c r="PKZ7" s="416"/>
      <c r="PLA7" s="416"/>
      <c r="PLB7" s="416"/>
      <c r="PLC7" s="416"/>
      <c r="PLD7" s="416"/>
      <c r="PLE7" s="416"/>
      <c r="PLF7" s="416"/>
      <c r="PLG7" s="416"/>
      <c r="PLH7" s="416"/>
      <c r="PLI7" s="416"/>
      <c r="PLJ7" s="416"/>
      <c r="PLK7" s="416"/>
      <c r="PLL7" s="416"/>
      <c r="PLM7" s="416"/>
      <c r="PLN7" s="416"/>
      <c r="PLO7" s="416"/>
      <c r="PLP7" s="416"/>
      <c r="PLQ7" s="416"/>
      <c r="PLR7" s="416"/>
      <c r="PLS7" s="416"/>
      <c r="PLT7" s="416"/>
      <c r="PLU7" s="416"/>
      <c r="PLV7" s="416"/>
      <c r="PLW7" s="416"/>
      <c r="PLX7" s="416"/>
      <c r="PLY7" s="416"/>
      <c r="PLZ7" s="416"/>
      <c r="PMA7" s="416"/>
      <c r="PMB7" s="416"/>
      <c r="PMC7" s="416"/>
      <c r="PMD7" s="416"/>
      <c r="PME7" s="416"/>
      <c r="PMF7" s="416"/>
      <c r="PMG7" s="416"/>
      <c r="PMH7" s="416"/>
      <c r="PMI7" s="416"/>
      <c r="PMJ7" s="416"/>
      <c r="PMK7" s="416"/>
      <c r="PML7" s="416"/>
      <c r="PMM7" s="416"/>
      <c r="PMN7" s="416"/>
      <c r="PMO7" s="416"/>
      <c r="PMP7" s="416"/>
      <c r="PMQ7" s="416"/>
      <c r="PMR7" s="416"/>
      <c r="PMS7" s="416"/>
      <c r="PMT7" s="416"/>
      <c r="PMU7" s="416"/>
      <c r="PMV7" s="416"/>
      <c r="PMW7" s="416"/>
      <c r="PMX7" s="416"/>
      <c r="PMY7" s="416"/>
      <c r="PMZ7" s="416"/>
      <c r="PNA7" s="416"/>
      <c r="PNB7" s="416"/>
      <c r="PNC7" s="416"/>
      <c r="PND7" s="416"/>
      <c r="PNE7" s="416"/>
      <c r="PNF7" s="416"/>
      <c r="PNG7" s="416"/>
      <c r="PNH7" s="416"/>
      <c r="PNI7" s="416"/>
      <c r="PNJ7" s="416"/>
      <c r="PNK7" s="416"/>
      <c r="PNL7" s="416"/>
      <c r="PNM7" s="416"/>
      <c r="PNN7" s="416"/>
      <c r="PNO7" s="416"/>
      <c r="PNP7" s="416"/>
      <c r="PNQ7" s="416"/>
      <c r="PNR7" s="416"/>
      <c r="PNS7" s="416"/>
      <c r="PNT7" s="416"/>
      <c r="PNU7" s="416"/>
      <c r="PNV7" s="416"/>
      <c r="PNW7" s="416"/>
      <c r="PNX7" s="416"/>
      <c r="PNY7" s="416"/>
      <c r="PNZ7" s="416"/>
      <c r="POA7" s="416"/>
      <c r="POB7" s="416"/>
      <c r="POC7" s="416"/>
      <c r="POD7" s="416"/>
      <c r="POE7" s="416"/>
      <c r="POF7" s="416"/>
      <c r="POG7" s="416"/>
      <c r="POH7" s="416"/>
      <c r="POI7" s="416"/>
      <c r="POJ7" s="416"/>
      <c r="POK7" s="416"/>
      <c r="POL7" s="416"/>
      <c r="POM7" s="416"/>
      <c r="PON7" s="416"/>
      <c r="POO7" s="416"/>
      <c r="POP7" s="416"/>
      <c r="POQ7" s="416"/>
      <c r="POR7" s="416"/>
      <c r="POS7" s="416"/>
      <c r="POT7" s="416"/>
      <c r="POU7" s="416"/>
      <c r="POV7" s="416"/>
      <c r="POW7" s="416"/>
      <c r="POX7" s="416"/>
      <c r="POY7" s="416"/>
      <c r="POZ7" s="416"/>
      <c r="PPA7" s="416"/>
      <c r="PPB7" s="416"/>
      <c r="PPC7" s="416"/>
      <c r="PPD7" s="416"/>
      <c r="PPE7" s="416"/>
      <c r="PPF7" s="416"/>
      <c r="PPG7" s="416"/>
      <c r="PPH7" s="416"/>
      <c r="PPI7" s="416"/>
      <c r="PPJ7" s="416"/>
      <c r="PPK7" s="416"/>
      <c r="PPL7" s="416"/>
      <c r="PPM7" s="416"/>
      <c r="PPN7" s="416"/>
      <c r="PPO7" s="416"/>
      <c r="PPP7" s="416"/>
      <c r="PPQ7" s="416"/>
      <c r="PPR7" s="416"/>
      <c r="PPS7" s="416"/>
      <c r="PPT7" s="416"/>
      <c r="PPU7" s="416"/>
      <c r="PPV7" s="416"/>
      <c r="PPW7" s="416"/>
      <c r="PPX7" s="416"/>
      <c r="PPY7" s="416"/>
      <c r="PPZ7" s="416"/>
      <c r="PQA7" s="416"/>
      <c r="PQB7" s="416"/>
      <c r="PQC7" s="416"/>
      <c r="PQD7" s="416"/>
      <c r="PQE7" s="416"/>
      <c r="PQF7" s="416"/>
      <c r="PQG7" s="416"/>
      <c r="PQH7" s="416"/>
      <c r="PQI7" s="416"/>
      <c r="PQJ7" s="416"/>
      <c r="PQK7" s="416"/>
      <c r="PQL7" s="416"/>
      <c r="PQM7" s="416"/>
      <c r="PQN7" s="416"/>
      <c r="PQO7" s="416"/>
      <c r="PQP7" s="416"/>
      <c r="PQQ7" s="416"/>
      <c r="PQR7" s="416"/>
      <c r="PQS7" s="416"/>
      <c r="PQT7" s="416"/>
      <c r="PQU7" s="416"/>
      <c r="PQV7" s="416"/>
      <c r="PQW7" s="416"/>
      <c r="PQX7" s="416"/>
      <c r="PQY7" s="416"/>
      <c r="PQZ7" s="416"/>
      <c r="PRA7" s="416"/>
      <c r="PRB7" s="416"/>
      <c r="PRC7" s="416"/>
      <c r="PRD7" s="416"/>
      <c r="PRE7" s="416"/>
      <c r="PRF7" s="416"/>
      <c r="PRG7" s="416"/>
      <c r="PRH7" s="416"/>
      <c r="PRI7" s="416"/>
      <c r="PRJ7" s="416"/>
      <c r="PRK7" s="416"/>
      <c r="PRL7" s="416"/>
      <c r="PRM7" s="416"/>
      <c r="PRN7" s="416"/>
      <c r="PRO7" s="416"/>
      <c r="PRP7" s="416"/>
      <c r="PRQ7" s="416"/>
      <c r="PRR7" s="416"/>
      <c r="PRS7" s="416"/>
      <c r="PRT7" s="416"/>
      <c r="PRU7" s="416"/>
      <c r="PRV7" s="416"/>
      <c r="PRW7" s="416"/>
      <c r="PRX7" s="416"/>
      <c r="PRY7" s="416"/>
      <c r="PRZ7" s="416"/>
      <c r="PSA7" s="416"/>
      <c r="PSB7" s="416"/>
      <c r="PSC7" s="416"/>
      <c r="PSD7" s="416"/>
      <c r="PSE7" s="416"/>
      <c r="PSF7" s="416"/>
      <c r="PSG7" s="416"/>
      <c r="PSH7" s="416"/>
      <c r="PSI7" s="416"/>
      <c r="PSJ7" s="416"/>
      <c r="PSK7" s="416"/>
      <c r="PSL7" s="416"/>
      <c r="PSM7" s="416"/>
      <c r="PSN7" s="416"/>
      <c r="PSO7" s="416"/>
      <c r="PSP7" s="416"/>
      <c r="PSQ7" s="416"/>
      <c r="PSR7" s="416"/>
      <c r="PSS7" s="416"/>
      <c r="PST7" s="416"/>
      <c r="PSU7" s="416"/>
      <c r="PSV7" s="416"/>
      <c r="PSW7" s="416"/>
      <c r="PSX7" s="416"/>
      <c r="PSY7" s="416"/>
      <c r="PSZ7" s="416"/>
      <c r="PTA7" s="416"/>
      <c r="PTB7" s="416"/>
      <c r="PTC7" s="416"/>
      <c r="PTD7" s="416"/>
      <c r="PTE7" s="416"/>
      <c r="PTF7" s="416"/>
      <c r="PTG7" s="416"/>
      <c r="PTH7" s="416"/>
      <c r="PTI7" s="416"/>
      <c r="PTJ7" s="416"/>
      <c r="PTK7" s="416"/>
      <c r="PTL7" s="416"/>
      <c r="PTM7" s="416"/>
      <c r="PTN7" s="416"/>
      <c r="PTO7" s="416"/>
      <c r="PTP7" s="416"/>
      <c r="PTQ7" s="416"/>
      <c r="PTR7" s="416"/>
      <c r="PTS7" s="416"/>
      <c r="PTT7" s="416"/>
      <c r="PTU7" s="416"/>
      <c r="PTV7" s="416"/>
      <c r="PTW7" s="416"/>
      <c r="PTX7" s="416"/>
      <c r="PTY7" s="416"/>
      <c r="PTZ7" s="416"/>
      <c r="PUA7" s="416"/>
      <c r="PUB7" s="416"/>
      <c r="PUC7" s="416"/>
      <c r="PUD7" s="416"/>
      <c r="PUE7" s="416"/>
      <c r="PUF7" s="416"/>
      <c r="PUG7" s="416"/>
      <c r="PUH7" s="416"/>
      <c r="PUI7" s="416"/>
      <c r="PUJ7" s="416"/>
      <c r="PUK7" s="416"/>
      <c r="PUL7" s="416"/>
      <c r="PUM7" s="416"/>
      <c r="PUN7" s="416"/>
      <c r="PUO7" s="416"/>
      <c r="PUP7" s="416"/>
      <c r="PUQ7" s="416"/>
      <c r="PUR7" s="416"/>
      <c r="PUS7" s="416"/>
      <c r="PUT7" s="416"/>
      <c r="PUU7" s="416"/>
      <c r="PUV7" s="416"/>
      <c r="PUW7" s="416"/>
      <c r="PUX7" s="416"/>
      <c r="PUY7" s="416"/>
      <c r="PUZ7" s="416"/>
      <c r="PVA7" s="416"/>
      <c r="PVB7" s="416"/>
      <c r="PVC7" s="416"/>
      <c r="PVD7" s="416"/>
      <c r="PVE7" s="416"/>
      <c r="PVF7" s="416"/>
      <c r="PVG7" s="416"/>
      <c r="PVH7" s="416"/>
      <c r="PVI7" s="416"/>
      <c r="PVJ7" s="416"/>
      <c r="PVK7" s="416"/>
      <c r="PVL7" s="416"/>
      <c r="PVM7" s="416"/>
      <c r="PVN7" s="416"/>
      <c r="PVO7" s="416"/>
      <c r="PVP7" s="416"/>
      <c r="PVQ7" s="416"/>
      <c r="PVR7" s="416"/>
      <c r="PVS7" s="416"/>
      <c r="PVT7" s="416"/>
      <c r="PVU7" s="416"/>
      <c r="PVV7" s="416"/>
      <c r="PVW7" s="416"/>
      <c r="PVX7" s="416"/>
      <c r="PVY7" s="416"/>
      <c r="PVZ7" s="416"/>
      <c r="PWA7" s="416"/>
      <c r="PWB7" s="416"/>
      <c r="PWC7" s="416"/>
      <c r="PWD7" s="416"/>
      <c r="PWE7" s="416"/>
      <c r="PWF7" s="416"/>
      <c r="PWG7" s="416"/>
      <c r="PWH7" s="416"/>
      <c r="PWI7" s="416"/>
      <c r="PWJ7" s="416"/>
      <c r="PWK7" s="416"/>
      <c r="PWL7" s="416"/>
      <c r="PWM7" s="416"/>
      <c r="PWN7" s="416"/>
      <c r="PWO7" s="416"/>
      <c r="PWP7" s="416"/>
      <c r="PWQ7" s="416"/>
      <c r="PWR7" s="416"/>
      <c r="PWS7" s="416"/>
      <c r="PWT7" s="416"/>
      <c r="PWU7" s="416"/>
      <c r="PWV7" s="416"/>
      <c r="PWW7" s="416"/>
      <c r="PWX7" s="416"/>
      <c r="PWY7" s="416"/>
      <c r="PWZ7" s="416"/>
      <c r="PXA7" s="416"/>
      <c r="PXB7" s="416"/>
      <c r="PXC7" s="416"/>
      <c r="PXD7" s="416"/>
      <c r="PXE7" s="416"/>
      <c r="PXF7" s="416"/>
      <c r="PXG7" s="416"/>
      <c r="PXH7" s="416"/>
      <c r="PXI7" s="416"/>
      <c r="PXJ7" s="416"/>
      <c r="PXK7" s="416"/>
      <c r="PXL7" s="416"/>
      <c r="PXM7" s="416"/>
      <c r="PXN7" s="416"/>
      <c r="PXO7" s="416"/>
      <c r="PXP7" s="416"/>
      <c r="PXQ7" s="416"/>
      <c r="PXR7" s="416"/>
      <c r="PXS7" s="416"/>
      <c r="PXT7" s="416"/>
      <c r="PXU7" s="416"/>
      <c r="PXV7" s="416"/>
      <c r="PXW7" s="416"/>
      <c r="PXX7" s="416"/>
      <c r="PXY7" s="416"/>
      <c r="PXZ7" s="416"/>
      <c r="PYA7" s="416"/>
      <c r="PYB7" s="416"/>
      <c r="PYC7" s="416"/>
      <c r="PYD7" s="416"/>
      <c r="PYE7" s="416"/>
      <c r="PYF7" s="416"/>
      <c r="PYG7" s="416"/>
      <c r="PYH7" s="416"/>
      <c r="PYI7" s="416"/>
      <c r="PYJ7" s="416"/>
      <c r="PYK7" s="416"/>
      <c r="PYL7" s="416"/>
      <c r="PYM7" s="416"/>
      <c r="PYN7" s="416"/>
      <c r="PYO7" s="416"/>
      <c r="PYP7" s="416"/>
      <c r="PYQ7" s="416"/>
      <c r="PYR7" s="416"/>
      <c r="PYS7" s="416"/>
      <c r="PYT7" s="416"/>
      <c r="PYU7" s="416"/>
      <c r="PYV7" s="416"/>
      <c r="PYW7" s="416"/>
      <c r="PYX7" s="416"/>
      <c r="PYY7" s="416"/>
      <c r="PYZ7" s="416"/>
      <c r="PZA7" s="416"/>
      <c r="PZB7" s="416"/>
      <c r="PZC7" s="416"/>
      <c r="PZD7" s="416"/>
      <c r="PZE7" s="416"/>
      <c r="PZF7" s="416"/>
      <c r="PZG7" s="416"/>
      <c r="PZH7" s="416"/>
      <c r="PZI7" s="416"/>
      <c r="PZJ7" s="416"/>
      <c r="PZK7" s="416"/>
      <c r="PZL7" s="416"/>
      <c r="PZM7" s="416"/>
      <c r="PZN7" s="416"/>
      <c r="PZO7" s="416"/>
      <c r="PZP7" s="416"/>
      <c r="PZQ7" s="416"/>
      <c r="PZR7" s="416"/>
      <c r="PZS7" s="416"/>
      <c r="PZT7" s="416"/>
      <c r="PZU7" s="416"/>
      <c r="PZV7" s="416"/>
      <c r="PZW7" s="416"/>
      <c r="PZX7" s="416"/>
      <c r="PZY7" s="416"/>
      <c r="PZZ7" s="416"/>
      <c r="QAA7" s="416"/>
      <c r="QAB7" s="416"/>
      <c r="QAC7" s="416"/>
      <c r="QAD7" s="416"/>
      <c r="QAE7" s="416"/>
      <c r="QAF7" s="416"/>
      <c r="QAG7" s="416"/>
      <c r="QAH7" s="416"/>
      <c r="QAI7" s="416"/>
      <c r="QAJ7" s="416"/>
      <c r="QAK7" s="416"/>
      <c r="QAL7" s="416"/>
      <c r="QAM7" s="416"/>
      <c r="QAN7" s="416"/>
      <c r="QAO7" s="416"/>
      <c r="QAP7" s="416"/>
      <c r="QAQ7" s="416"/>
      <c r="QAR7" s="416"/>
      <c r="QAS7" s="416"/>
      <c r="QAT7" s="416"/>
      <c r="QAU7" s="416"/>
      <c r="QAV7" s="416"/>
      <c r="QAW7" s="416"/>
      <c r="QAX7" s="416"/>
      <c r="QAY7" s="416"/>
      <c r="QAZ7" s="416"/>
      <c r="QBA7" s="416"/>
      <c r="QBB7" s="416"/>
      <c r="QBC7" s="416"/>
      <c r="QBD7" s="416"/>
      <c r="QBE7" s="416"/>
      <c r="QBF7" s="416"/>
      <c r="QBG7" s="416"/>
      <c r="QBH7" s="416"/>
      <c r="QBI7" s="416"/>
      <c r="QBJ7" s="416"/>
      <c r="QBK7" s="416"/>
      <c r="QBL7" s="416"/>
      <c r="QBM7" s="416"/>
      <c r="QBN7" s="416"/>
      <c r="QBO7" s="416"/>
      <c r="QBP7" s="416"/>
      <c r="QBQ7" s="416"/>
      <c r="QBR7" s="416"/>
      <c r="QBS7" s="416"/>
      <c r="QBT7" s="416"/>
      <c r="QBU7" s="416"/>
      <c r="QBV7" s="416"/>
      <c r="QBW7" s="416"/>
      <c r="QBX7" s="416"/>
      <c r="QBY7" s="416"/>
      <c r="QBZ7" s="416"/>
      <c r="QCA7" s="416"/>
      <c r="QCB7" s="416"/>
      <c r="QCC7" s="416"/>
      <c r="QCD7" s="416"/>
      <c r="QCE7" s="416"/>
      <c r="QCF7" s="416"/>
      <c r="QCG7" s="416"/>
      <c r="QCH7" s="416"/>
      <c r="QCI7" s="416"/>
      <c r="QCJ7" s="416"/>
      <c r="QCK7" s="416"/>
      <c r="QCL7" s="416"/>
      <c r="QCM7" s="416"/>
      <c r="QCN7" s="416"/>
      <c r="QCO7" s="416"/>
      <c r="QCP7" s="416"/>
      <c r="QCQ7" s="416"/>
      <c r="QCR7" s="416"/>
      <c r="QCS7" s="416"/>
      <c r="QCT7" s="416"/>
      <c r="QCU7" s="416"/>
      <c r="QCV7" s="416"/>
      <c r="QCW7" s="416"/>
      <c r="QCX7" s="416"/>
      <c r="QCY7" s="416"/>
      <c r="QCZ7" s="416"/>
      <c r="QDA7" s="416"/>
      <c r="QDB7" s="416"/>
      <c r="QDC7" s="416"/>
      <c r="QDD7" s="416"/>
      <c r="QDE7" s="416"/>
      <c r="QDF7" s="416"/>
      <c r="QDG7" s="416"/>
      <c r="QDH7" s="416"/>
      <c r="QDI7" s="416"/>
      <c r="QDJ7" s="416"/>
      <c r="QDK7" s="416"/>
      <c r="QDL7" s="416"/>
      <c r="QDM7" s="416"/>
      <c r="QDN7" s="416"/>
      <c r="QDO7" s="416"/>
      <c r="QDP7" s="416"/>
      <c r="QDQ7" s="416"/>
      <c r="QDR7" s="416"/>
      <c r="QDS7" s="416"/>
      <c r="QDT7" s="416"/>
      <c r="QDU7" s="416"/>
      <c r="QDV7" s="416"/>
      <c r="QDW7" s="416"/>
      <c r="QDX7" s="416"/>
      <c r="QDY7" s="416"/>
      <c r="QDZ7" s="416"/>
      <c r="QEA7" s="416"/>
      <c r="QEB7" s="416"/>
      <c r="QEC7" s="416"/>
      <c r="QED7" s="416"/>
      <c r="QEE7" s="416"/>
      <c r="QEF7" s="416"/>
      <c r="QEG7" s="416"/>
      <c r="QEH7" s="416"/>
      <c r="QEI7" s="416"/>
      <c r="QEJ7" s="416"/>
      <c r="QEK7" s="416"/>
      <c r="QEL7" s="416"/>
      <c r="QEM7" s="416"/>
      <c r="QEN7" s="416"/>
      <c r="QEO7" s="416"/>
      <c r="QEP7" s="416"/>
      <c r="QEQ7" s="416"/>
      <c r="QER7" s="416"/>
      <c r="QES7" s="416"/>
      <c r="QET7" s="416"/>
      <c r="QEU7" s="416"/>
      <c r="QEV7" s="416"/>
      <c r="QEW7" s="416"/>
      <c r="QEX7" s="416"/>
      <c r="QEY7" s="416"/>
      <c r="QEZ7" s="416"/>
      <c r="QFA7" s="416"/>
      <c r="QFB7" s="416"/>
      <c r="QFC7" s="416"/>
      <c r="QFD7" s="416"/>
      <c r="QFE7" s="416"/>
      <c r="QFF7" s="416"/>
      <c r="QFG7" s="416"/>
      <c r="QFH7" s="416"/>
      <c r="QFI7" s="416"/>
      <c r="QFJ7" s="416"/>
      <c r="QFK7" s="416"/>
      <c r="QFL7" s="416"/>
      <c r="QFM7" s="416"/>
      <c r="QFN7" s="416"/>
      <c r="QFO7" s="416"/>
      <c r="QFP7" s="416"/>
      <c r="QFQ7" s="416"/>
      <c r="QFR7" s="416"/>
      <c r="QFS7" s="416"/>
      <c r="QFT7" s="416"/>
      <c r="QFU7" s="416"/>
      <c r="QFV7" s="416"/>
      <c r="QFW7" s="416"/>
      <c r="QFX7" s="416"/>
      <c r="QFY7" s="416"/>
      <c r="QFZ7" s="416"/>
      <c r="QGA7" s="416"/>
      <c r="QGB7" s="416"/>
      <c r="QGC7" s="416"/>
      <c r="QGD7" s="416"/>
      <c r="QGE7" s="416"/>
      <c r="QGF7" s="416"/>
      <c r="QGG7" s="416"/>
      <c r="QGH7" s="416"/>
      <c r="QGI7" s="416"/>
      <c r="QGJ7" s="416"/>
      <c r="QGK7" s="416"/>
      <c r="QGL7" s="416"/>
      <c r="QGM7" s="416"/>
      <c r="QGN7" s="416"/>
      <c r="QGO7" s="416"/>
      <c r="QGP7" s="416"/>
      <c r="QGQ7" s="416"/>
      <c r="QGR7" s="416"/>
      <c r="QGS7" s="416"/>
      <c r="QGT7" s="416"/>
      <c r="QGU7" s="416"/>
      <c r="QGV7" s="416"/>
      <c r="QGW7" s="416"/>
      <c r="QGX7" s="416"/>
      <c r="QGY7" s="416"/>
      <c r="QGZ7" s="416"/>
      <c r="QHA7" s="416"/>
      <c r="QHB7" s="416"/>
      <c r="QHC7" s="416"/>
      <c r="QHD7" s="416"/>
      <c r="QHE7" s="416"/>
      <c r="QHF7" s="416"/>
      <c r="QHG7" s="416"/>
      <c r="QHH7" s="416"/>
      <c r="QHI7" s="416"/>
      <c r="QHJ7" s="416"/>
      <c r="QHK7" s="416"/>
      <c r="QHL7" s="416"/>
      <c r="QHM7" s="416"/>
      <c r="QHN7" s="416"/>
      <c r="QHO7" s="416"/>
      <c r="QHP7" s="416"/>
      <c r="QHQ7" s="416"/>
      <c r="QHR7" s="416"/>
      <c r="QHS7" s="416"/>
      <c r="QHT7" s="416"/>
      <c r="QHU7" s="416"/>
      <c r="QHV7" s="416"/>
      <c r="QHW7" s="416"/>
      <c r="QHX7" s="416"/>
      <c r="QHY7" s="416"/>
      <c r="QHZ7" s="416"/>
      <c r="QIA7" s="416"/>
      <c r="QIB7" s="416"/>
      <c r="QIC7" s="416"/>
      <c r="QID7" s="416"/>
      <c r="QIE7" s="416"/>
      <c r="QIF7" s="416"/>
      <c r="QIG7" s="416"/>
      <c r="QIH7" s="416"/>
      <c r="QII7" s="416"/>
      <c r="QIJ7" s="416"/>
      <c r="QIK7" s="416"/>
      <c r="QIL7" s="416"/>
      <c r="QIM7" s="416"/>
      <c r="QIN7" s="416"/>
      <c r="QIO7" s="416"/>
      <c r="QIP7" s="416"/>
      <c r="QIQ7" s="416"/>
      <c r="QIR7" s="416"/>
      <c r="QIS7" s="416"/>
      <c r="QIT7" s="416"/>
      <c r="QIU7" s="416"/>
      <c r="QIV7" s="416"/>
      <c r="QIW7" s="416"/>
      <c r="QIX7" s="416"/>
      <c r="QIY7" s="416"/>
      <c r="QIZ7" s="416"/>
      <c r="QJA7" s="416"/>
      <c r="QJB7" s="416"/>
      <c r="QJC7" s="416"/>
      <c r="QJD7" s="416"/>
      <c r="QJE7" s="416"/>
      <c r="QJF7" s="416"/>
      <c r="QJG7" s="416"/>
      <c r="QJH7" s="416"/>
      <c r="QJI7" s="416"/>
      <c r="QJJ7" s="416"/>
      <c r="QJK7" s="416"/>
      <c r="QJL7" s="416"/>
      <c r="QJM7" s="416"/>
      <c r="QJN7" s="416"/>
      <c r="QJO7" s="416"/>
      <c r="QJP7" s="416"/>
      <c r="QJQ7" s="416"/>
      <c r="QJR7" s="416"/>
      <c r="QJS7" s="416"/>
      <c r="QJT7" s="416"/>
      <c r="QJU7" s="416"/>
      <c r="QJV7" s="416"/>
      <c r="QJW7" s="416"/>
      <c r="QJX7" s="416"/>
      <c r="QJY7" s="416"/>
      <c r="QJZ7" s="416"/>
      <c r="QKA7" s="416"/>
      <c r="QKB7" s="416"/>
      <c r="QKC7" s="416"/>
      <c r="QKD7" s="416"/>
      <c r="QKE7" s="416"/>
      <c r="QKF7" s="416"/>
      <c r="QKG7" s="416"/>
      <c r="QKH7" s="416"/>
      <c r="QKI7" s="416"/>
      <c r="QKJ7" s="416"/>
      <c r="QKK7" s="416"/>
      <c r="QKL7" s="416"/>
      <c r="QKM7" s="416"/>
      <c r="QKN7" s="416"/>
      <c r="QKO7" s="416"/>
      <c r="QKP7" s="416"/>
      <c r="QKQ7" s="416"/>
      <c r="QKR7" s="416"/>
      <c r="QKS7" s="416"/>
      <c r="QKT7" s="416"/>
      <c r="QKU7" s="416"/>
      <c r="QKV7" s="416"/>
      <c r="QKW7" s="416"/>
      <c r="QKX7" s="416"/>
      <c r="QKY7" s="416"/>
      <c r="QKZ7" s="416"/>
      <c r="QLA7" s="416"/>
      <c r="QLB7" s="416"/>
      <c r="QLC7" s="416"/>
      <c r="QLD7" s="416"/>
      <c r="QLE7" s="416"/>
      <c r="QLF7" s="416"/>
      <c r="QLG7" s="416"/>
      <c r="QLH7" s="416"/>
      <c r="QLI7" s="416"/>
      <c r="QLJ7" s="416"/>
      <c r="QLK7" s="416"/>
      <c r="QLL7" s="416"/>
      <c r="QLM7" s="416"/>
      <c r="QLN7" s="416"/>
      <c r="QLO7" s="416"/>
      <c r="QLP7" s="416"/>
      <c r="QLQ7" s="416"/>
      <c r="QLR7" s="416"/>
      <c r="QLS7" s="416"/>
      <c r="QLT7" s="416"/>
      <c r="QLU7" s="416"/>
      <c r="QLV7" s="416"/>
      <c r="QLW7" s="416"/>
      <c r="QLX7" s="416"/>
      <c r="QLY7" s="416"/>
      <c r="QLZ7" s="416"/>
      <c r="QMA7" s="416"/>
      <c r="QMB7" s="416"/>
      <c r="QMC7" s="416"/>
      <c r="QMD7" s="416"/>
      <c r="QME7" s="416"/>
      <c r="QMF7" s="416"/>
      <c r="QMG7" s="416"/>
      <c r="QMH7" s="416"/>
      <c r="QMI7" s="416"/>
      <c r="QMJ7" s="416"/>
      <c r="QMK7" s="416"/>
      <c r="QML7" s="416"/>
      <c r="QMM7" s="416"/>
      <c r="QMN7" s="416"/>
      <c r="QMO7" s="416"/>
      <c r="QMP7" s="416"/>
      <c r="QMQ7" s="416"/>
      <c r="QMR7" s="416"/>
      <c r="QMS7" s="416"/>
      <c r="QMT7" s="416"/>
      <c r="QMU7" s="416"/>
      <c r="QMV7" s="416"/>
      <c r="QMW7" s="416"/>
      <c r="QMX7" s="416"/>
      <c r="QMY7" s="416"/>
      <c r="QMZ7" s="416"/>
      <c r="QNA7" s="416"/>
      <c r="QNB7" s="416"/>
      <c r="QNC7" s="416"/>
      <c r="QND7" s="416"/>
      <c r="QNE7" s="416"/>
      <c r="QNF7" s="416"/>
      <c r="QNG7" s="416"/>
      <c r="QNH7" s="416"/>
      <c r="QNI7" s="416"/>
      <c r="QNJ7" s="416"/>
      <c r="QNK7" s="416"/>
      <c r="QNL7" s="416"/>
      <c r="QNM7" s="416"/>
      <c r="QNN7" s="416"/>
      <c r="QNO7" s="416"/>
      <c r="QNP7" s="416"/>
      <c r="QNQ7" s="416"/>
      <c r="QNR7" s="416"/>
      <c r="QNS7" s="416"/>
      <c r="QNT7" s="416"/>
      <c r="QNU7" s="416"/>
      <c r="QNV7" s="416"/>
      <c r="QNW7" s="416"/>
      <c r="QNX7" s="416"/>
      <c r="QNY7" s="416"/>
      <c r="QNZ7" s="416"/>
      <c r="QOA7" s="416"/>
      <c r="QOB7" s="416"/>
      <c r="QOC7" s="416"/>
      <c r="QOD7" s="416"/>
      <c r="QOE7" s="416"/>
      <c r="QOF7" s="416"/>
      <c r="QOG7" s="416"/>
      <c r="QOH7" s="416"/>
      <c r="QOI7" s="416"/>
      <c r="QOJ7" s="416"/>
      <c r="QOK7" s="416"/>
      <c r="QOL7" s="416"/>
      <c r="QOM7" s="416"/>
      <c r="QON7" s="416"/>
      <c r="QOO7" s="416"/>
      <c r="QOP7" s="416"/>
      <c r="QOQ7" s="416"/>
      <c r="QOR7" s="416"/>
      <c r="QOS7" s="416"/>
      <c r="QOT7" s="416"/>
      <c r="QOU7" s="416"/>
      <c r="QOV7" s="416"/>
      <c r="QOW7" s="416"/>
      <c r="QOX7" s="416"/>
      <c r="QOY7" s="416"/>
      <c r="QOZ7" s="416"/>
      <c r="QPA7" s="416"/>
      <c r="QPB7" s="416"/>
      <c r="QPC7" s="416"/>
      <c r="QPD7" s="416"/>
      <c r="QPE7" s="416"/>
      <c r="QPF7" s="416"/>
      <c r="QPG7" s="416"/>
      <c r="QPH7" s="416"/>
      <c r="QPI7" s="416"/>
      <c r="QPJ7" s="416"/>
      <c r="QPK7" s="416"/>
      <c r="QPL7" s="416"/>
      <c r="QPM7" s="416"/>
      <c r="QPN7" s="416"/>
      <c r="QPO7" s="416"/>
      <c r="QPP7" s="416"/>
      <c r="QPQ7" s="416"/>
      <c r="QPR7" s="416"/>
      <c r="QPS7" s="416"/>
      <c r="QPT7" s="416"/>
      <c r="QPU7" s="416"/>
      <c r="QPV7" s="416"/>
      <c r="QPW7" s="416"/>
      <c r="QPX7" s="416"/>
      <c r="QPY7" s="416"/>
      <c r="QPZ7" s="416"/>
      <c r="QQA7" s="416"/>
      <c r="QQB7" s="416"/>
      <c r="QQC7" s="416"/>
      <c r="QQD7" s="416"/>
      <c r="QQE7" s="416"/>
      <c r="QQF7" s="416"/>
      <c r="QQG7" s="416"/>
      <c r="QQH7" s="416"/>
      <c r="QQI7" s="416"/>
      <c r="QQJ7" s="416"/>
      <c r="QQK7" s="416"/>
      <c r="QQL7" s="416"/>
      <c r="QQM7" s="416"/>
      <c r="QQN7" s="416"/>
      <c r="QQO7" s="416"/>
      <c r="QQP7" s="416"/>
      <c r="QQQ7" s="416"/>
      <c r="QQR7" s="416"/>
      <c r="QQS7" s="416"/>
      <c r="QQT7" s="416"/>
      <c r="QQU7" s="416"/>
      <c r="QQV7" s="416"/>
      <c r="QQW7" s="416"/>
      <c r="QQX7" s="416"/>
      <c r="QQY7" s="416"/>
      <c r="QQZ7" s="416"/>
      <c r="QRA7" s="416"/>
      <c r="QRB7" s="416"/>
      <c r="QRC7" s="416"/>
      <c r="QRD7" s="416"/>
      <c r="QRE7" s="416"/>
      <c r="QRF7" s="416"/>
      <c r="QRG7" s="416"/>
      <c r="QRH7" s="416"/>
      <c r="QRI7" s="416"/>
      <c r="QRJ7" s="416"/>
      <c r="QRK7" s="416"/>
      <c r="QRL7" s="416"/>
      <c r="QRM7" s="416"/>
      <c r="QRN7" s="416"/>
      <c r="QRO7" s="416"/>
      <c r="QRP7" s="416"/>
      <c r="QRQ7" s="416"/>
      <c r="QRR7" s="416"/>
      <c r="QRS7" s="416"/>
      <c r="QRT7" s="416"/>
      <c r="QRU7" s="416"/>
      <c r="QRV7" s="416"/>
      <c r="QRW7" s="416"/>
      <c r="QRX7" s="416"/>
      <c r="QRY7" s="416"/>
      <c r="QRZ7" s="416"/>
      <c r="QSA7" s="416"/>
      <c r="QSB7" s="416"/>
      <c r="QSC7" s="416"/>
      <c r="QSD7" s="416"/>
      <c r="QSE7" s="416"/>
      <c r="QSF7" s="416"/>
      <c r="QSG7" s="416"/>
      <c r="QSH7" s="416"/>
      <c r="QSI7" s="416"/>
      <c r="QSJ7" s="416"/>
      <c r="QSK7" s="416"/>
      <c r="QSL7" s="416"/>
      <c r="QSM7" s="416"/>
      <c r="QSN7" s="416"/>
      <c r="QSO7" s="416"/>
      <c r="QSP7" s="416"/>
      <c r="QSQ7" s="416"/>
      <c r="QSR7" s="416"/>
      <c r="QSS7" s="416"/>
      <c r="QST7" s="416"/>
      <c r="QSU7" s="416"/>
      <c r="QSV7" s="416"/>
      <c r="QSW7" s="416"/>
      <c r="QSX7" s="416"/>
      <c r="QSY7" s="416"/>
      <c r="QSZ7" s="416"/>
      <c r="QTA7" s="416"/>
      <c r="QTB7" s="416"/>
      <c r="QTC7" s="416"/>
      <c r="QTD7" s="416"/>
      <c r="QTE7" s="416"/>
      <c r="QTF7" s="416"/>
      <c r="QTG7" s="416"/>
      <c r="QTH7" s="416"/>
      <c r="QTI7" s="416"/>
      <c r="QTJ7" s="416"/>
      <c r="QTK7" s="416"/>
      <c r="QTL7" s="416"/>
      <c r="QTM7" s="416"/>
      <c r="QTN7" s="416"/>
      <c r="QTO7" s="416"/>
      <c r="QTP7" s="416"/>
      <c r="QTQ7" s="416"/>
      <c r="QTR7" s="416"/>
      <c r="QTS7" s="416"/>
      <c r="QTT7" s="416"/>
      <c r="QTU7" s="416"/>
      <c r="QTV7" s="416"/>
      <c r="QTW7" s="416"/>
      <c r="QTX7" s="416"/>
      <c r="QTY7" s="416"/>
      <c r="QTZ7" s="416"/>
      <c r="QUA7" s="416"/>
      <c r="QUB7" s="416"/>
      <c r="QUC7" s="416"/>
      <c r="QUD7" s="416"/>
      <c r="QUE7" s="416"/>
      <c r="QUF7" s="416"/>
      <c r="QUG7" s="416"/>
      <c r="QUH7" s="416"/>
      <c r="QUI7" s="416"/>
      <c r="QUJ7" s="416"/>
      <c r="QUK7" s="416"/>
      <c r="QUL7" s="416"/>
      <c r="QUM7" s="416"/>
      <c r="QUN7" s="416"/>
      <c r="QUO7" s="416"/>
      <c r="QUP7" s="416"/>
      <c r="QUQ7" s="416"/>
      <c r="QUR7" s="416"/>
      <c r="QUS7" s="416"/>
      <c r="QUT7" s="416"/>
      <c r="QUU7" s="416"/>
      <c r="QUV7" s="416"/>
      <c r="QUW7" s="416"/>
      <c r="QUX7" s="416"/>
      <c r="QUY7" s="416"/>
      <c r="QUZ7" s="416"/>
      <c r="QVA7" s="416"/>
      <c r="QVB7" s="416"/>
      <c r="QVC7" s="416"/>
      <c r="QVD7" s="416"/>
      <c r="QVE7" s="416"/>
      <c r="QVF7" s="416"/>
      <c r="QVG7" s="416"/>
      <c r="QVH7" s="416"/>
      <c r="QVI7" s="416"/>
      <c r="QVJ7" s="416"/>
      <c r="QVK7" s="416"/>
      <c r="QVL7" s="416"/>
      <c r="QVM7" s="416"/>
      <c r="QVN7" s="416"/>
      <c r="QVO7" s="416"/>
      <c r="QVP7" s="416"/>
      <c r="QVQ7" s="416"/>
      <c r="QVR7" s="416"/>
      <c r="QVS7" s="416"/>
      <c r="QVT7" s="416"/>
      <c r="QVU7" s="416"/>
      <c r="QVV7" s="416"/>
      <c r="QVW7" s="416"/>
      <c r="QVX7" s="416"/>
      <c r="QVY7" s="416"/>
      <c r="QVZ7" s="416"/>
      <c r="QWA7" s="416"/>
      <c r="QWB7" s="416"/>
      <c r="QWC7" s="416"/>
      <c r="QWD7" s="416"/>
      <c r="QWE7" s="416"/>
      <c r="QWF7" s="416"/>
      <c r="QWG7" s="416"/>
      <c r="QWH7" s="416"/>
      <c r="QWI7" s="416"/>
      <c r="QWJ7" s="416"/>
      <c r="QWK7" s="416"/>
      <c r="QWL7" s="416"/>
      <c r="QWM7" s="416"/>
      <c r="QWN7" s="416"/>
      <c r="QWO7" s="416"/>
      <c r="QWP7" s="416"/>
      <c r="QWQ7" s="416"/>
      <c r="QWR7" s="416"/>
      <c r="QWS7" s="416"/>
      <c r="QWT7" s="416"/>
      <c r="QWU7" s="416"/>
      <c r="QWV7" s="416"/>
      <c r="QWW7" s="416"/>
      <c r="QWX7" s="416"/>
      <c r="QWY7" s="416"/>
      <c r="QWZ7" s="416"/>
      <c r="QXA7" s="416"/>
      <c r="QXB7" s="416"/>
      <c r="QXC7" s="416"/>
      <c r="QXD7" s="416"/>
      <c r="QXE7" s="416"/>
      <c r="QXF7" s="416"/>
      <c r="QXG7" s="416"/>
      <c r="QXH7" s="416"/>
      <c r="QXI7" s="416"/>
      <c r="QXJ7" s="416"/>
      <c r="QXK7" s="416"/>
      <c r="QXL7" s="416"/>
      <c r="QXM7" s="416"/>
      <c r="QXN7" s="416"/>
      <c r="QXO7" s="416"/>
      <c r="QXP7" s="416"/>
      <c r="QXQ7" s="416"/>
      <c r="QXR7" s="416"/>
      <c r="QXS7" s="416"/>
      <c r="QXT7" s="416"/>
      <c r="QXU7" s="416"/>
      <c r="QXV7" s="416"/>
      <c r="QXW7" s="416"/>
      <c r="QXX7" s="416"/>
      <c r="QXY7" s="416"/>
      <c r="QXZ7" s="416"/>
      <c r="QYA7" s="416"/>
      <c r="QYB7" s="416"/>
      <c r="QYC7" s="416"/>
      <c r="QYD7" s="416"/>
      <c r="QYE7" s="416"/>
      <c r="QYF7" s="416"/>
      <c r="QYG7" s="416"/>
      <c r="QYH7" s="416"/>
      <c r="QYI7" s="416"/>
      <c r="QYJ7" s="416"/>
      <c r="QYK7" s="416"/>
      <c r="QYL7" s="416"/>
      <c r="QYM7" s="416"/>
      <c r="QYN7" s="416"/>
      <c r="QYO7" s="416"/>
      <c r="QYP7" s="416"/>
      <c r="QYQ7" s="416"/>
      <c r="QYR7" s="416"/>
      <c r="QYS7" s="416"/>
      <c r="QYT7" s="416"/>
      <c r="QYU7" s="416"/>
      <c r="QYV7" s="416"/>
      <c r="QYW7" s="416"/>
      <c r="QYX7" s="416"/>
      <c r="QYY7" s="416"/>
      <c r="QYZ7" s="416"/>
      <c r="QZA7" s="416"/>
      <c r="QZB7" s="416"/>
      <c r="QZC7" s="416"/>
      <c r="QZD7" s="416"/>
      <c r="QZE7" s="416"/>
      <c r="QZF7" s="416"/>
      <c r="QZG7" s="416"/>
      <c r="QZH7" s="416"/>
      <c r="QZI7" s="416"/>
      <c r="QZJ7" s="416"/>
      <c r="QZK7" s="416"/>
      <c r="QZL7" s="416"/>
      <c r="QZM7" s="416"/>
      <c r="QZN7" s="416"/>
      <c r="QZO7" s="416"/>
      <c r="QZP7" s="416"/>
      <c r="QZQ7" s="416"/>
      <c r="QZR7" s="416"/>
      <c r="QZS7" s="416"/>
      <c r="QZT7" s="416"/>
      <c r="QZU7" s="416"/>
      <c r="QZV7" s="416"/>
      <c r="QZW7" s="416"/>
      <c r="QZX7" s="416"/>
      <c r="QZY7" s="416"/>
      <c r="QZZ7" s="416"/>
      <c r="RAA7" s="416"/>
      <c r="RAB7" s="416"/>
      <c r="RAC7" s="416"/>
      <c r="RAD7" s="416"/>
      <c r="RAE7" s="416"/>
      <c r="RAF7" s="416"/>
      <c r="RAG7" s="416"/>
      <c r="RAH7" s="416"/>
      <c r="RAI7" s="416"/>
      <c r="RAJ7" s="416"/>
      <c r="RAK7" s="416"/>
      <c r="RAL7" s="416"/>
      <c r="RAM7" s="416"/>
      <c r="RAN7" s="416"/>
      <c r="RAO7" s="416"/>
      <c r="RAP7" s="416"/>
      <c r="RAQ7" s="416"/>
      <c r="RAR7" s="416"/>
      <c r="RAS7" s="416"/>
      <c r="RAT7" s="416"/>
      <c r="RAU7" s="416"/>
      <c r="RAV7" s="416"/>
      <c r="RAW7" s="416"/>
      <c r="RAX7" s="416"/>
      <c r="RAY7" s="416"/>
      <c r="RAZ7" s="416"/>
      <c r="RBA7" s="416"/>
      <c r="RBB7" s="416"/>
      <c r="RBC7" s="416"/>
      <c r="RBD7" s="416"/>
      <c r="RBE7" s="416"/>
      <c r="RBF7" s="416"/>
      <c r="RBG7" s="416"/>
      <c r="RBH7" s="416"/>
      <c r="RBI7" s="416"/>
      <c r="RBJ7" s="416"/>
      <c r="RBK7" s="416"/>
      <c r="RBL7" s="416"/>
      <c r="RBM7" s="416"/>
      <c r="RBN7" s="416"/>
      <c r="RBO7" s="416"/>
      <c r="RBP7" s="416"/>
      <c r="RBQ7" s="416"/>
      <c r="RBR7" s="416"/>
      <c r="RBS7" s="416"/>
      <c r="RBT7" s="416"/>
      <c r="RBU7" s="416"/>
      <c r="RBV7" s="416"/>
      <c r="RBW7" s="416"/>
      <c r="RBX7" s="416"/>
      <c r="RBY7" s="416"/>
      <c r="RBZ7" s="416"/>
      <c r="RCA7" s="416"/>
      <c r="RCB7" s="416"/>
      <c r="RCC7" s="416"/>
      <c r="RCD7" s="416"/>
      <c r="RCE7" s="416"/>
      <c r="RCF7" s="416"/>
      <c r="RCG7" s="416"/>
      <c r="RCH7" s="416"/>
      <c r="RCI7" s="416"/>
      <c r="RCJ7" s="416"/>
      <c r="RCK7" s="416"/>
      <c r="RCL7" s="416"/>
      <c r="RCM7" s="416"/>
      <c r="RCN7" s="416"/>
      <c r="RCO7" s="416"/>
      <c r="RCP7" s="416"/>
      <c r="RCQ7" s="416"/>
      <c r="RCR7" s="416"/>
      <c r="RCS7" s="416"/>
      <c r="RCT7" s="416"/>
      <c r="RCU7" s="416"/>
      <c r="RCV7" s="416"/>
      <c r="RCW7" s="416"/>
      <c r="RCX7" s="416"/>
      <c r="RCY7" s="416"/>
      <c r="RCZ7" s="416"/>
      <c r="RDA7" s="416"/>
      <c r="RDB7" s="416"/>
      <c r="RDC7" s="416"/>
      <c r="RDD7" s="416"/>
      <c r="RDE7" s="416"/>
      <c r="RDF7" s="416"/>
      <c r="RDG7" s="416"/>
      <c r="RDH7" s="416"/>
      <c r="RDI7" s="416"/>
      <c r="RDJ7" s="416"/>
      <c r="RDK7" s="416"/>
      <c r="RDL7" s="416"/>
      <c r="RDM7" s="416"/>
      <c r="RDN7" s="416"/>
      <c r="RDO7" s="416"/>
      <c r="RDP7" s="416"/>
      <c r="RDQ7" s="416"/>
      <c r="RDR7" s="416"/>
      <c r="RDS7" s="416"/>
      <c r="RDT7" s="416"/>
      <c r="RDU7" s="416"/>
      <c r="RDV7" s="416"/>
      <c r="RDW7" s="416"/>
      <c r="RDX7" s="416"/>
      <c r="RDY7" s="416"/>
      <c r="RDZ7" s="416"/>
      <c r="REA7" s="416"/>
      <c r="REB7" s="416"/>
      <c r="REC7" s="416"/>
      <c r="RED7" s="416"/>
      <c r="REE7" s="416"/>
      <c r="REF7" s="416"/>
      <c r="REG7" s="416"/>
      <c r="REH7" s="416"/>
      <c r="REI7" s="416"/>
      <c r="REJ7" s="416"/>
      <c r="REK7" s="416"/>
      <c r="REL7" s="416"/>
      <c r="REM7" s="416"/>
      <c r="REN7" s="416"/>
      <c r="REO7" s="416"/>
      <c r="REP7" s="416"/>
      <c r="REQ7" s="416"/>
      <c r="RER7" s="416"/>
      <c r="RES7" s="416"/>
      <c r="RET7" s="416"/>
      <c r="REU7" s="416"/>
      <c r="REV7" s="416"/>
      <c r="REW7" s="416"/>
      <c r="REX7" s="416"/>
      <c r="REY7" s="416"/>
      <c r="REZ7" s="416"/>
      <c r="RFA7" s="416"/>
      <c r="RFB7" s="416"/>
      <c r="RFC7" s="416"/>
      <c r="RFD7" s="416"/>
      <c r="RFE7" s="416"/>
      <c r="RFF7" s="416"/>
      <c r="RFG7" s="416"/>
      <c r="RFH7" s="416"/>
      <c r="RFI7" s="416"/>
      <c r="RFJ7" s="416"/>
      <c r="RFK7" s="416"/>
      <c r="RFL7" s="416"/>
      <c r="RFM7" s="416"/>
      <c r="RFN7" s="416"/>
      <c r="RFO7" s="416"/>
      <c r="RFP7" s="416"/>
      <c r="RFQ7" s="416"/>
      <c r="RFR7" s="416"/>
      <c r="RFS7" s="416"/>
      <c r="RFT7" s="416"/>
      <c r="RFU7" s="416"/>
      <c r="RFV7" s="416"/>
      <c r="RFW7" s="416"/>
      <c r="RFX7" s="416"/>
      <c r="RFY7" s="416"/>
      <c r="RFZ7" s="416"/>
      <c r="RGA7" s="416"/>
      <c r="RGB7" s="416"/>
      <c r="RGC7" s="416"/>
      <c r="RGD7" s="416"/>
      <c r="RGE7" s="416"/>
      <c r="RGF7" s="416"/>
      <c r="RGG7" s="416"/>
      <c r="RGH7" s="416"/>
      <c r="RGI7" s="416"/>
      <c r="RGJ7" s="416"/>
      <c r="RGK7" s="416"/>
      <c r="RGL7" s="416"/>
      <c r="RGM7" s="416"/>
      <c r="RGN7" s="416"/>
      <c r="RGO7" s="416"/>
      <c r="RGP7" s="416"/>
      <c r="RGQ7" s="416"/>
      <c r="RGR7" s="416"/>
      <c r="RGS7" s="416"/>
      <c r="RGT7" s="416"/>
      <c r="RGU7" s="416"/>
      <c r="RGV7" s="416"/>
      <c r="RGW7" s="416"/>
      <c r="RGX7" s="416"/>
      <c r="RGY7" s="416"/>
      <c r="RGZ7" s="416"/>
      <c r="RHA7" s="416"/>
      <c r="RHB7" s="416"/>
      <c r="RHC7" s="416"/>
      <c r="RHD7" s="416"/>
      <c r="RHE7" s="416"/>
      <c r="RHF7" s="416"/>
      <c r="RHG7" s="416"/>
      <c r="RHH7" s="416"/>
      <c r="RHI7" s="416"/>
      <c r="RHJ7" s="416"/>
      <c r="RHK7" s="416"/>
      <c r="RHL7" s="416"/>
      <c r="RHM7" s="416"/>
      <c r="RHN7" s="416"/>
      <c r="RHO7" s="416"/>
      <c r="RHP7" s="416"/>
      <c r="RHQ7" s="416"/>
      <c r="RHR7" s="416"/>
      <c r="RHS7" s="416"/>
      <c r="RHT7" s="416"/>
      <c r="RHU7" s="416"/>
      <c r="RHV7" s="416"/>
      <c r="RHW7" s="416"/>
      <c r="RHX7" s="416"/>
      <c r="RHY7" s="416"/>
      <c r="RHZ7" s="416"/>
      <c r="RIA7" s="416"/>
      <c r="RIB7" s="416"/>
      <c r="RIC7" s="416"/>
      <c r="RID7" s="416"/>
      <c r="RIE7" s="416"/>
      <c r="RIF7" s="416"/>
      <c r="RIG7" s="416"/>
      <c r="RIH7" s="416"/>
      <c r="RII7" s="416"/>
      <c r="RIJ7" s="416"/>
      <c r="RIK7" s="416"/>
      <c r="RIL7" s="416"/>
      <c r="RIM7" s="416"/>
      <c r="RIN7" s="416"/>
      <c r="RIO7" s="416"/>
      <c r="RIP7" s="416"/>
      <c r="RIQ7" s="416"/>
      <c r="RIR7" s="416"/>
      <c r="RIS7" s="416"/>
      <c r="RIT7" s="416"/>
      <c r="RIU7" s="416"/>
      <c r="RIV7" s="416"/>
      <c r="RIW7" s="416"/>
      <c r="RIX7" s="416"/>
      <c r="RIY7" s="416"/>
      <c r="RIZ7" s="416"/>
      <c r="RJA7" s="416"/>
      <c r="RJB7" s="416"/>
      <c r="RJC7" s="416"/>
      <c r="RJD7" s="416"/>
      <c r="RJE7" s="416"/>
      <c r="RJF7" s="416"/>
      <c r="RJG7" s="416"/>
      <c r="RJH7" s="416"/>
      <c r="RJI7" s="416"/>
      <c r="RJJ7" s="416"/>
      <c r="RJK7" s="416"/>
      <c r="RJL7" s="416"/>
      <c r="RJM7" s="416"/>
      <c r="RJN7" s="416"/>
      <c r="RJO7" s="416"/>
      <c r="RJP7" s="416"/>
      <c r="RJQ7" s="416"/>
      <c r="RJR7" s="416"/>
      <c r="RJS7" s="416"/>
      <c r="RJT7" s="416"/>
      <c r="RJU7" s="416"/>
      <c r="RJV7" s="416"/>
      <c r="RJW7" s="416"/>
      <c r="RJX7" s="416"/>
      <c r="RJY7" s="416"/>
      <c r="RJZ7" s="416"/>
      <c r="RKA7" s="416"/>
      <c r="RKB7" s="416"/>
      <c r="RKC7" s="416"/>
      <c r="RKD7" s="416"/>
      <c r="RKE7" s="416"/>
      <c r="RKF7" s="416"/>
      <c r="RKG7" s="416"/>
      <c r="RKH7" s="416"/>
      <c r="RKI7" s="416"/>
      <c r="RKJ7" s="416"/>
      <c r="RKK7" s="416"/>
      <c r="RKL7" s="416"/>
      <c r="RKM7" s="416"/>
      <c r="RKN7" s="416"/>
      <c r="RKO7" s="416"/>
      <c r="RKP7" s="416"/>
      <c r="RKQ7" s="416"/>
      <c r="RKR7" s="416"/>
      <c r="RKS7" s="416"/>
      <c r="RKT7" s="416"/>
      <c r="RKU7" s="416"/>
      <c r="RKV7" s="416"/>
      <c r="RKW7" s="416"/>
      <c r="RKX7" s="416"/>
      <c r="RKY7" s="416"/>
      <c r="RKZ7" s="416"/>
      <c r="RLA7" s="416"/>
      <c r="RLB7" s="416"/>
      <c r="RLC7" s="416"/>
      <c r="RLD7" s="416"/>
      <c r="RLE7" s="416"/>
      <c r="RLF7" s="416"/>
      <c r="RLG7" s="416"/>
      <c r="RLH7" s="416"/>
      <c r="RLI7" s="416"/>
      <c r="RLJ7" s="416"/>
      <c r="RLK7" s="416"/>
      <c r="RLL7" s="416"/>
      <c r="RLM7" s="416"/>
      <c r="RLN7" s="416"/>
      <c r="RLO7" s="416"/>
      <c r="RLP7" s="416"/>
      <c r="RLQ7" s="416"/>
      <c r="RLR7" s="416"/>
      <c r="RLS7" s="416"/>
      <c r="RLT7" s="416"/>
      <c r="RLU7" s="416"/>
      <c r="RLV7" s="416"/>
      <c r="RLW7" s="416"/>
      <c r="RLX7" s="416"/>
      <c r="RLY7" s="416"/>
      <c r="RLZ7" s="416"/>
      <c r="RMA7" s="416"/>
      <c r="RMB7" s="416"/>
      <c r="RMC7" s="416"/>
      <c r="RMD7" s="416"/>
      <c r="RME7" s="416"/>
      <c r="RMF7" s="416"/>
      <c r="RMG7" s="416"/>
      <c r="RMH7" s="416"/>
      <c r="RMI7" s="416"/>
      <c r="RMJ7" s="416"/>
      <c r="RMK7" s="416"/>
      <c r="RML7" s="416"/>
      <c r="RMM7" s="416"/>
      <c r="RMN7" s="416"/>
      <c r="RMO7" s="416"/>
      <c r="RMP7" s="416"/>
      <c r="RMQ7" s="416"/>
      <c r="RMR7" s="416"/>
      <c r="RMS7" s="416"/>
      <c r="RMT7" s="416"/>
      <c r="RMU7" s="416"/>
      <c r="RMV7" s="416"/>
      <c r="RMW7" s="416"/>
      <c r="RMX7" s="416"/>
      <c r="RMY7" s="416"/>
      <c r="RMZ7" s="416"/>
      <c r="RNA7" s="416"/>
      <c r="RNB7" s="416"/>
      <c r="RNC7" s="416"/>
      <c r="RND7" s="416"/>
      <c r="RNE7" s="416"/>
      <c r="RNF7" s="416"/>
      <c r="RNG7" s="416"/>
      <c r="RNH7" s="416"/>
      <c r="RNI7" s="416"/>
      <c r="RNJ7" s="416"/>
      <c r="RNK7" s="416"/>
      <c r="RNL7" s="416"/>
      <c r="RNM7" s="416"/>
      <c r="RNN7" s="416"/>
      <c r="RNO7" s="416"/>
      <c r="RNP7" s="416"/>
      <c r="RNQ7" s="416"/>
      <c r="RNR7" s="416"/>
      <c r="RNS7" s="416"/>
      <c r="RNT7" s="416"/>
      <c r="RNU7" s="416"/>
      <c r="RNV7" s="416"/>
      <c r="RNW7" s="416"/>
      <c r="RNX7" s="416"/>
      <c r="RNY7" s="416"/>
      <c r="RNZ7" s="416"/>
      <c r="ROA7" s="416"/>
      <c r="ROB7" s="416"/>
      <c r="ROC7" s="416"/>
      <c r="ROD7" s="416"/>
      <c r="ROE7" s="416"/>
      <c r="ROF7" s="416"/>
      <c r="ROG7" s="416"/>
      <c r="ROH7" s="416"/>
      <c r="ROI7" s="416"/>
      <c r="ROJ7" s="416"/>
      <c r="ROK7" s="416"/>
      <c r="ROL7" s="416"/>
      <c r="ROM7" s="416"/>
      <c r="RON7" s="416"/>
      <c r="ROO7" s="416"/>
      <c r="ROP7" s="416"/>
      <c r="ROQ7" s="416"/>
      <c r="ROR7" s="416"/>
      <c r="ROS7" s="416"/>
      <c r="ROT7" s="416"/>
      <c r="ROU7" s="416"/>
      <c r="ROV7" s="416"/>
      <c r="ROW7" s="416"/>
      <c r="ROX7" s="416"/>
      <c r="ROY7" s="416"/>
      <c r="ROZ7" s="416"/>
      <c r="RPA7" s="416"/>
      <c r="RPB7" s="416"/>
      <c r="RPC7" s="416"/>
      <c r="RPD7" s="416"/>
      <c r="RPE7" s="416"/>
      <c r="RPF7" s="416"/>
      <c r="RPG7" s="416"/>
      <c r="RPH7" s="416"/>
      <c r="RPI7" s="416"/>
      <c r="RPJ7" s="416"/>
      <c r="RPK7" s="416"/>
      <c r="RPL7" s="416"/>
      <c r="RPM7" s="416"/>
      <c r="RPN7" s="416"/>
      <c r="RPO7" s="416"/>
      <c r="RPP7" s="416"/>
      <c r="RPQ7" s="416"/>
      <c r="RPR7" s="416"/>
      <c r="RPS7" s="416"/>
      <c r="RPT7" s="416"/>
      <c r="RPU7" s="416"/>
      <c r="RPV7" s="416"/>
      <c r="RPW7" s="416"/>
      <c r="RPX7" s="416"/>
      <c r="RPY7" s="416"/>
      <c r="RPZ7" s="416"/>
      <c r="RQA7" s="416"/>
      <c r="RQB7" s="416"/>
      <c r="RQC7" s="416"/>
      <c r="RQD7" s="416"/>
      <c r="RQE7" s="416"/>
      <c r="RQF7" s="416"/>
      <c r="RQG7" s="416"/>
      <c r="RQH7" s="416"/>
      <c r="RQI7" s="416"/>
      <c r="RQJ7" s="416"/>
      <c r="RQK7" s="416"/>
      <c r="RQL7" s="416"/>
      <c r="RQM7" s="416"/>
      <c r="RQN7" s="416"/>
      <c r="RQO7" s="416"/>
      <c r="RQP7" s="416"/>
      <c r="RQQ7" s="416"/>
      <c r="RQR7" s="416"/>
      <c r="RQS7" s="416"/>
      <c r="RQT7" s="416"/>
      <c r="RQU7" s="416"/>
      <c r="RQV7" s="416"/>
      <c r="RQW7" s="416"/>
      <c r="RQX7" s="416"/>
      <c r="RQY7" s="416"/>
      <c r="RQZ7" s="416"/>
      <c r="RRA7" s="416"/>
      <c r="RRB7" s="416"/>
      <c r="RRC7" s="416"/>
      <c r="RRD7" s="416"/>
      <c r="RRE7" s="416"/>
      <c r="RRF7" s="416"/>
      <c r="RRG7" s="416"/>
      <c r="RRH7" s="416"/>
      <c r="RRI7" s="416"/>
      <c r="RRJ7" s="416"/>
      <c r="RRK7" s="416"/>
      <c r="RRL7" s="416"/>
      <c r="RRM7" s="416"/>
      <c r="RRN7" s="416"/>
      <c r="RRO7" s="416"/>
      <c r="RRP7" s="416"/>
      <c r="RRQ7" s="416"/>
      <c r="RRR7" s="416"/>
      <c r="RRS7" s="416"/>
      <c r="RRT7" s="416"/>
      <c r="RRU7" s="416"/>
      <c r="RRV7" s="416"/>
      <c r="RRW7" s="416"/>
      <c r="RRX7" s="416"/>
      <c r="RRY7" s="416"/>
      <c r="RRZ7" s="416"/>
      <c r="RSA7" s="416"/>
      <c r="RSB7" s="416"/>
      <c r="RSC7" s="416"/>
      <c r="RSD7" s="416"/>
      <c r="RSE7" s="416"/>
      <c r="RSF7" s="416"/>
      <c r="RSG7" s="416"/>
      <c r="RSH7" s="416"/>
      <c r="RSI7" s="416"/>
      <c r="RSJ7" s="416"/>
      <c r="RSK7" s="416"/>
      <c r="RSL7" s="416"/>
      <c r="RSM7" s="416"/>
      <c r="RSN7" s="416"/>
      <c r="RSO7" s="416"/>
      <c r="RSP7" s="416"/>
      <c r="RSQ7" s="416"/>
      <c r="RSR7" s="416"/>
      <c r="RSS7" s="416"/>
      <c r="RST7" s="416"/>
      <c r="RSU7" s="416"/>
      <c r="RSV7" s="416"/>
      <c r="RSW7" s="416"/>
      <c r="RSX7" s="416"/>
      <c r="RSY7" s="416"/>
      <c r="RSZ7" s="416"/>
      <c r="RTA7" s="416"/>
      <c r="RTB7" s="416"/>
      <c r="RTC7" s="416"/>
      <c r="RTD7" s="416"/>
      <c r="RTE7" s="416"/>
      <c r="RTF7" s="416"/>
      <c r="RTG7" s="416"/>
      <c r="RTH7" s="416"/>
      <c r="RTI7" s="416"/>
      <c r="RTJ7" s="416"/>
      <c r="RTK7" s="416"/>
      <c r="RTL7" s="416"/>
      <c r="RTM7" s="416"/>
      <c r="RTN7" s="416"/>
      <c r="RTO7" s="416"/>
      <c r="RTP7" s="416"/>
      <c r="RTQ7" s="416"/>
      <c r="RTR7" s="416"/>
      <c r="RTS7" s="416"/>
      <c r="RTT7" s="416"/>
      <c r="RTU7" s="416"/>
      <c r="RTV7" s="416"/>
      <c r="RTW7" s="416"/>
      <c r="RTX7" s="416"/>
      <c r="RTY7" s="416"/>
      <c r="RTZ7" s="416"/>
      <c r="RUA7" s="416"/>
      <c r="RUB7" s="416"/>
      <c r="RUC7" s="416"/>
      <c r="RUD7" s="416"/>
      <c r="RUE7" s="416"/>
      <c r="RUF7" s="416"/>
      <c r="RUG7" s="416"/>
      <c r="RUH7" s="416"/>
      <c r="RUI7" s="416"/>
      <c r="RUJ7" s="416"/>
      <c r="RUK7" s="416"/>
      <c r="RUL7" s="416"/>
      <c r="RUM7" s="416"/>
      <c r="RUN7" s="416"/>
      <c r="RUO7" s="416"/>
      <c r="RUP7" s="416"/>
      <c r="RUQ7" s="416"/>
      <c r="RUR7" s="416"/>
      <c r="RUS7" s="416"/>
      <c r="RUT7" s="416"/>
      <c r="RUU7" s="416"/>
      <c r="RUV7" s="416"/>
      <c r="RUW7" s="416"/>
      <c r="RUX7" s="416"/>
      <c r="RUY7" s="416"/>
      <c r="RUZ7" s="416"/>
      <c r="RVA7" s="416"/>
      <c r="RVB7" s="416"/>
      <c r="RVC7" s="416"/>
      <c r="RVD7" s="416"/>
      <c r="RVE7" s="416"/>
      <c r="RVF7" s="416"/>
      <c r="RVG7" s="416"/>
      <c r="RVH7" s="416"/>
      <c r="RVI7" s="416"/>
      <c r="RVJ7" s="416"/>
      <c r="RVK7" s="416"/>
      <c r="RVL7" s="416"/>
      <c r="RVM7" s="416"/>
      <c r="RVN7" s="416"/>
      <c r="RVO7" s="416"/>
      <c r="RVP7" s="416"/>
      <c r="RVQ7" s="416"/>
      <c r="RVR7" s="416"/>
      <c r="RVS7" s="416"/>
      <c r="RVT7" s="416"/>
      <c r="RVU7" s="416"/>
      <c r="RVV7" s="416"/>
      <c r="RVW7" s="416"/>
      <c r="RVX7" s="416"/>
      <c r="RVY7" s="416"/>
      <c r="RVZ7" s="416"/>
      <c r="RWA7" s="416"/>
      <c r="RWB7" s="416"/>
      <c r="RWC7" s="416"/>
      <c r="RWD7" s="416"/>
      <c r="RWE7" s="416"/>
      <c r="RWF7" s="416"/>
      <c r="RWG7" s="416"/>
      <c r="RWH7" s="416"/>
      <c r="RWI7" s="416"/>
      <c r="RWJ7" s="416"/>
      <c r="RWK7" s="416"/>
      <c r="RWL7" s="416"/>
      <c r="RWM7" s="416"/>
      <c r="RWN7" s="416"/>
      <c r="RWO7" s="416"/>
      <c r="RWP7" s="416"/>
      <c r="RWQ7" s="416"/>
      <c r="RWR7" s="416"/>
      <c r="RWS7" s="416"/>
      <c r="RWT7" s="416"/>
      <c r="RWU7" s="416"/>
      <c r="RWV7" s="416"/>
      <c r="RWW7" s="416"/>
      <c r="RWX7" s="416"/>
      <c r="RWY7" s="416"/>
      <c r="RWZ7" s="416"/>
      <c r="RXA7" s="416"/>
      <c r="RXB7" s="416"/>
      <c r="RXC7" s="416"/>
      <c r="RXD7" s="416"/>
      <c r="RXE7" s="416"/>
      <c r="RXF7" s="416"/>
      <c r="RXG7" s="416"/>
      <c r="RXH7" s="416"/>
      <c r="RXI7" s="416"/>
      <c r="RXJ7" s="416"/>
      <c r="RXK7" s="416"/>
      <c r="RXL7" s="416"/>
      <c r="RXM7" s="416"/>
      <c r="RXN7" s="416"/>
      <c r="RXO7" s="416"/>
      <c r="RXP7" s="416"/>
      <c r="RXQ7" s="416"/>
      <c r="RXR7" s="416"/>
      <c r="RXS7" s="416"/>
      <c r="RXT7" s="416"/>
      <c r="RXU7" s="416"/>
      <c r="RXV7" s="416"/>
      <c r="RXW7" s="416"/>
      <c r="RXX7" s="416"/>
      <c r="RXY7" s="416"/>
      <c r="RXZ7" s="416"/>
      <c r="RYA7" s="416"/>
      <c r="RYB7" s="416"/>
      <c r="RYC7" s="416"/>
      <c r="RYD7" s="416"/>
      <c r="RYE7" s="416"/>
      <c r="RYF7" s="416"/>
      <c r="RYG7" s="416"/>
      <c r="RYH7" s="416"/>
      <c r="RYI7" s="416"/>
      <c r="RYJ7" s="416"/>
      <c r="RYK7" s="416"/>
      <c r="RYL7" s="416"/>
      <c r="RYM7" s="416"/>
      <c r="RYN7" s="416"/>
      <c r="RYO7" s="416"/>
      <c r="RYP7" s="416"/>
      <c r="RYQ7" s="416"/>
      <c r="RYR7" s="416"/>
      <c r="RYS7" s="416"/>
      <c r="RYT7" s="416"/>
      <c r="RYU7" s="416"/>
      <c r="RYV7" s="416"/>
      <c r="RYW7" s="416"/>
      <c r="RYX7" s="416"/>
      <c r="RYY7" s="416"/>
      <c r="RYZ7" s="416"/>
      <c r="RZA7" s="416"/>
      <c r="RZB7" s="416"/>
      <c r="RZC7" s="416"/>
      <c r="RZD7" s="416"/>
      <c r="RZE7" s="416"/>
      <c r="RZF7" s="416"/>
      <c r="RZG7" s="416"/>
      <c r="RZH7" s="416"/>
      <c r="RZI7" s="416"/>
      <c r="RZJ7" s="416"/>
      <c r="RZK7" s="416"/>
      <c r="RZL7" s="416"/>
      <c r="RZM7" s="416"/>
      <c r="RZN7" s="416"/>
      <c r="RZO7" s="416"/>
      <c r="RZP7" s="416"/>
      <c r="RZQ7" s="416"/>
      <c r="RZR7" s="416"/>
      <c r="RZS7" s="416"/>
      <c r="RZT7" s="416"/>
      <c r="RZU7" s="416"/>
      <c r="RZV7" s="416"/>
      <c r="RZW7" s="416"/>
      <c r="RZX7" s="416"/>
      <c r="RZY7" s="416"/>
      <c r="RZZ7" s="416"/>
      <c r="SAA7" s="416"/>
      <c r="SAB7" s="416"/>
      <c r="SAC7" s="416"/>
      <c r="SAD7" s="416"/>
      <c r="SAE7" s="416"/>
      <c r="SAF7" s="416"/>
      <c r="SAG7" s="416"/>
      <c r="SAH7" s="416"/>
      <c r="SAI7" s="416"/>
      <c r="SAJ7" s="416"/>
      <c r="SAK7" s="416"/>
      <c r="SAL7" s="416"/>
      <c r="SAM7" s="416"/>
      <c r="SAN7" s="416"/>
      <c r="SAO7" s="416"/>
      <c r="SAP7" s="416"/>
      <c r="SAQ7" s="416"/>
      <c r="SAR7" s="416"/>
      <c r="SAS7" s="416"/>
      <c r="SAT7" s="416"/>
      <c r="SAU7" s="416"/>
      <c r="SAV7" s="416"/>
      <c r="SAW7" s="416"/>
      <c r="SAX7" s="416"/>
      <c r="SAY7" s="416"/>
      <c r="SAZ7" s="416"/>
      <c r="SBA7" s="416"/>
      <c r="SBB7" s="416"/>
      <c r="SBC7" s="416"/>
      <c r="SBD7" s="416"/>
      <c r="SBE7" s="416"/>
      <c r="SBF7" s="416"/>
      <c r="SBG7" s="416"/>
      <c r="SBH7" s="416"/>
      <c r="SBI7" s="416"/>
      <c r="SBJ7" s="416"/>
      <c r="SBK7" s="416"/>
      <c r="SBL7" s="416"/>
      <c r="SBM7" s="416"/>
      <c r="SBN7" s="416"/>
      <c r="SBO7" s="416"/>
      <c r="SBP7" s="416"/>
      <c r="SBQ7" s="416"/>
      <c r="SBR7" s="416"/>
      <c r="SBS7" s="416"/>
      <c r="SBT7" s="416"/>
      <c r="SBU7" s="416"/>
      <c r="SBV7" s="416"/>
      <c r="SBW7" s="416"/>
      <c r="SBX7" s="416"/>
      <c r="SBY7" s="416"/>
      <c r="SBZ7" s="416"/>
      <c r="SCA7" s="416"/>
      <c r="SCB7" s="416"/>
      <c r="SCC7" s="416"/>
      <c r="SCD7" s="416"/>
      <c r="SCE7" s="416"/>
      <c r="SCF7" s="416"/>
      <c r="SCG7" s="416"/>
      <c r="SCH7" s="416"/>
      <c r="SCI7" s="416"/>
      <c r="SCJ7" s="416"/>
      <c r="SCK7" s="416"/>
      <c r="SCL7" s="416"/>
      <c r="SCM7" s="416"/>
      <c r="SCN7" s="416"/>
      <c r="SCO7" s="416"/>
      <c r="SCP7" s="416"/>
      <c r="SCQ7" s="416"/>
      <c r="SCR7" s="416"/>
      <c r="SCS7" s="416"/>
      <c r="SCT7" s="416"/>
      <c r="SCU7" s="416"/>
      <c r="SCV7" s="416"/>
      <c r="SCW7" s="416"/>
      <c r="SCX7" s="416"/>
      <c r="SCY7" s="416"/>
      <c r="SCZ7" s="416"/>
      <c r="SDA7" s="416"/>
      <c r="SDB7" s="416"/>
      <c r="SDC7" s="416"/>
      <c r="SDD7" s="416"/>
      <c r="SDE7" s="416"/>
      <c r="SDF7" s="416"/>
      <c r="SDG7" s="416"/>
      <c r="SDH7" s="416"/>
      <c r="SDI7" s="416"/>
      <c r="SDJ7" s="416"/>
      <c r="SDK7" s="416"/>
      <c r="SDL7" s="416"/>
      <c r="SDM7" s="416"/>
      <c r="SDN7" s="416"/>
      <c r="SDO7" s="416"/>
      <c r="SDP7" s="416"/>
      <c r="SDQ7" s="416"/>
      <c r="SDR7" s="416"/>
      <c r="SDS7" s="416"/>
      <c r="SDT7" s="416"/>
      <c r="SDU7" s="416"/>
      <c r="SDV7" s="416"/>
      <c r="SDW7" s="416"/>
      <c r="SDX7" s="416"/>
      <c r="SDY7" s="416"/>
      <c r="SDZ7" s="416"/>
      <c r="SEA7" s="416"/>
      <c r="SEB7" s="416"/>
      <c r="SEC7" s="416"/>
      <c r="SED7" s="416"/>
      <c r="SEE7" s="416"/>
      <c r="SEF7" s="416"/>
      <c r="SEG7" s="416"/>
      <c r="SEH7" s="416"/>
      <c r="SEI7" s="416"/>
      <c r="SEJ7" s="416"/>
      <c r="SEK7" s="416"/>
      <c r="SEL7" s="416"/>
      <c r="SEM7" s="416"/>
      <c r="SEN7" s="416"/>
      <c r="SEO7" s="416"/>
      <c r="SEP7" s="416"/>
      <c r="SEQ7" s="416"/>
      <c r="SER7" s="416"/>
      <c r="SES7" s="416"/>
      <c r="SET7" s="416"/>
      <c r="SEU7" s="416"/>
      <c r="SEV7" s="416"/>
      <c r="SEW7" s="416"/>
      <c r="SEX7" s="416"/>
      <c r="SEY7" s="416"/>
      <c r="SEZ7" s="416"/>
      <c r="SFA7" s="416"/>
      <c r="SFB7" s="416"/>
      <c r="SFC7" s="416"/>
      <c r="SFD7" s="416"/>
      <c r="SFE7" s="416"/>
      <c r="SFF7" s="416"/>
      <c r="SFG7" s="416"/>
      <c r="SFH7" s="416"/>
      <c r="SFI7" s="416"/>
      <c r="SFJ7" s="416"/>
      <c r="SFK7" s="416"/>
      <c r="SFL7" s="416"/>
      <c r="SFM7" s="416"/>
      <c r="SFN7" s="416"/>
      <c r="SFO7" s="416"/>
      <c r="SFP7" s="416"/>
      <c r="SFQ7" s="416"/>
      <c r="SFR7" s="416"/>
      <c r="SFS7" s="416"/>
      <c r="SFT7" s="416"/>
      <c r="SFU7" s="416"/>
      <c r="SFV7" s="416"/>
      <c r="SFW7" s="416"/>
      <c r="SFX7" s="416"/>
      <c r="SFY7" s="416"/>
      <c r="SFZ7" s="416"/>
      <c r="SGA7" s="416"/>
      <c r="SGB7" s="416"/>
      <c r="SGC7" s="416"/>
      <c r="SGD7" s="416"/>
      <c r="SGE7" s="416"/>
      <c r="SGF7" s="416"/>
      <c r="SGG7" s="416"/>
      <c r="SGH7" s="416"/>
      <c r="SGI7" s="416"/>
      <c r="SGJ7" s="416"/>
      <c r="SGK7" s="416"/>
      <c r="SGL7" s="416"/>
      <c r="SGM7" s="416"/>
      <c r="SGN7" s="416"/>
      <c r="SGO7" s="416"/>
      <c r="SGP7" s="416"/>
      <c r="SGQ7" s="416"/>
      <c r="SGR7" s="416"/>
      <c r="SGS7" s="416"/>
      <c r="SGT7" s="416"/>
      <c r="SGU7" s="416"/>
      <c r="SGV7" s="416"/>
      <c r="SGW7" s="416"/>
      <c r="SGX7" s="416"/>
      <c r="SGY7" s="416"/>
      <c r="SGZ7" s="416"/>
      <c r="SHA7" s="416"/>
      <c r="SHB7" s="416"/>
      <c r="SHC7" s="416"/>
      <c r="SHD7" s="416"/>
      <c r="SHE7" s="416"/>
      <c r="SHF7" s="416"/>
      <c r="SHG7" s="416"/>
      <c r="SHH7" s="416"/>
      <c r="SHI7" s="416"/>
      <c r="SHJ7" s="416"/>
      <c r="SHK7" s="416"/>
      <c r="SHL7" s="416"/>
      <c r="SHM7" s="416"/>
      <c r="SHN7" s="416"/>
      <c r="SHO7" s="416"/>
      <c r="SHP7" s="416"/>
      <c r="SHQ7" s="416"/>
      <c r="SHR7" s="416"/>
      <c r="SHS7" s="416"/>
      <c r="SHT7" s="416"/>
      <c r="SHU7" s="416"/>
      <c r="SHV7" s="416"/>
      <c r="SHW7" s="416"/>
      <c r="SHX7" s="416"/>
      <c r="SHY7" s="416"/>
      <c r="SHZ7" s="416"/>
      <c r="SIA7" s="416"/>
      <c r="SIB7" s="416"/>
      <c r="SIC7" s="416"/>
      <c r="SID7" s="416"/>
      <c r="SIE7" s="416"/>
      <c r="SIF7" s="416"/>
      <c r="SIG7" s="416"/>
      <c r="SIH7" s="416"/>
      <c r="SII7" s="416"/>
      <c r="SIJ7" s="416"/>
      <c r="SIK7" s="416"/>
      <c r="SIL7" s="416"/>
      <c r="SIM7" s="416"/>
      <c r="SIN7" s="416"/>
      <c r="SIO7" s="416"/>
      <c r="SIP7" s="416"/>
      <c r="SIQ7" s="416"/>
      <c r="SIR7" s="416"/>
      <c r="SIS7" s="416"/>
      <c r="SIT7" s="416"/>
      <c r="SIU7" s="416"/>
      <c r="SIV7" s="416"/>
      <c r="SIW7" s="416"/>
      <c r="SIX7" s="416"/>
      <c r="SIY7" s="416"/>
      <c r="SIZ7" s="416"/>
      <c r="SJA7" s="416"/>
      <c r="SJB7" s="416"/>
      <c r="SJC7" s="416"/>
      <c r="SJD7" s="416"/>
      <c r="SJE7" s="416"/>
      <c r="SJF7" s="416"/>
      <c r="SJG7" s="416"/>
      <c r="SJH7" s="416"/>
      <c r="SJI7" s="416"/>
      <c r="SJJ7" s="416"/>
      <c r="SJK7" s="416"/>
      <c r="SJL7" s="416"/>
      <c r="SJM7" s="416"/>
      <c r="SJN7" s="416"/>
      <c r="SJO7" s="416"/>
      <c r="SJP7" s="416"/>
      <c r="SJQ7" s="416"/>
      <c r="SJR7" s="416"/>
      <c r="SJS7" s="416"/>
      <c r="SJT7" s="416"/>
      <c r="SJU7" s="416"/>
      <c r="SJV7" s="416"/>
      <c r="SJW7" s="416"/>
      <c r="SJX7" s="416"/>
      <c r="SJY7" s="416"/>
      <c r="SJZ7" s="416"/>
      <c r="SKA7" s="416"/>
      <c r="SKB7" s="416"/>
      <c r="SKC7" s="416"/>
      <c r="SKD7" s="416"/>
      <c r="SKE7" s="416"/>
      <c r="SKF7" s="416"/>
      <c r="SKG7" s="416"/>
      <c r="SKH7" s="416"/>
      <c r="SKI7" s="416"/>
      <c r="SKJ7" s="416"/>
      <c r="SKK7" s="416"/>
      <c r="SKL7" s="416"/>
      <c r="SKM7" s="416"/>
      <c r="SKN7" s="416"/>
      <c r="SKO7" s="416"/>
      <c r="SKP7" s="416"/>
      <c r="SKQ7" s="416"/>
      <c r="SKR7" s="416"/>
      <c r="SKS7" s="416"/>
      <c r="SKT7" s="416"/>
      <c r="SKU7" s="416"/>
      <c r="SKV7" s="416"/>
      <c r="SKW7" s="416"/>
      <c r="SKX7" s="416"/>
      <c r="SKY7" s="416"/>
      <c r="SKZ7" s="416"/>
      <c r="SLA7" s="416"/>
      <c r="SLB7" s="416"/>
      <c r="SLC7" s="416"/>
      <c r="SLD7" s="416"/>
      <c r="SLE7" s="416"/>
      <c r="SLF7" s="416"/>
      <c r="SLG7" s="416"/>
      <c r="SLH7" s="416"/>
      <c r="SLI7" s="416"/>
      <c r="SLJ7" s="416"/>
      <c r="SLK7" s="416"/>
      <c r="SLL7" s="416"/>
      <c r="SLM7" s="416"/>
      <c r="SLN7" s="416"/>
      <c r="SLO7" s="416"/>
      <c r="SLP7" s="416"/>
      <c r="SLQ7" s="416"/>
      <c r="SLR7" s="416"/>
      <c r="SLS7" s="416"/>
      <c r="SLT7" s="416"/>
      <c r="SLU7" s="416"/>
      <c r="SLV7" s="416"/>
      <c r="SLW7" s="416"/>
      <c r="SLX7" s="416"/>
      <c r="SLY7" s="416"/>
      <c r="SLZ7" s="416"/>
      <c r="SMA7" s="416"/>
      <c r="SMB7" s="416"/>
      <c r="SMC7" s="416"/>
      <c r="SMD7" s="416"/>
      <c r="SME7" s="416"/>
      <c r="SMF7" s="416"/>
      <c r="SMG7" s="416"/>
      <c r="SMH7" s="416"/>
      <c r="SMI7" s="416"/>
      <c r="SMJ7" s="416"/>
      <c r="SMK7" s="416"/>
      <c r="SML7" s="416"/>
      <c r="SMM7" s="416"/>
      <c r="SMN7" s="416"/>
      <c r="SMO7" s="416"/>
      <c r="SMP7" s="416"/>
      <c r="SMQ7" s="416"/>
      <c r="SMR7" s="416"/>
      <c r="SMS7" s="416"/>
      <c r="SMT7" s="416"/>
      <c r="SMU7" s="416"/>
      <c r="SMV7" s="416"/>
      <c r="SMW7" s="416"/>
      <c r="SMX7" s="416"/>
      <c r="SMY7" s="416"/>
      <c r="SMZ7" s="416"/>
      <c r="SNA7" s="416"/>
      <c r="SNB7" s="416"/>
      <c r="SNC7" s="416"/>
      <c r="SND7" s="416"/>
      <c r="SNE7" s="416"/>
      <c r="SNF7" s="416"/>
      <c r="SNG7" s="416"/>
      <c r="SNH7" s="416"/>
      <c r="SNI7" s="416"/>
      <c r="SNJ7" s="416"/>
      <c r="SNK7" s="416"/>
      <c r="SNL7" s="416"/>
      <c r="SNM7" s="416"/>
      <c r="SNN7" s="416"/>
      <c r="SNO7" s="416"/>
      <c r="SNP7" s="416"/>
      <c r="SNQ7" s="416"/>
      <c r="SNR7" s="416"/>
      <c r="SNS7" s="416"/>
      <c r="SNT7" s="416"/>
      <c r="SNU7" s="416"/>
      <c r="SNV7" s="416"/>
      <c r="SNW7" s="416"/>
      <c r="SNX7" s="416"/>
      <c r="SNY7" s="416"/>
      <c r="SNZ7" s="416"/>
      <c r="SOA7" s="416"/>
      <c r="SOB7" s="416"/>
      <c r="SOC7" s="416"/>
      <c r="SOD7" s="416"/>
      <c r="SOE7" s="416"/>
      <c r="SOF7" s="416"/>
      <c r="SOG7" s="416"/>
      <c r="SOH7" s="416"/>
      <c r="SOI7" s="416"/>
      <c r="SOJ7" s="416"/>
      <c r="SOK7" s="416"/>
      <c r="SOL7" s="416"/>
      <c r="SOM7" s="416"/>
      <c r="SON7" s="416"/>
      <c r="SOO7" s="416"/>
      <c r="SOP7" s="416"/>
      <c r="SOQ7" s="416"/>
      <c r="SOR7" s="416"/>
      <c r="SOS7" s="416"/>
      <c r="SOT7" s="416"/>
      <c r="SOU7" s="416"/>
      <c r="SOV7" s="416"/>
      <c r="SOW7" s="416"/>
      <c r="SOX7" s="416"/>
      <c r="SOY7" s="416"/>
      <c r="SOZ7" s="416"/>
      <c r="SPA7" s="416"/>
      <c r="SPB7" s="416"/>
      <c r="SPC7" s="416"/>
      <c r="SPD7" s="416"/>
      <c r="SPE7" s="416"/>
      <c r="SPF7" s="416"/>
      <c r="SPG7" s="416"/>
      <c r="SPH7" s="416"/>
      <c r="SPI7" s="416"/>
      <c r="SPJ7" s="416"/>
      <c r="SPK7" s="416"/>
      <c r="SPL7" s="416"/>
      <c r="SPM7" s="416"/>
      <c r="SPN7" s="416"/>
      <c r="SPO7" s="416"/>
      <c r="SPP7" s="416"/>
      <c r="SPQ7" s="416"/>
      <c r="SPR7" s="416"/>
      <c r="SPS7" s="416"/>
      <c r="SPT7" s="416"/>
      <c r="SPU7" s="416"/>
      <c r="SPV7" s="416"/>
      <c r="SPW7" s="416"/>
      <c r="SPX7" s="416"/>
      <c r="SPY7" s="416"/>
      <c r="SPZ7" s="416"/>
      <c r="SQA7" s="416"/>
      <c r="SQB7" s="416"/>
      <c r="SQC7" s="416"/>
      <c r="SQD7" s="416"/>
      <c r="SQE7" s="416"/>
      <c r="SQF7" s="416"/>
      <c r="SQG7" s="416"/>
      <c r="SQH7" s="416"/>
      <c r="SQI7" s="416"/>
      <c r="SQJ7" s="416"/>
      <c r="SQK7" s="416"/>
      <c r="SQL7" s="416"/>
      <c r="SQM7" s="416"/>
      <c r="SQN7" s="416"/>
      <c r="SQO7" s="416"/>
      <c r="SQP7" s="416"/>
      <c r="SQQ7" s="416"/>
      <c r="SQR7" s="416"/>
      <c r="SQS7" s="416"/>
      <c r="SQT7" s="416"/>
      <c r="SQU7" s="416"/>
      <c r="SQV7" s="416"/>
      <c r="SQW7" s="416"/>
      <c r="SQX7" s="416"/>
      <c r="SQY7" s="416"/>
      <c r="SQZ7" s="416"/>
      <c r="SRA7" s="416"/>
      <c r="SRB7" s="416"/>
      <c r="SRC7" s="416"/>
      <c r="SRD7" s="416"/>
      <c r="SRE7" s="416"/>
      <c r="SRF7" s="416"/>
      <c r="SRG7" s="416"/>
      <c r="SRH7" s="416"/>
      <c r="SRI7" s="416"/>
      <c r="SRJ7" s="416"/>
      <c r="SRK7" s="416"/>
      <c r="SRL7" s="416"/>
      <c r="SRM7" s="416"/>
      <c r="SRN7" s="416"/>
      <c r="SRO7" s="416"/>
      <c r="SRP7" s="416"/>
      <c r="SRQ7" s="416"/>
      <c r="SRR7" s="416"/>
      <c r="SRS7" s="416"/>
      <c r="SRT7" s="416"/>
      <c r="SRU7" s="416"/>
      <c r="SRV7" s="416"/>
      <c r="SRW7" s="416"/>
      <c r="SRX7" s="416"/>
      <c r="SRY7" s="416"/>
      <c r="SRZ7" s="416"/>
      <c r="SSA7" s="416"/>
      <c r="SSB7" s="416"/>
      <c r="SSC7" s="416"/>
      <c r="SSD7" s="416"/>
      <c r="SSE7" s="416"/>
      <c r="SSF7" s="416"/>
      <c r="SSG7" s="416"/>
      <c r="SSH7" s="416"/>
      <c r="SSI7" s="416"/>
      <c r="SSJ7" s="416"/>
      <c r="SSK7" s="416"/>
      <c r="SSL7" s="416"/>
      <c r="SSM7" s="416"/>
      <c r="SSN7" s="416"/>
      <c r="SSO7" s="416"/>
      <c r="SSP7" s="416"/>
      <c r="SSQ7" s="416"/>
      <c r="SSR7" s="416"/>
      <c r="SSS7" s="416"/>
      <c r="SST7" s="416"/>
      <c r="SSU7" s="416"/>
      <c r="SSV7" s="416"/>
      <c r="SSW7" s="416"/>
      <c r="SSX7" s="416"/>
      <c r="SSY7" s="416"/>
      <c r="SSZ7" s="416"/>
      <c r="STA7" s="416"/>
      <c r="STB7" s="416"/>
      <c r="STC7" s="416"/>
      <c r="STD7" s="416"/>
      <c r="STE7" s="416"/>
      <c r="STF7" s="416"/>
      <c r="STG7" s="416"/>
      <c r="STH7" s="416"/>
      <c r="STI7" s="416"/>
      <c r="STJ7" s="416"/>
      <c r="STK7" s="416"/>
      <c r="STL7" s="416"/>
      <c r="STM7" s="416"/>
      <c r="STN7" s="416"/>
      <c r="STO7" s="416"/>
      <c r="STP7" s="416"/>
      <c r="STQ7" s="416"/>
      <c r="STR7" s="416"/>
      <c r="STS7" s="416"/>
      <c r="STT7" s="416"/>
      <c r="STU7" s="416"/>
      <c r="STV7" s="416"/>
      <c r="STW7" s="416"/>
      <c r="STX7" s="416"/>
      <c r="STY7" s="416"/>
      <c r="STZ7" s="416"/>
      <c r="SUA7" s="416"/>
      <c r="SUB7" s="416"/>
      <c r="SUC7" s="416"/>
      <c r="SUD7" s="416"/>
      <c r="SUE7" s="416"/>
      <c r="SUF7" s="416"/>
      <c r="SUG7" s="416"/>
      <c r="SUH7" s="416"/>
      <c r="SUI7" s="416"/>
      <c r="SUJ7" s="416"/>
      <c r="SUK7" s="416"/>
      <c r="SUL7" s="416"/>
      <c r="SUM7" s="416"/>
      <c r="SUN7" s="416"/>
      <c r="SUO7" s="416"/>
      <c r="SUP7" s="416"/>
      <c r="SUQ7" s="416"/>
      <c r="SUR7" s="416"/>
      <c r="SUS7" s="416"/>
      <c r="SUT7" s="416"/>
      <c r="SUU7" s="416"/>
      <c r="SUV7" s="416"/>
      <c r="SUW7" s="416"/>
      <c r="SUX7" s="416"/>
      <c r="SUY7" s="416"/>
      <c r="SUZ7" s="416"/>
      <c r="SVA7" s="416"/>
      <c r="SVB7" s="416"/>
      <c r="SVC7" s="416"/>
      <c r="SVD7" s="416"/>
      <c r="SVE7" s="416"/>
      <c r="SVF7" s="416"/>
      <c r="SVG7" s="416"/>
      <c r="SVH7" s="416"/>
      <c r="SVI7" s="416"/>
      <c r="SVJ7" s="416"/>
      <c r="SVK7" s="416"/>
      <c r="SVL7" s="416"/>
      <c r="SVM7" s="416"/>
      <c r="SVN7" s="416"/>
      <c r="SVO7" s="416"/>
      <c r="SVP7" s="416"/>
      <c r="SVQ7" s="416"/>
      <c r="SVR7" s="416"/>
      <c r="SVS7" s="416"/>
      <c r="SVT7" s="416"/>
      <c r="SVU7" s="416"/>
      <c r="SVV7" s="416"/>
      <c r="SVW7" s="416"/>
      <c r="SVX7" s="416"/>
      <c r="SVY7" s="416"/>
      <c r="SVZ7" s="416"/>
      <c r="SWA7" s="416"/>
      <c r="SWB7" s="416"/>
      <c r="SWC7" s="416"/>
      <c r="SWD7" s="416"/>
      <c r="SWE7" s="416"/>
      <c r="SWF7" s="416"/>
      <c r="SWG7" s="416"/>
      <c r="SWH7" s="416"/>
      <c r="SWI7" s="416"/>
      <c r="SWJ7" s="416"/>
      <c r="SWK7" s="416"/>
      <c r="SWL7" s="416"/>
      <c r="SWM7" s="416"/>
      <c r="SWN7" s="416"/>
      <c r="SWO7" s="416"/>
      <c r="SWP7" s="416"/>
      <c r="SWQ7" s="416"/>
      <c r="SWR7" s="416"/>
      <c r="SWS7" s="416"/>
      <c r="SWT7" s="416"/>
      <c r="SWU7" s="416"/>
      <c r="SWV7" s="416"/>
      <c r="SWW7" s="416"/>
      <c r="SWX7" s="416"/>
      <c r="SWY7" s="416"/>
      <c r="SWZ7" s="416"/>
      <c r="SXA7" s="416"/>
      <c r="SXB7" s="416"/>
      <c r="SXC7" s="416"/>
      <c r="SXD7" s="416"/>
      <c r="SXE7" s="416"/>
      <c r="SXF7" s="416"/>
      <c r="SXG7" s="416"/>
      <c r="SXH7" s="416"/>
      <c r="SXI7" s="416"/>
      <c r="SXJ7" s="416"/>
      <c r="SXK7" s="416"/>
      <c r="SXL7" s="416"/>
      <c r="SXM7" s="416"/>
      <c r="SXN7" s="416"/>
      <c r="SXO7" s="416"/>
      <c r="SXP7" s="416"/>
      <c r="SXQ7" s="416"/>
      <c r="SXR7" s="416"/>
      <c r="SXS7" s="416"/>
      <c r="SXT7" s="416"/>
      <c r="SXU7" s="416"/>
      <c r="SXV7" s="416"/>
      <c r="SXW7" s="416"/>
      <c r="SXX7" s="416"/>
      <c r="SXY7" s="416"/>
      <c r="SXZ7" s="416"/>
      <c r="SYA7" s="416"/>
      <c r="SYB7" s="416"/>
      <c r="SYC7" s="416"/>
      <c r="SYD7" s="416"/>
      <c r="SYE7" s="416"/>
      <c r="SYF7" s="416"/>
      <c r="SYG7" s="416"/>
      <c r="SYH7" s="416"/>
      <c r="SYI7" s="416"/>
      <c r="SYJ7" s="416"/>
      <c r="SYK7" s="416"/>
      <c r="SYL7" s="416"/>
      <c r="SYM7" s="416"/>
      <c r="SYN7" s="416"/>
      <c r="SYO7" s="416"/>
      <c r="SYP7" s="416"/>
      <c r="SYQ7" s="416"/>
      <c r="SYR7" s="416"/>
      <c r="SYS7" s="416"/>
      <c r="SYT7" s="416"/>
      <c r="SYU7" s="416"/>
      <c r="SYV7" s="416"/>
      <c r="SYW7" s="416"/>
      <c r="SYX7" s="416"/>
      <c r="SYY7" s="416"/>
      <c r="SYZ7" s="416"/>
      <c r="SZA7" s="416"/>
      <c r="SZB7" s="416"/>
      <c r="SZC7" s="416"/>
      <c r="SZD7" s="416"/>
      <c r="SZE7" s="416"/>
      <c r="SZF7" s="416"/>
      <c r="SZG7" s="416"/>
      <c r="SZH7" s="416"/>
      <c r="SZI7" s="416"/>
      <c r="SZJ7" s="416"/>
      <c r="SZK7" s="416"/>
      <c r="SZL7" s="416"/>
      <c r="SZM7" s="416"/>
      <c r="SZN7" s="416"/>
      <c r="SZO7" s="416"/>
      <c r="SZP7" s="416"/>
      <c r="SZQ7" s="416"/>
      <c r="SZR7" s="416"/>
      <c r="SZS7" s="416"/>
      <c r="SZT7" s="416"/>
      <c r="SZU7" s="416"/>
      <c r="SZV7" s="416"/>
      <c r="SZW7" s="416"/>
      <c r="SZX7" s="416"/>
      <c r="SZY7" s="416"/>
      <c r="SZZ7" s="416"/>
      <c r="TAA7" s="416"/>
      <c r="TAB7" s="416"/>
      <c r="TAC7" s="416"/>
      <c r="TAD7" s="416"/>
      <c r="TAE7" s="416"/>
      <c r="TAF7" s="416"/>
      <c r="TAG7" s="416"/>
      <c r="TAH7" s="416"/>
      <c r="TAI7" s="416"/>
      <c r="TAJ7" s="416"/>
      <c r="TAK7" s="416"/>
      <c r="TAL7" s="416"/>
      <c r="TAM7" s="416"/>
      <c r="TAN7" s="416"/>
      <c r="TAO7" s="416"/>
      <c r="TAP7" s="416"/>
      <c r="TAQ7" s="416"/>
      <c r="TAR7" s="416"/>
      <c r="TAS7" s="416"/>
      <c r="TAT7" s="416"/>
      <c r="TAU7" s="416"/>
      <c r="TAV7" s="416"/>
      <c r="TAW7" s="416"/>
      <c r="TAX7" s="416"/>
      <c r="TAY7" s="416"/>
      <c r="TAZ7" s="416"/>
      <c r="TBA7" s="416"/>
      <c r="TBB7" s="416"/>
      <c r="TBC7" s="416"/>
      <c r="TBD7" s="416"/>
      <c r="TBE7" s="416"/>
      <c r="TBF7" s="416"/>
      <c r="TBG7" s="416"/>
      <c r="TBH7" s="416"/>
      <c r="TBI7" s="416"/>
      <c r="TBJ7" s="416"/>
      <c r="TBK7" s="416"/>
      <c r="TBL7" s="416"/>
      <c r="TBM7" s="416"/>
      <c r="TBN7" s="416"/>
      <c r="TBO7" s="416"/>
      <c r="TBP7" s="416"/>
      <c r="TBQ7" s="416"/>
      <c r="TBR7" s="416"/>
      <c r="TBS7" s="416"/>
      <c r="TBT7" s="416"/>
      <c r="TBU7" s="416"/>
      <c r="TBV7" s="416"/>
      <c r="TBW7" s="416"/>
      <c r="TBX7" s="416"/>
      <c r="TBY7" s="416"/>
      <c r="TBZ7" s="416"/>
      <c r="TCA7" s="416"/>
      <c r="TCB7" s="416"/>
      <c r="TCC7" s="416"/>
      <c r="TCD7" s="416"/>
      <c r="TCE7" s="416"/>
      <c r="TCF7" s="416"/>
      <c r="TCG7" s="416"/>
      <c r="TCH7" s="416"/>
      <c r="TCI7" s="416"/>
      <c r="TCJ7" s="416"/>
      <c r="TCK7" s="416"/>
      <c r="TCL7" s="416"/>
      <c r="TCM7" s="416"/>
      <c r="TCN7" s="416"/>
      <c r="TCO7" s="416"/>
      <c r="TCP7" s="416"/>
      <c r="TCQ7" s="416"/>
      <c r="TCR7" s="416"/>
      <c r="TCS7" s="416"/>
      <c r="TCT7" s="416"/>
      <c r="TCU7" s="416"/>
      <c r="TCV7" s="416"/>
      <c r="TCW7" s="416"/>
      <c r="TCX7" s="416"/>
      <c r="TCY7" s="416"/>
      <c r="TCZ7" s="416"/>
      <c r="TDA7" s="416"/>
      <c r="TDB7" s="416"/>
      <c r="TDC7" s="416"/>
      <c r="TDD7" s="416"/>
      <c r="TDE7" s="416"/>
      <c r="TDF7" s="416"/>
      <c r="TDG7" s="416"/>
      <c r="TDH7" s="416"/>
      <c r="TDI7" s="416"/>
      <c r="TDJ7" s="416"/>
      <c r="TDK7" s="416"/>
      <c r="TDL7" s="416"/>
      <c r="TDM7" s="416"/>
      <c r="TDN7" s="416"/>
      <c r="TDO7" s="416"/>
      <c r="TDP7" s="416"/>
      <c r="TDQ7" s="416"/>
      <c r="TDR7" s="416"/>
      <c r="TDS7" s="416"/>
      <c r="TDT7" s="416"/>
      <c r="TDU7" s="416"/>
      <c r="TDV7" s="416"/>
      <c r="TDW7" s="416"/>
      <c r="TDX7" s="416"/>
      <c r="TDY7" s="416"/>
      <c r="TDZ7" s="416"/>
      <c r="TEA7" s="416"/>
      <c r="TEB7" s="416"/>
      <c r="TEC7" s="416"/>
      <c r="TED7" s="416"/>
      <c r="TEE7" s="416"/>
      <c r="TEF7" s="416"/>
      <c r="TEG7" s="416"/>
      <c r="TEH7" s="416"/>
      <c r="TEI7" s="416"/>
      <c r="TEJ7" s="416"/>
      <c r="TEK7" s="416"/>
      <c r="TEL7" s="416"/>
      <c r="TEM7" s="416"/>
      <c r="TEN7" s="416"/>
      <c r="TEO7" s="416"/>
      <c r="TEP7" s="416"/>
      <c r="TEQ7" s="416"/>
      <c r="TER7" s="416"/>
      <c r="TES7" s="416"/>
      <c r="TET7" s="416"/>
      <c r="TEU7" s="416"/>
      <c r="TEV7" s="416"/>
      <c r="TEW7" s="416"/>
      <c r="TEX7" s="416"/>
      <c r="TEY7" s="416"/>
      <c r="TEZ7" s="416"/>
      <c r="TFA7" s="416"/>
      <c r="TFB7" s="416"/>
      <c r="TFC7" s="416"/>
      <c r="TFD7" s="416"/>
      <c r="TFE7" s="416"/>
      <c r="TFF7" s="416"/>
      <c r="TFG7" s="416"/>
      <c r="TFH7" s="416"/>
      <c r="TFI7" s="416"/>
      <c r="TFJ7" s="416"/>
      <c r="TFK7" s="416"/>
      <c r="TFL7" s="416"/>
      <c r="TFM7" s="416"/>
      <c r="TFN7" s="416"/>
      <c r="TFO7" s="416"/>
      <c r="TFP7" s="416"/>
      <c r="TFQ7" s="416"/>
      <c r="TFR7" s="416"/>
      <c r="TFS7" s="416"/>
      <c r="TFT7" s="416"/>
      <c r="TFU7" s="416"/>
      <c r="TFV7" s="416"/>
      <c r="TFW7" s="416"/>
      <c r="TFX7" s="416"/>
      <c r="TFY7" s="416"/>
      <c r="TFZ7" s="416"/>
      <c r="TGA7" s="416"/>
      <c r="TGB7" s="416"/>
      <c r="TGC7" s="416"/>
      <c r="TGD7" s="416"/>
      <c r="TGE7" s="416"/>
      <c r="TGF7" s="416"/>
      <c r="TGG7" s="416"/>
      <c r="TGH7" s="416"/>
      <c r="TGI7" s="416"/>
      <c r="TGJ7" s="416"/>
      <c r="TGK7" s="416"/>
      <c r="TGL7" s="416"/>
      <c r="TGM7" s="416"/>
      <c r="TGN7" s="416"/>
      <c r="TGO7" s="416"/>
      <c r="TGP7" s="416"/>
      <c r="TGQ7" s="416"/>
      <c r="TGR7" s="416"/>
      <c r="TGS7" s="416"/>
      <c r="TGT7" s="416"/>
      <c r="TGU7" s="416"/>
      <c r="TGV7" s="416"/>
      <c r="TGW7" s="416"/>
      <c r="TGX7" s="416"/>
      <c r="TGY7" s="416"/>
      <c r="TGZ7" s="416"/>
      <c r="THA7" s="416"/>
      <c r="THB7" s="416"/>
      <c r="THC7" s="416"/>
      <c r="THD7" s="416"/>
      <c r="THE7" s="416"/>
      <c r="THF7" s="416"/>
      <c r="THG7" s="416"/>
      <c r="THH7" s="416"/>
      <c r="THI7" s="416"/>
      <c r="THJ7" s="416"/>
      <c r="THK7" s="416"/>
      <c r="THL7" s="416"/>
      <c r="THM7" s="416"/>
      <c r="THN7" s="416"/>
      <c r="THO7" s="416"/>
      <c r="THP7" s="416"/>
      <c r="THQ7" s="416"/>
      <c r="THR7" s="416"/>
      <c r="THS7" s="416"/>
      <c r="THT7" s="416"/>
      <c r="THU7" s="416"/>
      <c r="THV7" s="416"/>
      <c r="THW7" s="416"/>
      <c r="THX7" s="416"/>
      <c r="THY7" s="416"/>
      <c r="THZ7" s="416"/>
      <c r="TIA7" s="416"/>
      <c r="TIB7" s="416"/>
      <c r="TIC7" s="416"/>
      <c r="TID7" s="416"/>
      <c r="TIE7" s="416"/>
      <c r="TIF7" s="416"/>
      <c r="TIG7" s="416"/>
      <c r="TIH7" s="416"/>
      <c r="TII7" s="416"/>
      <c r="TIJ7" s="416"/>
      <c r="TIK7" s="416"/>
      <c r="TIL7" s="416"/>
      <c r="TIM7" s="416"/>
      <c r="TIN7" s="416"/>
      <c r="TIO7" s="416"/>
      <c r="TIP7" s="416"/>
      <c r="TIQ7" s="416"/>
      <c r="TIR7" s="416"/>
      <c r="TIS7" s="416"/>
      <c r="TIT7" s="416"/>
      <c r="TIU7" s="416"/>
      <c r="TIV7" s="416"/>
      <c r="TIW7" s="416"/>
      <c r="TIX7" s="416"/>
      <c r="TIY7" s="416"/>
      <c r="TIZ7" s="416"/>
      <c r="TJA7" s="416"/>
      <c r="TJB7" s="416"/>
      <c r="TJC7" s="416"/>
      <c r="TJD7" s="416"/>
      <c r="TJE7" s="416"/>
      <c r="TJF7" s="416"/>
      <c r="TJG7" s="416"/>
      <c r="TJH7" s="416"/>
      <c r="TJI7" s="416"/>
      <c r="TJJ7" s="416"/>
      <c r="TJK7" s="416"/>
      <c r="TJL7" s="416"/>
      <c r="TJM7" s="416"/>
      <c r="TJN7" s="416"/>
      <c r="TJO7" s="416"/>
      <c r="TJP7" s="416"/>
      <c r="TJQ7" s="416"/>
      <c r="TJR7" s="416"/>
      <c r="TJS7" s="416"/>
      <c r="TJT7" s="416"/>
      <c r="TJU7" s="416"/>
      <c r="TJV7" s="416"/>
      <c r="TJW7" s="416"/>
      <c r="TJX7" s="416"/>
      <c r="TJY7" s="416"/>
      <c r="TJZ7" s="416"/>
      <c r="TKA7" s="416"/>
      <c r="TKB7" s="416"/>
      <c r="TKC7" s="416"/>
      <c r="TKD7" s="416"/>
      <c r="TKE7" s="416"/>
      <c r="TKF7" s="416"/>
      <c r="TKG7" s="416"/>
      <c r="TKH7" s="416"/>
      <c r="TKI7" s="416"/>
      <c r="TKJ7" s="416"/>
      <c r="TKK7" s="416"/>
      <c r="TKL7" s="416"/>
      <c r="TKM7" s="416"/>
      <c r="TKN7" s="416"/>
      <c r="TKO7" s="416"/>
      <c r="TKP7" s="416"/>
      <c r="TKQ7" s="416"/>
      <c r="TKR7" s="416"/>
      <c r="TKS7" s="416"/>
      <c r="TKT7" s="416"/>
      <c r="TKU7" s="416"/>
      <c r="TKV7" s="416"/>
      <c r="TKW7" s="416"/>
      <c r="TKX7" s="416"/>
      <c r="TKY7" s="416"/>
      <c r="TKZ7" s="416"/>
      <c r="TLA7" s="416"/>
      <c r="TLB7" s="416"/>
      <c r="TLC7" s="416"/>
      <c r="TLD7" s="416"/>
      <c r="TLE7" s="416"/>
      <c r="TLF7" s="416"/>
      <c r="TLG7" s="416"/>
      <c r="TLH7" s="416"/>
      <c r="TLI7" s="416"/>
      <c r="TLJ7" s="416"/>
      <c r="TLK7" s="416"/>
      <c r="TLL7" s="416"/>
      <c r="TLM7" s="416"/>
      <c r="TLN7" s="416"/>
      <c r="TLO7" s="416"/>
      <c r="TLP7" s="416"/>
      <c r="TLQ7" s="416"/>
      <c r="TLR7" s="416"/>
      <c r="TLS7" s="416"/>
      <c r="TLT7" s="416"/>
      <c r="TLU7" s="416"/>
      <c r="TLV7" s="416"/>
      <c r="TLW7" s="416"/>
      <c r="TLX7" s="416"/>
      <c r="TLY7" s="416"/>
      <c r="TLZ7" s="416"/>
      <c r="TMA7" s="416"/>
      <c r="TMB7" s="416"/>
      <c r="TMC7" s="416"/>
      <c r="TMD7" s="416"/>
      <c r="TME7" s="416"/>
      <c r="TMF7" s="416"/>
      <c r="TMG7" s="416"/>
      <c r="TMH7" s="416"/>
      <c r="TMI7" s="416"/>
      <c r="TMJ7" s="416"/>
      <c r="TMK7" s="416"/>
      <c r="TML7" s="416"/>
      <c r="TMM7" s="416"/>
      <c r="TMN7" s="416"/>
      <c r="TMO7" s="416"/>
      <c r="TMP7" s="416"/>
      <c r="TMQ7" s="416"/>
      <c r="TMR7" s="416"/>
      <c r="TMS7" s="416"/>
      <c r="TMT7" s="416"/>
      <c r="TMU7" s="416"/>
      <c r="TMV7" s="416"/>
      <c r="TMW7" s="416"/>
      <c r="TMX7" s="416"/>
      <c r="TMY7" s="416"/>
      <c r="TMZ7" s="416"/>
      <c r="TNA7" s="416"/>
      <c r="TNB7" s="416"/>
      <c r="TNC7" s="416"/>
      <c r="TND7" s="416"/>
      <c r="TNE7" s="416"/>
      <c r="TNF7" s="416"/>
      <c r="TNG7" s="416"/>
      <c r="TNH7" s="416"/>
      <c r="TNI7" s="416"/>
      <c r="TNJ7" s="416"/>
      <c r="TNK7" s="416"/>
      <c r="TNL7" s="416"/>
      <c r="TNM7" s="416"/>
      <c r="TNN7" s="416"/>
      <c r="TNO7" s="416"/>
      <c r="TNP7" s="416"/>
      <c r="TNQ7" s="416"/>
      <c r="TNR7" s="416"/>
      <c r="TNS7" s="416"/>
      <c r="TNT7" s="416"/>
      <c r="TNU7" s="416"/>
      <c r="TNV7" s="416"/>
      <c r="TNW7" s="416"/>
      <c r="TNX7" s="416"/>
      <c r="TNY7" s="416"/>
      <c r="TNZ7" s="416"/>
      <c r="TOA7" s="416"/>
      <c r="TOB7" s="416"/>
      <c r="TOC7" s="416"/>
      <c r="TOD7" s="416"/>
      <c r="TOE7" s="416"/>
      <c r="TOF7" s="416"/>
      <c r="TOG7" s="416"/>
      <c r="TOH7" s="416"/>
      <c r="TOI7" s="416"/>
      <c r="TOJ7" s="416"/>
      <c r="TOK7" s="416"/>
      <c r="TOL7" s="416"/>
      <c r="TOM7" s="416"/>
      <c r="TON7" s="416"/>
      <c r="TOO7" s="416"/>
      <c r="TOP7" s="416"/>
      <c r="TOQ7" s="416"/>
      <c r="TOR7" s="416"/>
      <c r="TOS7" s="416"/>
      <c r="TOT7" s="416"/>
      <c r="TOU7" s="416"/>
      <c r="TOV7" s="416"/>
      <c r="TOW7" s="416"/>
      <c r="TOX7" s="416"/>
      <c r="TOY7" s="416"/>
      <c r="TOZ7" s="416"/>
      <c r="TPA7" s="416"/>
      <c r="TPB7" s="416"/>
      <c r="TPC7" s="416"/>
      <c r="TPD7" s="416"/>
      <c r="TPE7" s="416"/>
      <c r="TPF7" s="416"/>
      <c r="TPG7" s="416"/>
      <c r="TPH7" s="416"/>
      <c r="TPI7" s="416"/>
      <c r="TPJ7" s="416"/>
      <c r="TPK7" s="416"/>
      <c r="TPL7" s="416"/>
      <c r="TPM7" s="416"/>
      <c r="TPN7" s="416"/>
      <c r="TPO7" s="416"/>
      <c r="TPP7" s="416"/>
      <c r="TPQ7" s="416"/>
      <c r="TPR7" s="416"/>
      <c r="TPS7" s="416"/>
      <c r="TPT7" s="416"/>
      <c r="TPU7" s="416"/>
      <c r="TPV7" s="416"/>
      <c r="TPW7" s="416"/>
      <c r="TPX7" s="416"/>
      <c r="TPY7" s="416"/>
      <c r="TPZ7" s="416"/>
      <c r="TQA7" s="416"/>
      <c r="TQB7" s="416"/>
      <c r="TQC7" s="416"/>
      <c r="TQD7" s="416"/>
      <c r="TQE7" s="416"/>
      <c r="TQF7" s="416"/>
      <c r="TQG7" s="416"/>
      <c r="TQH7" s="416"/>
      <c r="TQI7" s="416"/>
      <c r="TQJ7" s="416"/>
      <c r="TQK7" s="416"/>
      <c r="TQL7" s="416"/>
      <c r="TQM7" s="416"/>
      <c r="TQN7" s="416"/>
      <c r="TQO7" s="416"/>
      <c r="TQP7" s="416"/>
      <c r="TQQ7" s="416"/>
      <c r="TQR7" s="416"/>
      <c r="TQS7" s="416"/>
      <c r="TQT7" s="416"/>
      <c r="TQU7" s="416"/>
      <c r="TQV7" s="416"/>
      <c r="TQW7" s="416"/>
      <c r="TQX7" s="416"/>
      <c r="TQY7" s="416"/>
      <c r="TQZ7" s="416"/>
      <c r="TRA7" s="416"/>
      <c r="TRB7" s="416"/>
      <c r="TRC7" s="416"/>
      <c r="TRD7" s="416"/>
      <c r="TRE7" s="416"/>
      <c r="TRF7" s="416"/>
      <c r="TRG7" s="416"/>
      <c r="TRH7" s="416"/>
      <c r="TRI7" s="416"/>
      <c r="TRJ7" s="416"/>
      <c r="TRK7" s="416"/>
      <c r="TRL7" s="416"/>
      <c r="TRM7" s="416"/>
      <c r="TRN7" s="416"/>
      <c r="TRO7" s="416"/>
      <c r="TRP7" s="416"/>
      <c r="TRQ7" s="416"/>
      <c r="TRR7" s="416"/>
      <c r="TRS7" s="416"/>
      <c r="TRT7" s="416"/>
      <c r="TRU7" s="416"/>
      <c r="TRV7" s="416"/>
      <c r="TRW7" s="416"/>
      <c r="TRX7" s="416"/>
      <c r="TRY7" s="416"/>
      <c r="TRZ7" s="416"/>
      <c r="TSA7" s="416"/>
      <c r="TSB7" s="416"/>
      <c r="TSC7" s="416"/>
      <c r="TSD7" s="416"/>
      <c r="TSE7" s="416"/>
      <c r="TSF7" s="416"/>
      <c r="TSG7" s="416"/>
      <c r="TSH7" s="416"/>
      <c r="TSI7" s="416"/>
      <c r="TSJ7" s="416"/>
      <c r="TSK7" s="416"/>
      <c r="TSL7" s="416"/>
      <c r="TSM7" s="416"/>
      <c r="TSN7" s="416"/>
      <c r="TSO7" s="416"/>
      <c r="TSP7" s="416"/>
      <c r="TSQ7" s="416"/>
      <c r="TSR7" s="416"/>
      <c r="TSS7" s="416"/>
      <c r="TST7" s="416"/>
      <c r="TSU7" s="416"/>
      <c r="TSV7" s="416"/>
      <c r="TSW7" s="416"/>
      <c r="TSX7" s="416"/>
      <c r="TSY7" s="416"/>
      <c r="TSZ7" s="416"/>
      <c r="TTA7" s="416"/>
      <c r="TTB7" s="416"/>
      <c r="TTC7" s="416"/>
      <c r="TTD7" s="416"/>
      <c r="TTE7" s="416"/>
      <c r="TTF7" s="416"/>
      <c r="TTG7" s="416"/>
      <c r="TTH7" s="416"/>
      <c r="TTI7" s="416"/>
      <c r="TTJ7" s="416"/>
      <c r="TTK7" s="416"/>
      <c r="TTL7" s="416"/>
      <c r="TTM7" s="416"/>
      <c r="TTN7" s="416"/>
      <c r="TTO7" s="416"/>
      <c r="TTP7" s="416"/>
      <c r="TTQ7" s="416"/>
      <c r="TTR7" s="416"/>
      <c r="TTS7" s="416"/>
      <c r="TTT7" s="416"/>
      <c r="TTU7" s="416"/>
      <c r="TTV7" s="416"/>
      <c r="TTW7" s="416"/>
      <c r="TTX7" s="416"/>
      <c r="TTY7" s="416"/>
      <c r="TTZ7" s="416"/>
      <c r="TUA7" s="416"/>
      <c r="TUB7" s="416"/>
      <c r="TUC7" s="416"/>
      <c r="TUD7" s="416"/>
      <c r="TUE7" s="416"/>
      <c r="TUF7" s="416"/>
      <c r="TUG7" s="416"/>
      <c r="TUH7" s="416"/>
      <c r="TUI7" s="416"/>
      <c r="TUJ7" s="416"/>
      <c r="TUK7" s="416"/>
      <c r="TUL7" s="416"/>
      <c r="TUM7" s="416"/>
      <c r="TUN7" s="416"/>
      <c r="TUO7" s="416"/>
      <c r="TUP7" s="416"/>
      <c r="TUQ7" s="416"/>
      <c r="TUR7" s="416"/>
      <c r="TUS7" s="416"/>
      <c r="TUT7" s="416"/>
      <c r="TUU7" s="416"/>
      <c r="TUV7" s="416"/>
      <c r="TUW7" s="416"/>
      <c r="TUX7" s="416"/>
      <c r="TUY7" s="416"/>
      <c r="TUZ7" s="416"/>
      <c r="TVA7" s="416"/>
      <c r="TVB7" s="416"/>
      <c r="TVC7" s="416"/>
      <c r="TVD7" s="416"/>
      <c r="TVE7" s="416"/>
      <c r="TVF7" s="416"/>
      <c r="TVG7" s="416"/>
      <c r="TVH7" s="416"/>
      <c r="TVI7" s="416"/>
      <c r="TVJ7" s="416"/>
      <c r="TVK7" s="416"/>
      <c r="TVL7" s="416"/>
      <c r="TVM7" s="416"/>
      <c r="TVN7" s="416"/>
      <c r="TVO7" s="416"/>
      <c r="TVP7" s="416"/>
      <c r="TVQ7" s="416"/>
      <c r="TVR7" s="416"/>
      <c r="TVS7" s="416"/>
      <c r="TVT7" s="416"/>
      <c r="TVU7" s="416"/>
      <c r="TVV7" s="416"/>
      <c r="TVW7" s="416"/>
      <c r="TVX7" s="416"/>
      <c r="TVY7" s="416"/>
      <c r="TVZ7" s="416"/>
      <c r="TWA7" s="416"/>
      <c r="TWB7" s="416"/>
      <c r="TWC7" s="416"/>
      <c r="TWD7" s="416"/>
      <c r="TWE7" s="416"/>
      <c r="TWF7" s="416"/>
      <c r="TWG7" s="416"/>
      <c r="TWH7" s="416"/>
      <c r="TWI7" s="416"/>
      <c r="TWJ7" s="416"/>
      <c r="TWK7" s="416"/>
      <c r="TWL7" s="416"/>
      <c r="TWM7" s="416"/>
      <c r="TWN7" s="416"/>
      <c r="TWO7" s="416"/>
      <c r="TWP7" s="416"/>
      <c r="TWQ7" s="416"/>
      <c r="TWR7" s="416"/>
      <c r="TWS7" s="416"/>
      <c r="TWT7" s="416"/>
      <c r="TWU7" s="416"/>
      <c r="TWV7" s="416"/>
      <c r="TWW7" s="416"/>
      <c r="TWX7" s="416"/>
      <c r="TWY7" s="416"/>
      <c r="TWZ7" s="416"/>
      <c r="TXA7" s="416"/>
      <c r="TXB7" s="416"/>
      <c r="TXC7" s="416"/>
      <c r="TXD7" s="416"/>
      <c r="TXE7" s="416"/>
      <c r="TXF7" s="416"/>
      <c r="TXG7" s="416"/>
      <c r="TXH7" s="416"/>
      <c r="TXI7" s="416"/>
      <c r="TXJ7" s="416"/>
      <c r="TXK7" s="416"/>
      <c r="TXL7" s="416"/>
      <c r="TXM7" s="416"/>
      <c r="TXN7" s="416"/>
      <c r="TXO7" s="416"/>
      <c r="TXP7" s="416"/>
      <c r="TXQ7" s="416"/>
      <c r="TXR7" s="416"/>
      <c r="TXS7" s="416"/>
      <c r="TXT7" s="416"/>
      <c r="TXU7" s="416"/>
      <c r="TXV7" s="416"/>
      <c r="TXW7" s="416"/>
      <c r="TXX7" s="416"/>
      <c r="TXY7" s="416"/>
      <c r="TXZ7" s="416"/>
      <c r="TYA7" s="416"/>
      <c r="TYB7" s="416"/>
      <c r="TYC7" s="416"/>
      <c r="TYD7" s="416"/>
      <c r="TYE7" s="416"/>
      <c r="TYF7" s="416"/>
      <c r="TYG7" s="416"/>
      <c r="TYH7" s="416"/>
      <c r="TYI7" s="416"/>
      <c r="TYJ7" s="416"/>
      <c r="TYK7" s="416"/>
      <c r="TYL7" s="416"/>
      <c r="TYM7" s="416"/>
      <c r="TYN7" s="416"/>
      <c r="TYO7" s="416"/>
      <c r="TYP7" s="416"/>
      <c r="TYQ7" s="416"/>
      <c r="TYR7" s="416"/>
      <c r="TYS7" s="416"/>
      <c r="TYT7" s="416"/>
      <c r="TYU7" s="416"/>
      <c r="TYV7" s="416"/>
      <c r="TYW7" s="416"/>
      <c r="TYX7" s="416"/>
      <c r="TYY7" s="416"/>
      <c r="TYZ7" s="416"/>
      <c r="TZA7" s="416"/>
      <c r="TZB7" s="416"/>
      <c r="TZC7" s="416"/>
      <c r="TZD7" s="416"/>
      <c r="TZE7" s="416"/>
      <c r="TZF7" s="416"/>
      <c r="TZG7" s="416"/>
      <c r="TZH7" s="416"/>
      <c r="TZI7" s="416"/>
      <c r="TZJ7" s="416"/>
      <c r="TZK7" s="416"/>
      <c r="TZL7" s="416"/>
      <c r="TZM7" s="416"/>
      <c r="TZN7" s="416"/>
      <c r="TZO7" s="416"/>
      <c r="TZP7" s="416"/>
      <c r="TZQ7" s="416"/>
      <c r="TZR7" s="416"/>
      <c r="TZS7" s="416"/>
      <c r="TZT7" s="416"/>
      <c r="TZU7" s="416"/>
      <c r="TZV7" s="416"/>
      <c r="TZW7" s="416"/>
      <c r="TZX7" s="416"/>
      <c r="TZY7" s="416"/>
      <c r="TZZ7" s="416"/>
      <c r="UAA7" s="416"/>
      <c r="UAB7" s="416"/>
      <c r="UAC7" s="416"/>
      <c r="UAD7" s="416"/>
      <c r="UAE7" s="416"/>
      <c r="UAF7" s="416"/>
      <c r="UAG7" s="416"/>
      <c r="UAH7" s="416"/>
      <c r="UAI7" s="416"/>
      <c r="UAJ7" s="416"/>
      <c r="UAK7" s="416"/>
      <c r="UAL7" s="416"/>
      <c r="UAM7" s="416"/>
      <c r="UAN7" s="416"/>
      <c r="UAO7" s="416"/>
      <c r="UAP7" s="416"/>
      <c r="UAQ7" s="416"/>
      <c r="UAR7" s="416"/>
      <c r="UAS7" s="416"/>
      <c r="UAT7" s="416"/>
      <c r="UAU7" s="416"/>
      <c r="UAV7" s="416"/>
      <c r="UAW7" s="416"/>
      <c r="UAX7" s="416"/>
      <c r="UAY7" s="416"/>
      <c r="UAZ7" s="416"/>
      <c r="UBA7" s="416"/>
      <c r="UBB7" s="416"/>
      <c r="UBC7" s="416"/>
      <c r="UBD7" s="416"/>
      <c r="UBE7" s="416"/>
      <c r="UBF7" s="416"/>
      <c r="UBG7" s="416"/>
      <c r="UBH7" s="416"/>
      <c r="UBI7" s="416"/>
      <c r="UBJ7" s="416"/>
      <c r="UBK7" s="416"/>
      <c r="UBL7" s="416"/>
      <c r="UBM7" s="416"/>
      <c r="UBN7" s="416"/>
      <c r="UBO7" s="416"/>
      <c r="UBP7" s="416"/>
      <c r="UBQ7" s="416"/>
      <c r="UBR7" s="416"/>
      <c r="UBS7" s="416"/>
      <c r="UBT7" s="416"/>
      <c r="UBU7" s="416"/>
      <c r="UBV7" s="416"/>
      <c r="UBW7" s="416"/>
      <c r="UBX7" s="416"/>
      <c r="UBY7" s="416"/>
      <c r="UBZ7" s="416"/>
      <c r="UCA7" s="416"/>
      <c r="UCB7" s="416"/>
      <c r="UCC7" s="416"/>
      <c r="UCD7" s="416"/>
      <c r="UCE7" s="416"/>
      <c r="UCF7" s="416"/>
      <c r="UCG7" s="416"/>
      <c r="UCH7" s="416"/>
      <c r="UCI7" s="416"/>
      <c r="UCJ7" s="416"/>
      <c r="UCK7" s="416"/>
      <c r="UCL7" s="416"/>
      <c r="UCM7" s="416"/>
      <c r="UCN7" s="416"/>
      <c r="UCO7" s="416"/>
      <c r="UCP7" s="416"/>
      <c r="UCQ7" s="416"/>
      <c r="UCR7" s="416"/>
      <c r="UCS7" s="416"/>
      <c r="UCT7" s="416"/>
      <c r="UCU7" s="416"/>
      <c r="UCV7" s="416"/>
      <c r="UCW7" s="416"/>
      <c r="UCX7" s="416"/>
      <c r="UCY7" s="416"/>
      <c r="UCZ7" s="416"/>
      <c r="UDA7" s="416"/>
      <c r="UDB7" s="416"/>
      <c r="UDC7" s="416"/>
      <c r="UDD7" s="416"/>
      <c r="UDE7" s="416"/>
      <c r="UDF7" s="416"/>
      <c r="UDG7" s="416"/>
      <c r="UDH7" s="416"/>
      <c r="UDI7" s="416"/>
      <c r="UDJ7" s="416"/>
      <c r="UDK7" s="416"/>
      <c r="UDL7" s="416"/>
      <c r="UDM7" s="416"/>
      <c r="UDN7" s="416"/>
      <c r="UDO7" s="416"/>
      <c r="UDP7" s="416"/>
      <c r="UDQ7" s="416"/>
      <c r="UDR7" s="416"/>
      <c r="UDS7" s="416"/>
      <c r="UDT7" s="416"/>
      <c r="UDU7" s="416"/>
      <c r="UDV7" s="416"/>
      <c r="UDW7" s="416"/>
      <c r="UDX7" s="416"/>
      <c r="UDY7" s="416"/>
      <c r="UDZ7" s="416"/>
      <c r="UEA7" s="416"/>
      <c r="UEB7" s="416"/>
      <c r="UEC7" s="416"/>
      <c r="UED7" s="416"/>
      <c r="UEE7" s="416"/>
      <c r="UEF7" s="416"/>
      <c r="UEG7" s="416"/>
      <c r="UEH7" s="416"/>
      <c r="UEI7" s="416"/>
      <c r="UEJ7" s="416"/>
      <c r="UEK7" s="416"/>
      <c r="UEL7" s="416"/>
      <c r="UEM7" s="416"/>
      <c r="UEN7" s="416"/>
      <c r="UEO7" s="416"/>
      <c r="UEP7" s="416"/>
      <c r="UEQ7" s="416"/>
      <c r="UER7" s="416"/>
      <c r="UES7" s="416"/>
      <c r="UET7" s="416"/>
      <c r="UEU7" s="416"/>
      <c r="UEV7" s="416"/>
      <c r="UEW7" s="416"/>
      <c r="UEX7" s="416"/>
      <c r="UEY7" s="416"/>
      <c r="UEZ7" s="416"/>
      <c r="UFA7" s="416"/>
      <c r="UFB7" s="416"/>
      <c r="UFC7" s="416"/>
      <c r="UFD7" s="416"/>
      <c r="UFE7" s="416"/>
      <c r="UFF7" s="416"/>
      <c r="UFG7" s="416"/>
      <c r="UFH7" s="416"/>
      <c r="UFI7" s="416"/>
      <c r="UFJ7" s="416"/>
      <c r="UFK7" s="416"/>
      <c r="UFL7" s="416"/>
      <c r="UFM7" s="416"/>
      <c r="UFN7" s="416"/>
      <c r="UFO7" s="416"/>
      <c r="UFP7" s="416"/>
      <c r="UFQ7" s="416"/>
      <c r="UFR7" s="416"/>
      <c r="UFS7" s="416"/>
      <c r="UFT7" s="416"/>
      <c r="UFU7" s="416"/>
      <c r="UFV7" s="416"/>
      <c r="UFW7" s="416"/>
      <c r="UFX7" s="416"/>
      <c r="UFY7" s="416"/>
      <c r="UFZ7" s="416"/>
      <c r="UGA7" s="416"/>
      <c r="UGB7" s="416"/>
      <c r="UGC7" s="416"/>
      <c r="UGD7" s="416"/>
      <c r="UGE7" s="416"/>
      <c r="UGF7" s="416"/>
      <c r="UGG7" s="416"/>
      <c r="UGH7" s="416"/>
      <c r="UGI7" s="416"/>
      <c r="UGJ7" s="416"/>
      <c r="UGK7" s="416"/>
      <c r="UGL7" s="416"/>
      <c r="UGM7" s="416"/>
      <c r="UGN7" s="416"/>
      <c r="UGO7" s="416"/>
      <c r="UGP7" s="416"/>
      <c r="UGQ7" s="416"/>
      <c r="UGR7" s="416"/>
      <c r="UGS7" s="416"/>
      <c r="UGT7" s="416"/>
      <c r="UGU7" s="416"/>
      <c r="UGV7" s="416"/>
      <c r="UGW7" s="416"/>
      <c r="UGX7" s="416"/>
      <c r="UGY7" s="416"/>
      <c r="UGZ7" s="416"/>
      <c r="UHA7" s="416"/>
      <c r="UHB7" s="416"/>
      <c r="UHC7" s="416"/>
      <c r="UHD7" s="416"/>
      <c r="UHE7" s="416"/>
      <c r="UHF7" s="416"/>
      <c r="UHG7" s="416"/>
      <c r="UHH7" s="416"/>
      <c r="UHI7" s="416"/>
      <c r="UHJ7" s="416"/>
      <c r="UHK7" s="416"/>
      <c r="UHL7" s="416"/>
      <c r="UHM7" s="416"/>
      <c r="UHN7" s="416"/>
      <c r="UHO7" s="416"/>
      <c r="UHP7" s="416"/>
      <c r="UHQ7" s="416"/>
      <c r="UHR7" s="416"/>
      <c r="UHS7" s="416"/>
      <c r="UHT7" s="416"/>
      <c r="UHU7" s="416"/>
      <c r="UHV7" s="416"/>
      <c r="UHW7" s="416"/>
      <c r="UHX7" s="416"/>
      <c r="UHY7" s="416"/>
      <c r="UHZ7" s="416"/>
      <c r="UIA7" s="416"/>
      <c r="UIB7" s="416"/>
      <c r="UIC7" s="416"/>
      <c r="UID7" s="416"/>
      <c r="UIE7" s="416"/>
      <c r="UIF7" s="416"/>
      <c r="UIG7" s="416"/>
      <c r="UIH7" s="416"/>
      <c r="UII7" s="416"/>
      <c r="UIJ7" s="416"/>
      <c r="UIK7" s="416"/>
      <c r="UIL7" s="416"/>
      <c r="UIM7" s="416"/>
      <c r="UIN7" s="416"/>
      <c r="UIO7" s="416"/>
      <c r="UIP7" s="416"/>
      <c r="UIQ7" s="416"/>
      <c r="UIR7" s="416"/>
      <c r="UIS7" s="416"/>
      <c r="UIT7" s="416"/>
      <c r="UIU7" s="416"/>
      <c r="UIV7" s="416"/>
      <c r="UIW7" s="416"/>
      <c r="UIX7" s="416"/>
      <c r="UIY7" s="416"/>
      <c r="UIZ7" s="416"/>
      <c r="UJA7" s="416"/>
      <c r="UJB7" s="416"/>
      <c r="UJC7" s="416"/>
      <c r="UJD7" s="416"/>
      <c r="UJE7" s="416"/>
      <c r="UJF7" s="416"/>
      <c r="UJG7" s="416"/>
      <c r="UJH7" s="416"/>
      <c r="UJI7" s="416"/>
      <c r="UJJ7" s="416"/>
      <c r="UJK7" s="416"/>
      <c r="UJL7" s="416"/>
      <c r="UJM7" s="416"/>
      <c r="UJN7" s="416"/>
      <c r="UJO7" s="416"/>
      <c r="UJP7" s="416"/>
      <c r="UJQ7" s="416"/>
      <c r="UJR7" s="416"/>
      <c r="UJS7" s="416"/>
      <c r="UJT7" s="416"/>
      <c r="UJU7" s="416"/>
      <c r="UJV7" s="416"/>
      <c r="UJW7" s="416"/>
      <c r="UJX7" s="416"/>
      <c r="UJY7" s="416"/>
      <c r="UJZ7" s="416"/>
      <c r="UKA7" s="416"/>
      <c r="UKB7" s="416"/>
      <c r="UKC7" s="416"/>
      <c r="UKD7" s="416"/>
      <c r="UKE7" s="416"/>
      <c r="UKF7" s="416"/>
      <c r="UKG7" s="416"/>
      <c r="UKH7" s="416"/>
      <c r="UKI7" s="416"/>
      <c r="UKJ7" s="416"/>
      <c r="UKK7" s="416"/>
      <c r="UKL7" s="416"/>
      <c r="UKM7" s="416"/>
      <c r="UKN7" s="416"/>
      <c r="UKO7" s="416"/>
      <c r="UKP7" s="416"/>
      <c r="UKQ7" s="416"/>
      <c r="UKR7" s="416"/>
      <c r="UKS7" s="416"/>
      <c r="UKT7" s="416"/>
      <c r="UKU7" s="416"/>
      <c r="UKV7" s="416"/>
      <c r="UKW7" s="416"/>
      <c r="UKX7" s="416"/>
      <c r="UKY7" s="416"/>
      <c r="UKZ7" s="416"/>
      <c r="ULA7" s="416"/>
      <c r="ULB7" s="416"/>
      <c r="ULC7" s="416"/>
      <c r="ULD7" s="416"/>
      <c r="ULE7" s="416"/>
      <c r="ULF7" s="416"/>
      <c r="ULG7" s="416"/>
      <c r="ULH7" s="416"/>
      <c r="ULI7" s="416"/>
      <c r="ULJ7" s="416"/>
      <c r="ULK7" s="416"/>
      <c r="ULL7" s="416"/>
      <c r="ULM7" s="416"/>
      <c r="ULN7" s="416"/>
      <c r="ULO7" s="416"/>
      <c r="ULP7" s="416"/>
      <c r="ULQ7" s="416"/>
      <c r="ULR7" s="416"/>
      <c r="ULS7" s="416"/>
      <c r="ULT7" s="416"/>
      <c r="ULU7" s="416"/>
      <c r="ULV7" s="416"/>
      <c r="ULW7" s="416"/>
      <c r="ULX7" s="416"/>
      <c r="ULY7" s="416"/>
      <c r="ULZ7" s="416"/>
      <c r="UMA7" s="416"/>
      <c r="UMB7" s="416"/>
      <c r="UMC7" s="416"/>
      <c r="UMD7" s="416"/>
      <c r="UME7" s="416"/>
      <c r="UMF7" s="416"/>
      <c r="UMG7" s="416"/>
      <c r="UMH7" s="416"/>
      <c r="UMI7" s="416"/>
      <c r="UMJ7" s="416"/>
      <c r="UMK7" s="416"/>
      <c r="UML7" s="416"/>
      <c r="UMM7" s="416"/>
      <c r="UMN7" s="416"/>
      <c r="UMO7" s="416"/>
      <c r="UMP7" s="416"/>
      <c r="UMQ7" s="416"/>
      <c r="UMR7" s="416"/>
      <c r="UMS7" s="416"/>
      <c r="UMT7" s="416"/>
      <c r="UMU7" s="416"/>
      <c r="UMV7" s="416"/>
      <c r="UMW7" s="416"/>
      <c r="UMX7" s="416"/>
      <c r="UMY7" s="416"/>
      <c r="UMZ7" s="416"/>
      <c r="UNA7" s="416"/>
      <c r="UNB7" s="416"/>
      <c r="UNC7" s="416"/>
      <c r="UND7" s="416"/>
      <c r="UNE7" s="416"/>
      <c r="UNF7" s="416"/>
      <c r="UNG7" s="416"/>
      <c r="UNH7" s="416"/>
      <c r="UNI7" s="416"/>
      <c r="UNJ7" s="416"/>
      <c r="UNK7" s="416"/>
      <c r="UNL7" s="416"/>
      <c r="UNM7" s="416"/>
      <c r="UNN7" s="416"/>
      <c r="UNO7" s="416"/>
      <c r="UNP7" s="416"/>
      <c r="UNQ7" s="416"/>
      <c r="UNR7" s="416"/>
      <c r="UNS7" s="416"/>
      <c r="UNT7" s="416"/>
      <c r="UNU7" s="416"/>
      <c r="UNV7" s="416"/>
      <c r="UNW7" s="416"/>
      <c r="UNX7" s="416"/>
      <c r="UNY7" s="416"/>
      <c r="UNZ7" s="416"/>
      <c r="UOA7" s="416"/>
      <c r="UOB7" s="416"/>
      <c r="UOC7" s="416"/>
      <c r="UOD7" s="416"/>
      <c r="UOE7" s="416"/>
      <c r="UOF7" s="416"/>
      <c r="UOG7" s="416"/>
      <c r="UOH7" s="416"/>
      <c r="UOI7" s="416"/>
      <c r="UOJ7" s="416"/>
      <c r="UOK7" s="416"/>
      <c r="UOL7" s="416"/>
      <c r="UOM7" s="416"/>
      <c r="UON7" s="416"/>
      <c r="UOO7" s="416"/>
      <c r="UOP7" s="416"/>
      <c r="UOQ7" s="416"/>
      <c r="UOR7" s="416"/>
      <c r="UOS7" s="416"/>
      <c r="UOT7" s="416"/>
      <c r="UOU7" s="416"/>
      <c r="UOV7" s="416"/>
      <c r="UOW7" s="416"/>
      <c r="UOX7" s="416"/>
      <c r="UOY7" s="416"/>
      <c r="UOZ7" s="416"/>
      <c r="UPA7" s="416"/>
      <c r="UPB7" s="416"/>
      <c r="UPC7" s="416"/>
      <c r="UPD7" s="416"/>
      <c r="UPE7" s="416"/>
      <c r="UPF7" s="416"/>
      <c r="UPG7" s="416"/>
      <c r="UPH7" s="416"/>
      <c r="UPI7" s="416"/>
      <c r="UPJ7" s="416"/>
      <c r="UPK7" s="416"/>
      <c r="UPL7" s="416"/>
      <c r="UPM7" s="416"/>
      <c r="UPN7" s="416"/>
      <c r="UPO7" s="416"/>
      <c r="UPP7" s="416"/>
      <c r="UPQ7" s="416"/>
      <c r="UPR7" s="416"/>
      <c r="UPS7" s="416"/>
      <c r="UPT7" s="416"/>
      <c r="UPU7" s="416"/>
      <c r="UPV7" s="416"/>
      <c r="UPW7" s="416"/>
      <c r="UPX7" s="416"/>
      <c r="UPY7" s="416"/>
      <c r="UPZ7" s="416"/>
      <c r="UQA7" s="416"/>
      <c r="UQB7" s="416"/>
      <c r="UQC7" s="416"/>
      <c r="UQD7" s="416"/>
      <c r="UQE7" s="416"/>
      <c r="UQF7" s="416"/>
      <c r="UQG7" s="416"/>
      <c r="UQH7" s="416"/>
      <c r="UQI7" s="416"/>
      <c r="UQJ7" s="416"/>
      <c r="UQK7" s="416"/>
      <c r="UQL7" s="416"/>
      <c r="UQM7" s="416"/>
      <c r="UQN7" s="416"/>
      <c r="UQO7" s="416"/>
      <c r="UQP7" s="416"/>
      <c r="UQQ7" s="416"/>
      <c r="UQR7" s="416"/>
      <c r="UQS7" s="416"/>
      <c r="UQT7" s="416"/>
      <c r="UQU7" s="416"/>
      <c r="UQV7" s="416"/>
      <c r="UQW7" s="416"/>
      <c r="UQX7" s="416"/>
      <c r="UQY7" s="416"/>
      <c r="UQZ7" s="416"/>
      <c r="URA7" s="416"/>
      <c r="URB7" s="416"/>
      <c r="URC7" s="416"/>
      <c r="URD7" s="416"/>
      <c r="URE7" s="416"/>
      <c r="URF7" s="416"/>
      <c r="URG7" s="416"/>
      <c r="URH7" s="416"/>
      <c r="URI7" s="416"/>
      <c r="URJ7" s="416"/>
      <c r="URK7" s="416"/>
      <c r="URL7" s="416"/>
      <c r="URM7" s="416"/>
      <c r="URN7" s="416"/>
      <c r="URO7" s="416"/>
      <c r="URP7" s="416"/>
      <c r="URQ7" s="416"/>
      <c r="URR7" s="416"/>
      <c r="URS7" s="416"/>
      <c r="URT7" s="416"/>
      <c r="URU7" s="416"/>
      <c r="URV7" s="416"/>
      <c r="URW7" s="416"/>
      <c r="URX7" s="416"/>
      <c r="URY7" s="416"/>
      <c r="URZ7" s="416"/>
      <c r="USA7" s="416"/>
      <c r="USB7" s="416"/>
      <c r="USC7" s="416"/>
      <c r="USD7" s="416"/>
      <c r="USE7" s="416"/>
      <c r="USF7" s="416"/>
      <c r="USG7" s="416"/>
      <c r="USH7" s="416"/>
      <c r="USI7" s="416"/>
      <c r="USJ7" s="416"/>
      <c r="USK7" s="416"/>
      <c r="USL7" s="416"/>
      <c r="USM7" s="416"/>
      <c r="USN7" s="416"/>
      <c r="USO7" s="416"/>
      <c r="USP7" s="416"/>
      <c r="USQ7" s="416"/>
      <c r="USR7" s="416"/>
      <c r="USS7" s="416"/>
      <c r="UST7" s="416"/>
      <c r="USU7" s="416"/>
      <c r="USV7" s="416"/>
      <c r="USW7" s="416"/>
      <c r="USX7" s="416"/>
      <c r="USY7" s="416"/>
      <c r="USZ7" s="416"/>
      <c r="UTA7" s="416"/>
      <c r="UTB7" s="416"/>
      <c r="UTC7" s="416"/>
      <c r="UTD7" s="416"/>
      <c r="UTE7" s="416"/>
      <c r="UTF7" s="416"/>
      <c r="UTG7" s="416"/>
      <c r="UTH7" s="416"/>
      <c r="UTI7" s="416"/>
      <c r="UTJ7" s="416"/>
      <c r="UTK7" s="416"/>
      <c r="UTL7" s="416"/>
      <c r="UTM7" s="416"/>
      <c r="UTN7" s="416"/>
      <c r="UTO7" s="416"/>
      <c r="UTP7" s="416"/>
      <c r="UTQ7" s="416"/>
      <c r="UTR7" s="416"/>
      <c r="UTS7" s="416"/>
      <c r="UTT7" s="416"/>
      <c r="UTU7" s="416"/>
      <c r="UTV7" s="416"/>
      <c r="UTW7" s="416"/>
      <c r="UTX7" s="416"/>
      <c r="UTY7" s="416"/>
      <c r="UTZ7" s="416"/>
      <c r="UUA7" s="416"/>
      <c r="UUB7" s="416"/>
      <c r="UUC7" s="416"/>
      <c r="UUD7" s="416"/>
      <c r="UUE7" s="416"/>
      <c r="UUF7" s="416"/>
      <c r="UUG7" s="416"/>
      <c r="UUH7" s="416"/>
      <c r="UUI7" s="416"/>
      <c r="UUJ7" s="416"/>
      <c r="UUK7" s="416"/>
      <c r="UUL7" s="416"/>
      <c r="UUM7" s="416"/>
      <c r="UUN7" s="416"/>
      <c r="UUO7" s="416"/>
      <c r="UUP7" s="416"/>
      <c r="UUQ7" s="416"/>
      <c r="UUR7" s="416"/>
      <c r="UUS7" s="416"/>
      <c r="UUT7" s="416"/>
      <c r="UUU7" s="416"/>
      <c r="UUV7" s="416"/>
      <c r="UUW7" s="416"/>
      <c r="UUX7" s="416"/>
      <c r="UUY7" s="416"/>
      <c r="UUZ7" s="416"/>
      <c r="UVA7" s="416"/>
      <c r="UVB7" s="416"/>
      <c r="UVC7" s="416"/>
      <c r="UVD7" s="416"/>
      <c r="UVE7" s="416"/>
      <c r="UVF7" s="416"/>
      <c r="UVG7" s="416"/>
      <c r="UVH7" s="416"/>
      <c r="UVI7" s="416"/>
      <c r="UVJ7" s="416"/>
      <c r="UVK7" s="416"/>
      <c r="UVL7" s="416"/>
      <c r="UVM7" s="416"/>
      <c r="UVN7" s="416"/>
      <c r="UVO7" s="416"/>
      <c r="UVP7" s="416"/>
      <c r="UVQ7" s="416"/>
      <c r="UVR7" s="416"/>
      <c r="UVS7" s="416"/>
      <c r="UVT7" s="416"/>
      <c r="UVU7" s="416"/>
      <c r="UVV7" s="416"/>
      <c r="UVW7" s="416"/>
      <c r="UVX7" s="416"/>
      <c r="UVY7" s="416"/>
      <c r="UVZ7" s="416"/>
      <c r="UWA7" s="416"/>
      <c r="UWB7" s="416"/>
      <c r="UWC7" s="416"/>
      <c r="UWD7" s="416"/>
      <c r="UWE7" s="416"/>
      <c r="UWF7" s="416"/>
      <c r="UWG7" s="416"/>
      <c r="UWH7" s="416"/>
      <c r="UWI7" s="416"/>
      <c r="UWJ7" s="416"/>
      <c r="UWK7" s="416"/>
      <c r="UWL7" s="416"/>
      <c r="UWM7" s="416"/>
      <c r="UWN7" s="416"/>
      <c r="UWO7" s="416"/>
      <c r="UWP7" s="416"/>
      <c r="UWQ7" s="416"/>
      <c r="UWR7" s="416"/>
      <c r="UWS7" s="416"/>
      <c r="UWT7" s="416"/>
      <c r="UWU7" s="416"/>
      <c r="UWV7" s="416"/>
      <c r="UWW7" s="416"/>
      <c r="UWX7" s="416"/>
      <c r="UWY7" s="416"/>
      <c r="UWZ7" s="416"/>
      <c r="UXA7" s="416"/>
      <c r="UXB7" s="416"/>
      <c r="UXC7" s="416"/>
      <c r="UXD7" s="416"/>
      <c r="UXE7" s="416"/>
      <c r="UXF7" s="416"/>
      <c r="UXG7" s="416"/>
      <c r="UXH7" s="416"/>
      <c r="UXI7" s="416"/>
      <c r="UXJ7" s="416"/>
      <c r="UXK7" s="416"/>
      <c r="UXL7" s="416"/>
      <c r="UXM7" s="416"/>
      <c r="UXN7" s="416"/>
      <c r="UXO7" s="416"/>
      <c r="UXP7" s="416"/>
      <c r="UXQ7" s="416"/>
      <c r="UXR7" s="416"/>
      <c r="UXS7" s="416"/>
      <c r="UXT7" s="416"/>
      <c r="UXU7" s="416"/>
      <c r="UXV7" s="416"/>
      <c r="UXW7" s="416"/>
      <c r="UXX7" s="416"/>
      <c r="UXY7" s="416"/>
      <c r="UXZ7" s="416"/>
      <c r="UYA7" s="416"/>
      <c r="UYB7" s="416"/>
      <c r="UYC7" s="416"/>
      <c r="UYD7" s="416"/>
      <c r="UYE7" s="416"/>
      <c r="UYF7" s="416"/>
      <c r="UYG7" s="416"/>
      <c r="UYH7" s="416"/>
      <c r="UYI7" s="416"/>
      <c r="UYJ7" s="416"/>
      <c r="UYK7" s="416"/>
      <c r="UYL7" s="416"/>
      <c r="UYM7" s="416"/>
      <c r="UYN7" s="416"/>
      <c r="UYO7" s="416"/>
      <c r="UYP7" s="416"/>
      <c r="UYQ7" s="416"/>
      <c r="UYR7" s="416"/>
      <c r="UYS7" s="416"/>
      <c r="UYT7" s="416"/>
      <c r="UYU7" s="416"/>
      <c r="UYV7" s="416"/>
      <c r="UYW7" s="416"/>
      <c r="UYX7" s="416"/>
      <c r="UYY7" s="416"/>
      <c r="UYZ7" s="416"/>
      <c r="UZA7" s="416"/>
      <c r="UZB7" s="416"/>
      <c r="UZC7" s="416"/>
      <c r="UZD7" s="416"/>
      <c r="UZE7" s="416"/>
      <c r="UZF7" s="416"/>
      <c r="UZG7" s="416"/>
      <c r="UZH7" s="416"/>
      <c r="UZI7" s="416"/>
      <c r="UZJ7" s="416"/>
      <c r="UZK7" s="416"/>
      <c r="UZL7" s="416"/>
      <c r="UZM7" s="416"/>
      <c r="UZN7" s="416"/>
      <c r="UZO7" s="416"/>
      <c r="UZP7" s="416"/>
      <c r="UZQ7" s="416"/>
      <c r="UZR7" s="416"/>
      <c r="UZS7" s="416"/>
      <c r="UZT7" s="416"/>
      <c r="UZU7" s="416"/>
      <c r="UZV7" s="416"/>
      <c r="UZW7" s="416"/>
      <c r="UZX7" s="416"/>
      <c r="UZY7" s="416"/>
      <c r="UZZ7" s="416"/>
      <c r="VAA7" s="416"/>
      <c r="VAB7" s="416"/>
      <c r="VAC7" s="416"/>
      <c r="VAD7" s="416"/>
      <c r="VAE7" s="416"/>
      <c r="VAF7" s="416"/>
      <c r="VAG7" s="416"/>
      <c r="VAH7" s="416"/>
      <c r="VAI7" s="416"/>
      <c r="VAJ7" s="416"/>
      <c r="VAK7" s="416"/>
      <c r="VAL7" s="416"/>
      <c r="VAM7" s="416"/>
      <c r="VAN7" s="416"/>
      <c r="VAO7" s="416"/>
      <c r="VAP7" s="416"/>
      <c r="VAQ7" s="416"/>
      <c r="VAR7" s="416"/>
      <c r="VAS7" s="416"/>
      <c r="VAT7" s="416"/>
      <c r="VAU7" s="416"/>
      <c r="VAV7" s="416"/>
      <c r="VAW7" s="416"/>
      <c r="VAX7" s="416"/>
      <c r="VAY7" s="416"/>
      <c r="VAZ7" s="416"/>
      <c r="VBA7" s="416"/>
      <c r="VBB7" s="416"/>
      <c r="VBC7" s="416"/>
      <c r="VBD7" s="416"/>
      <c r="VBE7" s="416"/>
      <c r="VBF7" s="416"/>
      <c r="VBG7" s="416"/>
      <c r="VBH7" s="416"/>
      <c r="VBI7" s="416"/>
      <c r="VBJ7" s="416"/>
      <c r="VBK7" s="416"/>
      <c r="VBL7" s="416"/>
      <c r="VBM7" s="416"/>
      <c r="VBN7" s="416"/>
      <c r="VBO7" s="416"/>
      <c r="VBP7" s="416"/>
      <c r="VBQ7" s="416"/>
      <c r="VBR7" s="416"/>
      <c r="VBS7" s="416"/>
      <c r="VBT7" s="416"/>
      <c r="VBU7" s="416"/>
      <c r="VBV7" s="416"/>
      <c r="VBW7" s="416"/>
      <c r="VBX7" s="416"/>
      <c r="VBY7" s="416"/>
      <c r="VBZ7" s="416"/>
      <c r="VCA7" s="416"/>
      <c r="VCB7" s="416"/>
      <c r="VCC7" s="416"/>
      <c r="VCD7" s="416"/>
      <c r="VCE7" s="416"/>
      <c r="VCF7" s="416"/>
      <c r="VCG7" s="416"/>
      <c r="VCH7" s="416"/>
      <c r="VCI7" s="416"/>
      <c r="VCJ7" s="416"/>
      <c r="VCK7" s="416"/>
      <c r="VCL7" s="416"/>
      <c r="VCM7" s="416"/>
      <c r="VCN7" s="416"/>
      <c r="VCO7" s="416"/>
      <c r="VCP7" s="416"/>
      <c r="VCQ7" s="416"/>
      <c r="VCR7" s="416"/>
      <c r="VCS7" s="416"/>
      <c r="VCT7" s="416"/>
      <c r="VCU7" s="416"/>
      <c r="VCV7" s="416"/>
      <c r="VCW7" s="416"/>
      <c r="VCX7" s="416"/>
      <c r="VCY7" s="416"/>
      <c r="VCZ7" s="416"/>
      <c r="VDA7" s="416"/>
      <c r="VDB7" s="416"/>
      <c r="VDC7" s="416"/>
      <c r="VDD7" s="416"/>
      <c r="VDE7" s="416"/>
      <c r="VDF7" s="416"/>
      <c r="VDG7" s="416"/>
      <c r="VDH7" s="416"/>
      <c r="VDI7" s="416"/>
      <c r="VDJ7" s="416"/>
      <c r="VDK7" s="416"/>
      <c r="VDL7" s="416"/>
      <c r="VDM7" s="416"/>
      <c r="VDN7" s="416"/>
      <c r="VDO7" s="416"/>
      <c r="VDP7" s="416"/>
      <c r="VDQ7" s="416"/>
      <c r="VDR7" s="416"/>
      <c r="VDS7" s="416"/>
      <c r="VDT7" s="416"/>
      <c r="VDU7" s="416"/>
      <c r="VDV7" s="416"/>
      <c r="VDW7" s="416"/>
      <c r="VDX7" s="416"/>
      <c r="VDY7" s="416"/>
      <c r="VDZ7" s="416"/>
      <c r="VEA7" s="416"/>
      <c r="VEB7" s="416"/>
      <c r="VEC7" s="416"/>
      <c r="VED7" s="416"/>
      <c r="VEE7" s="416"/>
      <c r="VEF7" s="416"/>
      <c r="VEG7" s="416"/>
      <c r="VEH7" s="416"/>
      <c r="VEI7" s="416"/>
      <c r="VEJ7" s="416"/>
      <c r="VEK7" s="416"/>
      <c r="VEL7" s="416"/>
      <c r="VEM7" s="416"/>
      <c r="VEN7" s="416"/>
      <c r="VEO7" s="416"/>
      <c r="VEP7" s="416"/>
      <c r="VEQ7" s="416"/>
      <c r="VER7" s="416"/>
      <c r="VES7" s="416"/>
      <c r="VET7" s="416"/>
      <c r="VEU7" s="416"/>
      <c r="VEV7" s="416"/>
      <c r="VEW7" s="416"/>
      <c r="VEX7" s="416"/>
      <c r="VEY7" s="416"/>
      <c r="VEZ7" s="416"/>
      <c r="VFA7" s="416"/>
      <c r="VFB7" s="416"/>
      <c r="VFC7" s="416"/>
      <c r="VFD7" s="416"/>
      <c r="VFE7" s="416"/>
      <c r="VFF7" s="416"/>
      <c r="VFG7" s="416"/>
      <c r="VFH7" s="416"/>
      <c r="VFI7" s="416"/>
      <c r="VFJ7" s="416"/>
      <c r="VFK7" s="416"/>
      <c r="VFL7" s="416"/>
      <c r="VFM7" s="416"/>
      <c r="VFN7" s="416"/>
      <c r="VFO7" s="416"/>
      <c r="VFP7" s="416"/>
      <c r="VFQ7" s="416"/>
      <c r="VFR7" s="416"/>
      <c r="VFS7" s="416"/>
      <c r="VFT7" s="416"/>
      <c r="VFU7" s="416"/>
      <c r="VFV7" s="416"/>
      <c r="VFW7" s="416"/>
      <c r="VFX7" s="416"/>
      <c r="VFY7" s="416"/>
      <c r="VFZ7" s="416"/>
      <c r="VGA7" s="416"/>
      <c r="VGB7" s="416"/>
      <c r="VGC7" s="416"/>
      <c r="VGD7" s="416"/>
      <c r="VGE7" s="416"/>
      <c r="VGF7" s="416"/>
      <c r="VGG7" s="416"/>
      <c r="VGH7" s="416"/>
      <c r="VGI7" s="416"/>
      <c r="VGJ7" s="416"/>
      <c r="VGK7" s="416"/>
      <c r="VGL7" s="416"/>
      <c r="VGM7" s="416"/>
      <c r="VGN7" s="416"/>
      <c r="VGO7" s="416"/>
      <c r="VGP7" s="416"/>
      <c r="VGQ7" s="416"/>
      <c r="VGR7" s="416"/>
      <c r="VGS7" s="416"/>
      <c r="VGT7" s="416"/>
      <c r="VGU7" s="416"/>
      <c r="VGV7" s="416"/>
      <c r="VGW7" s="416"/>
      <c r="VGX7" s="416"/>
      <c r="VGY7" s="416"/>
      <c r="VGZ7" s="416"/>
      <c r="VHA7" s="416"/>
      <c r="VHB7" s="416"/>
      <c r="VHC7" s="416"/>
      <c r="VHD7" s="416"/>
      <c r="VHE7" s="416"/>
      <c r="VHF7" s="416"/>
      <c r="VHG7" s="416"/>
      <c r="VHH7" s="416"/>
      <c r="VHI7" s="416"/>
      <c r="VHJ7" s="416"/>
      <c r="VHK7" s="416"/>
      <c r="VHL7" s="416"/>
      <c r="VHM7" s="416"/>
      <c r="VHN7" s="416"/>
      <c r="VHO7" s="416"/>
      <c r="VHP7" s="416"/>
      <c r="VHQ7" s="416"/>
      <c r="VHR7" s="416"/>
      <c r="VHS7" s="416"/>
      <c r="VHT7" s="416"/>
      <c r="VHU7" s="416"/>
      <c r="VHV7" s="416"/>
      <c r="VHW7" s="416"/>
      <c r="VHX7" s="416"/>
      <c r="VHY7" s="416"/>
      <c r="VHZ7" s="416"/>
      <c r="VIA7" s="416"/>
      <c r="VIB7" s="416"/>
      <c r="VIC7" s="416"/>
      <c r="VID7" s="416"/>
      <c r="VIE7" s="416"/>
      <c r="VIF7" s="416"/>
      <c r="VIG7" s="416"/>
      <c r="VIH7" s="416"/>
      <c r="VII7" s="416"/>
      <c r="VIJ7" s="416"/>
      <c r="VIK7" s="416"/>
      <c r="VIL7" s="416"/>
      <c r="VIM7" s="416"/>
      <c r="VIN7" s="416"/>
      <c r="VIO7" s="416"/>
      <c r="VIP7" s="416"/>
      <c r="VIQ7" s="416"/>
      <c r="VIR7" s="416"/>
      <c r="VIS7" s="416"/>
      <c r="VIT7" s="416"/>
      <c r="VIU7" s="416"/>
      <c r="VIV7" s="416"/>
      <c r="VIW7" s="416"/>
      <c r="VIX7" s="416"/>
      <c r="VIY7" s="416"/>
      <c r="VIZ7" s="416"/>
      <c r="VJA7" s="416"/>
      <c r="VJB7" s="416"/>
      <c r="VJC7" s="416"/>
      <c r="VJD7" s="416"/>
      <c r="VJE7" s="416"/>
      <c r="VJF7" s="416"/>
      <c r="VJG7" s="416"/>
      <c r="VJH7" s="416"/>
      <c r="VJI7" s="416"/>
      <c r="VJJ7" s="416"/>
      <c r="VJK7" s="416"/>
      <c r="VJL7" s="416"/>
      <c r="VJM7" s="416"/>
      <c r="VJN7" s="416"/>
      <c r="VJO7" s="416"/>
      <c r="VJP7" s="416"/>
      <c r="VJQ7" s="416"/>
      <c r="VJR7" s="416"/>
      <c r="VJS7" s="416"/>
      <c r="VJT7" s="416"/>
      <c r="VJU7" s="416"/>
      <c r="VJV7" s="416"/>
      <c r="VJW7" s="416"/>
      <c r="VJX7" s="416"/>
      <c r="VJY7" s="416"/>
      <c r="VJZ7" s="416"/>
      <c r="VKA7" s="416"/>
      <c r="VKB7" s="416"/>
      <c r="VKC7" s="416"/>
      <c r="VKD7" s="416"/>
      <c r="VKE7" s="416"/>
      <c r="VKF7" s="416"/>
      <c r="VKG7" s="416"/>
      <c r="VKH7" s="416"/>
      <c r="VKI7" s="416"/>
      <c r="VKJ7" s="416"/>
      <c r="VKK7" s="416"/>
      <c r="VKL7" s="416"/>
      <c r="VKM7" s="416"/>
      <c r="VKN7" s="416"/>
      <c r="VKO7" s="416"/>
      <c r="VKP7" s="416"/>
      <c r="VKQ7" s="416"/>
      <c r="VKR7" s="416"/>
      <c r="VKS7" s="416"/>
      <c r="VKT7" s="416"/>
      <c r="VKU7" s="416"/>
      <c r="VKV7" s="416"/>
      <c r="VKW7" s="416"/>
      <c r="VKX7" s="416"/>
      <c r="VKY7" s="416"/>
      <c r="VKZ7" s="416"/>
      <c r="VLA7" s="416"/>
      <c r="VLB7" s="416"/>
      <c r="VLC7" s="416"/>
      <c r="VLD7" s="416"/>
      <c r="VLE7" s="416"/>
      <c r="VLF7" s="416"/>
      <c r="VLG7" s="416"/>
      <c r="VLH7" s="416"/>
      <c r="VLI7" s="416"/>
      <c r="VLJ7" s="416"/>
      <c r="VLK7" s="416"/>
      <c r="VLL7" s="416"/>
      <c r="VLM7" s="416"/>
      <c r="VLN7" s="416"/>
      <c r="VLO7" s="416"/>
      <c r="VLP7" s="416"/>
      <c r="VLQ7" s="416"/>
      <c r="VLR7" s="416"/>
      <c r="VLS7" s="416"/>
      <c r="VLT7" s="416"/>
      <c r="VLU7" s="416"/>
      <c r="VLV7" s="416"/>
      <c r="VLW7" s="416"/>
      <c r="VLX7" s="416"/>
      <c r="VLY7" s="416"/>
      <c r="VLZ7" s="416"/>
      <c r="VMA7" s="416"/>
      <c r="VMB7" s="416"/>
      <c r="VMC7" s="416"/>
      <c r="VMD7" s="416"/>
      <c r="VME7" s="416"/>
      <c r="VMF7" s="416"/>
      <c r="VMG7" s="416"/>
      <c r="VMH7" s="416"/>
      <c r="VMI7" s="416"/>
      <c r="VMJ7" s="416"/>
      <c r="VMK7" s="416"/>
      <c r="VML7" s="416"/>
      <c r="VMM7" s="416"/>
      <c r="VMN7" s="416"/>
      <c r="VMO7" s="416"/>
      <c r="VMP7" s="416"/>
      <c r="VMQ7" s="416"/>
      <c r="VMR7" s="416"/>
      <c r="VMS7" s="416"/>
      <c r="VMT7" s="416"/>
      <c r="VMU7" s="416"/>
      <c r="VMV7" s="416"/>
      <c r="VMW7" s="416"/>
      <c r="VMX7" s="416"/>
      <c r="VMY7" s="416"/>
      <c r="VMZ7" s="416"/>
      <c r="VNA7" s="416"/>
      <c r="VNB7" s="416"/>
      <c r="VNC7" s="416"/>
      <c r="VND7" s="416"/>
      <c r="VNE7" s="416"/>
      <c r="VNF7" s="416"/>
      <c r="VNG7" s="416"/>
      <c r="VNH7" s="416"/>
      <c r="VNI7" s="416"/>
      <c r="VNJ7" s="416"/>
      <c r="VNK7" s="416"/>
      <c r="VNL7" s="416"/>
      <c r="VNM7" s="416"/>
      <c r="VNN7" s="416"/>
      <c r="VNO7" s="416"/>
      <c r="VNP7" s="416"/>
      <c r="VNQ7" s="416"/>
      <c r="VNR7" s="416"/>
      <c r="VNS7" s="416"/>
      <c r="VNT7" s="416"/>
      <c r="VNU7" s="416"/>
      <c r="VNV7" s="416"/>
      <c r="VNW7" s="416"/>
      <c r="VNX7" s="416"/>
      <c r="VNY7" s="416"/>
      <c r="VNZ7" s="416"/>
      <c r="VOA7" s="416"/>
      <c r="VOB7" s="416"/>
      <c r="VOC7" s="416"/>
      <c r="VOD7" s="416"/>
      <c r="VOE7" s="416"/>
      <c r="VOF7" s="416"/>
      <c r="VOG7" s="416"/>
      <c r="VOH7" s="416"/>
      <c r="VOI7" s="416"/>
      <c r="VOJ7" s="416"/>
      <c r="VOK7" s="416"/>
      <c r="VOL7" s="416"/>
      <c r="VOM7" s="416"/>
      <c r="VON7" s="416"/>
      <c r="VOO7" s="416"/>
      <c r="VOP7" s="416"/>
      <c r="VOQ7" s="416"/>
      <c r="VOR7" s="416"/>
      <c r="VOS7" s="416"/>
      <c r="VOT7" s="416"/>
      <c r="VOU7" s="416"/>
      <c r="VOV7" s="416"/>
      <c r="VOW7" s="416"/>
      <c r="VOX7" s="416"/>
      <c r="VOY7" s="416"/>
      <c r="VOZ7" s="416"/>
      <c r="VPA7" s="416"/>
      <c r="VPB7" s="416"/>
      <c r="VPC7" s="416"/>
      <c r="VPD7" s="416"/>
      <c r="VPE7" s="416"/>
      <c r="VPF7" s="416"/>
      <c r="VPG7" s="416"/>
      <c r="VPH7" s="416"/>
      <c r="VPI7" s="416"/>
      <c r="VPJ7" s="416"/>
      <c r="VPK7" s="416"/>
      <c r="VPL7" s="416"/>
      <c r="VPM7" s="416"/>
      <c r="VPN7" s="416"/>
      <c r="VPO7" s="416"/>
      <c r="VPP7" s="416"/>
      <c r="VPQ7" s="416"/>
      <c r="VPR7" s="416"/>
      <c r="VPS7" s="416"/>
      <c r="VPT7" s="416"/>
      <c r="VPU7" s="416"/>
      <c r="VPV7" s="416"/>
      <c r="VPW7" s="416"/>
      <c r="VPX7" s="416"/>
      <c r="VPY7" s="416"/>
      <c r="VPZ7" s="416"/>
      <c r="VQA7" s="416"/>
      <c r="VQB7" s="416"/>
      <c r="VQC7" s="416"/>
      <c r="VQD7" s="416"/>
      <c r="VQE7" s="416"/>
      <c r="VQF7" s="416"/>
      <c r="VQG7" s="416"/>
      <c r="VQH7" s="416"/>
      <c r="VQI7" s="416"/>
      <c r="VQJ7" s="416"/>
      <c r="VQK7" s="416"/>
      <c r="VQL7" s="416"/>
      <c r="VQM7" s="416"/>
      <c r="VQN7" s="416"/>
      <c r="VQO7" s="416"/>
      <c r="VQP7" s="416"/>
      <c r="VQQ7" s="416"/>
      <c r="VQR7" s="416"/>
      <c r="VQS7" s="416"/>
      <c r="VQT7" s="416"/>
      <c r="VQU7" s="416"/>
      <c r="VQV7" s="416"/>
      <c r="VQW7" s="416"/>
      <c r="VQX7" s="416"/>
      <c r="VQY7" s="416"/>
      <c r="VQZ7" s="416"/>
      <c r="VRA7" s="416"/>
      <c r="VRB7" s="416"/>
      <c r="VRC7" s="416"/>
      <c r="VRD7" s="416"/>
      <c r="VRE7" s="416"/>
      <c r="VRF7" s="416"/>
      <c r="VRG7" s="416"/>
      <c r="VRH7" s="416"/>
      <c r="VRI7" s="416"/>
      <c r="VRJ7" s="416"/>
      <c r="VRK7" s="416"/>
      <c r="VRL7" s="416"/>
      <c r="VRM7" s="416"/>
      <c r="VRN7" s="416"/>
      <c r="VRO7" s="416"/>
      <c r="VRP7" s="416"/>
      <c r="VRQ7" s="416"/>
      <c r="VRR7" s="416"/>
      <c r="VRS7" s="416"/>
      <c r="VRT7" s="416"/>
      <c r="VRU7" s="416"/>
      <c r="VRV7" s="416"/>
      <c r="VRW7" s="416"/>
      <c r="VRX7" s="416"/>
      <c r="VRY7" s="416"/>
      <c r="VRZ7" s="416"/>
      <c r="VSA7" s="416"/>
      <c r="VSB7" s="416"/>
      <c r="VSC7" s="416"/>
      <c r="VSD7" s="416"/>
      <c r="VSE7" s="416"/>
      <c r="VSF7" s="416"/>
      <c r="VSG7" s="416"/>
      <c r="VSH7" s="416"/>
      <c r="VSI7" s="416"/>
      <c r="VSJ7" s="416"/>
      <c r="VSK7" s="416"/>
      <c r="VSL7" s="416"/>
      <c r="VSM7" s="416"/>
      <c r="VSN7" s="416"/>
      <c r="VSO7" s="416"/>
      <c r="VSP7" s="416"/>
      <c r="VSQ7" s="416"/>
      <c r="VSR7" s="416"/>
      <c r="VSS7" s="416"/>
      <c r="VST7" s="416"/>
      <c r="VSU7" s="416"/>
      <c r="VSV7" s="416"/>
      <c r="VSW7" s="416"/>
      <c r="VSX7" s="416"/>
      <c r="VSY7" s="416"/>
      <c r="VSZ7" s="416"/>
      <c r="VTA7" s="416"/>
      <c r="VTB7" s="416"/>
      <c r="VTC7" s="416"/>
      <c r="VTD7" s="416"/>
      <c r="VTE7" s="416"/>
      <c r="VTF7" s="416"/>
      <c r="VTG7" s="416"/>
      <c r="VTH7" s="416"/>
      <c r="VTI7" s="416"/>
      <c r="VTJ7" s="416"/>
      <c r="VTK7" s="416"/>
      <c r="VTL7" s="416"/>
      <c r="VTM7" s="416"/>
      <c r="VTN7" s="416"/>
      <c r="VTO7" s="416"/>
      <c r="VTP7" s="416"/>
      <c r="VTQ7" s="416"/>
      <c r="VTR7" s="416"/>
      <c r="VTS7" s="416"/>
      <c r="VTT7" s="416"/>
      <c r="VTU7" s="416"/>
      <c r="VTV7" s="416"/>
      <c r="VTW7" s="416"/>
      <c r="VTX7" s="416"/>
      <c r="VTY7" s="416"/>
      <c r="VTZ7" s="416"/>
      <c r="VUA7" s="416"/>
      <c r="VUB7" s="416"/>
      <c r="VUC7" s="416"/>
      <c r="VUD7" s="416"/>
      <c r="VUE7" s="416"/>
      <c r="VUF7" s="416"/>
      <c r="VUG7" s="416"/>
      <c r="VUH7" s="416"/>
      <c r="VUI7" s="416"/>
      <c r="VUJ7" s="416"/>
      <c r="VUK7" s="416"/>
      <c r="VUL7" s="416"/>
      <c r="VUM7" s="416"/>
      <c r="VUN7" s="416"/>
      <c r="VUO7" s="416"/>
      <c r="VUP7" s="416"/>
      <c r="VUQ7" s="416"/>
      <c r="VUR7" s="416"/>
      <c r="VUS7" s="416"/>
      <c r="VUT7" s="416"/>
      <c r="VUU7" s="416"/>
      <c r="VUV7" s="416"/>
      <c r="VUW7" s="416"/>
      <c r="VUX7" s="416"/>
      <c r="VUY7" s="416"/>
      <c r="VUZ7" s="416"/>
      <c r="VVA7" s="416"/>
      <c r="VVB7" s="416"/>
      <c r="VVC7" s="416"/>
      <c r="VVD7" s="416"/>
      <c r="VVE7" s="416"/>
      <c r="VVF7" s="416"/>
      <c r="VVG7" s="416"/>
      <c r="VVH7" s="416"/>
      <c r="VVI7" s="416"/>
      <c r="VVJ7" s="416"/>
      <c r="VVK7" s="416"/>
      <c r="VVL7" s="416"/>
      <c r="VVM7" s="416"/>
      <c r="VVN7" s="416"/>
      <c r="VVO7" s="416"/>
      <c r="VVP7" s="416"/>
      <c r="VVQ7" s="416"/>
      <c r="VVR7" s="416"/>
      <c r="VVS7" s="416"/>
      <c r="VVT7" s="416"/>
      <c r="VVU7" s="416"/>
      <c r="VVV7" s="416"/>
      <c r="VVW7" s="416"/>
      <c r="VVX7" s="416"/>
      <c r="VVY7" s="416"/>
      <c r="VVZ7" s="416"/>
      <c r="VWA7" s="416"/>
      <c r="VWB7" s="416"/>
      <c r="VWC7" s="416"/>
      <c r="VWD7" s="416"/>
      <c r="VWE7" s="416"/>
      <c r="VWF7" s="416"/>
      <c r="VWG7" s="416"/>
      <c r="VWH7" s="416"/>
      <c r="VWI7" s="416"/>
      <c r="VWJ7" s="416"/>
      <c r="VWK7" s="416"/>
      <c r="VWL7" s="416"/>
      <c r="VWM7" s="416"/>
      <c r="VWN7" s="416"/>
      <c r="VWO7" s="416"/>
      <c r="VWP7" s="416"/>
      <c r="VWQ7" s="416"/>
      <c r="VWR7" s="416"/>
      <c r="VWS7" s="416"/>
      <c r="VWT7" s="416"/>
      <c r="VWU7" s="416"/>
      <c r="VWV7" s="416"/>
      <c r="VWW7" s="416"/>
      <c r="VWX7" s="416"/>
      <c r="VWY7" s="416"/>
      <c r="VWZ7" s="416"/>
      <c r="VXA7" s="416"/>
      <c r="VXB7" s="416"/>
      <c r="VXC7" s="416"/>
      <c r="VXD7" s="416"/>
      <c r="VXE7" s="416"/>
      <c r="VXF7" s="416"/>
      <c r="VXG7" s="416"/>
      <c r="VXH7" s="416"/>
      <c r="VXI7" s="416"/>
      <c r="VXJ7" s="416"/>
      <c r="VXK7" s="416"/>
      <c r="VXL7" s="416"/>
      <c r="VXM7" s="416"/>
      <c r="VXN7" s="416"/>
      <c r="VXO7" s="416"/>
      <c r="VXP7" s="416"/>
      <c r="VXQ7" s="416"/>
      <c r="VXR7" s="416"/>
      <c r="VXS7" s="416"/>
      <c r="VXT7" s="416"/>
      <c r="VXU7" s="416"/>
      <c r="VXV7" s="416"/>
      <c r="VXW7" s="416"/>
      <c r="VXX7" s="416"/>
      <c r="VXY7" s="416"/>
      <c r="VXZ7" s="416"/>
      <c r="VYA7" s="416"/>
      <c r="VYB7" s="416"/>
      <c r="VYC7" s="416"/>
      <c r="VYD7" s="416"/>
      <c r="VYE7" s="416"/>
      <c r="VYF7" s="416"/>
      <c r="VYG7" s="416"/>
      <c r="VYH7" s="416"/>
      <c r="VYI7" s="416"/>
      <c r="VYJ7" s="416"/>
      <c r="VYK7" s="416"/>
      <c r="VYL7" s="416"/>
      <c r="VYM7" s="416"/>
      <c r="VYN7" s="416"/>
      <c r="VYO7" s="416"/>
      <c r="VYP7" s="416"/>
      <c r="VYQ7" s="416"/>
      <c r="VYR7" s="416"/>
      <c r="VYS7" s="416"/>
      <c r="VYT7" s="416"/>
      <c r="VYU7" s="416"/>
      <c r="VYV7" s="416"/>
      <c r="VYW7" s="416"/>
      <c r="VYX7" s="416"/>
      <c r="VYY7" s="416"/>
      <c r="VYZ7" s="416"/>
      <c r="VZA7" s="416"/>
      <c r="VZB7" s="416"/>
      <c r="VZC7" s="416"/>
      <c r="VZD7" s="416"/>
      <c r="VZE7" s="416"/>
      <c r="VZF7" s="416"/>
      <c r="VZG7" s="416"/>
      <c r="VZH7" s="416"/>
      <c r="VZI7" s="416"/>
      <c r="VZJ7" s="416"/>
      <c r="VZK7" s="416"/>
      <c r="VZL7" s="416"/>
      <c r="VZM7" s="416"/>
      <c r="VZN7" s="416"/>
      <c r="VZO7" s="416"/>
      <c r="VZP7" s="416"/>
      <c r="VZQ7" s="416"/>
      <c r="VZR7" s="416"/>
      <c r="VZS7" s="416"/>
      <c r="VZT7" s="416"/>
      <c r="VZU7" s="416"/>
      <c r="VZV7" s="416"/>
      <c r="VZW7" s="416"/>
      <c r="VZX7" s="416"/>
      <c r="VZY7" s="416"/>
      <c r="VZZ7" s="416"/>
      <c r="WAA7" s="416"/>
      <c r="WAB7" s="416"/>
      <c r="WAC7" s="416"/>
      <c r="WAD7" s="416"/>
      <c r="WAE7" s="416"/>
      <c r="WAF7" s="416"/>
      <c r="WAG7" s="416"/>
      <c r="WAH7" s="416"/>
      <c r="WAI7" s="416"/>
      <c r="WAJ7" s="416"/>
      <c r="WAK7" s="416"/>
      <c r="WAL7" s="416"/>
      <c r="WAM7" s="416"/>
      <c r="WAN7" s="416"/>
      <c r="WAO7" s="416"/>
      <c r="WAP7" s="416"/>
      <c r="WAQ7" s="416"/>
      <c r="WAR7" s="416"/>
      <c r="WAS7" s="416"/>
      <c r="WAT7" s="416"/>
      <c r="WAU7" s="416"/>
      <c r="WAV7" s="416"/>
      <c r="WAW7" s="416"/>
      <c r="WAX7" s="416"/>
      <c r="WAY7" s="416"/>
      <c r="WAZ7" s="416"/>
      <c r="WBA7" s="416"/>
      <c r="WBB7" s="416"/>
      <c r="WBC7" s="416"/>
      <c r="WBD7" s="416"/>
      <c r="WBE7" s="416"/>
      <c r="WBF7" s="416"/>
      <c r="WBG7" s="416"/>
      <c r="WBH7" s="416"/>
      <c r="WBI7" s="416"/>
      <c r="WBJ7" s="416"/>
      <c r="WBK7" s="416"/>
      <c r="WBL7" s="416"/>
      <c r="WBM7" s="416"/>
      <c r="WBN7" s="416"/>
      <c r="WBO7" s="416"/>
      <c r="WBP7" s="416"/>
      <c r="WBQ7" s="416"/>
      <c r="WBR7" s="416"/>
      <c r="WBS7" s="416"/>
      <c r="WBT7" s="416"/>
      <c r="WBU7" s="416"/>
      <c r="WBV7" s="416"/>
      <c r="WBW7" s="416"/>
      <c r="WBX7" s="416"/>
      <c r="WBY7" s="416"/>
      <c r="WBZ7" s="416"/>
      <c r="WCA7" s="416"/>
      <c r="WCB7" s="416"/>
      <c r="WCC7" s="416"/>
      <c r="WCD7" s="416"/>
      <c r="WCE7" s="416"/>
      <c r="WCF7" s="416"/>
      <c r="WCG7" s="416"/>
      <c r="WCH7" s="416"/>
      <c r="WCI7" s="416"/>
      <c r="WCJ7" s="416"/>
      <c r="WCK7" s="416"/>
      <c r="WCL7" s="416"/>
      <c r="WCM7" s="416"/>
      <c r="WCN7" s="416"/>
      <c r="WCO7" s="416"/>
      <c r="WCP7" s="416"/>
      <c r="WCQ7" s="416"/>
      <c r="WCR7" s="416"/>
      <c r="WCS7" s="416"/>
      <c r="WCT7" s="416"/>
      <c r="WCU7" s="416"/>
      <c r="WCV7" s="416"/>
      <c r="WCW7" s="416"/>
      <c r="WCX7" s="416"/>
      <c r="WCY7" s="416"/>
      <c r="WCZ7" s="416"/>
      <c r="WDA7" s="416"/>
      <c r="WDB7" s="416"/>
      <c r="WDC7" s="416"/>
      <c r="WDD7" s="416"/>
      <c r="WDE7" s="416"/>
      <c r="WDF7" s="416"/>
      <c r="WDG7" s="416"/>
      <c r="WDH7" s="416"/>
      <c r="WDI7" s="416"/>
      <c r="WDJ7" s="416"/>
      <c r="WDK7" s="416"/>
      <c r="WDL7" s="416"/>
      <c r="WDM7" s="416"/>
      <c r="WDN7" s="416"/>
      <c r="WDO7" s="416"/>
      <c r="WDP7" s="416"/>
      <c r="WDQ7" s="416"/>
      <c r="WDR7" s="416"/>
      <c r="WDS7" s="416"/>
      <c r="WDT7" s="416"/>
      <c r="WDU7" s="416"/>
      <c r="WDV7" s="416"/>
      <c r="WDW7" s="416"/>
      <c r="WDX7" s="416"/>
      <c r="WDY7" s="416"/>
      <c r="WDZ7" s="416"/>
      <c r="WEA7" s="416"/>
      <c r="WEB7" s="416"/>
      <c r="WEC7" s="416"/>
      <c r="WED7" s="416"/>
      <c r="WEE7" s="416"/>
      <c r="WEF7" s="416"/>
      <c r="WEG7" s="416"/>
      <c r="WEH7" s="416"/>
      <c r="WEI7" s="416"/>
      <c r="WEJ7" s="416"/>
      <c r="WEK7" s="416"/>
      <c r="WEL7" s="416"/>
      <c r="WEM7" s="416"/>
      <c r="WEN7" s="416"/>
      <c r="WEO7" s="416"/>
      <c r="WEP7" s="416"/>
      <c r="WEQ7" s="416"/>
      <c r="WER7" s="416"/>
      <c r="WES7" s="416"/>
      <c r="WET7" s="416"/>
      <c r="WEU7" s="416"/>
      <c r="WEV7" s="416"/>
      <c r="WEW7" s="416"/>
      <c r="WEX7" s="416"/>
      <c r="WEY7" s="416"/>
      <c r="WEZ7" s="416"/>
      <c r="WFA7" s="416"/>
      <c r="WFB7" s="416"/>
      <c r="WFC7" s="416"/>
      <c r="WFD7" s="416"/>
      <c r="WFE7" s="416"/>
      <c r="WFF7" s="416"/>
      <c r="WFG7" s="416"/>
      <c r="WFH7" s="416"/>
      <c r="WFI7" s="416"/>
      <c r="WFJ7" s="416"/>
      <c r="WFK7" s="416"/>
      <c r="WFL7" s="416"/>
      <c r="WFM7" s="416"/>
      <c r="WFN7" s="416"/>
      <c r="WFO7" s="416"/>
      <c r="WFP7" s="416"/>
      <c r="WFQ7" s="416"/>
      <c r="WFR7" s="416"/>
      <c r="WFS7" s="416"/>
      <c r="WFT7" s="416"/>
      <c r="WFU7" s="416"/>
      <c r="WFV7" s="416"/>
      <c r="WFW7" s="416"/>
      <c r="WFX7" s="416"/>
      <c r="WFY7" s="416"/>
      <c r="WFZ7" s="416"/>
      <c r="WGA7" s="416"/>
      <c r="WGB7" s="416"/>
      <c r="WGC7" s="416"/>
      <c r="WGD7" s="416"/>
      <c r="WGE7" s="416"/>
      <c r="WGF7" s="416"/>
      <c r="WGG7" s="416"/>
      <c r="WGH7" s="416"/>
      <c r="WGI7" s="416"/>
      <c r="WGJ7" s="416"/>
      <c r="WGK7" s="416"/>
      <c r="WGL7" s="416"/>
      <c r="WGM7" s="416"/>
      <c r="WGN7" s="416"/>
      <c r="WGO7" s="416"/>
      <c r="WGP7" s="416"/>
      <c r="WGQ7" s="416"/>
      <c r="WGR7" s="416"/>
      <c r="WGS7" s="416"/>
      <c r="WGT7" s="416"/>
      <c r="WGU7" s="416"/>
      <c r="WGV7" s="416"/>
      <c r="WGW7" s="416"/>
      <c r="WGX7" s="416"/>
      <c r="WGY7" s="416"/>
      <c r="WGZ7" s="416"/>
      <c r="WHA7" s="416"/>
      <c r="WHB7" s="416"/>
      <c r="WHC7" s="416"/>
      <c r="WHD7" s="416"/>
      <c r="WHE7" s="416"/>
      <c r="WHF7" s="416"/>
      <c r="WHG7" s="416"/>
      <c r="WHH7" s="416"/>
      <c r="WHI7" s="416"/>
      <c r="WHJ7" s="416"/>
      <c r="WHK7" s="416"/>
      <c r="WHL7" s="416"/>
      <c r="WHM7" s="416"/>
      <c r="WHN7" s="416"/>
      <c r="WHO7" s="416"/>
      <c r="WHP7" s="416"/>
      <c r="WHQ7" s="416"/>
      <c r="WHR7" s="416"/>
      <c r="WHS7" s="416"/>
      <c r="WHT7" s="416"/>
      <c r="WHU7" s="416"/>
      <c r="WHV7" s="416"/>
      <c r="WHW7" s="416"/>
      <c r="WHX7" s="416"/>
      <c r="WHY7" s="416"/>
      <c r="WHZ7" s="416"/>
      <c r="WIA7" s="416"/>
      <c r="WIB7" s="416"/>
      <c r="WIC7" s="416"/>
      <c r="WID7" s="416"/>
      <c r="WIE7" s="416"/>
      <c r="WIF7" s="416"/>
      <c r="WIG7" s="416"/>
      <c r="WIH7" s="416"/>
      <c r="WII7" s="416"/>
      <c r="WIJ7" s="416"/>
      <c r="WIK7" s="416"/>
      <c r="WIL7" s="416"/>
      <c r="WIM7" s="416"/>
      <c r="WIN7" s="416"/>
      <c r="WIO7" s="416"/>
      <c r="WIP7" s="416"/>
      <c r="WIQ7" s="416"/>
      <c r="WIR7" s="416"/>
      <c r="WIS7" s="416"/>
      <c r="WIT7" s="416"/>
      <c r="WIU7" s="416"/>
      <c r="WIV7" s="416"/>
      <c r="WIW7" s="416"/>
      <c r="WIX7" s="416"/>
      <c r="WIY7" s="416"/>
      <c r="WIZ7" s="416"/>
      <c r="WJA7" s="416"/>
      <c r="WJB7" s="416"/>
      <c r="WJC7" s="416"/>
      <c r="WJD7" s="416"/>
      <c r="WJE7" s="416"/>
      <c r="WJF7" s="416"/>
      <c r="WJG7" s="416"/>
      <c r="WJH7" s="416"/>
      <c r="WJI7" s="416"/>
      <c r="WJJ7" s="416"/>
      <c r="WJK7" s="416"/>
      <c r="WJL7" s="416"/>
      <c r="WJM7" s="416"/>
      <c r="WJN7" s="416"/>
      <c r="WJO7" s="416"/>
      <c r="WJP7" s="416"/>
      <c r="WJQ7" s="416"/>
      <c r="WJR7" s="416"/>
      <c r="WJS7" s="416"/>
      <c r="WJT7" s="416"/>
      <c r="WJU7" s="416"/>
      <c r="WJV7" s="416"/>
      <c r="WJW7" s="416"/>
      <c r="WJX7" s="416"/>
      <c r="WJY7" s="416"/>
      <c r="WJZ7" s="416"/>
      <c r="WKA7" s="416"/>
      <c r="WKB7" s="416"/>
      <c r="WKC7" s="416"/>
      <c r="WKD7" s="416"/>
      <c r="WKE7" s="416"/>
      <c r="WKF7" s="416"/>
      <c r="WKG7" s="416"/>
      <c r="WKH7" s="416"/>
      <c r="WKI7" s="416"/>
      <c r="WKJ7" s="416"/>
      <c r="WKK7" s="416"/>
      <c r="WKL7" s="416"/>
      <c r="WKM7" s="416"/>
      <c r="WKN7" s="416"/>
      <c r="WKO7" s="416"/>
      <c r="WKP7" s="416"/>
      <c r="WKQ7" s="416"/>
      <c r="WKR7" s="416"/>
      <c r="WKS7" s="416"/>
      <c r="WKT7" s="416"/>
      <c r="WKU7" s="416"/>
      <c r="WKV7" s="416"/>
      <c r="WKW7" s="416"/>
      <c r="WKX7" s="416"/>
      <c r="WKY7" s="416"/>
      <c r="WKZ7" s="416"/>
      <c r="WLA7" s="416"/>
      <c r="WLB7" s="416"/>
      <c r="WLC7" s="416"/>
      <c r="WLD7" s="416"/>
      <c r="WLE7" s="416"/>
      <c r="WLF7" s="416"/>
      <c r="WLG7" s="416"/>
      <c r="WLH7" s="416"/>
      <c r="WLI7" s="416"/>
      <c r="WLJ7" s="416"/>
      <c r="WLK7" s="416"/>
      <c r="WLL7" s="416"/>
      <c r="WLM7" s="416"/>
      <c r="WLN7" s="416"/>
      <c r="WLO7" s="416"/>
      <c r="WLP7" s="416"/>
      <c r="WLQ7" s="416"/>
      <c r="WLR7" s="416"/>
      <c r="WLS7" s="416"/>
      <c r="WLT7" s="416"/>
      <c r="WLU7" s="416"/>
      <c r="WLV7" s="416"/>
      <c r="WLW7" s="416"/>
      <c r="WLX7" s="416"/>
      <c r="WLY7" s="416"/>
      <c r="WLZ7" s="416"/>
      <c r="WMA7" s="416"/>
      <c r="WMB7" s="416"/>
      <c r="WMC7" s="416"/>
      <c r="WMD7" s="416"/>
      <c r="WME7" s="416"/>
      <c r="WMF7" s="416"/>
      <c r="WMG7" s="416"/>
      <c r="WMH7" s="416"/>
      <c r="WMI7" s="416"/>
      <c r="WMJ7" s="416"/>
      <c r="WMK7" s="416"/>
      <c r="WML7" s="416"/>
      <c r="WMM7" s="416"/>
      <c r="WMN7" s="416"/>
      <c r="WMO7" s="416"/>
      <c r="WMP7" s="416"/>
      <c r="WMQ7" s="416"/>
      <c r="WMR7" s="416"/>
      <c r="WMS7" s="416"/>
      <c r="WMT7" s="416"/>
      <c r="WMU7" s="416"/>
      <c r="WMV7" s="416"/>
      <c r="WMW7" s="416"/>
      <c r="WMX7" s="416"/>
      <c r="WMY7" s="416"/>
      <c r="WMZ7" s="416"/>
      <c r="WNA7" s="416"/>
      <c r="WNB7" s="416"/>
      <c r="WNC7" s="416"/>
      <c r="WND7" s="416"/>
      <c r="WNE7" s="416"/>
      <c r="WNF7" s="416"/>
      <c r="WNG7" s="416"/>
      <c r="WNH7" s="416"/>
      <c r="WNI7" s="416"/>
      <c r="WNJ7" s="416"/>
      <c r="WNK7" s="416"/>
      <c r="WNL7" s="416"/>
      <c r="WNM7" s="416"/>
      <c r="WNN7" s="416"/>
      <c r="WNO7" s="416"/>
      <c r="WNP7" s="416"/>
      <c r="WNQ7" s="416"/>
      <c r="WNR7" s="416"/>
      <c r="WNS7" s="416"/>
      <c r="WNT7" s="416"/>
      <c r="WNU7" s="416"/>
      <c r="WNV7" s="416"/>
      <c r="WNW7" s="416"/>
      <c r="WNX7" s="416"/>
      <c r="WNY7" s="416"/>
      <c r="WNZ7" s="416"/>
      <c r="WOA7" s="416"/>
      <c r="WOB7" s="416"/>
      <c r="WOC7" s="416"/>
      <c r="WOD7" s="416"/>
      <c r="WOE7" s="416"/>
      <c r="WOF7" s="416"/>
      <c r="WOG7" s="416"/>
      <c r="WOH7" s="416"/>
      <c r="WOI7" s="416"/>
      <c r="WOJ7" s="416"/>
      <c r="WOK7" s="416"/>
      <c r="WOL7" s="416"/>
      <c r="WOM7" s="416"/>
      <c r="WON7" s="416"/>
      <c r="WOO7" s="416"/>
      <c r="WOP7" s="416"/>
      <c r="WOQ7" s="416"/>
      <c r="WOR7" s="416"/>
      <c r="WOS7" s="416"/>
      <c r="WOT7" s="416"/>
      <c r="WOU7" s="416"/>
      <c r="WOV7" s="416"/>
      <c r="WOW7" s="416"/>
      <c r="WOX7" s="416"/>
      <c r="WOY7" s="416"/>
      <c r="WOZ7" s="416"/>
      <c r="WPA7" s="416"/>
      <c r="WPB7" s="416"/>
      <c r="WPC7" s="416"/>
      <c r="WPD7" s="416"/>
      <c r="WPE7" s="416"/>
      <c r="WPF7" s="416"/>
      <c r="WPG7" s="416"/>
      <c r="WPH7" s="416"/>
      <c r="WPI7" s="416"/>
      <c r="WPJ7" s="416"/>
      <c r="WPK7" s="416"/>
      <c r="WPL7" s="416"/>
      <c r="WPM7" s="416"/>
      <c r="WPN7" s="416"/>
      <c r="WPO7" s="416"/>
      <c r="WPP7" s="416"/>
      <c r="WPQ7" s="416"/>
      <c r="WPR7" s="416"/>
      <c r="WPS7" s="416"/>
      <c r="WPT7" s="416"/>
      <c r="WPU7" s="416"/>
      <c r="WPV7" s="416"/>
      <c r="WPW7" s="416"/>
      <c r="WPX7" s="416"/>
      <c r="WPY7" s="416"/>
      <c r="WPZ7" s="416"/>
      <c r="WQA7" s="416"/>
      <c r="WQB7" s="416"/>
      <c r="WQC7" s="416"/>
      <c r="WQD7" s="416"/>
      <c r="WQE7" s="416"/>
      <c r="WQF7" s="416"/>
      <c r="WQG7" s="416"/>
      <c r="WQH7" s="416"/>
      <c r="WQI7" s="416"/>
      <c r="WQJ7" s="416"/>
      <c r="WQK7" s="416"/>
      <c r="WQL7" s="416"/>
      <c r="WQM7" s="416"/>
      <c r="WQN7" s="416"/>
      <c r="WQO7" s="416"/>
      <c r="WQP7" s="416"/>
      <c r="WQQ7" s="416"/>
      <c r="WQR7" s="416"/>
      <c r="WQS7" s="416"/>
      <c r="WQT7" s="416"/>
      <c r="WQU7" s="416"/>
      <c r="WQV7" s="416"/>
      <c r="WQW7" s="416"/>
      <c r="WQX7" s="416"/>
      <c r="WQY7" s="416"/>
      <c r="WQZ7" s="416"/>
      <c r="WRA7" s="416"/>
      <c r="WRB7" s="416"/>
      <c r="WRC7" s="416"/>
      <c r="WRD7" s="416"/>
      <c r="WRE7" s="416"/>
      <c r="WRF7" s="416"/>
      <c r="WRG7" s="416"/>
      <c r="WRH7" s="416"/>
      <c r="WRI7" s="416"/>
      <c r="WRJ7" s="416"/>
      <c r="WRK7" s="416"/>
      <c r="WRL7" s="416"/>
      <c r="WRM7" s="416"/>
      <c r="WRN7" s="416"/>
      <c r="WRO7" s="416"/>
      <c r="WRP7" s="416"/>
      <c r="WRQ7" s="416"/>
      <c r="WRR7" s="416"/>
      <c r="WRS7" s="416"/>
      <c r="WRT7" s="416"/>
      <c r="WRU7" s="416"/>
      <c r="WRV7" s="416"/>
      <c r="WRW7" s="416"/>
      <c r="WRX7" s="416"/>
      <c r="WRY7" s="416"/>
      <c r="WRZ7" s="416"/>
      <c r="WSA7" s="416"/>
      <c r="WSB7" s="416"/>
      <c r="WSC7" s="416"/>
      <c r="WSD7" s="416"/>
      <c r="WSE7" s="416"/>
      <c r="WSF7" s="416"/>
      <c r="WSG7" s="416"/>
      <c r="WSH7" s="416"/>
      <c r="WSI7" s="416"/>
      <c r="WSJ7" s="416"/>
      <c r="WSK7" s="416"/>
      <c r="WSL7" s="416"/>
      <c r="WSM7" s="416"/>
      <c r="WSN7" s="416"/>
      <c r="WSO7" s="416"/>
      <c r="WSP7" s="416"/>
      <c r="WSQ7" s="416"/>
      <c r="WSR7" s="416"/>
      <c r="WSS7" s="416"/>
      <c r="WST7" s="416"/>
      <c r="WSU7" s="416"/>
      <c r="WSV7" s="416"/>
      <c r="WSW7" s="416"/>
      <c r="WSX7" s="416"/>
      <c r="WSY7" s="416"/>
      <c r="WSZ7" s="416"/>
      <c r="WTA7" s="416"/>
      <c r="WTB7" s="416"/>
      <c r="WTC7" s="416"/>
      <c r="WTD7" s="416"/>
      <c r="WTE7" s="416"/>
      <c r="WTF7" s="416"/>
      <c r="WTG7" s="416"/>
      <c r="WTH7" s="416"/>
      <c r="WTI7" s="416"/>
      <c r="WTJ7" s="416"/>
      <c r="WTK7" s="416"/>
      <c r="WTL7" s="416"/>
      <c r="WTM7" s="416"/>
      <c r="WTN7" s="416"/>
      <c r="WTO7" s="416"/>
      <c r="WTP7" s="416"/>
      <c r="WTQ7" s="416"/>
      <c r="WTR7" s="416"/>
      <c r="WTS7" s="416"/>
      <c r="WTT7" s="416"/>
      <c r="WTU7" s="416"/>
      <c r="WTV7" s="416"/>
      <c r="WTW7" s="416"/>
      <c r="WTX7" s="416"/>
      <c r="WTY7" s="416"/>
      <c r="WTZ7" s="416"/>
      <c r="WUA7" s="416"/>
      <c r="WUB7" s="416"/>
      <c r="WUC7" s="416"/>
      <c r="WUD7" s="416"/>
      <c r="WUE7" s="416"/>
      <c r="WUF7" s="416"/>
      <c r="WUG7" s="416"/>
      <c r="WUH7" s="416"/>
      <c r="WUI7" s="416"/>
      <c r="WUJ7" s="416"/>
      <c r="WUK7" s="416"/>
      <c r="WUL7" s="416"/>
      <c r="WUM7" s="416"/>
      <c r="WUN7" s="416"/>
      <c r="WUO7" s="416"/>
      <c r="WUP7" s="416"/>
      <c r="WUQ7" s="416"/>
      <c r="WUR7" s="416"/>
      <c r="WUS7" s="416"/>
      <c r="WUT7" s="416"/>
      <c r="WUU7" s="416"/>
      <c r="WUV7" s="416"/>
      <c r="WUW7" s="416"/>
      <c r="WUX7" s="416"/>
      <c r="WUY7" s="416"/>
      <c r="WUZ7" s="416"/>
      <c r="WVA7" s="416"/>
      <c r="WVB7" s="416"/>
      <c r="WVC7" s="416"/>
      <c r="WVD7" s="416"/>
      <c r="WVE7" s="416"/>
      <c r="WVF7" s="416"/>
      <c r="WVG7" s="416"/>
      <c r="WVH7" s="416"/>
      <c r="WVI7" s="416"/>
      <c r="WVJ7" s="416"/>
      <c r="WVK7" s="416"/>
      <c r="WVL7" s="416"/>
      <c r="WVM7" s="416"/>
      <c r="WVN7" s="416"/>
      <c r="WVO7" s="416"/>
      <c r="WVP7" s="416"/>
      <c r="WVQ7" s="416"/>
      <c r="WVR7" s="416"/>
      <c r="WVS7" s="416"/>
      <c r="WVT7" s="416"/>
      <c r="WVU7" s="416"/>
      <c r="WVV7" s="416"/>
      <c r="WVW7" s="416"/>
      <c r="WVX7" s="416"/>
      <c r="WVY7" s="416"/>
      <c r="WVZ7" s="416"/>
      <c r="WWA7" s="416"/>
      <c r="WWB7" s="416"/>
      <c r="WWC7" s="416"/>
      <c r="WWD7" s="416"/>
      <c r="WWE7" s="416"/>
      <c r="WWF7" s="416"/>
      <c r="WWG7" s="416"/>
      <c r="WWH7" s="416"/>
      <c r="WWI7" s="416"/>
      <c r="WWJ7" s="416"/>
      <c r="WWK7" s="416"/>
      <c r="WWL7" s="416"/>
      <c r="WWM7" s="416"/>
      <c r="WWN7" s="416"/>
      <c r="WWO7" s="416"/>
      <c r="WWP7" s="416"/>
      <c r="WWQ7" s="416"/>
      <c r="WWR7" s="416"/>
      <c r="WWS7" s="416"/>
      <c r="WWT7" s="416"/>
      <c r="WWU7" s="416"/>
      <c r="WWV7" s="416"/>
      <c r="WWW7" s="416"/>
      <c r="WWX7" s="416"/>
      <c r="WWY7" s="416"/>
      <c r="WWZ7" s="416"/>
      <c r="WXA7" s="416"/>
      <c r="WXB7" s="416"/>
      <c r="WXC7" s="416"/>
      <c r="WXD7" s="416"/>
      <c r="WXE7" s="416"/>
      <c r="WXF7" s="416"/>
      <c r="WXG7" s="416"/>
      <c r="WXH7" s="416"/>
      <c r="WXI7" s="416"/>
      <c r="WXJ7" s="416"/>
      <c r="WXK7" s="416"/>
      <c r="WXL7" s="416"/>
      <c r="WXM7" s="416"/>
      <c r="WXN7" s="416"/>
      <c r="WXO7" s="416"/>
      <c r="WXP7" s="416"/>
      <c r="WXQ7" s="416"/>
      <c r="WXR7" s="416"/>
      <c r="WXS7" s="416"/>
      <c r="WXT7" s="416"/>
      <c r="WXU7" s="416"/>
      <c r="WXV7" s="416"/>
      <c r="WXW7" s="416"/>
      <c r="WXX7" s="416"/>
      <c r="WXY7" s="416"/>
      <c r="WXZ7" s="416"/>
      <c r="WYA7" s="416"/>
      <c r="WYB7" s="416"/>
      <c r="WYC7" s="416"/>
      <c r="WYD7" s="416"/>
      <c r="WYE7" s="416"/>
      <c r="WYF7" s="416"/>
      <c r="WYG7" s="416"/>
      <c r="WYH7" s="416"/>
      <c r="WYI7" s="416"/>
      <c r="WYJ7" s="416"/>
      <c r="WYK7" s="416"/>
      <c r="WYL7" s="416"/>
      <c r="WYM7" s="416"/>
      <c r="WYN7" s="416"/>
      <c r="WYO7" s="416"/>
      <c r="WYP7" s="416"/>
      <c r="WYQ7" s="416"/>
      <c r="WYR7" s="416"/>
      <c r="WYS7" s="416"/>
      <c r="WYT7" s="416"/>
      <c r="WYU7" s="416"/>
      <c r="WYV7" s="416"/>
      <c r="WYW7" s="416"/>
      <c r="WYX7" s="416"/>
      <c r="WYY7" s="416"/>
      <c r="WYZ7" s="416"/>
      <c r="WZA7" s="416"/>
      <c r="WZB7" s="416"/>
      <c r="WZC7" s="416"/>
      <c r="WZD7" s="416"/>
      <c r="WZE7" s="416"/>
      <c r="WZF7" s="416"/>
      <c r="WZG7" s="416"/>
      <c r="WZH7" s="416"/>
      <c r="WZI7" s="416"/>
      <c r="WZJ7" s="416"/>
      <c r="WZK7" s="416"/>
      <c r="WZL7" s="416"/>
      <c r="WZM7" s="416"/>
      <c r="WZN7" s="416"/>
      <c r="WZO7" s="416"/>
      <c r="WZP7" s="416"/>
      <c r="WZQ7" s="416"/>
      <c r="WZR7" s="416"/>
      <c r="WZS7" s="416"/>
      <c r="WZT7" s="416"/>
      <c r="WZU7" s="416"/>
      <c r="WZV7" s="416"/>
      <c r="WZW7" s="416"/>
      <c r="WZX7" s="416"/>
      <c r="WZY7" s="416"/>
      <c r="WZZ7" s="416"/>
      <c r="XAA7" s="416"/>
      <c r="XAB7" s="416"/>
      <c r="XAC7" s="416"/>
      <c r="XAD7" s="416"/>
      <c r="XAE7" s="416"/>
      <c r="XAF7" s="416"/>
      <c r="XAG7" s="416"/>
      <c r="XAH7" s="416"/>
      <c r="XAI7" s="416"/>
      <c r="XAJ7" s="416"/>
      <c r="XAK7" s="416"/>
      <c r="XAL7" s="416"/>
      <c r="XAM7" s="416"/>
      <c r="XAN7" s="416"/>
      <c r="XAO7" s="416"/>
      <c r="XAP7" s="416"/>
      <c r="XAQ7" s="416"/>
      <c r="XAR7" s="416"/>
      <c r="XAS7" s="416"/>
      <c r="XAT7" s="416"/>
      <c r="XAU7" s="416"/>
      <c r="XAV7" s="416"/>
      <c r="XAW7" s="416"/>
      <c r="XAX7" s="416"/>
      <c r="XAY7" s="416"/>
      <c r="XAZ7" s="416"/>
      <c r="XBA7" s="416"/>
      <c r="XBB7" s="416"/>
      <c r="XBC7" s="416"/>
      <c r="XBD7" s="416"/>
      <c r="XBE7" s="416"/>
      <c r="XBF7" s="416"/>
      <c r="XBG7" s="416"/>
      <c r="XBH7" s="416"/>
      <c r="XBI7" s="416"/>
      <c r="XBJ7" s="416"/>
      <c r="XBK7" s="416"/>
      <c r="XBL7" s="416"/>
      <c r="XBM7" s="416"/>
      <c r="XBN7" s="416"/>
      <c r="XBO7" s="416"/>
      <c r="XBP7" s="416"/>
      <c r="XBQ7" s="416"/>
      <c r="XBR7" s="416"/>
      <c r="XBS7" s="416"/>
      <c r="XBT7" s="416"/>
      <c r="XBU7" s="416"/>
      <c r="XBV7" s="416"/>
      <c r="XBW7" s="416"/>
      <c r="XBX7" s="416"/>
    </row>
    <row r="8" spans="1:16302" s="417" customFormat="1">
      <c r="A8" s="422" t="s">
        <v>575</v>
      </c>
      <c r="B8" s="451">
        <f>IFERROR(VLOOKUP(A8,'PDP-ACC'!A:Q,2,FALSE),"")</f>
        <v>0</v>
      </c>
      <c r="C8" s="451" t="str">
        <f>IFERROR(VLOOKUP(A8,'PDP-ACC'!A:Q,3,FALSE),"")</f>
        <v>TRY01</v>
      </c>
      <c r="D8" s="422" t="str">
        <f>IFERROR(VLOOKUP(A8,'PDP-ACC'!A:Q,4,FALSE),"")</f>
        <v>Remote control for RM02K/RP02/RM03/CP01K/RP01K/RE01/RP03/RM04/RP04/RE04</v>
      </c>
      <c r="E8" s="451" t="str">
        <f>IFERROR(VLOOKUP(A8,'PDP-ACC'!A:Q,5,FALSE),"")</f>
        <v xml:space="preserve">8400460-4561-6  </v>
      </c>
      <c r="F8" s="451" t="str">
        <f>IFERROR(VLOOKUP(A8,'PDP-ACC'!A:Q,6,FALSE),"")</f>
        <v>One Year</v>
      </c>
      <c r="G8" s="459">
        <f>IFERROR(VLOOKUP(A8,'PDP-ACC'!A:Q,17,FALSE),"")</f>
        <v>50</v>
      </c>
      <c r="H8" s="416"/>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c r="AJ8" s="416"/>
      <c r="AK8" s="416"/>
      <c r="AL8" s="416"/>
      <c r="AM8" s="416"/>
      <c r="AN8" s="416"/>
      <c r="AO8" s="416"/>
      <c r="AP8" s="416"/>
      <c r="AQ8" s="416"/>
      <c r="AR8" s="416"/>
      <c r="AS8" s="416"/>
      <c r="AT8" s="416"/>
      <c r="AU8" s="416"/>
      <c r="AV8" s="416"/>
      <c r="AW8" s="416"/>
      <c r="AX8" s="416"/>
      <c r="AY8" s="416"/>
      <c r="AZ8" s="416"/>
      <c r="BA8" s="416"/>
      <c r="BB8" s="416"/>
      <c r="BC8" s="416"/>
      <c r="BD8" s="416"/>
      <c r="BE8" s="416"/>
      <c r="BF8" s="416"/>
      <c r="BG8" s="416"/>
      <c r="BH8" s="416"/>
      <c r="BI8" s="416"/>
      <c r="BJ8" s="416"/>
      <c r="BK8" s="416"/>
      <c r="BL8" s="416"/>
      <c r="BM8" s="416"/>
      <c r="BN8" s="416"/>
      <c r="BO8" s="416"/>
      <c r="BP8" s="416"/>
      <c r="BQ8" s="416"/>
      <c r="BR8" s="416"/>
      <c r="BS8" s="416"/>
      <c r="BT8" s="416"/>
      <c r="BU8" s="416"/>
      <c r="BV8" s="416"/>
      <c r="BW8" s="416"/>
      <c r="BX8" s="416"/>
      <c r="BY8" s="416"/>
      <c r="BZ8" s="416"/>
      <c r="CA8" s="416"/>
      <c r="CB8" s="416"/>
      <c r="CC8" s="416"/>
      <c r="CD8" s="416"/>
      <c r="CE8" s="416"/>
      <c r="CF8" s="416"/>
      <c r="CG8" s="416"/>
      <c r="CH8" s="416"/>
      <c r="CI8" s="416"/>
      <c r="CJ8" s="416"/>
      <c r="CK8" s="416"/>
      <c r="CL8" s="416"/>
      <c r="CM8" s="416"/>
      <c r="CN8" s="416"/>
      <c r="CO8" s="416"/>
      <c r="CP8" s="416"/>
      <c r="CQ8" s="416"/>
      <c r="CR8" s="416"/>
      <c r="CS8" s="416"/>
      <c r="CT8" s="416"/>
      <c r="CU8" s="416"/>
      <c r="CV8" s="416"/>
      <c r="CW8" s="416"/>
      <c r="CX8" s="416"/>
      <c r="CY8" s="416"/>
      <c r="CZ8" s="416"/>
      <c r="DA8" s="416"/>
      <c r="DB8" s="416"/>
      <c r="DC8" s="416"/>
      <c r="DD8" s="416"/>
      <c r="DE8" s="416"/>
      <c r="DF8" s="416"/>
      <c r="DG8" s="416"/>
      <c r="DH8" s="416"/>
      <c r="DI8" s="416"/>
      <c r="DJ8" s="416"/>
      <c r="DK8" s="416"/>
      <c r="DL8" s="416"/>
      <c r="DM8" s="416"/>
      <c r="DN8" s="416"/>
      <c r="DO8" s="416"/>
      <c r="DP8" s="416"/>
      <c r="DQ8" s="416"/>
      <c r="DR8" s="416"/>
      <c r="DS8" s="416"/>
      <c r="DT8" s="416"/>
      <c r="DU8" s="416"/>
      <c r="DV8" s="416"/>
      <c r="DW8" s="416"/>
      <c r="DX8" s="416"/>
      <c r="DY8" s="416"/>
      <c r="DZ8" s="416"/>
      <c r="EA8" s="416"/>
      <c r="EB8" s="416"/>
      <c r="EC8" s="416"/>
      <c r="ED8" s="416"/>
      <c r="EE8" s="416"/>
      <c r="EF8" s="416"/>
      <c r="EG8" s="416"/>
      <c r="EH8" s="416"/>
      <c r="EI8" s="416"/>
      <c r="EJ8" s="416"/>
      <c r="EK8" s="416"/>
      <c r="EL8" s="416"/>
      <c r="EM8" s="416"/>
      <c r="EN8" s="416"/>
      <c r="EO8" s="416"/>
      <c r="EP8" s="416"/>
      <c r="EQ8" s="416"/>
      <c r="ER8" s="416"/>
      <c r="ES8" s="416"/>
      <c r="ET8" s="416"/>
      <c r="EU8" s="416"/>
      <c r="EV8" s="416"/>
      <c r="EW8" s="416"/>
      <c r="EX8" s="416"/>
      <c r="EY8" s="416"/>
      <c r="EZ8" s="416"/>
      <c r="FA8" s="416"/>
      <c r="FB8" s="416"/>
      <c r="FC8" s="416"/>
      <c r="FD8" s="416"/>
      <c r="FE8" s="416"/>
      <c r="FF8" s="416"/>
      <c r="FG8" s="416"/>
      <c r="FH8" s="416"/>
      <c r="FI8" s="416"/>
      <c r="FJ8" s="416"/>
      <c r="FK8" s="416"/>
      <c r="FL8" s="416"/>
      <c r="FM8" s="416"/>
      <c r="FN8" s="416"/>
      <c r="FO8" s="416"/>
      <c r="FP8" s="416"/>
      <c r="FQ8" s="416"/>
      <c r="FR8" s="416"/>
      <c r="FS8" s="416"/>
      <c r="FT8" s="416"/>
      <c r="FU8" s="416"/>
      <c r="FV8" s="416"/>
      <c r="FW8" s="416"/>
      <c r="FX8" s="416"/>
      <c r="FY8" s="416"/>
      <c r="FZ8" s="416"/>
      <c r="GA8" s="416"/>
      <c r="GB8" s="416"/>
      <c r="GC8" s="416"/>
      <c r="GD8" s="416"/>
      <c r="GE8" s="416"/>
      <c r="GF8" s="416"/>
      <c r="GG8" s="416"/>
      <c r="GH8" s="416"/>
      <c r="GI8" s="416"/>
      <c r="GJ8" s="416"/>
      <c r="GK8" s="416"/>
      <c r="GL8" s="416"/>
      <c r="GM8" s="416"/>
      <c r="GN8" s="416"/>
      <c r="GO8" s="416"/>
      <c r="GP8" s="416"/>
      <c r="GQ8" s="416"/>
      <c r="GR8" s="416"/>
      <c r="GS8" s="416"/>
      <c r="GT8" s="416"/>
      <c r="GU8" s="416"/>
      <c r="GV8" s="416"/>
      <c r="GW8" s="416"/>
      <c r="GX8" s="416"/>
      <c r="GY8" s="416"/>
      <c r="GZ8" s="416"/>
      <c r="HA8" s="416"/>
      <c r="HB8" s="416"/>
      <c r="HC8" s="416"/>
      <c r="HD8" s="416"/>
      <c r="HE8" s="416"/>
      <c r="HF8" s="416"/>
      <c r="HG8" s="416"/>
      <c r="HH8" s="416"/>
      <c r="HI8" s="416"/>
      <c r="HJ8" s="416"/>
      <c r="HK8" s="416"/>
      <c r="HL8" s="416"/>
      <c r="HM8" s="416"/>
      <c r="HN8" s="416"/>
      <c r="HO8" s="416"/>
      <c r="HP8" s="416"/>
      <c r="HQ8" s="416"/>
      <c r="HR8" s="416"/>
      <c r="HS8" s="416"/>
      <c r="HT8" s="416"/>
      <c r="HU8" s="416"/>
      <c r="HV8" s="416"/>
      <c r="HW8" s="416"/>
      <c r="HX8" s="416"/>
      <c r="HY8" s="416"/>
      <c r="HZ8" s="416"/>
      <c r="IA8" s="416"/>
      <c r="IB8" s="416"/>
      <c r="IC8" s="416"/>
      <c r="ID8" s="416"/>
      <c r="IE8" s="416"/>
      <c r="IF8" s="416"/>
      <c r="IG8" s="416"/>
      <c r="IH8" s="416"/>
      <c r="II8" s="416"/>
      <c r="IJ8" s="416"/>
      <c r="IK8" s="416"/>
      <c r="IL8" s="416"/>
      <c r="IM8" s="416"/>
      <c r="IN8" s="416"/>
      <c r="IO8" s="416"/>
      <c r="IP8" s="416"/>
      <c r="IQ8" s="416"/>
      <c r="IR8" s="416"/>
      <c r="IS8" s="416"/>
      <c r="IT8" s="416"/>
      <c r="IU8" s="416"/>
      <c r="IV8" s="416"/>
      <c r="IW8" s="416"/>
      <c r="IX8" s="416"/>
      <c r="IY8" s="416"/>
      <c r="IZ8" s="416"/>
      <c r="JA8" s="416"/>
      <c r="JB8" s="416"/>
      <c r="JC8" s="416"/>
      <c r="JD8" s="416"/>
      <c r="JE8" s="416"/>
      <c r="JF8" s="416"/>
      <c r="JG8" s="416"/>
      <c r="JH8" s="416"/>
      <c r="JI8" s="416"/>
      <c r="JJ8" s="416"/>
      <c r="JK8" s="416"/>
      <c r="JL8" s="416"/>
      <c r="JM8" s="416"/>
      <c r="JN8" s="416"/>
      <c r="JO8" s="416"/>
      <c r="JP8" s="416"/>
      <c r="JQ8" s="416"/>
      <c r="JR8" s="416"/>
      <c r="JS8" s="416"/>
      <c r="JT8" s="416"/>
      <c r="JU8" s="416"/>
      <c r="JV8" s="416"/>
      <c r="JW8" s="416"/>
      <c r="JX8" s="416"/>
      <c r="JY8" s="416"/>
      <c r="JZ8" s="416"/>
      <c r="KA8" s="416"/>
      <c r="KB8" s="416"/>
      <c r="KC8" s="416"/>
      <c r="KD8" s="416"/>
      <c r="KE8" s="416"/>
      <c r="KF8" s="416"/>
      <c r="KG8" s="416"/>
      <c r="KH8" s="416"/>
      <c r="KI8" s="416"/>
      <c r="KJ8" s="416"/>
      <c r="KK8" s="416"/>
      <c r="KL8" s="416"/>
      <c r="KM8" s="416"/>
      <c r="KN8" s="416"/>
      <c r="KO8" s="416"/>
      <c r="KP8" s="416"/>
      <c r="KQ8" s="416"/>
      <c r="KR8" s="416"/>
      <c r="KS8" s="416"/>
      <c r="KT8" s="416"/>
      <c r="KU8" s="416"/>
      <c r="KV8" s="416"/>
      <c r="KW8" s="416"/>
      <c r="KX8" s="416"/>
      <c r="KY8" s="416"/>
      <c r="KZ8" s="416"/>
      <c r="LA8" s="416"/>
      <c r="LB8" s="416"/>
      <c r="LC8" s="416"/>
      <c r="LD8" s="416"/>
      <c r="LE8" s="416"/>
      <c r="LF8" s="416"/>
      <c r="LG8" s="416"/>
      <c r="LH8" s="416"/>
      <c r="LI8" s="416"/>
      <c r="LJ8" s="416"/>
      <c r="LK8" s="416"/>
      <c r="LL8" s="416"/>
      <c r="LM8" s="416"/>
      <c r="LN8" s="416"/>
      <c r="LO8" s="416"/>
      <c r="LP8" s="416"/>
      <c r="LQ8" s="416"/>
      <c r="LR8" s="416"/>
      <c r="LS8" s="416"/>
      <c r="LT8" s="416"/>
      <c r="LU8" s="416"/>
      <c r="LV8" s="416"/>
      <c r="LW8" s="416"/>
      <c r="LX8" s="416"/>
      <c r="LY8" s="416"/>
      <c r="LZ8" s="416"/>
      <c r="MA8" s="416"/>
      <c r="MB8" s="416"/>
      <c r="MC8" s="416"/>
      <c r="MD8" s="416"/>
      <c r="ME8" s="416"/>
      <c r="MF8" s="416"/>
      <c r="MG8" s="416"/>
      <c r="MH8" s="416"/>
      <c r="MI8" s="416"/>
      <c r="MJ8" s="416"/>
      <c r="MK8" s="416"/>
      <c r="ML8" s="416"/>
      <c r="MM8" s="416"/>
      <c r="MN8" s="416"/>
      <c r="MO8" s="416"/>
      <c r="MP8" s="416"/>
      <c r="MQ8" s="416"/>
      <c r="MR8" s="416"/>
      <c r="MS8" s="416"/>
      <c r="MT8" s="416"/>
      <c r="MU8" s="416"/>
      <c r="MV8" s="416"/>
      <c r="MW8" s="416"/>
      <c r="MX8" s="416"/>
      <c r="MY8" s="416"/>
      <c r="MZ8" s="416"/>
      <c r="NA8" s="416"/>
      <c r="NB8" s="416"/>
      <c r="NC8" s="416"/>
      <c r="ND8" s="416"/>
      <c r="NE8" s="416"/>
      <c r="NF8" s="416"/>
      <c r="NG8" s="416"/>
      <c r="NH8" s="416"/>
      <c r="NI8" s="416"/>
      <c r="NJ8" s="416"/>
      <c r="NK8" s="416"/>
      <c r="NL8" s="416"/>
      <c r="NM8" s="416"/>
      <c r="NN8" s="416"/>
      <c r="NO8" s="416"/>
      <c r="NP8" s="416"/>
      <c r="NQ8" s="416"/>
      <c r="NR8" s="416"/>
      <c r="NS8" s="416"/>
      <c r="NT8" s="416"/>
      <c r="NU8" s="416"/>
      <c r="NV8" s="416"/>
      <c r="NW8" s="416"/>
      <c r="NX8" s="416"/>
      <c r="NY8" s="416"/>
      <c r="NZ8" s="416"/>
      <c r="OA8" s="416"/>
      <c r="OB8" s="416"/>
      <c r="OC8" s="416"/>
      <c r="OD8" s="416"/>
      <c r="OE8" s="416"/>
      <c r="OF8" s="416"/>
      <c r="OG8" s="416"/>
      <c r="OH8" s="416"/>
      <c r="OI8" s="416"/>
      <c r="OJ8" s="416"/>
      <c r="OK8" s="416"/>
      <c r="OL8" s="416"/>
      <c r="OM8" s="416"/>
      <c r="ON8" s="416"/>
      <c r="OO8" s="416"/>
      <c r="OP8" s="416"/>
      <c r="OQ8" s="416"/>
      <c r="OR8" s="416"/>
      <c r="OS8" s="416"/>
      <c r="OT8" s="416"/>
      <c r="OU8" s="416"/>
      <c r="OV8" s="416"/>
      <c r="OW8" s="416"/>
      <c r="OX8" s="416"/>
      <c r="OY8" s="416"/>
      <c r="OZ8" s="416"/>
      <c r="PA8" s="416"/>
      <c r="PB8" s="416"/>
      <c r="PC8" s="416"/>
      <c r="PD8" s="416"/>
      <c r="PE8" s="416"/>
      <c r="PF8" s="416"/>
      <c r="PG8" s="416"/>
      <c r="PH8" s="416"/>
      <c r="PI8" s="416"/>
      <c r="PJ8" s="416"/>
      <c r="PK8" s="416"/>
      <c r="PL8" s="416"/>
      <c r="PM8" s="416"/>
      <c r="PN8" s="416"/>
      <c r="PO8" s="416"/>
      <c r="PP8" s="416"/>
      <c r="PQ8" s="416"/>
      <c r="PR8" s="416"/>
      <c r="PS8" s="416"/>
      <c r="PT8" s="416"/>
      <c r="PU8" s="416"/>
      <c r="PV8" s="416"/>
      <c r="PW8" s="416"/>
      <c r="PX8" s="416"/>
      <c r="PY8" s="416"/>
      <c r="PZ8" s="416"/>
      <c r="QA8" s="416"/>
      <c r="QB8" s="416"/>
      <c r="QC8" s="416"/>
      <c r="QD8" s="416"/>
      <c r="QE8" s="416"/>
      <c r="QF8" s="416"/>
      <c r="QG8" s="416"/>
      <c r="QH8" s="416"/>
      <c r="QI8" s="416"/>
      <c r="QJ8" s="416"/>
      <c r="QK8" s="416"/>
      <c r="QL8" s="416"/>
      <c r="QM8" s="416"/>
      <c r="QN8" s="416"/>
      <c r="QO8" s="416"/>
      <c r="QP8" s="416"/>
      <c r="QQ8" s="416"/>
      <c r="QR8" s="416"/>
      <c r="QS8" s="416"/>
      <c r="QT8" s="416"/>
      <c r="QU8" s="416"/>
      <c r="QV8" s="416"/>
      <c r="QW8" s="416"/>
      <c r="QX8" s="416"/>
      <c r="QY8" s="416"/>
      <c r="QZ8" s="416"/>
      <c r="RA8" s="416"/>
      <c r="RB8" s="416"/>
      <c r="RC8" s="416"/>
      <c r="RD8" s="416"/>
      <c r="RE8" s="416"/>
      <c r="RF8" s="416"/>
      <c r="RG8" s="416"/>
      <c r="RH8" s="416"/>
      <c r="RI8" s="416"/>
      <c r="RJ8" s="416"/>
      <c r="RK8" s="416"/>
      <c r="RL8" s="416"/>
      <c r="RM8" s="416"/>
      <c r="RN8" s="416"/>
      <c r="RO8" s="416"/>
      <c r="RP8" s="416"/>
      <c r="RQ8" s="416"/>
      <c r="RR8" s="416"/>
      <c r="RS8" s="416"/>
      <c r="RT8" s="416"/>
      <c r="RU8" s="416"/>
      <c r="RV8" s="416"/>
      <c r="RW8" s="416"/>
      <c r="RX8" s="416"/>
      <c r="RY8" s="416"/>
      <c r="RZ8" s="416"/>
      <c r="SA8" s="416"/>
      <c r="SB8" s="416"/>
      <c r="SC8" s="416"/>
      <c r="SD8" s="416"/>
      <c r="SE8" s="416"/>
      <c r="SF8" s="416"/>
      <c r="SG8" s="416"/>
      <c r="SH8" s="416"/>
      <c r="SI8" s="416"/>
      <c r="SJ8" s="416"/>
      <c r="SK8" s="416"/>
      <c r="SL8" s="416"/>
      <c r="SM8" s="416"/>
      <c r="SN8" s="416"/>
      <c r="SO8" s="416"/>
      <c r="SP8" s="416"/>
      <c r="SQ8" s="416"/>
      <c r="SR8" s="416"/>
      <c r="SS8" s="416"/>
      <c r="ST8" s="416"/>
      <c r="SU8" s="416"/>
      <c r="SV8" s="416"/>
      <c r="SW8" s="416"/>
      <c r="SX8" s="416"/>
      <c r="SY8" s="416"/>
      <c r="SZ8" s="416"/>
      <c r="TA8" s="416"/>
      <c r="TB8" s="416"/>
      <c r="TC8" s="416"/>
      <c r="TD8" s="416"/>
      <c r="TE8" s="416"/>
      <c r="TF8" s="416"/>
      <c r="TG8" s="416"/>
      <c r="TH8" s="416"/>
      <c r="TI8" s="416"/>
      <c r="TJ8" s="416"/>
      <c r="TK8" s="416"/>
      <c r="TL8" s="416"/>
      <c r="TM8" s="416"/>
      <c r="TN8" s="416"/>
      <c r="TO8" s="416"/>
      <c r="TP8" s="416"/>
      <c r="TQ8" s="416"/>
      <c r="TR8" s="416"/>
      <c r="TS8" s="416"/>
      <c r="TT8" s="416"/>
      <c r="TU8" s="416"/>
      <c r="TV8" s="416"/>
      <c r="TW8" s="416"/>
      <c r="TX8" s="416"/>
      <c r="TY8" s="416"/>
      <c r="TZ8" s="416"/>
      <c r="UA8" s="416"/>
      <c r="UB8" s="416"/>
      <c r="UC8" s="416"/>
      <c r="UD8" s="416"/>
      <c r="UE8" s="416"/>
      <c r="UF8" s="416"/>
      <c r="UG8" s="416"/>
      <c r="UH8" s="416"/>
      <c r="UI8" s="416"/>
      <c r="UJ8" s="416"/>
      <c r="UK8" s="416"/>
      <c r="UL8" s="416"/>
      <c r="UM8" s="416"/>
      <c r="UN8" s="416"/>
      <c r="UO8" s="416"/>
      <c r="UP8" s="416"/>
      <c r="UQ8" s="416"/>
      <c r="UR8" s="416"/>
      <c r="US8" s="416"/>
      <c r="UT8" s="416"/>
      <c r="UU8" s="416"/>
      <c r="UV8" s="416"/>
      <c r="UW8" s="416"/>
      <c r="UX8" s="416"/>
      <c r="UY8" s="416"/>
      <c r="UZ8" s="416"/>
      <c r="VA8" s="416"/>
      <c r="VB8" s="416"/>
      <c r="VC8" s="416"/>
      <c r="VD8" s="416"/>
      <c r="VE8" s="416"/>
      <c r="VF8" s="416"/>
      <c r="VG8" s="416"/>
      <c r="VH8" s="416"/>
      <c r="VI8" s="416"/>
      <c r="VJ8" s="416"/>
      <c r="VK8" s="416"/>
      <c r="VL8" s="416"/>
      <c r="VM8" s="416"/>
      <c r="VN8" s="416"/>
      <c r="VO8" s="416"/>
      <c r="VP8" s="416"/>
      <c r="VQ8" s="416"/>
      <c r="VR8" s="416"/>
      <c r="VS8" s="416"/>
      <c r="VT8" s="416"/>
      <c r="VU8" s="416"/>
      <c r="VV8" s="416"/>
      <c r="VW8" s="416"/>
      <c r="VX8" s="416"/>
      <c r="VY8" s="416"/>
      <c r="VZ8" s="416"/>
      <c r="WA8" s="416"/>
      <c r="WB8" s="416"/>
      <c r="WC8" s="416"/>
      <c r="WD8" s="416"/>
      <c r="WE8" s="416"/>
      <c r="WF8" s="416"/>
      <c r="WG8" s="416"/>
      <c r="WH8" s="416"/>
      <c r="WI8" s="416"/>
      <c r="WJ8" s="416"/>
      <c r="WK8" s="416"/>
      <c r="WL8" s="416"/>
      <c r="WM8" s="416"/>
      <c r="WN8" s="416"/>
      <c r="WO8" s="416"/>
      <c r="WP8" s="416"/>
      <c r="WQ8" s="416"/>
      <c r="WR8" s="416"/>
      <c r="WS8" s="416"/>
      <c r="WT8" s="416"/>
      <c r="WU8" s="416"/>
      <c r="WV8" s="416"/>
      <c r="WW8" s="416"/>
      <c r="WX8" s="416"/>
      <c r="WY8" s="416"/>
      <c r="WZ8" s="416"/>
      <c r="XA8" s="416"/>
      <c r="XB8" s="416"/>
      <c r="XC8" s="416"/>
      <c r="XD8" s="416"/>
      <c r="XE8" s="416"/>
      <c r="XF8" s="416"/>
      <c r="XG8" s="416"/>
      <c r="XH8" s="416"/>
      <c r="XI8" s="416"/>
      <c r="XJ8" s="416"/>
      <c r="XK8" s="416"/>
      <c r="XL8" s="416"/>
      <c r="XM8" s="416"/>
      <c r="XN8" s="416"/>
      <c r="XO8" s="416"/>
      <c r="XP8" s="416"/>
      <c r="XQ8" s="416"/>
      <c r="XR8" s="416"/>
      <c r="XS8" s="416"/>
      <c r="XT8" s="416"/>
      <c r="XU8" s="416"/>
      <c r="XV8" s="416"/>
      <c r="XW8" s="416"/>
      <c r="XX8" s="416"/>
      <c r="XY8" s="416"/>
      <c r="XZ8" s="416"/>
      <c r="YA8" s="416"/>
      <c r="YB8" s="416"/>
      <c r="YC8" s="416"/>
      <c r="YD8" s="416"/>
      <c r="YE8" s="416"/>
      <c r="YF8" s="416"/>
      <c r="YG8" s="416"/>
      <c r="YH8" s="416"/>
      <c r="YI8" s="416"/>
      <c r="YJ8" s="416"/>
      <c r="YK8" s="416"/>
      <c r="YL8" s="416"/>
      <c r="YM8" s="416"/>
      <c r="YN8" s="416"/>
      <c r="YO8" s="416"/>
      <c r="YP8" s="416"/>
      <c r="YQ8" s="416"/>
      <c r="YR8" s="416"/>
      <c r="YS8" s="416"/>
      <c r="YT8" s="416"/>
      <c r="YU8" s="416"/>
      <c r="YV8" s="416"/>
      <c r="YW8" s="416"/>
      <c r="YX8" s="416"/>
      <c r="YY8" s="416"/>
      <c r="YZ8" s="416"/>
      <c r="ZA8" s="416"/>
      <c r="ZB8" s="416"/>
      <c r="ZC8" s="416"/>
      <c r="ZD8" s="416"/>
      <c r="ZE8" s="416"/>
      <c r="ZF8" s="416"/>
      <c r="ZG8" s="416"/>
      <c r="ZH8" s="416"/>
      <c r="ZI8" s="416"/>
      <c r="ZJ8" s="416"/>
      <c r="ZK8" s="416"/>
      <c r="ZL8" s="416"/>
      <c r="ZM8" s="416"/>
      <c r="ZN8" s="416"/>
      <c r="ZO8" s="416"/>
      <c r="ZP8" s="416"/>
      <c r="ZQ8" s="416"/>
      <c r="ZR8" s="416"/>
      <c r="ZS8" s="416"/>
      <c r="ZT8" s="416"/>
      <c r="ZU8" s="416"/>
      <c r="ZV8" s="416"/>
      <c r="ZW8" s="416"/>
      <c r="ZX8" s="416"/>
      <c r="ZY8" s="416"/>
      <c r="ZZ8" s="416"/>
      <c r="AAA8" s="416"/>
      <c r="AAB8" s="416"/>
      <c r="AAC8" s="416"/>
      <c r="AAD8" s="416"/>
      <c r="AAE8" s="416"/>
      <c r="AAF8" s="416"/>
      <c r="AAG8" s="416"/>
      <c r="AAH8" s="416"/>
      <c r="AAI8" s="416"/>
      <c r="AAJ8" s="416"/>
      <c r="AAK8" s="416"/>
      <c r="AAL8" s="416"/>
      <c r="AAM8" s="416"/>
      <c r="AAN8" s="416"/>
      <c r="AAO8" s="416"/>
      <c r="AAP8" s="416"/>
      <c r="AAQ8" s="416"/>
      <c r="AAR8" s="416"/>
      <c r="AAS8" s="416"/>
      <c r="AAT8" s="416"/>
      <c r="AAU8" s="416"/>
      <c r="AAV8" s="416"/>
      <c r="AAW8" s="416"/>
      <c r="AAX8" s="416"/>
      <c r="AAY8" s="416"/>
      <c r="AAZ8" s="416"/>
      <c r="ABA8" s="416"/>
      <c r="ABB8" s="416"/>
      <c r="ABC8" s="416"/>
      <c r="ABD8" s="416"/>
      <c r="ABE8" s="416"/>
      <c r="ABF8" s="416"/>
      <c r="ABG8" s="416"/>
      <c r="ABH8" s="416"/>
      <c r="ABI8" s="416"/>
      <c r="ABJ8" s="416"/>
      <c r="ABK8" s="416"/>
      <c r="ABL8" s="416"/>
      <c r="ABM8" s="416"/>
      <c r="ABN8" s="416"/>
      <c r="ABO8" s="416"/>
      <c r="ABP8" s="416"/>
      <c r="ABQ8" s="416"/>
      <c r="ABR8" s="416"/>
      <c r="ABS8" s="416"/>
      <c r="ABT8" s="416"/>
      <c r="ABU8" s="416"/>
      <c r="ABV8" s="416"/>
      <c r="ABW8" s="416"/>
      <c r="ABX8" s="416"/>
      <c r="ABY8" s="416"/>
      <c r="ABZ8" s="416"/>
      <c r="ACA8" s="416"/>
      <c r="ACB8" s="416"/>
      <c r="ACC8" s="416"/>
      <c r="ACD8" s="416"/>
      <c r="ACE8" s="416"/>
      <c r="ACF8" s="416"/>
      <c r="ACG8" s="416"/>
      <c r="ACH8" s="416"/>
      <c r="ACI8" s="416"/>
      <c r="ACJ8" s="416"/>
      <c r="ACK8" s="416"/>
      <c r="ACL8" s="416"/>
      <c r="ACM8" s="416"/>
      <c r="ACN8" s="416"/>
      <c r="ACO8" s="416"/>
      <c r="ACP8" s="416"/>
      <c r="ACQ8" s="416"/>
      <c r="ACR8" s="416"/>
      <c r="ACS8" s="416"/>
      <c r="ACT8" s="416"/>
      <c r="ACU8" s="416"/>
      <c r="ACV8" s="416"/>
      <c r="ACW8" s="416"/>
      <c r="ACX8" s="416"/>
      <c r="ACY8" s="416"/>
      <c r="ACZ8" s="416"/>
      <c r="ADA8" s="416"/>
      <c r="ADB8" s="416"/>
      <c r="ADC8" s="416"/>
      <c r="ADD8" s="416"/>
      <c r="ADE8" s="416"/>
      <c r="ADF8" s="416"/>
      <c r="ADG8" s="416"/>
      <c r="ADH8" s="416"/>
      <c r="ADI8" s="416"/>
      <c r="ADJ8" s="416"/>
      <c r="ADK8" s="416"/>
      <c r="ADL8" s="416"/>
      <c r="ADM8" s="416"/>
      <c r="ADN8" s="416"/>
      <c r="ADO8" s="416"/>
      <c r="ADP8" s="416"/>
      <c r="ADQ8" s="416"/>
      <c r="ADR8" s="416"/>
      <c r="ADS8" s="416"/>
      <c r="ADT8" s="416"/>
      <c r="ADU8" s="416"/>
      <c r="ADV8" s="416"/>
      <c r="ADW8" s="416"/>
      <c r="ADX8" s="416"/>
      <c r="ADY8" s="416"/>
      <c r="ADZ8" s="416"/>
      <c r="AEA8" s="416"/>
      <c r="AEB8" s="416"/>
      <c r="AEC8" s="416"/>
      <c r="AED8" s="416"/>
      <c r="AEE8" s="416"/>
      <c r="AEF8" s="416"/>
      <c r="AEG8" s="416"/>
      <c r="AEH8" s="416"/>
      <c r="AEI8" s="416"/>
      <c r="AEJ8" s="416"/>
      <c r="AEK8" s="416"/>
      <c r="AEL8" s="416"/>
      <c r="AEM8" s="416"/>
      <c r="AEN8" s="416"/>
      <c r="AEO8" s="416"/>
      <c r="AEP8" s="416"/>
      <c r="AEQ8" s="416"/>
      <c r="AER8" s="416"/>
      <c r="AES8" s="416"/>
      <c r="AET8" s="416"/>
      <c r="AEU8" s="416"/>
      <c r="AEV8" s="416"/>
      <c r="AEW8" s="416"/>
      <c r="AEX8" s="416"/>
      <c r="AEY8" s="416"/>
      <c r="AEZ8" s="416"/>
      <c r="AFA8" s="416"/>
      <c r="AFB8" s="416"/>
      <c r="AFC8" s="416"/>
      <c r="AFD8" s="416"/>
      <c r="AFE8" s="416"/>
      <c r="AFF8" s="416"/>
      <c r="AFG8" s="416"/>
      <c r="AFH8" s="416"/>
      <c r="AFI8" s="416"/>
      <c r="AFJ8" s="416"/>
      <c r="AFK8" s="416"/>
      <c r="AFL8" s="416"/>
      <c r="AFM8" s="416"/>
      <c r="AFN8" s="416"/>
      <c r="AFO8" s="416"/>
      <c r="AFP8" s="416"/>
      <c r="AFQ8" s="416"/>
      <c r="AFR8" s="416"/>
      <c r="AFS8" s="416"/>
      <c r="AFT8" s="416"/>
      <c r="AFU8" s="416"/>
      <c r="AFV8" s="416"/>
      <c r="AFW8" s="416"/>
      <c r="AFX8" s="416"/>
      <c r="AFY8" s="416"/>
      <c r="AFZ8" s="416"/>
      <c r="AGA8" s="416"/>
      <c r="AGB8" s="416"/>
      <c r="AGC8" s="416"/>
      <c r="AGD8" s="416"/>
      <c r="AGE8" s="416"/>
      <c r="AGF8" s="416"/>
      <c r="AGG8" s="416"/>
      <c r="AGH8" s="416"/>
      <c r="AGI8" s="416"/>
      <c r="AGJ8" s="416"/>
      <c r="AGK8" s="416"/>
      <c r="AGL8" s="416"/>
      <c r="AGM8" s="416"/>
      <c r="AGN8" s="416"/>
      <c r="AGO8" s="416"/>
      <c r="AGP8" s="416"/>
      <c r="AGQ8" s="416"/>
      <c r="AGR8" s="416"/>
      <c r="AGS8" s="416"/>
      <c r="AGT8" s="416"/>
      <c r="AGU8" s="416"/>
      <c r="AGV8" s="416"/>
      <c r="AGW8" s="416"/>
      <c r="AGX8" s="416"/>
      <c r="AGY8" s="416"/>
      <c r="AGZ8" s="416"/>
      <c r="AHA8" s="416"/>
      <c r="AHB8" s="416"/>
      <c r="AHC8" s="416"/>
      <c r="AHD8" s="416"/>
      <c r="AHE8" s="416"/>
      <c r="AHF8" s="416"/>
      <c r="AHG8" s="416"/>
      <c r="AHH8" s="416"/>
      <c r="AHI8" s="416"/>
      <c r="AHJ8" s="416"/>
      <c r="AHK8" s="416"/>
      <c r="AHL8" s="416"/>
      <c r="AHM8" s="416"/>
      <c r="AHN8" s="416"/>
      <c r="AHO8" s="416"/>
      <c r="AHP8" s="416"/>
      <c r="AHQ8" s="416"/>
      <c r="AHR8" s="416"/>
      <c r="AHS8" s="416"/>
      <c r="AHT8" s="416"/>
      <c r="AHU8" s="416"/>
      <c r="AHV8" s="416"/>
      <c r="AHW8" s="416"/>
      <c r="AHX8" s="416"/>
      <c r="AHY8" s="416"/>
      <c r="AHZ8" s="416"/>
      <c r="AIA8" s="416"/>
      <c r="AIB8" s="416"/>
      <c r="AIC8" s="416"/>
      <c r="AID8" s="416"/>
      <c r="AIE8" s="416"/>
      <c r="AIF8" s="416"/>
      <c r="AIG8" s="416"/>
      <c r="AIH8" s="416"/>
      <c r="AII8" s="416"/>
      <c r="AIJ8" s="416"/>
      <c r="AIK8" s="416"/>
      <c r="AIL8" s="416"/>
      <c r="AIM8" s="416"/>
      <c r="AIN8" s="416"/>
      <c r="AIO8" s="416"/>
      <c r="AIP8" s="416"/>
      <c r="AIQ8" s="416"/>
      <c r="AIR8" s="416"/>
      <c r="AIS8" s="416"/>
      <c r="AIT8" s="416"/>
      <c r="AIU8" s="416"/>
      <c r="AIV8" s="416"/>
      <c r="AIW8" s="416"/>
      <c r="AIX8" s="416"/>
      <c r="AIY8" s="416"/>
      <c r="AIZ8" s="416"/>
      <c r="AJA8" s="416"/>
      <c r="AJB8" s="416"/>
      <c r="AJC8" s="416"/>
      <c r="AJD8" s="416"/>
      <c r="AJE8" s="416"/>
      <c r="AJF8" s="416"/>
      <c r="AJG8" s="416"/>
      <c r="AJH8" s="416"/>
      <c r="AJI8" s="416"/>
      <c r="AJJ8" s="416"/>
      <c r="AJK8" s="416"/>
      <c r="AJL8" s="416"/>
      <c r="AJM8" s="416"/>
      <c r="AJN8" s="416"/>
      <c r="AJO8" s="416"/>
      <c r="AJP8" s="416"/>
      <c r="AJQ8" s="416"/>
      <c r="AJR8" s="416"/>
      <c r="AJS8" s="416"/>
      <c r="AJT8" s="416"/>
      <c r="AJU8" s="416"/>
      <c r="AJV8" s="416"/>
      <c r="AJW8" s="416"/>
      <c r="AJX8" s="416"/>
      <c r="AJY8" s="416"/>
      <c r="AJZ8" s="416"/>
      <c r="AKA8" s="416"/>
      <c r="AKB8" s="416"/>
      <c r="AKC8" s="416"/>
      <c r="AKD8" s="416"/>
      <c r="AKE8" s="416"/>
      <c r="AKF8" s="416"/>
      <c r="AKG8" s="416"/>
      <c r="AKH8" s="416"/>
      <c r="AKI8" s="416"/>
      <c r="AKJ8" s="416"/>
      <c r="AKK8" s="416"/>
      <c r="AKL8" s="416"/>
      <c r="AKM8" s="416"/>
      <c r="AKN8" s="416"/>
      <c r="AKO8" s="416"/>
      <c r="AKP8" s="416"/>
      <c r="AKQ8" s="416"/>
      <c r="AKR8" s="416"/>
      <c r="AKS8" s="416"/>
      <c r="AKT8" s="416"/>
      <c r="AKU8" s="416"/>
      <c r="AKV8" s="416"/>
      <c r="AKW8" s="416"/>
      <c r="AKX8" s="416"/>
      <c r="AKY8" s="416"/>
      <c r="AKZ8" s="416"/>
      <c r="ALA8" s="416"/>
      <c r="ALB8" s="416"/>
      <c r="ALC8" s="416"/>
      <c r="ALD8" s="416"/>
      <c r="ALE8" s="416"/>
      <c r="ALF8" s="416"/>
      <c r="ALG8" s="416"/>
      <c r="ALH8" s="416"/>
      <c r="ALI8" s="416"/>
      <c r="ALJ8" s="416"/>
      <c r="ALK8" s="416"/>
      <c r="ALL8" s="416"/>
      <c r="ALM8" s="416"/>
      <c r="ALN8" s="416"/>
      <c r="ALO8" s="416"/>
      <c r="ALP8" s="416"/>
      <c r="ALQ8" s="416"/>
      <c r="ALR8" s="416"/>
      <c r="ALS8" s="416"/>
      <c r="ALT8" s="416"/>
      <c r="ALU8" s="416"/>
      <c r="ALV8" s="416"/>
      <c r="ALW8" s="416"/>
      <c r="ALX8" s="416"/>
      <c r="ALY8" s="416"/>
      <c r="ALZ8" s="416"/>
      <c r="AMA8" s="416"/>
      <c r="AMB8" s="416"/>
      <c r="AMC8" s="416"/>
      <c r="AMD8" s="416"/>
      <c r="AME8" s="416"/>
      <c r="AMF8" s="416"/>
      <c r="AMG8" s="416"/>
      <c r="AMH8" s="416"/>
      <c r="AMI8" s="416"/>
      <c r="AMJ8" s="416"/>
      <c r="AMK8" s="416"/>
      <c r="AML8" s="416"/>
      <c r="AMM8" s="416"/>
      <c r="AMN8" s="416"/>
      <c r="AMO8" s="416"/>
      <c r="AMP8" s="416"/>
      <c r="AMQ8" s="416"/>
      <c r="AMR8" s="416"/>
      <c r="AMS8" s="416"/>
      <c r="AMT8" s="416"/>
      <c r="AMU8" s="416"/>
      <c r="AMV8" s="416"/>
      <c r="AMW8" s="416"/>
      <c r="AMX8" s="416"/>
      <c r="AMY8" s="416"/>
      <c r="AMZ8" s="416"/>
      <c r="ANA8" s="416"/>
      <c r="ANB8" s="416"/>
      <c r="ANC8" s="416"/>
      <c r="AND8" s="416"/>
      <c r="ANE8" s="416"/>
      <c r="ANF8" s="416"/>
      <c r="ANG8" s="416"/>
      <c r="ANH8" s="416"/>
      <c r="ANI8" s="416"/>
      <c r="ANJ8" s="416"/>
      <c r="ANK8" s="416"/>
      <c r="ANL8" s="416"/>
      <c r="ANM8" s="416"/>
      <c r="ANN8" s="416"/>
      <c r="ANO8" s="416"/>
      <c r="ANP8" s="416"/>
      <c r="ANQ8" s="416"/>
      <c r="ANR8" s="416"/>
      <c r="ANS8" s="416"/>
      <c r="ANT8" s="416"/>
      <c r="ANU8" s="416"/>
      <c r="ANV8" s="416"/>
      <c r="ANW8" s="416"/>
      <c r="ANX8" s="416"/>
      <c r="ANY8" s="416"/>
      <c r="ANZ8" s="416"/>
      <c r="AOA8" s="416"/>
      <c r="AOB8" s="416"/>
      <c r="AOC8" s="416"/>
      <c r="AOD8" s="416"/>
      <c r="AOE8" s="416"/>
      <c r="AOF8" s="416"/>
      <c r="AOG8" s="416"/>
      <c r="AOH8" s="416"/>
      <c r="AOI8" s="416"/>
      <c r="AOJ8" s="416"/>
      <c r="AOK8" s="416"/>
      <c r="AOL8" s="416"/>
      <c r="AOM8" s="416"/>
      <c r="AON8" s="416"/>
      <c r="AOO8" s="416"/>
      <c r="AOP8" s="416"/>
      <c r="AOQ8" s="416"/>
      <c r="AOR8" s="416"/>
      <c r="AOS8" s="416"/>
      <c r="AOT8" s="416"/>
      <c r="AOU8" s="416"/>
      <c r="AOV8" s="416"/>
      <c r="AOW8" s="416"/>
      <c r="AOX8" s="416"/>
      <c r="AOY8" s="416"/>
      <c r="AOZ8" s="416"/>
      <c r="APA8" s="416"/>
      <c r="APB8" s="416"/>
      <c r="APC8" s="416"/>
      <c r="APD8" s="416"/>
      <c r="APE8" s="416"/>
      <c r="APF8" s="416"/>
      <c r="APG8" s="416"/>
      <c r="APH8" s="416"/>
      <c r="API8" s="416"/>
      <c r="APJ8" s="416"/>
      <c r="APK8" s="416"/>
      <c r="APL8" s="416"/>
      <c r="APM8" s="416"/>
      <c r="APN8" s="416"/>
      <c r="APO8" s="416"/>
      <c r="APP8" s="416"/>
      <c r="APQ8" s="416"/>
      <c r="APR8" s="416"/>
      <c r="APS8" s="416"/>
      <c r="APT8" s="416"/>
      <c r="APU8" s="416"/>
      <c r="APV8" s="416"/>
      <c r="APW8" s="416"/>
      <c r="APX8" s="416"/>
      <c r="APY8" s="416"/>
      <c r="APZ8" s="416"/>
      <c r="AQA8" s="416"/>
      <c r="AQB8" s="416"/>
      <c r="AQC8" s="416"/>
      <c r="AQD8" s="416"/>
      <c r="AQE8" s="416"/>
      <c r="AQF8" s="416"/>
      <c r="AQG8" s="416"/>
      <c r="AQH8" s="416"/>
      <c r="AQI8" s="416"/>
      <c r="AQJ8" s="416"/>
      <c r="AQK8" s="416"/>
      <c r="AQL8" s="416"/>
      <c r="AQM8" s="416"/>
      <c r="AQN8" s="416"/>
      <c r="AQO8" s="416"/>
      <c r="AQP8" s="416"/>
      <c r="AQQ8" s="416"/>
      <c r="AQR8" s="416"/>
      <c r="AQS8" s="416"/>
      <c r="AQT8" s="416"/>
      <c r="AQU8" s="416"/>
      <c r="AQV8" s="416"/>
      <c r="AQW8" s="416"/>
      <c r="AQX8" s="416"/>
      <c r="AQY8" s="416"/>
      <c r="AQZ8" s="416"/>
      <c r="ARA8" s="416"/>
      <c r="ARB8" s="416"/>
      <c r="ARC8" s="416"/>
      <c r="ARD8" s="416"/>
      <c r="ARE8" s="416"/>
      <c r="ARF8" s="416"/>
      <c r="ARG8" s="416"/>
      <c r="ARH8" s="416"/>
      <c r="ARI8" s="416"/>
      <c r="ARJ8" s="416"/>
      <c r="ARK8" s="416"/>
      <c r="ARL8" s="416"/>
      <c r="ARM8" s="416"/>
      <c r="ARN8" s="416"/>
      <c r="ARO8" s="416"/>
      <c r="ARP8" s="416"/>
      <c r="ARQ8" s="416"/>
      <c r="ARR8" s="416"/>
      <c r="ARS8" s="416"/>
      <c r="ART8" s="416"/>
      <c r="ARU8" s="416"/>
      <c r="ARV8" s="416"/>
      <c r="ARW8" s="416"/>
      <c r="ARX8" s="416"/>
      <c r="ARY8" s="416"/>
      <c r="ARZ8" s="416"/>
      <c r="ASA8" s="416"/>
      <c r="ASB8" s="416"/>
      <c r="ASC8" s="416"/>
      <c r="ASD8" s="416"/>
      <c r="ASE8" s="416"/>
      <c r="ASF8" s="416"/>
      <c r="ASG8" s="416"/>
      <c r="ASH8" s="416"/>
      <c r="ASI8" s="416"/>
      <c r="ASJ8" s="416"/>
      <c r="ASK8" s="416"/>
      <c r="ASL8" s="416"/>
      <c r="ASM8" s="416"/>
      <c r="ASN8" s="416"/>
      <c r="ASO8" s="416"/>
      <c r="ASP8" s="416"/>
      <c r="ASQ8" s="416"/>
      <c r="ASR8" s="416"/>
      <c r="ASS8" s="416"/>
      <c r="AST8" s="416"/>
      <c r="ASU8" s="416"/>
      <c r="ASV8" s="416"/>
      <c r="ASW8" s="416"/>
      <c r="ASX8" s="416"/>
      <c r="ASY8" s="416"/>
      <c r="ASZ8" s="416"/>
      <c r="ATA8" s="416"/>
      <c r="ATB8" s="416"/>
      <c r="ATC8" s="416"/>
      <c r="ATD8" s="416"/>
      <c r="ATE8" s="416"/>
      <c r="ATF8" s="416"/>
      <c r="ATG8" s="416"/>
      <c r="ATH8" s="416"/>
      <c r="ATI8" s="416"/>
      <c r="ATJ8" s="416"/>
      <c r="ATK8" s="416"/>
      <c r="ATL8" s="416"/>
      <c r="ATM8" s="416"/>
      <c r="ATN8" s="416"/>
      <c r="ATO8" s="416"/>
      <c r="ATP8" s="416"/>
      <c r="ATQ8" s="416"/>
      <c r="ATR8" s="416"/>
      <c r="ATS8" s="416"/>
      <c r="ATT8" s="416"/>
      <c r="ATU8" s="416"/>
      <c r="ATV8" s="416"/>
      <c r="ATW8" s="416"/>
      <c r="ATX8" s="416"/>
      <c r="ATY8" s="416"/>
      <c r="ATZ8" s="416"/>
      <c r="AUA8" s="416"/>
      <c r="AUB8" s="416"/>
      <c r="AUC8" s="416"/>
      <c r="AUD8" s="416"/>
      <c r="AUE8" s="416"/>
      <c r="AUF8" s="416"/>
      <c r="AUG8" s="416"/>
      <c r="AUH8" s="416"/>
      <c r="AUI8" s="416"/>
      <c r="AUJ8" s="416"/>
      <c r="AUK8" s="416"/>
      <c r="AUL8" s="416"/>
      <c r="AUM8" s="416"/>
      <c r="AUN8" s="416"/>
      <c r="AUO8" s="416"/>
      <c r="AUP8" s="416"/>
      <c r="AUQ8" s="416"/>
      <c r="AUR8" s="416"/>
      <c r="AUS8" s="416"/>
      <c r="AUT8" s="416"/>
      <c r="AUU8" s="416"/>
      <c r="AUV8" s="416"/>
      <c r="AUW8" s="416"/>
      <c r="AUX8" s="416"/>
      <c r="AUY8" s="416"/>
      <c r="AUZ8" s="416"/>
      <c r="AVA8" s="416"/>
      <c r="AVB8" s="416"/>
      <c r="AVC8" s="416"/>
      <c r="AVD8" s="416"/>
      <c r="AVE8" s="416"/>
      <c r="AVF8" s="416"/>
      <c r="AVG8" s="416"/>
      <c r="AVH8" s="416"/>
      <c r="AVI8" s="416"/>
      <c r="AVJ8" s="416"/>
      <c r="AVK8" s="416"/>
      <c r="AVL8" s="416"/>
      <c r="AVM8" s="416"/>
      <c r="AVN8" s="416"/>
      <c r="AVO8" s="416"/>
      <c r="AVP8" s="416"/>
      <c r="AVQ8" s="416"/>
      <c r="AVR8" s="416"/>
      <c r="AVS8" s="416"/>
      <c r="AVT8" s="416"/>
      <c r="AVU8" s="416"/>
      <c r="AVV8" s="416"/>
      <c r="AVW8" s="416"/>
      <c r="AVX8" s="416"/>
      <c r="AVY8" s="416"/>
      <c r="AVZ8" s="416"/>
      <c r="AWA8" s="416"/>
      <c r="AWB8" s="416"/>
      <c r="AWC8" s="416"/>
      <c r="AWD8" s="416"/>
      <c r="AWE8" s="416"/>
      <c r="AWF8" s="416"/>
      <c r="AWG8" s="416"/>
      <c r="AWH8" s="416"/>
      <c r="AWI8" s="416"/>
      <c r="AWJ8" s="416"/>
      <c r="AWK8" s="416"/>
      <c r="AWL8" s="416"/>
      <c r="AWM8" s="416"/>
      <c r="AWN8" s="416"/>
      <c r="AWO8" s="416"/>
      <c r="AWP8" s="416"/>
      <c r="AWQ8" s="416"/>
      <c r="AWR8" s="416"/>
      <c r="AWS8" s="416"/>
      <c r="AWT8" s="416"/>
      <c r="AWU8" s="416"/>
      <c r="AWV8" s="416"/>
      <c r="AWW8" s="416"/>
      <c r="AWX8" s="416"/>
      <c r="AWY8" s="416"/>
      <c r="AWZ8" s="416"/>
      <c r="AXA8" s="416"/>
      <c r="AXB8" s="416"/>
      <c r="AXC8" s="416"/>
      <c r="AXD8" s="416"/>
      <c r="AXE8" s="416"/>
      <c r="AXF8" s="416"/>
      <c r="AXG8" s="416"/>
      <c r="AXH8" s="416"/>
      <c r="AXI8" s="416"/>
      <c r="AXJ8" s="416"/>
      <c r="AXK8" s="416"/>
      <c r="AXL8" s="416"/>
      <c r="AXM8" s="416"/>
      <c r="AXN8" s="416"/>
      <c r="AXO8" s="416"/>
      <c r="AXP8" s="416"/>
      <c r="AXQ8" s="416"/>
      <c r="AXR8" s="416"/>
      <c r="AXS8" s="416"/>
      <c r="AXT8" s="416"/>
      <c r="AXU8" s="416"/>
      <c r="AXV8" s="416"/>
      <c r="AXW8" s="416"/>
      <c r="AXX8" s="416"/>
      <c r="AXY8" s="416"/>
      <c r="AXZ8" s="416"/>
      <c r="AYA8" s="416"/>
      <c r="AYB8" s="416"/>
      <c r="AYC8" s="416"/>
      <c r="AYD8" s="416"/>
      <c r="AYE8" s="416"/>
      <c r="AYF8" s="416"/>
      <c r="AYG8" s="416"/>
      <c r="AYH8" s="416"/>
      <c r="AYI8" s="416"/>
      <c r="AYJ8" s="416"/>
      <c r="AYK8" s="416"/>
      <c r="AYL8" s="416"/>
      <c r="AYM8" s="416"/>
      <c r="AYN8" s="416"/>
      <c r="AYO8" s="416"/>
      <c r="AYP8" s="416"/>
      <c r="AYQ8" s="416"/>
      <c r="AYR8" s="416"/>
      <c r="AYS8" s="416"/>
      <c r="AYT8" s="416"/>
      <c r="AYU8" s="416"/>
      <c r="AYV8" s="416"/>
      <c r="AYW8" s="416"/>
      <c r="AYX8" s="416"/>
      <c r="AYY8" s="416"/>
      <c r="AYZ8" s="416"/>
      <c r="AZA8" s="416"/>
      <c r="AZB8" s="416"/>
      <c r="AZC8" s="416"/>
      <c r="AZD8" s="416"/>
      <c r="AZE8" s="416"/>
      <c r="AZF8" s="416"/>
      <c r="AZG8" s="416"/>
      <c r="AZH8" s="416"/>
      <c r="AZI8" s="416"/>
      <c r="AZJ8" s="416"/>
      <c r="AZK8" s="416"/>
      <c r="AZL8" s="416"/>
      <c r="AZM8" s="416"/>
      <c r="AZN8" s="416"/>
      <c r="AZO8" s="416"/>
      <c r="AZP8" s="416"/>
      <c r="AZQ8" s="416"/>
      <c r="AZR8" s="416"/>
      <c r="AZS8" s="416"/>
      <c r="AZT8" s="416"/>
      <c r="AZU8" s="416"/>
      <c r="AZV8" s="416"/>
      <c r="AZW8" s="416"/>
      <c r="AZX8" s="416"/>
      <c r="AZY8" s="416"/>
      <c r="AZZ8" s="416"/>
      <c r="BAA8" s="416"/>
      <c r="BAB8" s="416"/>
      <c r="BAC8" s="416"/>
      <c r="BAD8" s="416"/>
      <c r="BAE8" s="416"/>
      <c r="BAF8" s="416"/>
      <c r="BAG8" s="416"/>
      <c r="BAH8" s="416"/>
      <c r="BAI8" s="416"/>
      <c r="BAJ8" s="416"/>
      <c r="BAK8" s="416"/>
      <c r="BAL8" s="416"/>
      <c r="BAM8" s="416"/>
      <c r="BAN8" s="416"/>
      <c r="BAO8" s="416"/>
      <c r="BAP8" s="416"/>
      <c r="BAQ8" s="416"/>
      <c r="BAR8" s="416"/>
      <c r="BAS8" s="416"/>
      <c r="BAT8" s="416"/>
      <c r="BAU8" s="416"/>
      <c r="BAV8" s="416"/>
      <c r="BAW8" s="416"/>
      <c r="BAX8" s="416"/>
      <c r="BAY8" s="416"/>
      <c r="BAZ8" s="416"/>
      <c r="BBA8" s="416"/>
      <c r="BBB8" s="416"/>
      <c r="BBC8" s="416"/>
      <c r="BBD8" s="416"/>
      <c r="BBE8" s="416"/>
      <c r="BBF8" s="416"/>
      <c r="BBG8" s="416"/>
      <c r="BBH8" s="416"/>
      <c r="BBI8" s="416"/>
      <c r="BBJ8" s="416"/>
      <c r="BBK8" s="416"/>
      <c r="BBL8" s="416"/>
      <c r="BBM8" s="416"/>
      <c r="BBN8" s="416"/>
      <c r="BBO8" s="416"/>
      <c r="BBP8" s="416"/>
      <c r="BBQ8" s="416"/>
      <c r="BBR8" s="416"/>
      <c r="BBS8" s="416"/>
      <c r="BBT8" s="416"/>
      <c r="BBU8" s="416"/>
      <c r="BBV8" s="416"/>
      <c r="BBW8" s="416"/>
      <c r="BBX8" s="416"/>
      <c r="BBY8" s="416"/>
      <c r="BBZ8" s="416"/>
      <c r="BCA8" s="416"/>
      <c r="BCB8" s="416"/>
      <c r="BCC8" s="416"/>
      <c r="BCD8" s="416"/>
      <c r="BCE8" s="416"/>
      <c r="BCF8" s="416"/>
      <c r="BCG8" s="416"/>
      <c r="BCH8" s="416"/>
      <c r="BCI8" s="416"/>
      <c r="BCJ8" s="416"/>
      <c r="BCK8" s="416"/>
      <c r="BCL8" s="416"/>
      <c r="BCM8" s="416"/>
      <c r="BCN8" s="416"/>
      <c r="BCO8" s="416"/>
      <c r="BCP8" s="416"/>
      <c r="BCQ8" s="416"/>
      <c r="BCR8" s="416"/>
      <c r="BCS8" s="416"/>
      <c r="BCT8" s="416"/>
      <c r="BCU8" s="416"/>
      <c r="BCV8" s="416"/>
      <c r="BCW8" s="416"/>
      <c r="BCX8" s="416"/>
      <c r="BCY8" s="416"/>
      <c r="BCZ8" s="416"/>
      <c r="BDA8" s="416"/>
      <c r="BDB8" s="416"/>
      <c r="BDC8" s="416"/>
      <c r="BDD8" s="416"/>
      <c r="BDE8" s="416"/>
      <c r="BDF8" s="416"/>
      <c r="BDG8" s="416"/>
      <c r="BDH8" s="416"/>
      <c r="BDI8" s="416"/>
      <c r="BDJ8" s="416"/>
      <c r="BDK8" s="416"/>
      <c r="BDL8" s="416"/>
      <c r="BDM8" s="416"/>
      <c r="BDN8" s="416"/>
      <c r="BDO8" s="416"/>
      <c r="BDP8" s="416"/>
      <c r="BDQ8" s="416"/>
      <c r="BDR8" s="416"/>
      <c r="BDS8" s="416"/>
      <c r="BDT8" s="416"/>
      <c r="BDU8" s="416"/>
      <c r="BDV8" s="416"/>
      <c r="BDW8" s="416"/>
      <c r="BDX8" s="416"/>
      <c r="BDY8" s="416"/>
      <c r="BDZ8" s="416"/>
      <c r="BEA8" s="416"/>
      <c r="BEB8" s="416"/>
      <c r="BEC8" s="416"/>
      <c r="BED8" s="416"/>
      <c r="BEE8" s="416"/>
      <c r="BEF8" s="416"/>
      <c r="BEG8" s="416"/>
      <c r="BEH8" s="416"/>
      <c r="BEI8" s="416"/>
      <c r="BEJ8" s="416"/>
      <c r="BEK8" s="416"/>
      <c r="BEL8" s="416"/>
      <c r="BEM8" s="416"/>
      <c r="BEN8" s="416"/>
      <c r="BEO8" s="416"/>
      <c r="BEP8" s="416"/>
      <c r="BEQ8" s="416"/>
      <c r="BER8" s="416"/>
      <c r="BES8" s="416"/>
      <c r="BET8" s="416"/>
      <c r="BEU8" s="416"/>
      <c r="BEV8" s="416"/>
      <c r="BEW8" s="416"/>
      <c r="BEX8" s="416"/>
      <c r="BEY8" s="416"/>
      <c r="BEZ8" s="416"/>
      <c r="BFA8" s="416"/>
      <c r="BFB8" s="416"/>
      <c r="BFC8" s="416"/>
      <c r="BFD8" s="416"/>
      <c r="BFE8" s="416"/>
      <c r="BFF8" s="416"/>
      <c r="BFG8" s="416"/>
      <c r="BFH8" s="416"/>
      <c r="BFI8" s="416"/>
      <c r="BFJ8" s="416"/>
      <c r="BFK8" s="416"/>
      <c r="BFL8" s="416"/>
      <c r="BFM8" s="416"/>
      <c r="BFN8" s="416"/>
      <c r="BFO8" s="416"/>
      <c r="BFP8" s="416"/>
      <c r="BFQ8" s="416"/>
      <c r="BFR8" s="416"/>
      <c r="BFS8" s="416"/>
      <c r="BFT8" s="416"/>
      <c r="BFU8" s="416"/>
      <c r="BFV8" s="416"/>
      <c r="BFW8" s="416"/>
      <c r="BFX8" s="416"/>
      <c r="BFY8" s="416"/>
      <c r="BFZ8" s="416"/>
      <c r="BGA8" s="416"/>
      <c r="BGB8" s="416"/>
      <c r="BGC8" s="416"/>
      <c r="BGD8" s="416"/>
      <c r="BGE8" s="416"/>
      <c r="BGF8" s="416"/>
      <c r="BGG8" s="416"/>
      <c r="BGH8" s="416"/>
      <c r="BGI8" s="416"/>
      <c r="BGJ8" s="416"/>
      <c r="BGK8" s="416"/>
      <c r="BGL8" s="416"/>
      <c r="BGM8" s="416"/>
      <c r="BGN8" s="416"/>
      <c r="BGO8" s="416"/>
      <c r="BGP8" s="416"/>
      <c r="BGQ8" s="416"/>
      <c r="BGR8" s="416"/>
      <c r="BGS8" s="416"/>
      <c r="BGT8" s="416"/>
      <c r="BGU8" s="416"/>
      <c r="BGV8" s="416"/>
      <c r="BGW8" s="416"/>
      <c r="BGX8" s="416"/>
      <c r="BGY8" s="416"/>
      <c r="BGZ8" s="416"/>
      <c r="BHA8" s="416"/>
      <c r="BHB8" s="416"/>
      <c r="BHC8" s="416"/>
      <c r="BHD8" s="416"/>
      <c r="BHE8" s="416"/>
      <c r="BHF8" s="416"/>
      <c r="BHG8" s="416"/>
      <c r="BHH8" s="416"/>
      <c r="BHI8" s="416"/>
      <c r="BHJ8" s="416"/>
      <c r="BHK8" s="416"/>
      <c r="BHL8" s="416"/>
      <c r="BHM8" s="416"/>
      <c r="BHN8" s="416"/>
      <c r="BHO8" s="416"/>
      <c r="BHP8" s="416"/>
      <c r="BHQ8" s="416"/>
      <c r="BHR8" s="416"/>
      <c r="BHS8" s="416"/>
      <c r="BHT8" s="416"/>
      <c r="BHU8" s="416"/>
      <c r="BHV8" s="416"/>
      <c r="BHW8" s="416"/>
      <c r="BHX8" s="416"/>
      <c r="BHY8" s="416"/>
      <c r="BHZ8" s="416"/>
      <c r="BIA8" s="416"/>
      <c r="BIB8" s="416"/>
      <c r="BIC8" s="416"/>
      <c r="BID8" s="416"/>
      <c r="BIE8" s="416"/>
      <c r="BIF8" s="416"/>
      <c r="BIG8" s="416"/>
      <c r="BIH8" s="416"/>
      <c r="BII8" s="416"/>
      <c r="BIJ8" s="416"/>
      <c r="BIK8" s="416"/>
      <c r="BIL8" s="416"/>
      <c r="BIM8" s="416"/>
      <c r="BIN8" s="416"/>
      <c r="BIO8" s="416"/>
      <c r="BIP8" s="416"/>
      <c r="BIQ8" s="416"/>
      <c r="BIR8" s="416"/>
      <c r="BIS8" s="416"/>
      <c r="BIT8" s="416"/>
      <c r="BIU8" s="416"/>
      <c r="BIV8" s="416"/>
      <c r="BIW8" s="416"/>
      <c r="BIX8" s="416"/>
      <c r="BIY8" s="416"/>
      <c r="BIZ8" s="416"/>
      <c r="BJA8" s="416"/>
      <c r="BJB8" s="416"/>
      <c r="BJC8" s="416"/>
      <c r="BJD8" s="416"/>
      <c r="BJE8" s="416"/>
      <c r="BJF8" s="416"/>
      <c r="BJG8" s="416"/>
      <c r="BJH8" s="416"/>
      <c r="BJI8" s="416"/>
      <c r="BJJ8" s="416"/>
      <c r="BJK8" s="416"/>
      <c r="BJL8" s="416"/>
      <c r="BJM8" s="416"/>
      <c r="BJN8" s="416"/>
      <c r="BJO8" s="416"/>
      <c r="BJP8" s="416"/>
      <c r="BJQ8" s="416"/>
      <c r="BJR8" s="416"/>
      <c r="BJS8" s="416"/>
      <c r="BJT8" s="416"/>
      <c r="BJU8" s="416"/>
      <c r="BJV8" s="416"/>
      <c r="BJW8" s="416"/>
      <c r="BJX8" s="416"/>
      <c r="BJY8" s="416"/>
      <c r="BJZ8" s="416"/>
      <c r="BKA8" s="416"/>
      <c r="BKB8" s="416"/>
      <c r="BKC8" s="416"/>
      <c r="BKD8" s="416"/>
      <c r="BKE8" s="416"/>
      <c r="BKF8" s="416"/>
      <c r="BKG8" s="416"/>
      <c r="BKH8" s="416"/>
      <c r="BKI8" s="416"/>
      <c r="BKJ8" s="416"/>
      <c r="BKK8" s="416"/>
      <c r="BKL8" s="416"/>
      <c r="BKM8" s="416"/>
      <c r="BKN8" s="416"/>
      <c r="BKO8" s="416"/>
      <c r="BKP8" s="416"/>
      <c r="BKQ8" s="416"/>
      <c r="BKR8" s="416"/>
      <c r="BKS8" s="416"/>
      <c r="BKT8" s="416"/>
      <c r="BKU8" s="416"/>
      <c r="BKV8" s="416"/>
      <c r="BKW8" s="416"/>
      <c r="BKX8" s="416"/>
      <c r="BKY8" s="416"/>
      <c r="BKZ8" s="416"/>
      <c r="BLA8" s="416"/>
      <c r="BLB8" s="416"/>
      <c r="BLC8" s="416"/>
      <c r="BLD8" s="416"/>
      <c r="BLE8" s="416"/>
      <c r="BLF8" s="416"/>
      <c r="BLG8" s="416"/>
      <c r="BLH8" s="416"/>
      <c r="BLI8" s="416"/>
      <c r="BLJ8" s="416"/>
      <c r="BLK8" s="416"/>
      <c r="BLL8" s="416"/>
      <c r="BLM8" s="416"/>
      <c r="BLN8" s="416"/>
      <c r="BLO8" s="416"/>
      <c r="BLP8" s="416"/>
      <c r="BLQ8" s="416"/>
      <c r="BLR8" s="416"/>
      <c r="BLS8" s="416"/>
      <c r="BLT8" s="416"/>
      <c r="BLU8" s="416"/>
      <c r="BLV8" s="416"/>
      <c r="BLW8" s="416"/>
      <c r="BLX8" s="416"/>
      <c r="BLY8" s="416"/>
      <c r="BLZ8" s="416"/>
      <c r="BMA8" s="416"/>
      <c r="BMB8" s="416"/>
      <c r="BMC8" s="416"/>
      <c r="BMD8" s="416"/>
      <c r="BME8" s="416"/>
      <c r="BMF8" s="416"/>
      <c r="BMG8" s="416"/>
      <c r="BMH8" s="416"/>
      <c r="BMI8" s="416"/>
      <c r="BMJ8" s="416"/>
      <c r="BMK8" s="416"/>
      <c r="BML8" s="416"/>
      <c r="BMM8" s="416"/>
      <c r="BMN8" s="416"/>
      <c r="BMO8" s="416"/>
      <c r="BMP8" s="416"/>
      <c r="BMQ8" s="416"/>
      <c r="BMR8" s="416"/>
      <c r="BMS8" s="416"/>
      <c r="BMT8" s="416"/>
      <c r="BMU8" s="416"/>
      <c r="BMV8" s="416"/>
      <c r="BMW8" s="416"/>
      <c r="BMX8" s="416"/>
      <c r="BMY8" s="416"/>
      <c r="BMZ8" s="416"/>
      <c r="BNA8" s="416"/>
      <c r="BNB8" s="416"/>
      <c r="BNC8" s="416"/>
      <c r="BND8" s="416"/>
      <c r="BNE8" s="416"/>
      <c r="BNF8" s="416"/>
      <c r="BNG8" s="416"/>
      <c r="BNH8" s="416"/>
      <c r="BNI8" s="416"/>
      <c r="BNJ8" s="416"/>
      <c r="BNK8" s="416"/>
      <c r="BNL8" s="416"/>
      <c r="BNM8" s="416"/>
      <c r="BNN8" s="416"/>
      <c r="BNO8" s="416"/>
      <c r="BNP8" s="416"/>
      <c r="BNQ8" s="416"/>
      <c r="BNR8" s="416"/>
      <c r="BNS8" s="416"/>
      <c r="BNT8" s="416"/>
      <c r="BNU8" s="416"/>
      <c r="BNV8" s="416"/>
      <c r="BNW8" s="416"/>
      <c r="BNX8" s="416"/>
      <c r="BNY8" s="416"/>
      <c r="BNZ8" s="416"/>
      <c r="BOA8" s="416"/>
      <c r="BOB8" s="416"/>
      <c r="BOC8" s="416"/>
      <c r="BOD8" s="416"/>
      <c r="BOE8" s="416"/>
      <c r="BOF8" s="416"/>
      <c r="BOG8" s="416"/>
      <c r="BOH8" s="416"/>
      <c r="BOI8" s="416"/>
      <c r="BOJ8" s="416"/>
      <c r="BOK8" s="416"/>
      <c r="BOL8" s="416"/>
      <c r="BOM8" s="416"/>
      <c r="BON8" s="416"/>
      <c r="BOO8" s="416"/>
      <c r="BOP8" s="416"/>
      <c r="BOQ8" s="416"/>
      <c r="BOR8" s="416"/>
      <c r="BOS8" s="416"/>
      <c r="BOT8" s="416"/>
      <c r="BOU8" s="416"/>
      <c r="BOV8" s="416"/>
      <c r="BOW8" s="416"/>
      <c r="BOX8" s="416"/>
      <c r="BOY8" s="416"/>
      <c r="BOZ8" s="416"/>
      <c r="BPA8" s="416"/>
      <c r="BPB8" s="416"/>
      <c r="BPC8" s="416"/>
      <c r="BPD8" s="416"/>
      <c r="BPE8" s="416"/>
      <c r="BPF8" s="416"/>
      <c r="BPG8" s="416"/>
      <c r="BPH8" s="416"/>
      <c r="BPI8" s="416"/>
      <c r="BPJ8" s="416"/>
      <c r="BPK8" s="416"/>
      <c r="BPL8" s="416"/>
      <c r="BPM8" s="416"/>
      <c r="BPN8" s="416"/>
      <c r="BPO8" s="416"/>
      <c r="BPP8" s="416"/>
      <c r="BPQ8" s="416"/>
      <c r="BPR8" s="416"/>
      <c r="BPS8" s="416"/>
      <c r="BPT8" s="416"/>
      <c r="BPU8" s="416"/>
      <c r="BPV8" s="416"/>
      <c r="BPW8" s="416"/>
      <c r="BPX8" s="416"/>
      <c r="BPY8" s="416"/>
      <c r="BPZ8" s="416"/>
      <c r="BQA8" s="416"/>
      <c r="BQB8" s="416"/>
      <c r="BQC8" s="416"/>
      <c r="BQD8" s="416"/>
      <c r="BQE8" s="416"/>
      <c r="BQF8" s="416"/>
      <c r="BQG8" s="416"/>
      <c r="BQH8" s="416"/>
      <c r="BQI8" s="416"/>
      <c r="BQJ8" s="416"/>
      <c r="BQK8" s="416"/>
      <c r="BQL8" s="416"/>
      <c r="BQM8" s="416"/>
      <c r="BQN8" s="416"/>
      <c r="BQO8" s="416"/>
      <c r="BQP8" s="416"/>
      <c r="BQQ8" s="416"/>
      <c r="BQR8" s="416"/>
      <c r="BQS8" s="416"/>
      <c r="BQT8" s="416"/>
      <c r="BQU8" s="416"/>
      <c r="BQV8" s="416"/>
      <c r="BQW8" s="416"/>
      <c r="BQX8" s="416"/>
      <c r="BQY8" s="416"/>
      <c r="BQZ8" s="416"/>
      <c r="BRA8" s="416"/>
      <c r="BRB8" s="416"/>
      <c r="BRC8" s="416"/>
      <c r="BRD8" s="416"/>
      <c r="BRE8" s="416"/>
      <c r="BRF8" s="416"/>
      <c r="BRG8" s="416"/>
      <c r="BRH8" s="416"/>
      <c r="BRI8" s="416"/>
      <c r="BRJ8" s="416"/>
      <c r="BRK8" s="416"/>
      <c r="BRL8" s="416"/>
      <c r="BRM8" s="416"/>
      <c r="BRN8" s="416"/>
      <c r="BRO8" s="416"/>
      <c r="BRP8" s="416"/>
      <c r="BRQ8" s="416"/>
      <c r="BRR8" s="416"/>
      <c r="BRS8" s="416"/>
      <c r="BRT8" s="416"/>
      <c r="BRU8" s="416"/>
      <c r="BRV8" s="416"/>
      <c r="BRW8" s="416"/>
      <c r="BRX8" s="416"/>
      <c r="BRY8" s="416"/>
      <c r="BRZ8" s="416"/>
      <c r="BSA8" s="416"/>
      <c r="BSB8" s="416"/>
      <c r="BSC8" s="416"/>
      <c r="BSD8" s="416"/>
      <c r="BSE8" s="416"/>
      <c r="BSF8" s="416"/>
      <c r="BSG8" s="416"/>
      <c r="BSH8" s="416"/>
      <c r="BSI8" s="416"/>
      <c r="BSJ8" s="416"/>
      <c r="BSK8" s="416"/>
      <c r="BSL8" s="416"/>
      <c r="BSM8" s="416"/>
      <c r="BSN8" s="416"/>
      <c r="BSO8" s="416"/>
      <c r="BSP8" s="416"/>
      <c r="BSQ8" s="416"/>
      <c r="BSR8" s="416"/>
      <c r="BSS8" s="416"/>
      <c r="BST8" s="416"/>
      <c r="BSU8" s="416"/>
      <c r="BSV8" s="416"/>
      <c r="BSW8" s="416"/>
      <c r="BSX8" s="416"/>
      <c r="BSY8" s="416"/>
      <c r="BSZ8" s="416"/>
      <c r="BTA8" s="416"/>
      <c r="BTB8" s="416"/>
      <c r="BTC8" s="416"/>
      <c r="BTD8" s="416"/>
      <c r="BTE8" s="416"/>
      <c r="BTF8" s="416"/>
      <c r="BTG8" s="416"/>
      <c r="BTH8" s="416"/>
      <c r="BTI8" s="416"/>
      <c r="BTJ8" s="416"/>
      <c r="BTK8" s="416"/>
      <c r="BTL8" s="416"/>
      <c r="BTM8" s="416"/>
      <c r="BTN8" s="416"/>
      <c r="BTO8" s="416"/>
      <c r="BTP8" s="416"/>
      <c r="BTQ8" s="416"/>
      <c r="BTR8" s="416"/>
      <c r="BTS8" s="416"/>
      <c r="BTT8" s="416"/>
      <c r="BTU8" s="416"/>
      <c r="BTV8" s="416"/>
      <c r="BTW8" s="416"/>
      <c r="BTX8" s="416"/>
      <c r="BTY8" s="416"/>
      <c r="BTZ8" s="416"/>
      <c r="BUA8" s="416"/>
      <c r="BUB8" s="416"/>
      <c r="BUC8" s="416"/>
      <c r="BUD8" s="416"/>
      <c r="BUE8" s="416"/>
      <c r="BUF8" s="416"/>
      <c r="BUG8" s="416"/>
      <c r="BUH8" s="416"/>
      <c r="BUI8" s="416"/>
      <c r="BUJ8" s="416"/>
      <c r="BUK8" s="416"/>
      <c r="BUL8" s="416"/>
      <c r="BUM8" s="416"/>
      <c r="BUN8" s="416"/>
      <c r="BUO8" s="416"/>
      <c r="BUP8" s="416"/>
      <c r="BUQ8" s="416"/>
      <c r="BUR8" s="416"/>
      <c r="BUS8" s="416"/>
      <c r="BUT8" s="416"/>
      <c r="BUU8" s="416"/>
      <c r="BUV8" s="416"/>
      <c r="BUW8" s="416"/>
      <c r="BUX8" s="416"/>
      <c r="BUY8" s="416"/>
      <c r="BUZ8" s="416"/>
      <c r="BVA8" s="416"/>
      <c r="BVB8" s="416"/>
      <c r="BVC8" s="416"/>
      <c r="BVD8" s="416"/>
      <c r="BVE8" s="416"/>
      <c r="BVF8" s="416"/>
      <c r="BVG8" s="416"/>
      <c r="BVH8" s="416"/>
      <c r="BVI8" s="416"/>
      <c r="BVJ8" s="416"/>
      <c r="BVK8" s="416"/>
      <c r="BVL8" s="416"/>
      <c r="BVM8" s="416"/>
      <c r="BVN8" s="416"/>
      <c r="BVO8" s="416"/>
      <c r="BVP8" s="416"/>
      <c r="BVQ8" s="416"/>
      <c r="BVR8" s="416"/>
      <c r="BVS8" s="416"/>
      <c r="BVT8" s="416"/>
      <c r="BVU8" s="416"/>
      <c r="BVV8" s="416"/>
      <c r="BVW8" s="416"/>
      <c r="BVX8" s="416"/>
      <c r="BVY8" s="416"/>
      <c r="BVZ8" s="416"/>
      <c r="BWA8" s="416"/>
      <c r="BWB8" s="416"/>
      <c r="BWC8" s="416"/>
      <c r="BWD8" s="416"/>
      <c r="BWE8" s="416"/>
      <c r="BWF8" s="416"/>
      <c r="BWG8" s="416"/>
      <c r="BWH8" s="416"/>
      <c r="BWI8" s="416"/>
      <c r="BWJ8" s="416"/>
      <c r="BWK8" s="416"/>
      <c r="BWL8" s="416"/>
      <c r="BWM8" s="416"/>
      <c r="BWN8" s="416"/>
      <c r="BWO8" s="416"/>
      <c r="BWP8" s="416"/>
      <c r="BWQ8" s="416"/>
      <c r="BWR8" s="416"/>
      <c r="BWS8" s="416"/>
      <c r="BWT8" s="416"/>
      <c r="BWU8" s="416"/>
      <c r="BWV8" s="416"/>
      <c r="BWW8" s="416"/>
      <c r="BWX8" s="416"/>
      <c r="BWY8" s="416"/>
      <c r="BWZ8" s="416"/>
      <c r="BXA8" s="416"/>
      <c r="BXB8" s="416"/>
      <c r="BXC8" s="416"/>
      <c r="BXD8" s="416"/>
      <c r="BXE8" s="416"/>
      <c r="BXF8" s="416"/>
      <c r="BXG8" s="416"/>
      <c r="BXH8" s="416"/>
      <c r="BXI8" s="416"/>
      <c r="BXJ8" s="416"/>
      <c r="BXK8" s="416"/>
      <c r="BXL8" s="416"/>
      <c r="BXM8" s="416"/>
      <c r="BXN8" s="416"/>
      <c r="BXO8" s="416"/>
      <c r="BXP8" s="416"/>
      <c r="BXQ8" s="416"/>
      <c r="BXR8" s="416"/>
      <c r="BXS8" s="416"/>
      <c r="BXT8" s="416"/>
      <c r="BXU8" s="416"/>
      <c r="BXV8" s="416"/>
      <c r="BXW8" s="416"/>
      <c r="BXX8" s="416"/>
      <c r="BXY8" s="416"/>
      <c r="BXZ8" s="416"/>
      <c r="BYA8" s="416"/>
      <c r="BYB8" s="416"/>
      <c r="BYC8" s="416"/>
      <c r="BYD8" s="416"/>
      <c r="BYE8" s="416"/>
      <c r="BYF8" s="416"/>
      <c r="BYG8" s="416"/>
      <c r="BYH8" s="416"/>
      <c r="BYI8" s="416"/>
      <c r="BYJ8" s="416"/>
      <c r="BYK8" s="416"/>
      <c r="BYL8" s="416"/>
      <c r="BYM8" s="416"/>
      <c r="BYN8" s="416"/>
      <c r="BYO8" s="416"/>
      <c r="BYP8" s="416"/>
      <c r="BYQ8" s="416"/>
      <c r="BYR8" s="416"/>
      <c r="BYS8" s="416"/>
      <c r="BYT8" s="416"/>
      <c r="BYU8" s="416"/>
      <c r="BYV8" s="416"/>
      <c r="BYW8" s="416"/>
      <c r="BYX8" s="416"/>
      <c r="BYY8" s="416"/>
      <c r="BYZ8" s="416"/>
      <c r="BZA8" s="416"/>
      <c r="BZB8" s="416"/>
      <c r="BZC8" s="416"/>
      <c r="BZD8" s="416"/>
      <c r="BZE8" s="416"/>
      <c r="BZF8" s="416"/>
      <c r="BZG8" s="416"/>
      <c r="BZH8" s="416"/>
      <c r="BZI8" s="416"/>
      <c r="BZJ8" s="416"/>
      <c r="BZK8" s="416"/>
      <c r="BZL8" s="416"/>
      <c r="BZM8" s="416"/>
      <c r="BZN8" s="416"/>
      <c r="BZO8" s="416"/>
      <c r="BZP8" s="416"/>
      <c r="BZQ8" s="416"/>
      <c r="BZR8" s="416"/>
      <c r="BZS8" s="416"/>
      <c r="BZT8" s="416"/>
      <c r="BZU8" s="416"/>
      <c r="BZV8" s="416"/>
      <c r="BZW8" s="416"/>
      <c r="BZX8" s="416"/>
      <c r="BZY8" s="416"/>
      <c r="BZZ8" s="416"/>
      <c r="CAA8" s="416"/>
      <c r="CAB8" s="416"/>
      <c r="CAC8" s="416"/>
      <c r="CAD8" s="416"/>
      <c r="CAE8" s="416"/>
      <c r="CAF8" s="416"/>
      <c r="CAG8" s="416"/>
      <c r="CAH8" s="416"/>
      <c r="CAI8" s="416"/>
      <c r="CAJ8" s="416"/>
      <c r="CAK8" s="416"/>
      <c r="CAL8" s="416"/>
      <c r="CAM8" s="416"/>
      <c r="CAN8" s="416"/>
      <c r="CAO8" s="416"/>
      <c r="CAP8" s="416"/>
      <c r="CAQ8" s="416"/>
      <c r="CAR8" s="416"/>
      <c r="CAS8" s="416"/>
      <c r="CAT8" s="416"/>
      <c r="CAU8" s="416"/>
      <c r="CAV8" s="416"/>
      <c r="CAW8" s="416"/>
      <c r="CAX8" s="416"/>
      <c r="CAY8" s="416"/>
      <c r="CAZ8" s="416"/>
      <c r="CBA8" s="416"/>
      <c r="CBB8" s="416"/>
      <c r="CBC8" s="416"/>
      <c r="CBD8" s="416"/>
      <c r="CBE8" s="416"/>
      <c r="CBF8" s="416"/>
      <c r="CBG8" s="416"/>
      <c r="CBH8" s="416"/>
      <c r="CBI8" s="416"/>
      <c r="CBJ8" s="416"/>
      <c r="CBK8" s="416"/>
      <c r="CBL8" s="416"/>
      <c r="CBM8" s="416"/>
      <c r="CBN8" s="416"/>
      <c r="CBO8" s="416"/>
      <c r="CBP8" s="416"/>
      <c r="CBQ8" s="416"/>
      <c r="CBR8" s="416"/>
      <c r="CBS8" s="416"/>
      <c r="CBT8" s="416"/>
      <c r="CBU8" s="416"/>
      <c r="CBV8" s="416"/>
      <c r="CBW8" s="416"/>
      <c r="CBX8" s="416"/>
      <c r="CBY8" s="416"/>
      <c r="CBZ8" s="416"/>
      <c r="CCA8" s="416"/>
      <c r="CCB8" s="416"/>
      <c r="CCC8" s="416"/>
      <c r="CCD8" s="416"/>
      <c r="CCE8" s="416"/>
      <c r="CCF8" s="416"/>
      <c r="CCG8" s="416"/>
      <c r="CCH8" s="416"/>
      <c r="CCI8" s="416"/>
      <c r="CCJ8" s="416"/>
      <c r="CCK8" s="416"/>
      <c r="CCL8" s="416"/>
      <c r="CCM8" s="416"/>
      <c r="CCN8" s="416"/>
      <c r="CCO8" s="416"/>
      <c r="CCP8" s="416"/>
      <c r="CCQ8" s="416"/>
      <c r="CCR8" s="416"/>
      <c r="CCS8" s="416"/>
      <c r="CCT8" s="416"/>
      <c r="CCU8" s="416"/>
      <c r="CCV8" s="416"/>
      <c r="CCW8" s="416"/>
      <c r="CCX8" s="416"/>
      <c r="CCY8" s="416"/>
      <c r="CCZ8" s="416"/>
      <c r="CDA8" s="416"/>
      <c r="CDB8" s="416"/>
      <c r="CDC8" s="416"/>
      <c r="CDD8" s="416"/>
      <c r="CDE8" s="416"/>
      <c r="CDF8" s="416"/>
      <c r="CDG8" s="416"/>
      <c r="CDH8" s="416"/>
      <c r="CDI8" s="416"/>
      <c r="CDJ8" s="416"/>
      <c r="CDK8" s="416"/>
      <c r="CDL8" s="416"/>
      <c r="CDM8" s="416"/>
      <c r="CDN8" s="416"/>
      <c r="CDO8" s="416"/>
      <c r="CDP8" s="416"/>
      <c r="CDQ8" s="416"/>
      <c r="CDR8" s="416"/>
      <c r="CDS8" s="416"/>
      <c r="CDT8" s="416"/>
      <c r="CDU8" s="416"/>
      <c r="CDV8" s="416"/>
      <c r="CDW8" s="416"/>
      <c r="CDX8" s="416"/>
      <c r="CDY8" s="416"/>
      <c r="CDZ8" s="416"/>
      <c r="CEA8" s="416"/>
      <c r="CEB8" s="416"/>
      <c r="CEC8" s="416"/>
      <c r="CED8" s="416"/>
      <c r="CEE8" s="416"/>
      <c r="CEF8" s="416"/>
      <c r="CEG8" s="416"/>
      <c r="CEH8" s="416"/>
      <c r="CEI8" s="416"/>
      <c r="CEJ8" s="416"/>
      <c r="CEK8" s="416"/>
      <c r="CEL8" s="416"/>
      <c r="CEM8" s="416"/>
      <c r="CEN8" s="416"/>
      <c r="CEO8" s="416"/>
      <c r="CEP8" s="416"/>
      <c r="CEQ8" s="416"/>
      <c r="CER8" s="416"/>
      <c r="CES8" s="416"/>
      <c r="CET8" s="416"/>
      <c r="CEU8" s="416"/>
      <c r="CEV8" s="416"/>
      <c r="CEW8" s="416"/>
      <c r="CEX8" s="416"/>
      <c r="CEY8" s="416"/>
      <c r="CEZ8" s="416"/>
      <c r="CFA8" s="416"/>
      <c r="CFB8" s="416"/>
      <c r="CFC8" s="416"/>
      <c r="CFD8" s="416"/>
      <c r="CFE8" s="416"/>
      <c r="CFF8" s="416"/>
      <c r="CFG8" s="416"/>
      <c r="CFH8" s="416"/>
      <c r="CFI8" s="416"/>
      <c r="CFJ8" s="416"/>
      <c r="CFK8" s="416"/>
      <c r="CFL8" s="416"/>
      <c r="CFM8" s="416"/>
      <c r="CFN8" s="416"/>
      <c r="CFO8" s="416"/>
      <c r="CFP8" s="416"/>
      <c r="CFQ8" s="416"/>
      <c r="CFR8" s="416"/>
      <c r="CFS8" s="416"/>
      <c r="CFT8" s="416"/>
      <c r="CFU8" s="416"/>
      <c r="CFV8" s="416"/>
      <c r="CFW8" s="416"/>
      <c r="CFX8" s="416"/>
      <c r="CFY8" s="416"/>
      <c r="CFZ8" s="416"/>
      <c r="CGA8" s="416"/>
      <c r="CGB8" s="416"/>
      <c r="CGC8" s="416"/>
      <c r="CGD8" s="416"/>
      <c r="CGE8" s="416"/>
      <c r="CGF8" s="416"/>
      <c r="CGG8" s="416"/>
      <c r="CGH8" s="416"/>
      <c r="CGI8" s="416"/>
      <c r="CGJ8" s="416"/>
      <c r="CGK8" s="416"/>
      <c r="CGL8" s="416"/>
      <c r="CGM8" s="416"/>
      <c r="CGN8" s="416"/>
      <c r="CGO8" s="416"/>
      <c r="CGP8" s="416"/>
      <c r="CGQ8" s="416"/>
      <c r="CGR8" s="416"/>
      <c r="CGS8" s="416"/>
      <c r="CGT8" s="416"/>
      <c r="CGU8" s="416"/>
      <c r="CGV8" s="416"/>
      <c r="CGW8" s="416"/>
      <c r="CGX8" s="416"/>
      <c r="CGY8" s="416"/>
      <c r="CGZ8" s="416"/>
      <c r="CHA8" s="416"/>
      <c r="CHB8" s="416"/>
      <c r="CHC8" s="416"/>
      <c r="CHD8" s="416"/>
      <c r="CHE8" s="416"/>
      <c r="CHF8" s="416"/>
      <c r="CHG8" s="416"/>
      <c r="CHH8" s="416"/>
      <c r="CHI8" s="416"/>
      <c r="CHJ8" s="416"/>
      <c r="CHK8" s="416"/>
      <c r="CHL8" s="416"/>
      <c r="CHM8" s="416"/>
      <c r="CHN8" s="416"/>
      <c r="CHO8" s="416"/>
      <c r="CHP8" s="416"/>
      <c r="CHQ8" s="416"/>
      <c r="CHR8" s="416"/>
      <c r="CHS8" s="416"/>
      <c r="CHT8" s="416"/>
      <c r="CHU8" s="416"/>
      <c r="CHV8" s="416"/>
      <c r="CHW8" s="416"/>
      <c r="CHX8" s="416"/>
      <c r="CHY8" s="416"/>
      <c r="CHZ8" s="416"/>
      <c r="CIA8" s="416"/>
      <c r="CIB8" s="416"/>
      <c r="CIC8" s="416"/>
      <c r="CID8" s="416"/>
      <c r="CIE8" s="416"/>
      <c r="CIF8" s="416"/>
      <c r="CIG8" s="416"/>
      <c r="CIH8" s="416"/>
      <c r="CII8" s="416"/>
      <c r="CIJ8" s="416"/>
      <c r="CIK8" s="416"/>
      <c r="CIL8" s="416"/>
      <c r="CIM8" s="416"/>
      <c r="CIN8" s="416"/>
      <c r="CIO8" s="416"/>
      <c r="CIP8" s="416"/>
      <c r="CIQ8" s="416"/>
      <c r="CIR8" s="416"/>
      <c r="CIS8" s="416"/>
      <c r="CIT8" s="416"/>
      <c r="CIU8" s="416"/>
      <c r="CIV8" s="416"/>
      <c r="CIW8" s="416"/>
      <c r="CIX8" s="416"/>
      <c r="CIY8" s="416"/>
      <c r="CIZ8" s="416"/>
      <c r="CJA8" s="416"/>
      <c r="CJB8" s="416"/>
      <c r="CJC8" s="416"/>
      <c r="CJD8" s="416"/>
      <c r="CJE8" s="416"/>
      <c r="CJF8" s="416"/>
      <c r="CJG8" s="416"/>
      <c r="CJH8" s="416"/>
      <c r="CJI8" s="416"/>
      <c r="CJJ8" s="416"/>
      <c r="CJK8" s="416"/>
      <c r="CJL8" s="416"/>
      <c r="CJM8" s="416"/>
      <c r="CJN8" s="416"/>
      <c r="CJO8" s="416"/>
      <c r="CJP8" s="416"/>
      <c r="CJQ8" s="416"/>
      <c r="CJR8" s="416"/>
      <c r="CJS8" s="416"/>
      <c r="CJT8" s="416"/>
      <c r="CJU8" s="416"/>
      <c r="CJV8" s="416"/>
      <c r="CJW8" s="416"/>
      <c r="CJX8" s="416"/>
      <c r="CJY8" s="416"/>
      <c r="CJZ8" s="416"/>
      <c r="CKA8" s="416"/>
      <c r="CKB8" s="416"/>
      <c r="CKC8" s="416"/>
      <c r="CKD8" s="416"/>
      <c r="CKE8" s="416"/>
      <c r="CKF8" s="416"/>
      <c r="CKG8" s="416"/>
      <c r="CKH8" s="416"/>
      <c r="CKI8" s="416"/>
      <c r="CKJ8" s="416"/>
      <c r="CKK8" s="416"/>
      <c r="CKL8" s="416"/>
      <c r="CKM8" s="416"/>
      <c r="CKN8" s="416"/>
      <c r="CKO8" s="416"/>
      <c r="CKP8" s="416"/>
      <c r="CKQ8" s="416"/>
      <c r="CKR8" s="416"/>
      <c r="CKS8" s="416"/>
      <c r="CKT8" s="416"/>
      <c r="CKU8" s="416"/>
      <c r="CKV8" s="416"/>
      <c r="CKW8" s="416"/>
      <c r="CKX8" s="416"/>
      <c r="CKY8" s="416"/>
      <c r="CKZ8" s="416"/>
      <c r="CLA8" s="416"/>
      <c r="CLB8" s="416"/>
      <c r="CLC8" s="416"/>
      <c r="CLD8" s="416"/>
      <c r="CLE8" s="416"/>
      <c r="CLF8" s="416"/>
      <c r="CLG8" s="416"/>
      <c r="CLH8" s="416"/>
      <c r="CLI8" s="416"/>
      <c r="CLJ8" s="416"/>
      <c r="CLK8" s="416"/>
      <c r="CLL8" s="416"/>
      <c r="CLM8" s="416"/>
      <c r="CLN8" s="416"/>
      <c r="CLO8" s="416"/>
      <c r="CLP8" s="416"/>
      <c r="CLQ8" s="416"/>
      <c r="CLR8" s="416"/>
      <c r="CLS8" s="416"/>
      <c r="CLT8" s="416"/>
      <c r="CLU8" s="416"/>
      <c r="CLV8" s="416"/>
      <c r="CLW8" s="416"/>
      <c r="CLX8" s="416"/>
      <c r="CLY8" s="416"/>
      <c r="CLZ8" s="416"/>
      <c r="CMA8" s="416"/>
      <c r="CMB8" s="416"/>
      <c r="CMC8" s="416"/>
      <c r="CMD8" s="416"/>
      <c r="CME8" s="416"/>
      <c r="CMF8" s="416"/>
      <c r="CMG8" s="416"/>
      <c r="CMH8" s="416"/>
      <c r="CMI8" s="416"/>
      <c r="CMJ8" s="416"/>
      <c r="CMK8" s="416"/>
      <c r="CML8" s="416"/>
      <c r="CMM8" s="416"/>
      <c r="CMN8" s="416"/>
      <c r="CMO8" s="416"/>
      <c r="CMP8" s="416"/>
      <c r="CMQ8" s="416"/>
      <c r="CMR8" s="416"/>
      <c r="CMS8" s="416"/>
      <c r="CMT8" s="416"/>
      <c r="CMU8" s="416"/>
      <c r="CMV8" s="416"/>
      <c r="CMW8" s="416"/>
      <c r="CMX8" s="416"/>
      <c r="CMY8" s="416"/>
      <c r="CMZ8" s="416"/>
      <c r="CNA8" s="416"/>
      <c r="CNB8" s="416"/>
      <c r="CNC8" s="416"/>
      <c r="CND8" s="416"/>
      <c r="CNE8" s="416"/>
      <c r="CNF8" s="416"/>
      <c r="CNG8" s="416"/>
      <c r="CNH8" s="416"/>
      <c r="CNI8" s="416"/>
      <c r="CNJ8" s="416"/>
      <c r="CNK8" s="416"/>
      <c r="CNL8" s="416"/>
      <c r="CNM8" s="416"/>
      <c r="CNN8" s="416"/>
      <c r="CNO8" s="416"/>
      <c r="CNP8" s="416"/>
      <c r="CNQ8" s="416"/>
      <c r="CNR8" s="416"/>
      <c r="CNS8" s="416"/>
      <c r="CNT8" s="416"/>
      <c r="CNU8" s="416"/>
      <c r="CNV8" s="416"/>
      <c r="CNW8" s="416"/>
      <c r="CNX8" s="416"/>
      <c r="CNY8" s="416"/>
      <c r="CNZ8" s="416"/>
      <c r="COA8" s="416"/>
      <c r="COB8" s="416"/>
      <c r="COC8" s="416"/>
      <c r="COD8" s="416"/>
      <c r="COE8" s="416"/>
      <c r="COF8" s="416"/>
      <c r="COG8" s="416"/>
      <c r="COH8" s="416"/>
      <c r="COI8" s="416"/>
      <c r="COJ8" s="416"/>
      <c r="COK8" s="416"/>
      <c r="COL8" s="416"/>
      <c r="COM8" s="416"/>
      <c r="CON8" s="416"/>
      <c r="COO8" s="416"/>
      <c r="COP8" s="416"/>
      <c r="COQ8" s="416"/>
      <c r="COR8" s="416"/>
      <c r="COS8" s="416"/>
      <c r="COT8" s="416"/>
      <c r="COU8" s="416"/>
      <c r="COV8" s="416"/>
      <c r="COW8" s="416"/>
      <c r="COX8" s="416"/>
      <c r="COY8" s="416"/>
      <c r="COZ8" s="416"/>
      <c r="CPA8" s="416"/>
      <c r="CPB8" s="416"/>
      <c r="CPC8" s="416"/>
      <c r="CPD8" s="416"/>
      <c r="CPE8" s="416"/>
      <c r="CPF8" s="416"/>
      <c r="CPG8" s="416"/>
      <c r="CPH8" s="416"/>
      <c r="CPI8" s="416"/>
      <c r="CPJ8" s="416"/>
      <c r="CPK8" s="416"/>
      <c r="CPL8" s="416"/>
      <c r="CPM8" s="416"/>
      <c r="CPN8" s="416"/>
      <c r="CPO8" s="416"/>
      <c r="CPP8" s="416"/>
      <c r="CPQ8" s="416"/>
      <c r="CPR8" s="416"/>
      <c r="CPS8" s="416"/>
      <c r="CPT8" s="416"/>
      <c r="CPU8" s="416"/>
      <c r="CPV8" s="416"/>
      <c r="CPW8" s="416"/>
      <c r="CPX8" s="416"/>
      <c r="CPY8" s="416"/>
      <c r="CPZ8" s="416"/>
      <c r="CQA8" s="416"/>
      <c r="CQB8" s="416"/>
      <c r="CQC8" s="416"/>
      <c r="CQD8" s="416"/>
      <c r="CQE8" s="416"/>
      <c r="CQF8" s="416"/>
      <c r="CQG8" s="416"/>
      <c r="CQH8" s="416"/>
      <c r="CQI8" s="416"/>
      <c r="CQJ8" s="416"/>
      <c r="CQK8" s="416"/>
      <c r="CQL8" s="416"/>
      <c r="CQM8" s="416"/>
      <c r="CQN8" s="416"/>
      <c r="CQO8" s="416"/>
      <c r="CQP8" s="416"/>
      <c r="CQQ8" s="416"/>
      <c r="CQR8" s="416"/>
      <c r="CQS8" s="416"/>
      <c r="CQT8" s="416"/>
      <c r="CQU8" s="416"/>
      <c r="CQV8" s="416"/>
      <c r="CQW8" s="416"/>
      <c r="CQX8" s="416"/>
      <c r="CQY8" s="416"/>
      <c r="CQZ8" s="416"/>
      <c r="CRA8" s="416"/>
      <c r="CRB8" s="416"/>
      <c r="CRC8" s="416"/>
      <c r="CRD8" s="416"/>
      <c r="CRE8" s="416"/>
      <c r="CRF8" s="416"/>
      <c r="CRG8" s="416"/>
      <c r="CRH8" s="416"/>
      <c r="CRI8" s="416"/>
      <c r="CRJ8" s="416"/>
      <c r="CRK8" s="416"/>
      <c r="CRL8" s="416"/>
      <c r="CRM8" s="416"/>
      <c r="CRN8" s="416"/>
      <c r="CRO8" s="416"/>
      <c r="CRP8" s="416"/>
      <c r="CRQ8" s="416"/>
      <c r="CRR8" s="416"/>
      <c r="CRS8" s="416"/>
      <c r="CRT8" s="416"/>
      <c r="CRU8" s="416"/>
      <c r="CRV8" s="416"/>
      <c r="CRW8" s="416"/>
      <c r="CRX8" s="416"/>
      <c r="CRY8" s="416"/>
      <c r="CRZ8" s="416"/>
      <c r="CSA8" s="416"/>
      <c r="CSB8" s="416"/>
      <c r="CSC8" s="416"/>
      <c r="CSD8" s="416"/>
      <c r="CSE8" s="416"/>
      <c r="CSF8" s="416"/>
      <c r="CSG8" s="416"/>
      <c r="CSH8" s="416"/>
      <c r="CSI8" s="416"/>
      <c r="CSJ8" s="416"/>
      <c r="CSK8" s="416"/>
      <c r="CSL8" s="416"/>
      <c r="CSM8" s="416"/>
      <c r="CSN8" s="416"/>
      <c r="CSO8" s="416"/>
      <c r="CSP8" s="416"/>
      <c r="CSQ8" s="416"/>
      <c r="CSR8" s="416"/>
      <c r="CSS8" s="416"/>
      <c r="CST8" s="416"/>
      <c r="CSU8" s="416"/>
      <c r="CSV8" s="416"/>
      <c r="CSW8" s="416"/>
      <c r="CSX8" s="416"/>
      <c r="CSY8" s="416"/>
      <c r="CSZ8" s="416"/>
      <c r="CTA8" s="416"/>
      <c r="CTB8" s="416"/>
      <c r="CTC8" s="416"/>
      <c r="CTD8" s="416"/>
      <c r="CTE8" s="416"/>
      <c r="CTF8" s="416"/>
      <c r="CTG8" s="416"/>
      <c r="CTH8" s="416"/>
      <c r="CTI8" s="416"/>
      <c r="CTJ8" s="416"/>
      <c r="CTK8" s="416"/>
      <c r="CTL8" s="416"/>
      <c r="CTM8" s="416"/>
      <c r="CTN8" s="416"/>
      <c r="CTO8" s="416"/>
      <c r="CTP8" s="416"/>
      <c r="CTQ8" s="416"/>
      <c r="CTR8" s="416"/>
      <c r="CTS8" s="416"/>
      <c r="CTT8" s="416"/>
      <c r="CTU8" s="416"/>
      <c r="CTV8" s="416"/>
      <c r="CTW8" s="416"/>
      <c r="CTX8" s="416"/>
      <c r="CTY8" s="416"/>
      <c r="CTZ8" s="416"/>
      <c r="CUA8" s="416"/>
      <c r="CUB8" s="416"/>
      <c r="CUC8" s="416"/>
      <c r="CUD8" s="416"/>
      <c r="CUE8" s="416"/>
      <c r="CUF8" s="416"/>
      <c r="CUG8" s="416"/>
      <c r="CUH8" s="416"/>
      <c r="CUI8" s="416"/>
      <c r="CUJ8" s="416"/>
      <c r="CUK8" s="416"/>
      <c r="CUL8" s="416"/>
      <c r="CUM8" s="416"/>
      <c r="CUN8" s="416"/>
      <c r="CUO8" s="416"/>
      <c r="CUP8" s="416"/>
      <c r="CUQ8" s="416"/>
      <c r="CUR8" s="416"/>
      <c r="CUS8" s="416"/>
      <c r="CUT8" s="416"/>
      <c r="CUU8" s="416"/>
      <c r="CUV8" s="416"/>
      <c r="CUW8" s="416"/>
      <c r="CUX8" s="416"/>
      <c r="CUY8" s="416"/>
      <c r="CUZ8" s="416"/>
      <c r="CVA8" s="416"/>
      <c r="CVB8" s="416"/>
      <c r="CVC8" s="416"/>
      <c r="CVD8" s="416"/>
      <c r="CVE8" s="416"/>
      <c r="CVF8" s="416"/>
      <c r="CVG8" s="416"/>
      <c r="CVH8" s="416"/>
      <c r="CVI8" s="416"/>
      <c r="CVJ8" s="416"/>
      <c r="CVK8" s="416"/>
      <c r="CVL8" s="416"/>
      <c r="CVM8" s="416"/>
      <c r="CVN8" s="416"/>
      <c r="CVO8" s="416"/>
      <c r="CVP8" s="416"/>
      <c r="CVQ8" s="416"/>
      <c r="CVR8" s="416"/>
      <c r="CVS8" s="416"/>
      <c r="CVT8" s="416"/>
      <c r="CVU8" s="416"/>
      <c r="CVV8" s="416"/>
      <c r="CVW8" s="416"/>
      <c r="CVX8" s="416"/>
      <c r="CVY8" s="416"/>
      <c r="CVZ8" s="416"/>
      <c r="CWA8" s="416"/>
      <c r="CWB8" s="416"/>
      <c r="CWC8" s="416"/>
      <c r="CWD8" s="416"/>
      <c r="CWE8" s="416"/>
      <c r="CWF8" s="416"/>
      <c r="CWG8" s="416"/>
      <c r="CWH8" s="416"/>
      <c r="CWI8" s="416"/>
      <c r="CWJ8" s="416"/>
      <c r="CWK8" s="416"/>
      <c r="CWL8" s="416"/>
      <c r="CWM8" s="416"/>
      <c r="CWN8" s="416"/>
      <c r="CWO8" s="416"/>
      <c r="CWP8" s="416"/>
      <c r="CWQ8" s="416"/>
      <c r="CWR8" s="416"/>
      <c r="CWS8" s="416"/>
      <c r="CWT8" s="416"/>
      <c r="CWU8" s="416"/>
      <c r="CWV8" s="416"/>
      <c r="CWW8" s="416"/>
      <c r="CWX8" s="416"/>
      <c r="CWY8" s="416"/>
      <c r="CWZ8" s="416"/>
      <c r="CXA8" s="416"/>
      <c r="CXB8" s="416"/>
      <c r="CXC8" s="416"/>
      <c r="CXD8" s="416"/>
      <c r="CXE8" s="416"/>
      <c r="CXF8" s="416"/>
      <c r="CXG8" s="416"/>
      <c r="CXH8" s="416"/>
      <c r="CXI8" s="416"/>
      <c r="CXJ8" s="416"/>
      <c r="CXK8" s="416"/>
      <c r="CXL8" s="416"/>
      <c r="CXM8" s="416"/>
      <c r="CXN8" s="416"/>
      <c r="CXO8" s="416"/>
      <c r="CXP8" s="416"/>
      <c r="CXQ8" s="416"/>
      <c r="CXR8" s="416"/>
      <c r="CXS8" s="416"/>
      <c r="CXT8" s="416"/>
      <c r="CXU8" s="416"/>
      <c r="CXV8" s="416"/>
      <c r="CXW8" s="416"/>
      <c r="CXX8" s="416"/>
      <c r="CXY8" s="416"/>
      <c r="CXZ8" s="416"/>
      <c r="CYA8" s="416"/>
      <c r="CYB8" s="416"/>
      <c r="CYC8" s="416"/>
      <c r="CYD8" s="416"/>
      <c r="CYE8" s="416"/>
      <c r="CYF8" s="416"/>
      <c r="CYG8" s="416"/>
      <c r="CYH8" s="416"/>
      <c r="CYI8" s="416"/>
      <c r="CYJ8" s="416"/>
      <c r="CYK8" s="416"/>
      <c r="CYL8" s="416"/>
      <c r="CYM8" s="416"/>
      <c r="CYN8" s="416"/>
      <c r="CYO8" s="416"/>
      <c r="CYP8" s="416"/>
      <c r="CYQ8" s="416"/>
      <c r="CYR8" s="416"/>
      <c r="CYS8" s="416"/>
      <c r="CYT8" s="416"/>
      <c r="CYU8" s="416"/>
      <c r="CYV8" s="416"/>
      <c r="CYW8" s="416"/>
      <c r="CYX8" s="416"/>
      <c r="CYY8" s="416"/>
      <c r="CYZ8" s="416"/>
      <c r="CZA8" s="416"/>
      <c r="CZB8" s="416"/>
      <c r="CZC8" s="416"/>
      <c r="CZD8" s="416"/>
      <c r="CZE8" s="416"/>
      <c r="CZF8" s="416"/>
      <c r="CZG8" s="416"/>
      <c r="CZH8" s="416"/>
      <c r="CZI8" s="416"/>
      <c r="CZJ8" s="416"/>
      <c r="CZK8" s="416"/>
      <c r="CZL8" s="416"/>
      <c r="CZM8" s="416"/>
      <c r="CZN8" s="416"/>
      <c r="CZO8" s="416"/>
      <c r="CZP8" s="416"/>
      <c r="CZQ8" s="416"/>
      <c r="CZR8" s="416"/>
      <c r="CZS8" s="416"/>
      <c r="CZT8" s="416"/>
      <c r="CZU8" s="416"/>
      <c r="CZV8" s="416"/>
      <c r="CZW8" s="416"/>
      <c r="CZX8" s="416"/>
      <c r="CZY8" s="416"/>
      <c r="CZZ8" s="416"/>
      <c r="DAA8" s="416"/>
      <c r="DAB8" s="416"/>
      <c r="DAC8" s="416"/>
      <c r="DAD8" s="416"/>
      <c r="DAE8" s="416"/>
      <c r="DAF8" s="416"/>
      <c r="DAG8" s="416"/>
      <c r="DAH8" s="416"/>
      <c r="DAI8" s="416"/>
      <c r="DAJ8" s="416"/>
      <c r="DAK8" s="416"/>
      <c r="DAL8" s="416"/>
      <c r="DAM8" s="416"/>
      <c r="DAN8" s="416"/>
      <c r="DAO8" s="416"/>
      <c r="DAP8" s="416"/>
      <c r="DAQ8" s="416"/>
      <c r="DAR8" s="416"/>
      <c r="DAS8" s="416"/>
      <c r="DAT8" s="416"/>
      <c r="DAU8" s="416"/>
      <c r="DAV8" s="416"/>
      <c r="DAW8" s="416"/>
      <c r="DAX8" s="416"/>
      <c r="DAY8" s="416"/>
      <c r="DAZ8" s="416"/>
      <c r="DBA8" s="416"/>
      <c r="DBB8" s="416"/>
      <c r="DBC8" s="416"/>
      <c r="DBD8" s="416"/>
      <c r="DBE8" s="416"/>
      <c r="DBF8" s="416"/>
      <c r="DBG8" s="416"/>
      <c r="DBH8" s="416"/>
      <c r="DBI8" s="416"/>
      <c r="DBJ8" s="416"/>
      <c r="DBK8" s="416"/>
      <c r="DBL8" s="416"/>
      <c r="DBM8" s="416"/>
      <c r="DBN8" s="416"/>
      <c r="DBO8" s="416"/>
      <c r="DBP8" s="416"/>
      <c r="DBQ8" s="416"/>
      <c r="DBR8" s="416"/>
      <c r="DBS8" s="416"/>
      <c r="DBT8" s="416"/>
      <c r="DBU8" s="416"/>
      <c r="DBV8" s="416"/>
      <c r="DBW8" s="416"/>
      <c r="DBX8" s="416"/>
      <c r="DBY8" s="416"/>
      <c r="DBZ8" s="416"/>
      <c r="DCA8" s="416"/>
      <c r="DCB8" s="416"/>
      <c r="DCC8" s="416"/>
      <c r="DCD8" s="416"/>
      <c r="DCE8" s="416"/>
      <c r="DCF8" s="416"/>
      <c r="DCG8" s="416"/>
      <c r="DCH8" s="416"/>
      <c r="DCI8" s="416"/>
      <c r="DCJ8" s="416"/>
      <c r="DCK8" s="416"/>
      <c r="DCL8" s="416"/>
      <c r="DCM8" s="416"/>
      <c r="DCN8" s="416"/>
      <c r="DCO8" s="416"/>
      <c r="DCP8" s="416"/>
      <c r="DCQ8" s="416"/>
      <c r="DCR8" s="416"/>
      <c r="DCS8" s="416"/>
      <c r="DCT8" s="416"/>
      <c r="DCU8" s="416"/>
      <c r="DCV8" s="416"/>
      <c r="DCW8" s="416"/>
      <c r="DCX8" s="416"/>
      <c r="DCY8" s="416"/>
      <c r="DCZ8" s="416"/>
      <c r="DDA8" s="416"/>
      <c r="DDB8" s="416"/>
      <c r="DDC8" s="416"/>
      <c r="DDD8" s="416"/>
      <c r="DDE8" s="416"/>
      <c r="DDF8" s="416"/>
      <c r="DDG8" s="416"/>
      <c r="DDH8" s="416"/>
      <c r="DDI8" s="416"/>
      <c r="DDJ8" s="416"/>
      <c r="DDK8" s="416"/>
      <c r="DDL8" s="416"/>
      <c r="DDM8" s="416"/>
      <c r="DDN8" s="416"/>
      <c r="DDO8" s="416"/>
      <c r="DDP8" s="416"/>
      <c r="DDQ8" s="416"/>
      <c r="DDR8" s="416"/>
      <c r="DDS8" s="416"/>
      <c r="DDT8" s="416"/>
      <c r="DDU8" s="416"/>
      <c r="DDV8" s="416"/>
      <c r="DDW8" s="416"/>
      <c r="DDX8" s="416"/>
      <c r="DDY8" s="416"/>
      <c r="DDZ8" s="416"/>
      <c r="DEA8" s="416"/>
      <c r="DEB8" s="416"/>
      <c r="DEC8" s="416"/>
      <c r="DED8" s="416"/>
      <c r="DEE8" s="416"/>
      <c r="DEF8" s="416"/>
      <c r="DEG8" s="416"/>
      <c r="DEH8" s="416"/>
      <c r="DEI8" s="416"/>
      <c r="DEJ8" s="416"/>
      <c r="DEK8" s="416"/>
      <c r="DEL8" s="416"/>
      <c r="DEM8" s="416"/>
      <c r="DEN8" s="416"/>
      <c r="DEO8" s="416"/>
      <c r="DEP8" s="416"/>
      <c r="DEQ8" s="416"/>
      <c r="DER8" s="416"/>
      <c r="DES8" s="416"/>
      <c r="DET8" s="416"/>
      <c r="DEU8" s="416"/>
      <c r="DEV8" s="416"/>
      <c r="DEW8" s="416"/>
      <c r="DEX8" s="416"/>
      <c r="DEY8" s="416"/>
      <c r="DEZ8" s="416"/>
      <c r="DFA8" s="416"/>
      <c r="DFB8" s="416"/>
      <c r="DFC8" s="416"/>
      <c r="DFD8" s="416"/>
      <c r="DFE8" s="416"/>
      <c r="DFF8" s="416"/>
      <c r="DFG8" s="416"/>
      <c r="DFH8" s="416"/>
      <c r="DFI8" s="416"/>
      <c r="DFJ8" s="416"/>
      <c r="DFK8" s="416"/>
      <c r="DFL8" s="416"/>
      <c r="DFM8" s="416"/>
      <c r="DFN8" s="416"/>
      <c r="DFO8" s="416"/>
      <c r="DFP8" s="416"/>
      <c r="DFQ8" s="416"/>
      <c r="DFR8" s="416"/>
      <c r="DFS8" s="416"/>
      <c r="DFT8" s="416"/>
      <c r="DFU8" s="416"/>
      <c r="DFV8" s="416"/>
      <c r="DFW8" s="416"/>
      <c r="DFX8" s="416"/>
      <c r="DFY8" s="416"/>
      <c r="DFZ8" s="416"/>
      <c r="DGA8" s="416"/>
      <c r="DGB8" s="416"/>
      <c r="DGC8" s="416"/>
      <c r="DGD8" s="416"/>
      <c r="DGE8" s="416"/>
      <c r="DGF8" s="416"/>
      <c r="DGG8" s="416"/>
      <c r="DGH8" s="416"/>
      <c r="DGI8" s="416"/>
      <c r="DGJ8" s="416"/>
      <c r="DGK8" s="416"/>
      <c r="DGL8" s="416"/>
      <c r="DGM8" s="416"/>
      <c r="DGN8" s="416"/>
      <c r="DGO8" s="416"/>
      <c r="DGP8" s="416"/>
      <c r="DGQ8" s="416"/>
      <c r="DGR8" s="416"/>
      <c r="DGS8" s="416"/>
      <c r="DGT8" s="416"/>
      <c r="DGU8" s="416"/>
      <c r="DGV8" s="416"/>
      <c r="DGW8" s="416"/>
      <c r="DGX8" s="416"/>
      <c r="DGY8" s="416"/>
      <c r="DGZ8" s="416"/>
      <c r="DHA8" s="416"/>
      <c r="DHB8" s="416"/>
      <c r="DHC8" s="416"/>
      <c r="DHD8" s="416"/>
      <c r="DHE8" s="416"/>
      <c r="DHF8" s="416"/>
      <c r="DHG8" s="416"/>
      <c r="DHH8" s="416"/>
      <c r="DHI8" s="416"/>
      <c r="DHJ8" s="416"/>
      <c r="DHK8" s="416"/>
      <c r="DHL8" s="416"/>
      <c r="DHM8" s="416"/>
      <c r="DHN8" s="416"/>
      <c r="DHO8" s="416"/>
      <c r="DHP8" s="416"/>
      <c r="DHQ8" s="416"/>
      <c r="DHR8" s="416"/>
      <c r="DHS8" s="416"/>
      <c r="DHT8" s="416"/>
      <c r="DHU8" s="416"/>
      <c r="DHV8" s="416"/>
      <c r="DHW8" s="416"/>
      <c r="DHX8" s="416"/>
      <c r="DHY8" s="416"/>
      <c r="DHZ8" s="416"/>
      <c r="DIA8" s="416"/>
      <c r="DIB8" s="416"/>
      <c r="DIC8" s="416"/>
      <c r="DID8" s="416"/>
      <c r="DIE8" s="416"/>
      <c r="DIF8" s="416"/>
      <c r="DIG8" s="416"/>
      <c r="DIH8" s="416"/>
      <c r="DII8" s="416"/>
      <c r="DIJ8" s="416"/>
      <c r="DIK8" s="416"/>
      <c r="DIL8" s="416"/>
      <c r="DIM8" s="416"/>
      <c r="DIN8" s="416"/>
      <c r="DIO8" s="416"/>
      <c r="DIP8" s="416"/>
      <c r="DIQ8" s="416"/>
      <c r="DIR8" s="416"/>
      <c r="DIS8" s="416"/>
      <c r="DIT8" s="416"/>
      <c r="DIU8" s="416"/>
      <c r="DIV8" s="416"/>
      <c r="DIW8" s="416"/>
      <c r="DIX8" s="416"/>
      <c r="DIY8" s="416"/>
      <c r="DIZ8" s="416"/>
      <c r="DJA8" s="416"/>
      <c r="DJB8" s="416"/>
      <c r="DJC8" s="416"/>
      <c r="DJD8" s="416"/>
      <c r="DJE8" s="416"/>
      <c r="DJF8" s="416"/>
      <c r="DJG8" s="416"/>
      <c r="DJH8" s="416"/>
      <c r="DJI8" s="416"/>
      <c r="DJJ8" s="416"/>
      <c r="DJK8" s="416"/>
      <c r="DJL8" s="416"/>
      <c r="DJM8" s="416"/>
      <c r="DJN8" s="416"/>
      <c r="DJO8" s="416"/>
      <c r="DJP8" s="416"/>
      <c r="DJQ8" s="416"/>
      <c r="DJR8" s="416"/>
      <c r="DJS8" s="416"/>
      <c r="DJT8" s="416"/>
      <c r="DJU8" s="416"/>
      <c r="DJV8" s="416"/>
      <c r="DJW8" s="416"/>
      <c r="DJX8" s="416"/>
      <c r="DJY8" s="416"/>
      <c r="DJZ8" s="416"/>
      <c r="DKA8" s="416"/>
      <c r="DKB8" s="416"/>
      <c r="DKC8" s="416"/>
      <c r="DKD8" s="416"/>
      <c r="DKE8" s="416"/>
      <c r="DKF8" s="416"/>
      <c r="DKG8" s="416"/>
      <c r="DKH8" s="416"/>
      <c r="DKI8" s="416"/>
      <c r="DKJ8" s="416"/>
      <c r="DKK8" s="416"/>
      <c r="DKL8" s="416"/>
      <c r="DKM8" s="416"/>
      <c r="DKN8" s="416"/>
      <c r="DKO8" s="416"/>
      <c r="DKP8" s="416"/>
      <c r="DKQ8" s="416"/>
      <c r="DKR8" s="416"/>
      <c r="DKS8" s="416"/>
      <c r="DKT8" s="416"/>
      <c r="DKU8" s="416"/>
      <c r="DKV8" s="416"/>
      <c r="DKW8" s="416"/>
      <c r="DKX8" s="416"/>
      <c r="DKY8" s="416"/>
      <c r="DKZ8" s="416"/>
      <c r="DLA8" s="416"/>
      <c r="DLB8" s="416"/>
      <c r="DLC8" s="416"/>
      <c r="DLD8" s="416"/>
      <c r="DLE8" s="416"/>
      <c r="DLF8" s="416"/>
      <c r="DLG8" s="416"/>
      <c r="DLH8" s="416"/>
      <c r="DLI8" s="416"/>
      <c r="DLJ8" s="416"/>
      <c r="DLK8" s="416"/>
      <c r="DLL8" s="416"/>
      <c r="DLM8" s="416"/>
      <c r="DLN8" s="416"/>
      <c r="DLO8" s="416"/>
      <c r="DLP8" s="416"/>
      <c r="DLQ8" s="416"/>
      <c r="DLR8" s="416"/>
      <c r="DLS8" s="416"/>
      <c r="DLT8" s="416"/>
      <c r="DLU8" s="416"/>
      <c r="DLV8" s="416"/>
      <c r="DLW8" s="416"/>
      <c r="DLX8" s="416"/>
      <c r="DLY8" s="416"/>
      <c r="DLZ8" s="416"/>
      <c r="DMA8" s="416"/>
      <c r="DMB8" s="416"/>
      <c r="DMC8" s="416"/>
      <c r="DMD8" s="416"/>
      <c r="DME8" s="416"/>
      <c r="DMF8" s="416"/>
      <c r="DMG8" s="416"/>
      <c r="DMH8" s="416"/>
      <c r="DMI8" s="416"/>
      <c r="DMJ8" s="416"/>
      <c r="DMK8" s="416"/>
      <c r="DML8" s="416"/>
      <c r="DMM8" s="416"/>
      <c r="DMN8" s="416"/>
      <c r="DMO8" s="416"/>
      <c r="DMP8" s="416"/>
      <c r="DMQ8" s="416"/>
      <c r="DMR8" s="416"/>
      <c r="DMS8" s="416"/>
      <c r="DMT8" s="416"/>
      <c r="DMU8" s="416"/>
      <c r="DMV8" s="416"/>
      <c r="DMW8" s="416"/>
      <c r="DMX8" s="416"/>
      <c r="DMY8" s="416"/>
      <c r="DMZ8" s="416"/>
      <c r="DNA8" s="416"/>
      <c r="DNB8" s="416"/>
      <c r="DNC8" s="416"/>
      <c r="DND8" s="416"/>
      <c r="DNE8" s="416"/>
      <c r="DNF8" s="416"/>
      <c r="DNG8" s="416"/>
      <c r="DNH8" s="416"/>
      <c r="DNI8" s="416"/>
      <c r="DNJ8" s="416"/>
      <c r="DNK8" s="416"/>
      <c r="DNL8" s="416"/>
      <c r="DNM8" s="416"/>
      <c r="DNN8" s="416"/>
      <c r="DNO8" s="416"/>
      <c r="DNP8" s="416"/>
      <c r="DNQ8" s="416"/>
      <c r="DNR8" s="416"/>
      <c r="DNS8" s="416"/>
      <c r="DNT8" s="416"/>
      <c r="DNU8" s="416"/>
      <c r="DNV8" s="416"/>
      <c r="DNW8" s="416"/>
      <c r="DNX8" s="416"/>
      <c r="DNY8" s="416"/>
      <c r="DNZ8" s="416"/>
      <c r="DOA8" s="416"/>
      <c r="DOB8" s="416"/>
      <c r="DOC8" s="416"/>
      <c r="DOD8" s="416"/>
      <c r="DOE8" s="416"/>
      <c r="DOF8" s="416"/>
      <c r="DOG8" s="416"/>
      <c r="DOH8" s="416"/>
      <c r="DOI8" s="416"/>
      <c r="DOJ8" s="416"/>
      <c r="DOK8" s="416"/>
      <c r="DOL8" s="416"/>
      <c r="DOM8" s="416"/>
      <c r="DON8" s="416"/>
      <c r="DOO8" s="416"/>
      <c r="DOP8" s="416"/>
      <c r="DOQ8" s="416"/>
      <c r="DOR8" s="416"/>
      <c r="DOS8" s="416"/>
      <c r="DOT8" s="416"/>
      <c r="DOU8" s="416"/>
      <c r="DOV8" s="416"/>
      <c r="DOW8" s="416"/>
      <c r="DOX8" s="416"/>
      <c r="DOY8" s="416"/>
      <c r="DOZ8" s="416"/>
      <c r="DPA8" s="416"/>
      <c r="DPB8" s="416"/>
      <c r="DPC8" s="416"/>
      <c r="DPD8" s="416"/>
      <c r="DPE8" s="416"/>
      <c r="DPF8" s="416"/>
      <c r="DPG8" s="416"/>
      <c r="DPH8" s="416"/>
      <c r="DPI8" s="416"/>
      <c r="DPJ8" s="416"/>
      <c r="DPK8" s="416"/>
      <c r="DPL8" s="416"/>
      <c r="DPM8" s="416"/>
      <c r="DPN8" s="416"/>
      <c r="DPO8" s="416"/>
      <c r="DPP8" s="416"/>
      <c r="DPQ8" s="416"/>
      <c r="DPR8" s="416"/>
      <c r="DPS8" s="416"/>
      <c r="DPT8" s="416"/>
      <c r="DPU8" s="416"/>
      <c r="DPV8" s="416"/>
      <c r="DPW8" s="416"/>
      <c r="DPX8" s="416"/>
      <c r="DPY8" s="416"/>
      <c r="DPZ8" s="416"/>
      <c r="DQA8" s="416"/>
      <c r="DQB8" s="416"/>
      <c r="DQC8" s="416"/>
      <c r="DQD8" s="416"/>
      <c r="DQE8" s="416"/>
      <c r="DQF8" s="416"/>
      <c r="DQG8" s="416"/>
      <c r="DQH8" s="416"/>
      <c r="DQI8" s="416"/>
      <c r="DQJ8" s="416"/>
      <c r="DQK8" s="416"/>
      <c r="DQL8" s="416"/>
      <c r="DQM8" s="416"/>
      <c r="DQN8" s="416"/>
      <c r="DQO8" s="416"/>
      <c r="DQP8" s="416"/>
      <c r="DQQ8" s="416"/>
      <c r="DQR8" s="416"/>
      <c r="DQS8" s="416"/>
      <c r="DQT8" s="416"/>
      <c r="DQU8" s="416"/>
      <c r="DQV8" s="416"/>
      <c r="DQW8" s="416"/>
      <c r="DQX8" s="416"/>
      <c r="DQY8" s="416"/>
      <c r="DQZ8" s="416"/>
      <c r="DRA8" s="416"/>
      <c r="DRB8" s="416"/>
      <c r="DRC8" s="416"/>
      <c r="DRD8" s="416"/>
      <c r="DRE8" s="416"/>
      <c r="DRF8" s="416"/>
      <c r="DRG8" s="416"/>
      <c r="DRH8" s="416"/>
      <c r="DRI8" s="416"/>
      <c r="DRJ8" s="416"/>
      <c r="DRK8" s="416"/>
      <c r="DRL8" s="416"/>
      <c r="DRM8" s="416"/>
      <c r="DRN8" s="416"/>
      <c r="DRO8" s="416"/>
      <c r="DRP8" s="416"/>
      <c r="DRQ8" s="416"/>
      <c r="DRR8" s="416"/>
      <c r="DRS8" s="416"/>
      <c r="DRT8" s="416"/>
      <c r="DRU8" s="416"/>
      <c r="DRV8" s="416"/>
      <c r="DRW8" s="416"/>
      <c r="DRX8" s="416"/>
      <c r="DRY8" s="416"/>
      <c r="DRZ8" s="416"/>
      <c r="DSA8" s="416"/>
      <c r="DSB8" s="416"/>
      <c r="DSC8" s="416"/>
      <c r="DSD8" s="416"/>
      <c r="DSE8" s="416"/>
      <c r="DSF8" s="416"/>
      <c r="DSG8" s="416"/>
      <c r="DSH8" s="416"/>
      <c r="DSI8" s="416"/>
      <c r="DSJ8" s="416"/>
      <c r="DSK8" s="416"/>
      <c r="DSL8" s="416"/>
      <c r="DSM8" s="416"/>
      <c r="DSN8" s="416"/>
      <c r="DSO8" s="416"/>
      <c r="DSP8" s="416"/>
      <c r="DSQ8" s="416"/>
      <c r="DSR8" s="416"/>
      <c r="DSS8" s="416"/>
      <c r="DST8" s="416"/>
      <c r="DSU8" s="416"/>
      <c r="DSV8" s="416"/>
      <c r="DSW8" s="416"/>
      <c r="DSX8" s="416"/>
      <c r="DSY8" s="416"/>
      <c r="DSZ8" s="416"/>
      <c r="DTA8" s="416"/>
      <c r="DTB8" s="416"/>
      <c r="DTC8" s="416"/>
      <c r="DTD8" s="416"/>
      <c r="DTE8" s="416"/>
      <c r="DTF8" s="416"/>
      <c r="DTG8" s="416"/>
      <c r="DTH8" s="416"/>
      <c r="DTI8" s="416"/>
      <c r="DTJ8" s="416"/>
      <c r="DTK8" s="416"/>
      <c r="DTL8" s="416"/>
      <c r="DTM8" s="416"/>
      <c r="DTN8" s="416"/>
      <c r="DTO8" s="416"/>
      <c r="DTP8" s="416"/>
      <c r="DTQ8" s="416"/>
      <c r="DTR8" s="416"/>
      <c r="DTS8" s="416"/>
      <c r="DTT8" s="416"/>
      <c r="DTU8" s="416"/>
      <c r="DTV8" s="416"/>
      <c r="DTW8" s="416"/>
      <c r="DTX8" s="416"/>
      <c r="DTY8" s="416"/>
      <c r="DTZ8" s="416"/>
      <c r="DUA8" s="416"/>
      <c r="DUB8" s="416"/>
      <c r="DUC8" s="416"/>
      <c r="DUD8" s="416"/>
      <c r="DUE8" s="416"/>
      <c r="DUF8" s="416"/>
      <c r="DUG8" s="416"/>
      <c r="DUH8" s="416"/>
      <c r="DUI8" s="416"/>
      <c r="DUJ8" s="416"/>
      <c r="DUK8" s="416"/>
      <c r="DUL8" s="416"/>
      <c r="DUM8" s="416"/>
      <c r="DUN8" s="416"/>
      <c r="DUO8" s="416"/>
      <c r="DUP8" s="416"/>
      <c r="DUQ8" s="416"/>
      <c r="DUR8" s="416"/>
      <c r="DUS8" s="416"/>
      <c r="DUT8" s="416"/>
      <c r="DUU8" s="416"/>
      <c r="DUV8" s="416"/>
      <c r="DUW8" s="416"/>
      <c r="DUX8" s="416"/>
      <c r="DUY8" s="416"/>
      <c r="DUZ8" s="416"/>
      <c r="DVA8" s="416"/>
      <c r="DVB8" s="416"/>
      <c r="DVC8" s="416"/>
      <c r="DVD8" s="416"/>
      <c r="DVE8" s="416"/>
      <c r="DVF8" s="416"/>
      <c r="DVG8" s="416"/>
      <c r="DVH8" s="416"/>
      <c r="DVI8" s="416"/>
      <c r="DVJ8" s="416"/>
      <c r="DVK8" s="416"/>
      <c r="DVL8" s="416"/>
      <c r="DVM8" s="416"/>
      <c r="DVN8" s="416"/>
      <c r="DVO8" s="416"/>
      <c r="DVP8" s="416"/>
      <c r="DVQ8" s="416"/>
      <c r="DVR8" s="416"/>
      <c r="DVS8" s="416"/>
      <c r="DVT8" s="416"/>
      <c r="DVU8" s="416"/>
      <c r="DVV8" s="416"/>
      <c r="DVW8" s="416"/>
      <c r="DVX8" s="416"/>
      <c r="DVY8" s="416"/>
      <c r="DVZ8" s="416"/>
      <c r="DWA8" s="416"/>
      <c r="DWB8" s="416"/>
      <c r="DWC8" s="416"/>
      <c r="DWD8" s="416"/>
      <c r="DWE8" s="416"/>
      <c r="DWF8" s="416"/>
      <c r="DWG8" s="416"/>
      <c r="DWH8" s="416"/>
      <c r="DWI8" s="416"/>
      <c r="DWJ8" s="416"/>
      <c r="DWK8" s="416"/>
      <c r="DWL8" s="416"/>
      <c r="DWM8" s="416"/>
      <c r="DWN8" s="416"/>
      <c r="DWO8" s="416"/>
      <c r="DWP8" s="416"/>
      <c r="DWQ8" s="416"/>
      <c r="DWR8" s="416"/>
      <c r="DWS8" s="416"/>
      <c r="DWT8" s="416"/>
      <c r="DWU8" s="416"/>
      <c r="DWV8" s="416"/>
      <c r="DWW8" s="416"/>
      <c r="DWX8" s="416"/>
      <c r="DWY8" s="416"/>
      <c r="DWZ8" s="416"/>
      <c r="DXA8" s="416"/>
      <c r="DXB8" s="416"/>
      <c r="DXC8" s="416"/>
      <c r="DXD8" s="416"/>
      <c r="DXE8" s="416"/>
      <c r="DXF8" s="416"/>
      <c r="DXG8" s="416"/>
      <c r="DXH8" s="416"/>
      <c r="DXI8" s="416"/>
      <c r="DXJ8" s="416"/>
      <c r="DXK8" s="416"/>
      <c r="DXL8" s="416"/>
      <c r="DXM8" s="416"/>
      <c r="DXN8" s="416"/>
      <c r="DXO8" s="416"/>
      <c r="DXP8" s="416"/>
      <c r="DXQ8" s="416"/>
      <c r="DXR8" s="416"/>
      <c r="DXS8" s="416"/>
      <c r="DXT8" s="416"/>
      <c r="DXU8" s="416"/>
      <c r="DXV8" s="416"/>
      <c r="DXW8" s="416"/>
      <c r="DXX8" s="416"/>
      <c r="DXY8" s="416"/>
      <c r="DXZ8" s="416"/>
      <c r="DYA8" s="416"/>
      <c r="DYB8" s="416"/>
      <c r="DYC8" s="416"/>
      <c r="DYD8" s="416"/>
      <c r="DYE8" s="416"/>
      <c r="DYF8" s="416"/>
      <c r="DYG8" s="416"/>
      <c r="DYH8" s="416"/>
      <c r="DYI8" s="416"/>
      <c r="DYJ8" s="416"/>
      <c r="DYK8" s="416"/>
      <c r="DYL8" s="416"/>
      <c r="DYM8" s="416"/>
      <c r="DYN8" s="416"/>
      <c r="DYO8" s="416"/>
      <c r="DYP8" s="416"/>
      <c r="DYQ8" s="416"/>
      <c r="DYR8" s="416"/>
      <c r="DYS8" s="416"/>
      <c r="DYT8" s="416"/>
      <c r="DYU8" s="416"/>
      <c r="DYV8" s="416"/>
      <c r="DYW8" s="416"/>
      <c r="DYX8" s="416"/>
      <c r="DYY8" s="416"/>
      <c r="DYZ8" s="416"/>
      <c r="DZA8" s="416"/>
      <c r="DZB8" s="416"/>
      <c r="DZC8" s="416"/>
      <c r="DZD8" s="416"/>
      <c r="DZE8" s="416"/>
      <c r="DZF8" s="416"/>
      <c r="DZG8" s="416"/>
      <c r="DZH8" s="416"/>
      <c r="DZI8" s="416"/>
      <c r="DZJ8" s="416"/>
      <c r="DZK8" s="416"/>
      <c r="DZL8" s="416"/>
      <c r="DZM8" s="416"/>
      <c r="DZN8" s="416"/>
      <c r="DZO8" s="416"/>
      <c r="DZP8" s="416"/>
      <c r="DZQ8" s="416"/>
      <c r="DZR8" s="416"/>
      <c r="DZS8" s="416"/>
      <c r="DZT8" s="416"/>
      <c r="DZU8" s="416"/>
      <c r="DZV8" s="416"/>
      <c r="DZW8" s="416"/>
      <c r="DZX8" s="416"/>
      <c r="DZY8" s="416"/>
      <c r="DZZ8" s="416"/>
      <c r="EAA8" s="416"/>
      <c r="EAB8" s="416"/>
      <c r="EAC8" s="416"/>
      <c r="EAD8" s="416"/>
      <c r="EAE8" s="416"/>
      <c r="EAF8" s="416"/>
      <c r="EAG8" s="416"/>
      <c r="EAH8" s="416"/>
      <c r="EAI8" s="416"/>
      <c r="EAJ8" s="416"/>
      <c r="EAK8" s="416"/>
      <c r="EAL8" s="416"/>
      <c r="EAM8" s="416"/>
      <c r="EAN8" s="416"/>
      <c r="EAO8" s="416"/>
      <c r="EAP8" s="416"/>
      <c r="EAQ8" s="416"/>
      <c r="EAR8" s="416"/>
      <c r="EAS8" s="416"/>
      <c r="EAT8" s="416"/>
      <c r="EAU8" s="416"/>
      <c r="EAV8" s="416"/>
      <c r="EAW8" s="416"/>
      <c r="EAX8" s="416"/>
      <c r="EAY8" s="416"/>
      <c r="EAZ8" s="416"/>
      <c r="EBA8" s="416"/>
      <c r="EBB8" s="416"/>
      <c r="EBC8" s="416"/>
      <c r="EBD8" s="416"/>
      <c r="EBE8" s="416"/>
      <c r="EBF8" s="416"/>
      <c r="EBG8" s="416"/>
      <c r="EBH8" s="416"/>
      <c r="EBI8" s="416"/>
      <c r="EBJ8" s="416"/>
      <c r="EBK8" s="416"/>
      <c r="EBL8" s="416"/>
      <c r="EBM8" s="416"/>
      <c r="EBN8" s="416"/>
      <c r="EBO8" s="416"/>
      <c r="EBP8" s="416"/>
      <c r="EBQ8" s="416"/>
      <c r="EBR8" s="416"/>
      <c r="EBS8" s="416"/>
      <c r="EBT8" s="416"/>
      <c r="EBU8" s="416"/>
      <c r="EBV8" s="416"/>
      <c r="EBW8" s="416"/>
      <c r="EBX8" s="416"/>
      <c r="EBY8" s="416"/>
      <c r="EBZ8" s="416"/>
      <c r="ECA8" s="416"/>
      <c r="ECB8" s="416"/>
      <c r="ECC8" s="416"/>
      <c r="ECD8" s="416"/>
      <c r="ECE8" s="416"/>
      <c r="ECF8" s="416"/>
      <c r="ECG8" s="416"/>
      <c r="ECH8" s="416"/>
      <c r="ECI8" s="416"/>
      <c r="ECJ8" s="416"/>
      <c r="ECK8" s="416"/>
      <c r="ECL8" s="416"/>
      <c r="ECM8" s="416"/>
      <c r="ECN8" s="416"/>
      <c r="ECO8" s="416"/>
      <c r="ECP8" s="416"/>
      <c r="ECQ8" s="416"/>
      <c r="ECR8" s="416"/>
      <c r="ECS8" s="416"/>
      <c r="ECT8" s="416"/>
      <c r="ECU8" s="416"/>
      <c r="ECV8" s="416"/>
      <c r="ECW8" s="416"/>
      <c r="ECX8" s="416"/>
      <c r="ECY8" s="416"/>
      <c r="ECZ8" s="416"/>
      <c r="EDA8" s="416"/>
      <c r="EDB8" s="416"/>
      <c r="EDC8" s="416"/>
      <c r="EDD8" s="416"/>
      <c r="EDE8" s="416"/>
      <c r="EDF8" s="416"/>
      <c r="EDG8" s="416"/>
      <c r="EDH8" s="416"/>
      <c r="EDI8" s="416"/>
      <c r="EDJ8" s="416"/>
      <c r="EDK8" s="416"/>
      <c r="EDL8" s="416"/>
      <c r="EDM8" s="416"/>
      <c r="EDN8" s="416"/>
      <c r="EDO8" s="416"/>
      <c r="EDP8" s="416"/>
      <c r="EDQ8" s="416"/>
      <c r="EDR8" s="416"/>
      <c r="EDS8" s="416"/>
      <c r="EDT8" s="416"/>
      <c r="EDU8" s="416"/>
      <c r="EDV8" s="416"/>
      <c r="EDW8" s="416"/>
      <c r="EDX8" s="416"/>
      <c r="EDY8" s="416"/>
      <c r="EDZ8" s="416"/>
      <c r="EEA8" s="416"/>
      <c r="EEB8" s="416"/>
      <c r="EEC8" s="416"/>
      <c r="EED8" s="416"/>
      <c r="EEE8" s="416"/>
      <c r="EEF8" s="416"/>
      <c r="EEG8" s="416"/>
      <c r="EEH8" s="416"/>
      <c r="EEI8" s="416"/>
      <c r="EEJ8" s="416"/>
      <c r="EEK8" s="416"/>
      <c r="EEL8" s="416"/>
      <c r="EEM8" s="416"/>
      <c r="EEN8" s="416"/>
      <c r="EEO8" s="416"/>
      <c r="EEP8" s="416"/>
      <c r="EEQ8" s="416"/>
      <c r="EER8" s="416"/>
      <c r="EES8" s="416"/>
      <c r="EET8" s="416"/>
      <c r="EEU8" s="416"/>
      <c r="EEV8" s="416"/>
      <c r="EEW8" s="416"/>
      <c r="EEX8" s="416"/>
      <c r="EEY8" s="416"/>
      <c r="EEZ8" s="416"/>
      <c r="EFA8" s="416"/>
      <c r="EFB8" s="416"/>
      <c r="EFC8" s="416"/>
      <c r="EFD8" s="416"/>
      <c r="EFE8" s="416"/>
      <c r="EFF8" s="416"/>
      <c r="EFG8" s="416"/>
      <c r="EFH8" s="416"/>
      <c r="EFI8" s="416"/>
      <c r="EFJ8" s="416"/>
      <c r="EFK8" s="416"/>
      <c r="EFL8" s="416"/>
      <c r="EFM8" s="416"/>
      <c r="EFN8" s="416"/>
      <c r="EFO8" s="416"/>
      <c r="EFP8" s="416"/>
      <c r="EFQ8" s="416"/>
      <c r="EFR8" s="416"/>
      <c r="EFS8" s="416"/>
      <c r="EFT8" s="416"/>
      <c r="EFU8" s="416"/>
      <c r="EFV8" s="416"/>
      <c r="EFW8" s="416"/>
      <c r="EFX8" s="416"/>
      <c r="EFY8" s="416"/>
      <c r="EFZ8" s="416"/>
      <c r="EGA8" s="416"/>
      <c r="EGB8" s="416"/>
      <c r="EGC8" s="416"/>
      <c r="EGD8" s="416"/>
      <c r="EGE8" s="416"/>
      <c r="EGF8" s="416"/>
      <c r="EGG8" s="416"/>
      <c r="EGH8" s="416"/>
      <c r="EGI8" s="416"/>
      <c r="EGJ8" s="416"/>
      <c r="EGK8" s="416"/>
      <c r="EGL8" s="416"/>
      <c r="EGM8" s="416"/>
      <c r="EGN8" s="416"/>
      <c r="EGO8" s="416"/>
      <c r="EGP8" s="416"/>
      <c r="EGQ8" s="416"/>
      <c r="EGR8" s="416"/>
      <c r="EGS8" s="416"/>
      <c r="EGT8" s="416"/>
      <c r="EGU8" s="416"/>
      <c r="EGV8" s="416"/>
      <c r="EGW8" s="416"/>
      <c r="EGX8" s="416"/>
      <c r="EGY8" s="416"/>
      <c r="EGZ8" s="416"/>
      <c r="EHA8" s="416"/>
      <c r="EHB8" s="416"/>
      <c r="EHC8" s="416"/>
      <c r="EHD8" s="416"/>
      <c r="EHE8" s="416"/>
      <c r="EHF8" s="416"/>
      <c r="EHG8" s="416"/>
      <c r="EHH8" s="416"/>
      <c r="EHI8" s="416"/>
      <c r="EHJ8" s="416"/>
      <c r="EHK8" s="416"/>
      <c r="EHL8" s="416"/>
      <c r="EHM8" s="416"/>
      <c r="EHN8" s="416"/>
      <c r="EHO8" s="416"/>
      <c r="EHP8" s="416"/>
      <c r="EHQ8" s="416"/>
      <c r="EHR8" s="416"/>
      <c r="EHS8" s="416"/>
      <c r="EHT8" s="416"/>
      <c r="EHU8" s="416"/>
      <c r="EHV8" s="416"/>
      <c r="EHW8" s="416"/>
      <c r="EHX8" s="416"/>
      <c r="EHY8" s="416"/>
      <c r="EHZ8" s="416"/>
      <c r="EIA8" s="416"/>
      <c r="EIB8" s="416"/>
      <c r="EIC8" s="416"/>
      <c r="EID8" s="416"/>
      <c r="EIE8" s="416"/>
      <c r="EIF8" s="416"/>
      <c r="EIG8" s="416"/>
      <c r="EIH8" s="416"/>
      <c r="EII8" s="416"/>
      <c r="EIJ8" s="416"/>
      <c r="EIK8" s="416"/>
      <c r="EIL8" s="416"/>
      <c r="EIM8" s="416"/>
      <c r="EIN8" s="416"/>
      <c r="EIO8" s="416"/>
      <c r="EIP8" s="416"/>
      <c r="EIQ8" s="416"/>
      <c r="EIR8" s="416"/>
      <c r="EIS8" s="416"/>
      <c r="EIT8" s="416"/>
      <c r="EIU8" s="416"/>
      <c r="EIV8" s="416"/>
      <c r="EIW8" s="416"/>
      <c r="EIX8" s="416"/>
      <c r="EIY8" s="416"/>
      <c r="EIZ8" s="416"/>
      <c r="EJA8" s="416"/>
      <c r="EJB8" s="416"/>
      <c r="EJC8" s="416"/>
      <c r="EJD8" s="416"/>
      <c r="EJE8" s="416"/>
      <c r="EJF8" s="416"/>
      <c r="EJG8" s="416"/>
      <c r="EJH8" s="416"/>
      <c r="EJI8" s="416"/>
      <c r="EJJ8" s="416"/>
      <c r="EJK8" s="416"/>
      <c r="EJL8" s="416"/>
      <c r="EJM8" s="416"/>
      <c r="EJN8" s="416"/>
      <c r="EJO8" s="416"/>
      <c r="EJP8" s="416"/>
      <c r="EJQ8" s="416"/>
      <c r="EJR8" s="416"/>
      <c r="EJS8" s="416"/>
      <c r="EJT8" s="416"/>
      <c r="EJU8" s="416"/>
      <c r="EJV8" s="416"/>
      <c r="EJW8" s="416"/>
      <c r="EJX8" s="416"/>
      <c r="EJY8" s="416"/>
      <c r="EJZ8" s="416"/>
      <c r="EKA8" s="416"/>
      <c r="EKB8" s="416"/>
      <c r="EKC8" s="416"/>
      <c r="EKD8" s="416"/>
      <c r="EKE8" s="416"/>
      <c r="EKF8" s="416"/>
      <c r="EKG8" s="416"/>
      <c r="EKH8" s="416"/>
      <c r="EKI8" s="416"/>
      <c r="EKJ8" s="416"/>
      <c r="EKK8" s="416"/>
      <c r="EKL8" s="416"/>
      <c r="EKM8" s="416"/>
      <c r="EKN8" s="416"/>
      <c r="EKO8" s="416"/>
      <c r="EKP8" s="416"/>
      <c r="EKQ8" s="416"/>
      <c r="EKR8" s="416"/>
      <c r="EKS8" s="416"/>
      <c r="EKT8" s="416"/>
      <c r="EKU8" s="416"/>
      <c r="EKV8" s="416"/>
      <c r="EKW8" s="416"/>
      <c r="EKX8" s="416"/>
      <c r="EKY8" s="416"/>
      <c r="EKZ8" s="416"/>
      <c r="ELA8" s="416"/>
      <c r="ELB8" s="416"/>
      <c r="ELC8" s="416"/>
      <c r="ELD8" s="416"/>
      <c r="ELE8" s="416"/>
      <c r="ELF8" s="416"/>
      <c r="ELG8" s="416"/>
      <c r="ELH8" s="416"/>
      <c r="ELI8" s="416"/>
      <c r="ELJ8" s="416"/>
      <c r="ELK8" s="416"/>
      <c r="ELL8" s="416"/>
      <c r="ELM8" s="416"/>
      <c r="ELN8" s="416"/>
      <c r="ELO8" s="416"/>
      <c r="ELP8" s="416"/>
      <c r="ELQ8" s="416"/>
      <c r="ELR8" s="416"/>
      <c r="ELS8" s="416"/>
      <c r="ELT8" s="416"/>
      <c r="ELU8" s="416"/>
      <c r="ELV8" s="416"/>
      <c r="ELW8" s="416"/>
      <c r="ELX8" s="416"/>
      <c r="ELY8" s="416"/>
      <c r="ELZ8" s="416"/>
      <c r="EMA8" s="416"/>
      <c r="EMB8" s="416"/>
      <c r="EMC8" s="416"/>
      <c r="EMD8" s="416"/>
      <c r="EME8" s="416"/>
      <c r="EMF8" s="416"/>
      <c r="EMG8" s="416"/>
      <c r="EMH8" s="416"/>
      <c r="EMI8" s="416"/>
      <c r="EMJ8" s="416"/>
      <c r="EMK8" s="416"/>
      <c r="EML8" s="416"/>
      <c r="EMM8" s="416"/>
      <c r="EMN8" s="416"/>
      <c r="EMO8" s="416"/>
      <c r="EMP8" s="416"/>
      <c r="EMQ8" s="416"/>
      <c r="EMR8" s="416"/>
      <c r="EMS8" s="416"/>
      <c r="EMT8" s="416"/>
      <c r="EMU8" s="416"/>
      <c r="EMV8" s="416"/>
      <c r="EMW8" s="416"/>
      <c r="EMX8" s="416"/>
      <c r="EMY8" s="416"/>
      <c r="EMZ8" s="416"/>
      <c r="ENA8" s="416"/>
      <c r="ENB8" s="416"/>
      <c r="ENC8" s="416"/>
      <c r="END8" s="416"/>
      <c r="ENE8" s="416"/>
      <c r="ENF8" s="416"/>
      <c r="ENG8" s="416"/>
      <c r="ENH8" s="416"/>
      <c r="ENI8" s="416"/>
      <c r="ENJ8" s="416"/>
      <c r="ENK8" s="416"/>
      <c r="ENL8" s="416"/>
      <c r="ENM8" s="416"/>
      <c r="ENN8" s="416"/>
      <c r="ENO8" s="416"/>
      <c r="ENP8" s="416"/>
      <c r="ENQ8" s="416"/>
      <c r="ENR8" s="416"/>
      <c r="ENS8" s="416"/>
      <c r="ENT8" s="416"/>
      <c r="ENU8" s="416"/>
      <c r="ENV8" s="416"/>
      <c r="ENW8" s="416"/>
      <c r="ENX8" s="416"/>
      <c r="ENY8" s="416"/>
      <c r="ENZ8" s="416"/>
      <c r="EOA8" s="416"/>
      <c r="EOB8" s="416"/>
      <c r="EOC8" s="416"/>
      <c r="EOD8" s="416"/>
      <c r="EOE8" s="416"/>
      <c r="EOF8" s="416"/>
      <c r="EOG8" s="416"/>
      <c r="EOH8" s="416"/>
      <c r="EOI8" s="416"/>
      <c r="EOJ8" s="416"/>
      <c r="EOK8" s="416"/>
      <c r="EOL8" s="416"/>
      <c r="EOM8" s="416"/>
      <c r="EON8" s="416"/>
      <c r="EOO8" s="416"/>
      <c r="EOP8" s="416"/>
      <c r="EOQ8" s="416"/>
      <c r="EOR8" s="416"/>
      <c r="EOS8" s="416"/>
      <c r="EOT8" s="416"/>
      <c r="EOU8" s="416"/>
      <c r="EOV8" s="416"/>
      <c r="EOW8" s="416"/>
      <c r="EOX8" s="416"/>
      <c r="EOY8" s="416"/>
      <c r="EOZ8" s="416"/>
      <c r="EPA8" s="416"/>
      <c r="EPB8" s="416"/>
      <c r="EPC8" s="416"/>
      <c r="EPD8" s="416"/>
      <c r="EPE8" s="416"/>
      <c r="EPF8" s="416"/>
      <c r="EPG8" s="416"/>
      <c r="EPH8" s="416"/>
      <c r="EPI8" s="416"/>
      <c r="EPJ8" s="416"/>
      <c r="EPK8" s="416"/>
      <c r="EPL8" s="416"/>
      <c r="EPM8" s="416"/>
      <c r="EPN8" s="416"/>
      <c r="EPO8" s="416"/>
      <c r="EPP8" s="416"/>
      <c r="EPQ8" s="416"/>
      <c r="EPR8" s="416"/>
      <c r="EPS8" s="416"/>
      <c r="EPT8" s="416"/>
      <c r="EPU8" s="416"/>
      <c r="EPV8" s="416"/>
      <c r="EPW8" s="416"/>
      <c r="EPX8" s="416"/>
      <c r="EPY8" s="416"/>
      <c r="EPZ8" s="416"/>
      <c r="EQA8" s="416"/>
      <c r="EQB8" s="416"/>
      <c r="EQC8" s="416"/>
      <c r="EQD8" s="416"/>
      <c r="EQE8" s="416"/>
      <c r="EQF8" s="416"/>
      <c r="EQG8" s="416"/>
      <c r="EQH8" s="416"/>
      <c r="EQI8" s="416"/>
      <c r="EQJ8" s="416"/>
      <c r="EQK8" s="416"/>
      <c r="EQL8" s="416"/>
      <c r="EQM8" s="416"/>
      <c r="EQN8" s="416"/>
      <c r="EQO8" s="416"/>
      <c r="EQP8" s="416"/>
      <c r="EQQ8" s="416"/>
      <c r="EQR8" s="416"/>
      <c r="EQS8" s="416"/>
      <c r="EQT8" s="416"/>
      <c r="EQU8" s="416"/>
      <c r="EQV8" s="416"/>
      <c r="EQW8" s="416"/>
      <c r="EQX8" s="416"/>
      <c r="EQY8" s="416"/>
      <c r="EQZ8" s="416"/>
      <c r="ERA8" s="416"/>
      <c r="ERB8" s="416"/>
      <c r="ERC8" s="416"/>
      <c r="ERD8" s="416"/>
      <c r="ERE8" s="416"/>
      <c r="ERF8" s="416"/>
      <c r="ERG8" s="416"/>
      <c r="ERH8" s="416"/>
      <c r="ERI8" s="416"/>
      <c r="ERJ8" s="416"/>
      <c r="ERK8" s="416"/>
      <c r="ERL8" s="416"/>
      <c r="ERM8" s="416"/>
      <c r="ERN8" s="416"/>
      <c r="ERO8" s="416"/>
      <c r="ERP8" s="416"/>
      <c r="ERQ8" s="416"/>
      <c r="ERR8" s="416"/>
      <c r="ERS8" s="416"/>
      <c r="ERT8" s="416"/>
      <c r="ERU8" s="416"/>
      <c r="ERV8" s="416"/>
      <c r="ERW8" s="416"/>
      <c r="ERX8" s="416"/>
      <c r="ERY8" s="416"/>
      <c r="ERZ8" s="416"/>
      <c r="ESA8" s="416"/>
      <c r="ESB8" s="416"/>
      <c r="ESC8" s="416"/>
      <c r="ESD8" s="416"/>
      <c r="ESE8" s="416"/>
      <c r="ESF8" s="416"/>
      <c r="ESG8" s="416"/>
      <c r="ESH8" s="416"/>
      <c r="ESI8" s="416"/>
      <c r="ESJ8" s="416"/>
      <c r="ESK8" s="416"/>
      <c r="ESL8" s="416"/>
      <c r="ESM8" s="416"/>
      <c r="ESN8" s="416"/>
      <c r="ESO8" s="416"/>
      <c r="ESP8" s="416"/>
      <c r="ESQ8" s="416"/>
      <c r="ESR8" s="416"/>
      <c r="ESS8" s="416"/>
      <c r="EST8" s="416"/>
      <c r="ESU8" s="416"/>
      <c r="ESV8" s="416"/>
      <c r="ESW8" s="416"/>
      <c r="ESX8" s="416"/>
      <c r="ESY8" s="416"/>
      <c r="ESZ8" s="416"/>
      <c r="ETA8" s="416"/>
      <c r="ETB8" s="416"/>
      <c r="ETC8" s="416"/>
      <c r="ETD8" s="416"/>
      <c r="ETE8" s="416"/>
      <c r="ETF8" s="416"/>
      <c r="ETG8" s="416"/>
      <c r="ETH8" s="416"/>
      <c r="ETI8" s="416"/>
      <c r="ETJ8" s="416"/>
      <c r="ETK8" s="416"/>
      <c r="ETL8" s="416"/>
      <c r="ETM8" s="416"/>
      <c r="ETN8" s="416"/>
      <c r="ETO8" s="416"/>
      <c r="ETP8" s="416"/>
      <c r="ETQ8" s="416"/>
      <c r="ETR8" s="416"/>
      <c r="ETS8" s="416"/>
      <c r="ETT8" s="416"/>
      <c r="ETU8" s="416"/>
      <c r="ETV8" s="416"/>
      <c r="ETW8" s="416"/>
      <c r="ETX8" s="416"/>
      <c r="ETY8" s="416"/>
      <c r="ETZ8" s="416"/>
      <c r="EUA8" s="416"/>
      <c r="EUB8" s="416"/>
      <c r="EUC8" s="416"/>
      <c r="EUD8" s="416"/>
      <c r="EUE8" s="416"/>
      <c r="EUF8" s="416"/>
      <c r="EUG8" s="416"/>
      <c r="EUH8" s="416"/>
      <c r="EUI8" s="416"/>
      <c r="EUJ8" s="416"/>
      <c r="EUK8" s="416"/>
      <c r="EUL8" s="416"/>
      <c r="EUM8" s="416"/>
      <c r="EUN8" s="416"/>
      <c r="EUO8" s="416"/>
      <c r="EUP8" s="416"/>
      <c r="EUQ8" s="416"/>
      <c r="EUR8" s="416"/>
      <c r="EUS8" s="416"/>
      <c r="EUT8" s="416"/>
      <c r="EUU8" s="416"/>
      <c r="EUV8" s="416"/>
      <c r="EUW8" s="416"/>
      <c r="EUX8" s="416"/>
      <c r="EUY8" s="416"/>
      <c r="EUZ8" s="416"/>
      <c r="EVA8" s="416"/>
      <c r="EVB8" s="416"/>
      <c r="EVC8" s="416"/>
      <c r="EVD8" s="416"/>
      <c r="EVE8" s="416"/>
      <c r="EVF8" s="416"/>
      <c r="EVG8" s="416"/>
      <c r="EVH8" s="416"/>
      <c r="EVI8" s="416"/>
      <c r="EVJ8" s="416"/>
      <c r="EVK8" s="416"/>
      <c r="EVL8" s="416"/>
      <c r="EVM8" s="416"/>
      <c r="EVN8" s="416"/>
      <c r="EVO8" s="416"/>
      <c r="EVP8" s="416"/>
      <c r="EVQ8" s="416"/>
      <c r="EVR8" s="416"/>
      <c r="EVS8" s="416"/>
      <c r="EVT8" s="416"/>
      <c r="EVU8" s="416"/>
      <c r="EVV8" s="416"/>
      <c r="EVW8" s="416"/>
      <c r="EVX8" s="416"/>
      <c r="EVY8" s="416"/>
      <c r="EVZ8" s="416"/>
      <c r="EWA8" s="416"/>
      <c r="EWB8" s="416"/>
      <c r="EWC8" s="416"/>
      <c r="EWD8" s="416"/>
      <c r="EWE8" s="416"/>
      <c r="EWF8" s="416"/>
      <c r="EWG8" s="416"/>
      <c r="EWH8" s="416"/>
      <c r="EWI8" s="416"/>
      <c r="EWJ8" s="416"/>
      <c r="EWK8" s="416"/>
      <c r="EWL8" s="416"/>
      <c r="EWM8" s="416"/>
      <c r="EWN8" s="416"/>
      <c r="EWO8" s="416"/>
      <c r="EWP8" s="416"/>
      <c r="EWQ8" s="416"/>
      <c r="EWR8" s="416"/>
      <c r="EWS8" s="416"/>
      <c r="EWT8" s="416"/>
      <c r="EWU8" s="416"/>
      <c r="EWV8" s="416"/>
      <c r="EWW8" s="416"/>
      <c r="EWX8" s="416"/>
      <c r="EWY8" s="416"/>
      <c r="EWZ8" s="416"/>
      <c r="EXA8" s="416"/>
      <c r="EXB8" s="416"/>
      <c r="EXC8" s="416"/>
      <c r="EXD8" s="416"/>
      <c r="EXE8" s="416"/>
      <c r="EXF8" s="416"/>
      <c r="EXG8" s="416"/>
      <c r="EXH8" s="416"/>
      <c r="EXI8" s="416"/>
      <c r="EXJ8" s="416"/>
      <c r="EXK8" s="416"/>
      <c r="EXL8" s="416"/>
      <c r="EXM8" s="416"/>
      <c r="EXN8" s="416"/>
      <c r="EXO8" s="416"/>
      <c r="EXP8" s="416"/>
      <c r="EXQ8" s="416"/>
      <c r="EXR8" s="416"/>
      <c r="EXS8" s="416"/>
      <c r="EXT8" s="416"/>
      <c r="EXU8" s="416"/>
      <c r="EXV8" s="416"/>
      <c r="EXW8" s="416"/>
      <c r="EXX8" s="416"/>
      <c r="EXY8" s="416"/>
      <c r="EXZ8" s="416"/>
      <c r="EYA8" s="416"/>
      <c r="EYB8" s="416"/>
      <c r="EYC8" s="416"/>
      <c r="EYD8" s="416"/>
      <c r="EYE8" s="416"/>
      <c r="EYF8" s="416"/>
      <c r="EYG8" s="416"/>
      <c r="EYH8" s="416"/>
      <c r="EYI8" s="416"/>
      <c r="EYJ8" s="416"/>
      <c r="EYK8" s="416"/>
      <c r="EYL8" s="416"/>
      <c r="EYM8" s="416"/>
      <c r="EYN8" s="416"/>
      <c r="EYO8" s="416"/>
      <c r="EYP8" s="416"/>
      <c r="EYQ8" s="416"/>
      <c r="EYR8" s="416"/>
      <c r="EYS8" s="416"/>
      <c r="EYT8" s="416"/>
      <c r="EYU8" s="416"/>
      <c r="EYV8" s="416"/>
      <c r="EYW8" s="416"/>
      <c r="EYX8" s="416"/>
      <c r="EYY8" s="416"/>
      <c r="EYZ8" s="416"/>
      <c r="EZA8" s="416"/>
      <c r="EZB8" s="416"/>
      <c r="EZC8" s="416"/>
      <c r="EZD8" s="416"/>
      <c r="EZE8" s="416"/>
      <c r="EZF8" s="416"/>
      <c r="EZG8" s="416"/>
      <c r="EZH8" s="416"/>
      <c r="EZI8" s="416"/>
      <c r="EZJ8" s="416"/>
      <c r="EZK8" s="416"/>
      <c r="EZL8" s="416"/>
      <c r="EZM8" s="416"/>
      <c r="EZN8" s="416"/>
      <c r="EZO8" s="416"/>
      <c r="EZP8" s="416"/>
      <c r="EZQ8" s="416"/>
      <c r="EZR8" s="416"/>
      <c r="EZS8" s="416"/>
      <c r="EZT8" s="416"/>
      <c r="EZU8" s="416"/>
      <c r="EZV8" s="416"/>
      <c r="EZW8" s="416"/>
      <c r="EZX8" s="416"/>
      <c r="EZY8" s="416"/>
      <c r="EZZ8" s="416"/>
      <c r="FAA8" s="416"/>
      <c r="FAB8" s="416"/>
      <c r="FAC8" s="416"/>
      <c r="FAD8" s="416"/>
      <c r="FAE8" s="416"/>
      <c r="FAF8" s="416"/>
      <c r="FAG8" s="416"/>
      <c r="FAH8" s="416"/>
      <c r="FAI8" s="416"/>
      <c r="FAJ8" s="416"/>
      <c r="FAK8" s="416"/>
      <c r="FAL8" s="416"/>
      <c r="FAM8" s="416"/>
      <c r="FAN8" s="416"/>
      <c r="FAO8" s="416"/>
      <c r="FAP8" s="416"/>
      <c r="FAQ8" s="416"/>
      <c r="FAR8" s="416"/>
      <c r="FAS8" s="416"/>
      <c r="FAT8" s="416"/>
      <c r="FAU8" s="416"/>
      <c r="FAV8" s="416"/>
      <c r="FAW8" s="416"/>
      <c r="FAX8" s="416"/>
      <c r="FAY8" s="416"/>
      <c r="FAZ8" s="416"/>
      <c r="FBA8" s="416"/>
      <c r="FBB8" s="416"/>
      <c r="FBC8" s="416"/>
      <c r="FBD8" s="416"/>
      <c r="FBE8" s="416"/>
      <c r="FBF8" s="416"/>
      <c r="FBG8" s="416"/>
      <c r="FBH8" s="416"/>
      <c r="FBI8" s="416"/>
      <c r="FBJ8" s="416"/>
      <c r="FBK8" s="416"/>
      <c r="FBL8" s="416"/>
      <c r="FBM8" s="416"/>
      <c r="FBN8" s="416"/>
      <c r="FBO8" s="416"/>
      <c r="FBP8" s="416"/>
      <c r="FBQ8" s="416"/>
      <c r="FBR8" s="416"/>
      <c r="FBS8" s="416"/>
      <c r="FBT8" s="416"/>
      <c r="FBU8" s="416"/>
      <c r="FBV8" s="416"/>
      <c r="FBW8" s="416"/>
      <c r="FBX8" s="416"/>
      <c r="FBY8" s="416"/>
      <c r="FBZ8" s="416"/>
      <c r="FCA8" s="416"/>
      <c r="FCB8" s="416"/>
      <c r="FCC8" s="416"/>
      <c r="FCD8" s="416"/>
      <c r="FCE8" s="416"/>
      <c r="FCF8" s="416"/>
      <c r="FCG8" s="416"/>
      <c r="FCH8" s="416"/>
      <c r="FCI8" s="416"/>
      <c r="FCJ8" s="416"/>
      <c r="FCK8" s="416"/>
      <c r="FCL8" s="416"/>
      <c r="FCM8" s="416"/>
      <c r="FCN8" s="416"/>
      <c r="FCO8" s="416"/>
      <c r="FCP8" s="416"/>
      <c r="FCQ8" s="416"/>
      <c r="FCR8" s="416"/>
      <c r="FCS8" s="416"/>
      <c r="FCT8" s="416"/>
      <c r="FCU8" s="416"/>
      <c r="FCV8" s="416"/>
      <c r="FCW8" s="416"/>
      <c r="FCX8" s="416"/>
      <c r="FCY8" s="416"/>
      <c r="FCZ8" s="416"/>
      <c r="FDA8" s="416"/>
      <c r="FDB8" s="416"/>
      <c r="FDC8" s="416"/>
      <c r="FDD8" s="416"/>
      <c r="FDE8" s="416"/>
      <c r="FDF8" s="416"/>
      <c r="FDG8" s="416"/>
      <c r="FDH8" s="416"/>
      <c r="FDI8" s="416"/>
      <c r="FDJ8" s="416"/>
      <c r="FDK8" s="416"/>
      <c r="FDL8" s="416"/>
      <c r="FDM8" s="416"/>
      <c r="FDN8" s="416"/>
      <c r="FDO8" s="416"/>
      <c r="FDP8" s="416"/>
      <c r="FDQ8" s="416"/>
      <c r="FDR8" s="416"/>
      <c r="FDS8" s="416"/>
      <c r="FDT8" s="416"/>
      <c r="FDU8" s="416"/>
      <c r="FDV8" s="416"/>
      <c r="FDW8" s="416"/>
      <c r="FDX8" s="416"/>
      <c r="FDY8" s="416"/>
      <c r="FDZ8" s="416"/>
      <c r="FEA8" s="416"/>
      <c r="FEB8" s="416"/>
      <c r="FEC8" s="416"/>
      <c r="FED8" s="416"/>
      <c r="FEE8" s="416"/>
      <c r="FEF8" s="416"/>
      <c r="FEG8" s="416"/>
      <c r="FEH8" s="416"/>
      <c r="FEI8" s="416"/>
      <c r="FEJ8" s="416"/>
      <c r="FEK8" s="416"/>
      <c r="FEL8" s="416"/>
      <c r="FEM8" s="416"/>
      <c r="FEN8" s="416"/>
      <c r="FEO8" s="416"/>
      <c r="FEP8" s="416"/>
      <c r="FEQ8" s="416"/>
      <c r="FER8" s="416"/>
      <c r="FES8" s="416"/>
      <c r="FET8" s="416"/>
      <c r="FEU8" s="416"/>
      <c r="FEV8" s="416"/>
      <c r="FEW8" s="416"/>
      <c r="FEX8" s="416"/>
      <c r="FEY8" s="416"/>
      <c r="FEZ8" s="416"/>
      <c r="FFA8" s="416"/>
      <c r="FFB8" s="416"/>
      <c r="FFC8" s="416"/>
      <c r="FFD8" s="416"/>
      <c r="FFE8" s="416"/>
      <c r="FFF8" s="416"/>
      <c r="FFG8" s="416"/>
      <c r="FFH8" s="416"/>
      <c r="FFI8" s="416"/>
      <c r="FFJ8" s="416"/>
      <c r="FFK8" s="416"/>
      <c r="FFL8" s="416"/>
      <c r="FFM8" s="416"/>
      <c r="FFN8" s="416"/>
      <c r="FFO8" s="416"/>
      <c r="FFP8" s="416"/>
      <c r="FFQ8" s="416"/>
      <c r="FFR8" s="416"/>
      <c r="FFS8" s="416"/>
      <c r="FFT8" s="416"/>
      <c r="FFU8" s="416"/>
      <c r="FFV8" s="416"/>
      <c r="FFW8" s="416"/>
      <c r="FFX8" s="416"/>
      <c r="FFY8" s="416"/>
      <c r="FFZ8" s="416"/>
      <c r="FGA8" s="416"/>
      <c r="FGB8" s="416"/>
      <c r="FGC8" s="416"/>
      <c r="FGD8" s="416"/>
      <c r="FGE8" s="416"/>
      <c r="FGF8" s="416"/>
      <c r="FGG8" s="416"/>
      <c r="FGH8" s="416"/>
      <c r="FGI8" s="416"/>
      <c r="FGJ8" s="416"/>
      <c r="FGK8" s="416"/>
      <c r="FGL8" s="416"/>
      <c r="FGM8" s="416"/>
      <c r="FGN8" s="416"/>
      <c r="FGO8" s="416"/>
      <c r="FGP8" s="416"/>
      <c r="FGQ8" s="416"/>
      <c r="FGR8" s="416"/>
      <c r="FGS8" s="416"/>
      <c r="FGT8" s="416"/>
      <c r="FGU8" s="416"/>
      <c r="FGV8" s="416"/>
      <c r="FGW8" s="416"/>
      <c r="FGX8" s="416"/>
      <c r="FGY8" s="416"/>
      <c r="FGZ8" s="416"/>
      <c r="FHA8" s="416"/>
      <c r="FHB8" s="416"/>
      <c r="FHC8" s="416"/>
      <c r="FHD8" s="416"/>
      <c r="FHE8" s="416"/>
      <c r="FHF8" s="416"/>
      <c r="FHG8" s="416"/>
      <c r="FHH8" s="416"/>
      <c r="FHI8" s="416"/>
      <c r="FHJ8" s="416"/>
      <c r="FHK8" s="416"/>
      <c r="FHL8" s="416"/>
      <c r="FHM8" s="416"/>
      <c r="FHN8" s="416"/>
      <c r="FHO8" s="416"/>
      <c r="FHP8" s="416"/>
      <c r="FHQ8" s="416"/>
      <c r="FHR8" s="416"/>
      <c r="FHS8" s="416"/>
      <c r="FHT8" s="416"/>
      <c r="FHU8" s="416"/>
      <c r="FHV8" s="416"/>
      <c r="FHW8" s="416"/>
      <c r="FHX8" s="416"/>
      <c r="FHY8" s="416"/>
      <c r="FHZ8" s="416"/>
      <c r="FIA8" s="416"/>
      <c r="FIB8" s="416"/>
      <c r="FIC8" s="416"/>
      <c r="FID8" s="416"/>
      <c r="FIE8" s="416"/>
      <c r="FIF8" s="416"/>
      <c r="FIG8" s="416"/>
      <c r="FIH8" s="416"/>
      <c r="FII8" s="416"/>
      <c r="FIJ8" s="416"/>
      <c r="FIK8" s="416"/>
      <c r="FIL8" s="416"/>
      <c r="FIM8" s="416"/>
      <c r="FIN8" s="416"/>
      <c r="FIO8" s="416"/>
      <c r="FIP8" s="416"/>
      <c r="FIQ8" s="416"/>
      <c r="FIR8" s="416"/>
      <c r="FIS8" s="416"/>
      <c r="FIT8" s="416"/>
      <c r="FIU8" s="416"/>
      <c r="FIV8" s="416"/>
      <c r="FIW8" s="416"/>
      <c r="FIX8" s="416"/>
      <c r="FIY8" s="416"/>
      <c r="FIZ8" s="416"/>
      <c r="FJA8" s="416"/>
      <c r="FJB8" s="416"/>
      <c r="FJC8" s="416"/>
      <c r="FJD8" s="416"/>
      <c r="FJE8" s="416"/>
      <c r="FJF8" s="416"/>
      <c r="FJG8" s="416"/>
      <c r="FJH8" s="416"/>
      <c r="FJI8" s="416"/>
      <c r="FJJ8" s="416"/>
      <c r="FJK8" s="416"/>
      <c r="FJL8" s="416"/>
      <c r="FJM8" s="416"/>
      <c r="FJN8" s="416"/>
      <c r="FJO8" s="416"/>
      <c r="FJP8" s="416"/>
      <c r="FJQ8" s="416"/>
      <c r="FJR8" s="416"/>
      <c r="FJS8" s="416"/>
      <c r="FJT8" s="416"/>
      <c r="FJU8" s="416"/>
      <c r="FJV8" s="416"/>
      <c r="FJW8" s="416"/>
      <c r="FJX8" s="416"/>
      <c r="FJY8" s="416"/>
      <c r="FJZ8" s="416"/>
      <c r="FKA8" s="416"/>
      <c r="FKB8" s="416"/>
      <c r="FKC8" s="416"/>
      <c r="FKD8" s="416"/>
      <c r="FKE8" s="416"/>
      <c r="FKF8" s="416"/>
      <c r="FKG8" s="416"/>
      <c r="FKH8" s="416"/>
      <c r="FKI8" s="416"/>
      <c r="FKJ8" s="416"/>
      <c r="FKK8" s="416"/>
      <c r="FKL8" s="416"/>
      <c r="FKM8" s="416"/>
      <c r="FKN8" s="416"/>
      <c r="FKO8" s="416"/>
      <c r="FKP8" s="416"/>
      <c r="FKQ8" s="416"/>
      <c r="FKR8" s="416"/>
      <c r="FKS8" s="416"/>
      <c r="FKT8" s="416"/>
      <c r="FKU8" s="416"/>
      <c r="FKV8" s="416"/>
      <c r="FKW8" s="416"/>
      <c r="FKX8" s="416"/>
      <c r="FKY8" s="416"/>
      <c r="FKZ8" s="416"/>
      <c r="FLA8" s="416"/>
      <c r="FLB8" s="416"/>
      <c r="FLC8" s="416"/>
      <c r="FLD8" s="416"/>
      <c r="FLE8" s="416"/>
      <c r="FLF8" s="416"/>
      <c r="FLG8" s="416"/>
      <c r="FLH8" s="416"/>
      <c r="FLI8" s="416"/>
      <c r="FLJ8" s="416"/>
      <c r="FLK8" s="416"/>
      <c r="FLL8" s="416"/>
      <c r="FLM8" s="416"/>
      <c r="FLN8" s="416"/>
      <c r="FLO8" s="416"/>
      <c r="FLP8" s="416"/>
      <c r="FLQ8" s="416"/>
      <c r="FLR8" s="416"/>
      <c r="FLS8" s="416"/>
      <c r="FLT8" s="416"/>
      <c r="FLU8" s="416"/>
      <c r="FLV8" s="416"/>
      <c r="FLW8" s="416"/>
      <c r="FLX8" s="416"/>
      <c r="FLY8" s="416"/>
      <c r="FLZ8" s="416"/>
      <c r="FMA8" s="416"/>
      <c r="FMB8" s="416"/>
      <c r="FMC8" s="416"/>
      <c r="FMD8" s="416"/>
      <c r="FME8" s="416"/>
      <c r="FMF8" s="416"/>
      <c r="FMG8" s="416"/>
      <c r="FMH8" s="416"/>
      <c r="FMI8" s="416"/>
      <c r="FMJ8" s="416"/>
      <c r="FMK8" s="416"/>
      <c r="FML8" s="416"/>
      <c r="FMM8" s="416"/>
      <c r="FMN8" s="416"/>
      <c r="FMO8" s="416"/>
      <c r="FMP8" s="416"/>
      <c r="FMQ8" s="416"/>
      <c r="FMR8" s="416"/>
      <c r="FMS8" s="416"/>
      <c r="FMT8" s="416"/>
      <c r="FMU8" s="416"/>
      <c r="FMV8" s="416"/>
      <c r="FMW8" s="416"/>
      <c r="FMX8" s="416"/>
      <c r="FMY8" s="416"/>
      <c r="FMZ8" s="416"/>
      <c r="FNA8" s="416"/>
      <c r="FNB8" s="416"/>
      <c r="FNC8" s="416"/>
      <c r="FND8" s="416"/>
      <c r="FNE8" s="416"/>
      <c r="FNF8" s="416"/>
      <c r="FNG8" s="416"/>
      <c r="FNH8" s="416"/>
      <c r="FNI8" s="416"/>
      <c r="FNJ8" s="416"/>
      <c r="FNK8" s="416"/>
      <c r="FNL8" s="416"/>
      <c r="FNM8" s="416"/>
      <c r="FNN8" s="416"/>
      <c r="FNO8" s="416"/>
      <c r="FNP8" s="416"/>
      <c r="FNQ8" s="416"/>
      <c r="FNR8" s="416"/>
      <c r="FNS8" s="416"/>
      <c r="FNT8" s="416"/>
      <c r="FNU8" s="416"/>
      <c r="FNV8" s="416"/>
      <c r="FNW8" s="416"/>
      <c r="FNX8" s="416"/>
      <c r="FNY8" s="416"/>
      <c r="FNZ8" s="416"/>
      <c r="FOA8" s="416"/>
      <c r="FOB8" s="416"/>
      <c r="FOC8" s="416"/>
      <c r="FOD8" s="416"/>
      <c r="FOE8" s="416"/>
      <c r="FOF8" s="416"/>
      <c r="FOG8" s="416"/>
      <c r="FOH8" s="416"/>
      <c r="FOI8" s="416"/>
      <c r="FOJ8" s="416"/>
      <c r="FOK8" s="416"/>
      <c r="FOL8" s="416"/>
      <c r="FOM8" s="416"/>
      <c r="FON8" s="416"/>
      <c r="FOO8" s="416"/>
      <c r="FOP8" s="416"/>
      <c r="FOQ8" s="416"/>
      <c r="FOR8" s="416"/>
      <c r="FOS8" s="416"/>
      <c r="FOT8" s="416"/>
      <c r="FOU8" s="416"/>
      <c r="FOV8" s="416"/>
      <c r="FOW8" s="416"/>
      <c r="FOX8" s="416"/>
      <c r="FOY8" s="416"/>
      <c r="FOZ8" s="416"/>
      <c r="FPA8" s="416"/>
      <c r="FPB8" s="416"/>
      <c r="FPC8" s="416"/>
      <c r="FPD8" s="416"/>
      <c r="FPE8" s="416"/>
      <c r="FPF8" s="416"/>
      <c r="FPG8" s="416"/>
      <c r="FPH8" s="416"/>
      <c r="FPI8" s="416"/>
      <c r="FPJ8" s="416"/>
      <c r="FPK8" s="416"/>
      <c r="FPL8" s="416"/>
      <c r="FPM8" s="416"/>
      <c r="FPN8" s="416"/>
      <c r="FPO8" s="416"/>
      <c r="FPP8" s="416"/>
      <c r="FPQ8" s="416"/>
      <c r="FPR8" s="416"/>
      <c r="FPS8" s="416"/>
      <c r="FPT8" s="416"/>
      <c r="FPU8" s="416"/>
      <c r="FPV8" s="416"/>
      <c r="FPW8" s="416"/>
      <c r="FPX8" s="416"/>
      <c r="FPY8" s="416"/>
      <c r="FPZ8" s="416"/>
      <c r="FQA8" s="416"/>
      <c r="FQB8" s="416"/>
      <c r="FQC8" s="416"/>
      <c r="FQD8" s="416"/>
      <c r="FQE8" s="416"/>
      <c r="FQF8" s="416"/>
      <c r="FQG8" s="416"/>
      <c r="FQH8" s="416"/>
      <c r="FQI8" s="416"/>
      <c r="FQJ8" s="416"/>
      <c r="FQK8" s="416"/>
      <c r="FQL8" s="416"/>
      <c r="FQM8" s="416"/>
      <c r="FQN8" s="416"/>
      <c r="FQO8" s="416"/>
      <c r="FQP8" s="416"/>
      <c r="FQQ8" s="416"/>
      <c r="FQR8" s="416"/>
      <c r="FQS8" s="416"/>
      <c r="FQT8" s="416"/>
      <c r="FQU8" s="416"/>
      <c r="FQV8" s="416"/>
      <c r="FQW8" s="416"/>
      <c r="FQX8" s="416"/>
      <c r="FQY8" s="416"/>
      <c r="FQZ8" s="416"/>
      <c r="FRA8" s="416"/>
      <c r="FRB8" s="416"/>
      <c r="FRC8" s="416"/>
      <c r="FRD8" s="416"/>
      <c r="FRE8" s="416"/>
      <c r="FRF8" s="416"/>
      <c r="FRG8" s="416"/>
      <c r="FRH8" s="416"/>
      <c r="FRI8" s="416"/>
      <c r="FRJ8" s="416"/>
      <c r="FRK8" s="416"/>
      <c r="FRL8" s="416"/>
      <c r="FRM8" s="416"/>
      <c r="FRN8" s="416"/>
      <c r="FRO8" s="416"/>
      <c r="FRP8" s="416"/>
      <c r="FRQ8" s="416"/>
      <c r="FRR8" s="416"/>
      <c r="FRS8" s="416"/>
      <c r="FRT8" s="416"/>
      <c r="FRU8" s="416"/>
      <c r="FRV8" s="416"/>
      <c r="FRW8" s="416"/>
      <c r="FRX8" s="416"/>
      <c r="FRY8" s="416"/>
      <c r="FRZ8" s="416"/>
      <c r="FSA8" s="416"/>
      <c r="FSB8" s="416"/>
      <c r="FSC8" s="416"/>
      <c r="FSD8" s="416"/>
      <c r="FSE8" s="416"/>
      <c r="FSF8" s="416"/>
      <c r="FSG8" s="416"/>
      <c r="FSH8" s="416"/>
      <c r="FSI8" s="416"/>
      <c r="FSJ8" s="416"/>
      <c r="FSK8" s="416"/>
      <c r="FSL8" s="416"/>
      <c r="FSM8" s="416"/>
      <c r="FSN8" s="416"/>
      <c r="FSO8" s="416"/>
      <c r="FSP8" s="416"/>
      <c r="FSQ8" s="416"/>
      <c r="FSR8" s="416"/>
      <c r="FSS8" s="416"/>
      <c r="FST8" s="416"/>
      <c r="FSU8" s="416"/>
      <c r="FSV8" s="416"/>
      <c r="FSW8" s="416"/>
      <c r="FSX8" s="416"/>
      <c r="FSY8" s="416"/>
      <c r="FSZ8" s="416"/>
      <c r="FTA8" s="416"/>
      <c r="FTB8" s="416"/>
      <c r="FTC8" s="416"/>
      <c r="FTD8" s="416"/>
      <c r="FTE8" s="416"/>
      <c r="FTF8" s="416"/>
      <c r="FTG8" s="416"/>
      <c r="FTH8" s="416"/>
      <c r="FTI8" s="416"/>
      <c r="FTJ8" s="416"/>
      <c r="FTK8" s="416"/>
      <c r="FTL8" s="416"/>
      <c r="FTM8" s="416"/>
      <c r="FTN8" s="416"/>
      <c r="FTO8" s="416"/>
      <c r="FTP8" s="416"/>
      <c r="FTQ8" s="416"/>
      <c r="FTR8" s="416"/>
      <c r="FTS8" s="416"/>
      <c r="FTT8" s="416"/>
      <c r="FTU8" s="416"/>
      <c r="FTV8" s="416"/>
      <c r="FTW8" s="416"/>
      <c r="FTX8" s="416"/>
      <c r="FTY8" s="416"/>
      <c r="FTZ8" s="416"/>
      <c r="FUA8" s="416"/>
      <c r="FUB8" s="416"/>
      <c r="FUC8" s="416"/>
      <c r="FUD8" s="416"/>
      <c r="FUE8" s="416"/>
      <c r="FUF8" s="416"/>
      <c r="FUG8" s="416"/>
      <c r="FUH8" s="416"/>
      <c r="FUI8" s="416"/>
      <c r="FUJ8" s="416"/>
      <c r="FUK8" s="416"/>
      <c r="FUL8" s="416"/>
      <c r="FUM8" s="416"/>
      <c r="FUN8" s="416"/>
      <c r="FUO8" s="416"/>
      <c r="FUP8" s="416"/>
      <c r="FUQ8" s="416"/>
      <c r="FUR8" s="416"/>
      <c r="FUS8" s="416"/>
      <c r="FUT8" s="416"/>
      <c r="FUU8" s="416"/>
      <c r="FUV8" s="416"/>
      <c r="FUW8" s="416"/>
      <c r="FUX8" s="416"/>
      <c r="FUY8" s="416"/>
      <c r="FUZ8" s="416"/>
      <c r="FVA8" s="416"/>
      <c r="FVB8" s="416"/>
      <c r="FVC8" s="416"/>
      <c r="FVD8" s="416"/>
      <c r="FVE8" s="416"/>
      <c r="FVF8" s="416"/>
      <c r="FVG8" s="416"/>
      <c r="FVH8" s="416"/>
      <c r="FVI8" s="416"/>
      <c r="FVJ8" s="416"/>
      <c r="FVK8" s="416"/>
      <c r="FVL8" s="416"/>
      <c r="FVM8" s="416"/>
      <c r="FVN8" s="416"/>
      <c r="FVO8" s="416"/>
      <c r="FVP8" s="416"/>
      <c r="FVQ8" s="416"/>
      <c r="FVR8" s="416"/>
      <c r="FVS8" s="416"/>
      <c r="FVT8" s="416"/>
      <c r="FVU8" s="416"/>
      <c r="FVV8" s="416"/>
      <c r="FVW8" s="416"/>
      <c r="FVX8" s="416"/>
      <c r="FVY8" s="416"/>
      <c r="FVZ8" s="416"/>
      <c r="FWA8" s="416"/>
      <c r="FWB8" s="416"/>
      <c r="FWC8" s="416"/>
      <c r="FWD8" s="416"/>
      <c r="FWE8" s="416"/>
      <c r="FWF8" s="416"/>
      <c r="FWG8" s="416"/>
      <c r="FWH8" s="416"/>
      <c r="FWI8" s="416"/>
      <c r="FWJ8" s="416"/>
      <c r="FWK8" s="416"/>
      <c r="FWL8" s="416"/>
      <c r="FWM8" s="416"/>
      <c r="FWN8" s="416"/>
      <c r="FWO8" s="416"/>
      <c r="FWP8" s="416"/>
      <c r="FWQ8" s="416"/>
      <c r="FWR8" s="416"/>
      <c r="FWS8" s="416"/>
      <c r="FWT8" s="416"/>
      <c r="FWU8" s="416"/>
      <c r="FWV8" s="416"/>
      <c r="FWW8" s="416"/>
      <c r="FWX8" s="416"/>
      <c r="FWY8" s="416"/>
      <c r="FWZ8" s="416"/>
      <c r="FXA8" s="416"/>
      <c r="FXB8" s="416"/>
      <c r="FXC8" s="416"/>
      <c r="FXD8" s="416"/>
      <c r="FXE8" s="416"/>
      <c r="FXF8" s="416"/>
      <c r="FXG8" s="416"/>
      <c r="FXH8" s="416"/>
      <c r="FXI8" s="416"/>
      <c r="FXJ8" s="416"/>
      <c r="FXK8" s="416"/>
      <c r="FXL8" s="416"/>
      <c r="FXM8" s="416"/>
      <c r="FXN8" s="416"/>
      <c r="FXO8" s="416"/>
      <c r="FXP8" s="416"/>
      <c r="FXQ8" s="416"/>
      <c r="FXR8" s="416"/>
      <c r="FXS8" s="416"/>
      <c r="FXT8" s="416"/>
      <c r="FXU8" s="416"/>
      <c r="FXV8" s="416"/>
      <c r="FXW8" s="416"/>
      <c r="FXX8" s="416"/>
      <c r="FXY8" s="416"/>
      <c r="FXZ8" s="416"/>
      <c r="FYA8" s="416"/>
      <c r="FYB8" s="416"/>
      <c r="FYC8" s="416"/>
      <c r="FYD8" s="416"/>
      <c r="FYE8" s="416"/>
      <c r="FYF8" s="416"/>
      <c r="FYG8" s="416"/>
      <c r="FYH8" s="416"/>
      <c r="FYI8" s="416"/>
      <c r="FYJ8" s="416"/>
      <c r="FYK8" s="416"/>
      <c r="FYL8" s="416"/>
      <c r="FYM8" s="416"/>
      <c r="FYN8" s="416"/>
      <c r="FYO8" s="416"/>
      <c r="FYP8" s="416"/>
      <c r="FYQ8" s="416"/>
      <c r="FYR8" s="416"/>
      <c r="FYS8" s="416"/>
      <c r="FYT8" s="416"/>
      <c r="FYU8" s="416"/>
      <c r="FYV8" s="416"/>
      <c r="FYW8" s="416"/>
      <c r="FYX8" s="416"/>
      <c r="FYY8" s="416"/>
      <c r="FYZ8" s="416"/>
      <c r="FZA8" s="416"/>
      <c r="FZB8" s="416"/>
      <c r="FZC8" s="416"/>
      <c r="FZD8" s="416"/>
      <c r="FZE8" s="416"/>
      <c r="FZF8" s="416"/>
      <c r="FZG8" s="416"/>
      <c r="FZH8" s="416"/>
      <c r="FZI8" s="416"/>
      <c r="FZJ8" s="416"/>
      <c r="FZK8" s="416"/>
      <c r="FZL8" s="416"/>
      <c r="FZM8" s="416"/>
      <c r="FZN8" s="416"/>
      <c r="FZO8" s="416"/>
      <c r="FZP8" s="416"/>
      <c r="FZQ8" s="416"/>
      <c r="FZR8" s="416"/>
      <c r="FZS8" s="416"/>
      <c r="FZT8" s="416"/>
      <c r="FZU8" s="416"/>
      <c r="FZV8" s="416"/>
      <c r="FZW8" s="416"/>
      <c r="FZX8" s="416"/>
      <c r="FZY8" s="416"/>
      <c r="FZZ8" s="416"/>
      <c r="GAA8" s="416"/>
      <c r="GAB8" s="416"/>
      <c r="GAC8" s="416"/>
      <c r="GAD8" s="416"/>
      <c r="GAE8" s="416"/>
      <c r="GAF8" s="416"/>
      <c r="GAG8" s="416"/>
      <c r="GAH8" s="416"/>
      <c r="GAI8" s="416"/>
      <c r="GAJ8" s="416"/>
      <c r="GAK8" s="416"/>
      <c r="GAL8" s="416"/>
      <c r="GAM8" s="416"/>
      <c r="GAN8" s="416"/>
      <c r="GAO8" s="416"/>
      <c r="GAP8" s="416"/>
      <c r="GAQ8" s="416"/>
      <c r="GAR8" s="416"/>
      <c r="GAS8" s="416"/>
      <c r="GAT8" s="416"/>
      <c r="GAU8" s="416"/>
      <c r="GAV8" s="416"/>
      <c r="GAW8" s="416"/>
      <c r="GAX8" s="416"/>
      <c r="GAY8" s="416"/>
      <c r="GAZ8" s="416"/>
      <c r="GBA8" s="416"/>
      <c r="GBB8" s="416"/>
      <c r="GBC8" s="416"/>
      <c r="GBD8" s="416"/>
      <c r="GBE8" s="416"/>
      <c r="GBF8" s="416"/>
      <c r="GBG8" s="416"/>
      <c r="GBH8" s="416"/>
      <c r="GBI8" s="416"/>
      <c r="GBJ8" s="416"/>
      <c r="GBK8" s="416"/>
      <c r="GBL8" s="416"/>
      <c r="GBM8" s="416"/>
      <c r="GBN8" s="416"/>
      <c r="GBO8" s="416"/>
      <c r="GBP8" s="416"/>
      <c r="GBQ8" s="416"/>
      <c r="GBR8" s="416"/>
      <c r="GBS8" s="416"/>
      <c r="GBT8" s="416"/>
      <c r="GBU8" s="416"/>
      <c r="GBV8" s="416"/>
      <c r="GBW8" s="416"/>
      <c r="GBX8" s="416"/>
      <c r="GBY8" s="416"/>
      <c r="GBZ8" s="416"/>
      <c r="GCA8" s="416"/>
      <c r="GCB8" s="416"/>
      <c r="GCC8" s="416"/>
      <c r="GCD8" s="416"/>
      <c r="GCE8" s="416"/>
      <c r="GCF8" s="416"/>
      <c r="GCG8" s="416"/>
      <c r="GCH8" s="416"/>
      <c r="GCI8" s="416"/>
      <c r="GCJ8" s="416"/>
      <c r="GCK8" s="416"/>
      <c r="GCL8" s="416"/>
      <c r="GCM8" s="416"/>
      <c r="GCN8" s="416"/>
      <c r="GCO8" s="416"/>
      <c r="GCP8" s="416"/>
      <c r="GCQ8" s="416"/>
      <c r="GCR8" s="416"/>
      <c r="GCS8" s="416"/>
      <c r="GCT8" s="416"/>
      <c r="GCU8" s="416"/>
      <c r="GCV8" s="416"/>
      <c r="GCW8" s="416"/>
      <c r="GCX8" s="416"/>
      <c r="GCY8" s="416"/>
      <c r="GCZ8" s="416"/>
      <c r="GDA8" s="416"/>
      <c r="GDB8" s="416"/>
      <c r="GDC8" s="416"/>
      <c r="GDD8" s="416"/>
      <c r="GDE8" s="416"/>
      <c r="GDF8" s="416"/>
      <c r="GDG8" s="416"/>
      <c r="GDH8" s="416"/>
      <c r="GDI8" s="416"/>
      <c r="GDJ8" s="416"/>
      <c r="GDK8" s="416"/>
      <c r="GDL8" s="416"/>
      <c r="GDM8" s="416"/>
      <c r="GDN8" s="416"/>
      <c r="GDO8" s="416"/>
      <c r="GDP8" s="416"/>
      <c r="GDQ8" s="416"/>
      <c r="GDR8" s="416"/>
      <c r="GDS8" s="416"/>
      <c r="GDT8" s="416"/>
      <c r="GDU8" s="416"/>
      <c r="GDV8" s="416"/>
      <c r="GDW8" s="416"/>
      <c r="GDX8" s="416"/>
      <c r="GDY8" s="416"/>
      <c r="GDZ8" s="416"/>
      <c r="GEA8" s="416"/>
      <c r="GEB8" s="416"/>
      <c r="GEC8" s="416"/>
      <c r="GED8" s="416"/>
      <c r="GEE8" s="416"/>
      <c r="GEF8" s="416"/>
      <c r="GEG8" s="416"/>
      <c r="GEH8" s="416"/>
      <c r="GEI8" s="416"/>
      <c r="GEJ8" s="416"/>
      <c r="GEK8" s="416"/>
      <c r="GEL8" s="416"/>
      <c r="GEM8" s="416"/>
      <c r="GEN8" s="416"/>
      <c r="GEO8" s="416"/>
      <c r="GEP8" s="416"/>
      <c r="GEQ8" s="416"/>
      <c r="GER8" s="416"/>
      <c r="GES8" s="416"/>
      <c r="GET8" s="416"/>
      <c r="GEU8" s="416"/>
      <c r="GEV8" s="416"/>
      <c r="GEW8" s="416"/>
      <c r="GEX8" s="416"/>
      <c r="GEY8" s="416"/>
      <c r="GEZ8" s="416"/>
      <c r="GFA8" s="416"/>
      <c r="GFB8" s="416"/>
      <c r="GFC8" s="416"/>
      <c r="GFD8" s="416"/>
      <c r="GFE8" s="416"/>
      <c r="GFF8" s="416"/>
      <c r="GFG8" s="416"/>
      <c r="GFH8" s="416"/>
      <c r="GFI8" s="416"/>
      <c r="GFJ8" s="416"/>
      <c r="GFK8" s="416"/>
      <c r="GFL8" s="416"/>
      <c r="GFM8" s="416"/>
      <c r="GFN8" s="416"/>
      <c r="GFO8" s="416"/>
      <c r="GFP8" s="416"/>
      <c r="GFQ8" s="416"/>
      <c r="GFR8" s="416"/>
      <c r="GFS8" s="416"/>
      <c r="GFT8" s="416"/>
      <c r="GFU8" s="416"/>
      <c r="GFV8" s="416"/>
      <c r="GFW8" s="416"/>
      <c r="GFX8" s="416"/>
      <c r="GFY8" s="416"/>
      <c r="GFZ8" s="416"/>
      <c r="GGA8" s="416"/>
      <c r="GGB8" s="416"/>
      <c r="GGC8" s="416"/>
      <c r="GGD8" s="416"/>
      <c r="GGE8" s="416"/>
      <c r="GGF8" s="416"/>
      <c r="GGG8" s="416"/>
      <c r="GGH8" s="416"/>
      <c r="GGI8" s="416"/>
      <c r="GGJ8" s="416"/>
      <c r="GGK8" s="416"/>
      <c r="GGL8" s="416"/>
      <c r="GGM8" s="416"/>
      <c r="GGN8" s="416"/>
      <c r="GGO8" s="416"/>
      <c r="GGP8" s="416"/>
      <c r="GGQ8" s="416"/>
      <c r="GGR8" s="416"/>
      <c r="GGS8" s="416"/>
      <c r="GGT8" s="416"/>
      <c r="GGU8" s="416"/>
      <c r="GGV8" s="416"/>
      <c r="GGW8" s="416"/>
      <c r="GGX8" s="416"/>
      <c r="GGY8" s="416"/>
      <c r="GGZ8" s="416"/>
      <c r="GHA8" s="416"/>
      <c r="GHB8" s="416"/>
      <c r="GHC8" s="416"/>
      <c r="GHD8" s="416"/>
      <c r="GHE8" s="416"/>
      <c r="GHF8" s="416"/>
      <c r="GHG8" s="416"/>
      <c r="GHH8" s="416"/>
      <c r="GHI8" s="416"/>
      <c r="GHJ8" s="416"/>
      <c r="GHK8" s="416"/>
      <c r="GHL8" s="416"/>
      <c r="GHM8" s="416"/>
      <c r="GHN8" s="416"/>
      <c r="GHO8" s="416"/>
      <c r="GHP8" s="416"/>
      <c r="GHQ8" s="416"/>
      <c r="GHR8" s="416"/>
      <c r="GHS8" s="416"/>
      <c r="GHT8" s="416"/>
      <c r="GHU8" s="416"/>
      <c r="GHV8" s="416"/>
      <c r="GHW8" s="416"/>
      <c r="GHX8" s="416"/>
      <c r="GHY8" s="416"/>
      <c r="GHZ8" s="416"/>
      <c r="GIA8" s="416"/>
      <c r="GIB8" s="416"/>
      <c r="GIC8" s="416"/>
      <c r="GID8" s="416"/>
      <c r="GIE8" s="416"/>
      <c r="GIF8" s="416"/>
      <c r="GIG8" s="416"/>
      <c r="GIH8" s="416"/>
      <c r="GII8" s="416"/>
      <c r="GIJ8" s="416"/>
      <c r="GIK8" s="416"/>
      <c r="GIL8" s="416"/>
      <c r="GIM8" s="416"/>
      <c r="GIN8" s="416"/>
      <c r="GIO8" s="416"/>
      <c r="GIP8" s="416"/>
      <c r="GIQ8" s="416"/>
      <c r="GIR8" s="416"/>
      <c r="GIS8" s="416"/>
      <c r="GIT8" s="416"/>
      <c r="GIU8" s="416"/>
      <c r="GIV8" s="416"/>
      <c r="GIW8" s="416"/>
      <c r="GIX8" s="416"/>
      <c r="GIY8" s="416"/>
      <c r="GIZ8" s="416"/>
      <c r="GJA8" s="416"/>
      <c r="GJB8" s="416"/>
      <c r="GJC8" s="416"/>
      <c r="GJD8" s="416"/>
      <c r="GJE8" s="416"/>
      <c r="GJF8" s="416"/>
      <c r="GJG8" s="416"/>
      <c r="GJH8" s="416"/>
      <c r="GJI8" s="416"/>
      <c r="GJJ8" s="416"/>
      <c r="GJK8" s="416"/>
      <c r="GJL8" s="416"/>
      <c r="GJM8" s="416"/>
      <c r="GJN8" s="416"/>
      <c r="GJO8" s="416"/>
      <c r="GJP8" s="416"/>
      <c r="GJQ8" s="416"/>
      <c r="GJR8" s="416"/>
      <c r="GJS8" s="416"/>
      <c r="GJT8" s="416"/>
      <c r="GJU8" s="416"/>
      <c r="GJV8" s="416"/>
      <c r="GJW8" s="416"/>
      <c r="GJX8" s="416"/>
      <c r="GJY8" s="416"/>
      <c r="GJZ8" s="416"/>
      <c r="GKA8" s="416"/>
      <c r="GKB8" s="416"/>
      <c r="GKC8" s="416"/>
      <c r="GKD8" s="416"/>
      <c r="GKE8" s="416"/>
      <c r="GKF8" s="416"/>
      <c r="GKG8" s="416"/>
      <c r="GKH8" s="416"/>
      <c r="GKI8" s="416"/>
      <c r="GKJ8" s="416"/>
      <c r="GKK8" s="416"/>
      <c r="GKL8" s="416"/>
      <c r="GKM8" s="416"/>
      <c r="GKN8" s="416"/>
      <c r="GKO8" s="416"/>
      <c r="GKP8" s="416"/>
      <c r="GKQ8" s="416"/>
      <c r="GKR8" s="416"/>
      <c r="GKS8" s="416"/>
      <c r="GKT8" s="416"/>
      <c r="GKU8" s="416"/>
      <c r="GKV8" s="416"/>
      <c r="GKW8" s="416"/>
      <c r="GKX8" s="416"/>
      <c r="GKY8" s="416"/>
      <c r="GKZ8" s="416"/>
      <c r="GLA8" s="416"/>
      <c r="GLB8" s="416"/>
      <c r="GLC8" s="416"/>
      <c r="GLD8" s="416"/>
      <c r="GLE8" s="416"/>
      <c r="GLF8" s="416"/>
      <c r="GLG8" s="416"/>
      <c r="GLH8" s="416"/>
      <c r="GLI8" s="416"/>
      <c r="GLJ8" s="416"/>
      <c r="GLK8" s="416"/>
      <c r="GLL8" s="416"/>
      <c r="GLM8" s="416"/>
      <c r="GLN8" s="416"/>
      <c r="GLO8" s="416"/>
      <c r="GLP8" s="416"/>
      <c r="GLQ8" s="416"/>
      <c r="GLR8" s="416"/>
      <c r="GLS8" s="416"/>
      <c r="GLT8" s="416"/>
      <c r="GLU8" s="416"/>
      <c r="GLV8" s="416"/>
      <c r="GLW8" s="416"/>
      <c r="GLX8" s="416"/>
      <c r="GLY8" s="416"/>
      <c r="GLZ8" s="416"/>
      <c r="GMA8" s="416"/>
      <c r="GMB8" s="416"/>
      <c r="GMC8" s="416"/>
      <c r="GMD8" s="416"/>
      <c r="GME8" s="416"/>
      <c r="GMF8" s="416"/>
      <c r="GMG8" s="416"/>
      <c r="GMH8" s="416"/>
      <c r="GMI8" s="416"/>
      <c r="GMJ8" s="416"/>
      <c r="GMK8" s="416"/>
      <c r="GML8" s="416"/>
      <c r="GMM8" s="416"/>
      <c r="GMN8" s="416"/>
      <c r="GMO8" s="416"/>
      <c r="GMP8" s="416"/>
      <c r="GMQ8" s="416"/>
      <c r="GMR8" s="416"/>
      <c r="GMS8" s="416"/>
      <c r="GMT8" s="416"/>
      <c r="GMU8" s="416"/>
      <c r="GMV8" s="416"/>
      <c r="GMW8" s="416"/>
      <c r="GMX8" s="416"/>
      <c r="GMY8" s="416"/>
      <c r="GMZ8" s="416"/>
      <c r="GNA8" s="416"/>
      <c r="GNB8" s="416"/>
      <c r="GNC8" s="416"/>
      <c r="GND8" s="416"/>
      <c r="GNE8" s="416"/>
      <c r="GNF8" s="416"/>
      <c r="GNG8" s="416"/>
      <c r="GNH8" s="416"/>
      <c r="GNI8" s="416"/>
      <c r="GNJ8" s="416"/>
      <c r="GNK8" s="416"/>
      <c r="GNL8" s="416"/>
      <c r="GNM8" s="416"/>
      <c r="GNN8" s="416"/>
      <c r="GNO8" s="416"/>
      <c r="GNP8" s="416"/>
      <c r="GNQ8" s="416"/>
      <c r="GNR8" s="416"/>
      <c r="GNS8" s="416"/>
      <c r="GNT8" s="416"/>
      <c r="GNU8" s="416"/>
      <c r="GNV8" s="416"/>
      <c r="GNW8" s="416"/>
      <c r="GNX8" s="416"/>
      <c r="GNY8" s="416"/>
      <c r="GNZ8" s="416"/>
      <c r="GOA8" s="416"/>
      <c r="GOB8" s="416"/>
      <c r="GOC8" s="416"/>
      <c r="GOD8" s="416"/>
      <c r="GOE8" s="416"/>
      <c r="GOF8" s="416"/>
      <c r="GOG8" s="416"/>
      <c r="GOH8" s="416"/>
      <c r="GOI8" s="416"/>
      <c r="GOJ8" s="416"/>
      <c r="GOK8" s="416"/>
      <c r="GOL8" s="416"/>
      <c r="GOM8" s="416"/>
      <c r="GON8" s="416"/>
      <c r="GOO8" s="416"/>
      <c r="GOP8" s="416"/>
      <c r="GOQ8" s="416"/>
      <c r="GOR8" s="416"/>
      <c r="GOS8" s="416"/>
      <c r="GOT8" s="416"/>
      <c r="GOU8" s="416"/>
      <c r="GOV8" s="416"/>
      <c r="GOW8" s="416"/>
      <c r="GOX8" s="416"/>
      <c r="GOY8" s="416"/>
      <c r="GOZ8" s="416"/>
      <c r="GPA8" s="416"/>
      <c r="GPB8" s="416"/>
      <c r="GPC8" s="416"/>
      <c r="GPD8" s="416"/>
      <c r="GPE8" s="416"/>
      <c r="GPF8" s="416"/>
      <c r="GPG8" s="416"/>
      <c r="GPH8" s="416"/>
      <c r="GPI8" s="416"/>
      <c r="GPJ8" s="416"/>
      <c r="GPK8" s="416"/>
      <c r="GPL8" s="416"/>
      <c r="GPM8" s="416"/>
      <c r="GPN8" s="416"/>
      <c r="GPO8" s="416"/>
      <c r="GPP8" s="416"/>
      <c r="GPQ8" s="416"/>
      <c r="GPR8" s="416"/>
      <c r="GPS8" s="416"/>
      <c r="GPT8" s="416"/>
      <c r="GPU8" s="416"/>
      <c r="GPV8" s="416"/>
      <c r="GPW8" s="416"/>
      <c r="GPX8" s="416"/>
      <c r="GPY8" s="416"/>
      <c r="GPZ8" s="416"/>
      <c r="GQA8" s="416"/>
      <c r="GQB8" s="416"/>
      <c r="GQC8" s="416"/>
      <c r="GQD8" s="416"/>
      <c r="GQE8" s="416"/>
      <c r="GQF8" s="416"/>
      <c r="GQG8" s="416"/>
      <c r="GQH8" s="416"/>
      <c r="GQI8" s="416"/>
      <c r="GQJ8" s="416"/>
      <c r="GQK8" s="416"/>
      <c r="GQL8" s="416"/>
      <c r="GQM8" s="416"/>
      <c r="GQN8" s="416"/>
      <c r="GQO8" s="416"/>
      <c r="GQP8" s="416"/>
      <c r="GQQ8" s="416"/>
      <c r="GQR8" s="416"/>
      <c r="GQS8" s="416"/>
      <c r="GQT8" s="416"/>
      <c r="GQU8" s="416"/>
      <c r="GQV8" s="416"/>
      <c r="GQW8" s="416"/>
      <c r="GQX8" s="416"/>
      <c r="GQY8" s="416"/>
      <c r="GQZ8" s="416"/>
      <c r="GRA8" s="416"/>
      <c r="GRB8" s="416"/>
      <c r="GRC8" s="416"/>
      <c r="GRD8" s="416"/>
      <c r="GRE8" s="416"/>
      <c r="GRF8" s="416"/>
      <c r="GRG8" s="416"/>
      <c r="GRH8" s="416"/>
      <c r="GRI8" s="416"/>
      <c r="GRJ8" s="416"/>
      <c r="GRK8" s="416"/>
      <c r="GRL8" s="416"/>
      <c r="GRM8" s="416"/>
      <c r="GRN8" s="416"/>
      <c r="GRO8" s="416"/>
      <c r="GRP8" s="416"/>
      <c r="GRQ8" s="416"/>
      <c r="GRR8" s="416"/>
      <c r="GRS8" s="416"/>
      <c r="GRT8" s="416"/>
      <c r="GRU8" s="416"/>
      <c r="GRV8" s="416"/>
      <c r="GRW8" s="416"/>
      <c r="GRX8" s="416"/>
      <c r="GRY8" s="416"/>
      <c r="GRZ8" s="416"/>
      <c r="GSA8" s="416"/>
      <c r="GSB8" s="416"/>
      <c r="GSC8" s="416"/>
      <c r="GSD8" s="416"/>
      <c r="GSE8" s="416"/>
      <c r="GSF8" s="416"/>
      <c r="GSG8" s="416"/>
      <c r="GSH8" s="416"/>
      <c r="GSI8" s="416"/>
      <c r="GSJ8" s="416"/>
      <c r="GSK8" s="416"/>
      <c r="GSL8" s="416"/>
      <c r="GSM8" s="416"/>
      <c r="GSN8" s="416"/>
      <c r="GSO8" s="416"/>
      <c r="GSP8" s="416"/>
      <c r="GSQ8" s="416"/>
      <c r="GSR8" s="416"/>
      <c r="GSS8" s="416"/>
      <c r="GST8" s="416"/>
      <c r="GSU8" s="416"/>
      <c r="GSV8" s="416"/>
      <c r="GSW8" s="416"/>
      <c r="GSX8" s="416"/>
      <c r="GSY8" s="416"/>
      <c r="GSZ8" s="416"/>
      <c r="GTA8" s="416"/>
      <c r="GTB8" s="416"/>
      <c r="GTC8" s="416"/>
      <c r="GTD8" s="416"/>
      <c r="GTE8" s="416"/>
      <c r="GTF8" s="416"/>
      <c r="GTG8" s="416"/>
      <c r="GTH8" s="416"/>
      <c r="GTI8" s="416"/>
      <c r="GTJ8" s="416"/>
      <c r="GTK8" s="416"/>
      <c r="GTL8" s="416"/>
      <c r="GTM8" s="416"/>
      <c r="GTN8" s="416"/>
      <c r="GTO8" s="416"/>
      <c r="GTP8" s="416"/>
      <c r="GTQ8" s="416"/>
      <c r="GTR8" s="416"/>
      <c r="GTS8" s="416"/>
      <c r="GTT8" s="416"/>
      <c r="GTU8" s="416"/>
      <c r="GTV8" s="416"/>
      <c r="GTW8" s="416"/>
      <c r="GTX8" s="416"/>
      <c r="GTY8" s="416"/>
      <c r="GTZ8" s="416"/>
      <c r="GUA8" s="416"/>
      <c r="GUB8" s="416"/>
      <c r="GUC8" s="416"/>
      <c r="GUD8" s="416"/>
      <c r="GUE8" s="416"/>
      <c r="GUF8" s="416"/>
      <c r="GUG8" s="416"/>
      <c r="GUH8" s="416"/>
      <c r="GUI8" s="416"/>
      <c r="GUJ8" s="416"/>
      <c r="GUK8" s="416"/>
      <c r="GUL8" s="416"/>
      <c r="GUM8" s="416"/>
      <c r="GUN8" s="416"/>
      <c r="GUO8" s="416"/>
      <c r="GUP8" s="416"/>
      <c r="GUQ8" s="416"/>
      <c r="GUR8" s="416"/>
      <c r="GUS8" s="416"/>
      <c r="GUT8" s="416"/>
      <c r="GUU8" s="416"/>
      <c r="GUV8" s="416"/>
      <c r="GUW8" s="416"/>
      <c r="GUX8" s="416"/>
      <c r="GUY8" s="416"/>
      <c r="GUZ8" s="416"/>
      <c r="GVA8" s="416"/>
      <c r="GVB8" s="416"/>
      <c r="GVC8" s="416"/>
      <c r="GVD8" s="416"/>
      <c r="GVE8" s="416"/>
      <c r="GVF8" s="416"/>
      <c r="GVG8" s="416"/>
      <c r="GVH8" s="416"/>
      <c r="GVI8" s="416"/>
      <c r="GVJ8" s="416"/>
      <c r="GVK8" s="416"/>
      <c r="GVL8" s="416"/>
      <c r="GVM8" s="416"/>
      <c r="GVN8" s="416"/>
      <c r="GVO8" s="416"/>
      <c r="GVP8" s="416"/>
      <c r="GVQ8" s="416"/>
      <c r="GVR8" s="416"/>
      <c r="GVS8" s="416"/>
      <c r="GVT8" s="416"/>
      <c r="GVU8" s="416"/>
      <c r="GVV8" s="416"/>
      <c r="GVW8" s="416"/>
      <c r="GVX8" s="416"/>
      <c r="GVY8" s="416"/>
      <c r="GVZ8" s="416"/>
      <c r="GWA8" s="416"/>
      <c r="GWB8" s="416"/>
      <c r="GWC8" s="416"/>
      <c r="GWD8" s="416"/>
      <c r="GWE8" s="416"/>
      <c r="GWF8" s="416"/>
      <c r="GWG8" s="416"/>
      <c r="GWH8" s="416"/>
      <c r="GWI8" s="416"/>
      <c r="GWJ8" s="416"/>
      <c r="GWK8" s="416"/>
      <c r="GWL8" s="416"/>
      <c r="GWM8" s="416"/>
      <c r="GWN8" s="416"/>
      <c r="GWO8" s="416"/>
      <c r="GWP8" s="416"/>
      <c r="GWQ8" s="416"/>
      <c r="GWR8" s="416"/>
      <c r="GWS8" s="416"/>
      <c r="GWT8" s="416"/>
      <c r="GWU8" s="416"/>
      <c r="GWV8" s="416"/>
      <c r="GWW8" s="416"/>
      <c r="GWX8" s="416"/>
      <c r="GWY8" s="416"/>
      <c r="GWZ8" s="416"/>
      <c r="GXA8" s="416"/>
      <c r="GXB8" s="416"/>
      <c r="GXC8" s="416"/>
      <c r="GXD8" s="416"/>
      <c r="GXE8" s="416"/>
      <c r="GXF8" s="416"/>
      <c r="GXG8" s="416"/>
      <c r="GXH8" s="416"/>
      <c r="GXI8" s="416"/>
      <c r="GXJ8" s="416"/>
      <c r="GXK8" s="416"/>
      <c r="GXL8" s="416"/>
      <c r="GXM8" s="416"/>
      <c r="GXN8" s="416"/>
      <c r="GXO8" s="416"/>
      <c r="GXP8" s="416"/>
      <c r="GXQ8" s="416"/>
      <c r="GXR8" s="416"/>
      <c r="GXS8" s="416"/>
      <c r="GXT8" s="416"/>
      <c r="GXU8" s="416"/>
      <c r="GXV8" s="416"/>
      <c r="GXW8" s="416"/>
      <c r="GXX8" s="416"/>
      <c r="GXY8" s="416"/>
      <c r="GXZ8" s="416"/>
      <c r="GYA8" s="416"/>
      <c r="GYB8" s="416"/>
      <c r="GYC8" s="416"/>
      <c r="GYD8" s="416"/>
      <c r="GYE8" s="416"/>
      <c r="GYF8" s="416"/>
      <c r="GYG8" s="416"/>
      <c r="GYH8" s="416"/>
      <c r="GYI8" s="416"/>
      <c r="GYJ8" s="416"/>
      <c r="GYK8" s="416"/>
      <c r="GYL8" s="416"/>
      <c r="GYM8" s="416"/>
      <c r="GYN8" s="416"/>
      <c r="GYO8" s="416"/>
      <c r="GYP8" s="416"/>
      <c r="GYQ8" s="416"/>
      <c r="GYR8" s="416"/>
      <c r="GYS8" s="416"/>
      <c r="GYT8" s="416"/>
      <c r="GYU8" s="416"/>
      <c r="GYV8" s="416"/>
      <c r="GYW8" s="416"/>
      <c r="GYX8" s="416"/>
      <c r="GYY8" s="416"/>
      <c r="GYZ8" s="416"/>
      <c r="GZA8" s="416"/>
      <c r="GZB8" s="416"/>
      <c r="GZC8" s="416"/>
      <c r="GZD8" s="416"/>
      <c r="GZE8" s="416"/>
      <c r="GZF8" s="416"/>
      <c r="GZG8" s="416"/>
      <c r="GZH8" s="416"/>
      <c r="GZI8" s="416"/>
      <c r="GZJ8" s="416"/>
      <c r="GZK8" s="416"/>
      <c r="GZL8" s="416"/>
      <c r="GZM8" s="416"/>
      <c r="GZN8" s="416"/>
      <c r="GZO8" s="416"/>
      <c r="GZP8" s="416"/>
      <c r="GZQ8" s="416"/>
      <c r="GZR8" s="416"/>
      <c r="GZS8" s="416"/>
      <c r="GZT8" s="416"/>
      <c r="GZU8" s="416"/>
      <c r="GZV8" s="416"/>
      <c r="GZW8" s="416"/>
      <c r="GZX8" s="416"/>
      <c r="GZY8" s="416"/>
      <c r="GZZ8" s="416"/>
      <c r="HAA8" s="416"/>
      <c r="HAB8" s="416"/>
      <c r="HAC8" s="416"/>
      <c r="HAD8" s="416"/>
      <c r="HAE8" s="416"/>
      <c r="HAF8" s="416"/>
      <c r="HAG8" s="416"/>
      <c r="HAH8" s="416"/>
      <c r="HAI8" s="416"/>
      <c r="HAJ8" s="416"/>
      <c r="HAK8" s="416"/>
      <c r="HAL8" s="416"/>
      <c r="HAM8" s="416"/>
      <c r="HAN8" s="416"/>
      <c r="HAO8" s="416"/>
      <c r="HAP8" s="416"/>
      <c r="HAQ8" s="416"/>
      <c r="HAR8" s="416"/>
      <c r="HAS8" s="416"/>
      <c r="HAT8" s="416"/>
      <c r="HAU8" s="416"/>
      <c r="HAV8" s="416"/>
      <c r="HAW8" s="416"/>
      <c r="HAX8" s="416"/>
      <c r="HAY8" s="416"/>
      <c r="HAZ8" s="416"/>
      <c r="HBA8" s="416"/>
      <c r="HBB8" s="416"/>
      <c r="HBC8" s="416"/>
      <c r="HBD8" s="416"/>
      <c r="HBE8" s="416"/>
      <c r="HBF8" s="416"/>
      <c r="HBG8" s="416"/>
      <c r="HBH8" s="416"/>
      <c r="HBI8" s="416"/>
      <c r="HBJ8" s="416"/>
      <c r="HBK8" s="416"/>
      <c r="HBL8" s="416"/>
      <c r="HBM8" s="416"/>
      <c r="HBN8" s="416"/>
      <c r="HBO8" s="416"/>
      <c r="HBP8" s="416"/>
      <c r="HBQ8" s="416"/>
      <c r="HBR8" s="416"/>
      <c r="HBS8" s="416"/>
      <c r="HBT8" s="416"/>
      <c r="HBU8" s="416"/>
      <c r="HBV8" s="416"/>
      <c r="HBW8" s="416"/>
      <c r="HBX8" s="416"/>
      <c r="HBY8" s="416"/>
      <c r="HBZ8" s="416"/>
      <c r="HCA8" s="416"/>
      <c r="HCB8" s="416"/>
      <c r="HCC8" s="416"/>
      <c r="HCD8" s="416"/>
      <c r="HCE8" s="416"/>
      <c r="HCF8" s="416"/>
      <c r="HCG8" s="416"/>
      <c r="HCH8" s="416"/>
      <c r="HCI8" s="416"/>
      <c r="HCJ8" s="416"/>
      <c r="HCK8" s="416"/>
      <c r="HCL8" s="416"/>
      <c r="HCM8" s="416"/>
      <c r="HCN8" s="416"/>
      <c r="HCO8" s="416"/>
      <c r="HCP8" s="416"/>
      <c r="HCQ8" s="416"/>
      <c r="HCR8" s="416"/>
      <c r="HCS8" s="416"/>
      <c r="HCT8" s="416"/>
      <c r="HCU8" s="416"/>
      <c r="HCV8" s="416"/>
      <c r="HCW8" s="416"/>
      <c r="HCX8" s="416"/>
      <c r="HCY8" s="416"/>
      <c r="HCZ8" s="416"/>
      <c r="HDA8" s="416"/>
      <c r="HDB8" s="416"/>
      <c r="HDC8" s="416"/>
      <c r="HDD8" s="416"/>
      <c r="HDE8" s="416"/>
      <c r="HDF8" s="416"/>
      <c r="HDG8" s="416"/>
      <c r="HDH8" s="416"/>
      <c r="HDI8" s="416"/>
      <c r="HDJ8" s="416"/>
      <c r="HDK8" s="416"/>
      <c r="HDL8" s="416"/>
      <c r="HDM8" s="416"/>
      <c r="HDN8" s="416"/>
      <c r="HDO8" s="416"/>
      <c r="HDP8" s="416"/>
      <c r="HDQ8" s="416"/>
      <c r="HDR8" s="416"/>
      <c r="HDS8" s="416"/>
      <c r="HDT8" s="416"/>
      <c r="HDU8" s="416"/>
      <c r="HDV8" s="416"/>
      <c r="HDW8" s="416"/>
      <c r="HDX8" s="416"/>
      <c r="HDY8" s="416"/>
      <c r="HDZ8" s="416"/>
      <c r="HEA8" s="416"/>
      <c r="HEB8" s="416"/>
      <c r="HEC8" s="416"/>
      <c r="HED8" s="416"/>
      <c r="HEE8" s="416"/>
      <c r="HEF8" s="416"/>
      <c r="HEG8" s="416"/>
      <c r="HEH8" s="416"/>
      <c r="HEI8" s="416"/>
      <c r="HEJ8" s="416"/>
      <c r="HEK8" s="416"/>
      <c r="HEL8" s="416"/>
      <c r="HEM8" s="416"/>
      <c r="HEN8" s="416"/>
      <c r="HEO8" s="416"/>
      <c r="HEP8" s="416"/>
      <c r="HEQ8" s="416"/>
      <c r="HER8" s="416"/>
      <c r="HES8" s="416"/>
      <c r="HET8" s="416"/>
      <c r="HEU8" s="416"/>
      <c r="HEV8" s="416"/>
      <c r="HEW8" s="416"/>
      <c r="HEX8" s="416"/>
      <c r="HEY8" s="416"/>
      <c r="HEZ8" s="416"/>
      <c r="HFA8" s="416"/>
      <c r="HFB8" s="416"/>
      <c r="HFC8" s="416"/>
      <c r="HFD8" s="416"/>
      <c r="HFE8" s="416"/>
      <c r="HFF8" s="416"/>
      <c r="HFG8" s="416"/>
      <c r="HFH8" s="416"/>
      <c r="HFI8" s="416"/>
      <c r="HFJ8" s="416"/>
      <c r="HFK8" s="416"/>
      <c r="HFL8" s="416"/>
      <c r="HFM8" s="416"/>
      <c r="HFN8" s="416"/>
      <c r="HFO8" s="416"/>
      <c r="HFP8" s="416"/>
      <c r="HFQ8" s="416"/>
      <c r="HFR8" s="416"/>
      <c r="HFS8" s="416"/>
      <c r="HFT8" s="416"/>
      <c r="HFU8" s="416"/>
      <c r="HFV8" s="416"/>
      <c r="HFW8" s="416"/>
      <c r="HFX8" s="416"/>
      <c r="HFY8" s="416"/>
      <c r="HFZ8" s="416"/>
      <c r="HGA8" s="416"/>
      <c r="HGB8" s="416"/>
      <c r="HGC8" s="416"/>
      <c r="HGD8" s="416"/>
      <c r="HGE8" s="416"/>
      <c r="HGF8" s="416"/>
      <c r="HGG8" s="416"/>
      <c r="HGH8" s="416"/>
      <c r="HGI8" s="416"/>
      <c r="HGJ8" s="416"/>
      <c r="HGK8" s="416"/>
      <c r="HGL8" s="416"/>
      <c r="HGM8" s="416"/>
      <c r="HGN8" s="416"/>
      <c r="HGO8" s="416"/>
      <c r="HGP8" s="416"/>
      <c r="HGQ8" s="416"/>
      <c r="HGR8" s="416"/>
      <c r="HGS8" s="416"/>
      <c r="HGT8" s="416"/>
      <c r="HGU8" s="416"/>
      <c r="HGV8" s="416"/>
      <c r="HGW8" s="416"/>
      <c r="HGX8" s="416"/>
      <c r="HGY8" s="416"/>
      <c r="HGZ8" s="416"/>
      <c r="HHA8" s="416"/>
      <c r="HHB8" s="416"/>
      <c r="HHC8" s="416"/>
      <c r="HHD8" s="416"/>
      <c r="HHE8" s="416"/>
      <c r="HHF8" s="416"/>
      <c r="HHG8" s="416"/>
      <c r="HHH8" s="416"/>
      <c r="HHI8" s="416"/>
      <c r="HHJ8" s="416"/>
      <c r="HHK8" s="416"/>
      <c r="HHL8" s="416"/>
      <c r="HHM8" s="416"/>
      <c r="HHN8" s="416"/>
      <c r="HHO8" s="416"/>
      <c r="HHP8" s="416"/>
      <c r="HHQ8" s="416"/>
      <c r="HHR8" s="416"/>
      <c r="HHS8" s="416"/>
      <c r="HHT8" s="416"/>
      <c r="HHU8" s="416"/>
      <c r="HHV8" s="416"/>
      <c r="HHW8" s="416"/>
      <c r="HHX8" s="416"/>
      <c r="HHY8" s="416"/>
      <c r="HHZ8" s="416"/>
      <c r="HIA8" s="416"/>
      <c r="HIB8" s="416"/>
      <c r="HIC8" s="416"/>
      <c r="HID8" s="416"/>
      <c r="HIE8" s="416"/>
      <c r="HIF8" s="416"/>
      <c r="HIG8" s="416"/>
      <c r="HIH8" s="416"/>
      <c r="HII8" s="416"/>
      <c r="HIJ8" s="416"/>
      <c r="HIK8" s="416"/>
      <c r="HIL8" s="416"/>
      <c r="HIM8" s="416"/>
      <c r="HIN8" s="416"/>
      <c r="HIO8" s="416"/>
      <c r="HIP8" s="416"/>
      <c r="HIQ8" s="416"/>
      <c r="HIR8" s="416"/>
      <c r="HIS8" s="416"/>
      <c r="HIT8" s="416"/>
      <c r="HIU8" s="416"/>
      <c r="HIV8" s="416"/>
      <c r="HIW8" s="416"/>
      <c r="HIX8" s="416"/>
      <c r="HIY8" s="416"/>
      <c r="HIZ8" s="416"/>
      <c r="HJA8" s="416"/>
      <c r="HJB8" s="416"/>
      <c r="HJC8" s="416"/>
      <c r="HJD8" s="416"/>
      <c r="HJE8" s="416"/>
      <c r="HJF8" s="416"/>
      <c r="HJG8" s="416"/>
      <c r="HJH8" s="416"/>
      <c r="HJI8" s="416"/>
      <c r="HJJ8" s="416"/>
      <c r="HJK8" s="416"/>
      <c r="HJL8" s="416"/>
      <c r="HJM8" s="416"/>
      <c r="HJN8" s="416"/>
      <c r="HJO8" s="416"/>
      <c r="HJP8" s="416"/>
      <c r="HJQ8" s="416"/>
      <c r="HJR8" s="416"/>
      <c r="HJS8" s="416"/>
      <c r="HJT8" s="416"/>
      <c r="HJU8" s="416"/>
      <c r="HJV8" s="416"/>
      <c r="HJW8" s="416"/>
      <c r="HJX8" s="416"/>
      <c r="HJY8" s="416"/>
      <c r="HJZ8" s="416"/>
      <c r="HKA8" s="416"/>
      <c r="HKB8" s="416"/>
      <c r="HKC8" s="416"/>
      <c r="HKD8" s="416"/>
      <c r="HKE8" s="416"/>
      <c r="HKF8" s="416"/>
      <c r="HKG8" s="416"/>
      <c r="HKH8" s="416"/>
      <c r="HKI8" s="416"/>
      <c r="HKJ8" s="416"/>
      <c r="HKK8" s="416"/>
      <c r="HKL8" s="416"/>
      <c r="HKM8" s="416"/>
      <c r="HKN8" s="416"/>
      <c r="HKO8" s="416"/>
      <c r="HKP8" s="416"/>
      <c r="HKQ8" s="416"/>
      <c r="HKR8" s="416"/>
      <c r="HKS8" s="416"/>
      <c r="HKT8" s="416"/>
      <c r="HKU8" s="416"/>
      <c r="HKV8" s="416"/>
      <c r="HKW8" s="416"/>
      <c r="HKX8" s="416"/>
      <c r="HKY8" s="416"/>
      <c r="HKZ8" s="416"/>
      <c r="HLA8" s="416"/>
      <c r="HLB8" s="416"/>
      <c r="HLC8" s="416"/>
      <c r="HLD8" s="416"/>
      <c r="HLE8" s="416"/>
      <c r="HLF8" s="416"/>
      <c r="HLG8" s="416"/>
      <c r="HLH8" s="416"/>
      <c r="HLI8" s="416"/>
      <c r="HLJ8" s="416"/>
      <c r="HLK8" s="416"/>
      <c r="HLL8" s="416"/>
      <c r="HLM8" s="416"/>
      <c r="HLN8" s="416"/>
      <c r="HLO8" s="416"/>
      <c r="HLP8" s="416"/>
      <c r="HLQ8" s="416"/>
      <c r="HLR8" s="416"/>
      <c r="HLS8" s="416"/>
      <c r="HLT8" s="416"/>
      <c r="HLU8" s="416"/>
      <c r="HLV8" s="416"/>
      <c r="HLW8" s="416"/>
      <c r="HLX8" s="416"/>
      <c r="HLY8" s="416"/>
      <c r="HLZ8" s="416"/>
      <c r="HMA8" s="416"/>
      <c r="HMB8" s="416"/>
      <c r="HMC8" s="416"/>
      <c r="HMD8" s="416"/>
      <c r="HME8" s="416"/>
      <c r="HMF8" s="416"/>
      <c r="HMG8" s="416"/>
      <c r="HMH8" s="416"/>
      <c r="HMI8" s="416"/>
      <c r="HMJ8" s="416"/>
      <c r="HMK8" s="416"/>
      <c r="HML8" s="416"/>
      <c r="HMM8" s="416"/>
      <c r="HMN8" s="416"/>
      <c r="HMO8" s="416"/>
      <c r="HMP8" s="416"/>
      <c r="HMQ8" s="416"/>
      <c r="HMR8" s="416"/>
      <c r="HMS8" s="416"/>
      <c r="HMT8" s="416"/>
      <c r="HMU8" s="416"/>
      <c r="HMV8" s="416"/>
      <c r="HMW8" s="416"/>
      <c r="HMX8" s="416"/>
      <c r="HMY8" s="416"/>
      <c r="HMZ8" s="416"/>
      <c r="HNA8" s="416"/>
      <c r="HNB8" s="416"/>
      <c r="HNC8" s="416"/>
      <c r="HND8" s="416"/>
      <c r="HNE8" s="416"/>
      <c r="HNF8" s="416"/>
      <c r="HNG8" s="416"/>
      <c r="HNH8" s="416"/>
      <c r="HNI8" s="416"/>
      <c r="HNJ8" s="416"/>
      <c r="HNK8" s="416"/>
      <c r="HNL8" s="416"/>
      <c r="HNM8" s="416"/>
      <c r="HNN8" s="416"/>
      <c r="HNO8" s="416"/>
      <c r="HNP8" s="416"/>
      <c r="HNQ8" s="416"/>
      <c r="HNR8" s="416"/>
      <c r="HNS8" s="416"/>
      <c r="HNT8" s="416"/>
      <c r="HNU8" s="416"/>
      <c r="HNV8" s="416"/>
      <c r="HNW8" s="416"/>
      <c r="HNX8" s="416"/>
      <c r="HNY8" s="416"/>
      <c r="HNZ8" s="416"/>
      <c r="HOA8" s="416"/>
      <c r="HOB8" s="416"/>
      <c r="HOC8" s="416"/>
      <c r="HOD8" s="416"/>
      <c r="HOE8" s="416"/>
      <c r="HOF8" s="416"/>
      <c r="HOG8" s="416"/>
      <c r="HOH8" s="416"/>
      <c r="HOI8" s="416"/>
      <c r="HOJ8" s="416"/>
      <c r="HOK8" s="416"/>
      <c r="HOL8" s="416"/>
      <c r="HOM8" s="416"/>
      <c r="HON8" s="416"/>
      <c r="HOO8" s="416"/>
      <c r="HOP8" s="416"/>
      <c r="HOQ8" s="416"/>
      <c r="HOR8" s="416"/>
      <c r="HOS8" s="416"/>
      <c r="HOT8" s="416"/>
      <c r="HOU8" s="416"/>
      <c r="HOV8" s="416"/>
      <c r="HOW8" s="416"/>
      <c r="HOX8" s="416"/>
      <c r="HOY8" s="416"/>
      <c r="HOZ8" s="416"/>
      <c r="HPA8" s="416"/>
      <c r="HPB8" s="416"/>
      <c r="HPC8" s="416"/>
      <c r="HPD8" s="416"/>
      <c r="HPE8" s="416"/>
      <c r="HPF8" s="416"/>
      <c r="HPG8" s="416"/>
      <c r="HPH8" s="416"/>
      <c r="HPI8" s="416"/>
      <c r="HPJ8" s="416"/>
      <c r="HPK8" s="416"/>
      <c r="HPL8" s="416"/>
      <c r="HPM8" s="416"/>
      <c r="HPN8" s="416"/>
      <c r="HPO8" s="416"/>
      <c r="HPP8" s="416"/>
      <c r="HPQ8" s="416"/>
      <c r="HPR8" s="416"/>
      <c r="HPS8" s="416"/>
      <c r="HPT8" s="416"/>
      <c r="HPU8" s="416"/>
      <c r="HPV8" s="416"/>
      <c r="HPW8" s="416"/>
      <c r="HPX8" s="416"/>
      <c r="HPY8" s="416"/>
      <c r="HPZ8" s="416"/>
      <c r="HQA8" s="416"/>
      <c r="HQB8" s="416"/>
      <c r="HQC8" s="416"/>
      <c r="HQD8" s="416"/>
      <c r="HQE8" s="416"/>
      <c r="HQF8" s="416"/>
      <c r="HQG8" s="416"/>
      <c r="HQH8" s="416"/>
      <c r="HQI8" s="416"/>
      <c r="HQJ8" s="416"/>
      <c r="HQK8" s="416"/>
      <c r="HQL8" s="416"/>
      <c r="HQM8" s="416"/>
      <c r="HQN8" s="416"/>
      <c r="HQO8" s="416"/>
      <c r="HQP8" s="416"/>
      <c r="HQQ8" s="416"/>
      <c r="HQR8" s="416"/>
      <c r="HQS8" s="416"/>
      <c r="HQT8" s="416"/>
      <c r="HQU8" s="416"/>
      <c r="HQV8" s="416"/>
      <c r="HQW8" s="416"/>
      <c r="HQX8" s="416"/>
      <c r="HQY8" s="416"/>
      <c r="HQZ8" s="416"/>
      <c r="HRA8" s="416"/>
      <c r="HRB8" s="416"/>
      <c r="HRC8" s="416"/>
      <c r="HRD8" s="416"/>
      <c r="HRE8" s="416"/>
      <c r="HRF8" s="416"/>
      <c r="HRG8" s="416"/>
      <c r="HRH8" s="416"/>
      <c r="HRI8" s="416"/>
      <c r="HRJ8" s="416"/>
      <c r="HRK8" s="416"/>
      <c r="HRL8" s="416"/>
      <c r="HRM8" s="416"/>
      <c r="HRN8" s="416"/>
      <c r="HRO8" s="416"/>
      <c r="HRP8" s="416"/>
      <c r="HRQ8" s="416"/>
      <c r="HRR8" s="416"/>
      <c r="HRS8" s="416"/>
      <c r="HRT8" s="416"/>
      <c r="HRU8" s="416"/>
      <c r="HRV8" s="416"/>
      <c r="HRW8" s="416"/>
      <c r="HRX8" s="416"/>
      <c r="HRY8" s="416"/>
      <c r="HRZ8" s="416"/>
      <c r="HSA8" s="416"/>
      <c r="HSB8" s="416"/>
      <c r="HSC8" s="416"/>
      <c r="HSD8" s="416"/>
      <c r="HSE8" s="416"/>
      <c r="HSF8" s="416"/>
      <c r="HSG8" s="416"/>
      <c r="HSH8" s="416"/>
      <c r="HSI8" s="416"/>
      <c r="HSJ8" s="416"/>
      <c r="HSK8" s="416"/>
      <c r="HSL8" s="416"/>
      <c r="HSM8" s="416"/>
      <c r="HSN8" s="416"/>
      <c r="HSO8" s="416"/>
      <c r="HSP8" s="416"/>
      <c r="HSQ8" s="416"/>
      <c r="HSR8" s="416"/>
      <c r="HSS8" s="416"/>
      <c r="HST8" s="416"/>
      <c r="HSU8" s="416"/>
      <c r="HSV8" s="416"/>
      <c r="HSW8" s="416"/>
      <c r="HSX8" s="416"/>
      <c r="HSY8" s="416"/>
      <c r="HSZ8" s="416"/>
      <c r="HTA8" s="416"/>
      <c r="HTB8" s="416"/>
      <c r="HTC8" s="416"/>
      <c r="HTD8" s="416"/>
      <c r="HTE8" s="416"/>
      <c r="HTF8" s="416"/>
      <c r="HTG8" s="416"/>
      <c r="HTH8" s="416"/>
      <c r="HTI8" s="416"/>
      <c r="HTJ8" s="416"/>
      <c r="HTK8" s="416"/>
      <c r="HTL8" s="416"/>
      <c r="HTM8" s="416"/>
      <c r="HTN8" s="416"/>
      <c r="HTO8" s="416"/>
      <c r="HTP8" s="416"/>
      <c r="HTQ8" s="416"/>
      <c r="HTR8" s="416"/>
      <c r="HTS8" s="416"/>
      <c r="HTT8" s="416"/>
      <c r="HTU8" s="416"/>
      <c r="HTV8" s="416"/>
      <c r="HTW8" s="416"/>
      <c r="HTX8" s="416"/>
      <c r="HTY8" s="416"/>
      <c r="HTZ8" s="416"/>
      <c r="HUA8" s="416"/>
      <c r="HUB8" s="416"/>
      <c r="HUC8" s="416"/>
      <c r="HUD8" s="416"/>
      <c r="HUE8" s="416"/>
      <c r="HUF8" s="416"/>
      <c r="HUG8" s="416"/>
      <c r="HUH8" s="416"/>
      <c r="HUI8" s="416"/>
      <c r="HUJ8" s="416"/>
      <c r="HUK8" s="416"/>
      <c r="HUL8" s="416"/>
      <c r="HUM8" s="416"/>
      <c r="HUN8" s="416"/>
      <c r="HUO8" s="416"/>
      <c r="HUP8" s="416"/>
      <c r="HUQ8" s="416"/>
      <c r="HUR8" s="416"/>
      <c r="HUS8" s="416"/>
      <c r="HUT8" s="416"/>
      <c r="HUU8" s="416"/>
      <c r="HUV8" s="416"/>
      <c r="HUW8" s="416"/>
      <c r="HUX8" s="416"/>
      <c r="HUY8" s="416"/>
      <c r="HUZ8" s="416"/>
      <c r="HVA8" s="416"/>
      <c r="HVB8" s="416"/>
      <c r="HVC8" s="416"/>
      <c r="HVD8" s="416"/>
      <c r="HVE8" s="416"/>
      <c r="HVF8" s="416"/>
      <c r="HVG8" s="416"/>
      <c r="HVH8" s="416"/>
      <c r="HVI8" s="416"/>
      <c r="HVJ8" s="416"/>
      <c r="HVK8" s="416"/>
      <c r="HVL8" s="416"/>
      <c r="HVM8" s="416"/>
      <c r="HVN8" s="416"/>
      <c r="HVO8" s="416"/>
      <c r="HVP8" s="416"/>
      <c r="HVQ8" s="416"/>
      <c r="HVR8" s="416"/>
      <c r="HVS8" s="416"/>
      <c r="HVT8" s="416"/>
      <c r="HVU8" s="416"/>
      <c r="HVV8" s="416"/>
      <c r="HVW8" s="416"/>
      <c r="HVX8" s="416"/>
      <c r="HVY8" s="416"/>
      <c r="HVZ8" s="416"/>
      <c r="HWA8" s="416"/>
      <c r="HWB8" s="416"/>
      <c r="HWC8" s="416"/>
      <c r="HWD8" s="416"/>
      <c r="HWE8" s="416"/>
      <c r="HWF8" s="416"/>
      <c r="HWG8" s="416"/>
      <c r="HWH8" s="416"/>
      <c r="HWI8" s="416"/>
      <c r="HWJ8" s="416"/>
      <c r="HWK8" s="416"/>
      <c r="HWL8" s="416"/>
      <c r="HWM8" s="416"/>
      <c r="HWN8" s="416"/>
      <c r="HWO8" s="416"/>
      <c r="HWP8" s="416"/>
      <c r="HWQ8" s="416"/>
      <c r="HWR8" s="416"/>
      <c r="HWS8" s="416"/>
      <c r="HWT8" s="416"/>
      <c r="HWU8" s="416"/>
      <c r="HWV8" s="416"/>
      <c r="HWW8" s="416"/>
      <c r="HWX8" s="416"/>
      <c r="HWY8" s="416"/>
      <c r="HWZ8" s="416"/>
      <c r="HXA8" s="416"/>
      <c r="HXB8" s="416"/>
      <c r="HXC8" s="416"/>
      <c r="HXD8" s="416"/>
      <c r="HXE8" s="416"/>
      <c r="HXF8" s="416"/>
      <c r="HXG8" s="416"/>
      <c r="HXH8" s="416"/>
      <c r="HXI8" s="416"/>
      <c r="HXJ8" s="416"/>
      <c r="HXK8" s="416"/>
      <c r="HXL8" s="416"/>
      <c r="HXM8" s="416"/>
      <c r="HXN8" s="416"/>
      <c r="HXO8" s="416"/>
      <c r="HXP8" s="416"/>
      <c r="HXQ8" s="416"/>
      <c r="HXR8" s="416"/>
      <c r="HXS8" s="416"/>
      <c r="HXT8" s="416"/>
      <c r="HXU8" s="416"/>
      <c r="HXV8" s="416"/>
      <c r="HXW8" s="416"/>
      <c r="HXX8" s="416"/>
      <c r="HXY8" s="416"/>
      <c r="HXZ8" s="416"/>
      <c r="HYA8" s="416"/>
      <c r="HYB8" s="416"/>
      <c r="HYC8" s="416"/>
      <c r="HYD8" s="416"/>
      <c r="HYE8" s="416"/>
      <c r="HYF8" s="416"/>
      <c r="HYG8" s="416"/>
      <c r="HYH8" s="416"/>
      <c r="HYI8" s="416"/>
      <c r="HYJ8" s="416"/>
      <c r="HYK8" s="416"/>
      <c r="HYL8" s="416"/>
      <c r="HYM8" s="416"/>
      <c r="HYN8" s="416"/>
      <c r="HYO8" s="416"/>
      <c r="HYP8" s="416"/>
      <c r="HYQ8" s="416"/>
      <c r="HYR8" s="416"/>
      <c r="HYS8" s="416"/>
      <c r="HYT8" s="416"/>
      <c r="HYU8" s="416"/>
      <c r="HYV8" s="416"/>
      <c r="HYW8" s="416"/>
      <c r="HYX8" s="416"/>
      <c r="HYY8" s="416"/>
      <c r="HYZ8" s="416"/>
      <c r="HZA8" s="416"/>
      <c r="HZB8" s="416"/>
      <c r="HZC8" s="416"/>
      <c r="HZD8" s="416"/>
      <c r="HZE8" s="416"/>
      <c r="HZF8" s="416"/>
      <c r="HZG8" s="416"/>
      <c r="HZH8" s="416"/>
      <c r="HZI8" s="416"/>
      <c r="HZJ8" s="416"/>
      <c r="HZK8" s="416"/>
      <c r="HZL8" s="416"/>
      <c r="HZM8" s="416"/>
      <c r="HZN8" s="416"/>
      <c r="HZO8" s="416"/>
      <c r="HZP8" s="416"/>
      <c r="HZQ8" s="416"/>
      <c r="HZR8" s="416"/>
      <c r="HZS8" s="416"/>
      <c r="HZT8" s="416"/>
      <c r="HZU8" s="416"/>
      <c r="HZV8" s="416"/>
      <c r="HZW8" s="416"/>
      <c r="HZX8" s="416"/>
      <c r="HZY8" s="416"/>
      <c r="HZZ8" s="416"/>
      <c r="IAA8" s="416"/>
      <c r="IAB8" s="416"/>
      <c r="IAC8" s="416"/>
      <c r="IAD8" s="416"/>
      <c r="IAE8" s="416"/>
      <c r="IAF8" s="416"/>
      <c r="IAG8" s="416"/>
      <c r="IAH8" s="416"/>
      <c r="IAI8" s="416"/>
      <c r="IAJ8" s="416"/>
      <c r="IAK8" s="416"/>
      <c r="IAL8" s="416"/>
      <c r="IAM8" s="416"/>
      <c r="IAN8" s="416"/>
      <c r="IAO8" s="416"/>
      <c r="IAP8" s="416"/>
      <c r="IAQ8" s="416"/>
      <c r="IAR8" s="416"/>
      <c r="IAS8" s="416"/>
      <c r="IAT8" s="416"/>
      <c r="IAU8" s="416"/>
      <c r="IAV8" s="416"/>
      <c r="IAW8" s="416"/>
      <c r="IAX8" s="416"/>
      <c r="IAY8" s="416"/>
      <c r="IAZ8" s="416"/>
      <c r="IBA8" s="416"/>
      <c r="IBB8" s="416"/>
      <c r="IBC8" s="416"/>
      <c r="IBD8" s="416"/>
      <c r="IBE8" s="416"/>
      <c r="IBF8" s="416"/>
      <c r="IBG8" s="416"/>
      <c r="IBH8" s="416"/>
      <c r="IBI8" s="416"/>
      <c r="IBJ8" s="416"/>
      <c r="IBK8" s="416"/>
      <c r="IBL8" s="416"/>
      <c r="IBM8" s="416"/>
      <c r="IBN8" s="416"/>
      <c r="IBO8" s="416"/>
      <c r="IBP8" s="416"/>
      <c r="IBQ8" s="416"/>
      <c r="IBR8" s="416"/>
      <c r="IBS8" s="416"/>
      <c r="IBT8" s="416"/>
      <c r="IBU8" s="416"/>
      <c r="IBV8" s="416"/>
      <c r="IBW8" s="416"/>
      <c r="IBX8" s="416"/>
      <c r="IBY8" s="416"/>
      <c r="IBZ8" s="416"/>
      <c r="ICA8" s="416"/>
      <c r="ICB8" s="416"/>
      <c r="ICC8" s="416"/>
      <c r="ICD8" s="416"/>
      <c r="ICE8" s="416"/>
      <c r="ICF8" s="416"/>
      <c r="ICG8" s="416"/>
      <c r="ICH8" s="416"/>
      <c r="ICI8" s="416"/>
      <c r="ICJ8" s="416"/>
      <c r="ICK8" s="416"/>
      <c r="ICL8" s="416"/>
      <c r="ICM8" s="416"/>
      <c r="ICN8" s="416"/>
      <c r="ICO8" s="416"/>
      <c r="ICP8" s="416"/>
      <c r="ICQ8" s="416"/>
      <c r="ICR8" s="416"/>
      <c r="ICS8" s="416"/>
      <c r="ICT8" s="416"/>
      <c r="ICU8" s="416"/>
      <c r="ICV8" s="416"/>
      <c r="ICW8" s="416"/>
      <c r="ICX8" s="416"/>
      <c r="ICY8" s="416"/>
      <c r="ICZ8" s="416"/>
      <c r="IDA8" s="416"/>
      <c r="IDB8" s="416"/>
      <c r="IDC8" s="416"/>
      <c r="IDD8" s="416"/>
      <c r="IDE8" s="416"/>
      <c r="IDF8" s="416"/>
      <c r="IDG8" s="416"/>
      <c r="IDH8" s="416"/>
      <c r="IDI8" s="416"/>
      <c r="IDJ8" s="416"/>
      <c r="IDK8" s="416"/>
      <c r="IDL8" s="416"/>
      <c r="IDM8" s="416"/>
      <c r="IDN8" s="416"/>
      <c r="IDO8" s="416"/>
      <c r="IDP8" s="416"/>
      <c r="IDQ8" s="416"/>
      <c r="IDR8" s="416"/>
      <c r="IDS8" s="416"/>
      <c r="IDT8" s="416"/>
      <c r="IDU8" s="416"/>
      <c r="IDV8" s="416"/>
      <c r="IDW8" s="416"/>
      <c r="IDX8" s="416"/>
      <c r="IDY8" s="416"/>
      <c r="IDZ8" s="416"/>
      <c r="IEA8" s="416"/>
      <c r="IEB8" s="416"/>
      <c r="IEC8" s="416"/>
      <c r="IED8" s="416"/>
      <c r="IEE8" s="416"/>
      <c r="IEF8" s="416"/>
      <c r="IEG8" s="416"/>
      <c r="IEH8" s="416"/>
      <c r="IEI8" s="416"/>
      <c r="IEJ8" s="416"/>
      <c r="IEK8" s="416"/>
      <c r="IEL8" s="416"/>
      <c r="IEM8" s="416"/>
      <c r="IEN8" s="416"/>
      <c r="IEO8" s="416"/>
      <c r="IEP8" s="416"/>
      <c r="IEQ8" s="416"/>
      <c r="IER8" s="416"/>
      <c r="IES8" s="416"/>
      <c r="IET8" s="416"/>
      <c r="IEU8" s="416"/>
      <c r="IEV8" s="416"/>
      <c r="IEW8" s="416"/>
      <c r="IEX8" s="416"/>
      <c r="IEY8" s="416"/>
      <c r="IEZ8" s="416"/>
      <c r="IFA8" s="416"/>
      <c r="IFB8" s="416"/>
      <c r="IFC8" s="416"/>
      <c r="IFD8" s="416"/>
      <c r="IFE8" s="416"/>
      <c r="IFF8" s="416"/>
      <c r="IFG8" s="416"/>
      <c r="IFH8" s="416"/>
      <c r="IFI8" s="416"/>
      <c r="IFJ8" s="416"/>
      <c r="IFK8" s="416"/>
      <c r="IFL8" s="416"/>
      <c r="IFM8" s="416"/>
      <c r="IFN8" s="416"/>
      <c r="IFO8" s="416"/>
      <c r="IFP8" s="416"/>
      <c r="IFQ8" s="416"/>
      <c r="IFR8" s="416"/>
      <c r="IFS8" s="416"/>
      <c r="IFT8" s="416"/>
      <c r="IFU8" s="416"/>
      <c r="IFV8" s="416"/>
      <c r="IFW8" s="416"/>
      <c r="IFX8" s="416"/>
      <c r="IFY8" s="416"/>
      <c r="IFZ8" s="416"/>
      <c r="IGA8" s="416"/>
      <c r="IGB8" s="416"/>
      <c r="IGC8" s="416"/>
      <c r="IGD8" s="416"/>
      <c r="IGE8" s="416"/>
      <c r="IGF8" s="416"/>
      <c r="IGG8" s="416"/>
      <c r="IGH8" s="416"/>
      <c r="IGI8" s="416"/>
      <c r="IGJ8" s="416"/>
      <c r="IGK8" s="416"/>
      <c r="IGL8" s="416"/>
      <c r="IGM8" s="416"/>
      <c r="IGN8" s="416"/>
      <c r="IGO8" s="416"/>
      <c r="IGP8" s="416"/>
      <c r="IGQ8" s="416"/>
      <c r="IGR8" s="416"/>
      <c r="IGS8" s="416"/>
      <c r="IGT8" s="416"/>
      <c r="IGU8" s="416"/>
      <c r="IGV8" s="416"/>
      <c r="IGW8" s="416"/>
      <c r="IGX8" s="416"/>
      <c r="IGY8" s="416"/>
      <c r="IGZ8" s="416"/>
      <c r="IHA8" s="416"/>
      <c r="IHB8" s="416"/>
      <c r="IHC8" s="416"/>
      <c r="IHD8" s="416"/>
      <c r="IHE8" s="416"/>
      <c r="IHF8" s="416"/>
      <c r="IHG8" s="416"/>
      <c r="IHH8" s="416"/>
      <c r="IHI8" s="416"/>
      <c r="IHJ8" s="416"/>
      <c r="IHK8" s="416"/>
      <c r="IHL8" s="416"/>
      <c r="IHM8" s="416"/>
      <c r="IHN8" s="416"/>
      <c r="IHO8" s="416"/>
      <c r="IHP8" s="416"/>
      <c r="IHQ8" s="416"/>
      <c r="IHR8" s="416"/>
      <c r="IHS8" s="416"/>
      <c r="IHT8" s="416"/>
      <c r="IHU8" s="416"/>
      <c r="IHV8" s="416"/>
      <c r="IHW8" s="416"/>
      <c r="IHX8" s="416"/>
      <c r="IHY8" s="416"/>
      <c r="IHZ8" s="416"/>
      <c r="IIA8" s="416"/>
      <c r="IIB8" s="416"/>
      <c r="IIC8" s="416"/>
      <c r="IID8" s="416"/>
      <c r="IIE8" s="416"/>
      <c r="IIF8" s="416"/>
      <c r="IIG8" s="416"/>
      <c r="IIH8" s="416"/>
      <c r="III8" s="416"/>
      <c r="IIJ8" s="416"/>
      <c r="IIK8" s="416"/>
      <c r="IIL8" s="416"/>
      <c r="IIM8" s="416"/>
      <c r="IIN8" s="416"/>
      <c r="IIO8" s="416"/>
      <c r="IIP8" s="416"/>
      <c r="IIQ8" s="416"/>
      <c r="IIR8" s="416"/>
      <c r="IIS8" s="416"/>
      <c r="IIT8" s="416"/>
      <c r="IIU8" s="416"/>
      <c r="IIV8" s="416"/>
      <c r="IIW8" s="416"/>
      <c r="IIX8" s="416"/>
      <c r="IIY8" s="416"/>
      <c r="IIZ8" s="416"/>
      <c r="IJA8" s="416"/>
      <c r="IJB8" s="416"/>
      <c r="IJC8" s="416"/>
      <c r="IJD8" s="416"/>
      <c r="IJE8" s="416"/>
      <c r="IJF8" s="416"/>
      <c r="IJG8" s="416"/>
      <c r="IJH8" s="416"/>
      <c r="IJI8" s="416"/>
      <c r="IJJ8" s="416"/>
      <c r="IJK8" s="416"/>
      <c r="IJL8" s="416"/>
      <c r="IJM8" s="416"/>
      <c r="IJN8" s="416"/>
      <c r="IJO8" s="416"/>
      <c r="IJP8" s="416"/>
      <c r="IJQ8" s="416"/>
      <c r="IJR8" s="416"/>
      <c r="IJS8" s="416"/>
      <c r="IJT8" s="416"/>
      <c r="IJU8" s="416"/>
      <c r="IJV8" s="416"/>
      <c r="IJW8" s="416"/>
      <c r="IJX8" s="416"/>
      <c r="IJY8" s="416"/>
      <c r="IJZ8" s="416"/>
      <c r="IKA8" s="416"/>
      <c r="IKB8" s="416"/>
      <c r="IKC8" s="416"/>
      <c r="IKD8" s="416"/>
      <c r="IKE8" s="416"/>
      <c r="IKF8" s="416"/>
      <c r="IKG8" s="416"/>
      <c r="IKH8" s="416"/>
      <c r="IKI8" s="416"/>
      <c r="IKJ8" s="416"/>
      <c r="IKK8" s="416"/>
      <c r="IKL8" s="416"/>
      <c r="IKM8" s="416"/>
      <c r="IKN8" s="416"/>
      <c r="IKO8" s="416"/>
      <c r="IKP8" s="416"/>
      <c r="IKQ8" s="416"/>
      <c r="IKR8" s="416"/>
      <c r="IKS8" s="416"/>
      <c r="IKT8" s="416"/>
      <c r="IKU8" s="416"/>
      <c r="IKV8" s="416"/>
      <c r="IKW8" s="416"/>
      <c r="IKX8" s="416"/>
      <c r="IKY8" s="416"/>
      <c r="IKZ8" s="416"/>
      <c r="ILA8" s="416"/>
      <c r="ILB8" s="416"/>
      <c r="ILC8" s="416"/>
      <c r="ILD8" s="416"/>
      <c r="ILE8" s="416"/>
      <c r="ILF8" s="416"/>
      <c r="ILG8" s="416"/>
      <c r="ILH8" s="416"/>
      <c r="ILI8" s="416"/>
      <c r="ILJ8" s="416"/>
      <c r="ILK8" s="416"/>
      <c r="ILL8" s="416"/>
      <c r="ILM8" s="416"/>
      <c r="ILN8" s="416"/>
      <c r="ILO8" s="416"/>
      <c r="ILP8" s="416"/>
      <c r="ILQ8" s="416"/>
      <c r="ILR8" s="416"/>
      <c r="ILS8" s="416"/>
      <c r="ILT8" s="416"/>
      <c r="ILU8" s="416"/>
      <c r="ILV8" s="416"/>
      <c r="ILW8" s="416"/>
      <c r="ILX8" s="416"/>
      <c r="ILY8" s="416"/>
      <c r="ILZ8" s="416"/>
      <c r="IMA8" s="416"/>
      <c r="IMB8" s="416"/>
      <c r="IMC8" s="416"/>
      <c r="IMD8" s="416"/>
      <c r="IME8" s="416"/>
      <c r="IMF8" s="416"/>
      <c r="IMG8" s="416"/>
      <c r="IMH8" s="416"/>
      <c r="IMI8" s="416"/>
      <c r="IMJ8" s="416"/>
      <c r="IMK8" s="416"/>
      <c r="IML8" s="416"/>
      <c r="IMM8" s="416"/>
      <c r="IMN8" s="416"/>
      <c r="IMO8" s="416"/>
      <c r="IMP8" s="416"/>
      <c r="IMQ8" s="416"/>
      <c r="IMR8" s="416"/>
      <c r="IMS8" s="416"/>
      <c r="IMT8" s="416"/>
      <c r="IMU8" s="416"/>
      <c r="IMV8" s="416"/>
      <c r="IMW8" s="416"/>
      <c r="IMX8" s="416"/>
      <c r="IMY8" s="416"/>
      <c r="IMZ8" s="416"/>
      <c r="INA8" s="416"/>
      <c r="INB8" s="416"/>
      <c r="INC8" s="416"/>
      <c r="IND8" s="416"/>
      <c r="INE8" s="416"/>
      <c r="INF8" s="416"/>
      <c r="ING8" s="416"/>
      <c r="INH8" s="416"/>
      <c r="INI8" s="416"/>
      <c r="INJ8" s="416"/>
      <c r="INK8" s="416"/>
      <c r="INL8" s="416"/>
      <c r="INM8" s="416"/>
      <c r="INN8" s="416"/>
      <c r="INO8" s="416"/>
      <c r="INP8" s="416"/>
      <c r="INQ8" s="416"/>
      <c r="INR8" s="416"/>
      <c r="INS8" s="416"/>
      <c r="INT8" s="416"/>
      <c r="INU8" s="416"/>
      <c r="INV8" s="416"/>
      <c r="INW8" s="416"/>
      <c r="INX8" s="416"/>
      <c r="INY8" s="416"/>
      <c r="INZ8" s="416"/>
      <c r="IOA8" s="416"/>
      <c r="IOB8" s="416"/>
      <c r="IOC8" s="416"/>
      <c r="IOD8" s="416"/>
      <c r="IOE8" s="416"/>
      <c r="IOF8" s="416"/>
      <c r="IOG8" s="416"/>
      <c r="IOH8" s="416"/>
      <c r="IOI8" s="416"/>
      <c r="IOJ8" s="416"/>
      <c r="IOK8" s="416"/>
      <c r="IOL8" s="416"/>
      <c r="IOM8" s="416"/>
      <c r="ION8" s="416"/>
      <c r="IOO8" s="416"/>
      <c r="IOP8" s="416"/>
      <c r="IOQ8" s="416"/>
      <c r="IOR8" s="416"/>
      <c r="IOS8" s="416"/>
      <c r="IOT8" s="416"/>
      <c r="IOU8" s="416"/>
      <c r="IOV8" s="416"/>
      <c r="IOW8" s="416"/>
      <c r="IOX8" s="416"/>
      <c r="IOY8" s="416"/>
      <c r="IOZ8" s="416"/>
      <c r="IPA8" s="416"/>
      <c r="IPB8" s="416"/>
      <c r="IPC8" s="416"/>
      <c r="IPD8" s="416"/>
      <c r="IPE8" s="416"/>
      <c r="IPF8" s="416"/>
      <c r="IPG8" s="416"/>
      <c r="IPH8" s="416"/>
      <c r="IPI8" s="416"/>
      <c r="IPJ8" s="416"/>
      <c r="IPK8" s="416"/>
      <c r="IPL8" s="416"/>
      <c r="IPM8" s="416"/>
      <c r="IPN8" s="416"/>
      <c r="IPO8" s="416"/>
      <c r="IPP8" s="416"/>
      <c r="IPQ8" s="416"/>
      <c r="IPR8" s="416"/>
      <c r="IPS8" s="416"/>
      <c r="IPT8" s="416"/>
      <c r="IPU8" s="416"/>
      <c r="IPV8" s="416"/>
      <c r="IPW8" s="416"/>
      <c r="IPX8" s="416"/>
      <c r="IPY8" s="416"/>
      <c r="IPZ8" s="416"/>
      <c r="IQA8" s="416"/>
      <c r="IQB8" s="416"/>
      <c r="IQC8" s="416"/>
      <c r="IQD8" s="416"/>
      <c r="IQE8" s="416"/>
      <c r="IQF8" s="416"/>
      <c r="IQG8" s="416"/>
      <c r="IQH8" s="416"/>
      <c r="IQI8" s="416"/>
      <c r="IQJ8" s="416"/>
      <c r="IQK8" s="416"/>
      <c r="IQL8" s="416"/>
      <c r="IQM8" s="416"/>
      <c r="IQN8" s="416"/>
      <c r="IQO8" s="416"/>
      <c r="IQP8" s="416"/>
      <c r="IQQ8" s="416"/>
      <c r="IQR8" s="416"/>
      <c r="IQS8" s="416"/>
      <c r="IQT8" s="416"/>
      <c r="IQU8" s="416"/>
      <c r="IQV8" s="416"/>
      <c r="IQW8" s="416"/>
      <c r="IQX8" s="416"/>
      <c r="IQY8" s="416"/>
      <c r="IQZ8" s="416"/>
      <c r="IRA8" s="416"/>
      <c r="IRB8" s="416"/>
      <c r="IRC8" s="416"/>
      <c r="IRD8" s="416"/>
      <c r="IRE8" s="416"/>
      <c r="IRF8" s="416"/>
      <c r="IRG8" s="416"/>
      <c r="IRH8" s="416"/>
      <c r="IRI8" s="416"/>
      <c r="IRJ8" s="416"/>
      <c r="IRK8" s="416"/>
      <c r="IRL8" s="416"/>
      <c r="IRM8" s="416"/>
      <c r="IRN8" s="416"/>
      <c r="IRO8" s="416"/>
      <c r="IRP8" s="416"/>
      <c r="IRQ8" s="416"/>
      <c r="IRR8" s="416"/>
      <c r="IRS8" s="416"/>
      <c r="IRT8" s="416"/>
      <c r="IRU8" s="416"/>
      <c r="IRV8" s="416"/>
      <c r="IRW8" s="416"/>
      <c r="IRX8" s="416"/>
      <c r="IRY8" s="416"/>
      <c r="IRZ8" s="416"/>
      <c r="ISA8" s="416"/>
      <c r="ISB8" s="416"/>
      <c r="ISC8" s="416"/>
      <c r="ISD8" s="416"/>
      <c r="ISE8" s="416"/>
      <c r="ISF8" s="416"/>
      <c r="ISG8" s="416"/>
      <c r="ISH8" s="416"/>
      <c r="ISI8" s="416"/>
      <c r="ISJ8" s="416"/>
      <c r="ISK8" s="416"/>
      <c r="ISL8" s="416"/>
      <c r="ISM8" s="416"/>
      <c r="ISN8" s="416"/>
      <c r="ISO8" s="416"/>
      <c r="ISP8" s="416"/>
      <c r="ISQ8" s="416"/>
      <c r="ISR8" s="416"/>
      <c r="ISS8" s="416"/>
      <c r="IST8" s="416"/>
      <c r="ISU8" s="416"/>
      <c r="ISV8" s="416"/>
      <c r="ISW8" s="416"/>
      <c r="ISX8" s="416"/>
      <c r="ISY8" s="416"/>
      <c r="ISZ8" s="416"/>
      <c r="ITA8" s="416"/>
      <c r="ITB8" s="416"/>
      <c r="ITC8" s="416"/>
      <c r="ITD8" s="416"/>
      <c r="ITE8" s="416"/>
      <c r="ITF8" s="416"/>
      <c r="ITG8" s="416"/>
      <c r="ITH8" s="416"/>
      <c r="ITI8" s="416"/>
      <c r="ITJ8" s="416"/>
      <c r="ITK8" s="416"/>
      <c r="ITL8" s="416"/>
      <c r="ITM8" s="416"/>
      <c r="ITN8" s="416"/>
      <c r="ITO8" s="416"/>
      <c r="ITP8" s="416"/>
      <c r="ITQ8" s="416"/>
      <c r="ITR8" s="416"/>
      <c r="ITS8" s="416"/>
      <c r="ITT8" s="416"/>
      <c r="ITU8" s="416"/>
      <c r="ITV8" s="416"/>
      <c r="ITW8" s="416"/>
      <c r="ITX8" s="416"/>
      <c r="ITY8" s="416"/>
      <c r="ITZ8" s="416"/>
      <c r="IUA8" s="416"/>
      <c r="IUB8" s="416"/>
      <c r="IUC8" s="416"/>
      <c r="IUD8" s="416"/>
      <c r="IUE8" s="416"/>
      <c r="IUF8" s="416"/>
      <c r="IUG8" s="416"/>
      <c r="IUH8" s="416"/>
      <c r="IUI8" s="416"/>
      <c r="IUJ8" s="416"/>
      <c r="IUK8" s="416"/>
      <c r="IUL8" s="416"/>
      <c r="IUM8" s="416"/>
      <c r="IUN8" s="416"/>
      <c r="IUO8" s="416"/>
      <c r="IUP8" s="416"/>
      <c r="IUQ8" s="416"/>
      <c r="IUR8" s="416"/>
      <c r="IUS8" s="416"/>
      <c r="IUT8" s="416"/>
      <c r="IUU8" s="416"/>
      <c r="IUV8" s="416"/>
      <c r="IUW8" s="416"/>
      <c r="IUX8" s="416"/>
      <c r="IUY8" s="416"/>
      <c r="IUZ8" s="416"/>
      <c r="IVA8" s="416"/>
      <c r="IVB8" s="416"/>
      <c r="IVC8" s="416"/>
      <c r="IVD8" s="416"/>
      <c r="IVE8" s="416"/>
      <c r="IVF8" s="416"/>
      <c r="IVG8" s="416"/>
      <c r="IVH8" s="416"/>
      <c r="IVI8" s="416"/>
      <c r="IVJ8" s="416"/>
      <c r="IVK8" s="416"/>
      <c r="IVL8" s="416"/>
      <c r="IVM8" s="416"/>
      <c r="IVN8" s="416"/>
      <c r="IVO8" s="416"/>
      <c r="IVP8" s="416"/>
      <c r="IVQ8" s="416"/>
      <c r="IVR8" s="416"/>
      <c r="IVS8" s="416"/>
      <c r="IVT8" s="416"/>
      <c r="IVU8" s="416"/>
      <c r="IVV8" s="416"/>
      <c r="IVW8" s="416"/>
      <c r="IVX8" s="416"/>
      <c r="IVY8" s="416"/>
      <c r="IVZ8" s="416"/>
      <c r="IWA8" s="416"/>
      <c r="IWB8" s="416"/>
      <c r="IWC8" s="416"/>
      <c r="IWD8" s="416"/>
      <c r="IWE8" s="416"/>
      <c r="IWF8" s="416"/>
      <c r="IWG8" s="416"/>
      <c r="IWH8" s="416"/>
      <c r="IWI8" s="416"/>
      <c r="IWJ8" s="416"/>
      <c r="IWK8" s="416"/>
      <c r="IWL8" s="416"/>
      <c r="IWM8" s="416"/>
      <c r="IWN8" s="416"/>
      <c r="IWO8" s="416"/>
      <c r="IWP8" s="416"/>
      <c r="IWQ8" s="416"/>
      <c r="IWR8" s="416"/>
      <c r="IWS8" s="416"/>
      <c r="IWT8" s="416"/>
      <c r="IWU8" s="416"/>
      <c r="IWV8" s="416"/>
      <c r="IWW8" s="416"/>
      <c r="IWX8" s="416"/>
      <c r="IWY8" s="416"/>
      <c r="IWZ8" s="416"/>
      <c r="IXA8" s="416"/>
      <c r="IXB8" s="416"/>
      <c r="IXC8" s="416"/>
      <c r="IXD8" s="416"/>
      <c r="IXE8" s="416"/>
      <c r="IXF8" s="416"/>
      <c r="IXG8" s="416"/>
      <c r="IXH8" s="416"/>
      <c r="IXI8" s="416"/>
      <c r="IXJ8" s="416"/>
      <c r="IXK8" s="416"/>
      <c r="IXL8" s="416"/>
      <c r="IXM8" s="416"/>
      <c r="IXN8" s="416"/>
      <c r="IXO8" s="416"/>
      <c r="IXP8" s="416"/>
      <c r="IXQ8" s="416"/>
      <c r="IXR8" s="416"/>
      <c r="IXS8" s="416"/>
      <c r="IXT8" s="416"/>
      <c r="IXU8" s="416"/>
      <c r="IXV8" s="416"/>
      <c r="IXW8" s="416"/>
      <c r="IXX8" s="416"/>
      <c r="IXY8" s="416"/>
      <c r="IXZ8" s="416"/>
      <c r="IYA8" s="416"/>
      <c r="IYB8" s="416"/>
      <c r="IYC8" s="416"/>
      <c r="IYD8" s="416"/>
      <c r="IYE8" s="416"/>
      <c r="IYF8" s="416"/>
      <c r="IYG8" s="416"/>
      <c r="IYH8" s="416"/>
      <c r="IYI8" s="416"/>
      <c r="IYJ8" s="416"/>
      <c r="IYK8" s="416"/>
      <c r="IYL8" s="416"/>
      <c r="IYM8" s="416"/>
      <c r="IYN8" s="416"/>
      <c r="IYO8" s="416"/>
      <c r="IYP8" s="416"/>
      <c r="IYQ8" s="416"/>
      <c r="IYR8" s="416"/>
      <c r="IYS8" s="416"/>
      <c r="IYT8" s="416"/>
      <c r="IYU8" s="416"/>
      <c r="IYV8" s="416"/>
      <c r="IYW8" s="416"/>
      <c r="IYX8" s="416"/>
      <c r="IYY8" s="416"/>
      <c r="IYZ8" s="416"/>
      <c r="IZA8" s="416"/>
      <c r="IZB8" s="416"/>
      <c r="IZC8" s="416"/>
      <c r="IZD8" s="416"/>
      <c r="IZE8" s="416"/>
      <c r="IZF8" s="416"/>
      <c r="IZG8" s="416"/>
      <c r="IZH8" s="416"/>
      <c r="IZI8" s="416"/>
      <c r="IZJ8" s="416"/>
      <c r="IZK8" s="416"/>
      <c r="IZL8" s="416"/>
      <c r="IZM8" s="416"/>
      <c r="IZN8" s="416"/>
      <c r="IZO8" s="416"/>
      <c r="IZP8" s="416"/>
      <c r="IZQ8" s="416"/>
      <c r="IZR8" s="416"/>
      <c r="IZS8" s="416"/>
      <c r="IZT8" s="416"/>
      <c r="IZU8" s="416"/>
      <c r="IZV8" s="416"/>
      <c r="IZW8" s="416"/>
      <c r="IZX8" s="416"/>
      <c r="IZY8" s="416"/>
      <c r="IZZ8" s="416"/>
      <c r="JAA8" s="416"/>
      <c r="JAB8" s="416"/>
      <c r="JAC8" s="416"/>
      <c r="JAD8" s="416"/>
      <c r="JAE8" s="416"/>
      <c r="JAF8" s="416"/>
      <c r="JAG8" s="416"/>
      <c r="JAH8" s="416"/>
      <c r="JAI8" s="416"/>
      <c r="JAJ8" s="416"/>
      <c r="JAK8" s="416"/>
      <c r="JAL8" s="416"/>
      <c r="JAM8" s="416"/>
      <c r="JAN8" s="416"/>
      <c r="JAO8" s="416"/>
      <c r="JAP8" s="416"/>
      <c r="JAQ8" s="416"/>
      <c r="JAR8" s="416"/>
      <c r="JAS8" s="416"/>
      <c r="JAT8" s="416"/>
      <c r="JAU8" s="416"/>
      <c r="JAV8" s="416"/>
      <c r="JAW8" s="416"/>
      <c r="JAX8" s="416"/>
      <c r="JAY8" s="416"/>
      <c r="JAZ8" s="416"/>
      <c r="JBA8" s="416"/>
      <c r="JBB8" s="416"/>
      <c r="JBC8" s="416"/>
      <c r="JBD8" s="416"/>
      <c r="JBE8" s="416"/>
      <c r="JBF8" s="416"/>
      <c r="JBG8" s="416"/>
      <c r="JBH8" s="416"/>
      <c r="JBI8" s="416"/>
      <c r="JBJ8" s="416"/>
      <c r="JBK8" s="416"/>
      <c r="JBL8" s="416"/>
      <c r="JBM8" s="416"/>
      <c r="JBN8" s="416"/>
      <c r="JBO8" s="416"/>
      <c r="JBP8" s="416"/>
      <c r="JBQ8" s="416"/>
      <c r="JBR8" s="416"/>
      <c r="JBS8" s="416"/>
      <c r="JBT8" s="416"/>
      <c r="JBU8" s="416"/>
      <c r="JBV8" s="416"/>
      <c r="JBW8" s="416"/>
      <c r="JBX8" s="416"/>
      <c r="JBY8" s="416"/>
      <c r="JBZ8" s="416"/>
      <c r="JCA8" s="416"/>
      <c r="JCB8" s="416"/>
      <c r="JCC8" s="416"/>
      <c r="JCD8" s="416"/>
      <c r="JCE8" s="416"/>
      <c r="JCF8" s="416"/>
      <c r="JCG8" s="416"/>
      <c r="JCH8" s="416"/>
      <c r="JCI8" s="416"/>
      <c r="JCJ8" s="416"/>
      <c r="JCK8" s="416"/>
      <c r="JCL8" s="416"/>
      <c r="JCM8" s="416"/>
      <c r="JCN8" s="416"/>
      <c r="JCO8" s="416"/>
      <c r="JCP8" s="416"/>
      <c r="JCQ8" s="416"/>
      <c r="JCR8" s="416"/>
      <c r="JCS8" s="416"/>
      <c r="JCT8" s="416"/>
      <c r="JCU8" s="416"/>
      <c r="JCV8" s="416"/>
      <c r="JCW8" s="416"/>
      <c r="JCX8" s="416"/>
      <c r="JCY8" s="416"/>
      <c r="JCZ8" s="416"/>
      <c r="JDA8" s="416"/>
      <c r="JDB8" s="416"/>
      <c r="JDC8" s="416"/>
      <c r="JDD8" s="416"/>
      <c r="JDE8" s="416"/>
      <c r="JDF8" s="416"/>
      <c r="JDG8" s="416"/>
      <c r="JDH8" s="416"/>
      <c r="JDI8" s="416"/>
      <c r="JDJ8" s="416"/>
      <c r="JDK8" s="416"/>
      <c r="JDL8" s="416"/>
      <c r="JDM8" s="416"/>
      <c r="JDN8" s="416"/>
      <c r="JDO8" s="416"/>
      <c r="JDP8" s="416"/>
      <c r="JDQ8" s="416"/>
      <c r="JDR8" s="416"/>
      <c r="JDS8" s="416"/>
      <c r="JDT8" s="416"/>
      <c r="JDU8" s="416"/>
      <c r="JDV8" s="416"/>
      <c r="JDW8" s="416"/>
      <c r="JDX8" s="416"/>
      <c r="JDY8" s="416"/>
      <c r="JDZ8" s="416"/>
      <c r="JEA8" s="416"/>
      <c r="JEB8" s="416"/>
      <c r="JEC8" s="416"/>
      <c r="JED8" s="416"/>
      <c r="JEE8" s="416"/>
      <c r="JEF8" s="416"/>
      <c r="JEG8" s="416"/>
      <c r="JEH8" s="416"/>
      <c r="JEI8" s="416"/>
      <c r="JEJ8" s="416"/>
      <c r="JEK8" s="416"/>
      <c r="JEL8" s="416"/>
      <c r="JEM8" s="416"/>
      <c r="JEN8" s="416"/>
      <c r="JEO8" s="416"/>
      <c r="JEP8" s="416"/>
      <c r="JEQ8" s="416"/>
      <c r="JER8" s="416"/>
      <c r="JES8" s="416"/>
      <c r="JET8" s="416"/>
      <c r="JEU8" s="416"/>
      <c r="JEV8" s="416"/>
      <c r="JEW8" s="416"/>
      <c r="JEX8" s="416"/>
      <c r="JEY8" s="416"/>
      <c r="JEZ8" s="416"/>
      <c r="JFA8" s="416"/>
      <c r="JFB8" s="416"/>
      <c r="JFC8" s="416"/>
      <c r="JFD8" s="416"/>
      <c r="JFE8" s="416"/>
      <c r="JFF8" s="416"/>
      <c r="JFG8" s="416"/>
      <c r="JFH8" s="416"/>
      <c r="JFI8" s="416"/>
      <c r="JFJ8" s="416"/>
      <c r="JFK8" s="416"/>
      <c r="JFL8" s="416"/>
      <c r="JFM8" s="416"/>
      <c r="JFN8" s="416"/>
      <c r="JFO8" s="416"/>
      <c r="JFP8" s="416"/>
      <c r="JFQ8" s="416"/>
      <c r="JFR8" s="416"/>
      <c r="JFS8" s="416"/>
      <c r="JFT8" s="416"/>
      <c r="JFU8" s="416"/>
      <c r="JFV8" s="416"/>
      <c r="JFW8" s="416"/>
      <c r="JFX8" s="416"/>
      <c r="JFY8" s="416"/>
      <c r="JFZ8" s="416"/>
      <c r="JGA8" s="416"/>
      <c r="JGB8" s="416"/>
      <c r="JGC8" s="416"/>
      <c r="JGD8" s="416"/>
      <c r="JGE8" s="416"/>
      <c r="JGF8" s="416"/>
      <c r="JGG8" s="416"/>
      <c r="JGH8" s="416"/>
      <c r="JGI8" s="416"/>
      <c r="JGJ8" s="416"/>
      <c r="JGK8" s="416"/>
      <c r="JGL8" s="416"/>
      <c r="JGM8" s="416"/>
      <c r="JGN8" s="416"/>
      <c r="JGO8" s="416"/>
      <c r="JGP8" s="416"/>
      <c r="JGQ8" s="416"/>
      <c r="JGR8" s="416"/>
      <c r="JGS8" s="416"/>
      <c r="JGT8" s="416"/>
      <c r="JGU8" s="416"/>
      <c r="JGV8" s="416"/>
      <c r="JGW8" s="416"/>
      <c r="JGX8" s="416"/>
      <c r="JGY8" s="416"/>
      <c r="JGZ8" s="416"/>
      <c r="JHA8" s="416"/>
      <c r="JHB8" s="416"/>
      <c r="JHC8" s="416"/>
      <c r="JHD8" s="416"/>
      <c r="JHE8" s="416"/>
      <c r="JHF8" s="416"/>
      <c r="JHG8" s="416"/>
      <c r="JHH8" s="416"/>
      <c r="JHI8" s="416"/>
      <c r="JHJ8" s="416"/>
      <c r="JHK8" s="416"/>
      <c r="JHL8" s="416"/>
      <c r="JHM8" s="416"/>
      <c r="JHN8" s="416"/>
      <c r="JHO8" s="416"/>
      <c r="JHP8" s="416"/>
      <c r="JHQ8" s="416"/>
      <c r="JHR8" s="416"/>
      <c r="JHS8" s="416"/>
      <c r="JHT8" s="416"/>
      <c r="JHU8" s="416"/>
      <c r="JHV8" s="416"/>
      <c r="JHW8" s="416"/>
      <c r="JHX8" s="416"/>
      <c r="JHY8" s="416"/>
      <c r="JHZ8" s="416"/>
      <c r="JIA8" s="416"/>
      <c r="JIB8" s="416"/>
      <c r="JIC8" s="416"/>
      <c r="JID8" s="416"/>
      <c r="JIE8" s="416"/>
      <c r="JIF8" s="416"/>
      <c r="JIG8" s="416"/>
      <c r="JIH8" s="416"/>
      <c r="JII8" s="416"/>
      <c r="JIJ8" s="416"/>
      <c r="JIK8" s="416"/>
      <c r="JIL8" s="416"/>
      <c r="JIM8" s="416"/>
      <c r="JIN8" s="416"/>
      <c r="JIO8" s="416"/>
      <c r="JIP8" s="416"/>
      <c r="JIQ8" s="416"/>
      <c r="JIR8" s="416"/>
      <c r="JIS8" s="416"/>
      <c r="JIT8" s="416"/>
      <c r="JIU8" s="416"/>
      <c r="JIV8" s="416"/>
      <c r="JIW8" s="416"/>
      <c r="JIX8" s="416"/>
      <c r="JIY8" s="416"/>
      <c r="JIZ8" s="416"/>
      <c r="JJA8" s="416"/>
      <c r="JJB8" s="416"/>
      <c r="JJC8" s="416"/>
      <c r="JJD8" s="416"/>
      <c r="JJE8" s="416"/>
      <c r="JJF8" s="416"/>
      <c r="JJG8" s="416"/>
      <c r="JJH8" s="416"/>
      <c r="JJI8" s="416"/>
      <c r="JJJ8" s="416"/>
      <c r="JJK8" s="416"/>
      <c r="JJL8" s="416"/>
      <c r="JJM8" s="416"/>
      <c r="JJN8" s="416"/>
      <c r="JJO8" s="416"/>
      <c r="JJP8" s="416"/>
      <c r="JJQ8" s="416"/>
      <c r="JJR8" s="416"/>
      <c r="JJS8" s="416"/>
      <c r="JJT8" s="416"/>
      <c r="JJU8" s="416"/>
      <c r="JJV8" s="416"/>
      <c r="JJW8" s="416"/>
      <c r="JJX8" s="416"/>
      <c r="JJY8" s="416"/>
      <c r="JJZ8" s="416"/>
      <c r="JKA8" s="416"/>
      <c r="JKB8" s="416"/>
      <c r="JKC8" s="416"/>
      <c r="JKD8" s="416"/>
      <c r="JKE8" s="416"/>
      <c r="JKF8" s="416"/>
      <c r="JKG8" s="416"/>
      <c r="JKH8" s="416"/>
      <c r="JKI8" s="416"/>
      <c r="JKJ8" s="416"/>
      <c r="JKK8" s="416"/>
      <c r="JKL8" s="416"/>
      <c r="JKM8" s="416"/>
      <c r="JKN8" s="416"/>
      <c r="JKO8" s="416"/>
      <c r="JKP8" s="416"/>
      <c r="JKQ8" s="416"/>
      <c r="JKR8" s="416"/>
      <c r="JKS8" s="416"/>
      <c r="JKT8" s="416"/>
      <c r="JKU8" s="416"/>
      <c r="JKV8" s="416"/>
      <c r="JKW8" s="416"/>
      <c r="JKX8" s="416"/>
      <c r="JKY8" s="416"/>
      <c r="JKZ8" s="416"/>
      <c r="JLA8" s="416"/>
      <c r="JLB8" s="416"/>
      <c r="JLC8" s="416"/>
      <c r="JLD8" s="416"/>
      <c r="JLE8" s="416"/>
      <c r="JLF8" s="416"/>
      <c r="JLG8" s="416"/>
      <c r="JLH8" s="416"/>
      <c r="JLI8" s="416"/>
      <c r="JLJ8" s="416"/>
      <c r="JLK8" s="416"/>
      <c r="JLL8" s="416"/>
      <c r="JLM8" s="416"/>
      <c r="JLN8" s="416"/>
      <c r="JLO8" s="416"/>
      <c r="JLP8" s="416"/>
      <c r="JLQ8" s="416"/>
      <c r="JLR8" s="416"/>
      <c r="JLS8" s="416"/>
      <c r="JLT8" s="416"/>
      <c r="JLU8" s="416"/>
      <c r="JLV8" s="416"/>
      <c r="JLW8" s="416"/>
      <c r="JLX8" s="416"/>
      <c r="JLY8" s="416"/>
      <c r="JLZ8" s="416"/>
      <c r="JMA8" s="416"/>
      <c r="JMB8" s="416"/>
      <c r="JMC8" s="416"/>
      <c r="JMD8" s="416"/>
      <c r="JME8" s="416"/>
      <c r="JMF8" s="416"/>
      <c r="JMG8" s="416"/>
      <c r="JMH8" s="416"/>
      <c r="JMI8" s="416"/>
      <c r="JMJ8" s="416"/>
      <c r="JMK8" s="416"/>
      <c r="JML8" s="416"/>
      <c r="JMM8" s="416"/>
      <c r="JMN8" s="416"/>
      <c r="JMO8" s="416"/>
      <c r="JMP8" s="416"/>
      <c r="JMQ8" s="416"/>
      <c r="JMR8" s="416"/>
      <c r="JMS8" s="416"/>
      <c r="JMT8" s="416"/>
      <c r="JMU8" s="416"/>
      <c r="JMV8" s="416"/>
      <c r="JMW8" s="416"/>
      <c r="JMX8" s="416"/>
      <c r="JMY8" s="416"/>
      <c r="JMZ8" s="416"/>
      <c r="JNA8" s="416"/>
      <c r="JNB8" s="416"/>
      <c r="JNC8" s="416"/>
      <c r="JND8" s="416"/>
      <c r="JNE8" s="416"/>
      <c r="JNF8" s="416"/>
      <c r="JNG8" s="416"/>
      <c r="JNH8" s="416"/>
      <c r="JNI8" s="416"/>
      <c r="JNJ8" s="416"/>
      <c r="JNK8" s="416"/>
      <c r="JNL8" s="416"/>
      <c r="JNM8" s="416"/>
      <c r="JNN8" s="416"/>
      <c r="JNO8" s="416"/>
      <c r="JNP8" s="416"/>
      <c r="JNQ8" s="416"/>
      <c r="JNR8" s="416"/>
      <c r="JNS8" s="416"/>
      <c r="JNT8" s="416"/>
      <c r="JNU8" s="416"/>
      <c r="JNV8" s="416"/>
      <c r="JNW8" s="416"/>
      <c r="JNX8" s="416"/>
      <c r="JNY8" s="416"/>
      <c r="JNZ8" s="416"/>
      <c r="JOA8" s="416"/>
      <c r="JOB8" s="416"/>
      <c r="JOC8" s="416"/>
      <c r="JOD8" s="416"/>
      <c r="JOE8" s="416"/>
      <c r="JOF8" s="416"/>
      <c r="JOG8" s="416"/>
      <c r="JOH8" s="416"/>
      <c r="JOI8" s="416"/>
      <c r="JOJ8" s="416"/>
      <c r="JOK8" s="416"/>
      <c r="JOL8" s="416"/>
      <c r="JOM8" s="416"/>
      <c r="JON8" s="416"/>
      <c r="JOO8" s="416"/>
      <c r="JOP8" s="416"/>
      <c r="JOQ8" s="416"/>
      <c r="JOR8" s="416"/>
      <c r="JOS8" s="416"/>
      <c r="JOT8" s="416"/>
      <c r="JOU8" s="416"/>
      <c r="JOV8" s="416"/>
      <c r="JOW8" s="416"/>
      <c r="JOX8" s="416"/>
      <c r="JOY8" s="416"/>
      <c r="JOZ8" s="416"/>
      <c r="JPA8" s="416"/>
      <c r="JPB8" s="416"/>
      <c r="JPC8" s="416"/>
      <c r="JPD8" s="416"/>
      <c r="JPE8" s="416"/>
      <c r="JPF8" s="416"/>
      <c r="JPG8" s="416"/>
      <c r="JPH8" s="416"/>
      <c r="JPI8" s="416"/>
      <c r="JPJ8" s="416"/>
      <c r="JPK8" s="416"/>
      <c r="JPL8" s="416"/>
      <c r="JPM8" s="416"/>
      <c r="JPN8" s="416"/>
      <c r="JPO8" s="416"/>
      <c r="JPP8" s="416"/>
      <c r="JPQ8" s="416"/>
      <c r="JPR8" s="416"/>
      <c r="JPS8" s="416"/>
      <c r="JPT8" s="416"/>
      <c r="JPU8" s="416"/>
      <c r="JPV8" s="416"/>
      <c r="JPW8" s="416"/>
      <c r="JPX8" s="416"/>
      <c r="JPY8" s="416"/>
      <c r="JPZ8" s="416"/>
      <c r="JQA8" s="416"/>
      <c r="JQB8" s="416"/>
      <c r="JQC8" s="416"/>
      <c r="JQD8" s="416"/>
      <c r="JQE8" s="416"/>
      <c r="JQF8" s="416"/>
      <c r="JQG8" s="416"/>
      <c r="JQH8" s="416"/>
      <c r="JQI8" s="416"/>
      <c r="JQJ8" s="416"/>
      <c r="JQK8" s="416"/>
      <c r="JQL8" s="416"/>
      <c r="JQM8" s="416"/>
      <c r="JQN8" s="416"/>
      <c r="JQO8" s="416"/>
      <c r="JQP8" s="416"/>
      <c r="JQQ8" s="416"/>
      <c r="JQR8" s="416"/>
      <c r="JQS8" s="416"/>
      <c r="JQT8" s="416"/>
      <c r="JQU8" s="416"/>
      <c r="JQV8" s="416"/>
      <c r="JQW8" s="416"/>
      <c r="JQX8" s="416"/>
      <c r="JQY8" s="416"/>
      <c r="JQZ8" s="416"/>
      <c r="JRA8" s="416"/>
      <c r="JRB8" s="416"/>
      <c r="JRC8" s="416"/>
      <c r="JRD8" s="416"/>
      <c r="JRE8" s="416"/>
      <c r="JRF8" s="416"/>
      <c r="JRG8" s="416"/>
      <c r="JRH8" s="416"/>
      <c r="JRI8" s="416"/>
      <c r="JRJ8" s="416"/>
      <c r="JRK8" s="416"/>
      <c r="JRL8" s="416"/>
      <c r="JRM8" s="416"/>
      <c r="JRN8" s="416"/>
      <c r="JRO8" s="416"/>
      <c r="JRP8" s="416"/>
      <c r="JRQ8" s="416"/>
      <c r="JRR8" s="416"/>
      <c r="JRS8" s="416"/>
      <c r="JRT8" s="416"/>
      <c r="JRU8" s="416"/>
      <c r="JRV8" s="416"/>
      <c r="JRW8" s="416"/>
      <c r="JRX8" s="416"/>
      <c r="JRY8" s="416"/>
      <c r="JRZ8" s="416"/>
      <c r="JSA8" s="416"/>
      <c r="JSB8" s="416"/>
      <c r="JSC8" s="416"/>
      <c r="JSD8" s="416"/>
      <c r="JSE8" s="416"/>
      <c r="JSF8" s="416"/>
      <c r="JSG8" s="416"/>
      <c r="JSH8" s="416"/>
      <c r="JSI8" s="416"/>
      <c r="JSJ8" s="416"/>
      <c r="JSK8" s="416"/>
      <c r="JSL8" s="416"/>
      <c r="JSM8" s="416"/>
      <c r="JSN8" s="416"/>
      <c r="JSO8" s="416"/>
      <c r="JSP8" s="416"/>
      <c r="JSQ8" s="416"/>
      <c r="JSR8" s="416"/>
      <c r="JSS8" s="416"/>
      <c r="JST8" s="416"/>
      <c r="JSU8" s="416"/>
      <c r="JSV8" s="416"/>
      <c r="JSW8" s="416"/>
      <c r="JSX8" s="416"/>
      <c r="JSY8" s="416"/>
      <c r="JSZ8" s="416"/>
      <c r="JTA8" s="416"/>
      <c r="JTB8" s="416"/>
      <c r="JTC8" s="416"/>
      <c r="JTD8" s="416"/>
      <c r="JTE8" s="416"/>
      <c r="JTF8" s="416"/>
      <c r="JTG8" s="416"/>
      <c r="JTH8" s="416"/>
      <c r="JTI8" s="416"/>
      <c r="JTJ8" s="416"/>
      <c r="JTK8" s="416"/>
      <c r="JTL8" s="416"/>
      <c r="JTM8" s="416"/>
      <c r="JTN8" s="416"/>
      <c r="JTO8" s="416"/>
      <c r="JTP8" s="416"/>
      <c r="JTQ8" s="416"/>
      <c r="JTR8" s="416"/>
      <c r="JTS8" s="416"/>
      <c r="JTT8" s="416"/>
      <c r="JTU8" s="416"/>
      <c r="JTV8" s="416"/>
      <c r="JTW8" s="416"/>
      <c r="JTX8" s="416"/>
      <c r="JTY8" s="416"/>
      <c r="JTZ8" s="416"/>
      <c r="JUA8" s="416"/>
      <c r="JUB8" s="416"/>
      <c r="JUC8" s="416"/>
      <c r="JUD8" s="416"/>
      <c r="JUE8" s="416"/>
      <c r="JUF8" s="416"/>
      <c r="JUG8" s="416"/>
      <c r="JUH8" s="416"/>
      <c r="JUI8" s="416"/>
      <c r="JUJ8" s="416"/>
      <c r="JUK8" s="416"/>
      <c r="JUL8" s="416"/>
      <c r="JUM8" s="416"/>
      <c r="JUN8" s="416"/>
      <c r="JUO8" s="416"/>
      <c r="JUP8" s="416"/>
      <c r="JUQ8" s="416"/>
      <c r="JUR8" s="416"/>
      <c r="JUS8" s="416"/>
      <c r="JUT8" s="416"/>
      <c r="JUU8" s="416"/>
      <c r="JUV8" s="416"/>
      <c r="JUW8" s="416"/>
      <c r="JUX8" s="416"/>
      <c r="JUY8" s="416"/>
      <c r="JUZ8" s="416"/>
      <c r="JVA8" s="416"/>
      <c r="JVB8" s="416"/>
      <c r="JVC8" s="416"/>
      <c r="JVD8" s="416"/>
      <c r="JVE8" s="416"/>
      <c r="JVF8" s="416"/>
      <c r="JVG8" s="416"/>
      <c r="JVH8" s="416"/>
      <c r="JVI8" s="416"/>
      <c r="JVJ8" s="416"/>
      <c r="JVK8" s="416"/>
      <c r="JVL8" s="416"/>
      <c r="JVM8" s="416"/>
      <c r="JVN8" s="416"/>
      <c r="JVO8" s="416"/>
      <c r="JVP8" s="416"/>
      <c r="JVQ8" s="416"/>
      <c r="JVR8" s="416"/>
      <c r="JVS8" s="416"/>
      <c r="JVT8" s="416"/>
      <c r="JVU8" s="416"/>
      <c r="JVV8" s="416"/>
      <c r="JVW8" s="416"/>
      <c r="JVX8" s="416"/>
      <c r="JVY8" s="416"/>
      <c r="JVZ8" s="416"/>
      <c r="JWA8" s="416"/>
      <c r="JWB8" s="416"/>
      <c r="JWC8" s="416"/>
      <c r="JWD8" s="416"/>
      <c r="JWE8" s="416"/>
      <c r="JWF8" s="416"/>
      <c r="JWG8" s="416"/>
      <c r="JWH8" s="416"/>
      <c r="JWI8" s="416"/>
      <c r="JWJ8" s="416"/>
      <c r="JWK8" s="416"/>
      <c r="JWL8" s="416"/>
      <c r="JWM8" s="416"/>
      <c r="JWN8" s="416"/>
      <c r="JWO8" s="416"/>
      <c r="JWP8" s="416"/>
      <c r="JWQ8" s="416"/>
      <c r="JWR8" s="416"/>
      <c r="JWS8" s="416"/>
      <c r="JWT8" s="416"/>
      <c r="JWU8" s="416"/>
      <c r="JWV8" s="416"/>
      <c r="JWW8" s="416"/>
      <c r="JWX8" s="416"/>
      <c r="JWY8" s="416"/>
      <c r="JWZ8" s="416"/>
      <c r="JXA8" s="416"/>
      <c r="JXB8" s="416"/>
      <c r="JXC8" s="416"/>
      <c r="JXD8" s="416"/>
      <c r="JXE8" s="416"/>
      <c r="JXF8" s="416"/>
      <c r="JXG8" s="416"/>
      <c r="JXH8" s="416"/>
      <c r="JXI8" s="416"/>
      <c r="JXJ8" s="416"/>
      <c r="JXK8" s="416"/>
      <c r="JXL8" s="416"/>
      <c r="JXM8" s="416"/>
      <c r="JXN8" s="416"/>
      <c r="JXO8" s="416"/>
      <c r="JXP8" s="416"/>
      <c r="JXQ8" s="416"/>
      <c r="JXR8" s="416"/>
      <c r="JXS8" s="416"/>
      <c r="JXT8" s="416"/>
      <c r="JXU8" s="416"/>
      <c r="JXV8" s="416"/>
      <c r="JXW8" s="416"/>
      <c r="JXX8" s="416"/>
      <c r="JXY8" s="416"/>
      <c r="JXZ8" s="416"/>
      <c r="JYA8" s="416"/>
      <c r="JYB8" s="416"/>
      <c r="JYC8" s="416"/>
      <c r="JYD8" s="416"/>
      <c r="JYE8" s="416"/>
      <c r="JYF8" s="416"/>
      <c r="JYG8" s="416"/>
      <c r="JYH8" s="416"/>
      <c r="JYI8" s="416"/>
      <c r="JYJ8" s="416"/>
      <c r="JYK8" s="416"/>
      <c r="JYL8" s="416"/>
      <c r="JYM8" s="416"/>
      <c r="JYN8" s="416"/>
      <c r="JYO8" s="416"/>
      <c r="JYP8" s="416"/>
      <c r="JYQ8" s="416"/>
      <c r="JYR8" s="416"/>
      <c r="JYS8" s="416"/>
      <c r="JYT8" s="416"/>
      <c r="JYU8" s="416"/>
      <c r="JYV8" s="416"/>
      <c r="JYW8" s="416"/>
      <c r="JYX8" s="416"/>
      <c r="JYY8" s="416"/>
      <c r="JYZ8" s="416"/>
      <c r="JZA8" s="416"/>
      <c r="JZB8" s="416"/>
      <c r="JZC8" s="416"/>
      <c r="JZD8" s="416"/>
      <c r="JZE8" s="416"/>
      <c r="JZF8" s="416"/>
      <c r="JZG8" s="416"/>
      <c r="JZH8" s="416"/>
      <c r="JZI8" s="416"/>
      <c r="JZJ8" s="416"/>
      <c r="JZK8" s="416"/>
      <c r="JZL8" s="416"/>
      <c r="JZM8" s="416"/>
      <c r="JZN8" s="416"/>
      <c r="JZO8" s="416"/>
      <c r="JZP8" s="416"/>
      <c r="JZQ8" s="416"/>
      <c r="JZR8" s="416"/>
      <c r="JZS8" s="416"/>
      <c r="JZT8" s="416"/>
      <c r="JZU8" s="416"/>
      <c r="JZV8" s="416"/>
      <c r="JZW8" s="416"/>
      <c r="JZX8" s="416"/>
      <c r="JZY8" s="416"/>
      <c r="JZZ8" s="416"/>
      <c r="KAA8" s="416"/>
      <c r="KAB8" s="416"/>
      <c r="KAC8" s="416"/>
      <c r="KAD8" s="416"/>
      <c r="KAE8" s="416"/>
      <c r="KAF8" s="416"/>
      <c r="KAG8" s="416"/>
      <c r="KAH8" s="416"/>
      <c r="KAI8" s="416"/>
      <c r="KAJ8" s="416"/>
      <c r="KAK8" s="416"/>
      <c r="KAL8" s="416"/>
      <c r="KAM8" s="416"/>
      <c r="KAN8" s="416"/>
      <c r="KAO8" s="416"/>
      <c r="KAP8" s="416"/>
      <c r="KAQ8" s="416"/>
      <c r="KAR8" s="416"/>
      <c r="KAS8" s="416"/>
      <c r="KAT8" s="416"/>
      <c r="KAU8" s="416"/>
      <c r="KAV8" s="416"/>
      <c r="KAW8" s="416"/>
      <c r="KAX8" s="416"/>
      <c r="KAY8" s="416"/>
      <c r="KAZ8" s="416"/>
      <c r="KBA8" s="416"/>
      <c r="KBB8" s="416"/>
      <c r="KBC8" s="416"/>
      <c r="KBD8" s="416"/>
      <c r="KBE8" s="416"/>
      <c r="KBF8" s="416"/>
      <c r="KBG8" s="416"/>
      <c r="KBH8" s="416"/>
      <c r="KBI8" s="416"/>
      <c r="KBJ8" s="416"/>
      <c r="KBK8" s="416"/>
      <c r="KBL8" s="416"/>
      <c r="KBM8" s="416"/>
      <c r="KBN8" s="416"/>
      <c r="KBO8" s="416"/>
      <c r="KBP8" s="416"/>
      <c r="KBQ8" s="416"/>
      <c r="KBR8" s="416"/>
      <c r="KBS8" s="416"/>
      <c r="KBT8" s="416"/>
      <c r="KBU8" s="416"/>
      <c r="KBV8" s="416"/>
      <c r="KBW8" s="416"/>
      <c r="KBX8" s="416"/>
      <c r="KBY8" s="416"/>
      <c r="KBZ8" s="416"/>
      <c r="KCA8" s="416"/>
      <c r="KCB8" s="416"/>
      <c r="KCC8" s="416"/>
      <c r="KCD8" s="416"/>
      <c r="KCE8" s="416"/>
      <c r="KCF8" s="416"/>
      <c r="KCG8" s="416"/>
      <c r="KCH8" s="416"/>
      <c r="KCI8" s="416"/>
      <c r="KCJ8" s="416"/>
      <c r="KCK8" s="416"/>
      <c r="KCL8" s="416"/>
      <c r="KCM8" s="416"/>
      <c r="KCN8" s="416"/>
      <c r="KCO8" s="416"/>
      <c r="KCP8" s="416"/>
      <c r="KCQ8" s="416"/>
      <c r="KCR8" s="416"/>
      <c r="KCS8" s="416"/>
      <c r="KCT8" s="416"/>
      <c r="KCU8" s="416"/>
      <c r="KCV8" s="416"/>
      <c r="KCW8" s="416"/>
      <c r="KCX8" s="416"/>
      <c r="KCY8" s="416"/>
      <c r="KCZ8" s="416"/>
      <c r="KDA8" s="416"/>
      <c r="KDB8" s="416"/>
      <c r="KDC8" s="416"/>
      <c r="KDD8" s="416"/>
      <c r="KDE8" s="416"/>
      <c r="KDF8" s="416"/>
      <c r="KDG8" s="416"/>
      <c r="KDH8" s="416"/>
      <c r="KDI8" s="416"/>
      <c r="KDJ8" s="416"/>
      <c r="KDK8" s="416"/>
      <c r="KDL8" s="416"/>
      <c r="KDM8" s="416"/>
      <c r="KDN8" s="416"/>
      <c r="KDO8" s="416"/>
      <c r="KDP8" s="416"/>
      <c r="KDQ8" s="416"/>
      <c r="KDR8" s="416"/>
      <c r="KDS8" s="416"/>
      <c r="KDT8" s="416"/>
      <c r="KDU8" s="416"/>
      <c r="KDV8" s="416"/>
      <c r="KDW8" s="416"/>
      <c r="KDX8" s="416"/>
      <c r="KDY8" s="416"/>
      <c r="KDZ8" s="416"/>
      <c r="KEA8" s="416"/>
      <c r="KEB8" s="416"/>
      <c r="KEC8" s="416"/>
      <c r="KED8" s="416"/>
      <c r="KEE8" s="416"/>
      <c r="KEF8" s="416"/>
      <c r="KEG8" s="416"/>
      <c r="KEH8" s="416"/>
      <c r="KEI8" s="416"/>
      <c r="KEJ8" s="416"/>
      <c r="KEK8" s="416"/>
      <c r="KEL8" s="416"/>
      <c r="KEM8" s="416"/>
      <c r="KEN8" s="416"/>
      <c r="KEO8" s="416"/>
      <c r="KEP8" s="416"/>
      <c r="KEQ8" s="416"/>
      <c r="KER8" s="416"/>
      <c r="KES8" s="416"/>
      <c r="KET8" s="416"/>
      <c r="KEU8" s="416"/>
      <c r="KEV8" s="416"/>
      <c r="KEW8" s="416"/>
      <c r="KEX8" s="416"/>
      <c r="KEY8" s="416"/>
      <c r="KEZ8" s="416"/>
      <c r="KFA8" s="416"/>
      <c r="KFB8" s="416"/>
      <c r="KFC8" s="416"/>
      <c r="KFD8" s="416"/>
      <c r="KFE8" s="416"/>
      <c r="KFF8" s="416"/>
      <c r="KFG8" s="416"/>
      <c r="KFH8" s="416"/>
      <c r="KFI8" s="416"/>
      <c r="KFJ8" s="416"/>
      <c r="KFK8" s="416"/>
      <c r="KFL8" s="416"/>
      <c r="KFM8" s="416"/>
      <c r="KFN8" s="416"/>
      <c r="KFO8" s="416"/>
      <c r="KFP8" s="416"/>
      <c r="KFQ8" s="416"/>
      <c r="KFR8" s="416"/>
      <c r="KFS8" s="416"/>
      <c r="KFT8" s="416"/>
      <c r="KFU8" s="416"/>
      <c r="KFV8" s="416"/>
      <c r="KFW8" s="416"/>
      <c r="KFX8" s="416"/>
      <c r="KFY8" s="416"/>
      <c r="KFZ8" s="416"/>
      <c r="KGA8" s="416"/>
      <c r="KGB8" s="416"/>
      <c r="KGC8" s="416"/>
      <c r="KGD8" s="416"/>
      <c r="KGE8" s="416"/>
      <c r="KGF8" s="416"/>
      <c r="KGG8" s="416"/>
      <c r="KGH8" s="416"/>
      <c r="KGI8" s="416"/>
      <c r="KGJ8" s="416"/>
      <c r="KGK8" s="416"/>
      <c r="KGL8" s="416"/>
      <c r="KGM8" s="416"/>
      <c r="KGN8" s="416"/>
      <c r="KGO8" s="416"/>
      <c r="KGP8" s="416"/>
      <c r="KGQ8" s="416"/>
      <c r="KGR8" s="416"/>
      <c r="KGS8" s="416"/>
      <c r="KGT8" s="416"/>
      <c r="KGU8" s="416"/>
      <c r="KGV8" s="416"/>
      <c r="KGW8" s="416"/>
      <c r="KGX8" s="416"/>
      <c r="KGY8" s="416"/>
      <c r="KGZ8" s="416"/>
      <c r="KHA8" s="416"/>
      <c r="KHB8" s="416"/>
      <c r="KHC8" s="416"/>
      <c r="KHD8" s="416"/>
      <c r="KHE8" s="416"/>
      <c r="KHF8" s="416"/>
      <c r="KHG8" s="416"/>
      <c r="KHH8" s="416"/>
      <c r="KHI8" s="416"/>
      <c r="KHJ8" s="416"/>
      <c r="KHK8" s="416"/>
      <c r="KHL8" s="416"/>
      <c r="KHM8" s="416"/>
      <c r="KHN8" s="416"/>
      <c r="KHO8" s="416"/>
      <c r="KHP8" s="416"/>
      <c r="KHQ8" s="416"/>
      <c r="KHR8" s="416"/>
      <c r="KHS8" s="416"/>
      <c r="KHT8" s="416"/>
      <c r="KHU8" s="416"/>
      <c r="KHV8" s="416"/>
      <c r="KHW8" s="416"/>
      <c r="KHX8" s="416"/>
      <c r="KHY8" s="416"/>
      <c r="KHZ8" s="416"/>
      <c r="KIA8" s="416"/>
      <c r="KIB8" s="416"/>
      <c r="KIC8" s="416"/>
      <c r="KID8" s="416"/>
      <c r="KIE8" s="416"/>
      <c r="KIF8" s="416"/>
      <c r="KIG8" s="416"/>
      <c r="KIH8" s="416"/>
      <c r="KII8" s="416"/>
      <c r="KIJ8" s="416"/>
      <c r="KIK8" s="416"/>
      <c r="KIL8" s="416"/>
      <c r="KIM8" s="416"/>
      <c r="KIN8" s="416"/>
      <c r="KIO8" s="416"/>
      <c r="KIP8" s="416"/>
      <c r="KIQ8" s="416"/>
      <c r="KIR8" s="416"/>
      <c r="KIS8" s="416"/>
      <c r="KIT8" s="416"/>
      <c r="KIU8" s="416"/>
      <c r="KIV8" s="416"/>
      <c r="KIW8" s="416"/>
      <c r="KIX8" s="416"/>
      <c r="KIY8" s="416"/>
      <c r="KIZ8" s="416"/>
      <c r="KJA8" s="416"/>
      <c r="KJB8" s="416"/>
      <c r="KJC8" s="416"/>
      <c r="KJD8" s="416"/>
      <c r="KJE8" s="416"/>
      <c r="KJF8" s="416"/>
      <c r="KJG8" s="416"/>
      <c r="KJH8" s="416"/>
      <c r="KJI8" s="416"/>
      <c r="KJJ8" s="416"/>
      <c r="KJK8" s="416"/>
      <c r="KJL8" s="416"/>
      <c r="KJM8" s="416"/>
      <c r="KJN8" s="416"/>
      <c r="KJO8" s="416"/>
      <c r="KJP8" s="416"/>
      <c r="KJQ8" s="416"/>
      <c r="KJR8" s="416"/>
      <c r="KJS8" s="416"/>
      <c r="KJT8" s="416"/>
      <c r="KJU8" s="416"/>
      <c r="KJV8" s="416"/>
      <c r="KJW8" s="416"/>
      <c r="KJX8" s="416"/>
      <c r="KJY8" s="416"/>
      <c r="KJZ8" s="416"/>
      <c r="KKA8" s="416"/>
      <c r="KKB8" s="416"/>
      <c r="KKC8" s="416"/>
      <c r="KKD8" s="416"/>
      <c r="KKE8" s="416"/>
      <c r="KKF8" s="416"/>
      <c r="KKG8" s="416"/>
      <c r="KKH8" s="416"/>
      <c r="KKI8" s="416"/>
      <c r="KKJ8" s="416"/>
      <c r="KKK8" s="416"/>
      <c r="KKL8" s="416"/>
      <c r="KKM8" s="416"/>
      <c r="KKN8" s="416"/>
      <c r="KKO8" s="416"/>
      <c r="KKP8" s="416"/>
      <c r="KKQ8" s="416"/>
      <c r="KKR8" s="416"/>
      <c r="KKS8" s="416"/>
      <c r="KKT8" s="416"/>
      <c r="KKU8" s="416"/>
      <c r="KKV8" s="416"/>
      <c r="KKW8" s="416"/>
      <c r="KKX8" s="416"/>
      <c r="KKY8" s="416"/>
      <c r="KKZ8" s="416"/>
      <c r="KLA8" s="416"/>
      <c r="KLB8" s="416"/>
      <c r="KLC8" s="416"/>
      <c r="KLD8" s="416"/>
      <c r="KLE8" s="416"/>
      <c r="KLF8" s="416"/>
      <c r="KLG8" s="416"/>
      <c r="KLH8" s="416"/>
      <c r="KLI8" s="416"/>
      <c r="KLJ8" s="416"/>
      <c r="KLK8" s="416"/>
      <c r="KLL8" s="416"/>
      <c r="KLM8" s="416"/>
      <c r="KLN8" s="416"/>
      <c r="KLO8" s="416"/>
      <c r="KLP8" s="416"/>
      <c r="KLQ8" s="416"/>
      <c r="KLR8" s="416"/>
      <c r="KLS8" s="416"/>
      <c r="KLT8" s="416"/>
      <c r="KLU8" s="416"/>
      <c r="KLV8" s="416"/>
      <c r="KLW8" s="416"/>
      <c r="KLX8" s="416"/>
      <c r="KLY8" s="416"/>
      <c r="KLZ8" s="416"/>
      <c r="KMA8" s="416"/>
      <c r="KMB8" s="416"/>
      <c r="KMC8" s="416"/>
      <c r="KMD8" s="416"/>
      <c r="KME8" s="416"/>
      <c r="KMF8" s="416"/>
      <c r="KMG8" s="416"/>
      <c r="KMH8" s="416"/>
      <c r="KMI8" s="416"/>
      <c r="KMJ8" s="416"/>
      <c r="KMK8" s="416"/>
      <c r="KML8" s="416"/>
      <c r="KMM8" s="416"/>
      <c r="KMN8" s="416"/>
      <c r="KMO8" s="416"/>
      <c r="KMP8" s="416"/>
      <c r="KMQ8" s="416"/>
      <c r="KMR8" s="416"/>
      <c r="KMS8" s="416"/>
      <c r="KMT8" s="416"/>
      <c r="KMU8" s="416"/>
      <c r="KMV8" s="416"/>
      <c r="KMW8" s="416"/>
      <c r="KMX8" s="416"/>
      <c r="KMY8" s="416"/>
      <c r="KMZ8" s="416"/>
      <c r="KNA8" s="416"/>
      <c r="KNB8" s="416"/>
      <c r="KNC8" s="416"/>
      <c r="KND8" s="416"/>
      <c r="KNE8" s="416"/>
      <c r="KNF8" s="416"/>
      <c r="KNG8" s="416"/>
      <c r="KNH8" s="416"/>
      <c r="KNI8" s="416"/>
      <c r="KNJ8" s="416"/>
      <c r="KNK8" s="416"/>
      <c r="KNL8" s="416"/>
      <c r="KNM8" s="416"/>
      <c r="KNN8" s="416"/>
      <c r="KNO8" s="416"/>
      <c r="KNP8" s="416"/>
      <c r="KNQ8" s="416"/>
      <c r="KNR8" s="416"/>
      <c r="KNS8" s="416"/>
      <c r="KNT8" s="416"/>
      <c r="KNU8" s="416"/>
      <c r="KNV8" s="416"/>
      <c r="KNW8" s="416"/>
      <c r="KNX8" s="416"/>
      <c r="KNY8" s="416"/>
      <c r="KNZ8" s="416"/>
      <c r="KOA8" s="416"/>
      <c r="KOB8" s="416"/>
      <c r="KOC8" s="416"/>
      <c r="KOD8" s="416"/>
      <c r="KOE8" s="416"/>
      <c r="KOF8" s="416"/>
      <c r="KOG8" s="416"/>
      <c r="KOH8" s="416"/>
      <c r="KOI8" s="416"/>
      <c r="KOJ8" s="416"/>
      <c r="KOK8" s="416"/>
      <c r="KOL8" s="416"/>
      <c r="KOM8" s="416"/>
      <c r="KON8" s="416"/>
      <c r="KOO8" s="416"/>
      <c r="KOP8" s="416"/>
      <c r="KOQ8" s="416"/>
      <c r="KOR8" s="416"/>
      <c r="KOS8" s="416"/>
      <c r="KOT8" s="416"/>
      <c r="KOU8" s="416"/>
      <c r="KOV8" s="416"/>
      <c r="KOW8" s="416"/>
      <c r="KOX8" s="416"/>
      <c r="KOY8" s="416"/>
      <c r="KOZ8" s="416"/>
      <c r="KPA8" s="416"/>
      <c r="KPB8" s="416"/>
      <c r="KPC8" s="416"/>
      <c r="KPD8" s="416"/>
      <c r="KPE8" s="416"/>
      <c r="KPF8" s="416"/>
      <c r="KPG8" s="416"/>
      <c r="KPH8" s="416"/>
      <c r="KPI8" s="416"/>
      <c r="KPJ8" s="416"/>
      <c r="KPK8" s="416"/>
      <c r="KPL8" s="416"/>
      <c r="KPM8" s="416"/>
      <c r="KPN8" s="416"/>
      <c r="KPO8" s="416"/>
      <c r="KPP8" s="416"/>
      <c r="KPQ8" s="416"/>
      <c r="KPR8" s="416"/>
      <c r="KPS8" s="416"/>
      <c r="KPT8" s="416"/>
      <c r="KPU8" s="416"/>
      <c r="KPV8" s="416"/>
      <c r="KPW8" s="416"/>
      <c r="KPX8" s="416"/>
      <c r="KPY8" s="416"/>
      <c r="KPZ8" s="416"/>
      <c r="KQA8" s="416"/>
      <c r="KQB8" s="416"/>
      <c r="KQC8" s="416"/>
      <c r="KQD8" s="416"/>
      <c r="KQE8" s="416"/>
      <c r="KQF8" s="416"/>
      <c r="KQG8" s="416"/>
      <c r="KQH8" s="416"/>
      <c r="KQI8" s="416"/>
      <c r="KQJ8" s="416"/>
      <c r="KQK8" s="416"/>
      <c r="KQL8" s="416"/>
      <c r="KQM8" s="416"/>
      <c r="KQN8" s="416"/>
      <c r="KQO8" s="416"/>
      <c r="KQP8" s="416"/>
      <c r="KQQ8" s="416"/>
      <c r="KQR8" s="416"/>
      <c r="KQS8" s="416"/>
      <c r="KQT8" s="416"/>
      <c r="KQU8" s="416"/>
      <c r="KQV8" s="416"/>
      <c r="KQW8" s="416"/>
      <c r="KQX8" s="416"/>
      <c r="KQY8" s="416"/>
      <c r="KQZ8" s="416"/>
      <c r="KRA8" s="416"/>
      <c r="KRB8" s="416"/>
      <c r="KRC8" s="416"/>
      <c r="KRD8" s="416"/>
      <c r="KRE8" s="416"/>
      <c r="KRF8" s="416"/>
      <c r="KRG8" s="416"/>
      <c r="KRH8" s="416"/>
      <c r="KRI8" s="416"/>
      <c r="KRJ8" s="416"/>
      <c r="KRK8" s="416"/>
      <c r="KRL8" s="416"/>
      <c r="KRM8" s="416"/>
      <c r="KRN8" s="416"/>
      <c r="KRO8" s="416"/>
      <c r="KRP8" s="416"/>
      <c r="KRQ8" s="416"/>
      <c r="KRR8" s="416"/>
      <c r="KRS8" s="416"/>
      <c r="KRT8" s="416"/>
      <c r="KRU8" s="416"/>
      <c r="KRV8" s="416"/>
      <c r="KRW8" s="416"/>
      <c r="KRX8" s="416"/>
      <c r="KRY8" s="416"/>
      <c r="KRZ8" s="416"/>
      <c r="KSA8" s="416"/>
      <c r="KSB8" s="416"/>
      <c r="KSC8" s="416"/>
      <c r="KSD8" s="416"/>
      <c r="KSE8" s="416"/>
      <c r="KSF8" s="416"/>
      <c r="KSG8" s="416"/>
      <c r="KSH8" s="416"/>
      <c r="KSI8" s="416"/>
      <c r="KSJ8" s="416"/>
      <c r="KSK8" s="416"/>
      <c r="KSL8" s="416"/>
      <c r="KSM8" s="416"/>
      <c r="KSN8" s="416"/>
      <c r="KSO8" s="416"/>
      <c r="KSP8" s="416"/>
      <c r="KSQ8" s="416"/>
      <c r="KSR8" s="416"/>
      <c r="KSS8" s="416"/>
      <c r="KST8" s="416"/>
      <c r="KSU8" s="416"/>
      <c r="KSV8" s="416"/>
      <c r="KSW8" s="416"/>
      <c r="KSX8" s="416"/>
      <c r="KSY8" s="416"/>
      <c r="KSZ8" s="416"/>
      <c r="KTA8" s="416"/>
      <c r="KTB8" s="416"/>
      <c r="KTC8" s="416"/>
      <c r="KTD8" s="416"/>
      <c r="KTE8" s="416"/>
      <c r="KTF8" s="416"/>
      <c r="KTG8" s="416"/>
      <c r="KTH8" s="416"/>
      <c r="KTI8" s="416"/>
      <c r="KTJ8" s="416"/>
      <c r="KTK8" s="416"/>
      <c r="KTL8" s="416"/>
      <c r="KTM8" s="416"/>
      <c r="KTN8" s="416"/>
      <c r="KTO8" s="416"/>
      <c r="KTP8" s="416"/>
      <c r="KTQ8" s="416"/>
      <c r="KTR8" s="416"/>
      <c r="KTS8" s="416"/>
      <c r="KTT8" s="416"/>
      <c r="KTU8" s="416"/>
      <c r="KTV8" s="416"/>
      <c r="KTW8" s="416"/>
      <c r="KTX8" s="416"/>
      <c r="KTY8" s="416"/>
      <c r="KTZ8" s="416"/>
      <c r="KUA8" s="416"/>
      <c r="KUB8" s="416"/>
      <c r="KUC8" s="416"/>
      <c r="KUD8" s="416"/>
      <c r="KUE8" s="416"/>
      <c r="KUF8" s="416"/>
      <c r="KUG8" s="416"/>
      <c r="KUH8" s="416"/>
      <c r="KUI8" s="416"/>
      <c r="KUJ8" s="416"/>
      <c r="KUK8" s="416"/>
      <c r="KUL8" s="416"/>
      <c r="KUM8" s="416"/>
      <c r="KUN8" s="416"/>
      <c r="KUO8" s="416"/>
      <c r="KUP8" s="416"/>
      <c r="KUQ8" s="416"/>
      <c r="KUR8" s="416"/>
      <c r="KUS8" s="416"/>
      <c r="KUT8" s="416"/>
      <c r="KUU8" s="416"/>
      <c r="KUV8" s="416"/>
      <c r="KUW8" s="416"/>
      <c r="KUX8" s="416"/>
      <c r="KUY8" s="416"/>
      <c r="KUZ8" s="416"/>
      <c r="KVA8" s="416"/>
      <c r="KVB8" s="416"/>
      <c r="KVC8" s="416"/>
      <c r="KVD8" s="416"/>
      <c r="KVE8" s="416"/>
      <c r="KVF8" s="416"/>
      <c r="KVG8" s="416"/>
      <c r="KVH8" s="416"/>
      <c r="KVI8" s="416"/>
      <c r="KVJ8" s="416"/>
      <c r="KVK8" s="416"/>
      <c r="KVL8" s="416"/>
      <c r="KVM8" s="416"/>
      <c r="KVN8" s="416"/>
      <c r="KVO8" s="416"/>
      <c r="KVP8" s="416"/>
      <c r="KVQ8" s="416"/>
      <c r="KVR8" s="416"/>
      <c r="KVS8" s="416"/>
      <c r="KVT8" s="416"/>
      <c r="KVU8" s="416"/>
      <c r="KVV8" s="416"/>
      <c r="KVW8" s="416"/>
      <c r="KVX8" s="416"/>
      <c r="KVY8" s="416"/>
      <c r="KVZ8" s="416"/>
      <c r="KWA8" s="416"/>
      <c r="KWB8" s="416"/>
      <c r="KWC8" s="416"/>
      <c r="KWD8" s="416"/>
      <c r="KWE8" s="416"/>
      <c r="KWF8" s="416"/>
      <c r="KWG8" s="416"/>
      <c r="KWH8" s="416"/>
      <c r="KWI8" s="416"/>
      <c r="KWJ8" s="416"/>
      <c r="KWK8" s="416"/>
      <c r="KWL8" s="416"/>
      <c r="KWM8" s="416"/>
      <c r="KWN8" s="416"/>
      <c r="KWO8" s="416"/>
      <c r="KWP8" s="416"/>
      <c r="KWQ8" s="416"/>
      <c r="KWR8" s="416"/>
      <c r="KWS8" s="416"/>
      <c r="KWT8" s="416"/>
      <c r="KWU8" s="416"/>
      <c r="KWV8" s="416"/>
      <c r="KWW8" s="416"/>
      <c r="KWX8" s="416"/>
      <c r="KWY8" s="416"/>
      <c r="KWZ8" s="416"/>
      <c r="KXA8" s="416"/>
      <c r="KXB8" s="416"/>
      <c r="KXC8" s="416"/>
      <c r="KXD8" s="416"/>
      <c r="KXE8" s="416"/>
      <c r="KXF8" s="416"/>
      <c r="KXG8" s="416"/>
      <c r="KXH8" s="416"/>
      <c r="KXI8" s="416"/>
      <c r="KXJ8" s="416"/>
      <c r="KXK8" s="416"/>
      <c r="KXL8" s="416"/>
      <c r="KXM8" s="416"/>
      <c r="KXN8" s="416"/>
      <c r="KXO8" s="416"/>
      <c r="KXP8" s="416"/>
      <c r="KXQ8" s="416"/>
      <c r="KXR8" s="416"/>
      <c r="KXS8" s="416"/>
      <c r="KXT8" s="416"/>
      <c r="KXU8" s="416"/>
      <c r="KXV8" s="416"/>
      <c r="KXW8" s="416"/>
      <c r="KXX8" s="416"/>
      <c r="KXY8" s="416"/>
      <c r="KXZ8" s="416"/>
      <c r="KYA8" s="416"/>
      <c r="KYB8" s="416"/>
      <c r="KYC8" s="416"/>
      <c r="KYD8" s="416"/>
      <c r="KYE8" s="416"/>
      <c r="KYF8" s="416"/>
      <c r="KYG8" s="416"/>
      <c r="KYH8" s="416"/>
      <c r="KYI8" s="416"/>
      <c r="KYJ8" s="416"/>
      <c r="KYK8" s="416"/>
      <c r="KYL8" s="416"/>
      <c r="KYM8" s="416"/>
      <c r="KYN8" s="416"/>
      <c r="KYO8" s="416"/>
      <c r="KYP8" s="416"/>
      <c r="KYQ8" s="416"/>
      <c r="KYR8" s="416"/>
      <c r="KYS8" s="416"/>
      <c r="KYT8" s="416"/>
      <c r="KYU8" s="416"/>
      <c r="KYV8" s="416"/>
      <c r="KYW8" s="416"/>
      <c r="KYX8" s="416"/>
      <c r="KYY8" s="416"/>
      <c r="KYZ8" s="416"/>
      <c r="KZA8" s="416"/>
      <c r="KZB8" s="416"/>
      <c r="KZC8" s="416"/>
      <c r="KZD8" s="416"/>
      <c r="KZE8" s="416"/>
      <c r="KZF8" s="416"/>
      <c r="KZG8" s="416"/>
      <c r="KZH8" s="416"/>
      <c r="KZI8" s="416"/>
      <c r="KZJ8" s="416"/>
      <c r="KZK8" s="416"/>
      <c r="KZL8" s="416"/>
      <c r="KZM8" s="416"/>
      <c r="KZN8" s="416"/>
      <c r="KZO8" s="416"/>
      <c r="KZP8" s="416"/>
      <c r="KZQ8" s="416"/>
      <c r="KZR8" s="416"/>
      <c r="KZS8" s="416"/>
      <c r="KZT8" s="416"/>
      <c r="KZU8" s="416"/>
      <c r="KZV8" s="416"/>
      <c r="KZW8" s="416"/>
      <c r="KZX8" s="416"/>
      <c r="KZY8" s="416"/>
      <c r="KZZ8" s="416"/>
      <c r="LAA8" s="416"/>
      <c r="LAB8" s="416"/>
      <c r="LAC8" s="416"/>
      <c r="LAD8" s="416"/>
      <c r="LAE8" s="416"/>
      <c r="LAF8" s="416"/>
      <c r="LAG8" s="416"/>
      <c r="LAH8" s="416"/>
      <c r="LAI8" s="416"/>
      <c r="LAJ8" s="416"/>
      <c r="LAK8" s="416"/>
      <c r="LAL8" s="416"/>
      <c r="LAM8" s="416"/>
      <c r="LAN8" s="416"/>
      <c r="LAO8" s="416"/>
      <c r="LAP8" s="416"/>
      <c r="LAQ8" s="416"/>
      <c r="LAR8" s="416"/>
      <c r="LAS8" s="416"/>
      <c r="LAT8" s="416"/>
      <c r="LAU8" s="416"/>
      <c r="LAV8" s="416"/>
      <c r="LAW8" s="416"/>
      <c r="LAX8" s="416"/>
      <c r="LAY8" s="416"/>
      <c r="LAZ8" s="416"/>
      <c r="LBA8" s="416"/>
      <c r="LBB8" s="416"/>
      <c r="LBC8" s="416"/>
      <c r="LBD8" s="416"/>
      <c r="LBE8" s="416"/>
      <c r="LBF8" s="416"/>
      <c r="LBG8" s="416"/>
      <c r="LBH8" s="416"/>
      <c r="LBI8" s="416"/>
      <c r="LBJ8" s="416"/>
      <c r="LBK8" s="416"/>
      <c r="LBL8" s="416"/>
      <c r="LBM8" s="416"/>
      <c r="LBN8" s="416"/>
      <c r="LBO8" s="416"/>
      <c r="LBP8" s="416"/>
      <c r="LBQ8" s="416"/>
      <c r="LBR8" s="416"/>
      <c r="LBS8" s="416"/>
      <c r="LBT8" s="416"/>
      <c r="LBU8" s="416"/>
      <c r="LBV8" s="416"/>
      <c r="LBW8" s="416"/>
      <c r="LBX8" s="416"/>
      <c r="LBY8" s="416"/>
      <c r="LBZ8" s="416"/>
      <c r="LCA8" s="416"/>
      <c r="LCB8" s="416"/>
      <c r="LCC8" s="416"/>
      <c r="LCD8" s="416"/>
      <c r="LCE8" s="416"/>
      <c r="LCF8" s="416"/>
      <c r="LCG8" s="416"/>
      <c r="LCH8" s="416"/>
      <c r="LCI8" s="416"/>
      <c r="LCJ8" s="416"/>
      <c r="LCK8" s="416"/>
      <c r="LCL8" s="416"/>
      <c r="LCM8" s="416"/>
      <c r="LCN8" s="416"/>
      <c r="LCO8" s="416"/>
      <c r="LCP8" s="416"/>
      <c r="LCQ8" s="416"/>
      <c r="LCR8" s="416"/>
      <c r="LCS8" s="416"/>
      <c r="LCT8" s="416"/>
      <c r="LCU8" s="416"/>
      <c r="LCV8" s="416"/>
      <c r="LCW8" s="416"/>
      <c r="LCX8" s="416"/>
      <c r="LCY8" s="416"/>
      <c r="LCZ8" s="416"/>
      <c r="LDA8" s="416"/>
      <c r="LDB8" s="416"/>
      <c r="LDC8" s="416"/>
      <c r="LDD8" s="416"/>
      <c r="LDE8" s="416"/>
      <c r="LDF8" s="416"/>
      <c r="LDG8" s="416"/>
      <c r="LDH8" s="416"/>
      <c r="LDI8" s="416"/>
      <c r="LDJ8" s="416"/>
      <c r="LDK8" s="416"/>
      <c r="LDL8" s="416"/>
      <c r="LDM8" s="416"/>
      <c r="LDN8" s="416"/>
      <c r="LDO8" s="416"/>
      <c r="LDP8" s="416"/>
      <c r="LDQ8" s="416"/>
      <c r="LDR8" s="416"/>
      <c r="LDS8" s="416"/>
      <c r="LDT8" s="416"/>
      <c r="LDU8" s="416"/>
      <c r="LDV8" s="416"/>
      <c r="LDW8" s="416"/>
      <c r="LDX8" s="416"/>
      <c r="LDY8" s="416"/>
      <c r="LDZ8" s="416"/>
      <c r="LEA8" s="416"/>
      <c r="LEB8" s="416"/>
      <c r="LEC8" s="416"/>
      <c r="LED8" s="416"/>
      <c r="LEE8" s="416"/>
      <c r="LEF8" s="416"/>
      <c r="LEG8" s="416"/>
      <c r="LEH8" s="416"/>
      <c r="LEI8" s="416"/>
      <c r="LEJ8" s="416"/>
      <c r="LEK8" s="416"/>
      <c r="LEL8" s="416"/>
      <c r="LEM8" s="416"/>
      <c r="LEN8" s="416"/>
      <c r="LEO8" s="416"/>
      <c r="LEP8" s="416"/>
      <c r="LEQ8" s="416"/>
      <c r="LER8" s="416"/>
      <c r="LES8" s="416"/>
      <c r="LET8" s="416"/>
      <c r="LEU8" s="416"/>
      <c r="LEV8" s="416"/>
      <c r="LEW8" s="416"/>
      <c r="LEX8" s="416"/>
      <c r="LEY8" s="416"/>
      <c r="LEZ8" s="416"/>
      <c r="LFA8" s="416"/>
      <c r="LFB8" s="416"/>
      <c r="LFC8" s="416"/>
      <c r="LFD8" s="416"/>
      <c r="LFE8" s="416"/>
      <c r="LFF8" s="416"/>
      <c r="LFG8" s="416"/>
      <c r="LFH8" s="416"/>
      <c r="LFI8" s="416"/>
      <c r="LFJ8" s="416"/>
      <c r="LFK8" s="416"/>
      <c r="LFL8" s="416"/>
      <c r="LFM8" s="416"/>
      <c r="LFN8" s="416"/>
      <c r="LFO8" s="416"/>
      <c r="LFP8" s="416"/>
      <c r="LFQ8" s="416"/>
      <c r="LFR8" s="416"/>
      <c r="LFS8" s="416"/>
      <c r="LFT8" s="416"/>
      <c r="LFU8" s="416"/>
      <c r="LFV8" s="416"/>
      <c r="LFW8" s="416"/>
      <c r="LFX8" s="416"/>
      <c r="LFY8" s="416"/>
      <c r="LFZ8" s="416"/>
      <c r="LGA8" s="416"/>
      <c r="LGB8" s="416"/>
      <c r="LGC8" s="416"/>
      <c r="LGD8" s="416"/>
      <c r="LGE8" s="416"/>
      <c r="LGF8" s="416"/>
      <c r="LGG8" s="416"/>
      <c r="LGH8" s="416"/>
      <c r="LGI8" s="416"/>
      <c r="LGJ8" s="416"/>
      <c r="LGK8" s="416"/>
      <c r="LGL8" s="416"/>
      <c r="LGM8" s="416"/>
      <c r="LGN8" s="416"/>
      <c r="LGO8" s="416"/>
      <c r="LGP8" s="416"/>
      <c r="LGQ8" s="416"/>
      <c r="LGR8" s="416"/>
      <c r="LGS8" s="416"/>
      <c r="LGT8" s="416"/>
      <c r="LGU8" s="416"/>
      <c r="LGV8" s="416"/>
      <c r="LGW8" s="416"/>
      <c r="LGX8" s="416"/>
      <c r="LGY8" s="416"/>
      <c r="LGZ8" s="416"/>
      <c r="LHA8" s="416"/>
      <c r="LHB8" s="416"/>
      <c r="LHC8" s="416"/>
      <c r="LHD8" s="416"/>
      <c r="LHE8" s="416"/>
      <c r="LHF8" s="416"/>
      <c r="LHG8" s="416"/>
      <c r="LHH8" s="416"/>
      <c r="LHI8" s="416"/>
      <c r="LHJ8" s="416"/>
      <c r="LHK8" s="416"/>
      <c r="LHL8" s="416"/>
      <c r="LHM8" s="416"/>
      <c r="LHN8" s="416"/>
      <c r="LHO8" s="416"/>
      <c r="LHP8" s="416"/>
      <c r="LHQ8" s="416"/>
      <c r="LHR8" s="416"/>
      <c r="LHS8" s="416"/>
      <c r="LHT8" s="416"/>
      <c r="LHU8" s="416"/>
      <c r="LHV8" s="416"/>
      <c r="LHW8" s="416"/>
      <c r="LHX8" s="416"/>
      <c r="LHY8" s="416"/>
      <c r="LHZ8" s="416"/>
      <c r="LIA8" s="416"/>
      <c r="LIB8" s="416"/>
      <c r="LIC8" s="416"/>
      <c r="LID8" s="416"/>
      <c r="LIE8" s="416"/>
      <c r="LIF8" s="416"/>
      <c r="LIG8" s="416"/>
      <c r="LIH8" s="416"/>
      <c r="LII8" s="416"/>
      <c r="LIJ8" s="416"/>
      <c r="LIK8" s="416"/>
      <c r="LIL8" s="416"/>
      <c r="LIM8" s="416"/>
      <c r="LIN8" s="416"/>
      <c r="LIO8" s="416"/>
      <c r="LIP8" s="416"/>
      <c r="LIQ8" s="416"/>
      <c r="LIR8" s="416"/>
      <c r="LIS8" s="416"/>
      <c r="LIT8" s="416"/>
      <c r="LIU8" s="416"/>
      <c r="LIV8" s="416"/>
      <c r="LIW8" s="416"/>
      <c r="LIX8" s="416"/>
      <c r="LIY8" s="416"/>
      <c r="LIZ8" s="416"/>
      <c r="LJA8" s="416"/>
      <c r="LJB8" s="416"/>
      <c r="LJC8" s="416"/>
      <c r="LJD8" s="416"/>
      <c r="LJE8" s="416"/>
      <c r="LJF8" s="416"/>
      <c r="LJG8" s="416"/>
      <c r="LJH8" s="416"/>
      <c r="LJI8" s="416"/>
      <c r="LJJ8" s="416"/>
      <c r="LJK8" s="416"/>
      <c r="LJL8" s="416"/>
      <c r="LJM8" s="416"/>
      <c r="LJN8" s="416"/>
      <c r="LJO8" s="416"/>
      <c r="LJP8" s="416"/>
      <c r="LJQ8" s="416"/>
      <c r="LJR8" s="416"/>
      <c r="LJS8" s="416"/>
      <c r="LJT8" s="416"/>
      <c r="LJU8" s="416"/>
      <c r="LJV8" s="416"/>
      <c r="LJW8" s="416"/>
      <c r="LJX8" s="416"/>
      <c r="LJY8" s="416"/>
      <c r="LJZ8" s="416"/>
      <c r="LKA8" s="416"/>
      <c r="LKB8" s="416"/>
      <c r="LKC8" s="416"/>
      <c r="LKD8" s="416"/>
      <c r="LKE8" s="416"/>
      <c r="LKF8" s="416"/>
      <c r="LKG8" s="416"/>
      <c r="LKH8" s="416"/>
      <c r="LKI8" s="416"/>
      <c r="LKJ8" s="416"/>
      <c r="LKK8" s="416"/>
      <c r="LKL8" s="416"/>
      <c r="LKM8" s="416"/>
      <c r="LKN8" s="416"/>
      <c r="LKO8" s="416"/>
      <c r="LKP8" s="416"/>
      <c r="LKQ8" s="416"/>
      <c r="LKR8" s="416"/>
      <c r="LKS8" s="416"/>
      <c r="LKT8" s="416"/>
      <c r="LKU8" s="416"/>
      <c r="LKV8" s="416"/>
      <c r="LKW8" s="416"/>
      <c r="LKX8" s="416"/>
      <c r="LKY8" s="416"/>
      <c r="LKZ8" s="416"/>
      <c r="LLA8" s="416"/>
      <c r="LLB8" s="416"/>
      <c r="LLC8" s="416"/>
      <c r="LLD8" s="416"/>
      <c r="LLE8" s="416"/>
      <c r="LLF8" s="416"/>
      <c r="LLG8" s="416"/>
      <c r="LLH8" s="416"/>
      <c r="LLI8" s="416"/>
      <c r="LLJ8" s="416"/>
      <c r="LLK8" s="416"/>
      <c r="LLL8" s="416"/>
      <c r="LLM8" s="416"/>
      <c r="LLN8" s="416"/>
      <c r="LLO8" s="416"/>
      <c r="LLP8" s="416"/>
      <c r="LLQ8" s="416"/>
      <c r="LLR8" s="416"/>
      <c r="LLS8" s="416"/>
      <c r="LLT8" s="416"/>
      <c r="LLU8" s="416"/>
      <c r="LLV8" s="416"/>
      <c r="LLW8" s="416"/>
      <c r="LLX8" s="416"/>
      <c r="LLY8" s="416"/>
      <c r="LLZ8" s="416"/>
      <c r="LMA8" s="416"/>
      <c r="LMB8" s="416"/>
      <c r="LMC8" s="416"/>
      <c r="LMD8" s="416"/>
      <c r="LME8" s="416"/>
      <c r="LMF8" s="416"/>
      <c r="LMG8" s="416"/>
      <c r="LMH8" s="416"/>
      <c r="LMI8" s="416"/>
      <c r="LMJ8" s="416"/>
      <c r="LMK8" s="416"/>
      <c r="LML8" s="416"/>
      <c r="LMM8" s="416"/>
      <c r="LMN8" s="416"/>
      <c r="LMO8" s="416"/>
      <c r="LMP8" s="416"/>
      <c r="LMQ8" s="416"/>
      <c r="LMR8" s="416"/>
      <c r="LMS8" s="416"/>
      <c r="LMT8" s="416"/>
      <c r="LMU8" s="416"/>
      <c r="LMV8" s="416"/>
      <c r="LMW8" s="416"/>
      <c r="LMX8" s="416"/>
      <c r="LMY8" s="416"/>
      <c r="LMZ8" s="416"/>
      <c r="LNA8" s="416"/>
      <c r="LNB8" s="416"/>
      <c r="LNC8" s="416"/>
      <c r="LND8" s="416"/>
      <c r="LNE8" s="416"/>
      <c r="LNF8" s="416"/>
      <c r="LNG8" s="416"/>
      <c r="LNH8" s="416"/>
      <c r="LNI8" s="416"/>
      <c r="LNJ8" s="416"/>
      <c r="LNK8" s="416"/>
      <c r="LNL8" s="416"/>
      <c r="LNM8" s="416"/>
      <c r="LNN8" s="416"/>
      <c r="LNO8" s="416"/>
      <c r="LNP8" s="416"/>
      <c r="LNQ8" s="416"/>
      <c r="LNR8" s="416"/>
      <c r="LNS8" s="416"/>
      <c r="LNT8" s="416"/>
      <c r="LNU8" s="416"/>
      <c r="LNV8" s="416"/>
      <c r="LNW8" s="416"/>
      <c r="LNX8" s="416"/>
      <c r="LNY8" s="416"/>
      <c r="LNZ8" s="416"/>
      <c r="LOA8" s="416"/>
      <c r="LOB8" s="416"/>
      <c r="LOC8" s="416"/>
      <c r="LOD8" s="416"/>
      <c r="LOE8" s="416"/>
      <c r="LOF8" s="416"/>
      <c r="LOG8" s="416"/>
      <c r="LOH8" s="416"/>
      <c r="LOI8" s="416"/>
      <c r="LOJ8" s="416"/>
      <c r="LOK8" s="416"/>
      <c r="LOL8" s="416"/>
      <c r="LOM8" s="416"/>
      <c r="LON8" s="416"/>
      <c r="LOO8" s="416"/>
      <c r="LOP8" s="416"/>
      <c r="LOQ8" s="416"/>
      <c r="LOR8" s="416"/>
      <c r="LOS8" s="416"/>
      <c r="LOT8" s="416"/>
      <c r="LOU8" s="416"/>
      <c r="LOV8" s="416"/>
      <c r="LOW8" s="416"/>
      <c r="LOX8" s="416"/>
      <c r="LOY8" s="416"/>
      <c r="LOZ8" s="416"/>
      <c r="LPA8" s="416"/>
      <c r="LPB8" s="416"/>
      <c r="LPC8" s="416"/>
      <c r="LPD8" s="416"/>
      <c r="LPE8" s="416"/>
      <c r="LPF8" s="416"/>
      <c r="LPG8" s="416"/>
      <c r="LPH8" s="416"/>
      <c r="LPI8" s="416"/>
      <c r="LPJ8" s="416"/>
      <c r="LPK8" s="416"/>
      <c r="LPL8" s="416"/>
      <c r="LPM8" s="416"/>
      <c r="LPN8" s="416"/>
      <c r="LPO8" s="416"/>
      <c r="LPP8" s="416"/>
      <c r="LPQ8" s="416"/>
      <c r="LPR8" s="416"/>
      <c r="LPS8" s="416"/>
      <c r="LPT8" s="416"/>
      <c r="LPU8" s="416"/>
      <c r="LPV8" s="416"/>
      <c r="LPW8" s="416"/>
      <c r="LPX8" s="416"/>
      <c r="LPY8" s="416"/>
      <c r="LPZ8" s="416"/>
      <c r="LQA8" s="416"/>
      <c r="LQB8" s="416"/>
      <c r="LQC8" s="416"/>
      <c r="LQD8" s="416"/>
      <c r="LQE8" s="416"/>
      <c r="LQF8" s="416"/>
      <c r="LQG8" s="416"/>
      <c r="LQH8" s="416"/>
      <c r="LQI8" s="416"/>
      <c r="LQJ8" s="416"/>
      <c r="LQK8" s="416"/>
      <c r="LQL8" s="416"/>
      <c r="LQM8" s="416"/>
      <c r="LQN8" s="416"/>
      <c r="LQO8" s="416"/>
      <c r="LQP8" s="416"/>
      <c r="LQQ8" s="416"/>
      <c r="LQR8" s="416"/>
      <c r="LQS8" s="416"/>
      <c r="LQT8" s="416"/>
      <c r="LQU8" s="416"/>
      <c r="LQV8" s="416"/>
      <c r="LQW8" s="416"/>
      <c r="LQX8" s="416"/>
      <c r="LQY8" s="416"/>
      <c r="LQZ8" s="416"/>
      <c r="LRA8" s="416"/>
      <c r="LRB8" s="416"/>
      <c r="LRC8" s="416"/>
      <c r="LRD8" s="416"/>
      <c r="LRE8" s="416"/>
      <c r="LRF8" s="416"/>
      <c r="LRG8" s="416"/>
      <c r="LRH8" s="416"/>
      <c r="LRI8" s="416"/>
      <c r="LRJ8" s="416"/>
      <c r="LRK8" s="416"/>
      <c r="LRL8" s="416"/>
      <c r="LRM8" s="416"/>
      <c r="LRN8" s="416"/>
      <c r="LRO8" s="416"/>
      <c r="LRP8" s="416"/>
      <c r="LRQ8" s="416"/>
      <c r="LRR8" s="416"/>
      <c r="LRS8" s="416"/>
      <c r="LRT8" s="416"/>
      <c r="LRU8" s="416"/>
      <c r="LRV8" s="416"/>
      <c r="LRW8" s="416"/>
      <c r="LRX8" s="416"/>
      <c r="LRY8" s="416"/>
      <c r="LRZ8" s="416"/>
      <c r="LSA8" s="416"/>
      <c r="LSB8" s="416"/>
      <c r="LSC8" s="416"/>
      <c r="LSD8" s="416"/>
      <c r="LSE8" s="416"/>
      <c r="LSF8" s="416"/>
      <c r="LSG8" s="416"/>
      <c r="LSH8" s="416"/>
      <c r="LSI8" s="416"/>
      <c r="LSJ8" s="416"/>
      <c r="LSK8" s="416"/>
      <c r="LSL8" s="416"/>
      <c r="LSM8" s="416"/>
      <c r="LSN8" s="416"/>
      <c r="LSO8" s="416"/>
      <c r="LSP8" s="416"/>
      <c r="LSQ8" s="416"/>
      <c r="LSR8" s="416"/>
      <c r="LSS8" s="416"/>
      <c r="LST8" s="416"/>
      <c r="LSU8" s="416"/>
      <c r="LSV8" s="416"/>
      <c r="LSW8" s="416"/>
      <c r="LSX8" s="416"/>
      <c r="LSY8" s="416"/>
      <c r="LSZ8" s="416"/>
      <c r="LTA8" s="416"/>
      <c r="LTB8" s="416"/>
      <c r="LTC8" s="416"/>
      <c r="LTD8" s="416"/>
      <c r="LTE8" s="416"/>
      <c r="LTF8" s="416"/>
      <c r="LTG8" s="416"/>
      <c r="LTH8" s="416"/>
      <c r="LTI8" s="416"/>
      <c r="LTJ8" s="416"/>
      <c r="LTK8" s="416"/>
      <c r="LTL8" s="416"/>
      <c r="LTM8" s="416"/>
      <c r="LTN8" s="416"/>
      <c r="LTO8" s="416"/>
      <c r="LTP8" s="416"/>
      <c r="LTQ8" s="416"/>
      <c r="LTR8" s="416"/>
      <c r="LTS8" s="416"/>
      <c r="LTT8" s="416"/>
      <c r="LTU8" s="416"/>
      <c r="LTV8" s="416"/>
      <c r="LTW8" s="416"/>
      <c r="LTX8" s="416"/>
      <c r="LTY8" s="416"/>
      <c r="LTZ8" s="416"/>
      <c r="LUA8" s="416"/>
      <c r="LUB8" s="416"/>
      <c r="LUC8" s="416"/>
      <c r="LUD8" s="416"/>
      <c r="LUE8" s="416"/>
      <c r="LUF8" s="416"/>
      <c r="LUG8" s="416"/>
      <c r="LUH8" s="416"/>
      <c r="LUI8" s="416"/>
      <c r="LUJ8" s="416"/>
      <c r="LUK8" s="416"/>
      <c r="LUL8" s="416"/>
      <c r="LUM8" s="416"/>
      <c r="LUN8" s="416"/>
      <c r="LUO8" s="416"/>
      <c r="LUP8" s="416"/>
      <c r="LUQ8" s="416"/>
      <c r="LUR8" s="416"/>
      <c r="LUS8" s="416"/>
      <c r="LUT8" s="416"/>
      <c r="LUU8" s="416"/>
      <c r="LUV8" s="416"/>
      <c r="LUW8" s="416"/>
      <c r="LUX8" s="416"/>
      <c r="LUY8" s="416"/>
      <c r="LUZ8" s="416"/>
      <c r="LVA8" s="416"/>
      <c r="LVB8" s="416"/>
      <c r="LVC8" s="416"/>
      <c r="LVD8" s="416"/>
      <c r="LVE8" s="416"/>
      <c r="LVF8" s="416"/>
      <c r="LVG8" s="416"/>
      <c r="LVH8" s="416"/>
      <c r="LVI8" s="416"/>
      <c r="LVJ8" s="416"/>
      <c r="LVK8" s="416"/>
      <c r="LVL8" s="416"/>
      <c r="LVM8" s="416"/>
      <c r="LVN8" s="416"/>
      <c r="LVO8" s="416"/>
      <c r="LVP8" s="416"/>
      <c r="LVQ8" s="416"/>
      <c r="LVR8" s="416"/>
      <c r="LVS8" s="416"/>
      <c r="LVT8" s="416"/>
      <c r="LVU8" s="416"/>
      <c r="LVV8" s="416"/>
      <c r="LVW8" s="416"/>
      <c r="LVX8" s="416"/>
      <c r="LVY8" s="416"/>
      <c r="LVZ8" s="416"/>
      <c r="LWA8" s="416"/>
      <c r="LWB8" s="416"/>
      <c r="LWC8" s="416"/>
      <c r="LWD8" s="416"/>
      <c r="LWE8" s="416"/>
      <c r="LWF8" s="416"/>
      <c r="LWG8" s="416"/>
      <c r="LWH8" s="416"/>
      <c r="LWI8" s="416"/>
      <c r="LWJ8" s="416"/>
      <c r="LWK8" s="416"/>
      <c r="LWL8" s="416"/>
      <c r="LWM8" s="416"/>
      <c r="LWN8" s="416"/>
      <c r="LWO8" s="416"/>
      <c r="LWP8" s="416"/>
      <c r="LWQ8" s="416"/>
      <c r="LWR8" s="416"/>
      <c r="LWS8" s="416"/>
      <c r="LWT8" s="416"/>
      <c r="LWU8" s="416"/>
      <c r="LWV8" s="416"/>
      <c r="LWW8" s="416"/>
      <c r="LWX8" s="416"/>
      <c r="LWY8" s="416"/>
      <c r="LWZ8" s="416"/>
      <c r="LXA8" s="416"/>
      <c r="LXB8" s="416"/>
      <c r="LXC8" s="416"/>
      <c r="LXD8" s="416"/>
      <c r="LXE8" s="416"/>
      <c r="LXF8" s="416"/>
      <c r="LXG8" s="416"/>
      <c r="LXH8" s="416"/>
      <c r="LXI8" s="416"/>
      <c r="LXJ8" s="416"/>
      <c r="LXK8" s="416"/>
      <c r="LXL8" s="416"/>
      <c r="LXM8" s="416"/>
      <c r="LXN8" s="416"/>
      <c r="LXO8" s="416"/>
      <c r="LXP8" s="416"/>
      <c r="LXQ8" s="416"/>
      <c r="LXR8" s="416"/>
      <c r="LXS8" s="416"/>
      <c r="LXT8" s="416"/>
      <c r="LXU8" s="416"/>
      <c r="LXV8" s="416"/>
      <c r="LXW8" s="416"/>
      <c r="LXX8" s="416"/>
      <c r="LXY8" s="416"/>
      <c r="LXZ8" s="416"/>
      <c r="LYA8" s="416"/>
      <c r="LYB8" s="416"/>
      <c r="LYC8" s="416"/>
      <c r="LYD8" s="416"/>
      <c r="LYE8" s="416"/>
      <c r="LYF8" s="416"/>
      <c r="LYG8" s="416"/>
      <c r="LYH8" s="416"/>
      <c r="LYI8" s="416"/>
      <c r="LYJ8" s="416"/>
      <c r="LYK8" s="416"/>
      <c r="LYL8" s="416"/>
      <c r="LYM8" s="416"/>
      <c r="LYN8" s="416"/>
      <c r="LYO8" s="416"/>
      <c r="LYP8" s="416"/>
      <c r="LYQ8" s="416"/>
      <c r="LYR8" s="416"/>
      <c r="LYS8" s="416"/>
      <c r="LYT8" s="416"/>
      <c r="LYU8" s="416"/>
      <c r="LYV8" s="416"/>
      <c r="LYW8" s="416"/>
      <c r="LYX8" s="416"/>
      <c r="LYY8" s="416"/>
      <c r="LYZ8" s="416"/>
      <c r="LZA8" s="416"/>
      <c r="LZB8" s="416"/>
      <c r="LZC8" s="416"/>
      <c r="LZD8" s="416"/>
      <c r="LZE8" s="416"/>
      <c r="LZF8" s="416"/>
      <c r="LZG8" s="416"/>
      <c r="LZH8" s="416"/>
      <c r="LZI8" s="416"/>
      <c r="LZJ8" s="416"/>
      <c r="LZK8" s="416"/>
      <c r="LZL8" s="416"/>
      <c r="LZM8" s="416"/>
      <c r="LZN8" s="416"/>
      <c r="LZO8" s="416"/>
      <c r="LZP8" s="416"/>
      <c r="LZQ8" s="416"/>
      <c r="LZR8" s="416"/>
      <c r="LZS8" s="416"/>
      <c r="LZT8" s="416"/>
      <c r="LZU8" s="416"/>
      <c r="LZV8" s="416"/>
      <c r="LZW8" s="416"/>
      <c r="LZX8" s="416"/>
      <c r="LZY8" s="416"/>
      <c r="LZZ8" s="416"/>
      <c r="MAA8" s="416"/>
      <c r="MAB8" s="416"/>
      <c r="MAC8" s="416"/>
      <c r="MAD8" s="416"/>
      <c r="MAE8" s="416"/>
      <c r="MAF8" s="416"/>
      <c r="MAG8" s="416"/>
      <c r="MAH8" s="416"/>
      <c r="MAI8" s="416"/>
      <c r="MAJ8" s="416"/>
      <c r="MAK8" s="416"/>
      <c r="MAL8" s="416"/>
      <c r="MAM8" s="416"/>
      <c r="MAN8" s="416"/>
      <c r="MAO8" s="416"/>
      <c r="MAP8" s="416"/>
      <c r="MAQ8" s="416"/>
      <c r="MAR8" s="416"/>
      <c r="MAS8" s="416"/>
      <c r="MAT8" s="416"/>
      <c r="MAU8" s="416"/>
      <c r="MAV8" s="416"/>
      <c r="MAW8" s="416"/>
      <c r="MAX8" s="416"/>
      <c r="MAY8" s="416"/>
      <c r="MAZ8" s="416"/>
      <c r="MBA8" s="416"/>
      <c r="MBB8" s="416"/>
      <c r="MBC8" s="416"/>
      <c r="MBD8" s="416"/>
      <c r="MBE8" s="416"/>
      <c r="MBF8" s="416"/>
      <c r="MBG8" s="416"/>
      <c r="MBH8" s="416"/>
      <c r="MBI8" s="416"/>
      <c r="MBJ8" s="416"/>
      <c r="MBK8" s="416"/>
      <c r="MBL8" s="416"/>
      <c r="MBM8" s="416"/>
      <c r="MBN8" s="416"/>
      <c r="MBO8" s="416"/>
      <c r="MBP8" s="416"/>
      <c r="MBQ8" s="416"/>
      <c r="MBR8" s="416"/>
      <c r="MBS8" s="416"/>
      <c r="MBT8" s="416"/>
      <c r="MBU8" s="416"/>
      <c r="MBV8" s="416"/>
      <c r="MBW8" s="416"/>
      <c r="MBX8" s="416"/>
      <c r="MBY8" s="416"/>
      <c r="MBZ8" s="416"/>
      <c r="MCA8" s="416"/>
      <c r="MCB8" s="416"/>
      <c r="MCC8" s="416"/>
      <c r="MCD8" s="416"/>
      <c r="MCE8" s="416"/>
      <c r="MCF8" s="416"/>
      <c r="MCG8" s="416"/>
      <c r="MCH8" s="416"/>
      <c r="MCI8" s="416"/>
      <c r="MCJ8" s="416"/>
      <c r="MCK8" s="416"/>
      <c r="MCL8" s="416"/>
      <c r="MCM8" s="416"/>
      <c r="MCN8" s="416"/>
      <c r="MCO8" s="416"/>
      <c r="MCP8" s="416"/>
      <c r="MCQ8" s="416"/>
      <c r="MCR8" s="416"/>
      <c r="MCS8" s="416"/>
      <c r="MCT8" s="416"/>
      <c r="MCU8" s="416"/>
      <c r="MCV8" s="416"/>
      <c r="MCW8" s="416"/>
      <c r="MCX8" s="416"/>
      <c r="MCY8" s="416"/>
      <c r="MCZ8" s="416"/>
      <c r="MDA8" s="416"/>
      <c r="MDB8" s="416"/>
      <c r="MDC8" s="416"/>
      <c r="MDD8" s="416"/>
      <c r="MDE8" s="416"/>
      <c r="MDF8" s="416"/>
      <c r="MDG8" s="416"/>
      <c r="MDH8" s="416"/>
      <c r="MDI8" s="416"/>
      <c r="MDJ8" s="416"/>
      <c r="MDK8" s="416"/>
      <c r="MDL8" s="416"/>
      <c r="MDM8" s="416"/>
      <c r="MDN8" s="416"/>
      <c r="MDO8" s="416"/>
      <c r="MDP8" s="416"/>
      <c r="MDQ8" s="416"/>
      <c r="MDR8" s="416"/>
      <c r="MDS8" s="416"/>
      <c r="MDT8" s="416"/>
      <c r="MDU8" s="416"/>
      <c r="MDV8" s="416"/>
      <c r="MDW8" s="416"/>
      <c r="MDX8" s="416"/>
      <c r="MDY8" s="416"/>
      <c r="MDZ8" s="416"/>
      <c r="MEA8" s="416"/>
      <c r="MEB8" s="416"/>
      <c r="MEC8" s="416"/>
      <c r="MED8" s="416"/>
      <c r="MEE8" s="416"/>
      <c r="MEF8" s="416"/>
      <c r="MEG8" s="416"/>
      <c r="MEH8" s="416"/>
      <c r="MEI8" s="416"/>
      <c r="MEJ8" s="416"/>
      <c r="MEK8" s="416"/>
      <c r="MEL8" s="416"/>
      <c r="MEM8" s="416"/>
      <c r="MEN8" s="416"/>
      <c r="MEO8" s="416"/>
      <c r="MEP8" s="416"/>
      <c r="MEQ8" s="416"/>
      <c r="MER8" s="416"/>
      <c r="MES8" s="416"/>
      <c r="MET8" s="416"/>
      <c r="MEU8" s="416"/>
      <c r="MEV8" s="416"/>
      <c r="MEW8" s="416"/>
      <c r="MEX8" s="416"/>
      <c r="MEY8" s="416"/>
      <c r="MEZ8" s="416"/>
      <c r="MFA8" s="416"/>
      <c r="MFB8" s="416"/>
      <c r="MFC8" s="416"/>
      <c r="MFD8" s="416"/>
      <c r="MFE8" s="416"/>
      <c r="MFF8" s="416"/>
      <c r="MFG8" s="416"/>
      <c r="MFH8" s="416"/>
      <c r="MFI8" s="416"/>
      <c r="MFJ8" s="416"/>
      <c r="MFK8" s="416"/>
      <c r="MFL8" s="416"/>
      <c r="MFM8" s="416"/>
      <c r="MFN8" s="416"/>
      <c r="MFO8" s="416"/>
      <c r="MFP8" s="416"/>
      <c r="MFQ8" s="416"/>
      <c r="MFR8" s="416"/>
      <c r="MFS8" s="416"/>
      <c r="MFT8" s="416"/>
      <c r="MFU8" s="416"/>
      <c r="MFV8" s="416"/>
      <c r="MFW8" s="416"/>
      <c r="MFX8" s="416"/>
      <c r="MFY8" s="416"/>
      <c r="MFZ8" s="416"/>
      <c r="MGA8" s="416"/>
      <c r="MGB8" s="416"/>
      <c r="MGC8" s="416"/>
      <c r="MGD8" s="416"/>
      <c r="MGE8" s="416"/>
      <c r="MGF8" s="416"/>
      <c r="MGG8" s="416"/>
      <c r="MGH8" s="416"/>
      <c r="MGI8" s="416"/>
      <c r="MGJ8" s="416"/>
      <c r="MGK8" s="416"/>
      <c r="MGL8" s="416"/>
      <c r="MGM8" s="416"/>
      <c r="MGN8" s="416"/>
      <c r="MGO8" s="416"/>
      <c r="MGP8" s="416"/>
      <c r="MGQ8" s="416"/>
      <c r="MGR8" s="416"/>
      <c r="MGS8" s="416"/>
      <c r="MGT8" s="416"/>
      <c r="MGU8" s="416"/>
      <c r="MGV8" s="416"/>
      <c r="MGW8" s="416"/>
      <c r="MGX8" s="416"/>
      <c r="MGY8" s="416"/>
      <c r="MGZ8" s="416"/>
      <c r="MHA8" s="416"/>
      <c r="MHB8" s="416"/>
      <c r="MHC8" s="416"/>
      <c r="MHD8" s="416"/>
      <c r="MHE8" s="416"/>
      <c r="MHF8" s="416"/>
      <c r="MHG8" s="416"/>
      <c r="MHH8" s="416"/>
      <c r="MHI8" s="416"/>
      <c r="MHJ8" s="416"/>
      <c r="MHK8" s="416"/>
      <c r="MHL8" s="416"/>
      <c r="MHM8" s="416"/>
      <c r="MHN8" s="416"/>
      <c r="MHO8" s="416"/>
      <c r="MHP8" s="416"/>
      <c r="MHQ8" s="416"/>
      <c r="MHR8" s="416"/>
      <c r="MHS8" s="416"/>
      <c r="MHT8" s="416"/>
      <c r="MHU8" s="416"/>
      <c r="MHV8" s="416"/>
      <c r="MHW8" s="416"/>
      <c r="MHX8" s="416"/>
      <c r="MHY8" s="416"/>
      <c r="MHZ8" s="416"/>
      <c r="MIA8" s="416"/>
      <c r="MIB8" s="416"/>
      <c r="MIC8" s="416"/>
      <c r="MID8" s="416"/>
      <c r="MIE8" s="416"/>
      <c r="MIF8" s="416"/>
      <c r="MIG8" s="416"/>
      <c r="MIH8" s="416"/>
      <c r="MII8" s="416"/>
      <c r="MIJ8" s="416"/>
      <c r="MIK8" s="416"/>
      <c r="MIL8" s="416"/>
      <c r="MIM8" s="416"/>
      <c r="MIN8" s="416"/>
      <c r="MIO8" s="416"/>
      <c r="MIP8" s="416"/>
      <c r="MIQ8" s="416"/>
      <c r="MIR8" s="416"/>
      <c r="MIS8" s="416"/>
      <c r="MIT8" s="416"/>
      <c r="MIU8" s="416"/>
      <c r="MIV8" s="416"/>
      <c r="MIW8" s="416"/>
      <c r="MIX8" s="416"/>
      <c r="MIY8" s="416"/>
      <c r="MIZ8" s="416"/>
      <c r="MJA8" s="416"/>
      <c r="MJB8" s="416"/>
      <c r="MJC8" s="416"/>
      <c r="MJD8" s="416"/>
      <c r="MJE8" s="416"/>
      <c r="MJF8" s="416"/>
      <c r="MJG8" s="416"/>
      <c r="MJH8" s="416"/>
      <c r="MJI8" s="416"/>
      <c r="MJJ8" s="416"/>
      <c r="MJK8" s="416"/>
      <c r="MJL8" s="416"/>
      <c r="MJM8" s="416"/>
      <c r="MJN8" s="416"/>
      <c r="MJO8" s="416"/>
      <c r="MJP8" s="416"/>
      <c r="MJQ8" s="416"/>
      <c r="MJR8" s="416"/>
      <c r="MJS8" s="416"/>
      <c r="MJT8" s="416"/>
      <c r="MJU8" s="416"/>
      <c r="MJV8" s="416"/>
      <c r="MJW8" s="416"/>
      <c r="MJX8" s="416"/>
      <c r="MJY8" s="416"/>
      <c r="MJZ8" s="416"/>
      <c r="MKA8" s="416"/>
      <c r="MKB8" s="416"/>
      <c r="MKC8" s="416"/>
      <c r="MKD8" s="416"/>
      <c r="MKE8" s="416"/>
      <c r="MKF8" s="416"/>
      <c r="MKG8" s="416"/>
      <c r="MKH8" s="416"/>
      <c r="MKI8" s="416"/>
      <c r="MKJ8" s="416"/>
      <c r="MKK8" s="416"/>
      <c r="MKL8" s="416"/>
      <c r="MKM8" s="416"/>
      <c r="MKN8" s="416"/>
      <c r="MKO8" s="416"/>
      <c r="MKP8" s="416"/>
      <c r="MKQ8" s="416"/>
      <c r="MKR8" s="416"/>
      <c r="MKS8" s="416"/>
      <c r="MKT8" s="416"/>
      <c r="MKU8" s="416"/>
      <c r="MKV8" s="416"/>
      <c r="MKW8" s="416"/>
      <c r="MKX8" s="416"/>
      <c r="MKY8" s="416"/>
      <c r="MKZ8" s="416"/>
      <c r="MLA8" s="416"/>
      <c r="MLB8" s="416"/>
      <c r="MLC8" s="416"/>
      <c r="MLD8" s="416"/>
      <c r="MLE8" s="416"/>
      <c r="MLF8" s="416"/>
      <c r="MLG8" s="416"/>
      <c r="MLH8" s="416"/>
      <c r="MLI8" s="416"/>
      <c r="MLJ8" s="416"/>
      <c r="MLK8" s="416"/>
      <c r="MLL8" s="416"/>
      <c r="MLM8" s="416"/>
      <c r="MLN8" s="416"/>
      <c r="MLO8" s="416"/>
      <c r="MLP8" s="416"/>
      <c r="MLQ8" s="416"/>
      <c r="MLR8" s="416"/>
      <c r="MLS8" s="416"/>
      <c r="MLT8" s="416"/>
      <c r="MLU8" s="416"/>
      <c r="MLV8" s="416"/>
      <c r="MLW8" s="416"/>
      <c r="MLX8" s="416"/>
      <c r="MLY8" s="416"/>
      <c r="MLZ8" s="416"/>
      <c r="MMA8" s="416"/>
      <c r="MMB8" s="416"/>
      <c r="MMC8" s="416"/>
      <c r="MMD8" s="416"/>
      <c r="MME8" s="416"/>
      <c r="MMF8" s="416"/>
      <c r="MMG8" s="416"/>
      <c r="MMH8" s="416"/>
      <c r="MMI8" s="416"/>
      <c r="MMJ8" s="416"/>
      <c r="MMK8" s="416"/>
      <c r="MML8" s="416"/>
      <c r="MMM8" s="416"/>
      <c r="MMN8" s="416"/>
      <c r="MMO8" s="416"/>
      <c r="MMP8" s="416"/>
      <c r="MMQ8" s="416"/>
      <c r="MMR8" s="416"/>
      <c r="MMS8" s="416"/>
      <c r="MMT8" s="416"/>
      <c r="MMU8" s="416"/>
      <c r="MMV8" s="416"/>
      <c r="MMW8" s="416"/>
      <c r="MMX8" s="416"/>
      <c r="MMY8" s="416"/>
      <c r="MMZ8" s="416"/>
      <c r="MNA8" s="416"/>
      <c r="MNB8" s="416"/>
      <c r="MNC8" s="416"/>
      <c r="MND8" s="416"/>
      <c r="MNE8" s="416"/>
      <c r="MNF8" s="416"/>
      <c r="MNG8" s="416"/>
      <c r="MNH8" s="416"/>
      <c r="MNI8" s="416"/>
      <c r="MNJ8" s="416"/>
      <c r="MNK8" s="416"/>
      <c r="MNL8" s="416"/>
      <c r="MNM8" s="416"/>
      <c r="MNN8" s="416"/>
      <c r="MNO8" s="416"/>
      <c r="MNP8" s="416"/>
      <c r="MNQ8" s="416"/>
      <c r="MNR8" s="416"/>
      <c r="MNS8" s="416"/>
      <c r="MNT8" s="416"/>
      <c r="MNU8" s="416"/>
      <c r="MNV8" s="416"/>
      <c r="MNW8" s="416"/>
      <c r="MNX8" s="416"/>
      <c r="MNY8" s="416"/>
      <c r="MNZ8" s="416"/>
      <c r="MOA8" s="416"/>
      <c r="MOB8" s="416"/>
      <c r="MOC8" s="416"/>
      <c r="MOD8" s="416"/>
      <c r="MOE8" s="416"/>
      <c r="MOF8" s="416"/>
      <c r="MOG8" s="416"/>
      <c r="MOH8" s="416"/>
      <c r="MOI8" s="416"/>
      <c r="MOJ8" s="416"/>
      <c r="MOK8" s="416"/>
      <c r="MOL8" s="416"/>
      <c r="MOM8" s="416"/>
      <c r="MON8" s="416"/>
      <c r="MOO8" s="416"/>
      <c r="MOP8" s="416"/>
      <c r="MOQ8" s="416"/>
      <c r="MOR8" s="416"/>
      <c r="MOS8" s="416"/>
      <c r="MOT8" s="416"/>
      <c r="MOU8" s="416"/>
      <c r="MOV8" s="416"/>
      <c r="MOW8" s="416"/>
      <c r="MOX8" s="416"/>
      <c r="MOY8" s="416"/>
      <c r="MOZ8" s="416"/>
      <c r="MPA8" s="416"/>
      <c r="MPB8" s="416"/>
      <c r="MPC8" s="416"/>
      <c r="MPD8" s="416"/>
      <c r="MPE8" s="416"/>
      <c r="MPF8" s="416"/>
      <c r="MPG8" s="416"/>
      <c r="MPH8" s="416"/>
      <c r="MPI8" s="416"/>
      <c r="MPJ8" s="416"/>
      <c r="MPK8" s="416"/>
      <c r="MPL8" s="416"/>
      <c r="MPM8" s="416"/>
      <c r="MPN8" s="416"/>
      <c r="MPO8" s="416"/>
      <c r="MPP8" s="416"/>
      <c r="MPQ8" s="416"/>
      <c r="MPR8" s="416"/>
      <c r="MPS8" s="416"/>
      <c r="MPT8" s="416"/>
      <c r="MPU8" s="416"/>
      <c r="MPV8" s="416"/>
      <c r="MPW8" s="416"/>
      <c r="MPX8" s="416"/>
      <c r="MPY8" s="416"/>
      <c r="MPZ8" s="416"/>
      <c r="MQA8" s="416"/>
      <c r="MQB8" s="416"/>
      <c r="MQC8" s="416"/>
      <c r="MQD8" s="416"/>
      <c r="MQE8" s="416"/>
      <c r="MQF8" s="416"/>
      <c r="MQG8" s="416"/>
      <c r="MQH8" s="416"/>
      <c r="MQI8" s="416"/>
      <c r="MQJ8" s="416"/>
      <c r="MQK8" s="416"/>
      <c r="MQL8" s="416"/>
      <c r="MQM8" s="416"/>
      <c r="MQN8" s="416"/>
      <c r="MQO8" s="416"/>
      <c r="MQP8" s="416"/>
      <c r="MQQ8" s="416"/>
      <c r="MQR8" s="416"/>
      <c r="MQS8" s="416"/>
      <c r="MQT8" s="416"/>
      <c r="MQU8" s="416"/>
      <c r="MQV8" s="416"/>
      <c r="MQW8" s="416"/>
      <c r="MQX8" s="416"/>
      <c r="MQY8" s="416"/>
      <c r="MQZ8" s="416"/>
      <c r="MRA8" s="416"/>
      <c r="MRB8" s="416"/>
      <c r="MRC8" s="416"/>
      <c r="MRD8" s="416"/>
      <c r="MRE8" s="416"/>
      <c r="MRF8" s="416"/>
      <c r="MRG8" s="416"/>
      <c r="MRH8" s="416"/>
      <c r="MRI8" s="416"/>
      <c r="MRJ8" s="416"/>
      <c r="MRK8" s="416"/>
      <c r="MRL8" s="416"/>
      <c r="MRM8" s="416"/>
      <c r="MRN8" s="416"/>
      <c r="MRO8" s="416"/>
      <c r="MRP8" s="416"/>
      <c r="MRQ8" s="416"/>
      <c r="MRR8" s="416"/>
      <c r="MRS8" s="416"/>
      <c r="MRT8" s="416"/>
      <c r="MRU8" s="416"/>
      <c r="MRV8" s="416"/>
      <c r="MRW8" s="416"/>
      <c r="MRX8" s="416"/>
      <c r="MRY8" s="416"/>
      <c r="MRZ8" s="416"/>
      <c r="MSA8" s="416"/>
      <c r="MSB8" s="416"/>
      <c r="MSC8" s="416"/>
      <c r="MSD8" s="416"/>
      <c r="MSE8" s="416"/>
      <c r="MSF8" s="416"/>
      <c r="MSG8" s="416"/>
      <c r="MSH8" s="416"/>
      <c r="MSI8" s="416"/>
      <c r="MSJ8" s="416"/>
      <c r="MSK8" s="416"/>
      <c r="MSL8" s="416"/>
      <c r="MSM8" s="416"/>
      <c r="MSN8" s="416"/>
      <c r="MSO8" s="416"/>
      <c r="MSP8" s="416"/>
      <c r="MSQ8" s="416"/>
      <c r="MSR8" s="416"/>
      <c r="MSS8" s="416"/>
      <c r="MST8" s="416"/>
      <c r="MSU8" s="416"/>
      <c r="MSV8" s="416"/>
      <c r="MSW8" s="416"/>
      <c r="MSX8" s="416"/>
      <c r="MSY8" s="416"/>
      <c r="MSZ8" s="416"/>
      <c r="MTA8" s="416"/>
      <c r="MTB8" s="416"/>
      <c r="MTC8" s="416"/>
      <c r="MTD8" s="416"/>
      <c r="MTE8" s="416"/>
      <c r="MTF8" s="416"/>
      <c r="MTG8" s="416"/>
      <c r="MTH8" s="416"/>
      <c r="MTI8" s="416"/>
      <c r="MTJ8" s="416"/>
      <c r="MTK8" s="416"/>
      <c r="MTL8" s="416"/>
      <c r="MTM8" s="416"/>
      <c r="MTN8" s="416"/>
      <c r="MTO8" s="416"/>
      <c r="MTP8" s="416"/>
      <c r="MTQ8" s="416"/>
      <c r="MTR8" s="416"/>
      <c r="MTS8" s="416"/>
      <c r="MTT8" s="416"/>
      <c r="MTU8" s="416"/>
      <c r="MTV8" s="416"/>
      <c r="MTW8" s="416"/>
      <c r="MTX8" s="416"/>
      <c r="MTY8" s="416"/>
      <c r="MTZ8" s="416"/>
      <c r="MUA8" s="416"/>
      <c r="MUB8" s="416"/>
      <c r="MUC8" s="416"/>
      <c r="MUD8" s="416"/>
      <c r="MUE8" s="416"/>
      <c r="MUF8" s="416"/>
      <c r="MUG8" s="416"/>
      <c r="MUH8" s="416"/>
      <c r="MUI8" s="416"/>
      <c r="MUJ8" s="416"/>
      <c r="MUK8" s="416"/>
      <c r="MUL8" s="416"/>
      <c r="MUM8" s="416"/>
      <c r="MUN8" s="416"/>
      <c r="MUO8" s="416"/>
      <c r="MUP8" s="416"/>
      <c r="MUQ8" s="416"/>
      <c r="MUR8" s="416"/>
      <c r="MUS8" s="416"/>
      <c r="MUT8" s="416"/>
      <c r="MUU8" s="416"/>
      <c r="MUV8" s="416"/>
      <c r="MUW8" s="416"/>
      <c r="MUX8" s="416"/>
      <c r="MUY8" s="416"/>
      <c r="MUZ8" s="416"/>
      <c r="MVA8" s="416"/>
      <c r="MVB8" s="416"/>
      <c r="MVC8" s="416"/>
      <c r="MVD8" s="416"/>
      <c r="MVE8" s="416"/>
      <c r="MVF8" s="416"/>
      <c r="MVG8" s="416"/>
      <c r="MVH8" s="416"/>
      <c r="MVI8" s="416"/>
      <c r="MVJ8" s="416"/>
      <c r="MVK8" s="416"/>
      <c r="MVL8" s="416"/>
      <c r="MVM8" s="416"/>
      <c r="MVN8" s="416"/>
      <c r="MVO8" s="416"/>
      <c r="MVP8" s="416"/>
      <c r="MVQ8" s="416"/>
      <c r="MVR8" s="416"/>
      <c r="MVS8" s="416"/>
      <c r="MVT8" s="416"/>
      <c r="MVU8" s="416"/>
      <c r="MVV8" s="416"/>
      <c r="MVW8" s="416"/>
      <c r="MVX8" s="416"/>
      <c r="MVY8" s="416"/>
      <c r="MVZ8" s="416"/>
      <c r="MWA8" s="416"/>
      <c r="MWB8" s="416"/>
      <c r="MWC8" s="416"/>
      <c r="MWD8" s="416"/>
      <c r="MWE8" s="416"/>
      <c r="MWF8" s="416"/>
      <c r="MWG8" s="416"/>
      <c r="MWH8" s="416"/>
      <c r="MWI8" s="416"/>
      <c r="MWJ8" s="416"/>
      <c r="MWK8" s="416"/>
      <c r="MWL8" s="416"/>
      <c r="MWM8" s="416"/>
      <c r="MWN8" s="416"/>
      <c r="MWO8" s="416"/>
      <c r="MWP8" s="416"/>
      <c r="MWQ8" s="416"/>
      <c r="MWR8" s="416"/>
      <c r="MWS8" s="416"/>
      <c r="MWT8" s="416"/>
      <c r="MWU8" s="416"/>
      <c r="MWV8" s="416"/>
      <c r="MWW8" s="416"/>
      <c r="MWX8" s="416"/>
      <c r="MWY8" s="416"/>
      <c r="MWZ8" s="416"/>
      <c r="MXA8" s="416"/>
      <c r="MXB8" s="416"/>
      <c r="MXC8" s="416"/>
      <c r="MXD8" s="416"/>
      <c r="MXE8" s="416"/>
      <c r="MXF8" s="416"/>
      <c r="MXG8" s="416"/>
      <c r="MXH8" s="416"/>
      <c r="MXI8" s="416"/>
      <c r="MXJ8" s="416"/>
      <c r="MXK8" s="416"/>
      <c r="MXL8" s="416"/>
      <c r="MXM8" s="416"/>
      <c r="MXN8" s="416"/>
      <c r="MXO8" s="416"/>
      <c r="MXP8" s="416"/>
      <c r="MXQ8" s="416"/>
      <c r="MXR8" s="416"/>
      <c r="MXS8" s="416"/>
      <c r="MXT8" s="416"/>
      <c r="MXU8" s="416"/>
      <c r="MXV8" s="416"/>
      <c r="MXW8" s="416"/>
      <c r="MXX8" s="416"/>
      <c r="MXY8" s="416"/>
      <c r="MXZ8" s="416"/>
      <c r="MYA8" s="416"/>
      <c r="MYB8" s="416"/>
      <c r="MYC8" s="416"/>
      <c r="MYD8" s="416"/>
      <c r="MYE8" s="416"/>
      <c r="MYF8" s="416"/>
      <c r="MYG8" s="416"/>
      <c r="MYH8" s="416"/>
      <c r="MYI8" s="416"/>
      <c r="MYJ8" s="416"/>
      <c r="MYK8" s="416"/>
      <c r="MYL8" s="416"/>
      <c r="MYM8" s="416"/>
      <c r="MYN8" s="416"/>
      <c r="MYO8" s="416"/>
      <c r="MYP8" s="416"/>
      <c r="MYQ8" s="416"/>
      <c r="MYR8" s="416"/>
      <c r="MYS8" s="416"/>
      <c r="MYT8" s="416"/>
      <c r="MYU8" s="416"/>
      <c r="MYV8" s="416"/>
      <c r="MYW8" s="416"/>
      <c r="MYX8" s="416"/>
      <c r="MYY8" s="416"/>
      <c r="MYZ8" s="416"/>
      <c r="MZA8" s="416"/>
      <c r="MZB8" s="416"/>
      <c r="MZC8" s="416"/>
      <c r="MZD8" s="416"/>
      <c r="MZE8" s="416"/>
      <c r="MZF8" s="416"/>
      <c r="MZG8" s="416"/>
      <c r="MZH8" s="416"/>
      <c r="MZI8" s="416"/>
      <c r="MZJ8" s="416"/>
      <c r="MZK8" s="416"/>
      <c r="MZL8" s="416"/>
      <c r="MZM8" s="416"/>
      <c r="MZN8" s="416"/>
      <c r="MZO8" s="416"/>
      <c r="MZP8" s="416"/>
      <c r="MZQ8" s="416"/>
      <c r="MZR8" s="416"/>
      <c r="MZS8" s="416"/>
      <c r="MZT8" s="416"/>
      <c r="MZU8" s="416"/>
      <c r="MZV8" s="416"/>
      <c r="MZW8" s="416"/>
      <c r="MZX8" s="416"/>
      <c r="MZY8" s="416"/>
      <c r="MZZ8" s="416"/>
      <c r="NAA8" s="416"/>
      <c r="NAB8" s="416"/>
      <c r="NAC8" s="416"/>
      <c r="NAD8" s="416"/>
      <c r="NAE8" s="416"/>
      <c r="NAF8" s="416"/>
      <c r="NAG8" s="416"/>
      <c r="NAH8" s="416"/>
      <c r="NAI8" s="416"/>
      <c r="NAJ8" s="416"/>
      <c r="NAK8" s="416"/>
      <c r="NAL8" s="416"/>
      <c r="NAM8" s="416"/>
      <c r="NAN8" s="416"/>
      <c r="NAO8" s="416"/>
      <c r="NAP8" s="416"/>
      <c r="NAQ8" s="416"/>
      <c r="NAR8" s="416"/>
      <c r="NAS8" s="416"/>
      <c r="NAT8" s="416"/>
      <c r="NAU8" s="416"/>
      <c r="NAV8" s="416"/>
      <c r="NAW8" s="416"/>
      <c r="NAX8" s="416"/>
      <c r="NAY8" s="416"/>
      <c r="NAZ8" s="416"/>
      <c r="NBA8" s="416"/>
      <c r="NBB8" s="416"/>
      <c r="NBC8" s="416"/>
      <c r="NBD8" s="416"/>
      <c r="NBE8" s="416"/>
      <c r="NBF8" s="416"/>
      <c r="NBG8" s="416"/>
      <c r="NBH8" s="416"/>
      <c r="NBI8" s="416"/>
      <c r="NBJ8" s="416"/>
      <c r="NBK8" s="416"/>
      <c r="NBL8" s="416"/>
      <c r="NBM8" s="416"/>
      <c r="NBN8" s="416"/>
      <c r="NBO8" s="416"/>
      <c r="NBP8" s="416"/>
      <c r="NBQ8" s="416"/>
      <c r="NBR8" s="416"/>
      <c r="NBS8" s="416"/>
      <c r="NBT8" s="416"/>
      <c r="NBU8" s="416"/>
      <c r="NBV8" s="416"/>
      <c r="NBW8" s="416"/>
      <c r="NBX8" s="416"/>
      <c r="NBY8" s="416"/>
      <c r="NBZ8" s="416"/>
      <c r="NCA8" s="416"/>
      <c r="NCB8" s="416"/>
      <c r="NCC8" s="416"/>
      <c r="NCD8" s="416"/>
      <c r="NCE8" s="416"/>
      <c r="NCF8" s="416"/>
      <c r="NCG8" s="416"/>
      <c r="NCH8" s="416"/>
      <c r="NCI8" s="416"/>
      <c r="NCJ8" s="416"/>
      <c r="NCK8" s="416"/>
      <c r="NCL8" s="416"/>
      <c r="NCM8" s="416"/>
      <c r="NCN8" s="416"/>
      <c r="NCO8" s="416"/>
      <c r="NCP8" s="416"/>
      <c r="NCQ8" s="416"/>
      <c r="NCR8" s="416"/>
      <c r="NCS8" s="416"/>
      <c r="NCT8" s="416"/>
      <c r="NCU8" s="416"/>
      <c r="NCV8" s="416"/>
      <c r="NCW8" s="416"/>
      <c r="NCX8" s="416"/>
      <c r="NCY8" s="416"/>
      <c r="NCZ8" s="416"/>
      <c r="NDA8" s="416"/>
      <c r="NDB8" s="416"/>
      <c r="NDC8" s="416"/>
      <c r="NDD8" s="416"/>
      <c r="NDE8" s="416"/>
      <c r="NDF8" s="416"/>
      <c r="NDG8" s="416"/>
      <c r="NDH8" s="416"/>
      <c r="NDI8" s="416"/>
      <c r="NDJ8" s="416"/>
      <c r="NDK8" s="416"/>
      <c r="NDL8" s="416"/>
      <c r="NDM8" s="416"/>
      <c r="NDN8" s="416"/>
      <c r="NDO8" s="416"/>
      <c r="NDP8" s="416"/>
      <c r="NDQ8" s="416"/>
      <c r="NDR8" s="416"/>
      <c r="NDS8" s="416"/>
      <c r="NDT8" s="416"/>
      <c r="NDU8" s="416"/>
      <c r="NDV8" s="416"/>
      <c r="NDW8" s="416"/>
      <c r="NDX8" s="416"/>
      <c r="NDY8" s="416"/>
      <c r="NDZ8" s="416"/>
      <c r="NEA8" s="416"/>
      <c r="NEB8" s="416"/>
      <c r="NEC8" s="416"/>
      <c r="NED8" s="416"/>
      <c r="NEE8" s="416"/>
      <c r="NEF8" s="416"/>
      <c r="NEG8" s="416"/>
      <c r="NEH8" s="416"/>
      <c r="NEI8" s="416"/>
      <c r="NEJ8" s="416"/>
      <c r="NEK8" s="416"/>
      <c r="NEL8" s="416"/>
      <c r="NEM8" s="416"/>
      <c r="NEN8" s="416"/>
      <c r="NEO8" s="416"/>
      <c r="NEP8" s="416"/>
      <c r="NEQ8" s="416"/>
      <c r="NER8" s="416"/>
      <c r="NES8" s="416"/>
      <c r="NET8" s="416"/>
      <c r="NEU8" s="416"/>
      <c r="NEV8" s="416"/>
      <c r="NEW8" s="416"/>
      <c r="NEX8" s="416"/>
      <c r="NEY8" s="416"/>
      <c r="NEZ8" s="416"/>
      <c r="NFA8" s="416"/>
      <c r="NFB8" s="416"/>
      <c r="NFC8" s="416"/>
      <c r="NFD8" s="416"/>
      <c r="NFE8" s="416"/>
      <c r="NFF8" s="416"/>
      <c r="NFG8" s="416"/>
      <c r="NFH8" s="416"/>
      <c r="NFI8" s="416"/>
      <c r="NFJ8" s="416"/>
      <c r="NFK8" s="416"/>
      <c r="NFL8" s="416"/>
      <c r="NFM8" s="416"/>
      <c r="NFN8" s="416"/>
      <c r="NFO8" s="416"/>
      <c r="NFP8" s="416"/>
      <c r="NFQ8" s="416"/>
      <c r="NFR8" s="416"/>
      <c r="NFS8" s="416"/>
      <c r="NFT8" s="416"/>
      <c r="NFU8" s="416"/>
      <c r="NFV8" s="416"/>
      <c r="NFW8" s="416"/>
      <c r="NFX8" s="416"/>
      <c r="NFY8" s="416"/>
      <c r="NFZ8" s="416"/>
      <c r="NGA8" s="416"/>
      <c r="NGB8" s="416"/>
      <c r="NGC8" s="416"/>
      <c r="NGD8" s="416"/>
      <c r="NGE8" s="416"/>
      <c r="NGF8" s="416"/>
      <c r="NGG8" s="416"/>
      <c r="NGH8" s="416"/>
      <c r="NGI8" s="416"/>
      <c r="NGJ8" s="416"/>
      <c r="NGK8" s="416"/>
      <c r="NGL8" s="416"/>
      <c r="NGM8" s="416"/>
      <c r="NGN8" s="416"/>
      <c r="NGO8" s="416"/>
      <c r="NGP8" s="416"/>
      <c r="NGQ8" s="416"/>
      <c r="NGR8" s="416"/>
      <c r="NGS8" s="416"/>
      <c r="NGT8" s="416"/>
      <c r="NGU8" s="416"/>
      <c r="NGV8" s="416"/>
      <c r="NGW8" s="416"/>
      <c r="NGX8" s="416"/>
      <c r="NGY8" s="416"/>
      <c r="NGZ8" s="416"/>
      <c r="NHA8" s="416"/>
      <c r="NHB8" s="416"/>
      <c r="NHC8" s="416"/>
      <c r="NHD8" s="416"/>
      <c r="NHE8" s="416"/>
      <c r="NHF8" s="416"/>
      <c r="NHG8" s="416"/>
      <c r="NHH8" s="416"/>
      <c r="NHI8" s="416"/>
      <c r="NHJ8" s="416"/>
      <c r="NHK8" s="416"/>
      <c r="NHL8" s="416"/>
      <c r="NHM8" s="416"/>
      <c r="NHN8" s="416"/>
      <c r="NHO8" s="416"/>
      <c r="NHP8" s="416"/>
      <c r="NHQ8" s="416"/>
      <c r="NHR8" s="416"/>
      <c r="NHS8" s="416"/>
      <c r="NHT8" s="416"/>
      <c r="NHU8" s="416"/>
      <c r="NHV8" s="416"/>
      <c r="NHW8" s="416"/>
      <c r="NHX8" s="416"/>
      <c r="NHY8" s="416"/>
      <c r="NHZ8" s="416"/>
      <c r="NIA8" s="416"/>
      <c r="NIB8" s="416"/>
      <c r="NIC8" s="416"/>
      <c r="NID8" s="416"/>
      <c r="NIE8" s="416"/>
      <c r="NIF8" s="416"/>
      <c r="NIG8" s="416"/>
      <c r="NIH8" s="416"/>
      <c r="NII8" s="416"/>
      <c r="NIJ8" s="416"/>
      <c r="NIK8" s="416"/>
      <c r="NIL8" s="416"/>
      <c r="NIM8" s="416"/>
      <c r="NIN8" s="416"/>
      <c r="NIO8" s="416"/>
      <c r="NIP8" s="416"/>
      <c r="NIQ8" s="416"/>
      <c r="NIR8" s="416"/>
      <c r="NIS8" s="416"/>
      <c r="NIT8" s="416"/>
      <c r="NIU8" s="416"/>
      <c r="NIV8" s="416"/>
      <c r="NIW8" s="416"/>
      <c r="NIX8" s="416"/>
      <c r="NIY8" s="416"/>
      <c r="NIZ8" s="416"/>
      <c r="NJA8" s="416"/>
      <c r="NJB8" s="416"/>
      <c r="NJC8" s="416"/>
      <c r="NJD8" s="416"/>
      <c r="NJE8" s="416"/>
      <c r="NJF8" s="416"/>
      <c r="NJG8" s="416"/>
      <c r="NJH8" s="416"/>
      <c r="NJI8" s="416"/>
      <c r="NJJ8" s="416"/>
      <c r="NJK8" s="416"/>
      <c r="NJL8" s="416"/>
      <c r="NJM8" s="416"/>
      <c r="NJN8" s="416"/>
      <c r="NJO8" s="416"/>
      <c r="NJP8" s="416"/>
      <c r="NJQ8" s="416"/>
      <c r="NJR8" s="416"/>
      <c r="NJS8" s="416"/>
      <c r="NJT8" s="416"/>
      <c r="NJU8" s="416"/>
      <c r="NJV8" s="416"/>
      <c r="NJW8" s="416"/>
      <c r="NJX8" s="416"/>
      <c r="NJY8" s="416"/>
      <c r="NJZ8" s="416"/>
      <c r="NKA8" s="416"/>
      <c r="NKB8" s="416"/>
      <c r="NKC8" s="416"/>
      <c r="NKD8" s="416"/>
      <c r="NKE8" s="416"/>
      <c r="NKF8" s="416"/>
      <c r="NKG8" s="416"/>
      <c r="NKH8" s="416"/>
      <c r="NKI8" s="416"/>
      <c r="NKJ8" s="416"/>
      <c r="NKK8" s="416"/>
      <c r="NKL8" s="416"/>
      <c r="NKM8" s="416"/>
      <c r="NKN8" s="416"/>
      <c r="NKO8" s="416"/>
      <c r="NKP8" s="416"/>
      <c r="NKQ8" s="416"/>
      <c r="NKR8" s="416"/>
      <c r="NKS8" s="416"/>
      <c r="NKT8" s="416"/>
      <c r="NKU8" s="416"/>
      <c r="NKV8" s="416"/>
      <c r="NKW8" s="416"/>
      <c r="NKX8" s="416"/>
      <c r="NKY8" s="416"/>
      <c r="NKZ8" s="416"/>
      <c r="NLA8" s="416"/>
      <c r="NLB8" s="416"/>
      <c r="NLC8" s="416"/>
      <c r="NLD8" s="416"/>
      <c r="NLE8" s="416"/>
      <c r="NLF8" s="416"/>
      <c r="NLG8" s="416"/>
      <c r="NLH8" s="416"/>
      <c r="NLI8" s="416"/>
      <c r="NLJ8" s="416"/>
      <c r="NLK8" s="416"/>
      <c r="NLL8" s="416"/>
      <c r="NLM8" s="416"/>
      <c r="NLN8" s="416"/>
      <c r="NLO8" s="416"/>
      <c r="NLP8" s="416"/>
      <c r="NLQ8" s="416"/>
      <c r="NLR8" s="416"/>
      <c r="NLS8" s="416"/>
      <c r="NLT8" s="416"/>
      <c r="NLU8" s="416"/>
      <c r="NLV8" s="416"/>
      <c r="NLW8" s="416"/>
      <c r="NLX8" s="416"/>
      <c r="NLY8" s="416"/>
      <c r="NLZ8" s="416"/>
      <c r="NMA8" s="416"/>
      <c r="NMB8" s="416"/>
      <c r="NMC8" s="416"/>
      <c r="NMD8" s="416"/>
      <c r="NME8" s="416"/>
      <c r="NMF8" s="416"/>
      <c r="NMG8" s="416"/>
      <c r="NMH8" s="416"/>
      <c r="NMI8" s="416"/>
      <c r="NMJ8" s="416"/>
      <c r="NMK8" s="416"/>
      <c r="NML8" s="416"/>
      <c r="NMM8" s="416"/>
      <c r="NMN8" s="416"/>
      <c r="NMO8" s="416"/>
      <c r="NMP8" s="416"/>
      <c r="NMQ8" s="416"/>
      <c r="NMR8" s="416"/>
      <c r="NMS8" s="416"/>
      <c r="NMT8" s="416"/>
      <c r="NMU8" s="416"/>
      <c r="NMV8" s="416"/>
      <c r="NMW8" s="416"/>
      <c r="NMX8" s="416"/>
      <c r="NMY8" s="416"/>
      <c r="NMZ8" s="416"/>
      <c r="NNA8" s="416"/>
      <c r="NNB8" s="416"/>
      <c r="NNC8" s="416"/>
      <c r="NND8" s="416"/>
      <c r="NNE8" s="416"/>
      <c r="NNF8" s="416"/>
      <c r="NNG8" s="416"/>
      <c r="NNH8" s="416"/>
      <c r="NNI8" s="416"/>
      <c r="NNJ8" s="416"/>
      <c r="NNK8" s="416"/>
      <c r="NNL8" s="416"/>
      <c r="NNM8" s="416"/>
      <c r="NNN8" s="416"/>
      <c r="NNO8" s="416"/>
      <c r="NNP8" s="416"/>
      <c r="NNQ8" s="416"/>
      <c r="NNR8" s="416"/>
      <c r="NNS8" s="416"/>
      <c r="NNT8" s="416"/>
      <c r="NNU8" s="416"/>
      <c r="NNV8" s="416"/>
      <c r="NNW8" s="416"/>
      <c r="NNX8" s="416"/>
      <c r="NNY8" s="416"/>
      <c r="NNZ8" s="416"/>
      <c r="NOA8" s="416"/>
      <c r="NOB8" s="416"/>
      <c r="NOC8" s="416"/>
      <c r="NOD8" s="416"/>
      <c r="NOE8" s="416"/>
      <c r="NOF8" s="416"/>
      <c r="NOG8" s="416"/>
      <c r="NOH8" s="416"/>
      <c r="NOI8" s="416"/>
      <c r="NOJ8" s="416"/>
      <c r="NOK8" s="416"/>
      <c r="NOL8" s="416"/>
      <c r="NOM8" s="416"/>
      <c r="NON8" s="416"/>
      <c r="NOO8" s="416"/>
      <c r="NOP8" s="416"/>
      <c r="NOQ8" s="416"/>
      <c r="NOR8" s="416"/>
      <c r="NOS8" s="416"/>
      <c r="NOT8" s="416"/>
      <c r="NOU8" s="416"/>
      <c r="NOV8" s="416"/>
      <c r="NOW8" s="416"/>
      <c r="NOX8" s="416"/>
      <c r="NOY8" s="416"/>
      <c r="NOZ8" s="416"/>
      <c r="NPA8" s="416"/>
      <c r="NPB8" s="416"/>
      <c r="NPC8" s="416"/>
      <c r="NPD8" s="416"/>
      <c r="NPE8" s="416"/>
      <c r="NPF8" s="416"/>
      <c r="NPG8" s="416"/>
      <c r="NPH8" s="416"/>
      <c r="NPI8" s="416"/>
      <c r="NPJ8" s="416"/>
      <c r="NPK8" s="416"/>
      <c r="NPL8" s="416"/>
      <c r="NPM8" s="416"/>
      <c r="NPN8" s="416"/>
      <c r="NPO8" s="416"/>
      <c r="NPP8" s="416"/>
      <c r="NPQ8" s="416"/>
      <c r="NPR8" s="416"/>
      <c r="NPS8" s="416"/>
      <c r="NPT8" s="416"/>
      <c r="NPU8" s="416"/>
      <c r="NPV8" s="416"/>
      <c r="NPW8" s="416"/>
      <c r="NPX8" s="416"/>
      <c r="NPY8" s="416"/>
      <c r="NPZ8" s="416"/>
      <c r="NQA8" s="416"/>
      <c r="NQB8" s="416"/>
      <c r="NQC8" s="416"/>
      <c r="NQD8" s="416"/>
      <c r="NQE8" s="416"/>
      <c r="NQF8" s="416"/>
      <c r="NQG8" s="416"/>
      <c r="NQH8" s="416"/>
      <c r="NQI8" s="416"/>
      <c r="NQJ8" s="416"/>
      <c r="NQK8" s="416"/>
      <c r="NQL8" s="416"/>
      <c r="NQM8" s="416"/>
      <c r="NQN8" s="416"/>
      <c r="NQO8" s="416"/>
      <c r="NQP8" s="416"/>
      <c r="NQQ8" s="416"/>
      <c r="NQR8" s="416"/>
      <c r="NQS8" s="416"/>
      <c r="NQT8" s="416"/>
      <c r="NQU8" s="416"/>
      <c r="NQV8" s="416"/>
      <c r="NQW8" s="416"/>
      <c r="NQX8" s="416"/>
      <c r="NQY8" s="416"/>
      <c r="NQZ8" s="416"/>
      <c r="NRA8" s="416"/>
      <c r="NRB8" s="416"/>
      <c r="NRC8" s="416"/>
      <c r="NRD8" s="416"/>
      <c r="NRE8" s="416"/>
      <c r="NRF8" s="416"/>
      <c r="NRG8" s="416"/>
      <c r="NRH8" s="416"/>
      <c r="NRI8" s="416"/>
      <c r="NRJ8" s="416"/>
      <c r="NRK8" s="416"/>
      <c r="NRL8" s="416"/>
      <c r="NRM8" s="416"/>
      <c r="NRN8" s="416"/>
      <c r="NRO8" s="416"/>
      <c r="NRP8" s="416"/>
      <c r="NRQ8" s="416"/>
      <c r="NRR8" s="416"/>
      <c r="NRS8" s="416"/>
      <c r="NRT8" s="416"/>
      <c r="NRU8" s="416"/>
      <c r="NRV8" s="416"/>
      <c r="NRW8" s="416"/>
      <c r="NRX8" s="416"/>
      <c r="NRY8" s="416"/>
      <c r="NRZ8" s="416"/>
      <c r="NSA8" s="416"/>
      <c r="NSB8" s="416"/>
      <c r="NSC8" s="416"/>
      <c r="NSD8" s="416"/>
      <c r="NSE8" s="416"/>
      <c r="NSF8" s="416"/>
      <c r="NSG8" s="416"/>
      <c r="NSH8" s="416"/>
      <c r="NSI8" s="416"/>
      <c r="NSJ8" s="416"/>
      <c r="NSK8" s="416"/>
      <c r="NSL8" s="416"/>
      <c r="NSM8" s="416"/>
      <c r="NSN8" s="416"/>
      <c r="NSO8" s="416"/>
      <c r="NSP8" s="416"/>
      <c r="NSQ8" s="416"/>
      <c r="NSR8" s="416"/>
      <c r="NSS8" s="416"/>
      <c r="NST8" s="416"/>
      <c r="NSU8" s="416"/>
      <c r="NSV8" s="416"/>
      <c r="NSW8" s="416"/>
      <c r="NSX8" s="416"/>
      <c r="NSY8" s="416"/>
      <c r="NSZ8" s="416"/>
      <c r="NTA8" s="416"/>
      <c r="NTB8" s="416"/>
      <c r="NTC8" s="416"/>
      <c r="NTD8" s="416"/>
      <c r="NTE8" s="416"/>
      <c r="NTF8" s="416"/>
      <c r="NTG8" s="416"/>
      <c r="NTH8" s="416"/>
      <c r="NTI8" s="416"/>
      <c r="NTJ8" s="416"/>
      <c r="NTK8" s="416"/>
      <c r="NTL8" s="416"/>
      <c r="NTM8" s="416"/>
      <c r="NTN8" s="416"/>
      <c r="NTO8" s="416"/>
      <c r="NTP8" s="416"/>
      <c r="NTQ8" s="416"/>
      <c r="NTR8" s="416"/>
      <c r="NTS8" s="416"/>
      <c r="NTT8" s="416"/>
      <c r="NTU8" s="416"/>
      <c r="NTV8" s="416"/>
      <c r="NTW8" s="416"/>
      <c r="NTX8" s="416"/>
      <c r="NTY8" s="416"/>
      <c r="NTZ8" s="416"/>
      <c r="NUA8" s="416"/>
      <c r="NUB8" s="416"/>
      <c r="NUC8" s="416"/>
      <c r="NUD8" s="416"/>
      <c r="NUE8" s="416"/>
      <c r="NUF8" s="416"/>
      <c r="NUG8" s="416"/>
      <c r="NUH8" s="416"/>
      <c r="NUI8" s="416"/>
      <c r="NUJ8" s="416"/>
      <c r="NUK8" s="416"/>
      <c r="NUL8" s="416"/>
      <c r="NUM8" s="416"/>
      <c r="NUN8" s="416"/>
      <c r="NUO8" s="416"/>
      <c r="NUP8" s="416"/>
      <c r="NUQ8" s="416"/>
      <c r="NUR8" s="416"/>
      <c r="NUS8" s="416"/>
      <c r="NUT8" s="416"/>
      <c r="NUU8" s="416"/>
      <c r="NUV8" s="416"/>
      <c r="NUW8" s="416"/>
      <c r="NUX8" s="416"/>
      <c r="NUY8" s="416"/>
      <c r="NUZ8" s="416"/>
      <c r="NVA8" s="416"/>
      <c r="NVB8" s="416"/>
      <c r="NVC8" s="416"/>
      <c r="NVD8" s="416"/>
      <c r="NVE8" s="416"/>
      <c r="NVF8" s="416"/>
      <c r="NVG8" s="416"/>
      <c r="NVH8" s="416"/>
      <c r="NVI8" s="416"/>
      <c r="NVJ8" s="416"/>
      <c r="NVK8" s="416"/>
      <c r="NVL8" s="416"/>
      <c r="NVM8" s="416"/>
      <c r="NVN8" s="416"/>
      <c r="NVO8" s="416"/>
      <c r="NVP8" s="416"/>
      <c r="NVQ8" s="416"/>
      <c r="NVR8" s="416"/>
      <c r="NVS8" s="416"/>
      <c r="NVT8" s="416"/>
      <c r="NVU8" s="416"/>
      <c r="NVV8" s="416"/>
      <c r="NVW8" s="416"/>
      <c r="NVX8" s="416"/>
      <c r="NVY8" s="416"/>
      <c r="NVZ8" s="416"/>
      <c r="NWA8" s="416"/>
      <c r="NWB8" s="416"/>
      <c r="NWC8" s="416"/>
      <c r="NWD8" s="416"/>
      <c r="NWE8" s="416"/>
      <c r="NWF8" s="416"/>
      <c r="NWG8" s="416"/>
      <c r="NWH8" s="416"/>
      <c r="NWI8" s="416"/>
      <c r="NWJ8" s="416"/>
      <c r="NWK8" s="416"/>
      <c r="NWL8" s="416"/>
      <c r="NWM8" s="416"/>
      <c r="NWN8" s="416"/>
      <c r="NWO8" s="416"/>
      <c r="NWP8" s="416"/>
      <c r="NWQ8" s="416"/>
      <c r="NWR8" s="416"/>
      <c r="NWS8" s="416"/>
      <c r="NWT8" s="416"/>
      <c r="NWU8" s="416"/>
      <c r="NWV8" s="416"/>
      <c r="NWW8" s="416"/>
      <c r="NWX8" s="416"/>
      <c r="NWY8" s="416"/>
      <c r="NWZ8" s="416"/>
      <c r="NXA8" s="416"/>
      <c r="NXB8" s="416"/>
      <c r="NXC8" s="416"/>
      <c r="NXD8" s="416"/>
      <c r="NXE8" s="416"/>
      <c r="NXF8" s="416"/>
      <c r="NXG8" s="416"/>
      <c r="NXH8" s="416"/>
      <c r="NXI8" s="416"/>
      <c r="NXJ8" s="416"/>
      <c r="NXK8" s="416"/>
      <c r="NXL8" s="416"/>
      <c r="NXM8" s="416"/>
      <c r="NXN8" s="416"/>
      <c r="NXO8" s="416"/>
      <c r="NXP8" s="416"/>
      <c r="NXQ8" s="416"/>
      <c r="NXR8" s="416"/>
      <c r="NXS8" s="416"/>
      <c r="NXT8" s="416"/>
      <c r="NXU8" s="416"/>
      <c r="NXV8" s="416"/>
      <c r="NXW8" s="416"/>
      <c r="NXX8" s="416"/>
      <c r="NXY8" s="416"/>
      <c r="NXZ8" s="416"/>
      <c r="NYA8" s="416"/>
      <c r="NYB8" s="416"/>
      <c r="NYC8" s="416"/>
      <c r="NYD8" s="416"/>
      <c r="NYE8" s="416"/>
      <c r="NYF8" s="416"/>
      <c r="NYG8" s="416"/>
      <c r="NYH8" s="416"/>
      <c r="NYI8" s="416"/>
      <c r="NYJ8" s="416"/>
      <c r="NYK8" s="416"/>
      <c r="NYL8" s="416"/>
      <c r="NYM8" s="416"/>
      <c r="NYN8" s="416"/>
      <c r="NYO8" s="416"/>
      <c r="NYP8" s="416"/>
      <c r="NYQ8" s="416"/>
      <c r="NYR8" s="416"/>
      <c r="NYS8" s="416"/>
      <c r="NYT8" s="416"/>
      <c r="NYU8" s="416"/>
      <c r="NYV8" s="416"/>
      <c r="NYW8" s="416"/>
      <c r="NYX8" s="416"/>
      <c r="NYY8" s="416"/>
      <c r="NYZ8" s="416"/>
      <c r="NZA8" s="416"/>
      <c r="NZB8" s="416"/>
      <c r="NZC8" s="416"/>
      <c r="NZD8" s="416"/>
      <c r="NZE8" s="416"/>
      <c r="NZF8" s="416"/>
      <c r="NZG8" s="416"/>
      <c r="NZH8" s="416"/>
      <c r="NZI8" s="416"/>
      <c r="NZJ8" s="416"/>
      <c r="NZK8" s="416"/>
      <c r="NZL8" s="416"/>
      <c r="NZM8" s="416"/>
      <c r="NZN8" s="416"/>
      <c r="NZO8" s="416"/>
      <c r="NZP8" s="416"/>
      <c r="NZQ8" s="416"/>
      <c r="NZR8" s="416"/>
      <c r="NZS8" s="416"/>
      <c r="NZT8" s="416"/>
      <c r="NZU8" s="416"/>
      <c r="NZV8" s="416"/>
      <c r="NZW8" s="416"/>
      <c r="NZX8" s="416"/>
      <c r="NZY8" s="416"/>
      <c r="NZZ8" s="416"/>
      <c r="OAA8" s="416"/>
      <c r="OAB8" s="416"/>
      <c r="OAC8" s="416"/>
      <c r="OAD8" s="416"/>
      <c r="OAE8" s="416"/>
      <c r="OAF8" s="416"/>
      <c r="OAG8" s="416"/>
      <c r="OAH8" s="416"/>
      <c r="OAI8" s="416"/>
      <c r="OAJ8" s="416"/>
      <c r="OAK8" s="416"/>
      <c r="OAL8" s="416"/>
      <c r="OAM8" s="416"/>
      <c r="OAN8" s="416"/>
      <c r="OAO8" s="416"/>
      <c r="OAP8" s="416"/>
      <c r="OAQ8" s="416"/>
      <c r="OAR8" s="416"/>
      <c r="OAS8" s="416"/>
      <c r="OAT8" s="416"/>
      <c r="OAU8" s="416"/>
      <c r="OAV8" s="416"/>
      <c r="OAW8" s="416"/>
      <c r="OAX8" s="416"/>
      <c r="OAY8" s="416"/>
      <c r="OAZ8" s="416"/>
      <c r="OBA8" s="416"/>
      <c r="OBB8" s="416"/>
      <c r="OBC8" s="416"/>
      <c r="OBD8" s="416"/>
      <c r="OBE8" s="416"/>
      <c r="OBF8" s="416"/>
      <c r="OBG8" s="416"/>
      <c r="OBH8" s="416"/>
      <c r="OBI8" s="416"/>
      <c r="OBJ8" s="416"/>
      <c r="OBK8" s="416"/>
      <c r="OBL8" s="416"/>
      <c r="OBM8" s="416"/>
      <c r="OBN8" s="416"/>
      <c r="OBO8" s="416"/>
      <c r="OBP8" s="416"/>
      <c r="OBQ8" s="416"/>
      <c r="OBR8" s="416"/>
      <c r="OBS8" s="416"/>
      <c r="OBT8" s="416"/>
      <c r="OBU8" s="416"/>
      <c r="OBV8" s="416"/>
      <c r="OBW8" s="416"/>
      <c r="OBX8" s="416"/>
      <c r="OBY8" s="416"/>
      <c r="OBZ8" s="416"/>
      <c r="OCA8" s="416"/>
      <c r="OCB8" s="416"/>
      <c r="OCC8" s="416"/>
      <c r="OCD8" s="416"/>
      <c r="OCE8" s="416"/>
      <c r="OCF8" s="416"/>
      <c r="OCG8" s="416"/>
      <c r="OCH8" s="416"/>
      <c r="OCI8" s="416"/>
      <c r="OCJ8" s="416"/>
      <c r="OCK8" s="416"/>
      <c r="OCL8" s="416"/>
      <c r="OCM8" s="416"/>
      <c r="OCN8" s="416"/>
      <c r="OCO8" s="416"/>
      <c r="OCP8" s="416"/>
      <c r="OCQ8" s="416"/>
      <c r="OCR8" s="416"/>
      <c r="OCS8" s="416"/>
      <c r="OCT8" s="416"/>
      <c r="OCU8" s="416"/>
      <c r="OCV8" s="416"/>
      <c r="OCW8" s="416"/>
      <c r="OCX8" s="416"/>
      <c r="OCY8" s="416"/>
      <c r="OCZ8" s="416"/>
      <c r="ODA8" s="416"/>
      <c r="ODB8" s="416"/>
      <c r="ODC8" s="416"/>
      <c r="ODD8" s="416"/>
      <c r="ODE8" s="416"/>
      <c r="ODF8" s="416"/>
      <c r="ODG8" s="416"/>
      <c r="ODH8" s="416"/>
      <c r="ODI8" s="416"/>
      <c r="ODJ8" s="416"/>
      <c r="ODK8" s="416"/>
      <c r="ODL8" s="416"/>
      <c r="ODM8" s="416"/>
      <c r="ODN8" s="416"/>
      <c r="ODO8" s="416"/>
      <c r="ODP8" s="416"/>
      <c r="ODQ8" s="416"/>
      <c r="ODR8" s="416"/>
      <c r="ODS8" s="416"/>
      <c r="ODT8" s="416"/>
      <c r="ODU8" s="416"/>
      <c r="ODV8" s="416"/>
      <c r="ODW8" s="416"/>
      <c r="ODX8" s="416"/>
      <c r="ODY8" s="416"/>
      <c r="ODZ8" s="416"/>
      <c r="OEA8" s="416"/>
      <c r="OEB8" s="416"/>
      <c r="OEC8" s="416"/>
      <c r="OED8" s="416"/>
      <c r="OEE8" s="416"/>
      <c r="OEF8" s="416"/>
      <c r="OEG8" s="416"/>
      <c r="OEH8" s="416"/>
      <c r="OEI8" s="416"/>
      <c r="OEJ8" s="416"/>
      <c r="OEK8" s="416"/>
      <c r="OEL8" s="416"/>
      <c r="OEM8" s="416"/>
      <c r="OEN8" s="416"/>
      <c r="OEO8" s="416"/>
      <c r="OEP8" s="416"/>
      <c r="OEQ8" s="416"/>
      <c r="OER8" s="416"/>
      <c r="OES8" s="416"/>
      <c r="OET8" s="416"/>
      <c r="OEU8" s="416"/>
      <c r="OEV8" s="416"/>
      <c r="OEW8" s="416"/>
      <c r="OEX8" s="416"/>
      <c r="OEY8" s="416"/>
      <c r="OEZ8" s="416"/>
      <c r="OFA8" s="416"/>
      <c r="OFB8" s="416"/>
      <c r="OFC8" s="416"/>
      <c r="OFD8" s="416"/>
      <c r="OFE8" s="416"/>
      <c r="OFF8" s="416"/>
      <c r="OFG8" s="416"/>
      <c r="OFH8" s="416"/>
      <c r="OFI8" s="416"/>
      <c r="OFJ8" s="416"/>
      <c r="OFK8" s="416"/>
      <c r="OFL8" s="416"/>
      <c r="OFM8" s="416"/>
      <c r="OFN8" s="416"/>
      <c r="OFO8" s="416"/>
      <c r="OFP8" s="416"/>
      <c r="OFQ8" s="416"/>
      <c r="OFR8" s="416"/>
      <c r="OFS8" s="416"/>
      <c r="OFT8" s="416"/>
      <c r="OFU8" s="416"/>
      <c r="OFV8" s="416"/>
      <c r="OFW8" s="416"/>
      <c r="OFX8" s="416"/>
      <c r="OFY8" s="416"/>
      <c r="OFZ8" s="416"/>
      <c r="OGA8" s="416"/>
      <c r="OGB8" s="416"/>
      <c r="OGC8" s="416"/>
      <c r="OGD8" s="416"/>
      <c r="OGE8" s="416"/>
      <c r="OGF8" s="416"/>
      <c r="OGG8" s="416"/>
      <c r="OGH8" s="416"/>
      <c r="OGI8" s="416"/>
      <c r="OGJ8" s="416"/>
      <c r="OGK8" s="416"/>
      <c r="OGL8" s="416"/>
      <c r="OGM8" s="416"/>
      <c r="OGN8" s="416"/>
      <c r="OGO8" s="416"/>
      <c r="OGP8" s="416"/>
      <c r="OGQ8" s="416"/>
      <c r="OGR8" s="416"/>
      <c r="OGS8" s="416"/>
      <c r="OGT8" s="416"/>
      <c r="OGU8" s="416"/>
      <c r="OGV8" s="416"/>
      <c r="OGW8" s="416"/>
      <c r="OGX8" s="416"/>
      <c r="OGY8" s="416"/>
      <c r="OGZ8" s="416"/>
      <c r="OHA8" s="416"/>
      <c r="OHB8" s="416"/>
      <c r="OHC8" s="416"/>
      <c r="OHD8" s="416"/>
      <c r="OHE8" s="416"/>
      <c r="OHF8" s="416"/>
      <c r="OHG8" s="416"/>
      <c r="OHH8" s="416"/>
      <c r="OHI8" s="416"/>
      <c r="OHJ8" s="416"/>
      <c r="OHK8" s="416"/>
      <c r="OHL8" s="416"/>
      <c r="OHM8" s="416"/>
      <c r="OHN8" s="416"/>
      <c r="OHO8" s="416"/>
      <c r="OHP8" s="416"/>
      <c r="OHQ8" s="416"/>
      <c r="OHR8" s="416"/>
      <c r="OHS8" s="416"/>
      <c r="OHT8" s="416"/>
      <c r="OHU8" s="416"/>
      <c r="OHV8" s="416"/>
      <c r="OHW8" s="416"/>
      <c r="OHX8" s="416"/>
      <c r="OHY8" s="416"/>
      <c r="OHZ8" s="416"/>
      <c r="OIA8" s="416"/>
      <c r="OIB8" s="416"/>
      <c r="OIC8" s="416"/>
      <c r="OID8" s="416"/>
      <c r="OIE8" s="416"/>
      <c r="OIF8" s="416"/>
      <c r="OIG8" s="416"/>
      <c r="OIH8" s="416"/>
      <c r="OII8" s="416"/>
      <c r="OIJ8" s="416"/>
      <c r="OIK8" s="416"/>
      <c r="OIL8" s="416"/>
      <c r="OIM8" s="416"/>
      <c r="OIN8" s="416"/>
      <c r="OIO8" s="416"/>
      <c r="OIP8" s="416"/>
      <c r="OIQ8" s="416"/>
      <c r="OIR8" s="416"/>
      <c r="OIS8" s="416"/>
      <c r="OIT8" s="416"/>
      <c r="OIU8" s="416"/>
      <c r="OIV8" s="416"/>
      <c r="OIW8" s="416"/>
      <c r="OIX8" s="416"/>
      <c r="OIY8" s="416"/>
      <c r="OIZ8" s="416"/>
      <c r="OJA8" s="416"/>
      <c r="OJB8" s="416"/>
      <c r="OJC8" s="416"/>
      <c r="OJD8" s="416"/>
      <c r="OJE8" s="416"/>
      <c r="OJF8" s="416"/>
      <c r="OJG8" s="416"/>
      <c r="OJH8" s="416"/>
      <c r="OJI8" s="416"/>
      <c r="OJJ8" s="416"/>
      <c r="OJK8" s="416"/>
      <c r="OJL8" s="416"/>
      <c r="OJM8" s="416"/>
      <c r="OJN8" s="416"/>
      <c r="OJO8" s="416"/>
      <c r="OJP8" s="416"/>
      <c r="OJQ8" s="416"/>
      <c r="OJR8" s="416"/>
      <c r="OJS8" s="416"/>
      <c r="OJT8" s="416"/>
      <c r="OJU8" s="416"/>
      <c r="OJV8" s="416"/>
      <c r="OJW8" s="416"/>
      <c r="OJX8" s="416"/>
      <c r="OJY8" s="416"/>
      <c r="OJZ8" s="416"/>
      <c r="OKA8" s="416"/>
      <c r="OKB8" s="416"/>
      <c r="OKC8" s="416"/>
      <c r="OKD8" s="416"/>
      <c r="OKE8" s="416"/>
      <c r="OKF8" s="416"/>
      <c r="OKG8" s="416"/>
      <c r="OKH8" s="416"/>
      <c r="OKI8" s="416"/>
      <c r="OKJ8" s="416"/>
      <c r="OKK8" s="416"/>
      <c r="OKL8" s="416"/>
      <c r="OKM8" s="416"/>
      <c r="OKN8" s="416"/>
      <c r="OKO8" s="416"/>
      <c r="OKP8" s="416"/>
      <c r="OKQ8" s="416"/>
      <c r="OKR8" s="416"/>
      <c r="OKS8" s="416"/>
      <c r="OKT8" s="416"/>
      <c r="OKU8" s="416"/>
      <c r="OKV8" s="416"/>
      <c r="OKW8" s="416"/>
      <c r="OKX8" s="416"/>
      <c r="OKY8" s="416"/>
      <c r="OKZ8" s="416"/>
      <c r="OLA8" s="416"/>
      <c r="OLB8" s="416"/>
      <c r="OLC8" s="416"/>
      <c r="OLD8" s="416"/>
      <c r="OLE8" s="416"/>
      <c r="OLF8" s="416"/>
      <c r="OLG8" s="416"/>
      <c r="OLH8" s="416"/>
      <c r="OLI8" s="416"/>
      <c r="OLJ8" s="416"/>
      <c r="OLK8" s="416"/>
      <c r="OLL8" s="416"/>
      <c r="OLM8" s="416"/>
      <c r="OLN8" s="416"/>
      <c r="OLO8" s="416"/>
      <c r="OLP8" s="416"/>
      <c r="OLQ8" s="416"/>
      <c r="OLR8" s="416"/>
      <c r="OLS8" s="416"/>
      <c r="OLT8" s="416"/>
      <c r="OLU8" s="416"/>
      <c r="OLV8" s="416"/>
      <c r="OLW8" s="416"/>
      <c r="OLX8" s="416"/>
      <c r="OLY8" s="416"/>
      <c r="OLZ8" s="416"/>
      <c r="OMA8" s="416"/>
      <c r="OMB8" s="416"/>
      <c r="OMC8" s="416"/>
      <c r="OMD8" s="416"/>
      <c r="OME8" s="416"/>
      <c r="OMF8" s="416"/>
      <c r="OMG8" s="416"/>
      <c r="OMH8" s="416"/>
      <c r="OMI8" s="416"/>
      <c r="OMJ8" s="416"/>
      <c r="OMK8" s="416"/>
      <c r="OML8" s="416"/>
      <c r="OMM8" s="416"/>
      <c r="OMN8" s="416"/>
      <c r="OMO8" s="416"/>
      <c r="OMP8" s="416"/>
      <c r="OMQ8" s="416"/>
      <c r="OMR8" s="416"/>
      <c r="OMS8" s="416"/>
      <c r="OMT8" s="416"/>
      <c r="OMU8" s="416"/>
      <c r="OMV8" s="416"/>
      <c r="OMW8" s="416"/>
      <c r="OMX8" s="416"/>
      <c r="OMY8" s="416"/>
      <c r="OMZ8" s="416"/>
      <c r="ONA8" s="416"/>
      <c r="ONB8" s="416"/>
      <c r="ONC8" s="416"/>
      <c r="OND8" s="416"/>
      <c r="ONE8" s="416"/>
      <c r="ONF8" s="416"/>
      <c r="ONG8" s="416"/>
      <c r="ONH8" s="416"/>
      <c r="ONI8" s="416"/>
      <c r="ONJ8" s="416"/>
      <c r="ONK8" s="416"/>
      <c r="ONL8" s="416"/>
      <c r="ONM8" s="416"/>
      <c r="ONN8" s="416"/>
      <c r="ONO8" s="416"/>
      <c r="ONP8" s="416"/>
      <c r="ONQ8" s="416"/>
      <c r="ONR8" s="416"/>
      <c r="ONS8" s="416"/>
      <c r="ONT8" s="416"/>
      <c r="ONU8" s="416"/>
      <c r="ONV8" s="416"/>
      <c r="ONW8" s="416"/>
      <c r="ONX8" s="416"/>
      <c r="ONY8" s="416"/>
      <c r="ONZ8" s="416"/>
      <c r="OOA8" s="416"/>
      <c r="OOB8" s="416"/>
      <c r="OOC8" s="416"/>
      <c r="OOD8" s="416"/>
      <c r="OOE8" s="416"/>
      <c r="OOF8" s="416"/>
      <c r="OOG8" s="416"/>
      <c r="OOH8" s="416"/>
      <c r="OOI8" s="416"/>
      <c r="OOJ8" s="416"/>
      <c r="OOK8" s="416"/>
      <c r="OOL8" s="416"/>
      <c r="OOM8" s="416"/>
      <c r="OON8" s="416"/>
      <c r="OOO8" s="416"/>
      <c r="OOP8" s="416"/>
      <c r="OOQ8" s="416"/>
      <c r="OOR8" s="416"/>
      <c r="OOS8" s="416"/>
      <c r="OOT8" s="416"/>
      <c r="OOU8" s="416"/>
      <c r="OOV8" s="416"/>
      <c r="OOW8" s="416"/>
      <c r="OOX8" s="416"/>
      <c r="OOY8" s="416"/>
      <c r="OOZ8" s="416"/>
      <c r="OPA8" s="416"/>
      <c r="OPB8" s="416"/>
      <c r="OPC8" s="416"/>
      <c r="OPD8" s="416"/>
      <c r="OPE8" s="416"/>
      <c r="OPF8" s="416"/>
      <c r="OPG8" s="416"/>
      <c r="OPH8" s="416"/>
      <c r="OPI8" s="416"/>
      <c r="OPJ8" s="416"/>
      <c r="OPK8" s="416"/>
      <c r="OPL8" s="416"/>
      <c r="OPM8" s="416"/>
      <c r="OPN8" s="416"/>
      <c r="OPO8" s="416"/>
      <c r="OPP8" s="416"/>
      <c r="OPQ8" s="416"/>
      <c r="OPR8" s="416"/>
      <c r="OPS8" s="416"/>
      <c r="OPT8" s="416"/>
      <c r="OPU8" s="416"/>
      <c r="OPV8" s="416"/>
      <c r="OPW8" s="416"/>
      <c r="OPX8" s="416"/>
      <c r="OPY8" s="416"/>
      <c r="OPZ8" s="416"/>
      <c r="OQA8" s="416"/>
      <c r="OQB8" s="416"/>
      <c r="OQC8" s="416"/>
      <c r="OQD8" s="416"/>
      <c r="OQE8" s="416"/>
      <c r="OQF8" s="416"/>
      <c r="OQG8" s="416"/>
      <c r="OQH8" s="416"/>
      <c r="OQI8" s="416"/>
      <c r="OQJ8" s="416"/>
      <c r="OQK8" s="416"/>
      <c r="OQL8" s="416"/>
      <c r="OQM8" s="416"/>
      <c r="OQN8" s="416"/>
      <c r="OQO8" s="416"/>
      <c r="OQP8" s="416"/>
      <c r="OQQ8" s="416"/>
      <c r="OQR8" s="416"/>
      <c r="OQS8" s="416"/>
      <c r="OQT8" s="416"/>
      <c r="OQU8" s="416"/>
      <c r="OQV8" s="416"/>
      <c r="OQW8" s="416"/>
      <c r="OQX8" s="416"/>
      <c r="OQY8" s="416"/>
      <c r="OQZ8" s="416"/>
      <c r="ORA8" s="416"/>
      <c r="ORB8" s="416"/>
      <c r="ORC8" s="416"/>
      <c r="ORD8" s="416"/>
      <c r="ORE8" s="416"/>
      <c r="ORF8" s="416"/>
      <c r="ORG8" s="416"/>
      <c r="ORH8" s="416"/>
      <c r="ORI8" s="416"/>
      <c r="ORJ8" s="416"/>
      <c r="ORK8" s="416"/>
      <c r="ORL8" s="416"/>
      <c r="ORM8" s="416"/>
      <c r="ORN8" s="416"/>
      <c r="ORO8" s="416"/>
      <c r="ORP8" s="416"/>
      <c r="ORQ8" s="416"/>
      <c r="ORR8" s="416"/>
      <c r="ORS8" s="416"/>
      <c r="ORT8" s="416"/>
      <c r="ORU8" s="416"/>
      <c r="ORV8" s="416"/>
      <c r="ORW8" s="416"/>
      <c r="ORX8" s="416"/>
      <c r="ORY8" s="416"/>
      <c r="ORZ8" s="416"/>
      <c r="OSA8" s="416"/>
      <c r="OSB8" s="416"/>
      <c r="OSC8" s="416"/>
      <c r="OSD8" s="416"/>
      <c r="OSE8" s="416"/>
      <c r="OSF8" s="416"/>
      <c r="OSG8" s="416"/>
      <c r="OSH8" s="416"/>
      <c r="OSI8" s="416"/>
      <c r="OSJ8" s="416"/>
      <c r="OSK8" s="416"/>
      <c r="OSL8" s="416"/>
      <c r="OSM8" s="416"/>
      <c r="OSN8" s="416"/>
      <c r="OSO8" s="416"/>
      <c r="OSP8" s="416"/>
      <c r="OSQ8" s="416"/>
      <c r="OSR8" s="416"/>
      <c r="OSS8" s="416"/>
      <c r="OST8" s="416"/>
      <c r="OSU8" s="416"/>
      <c r="OSV8" s="416"/>
      <c r="OSW8" s="416"/>
      <c r="OSX8" s="416"/>
      <c r="OSY8" s="416"/>
      <c r="OSZ8" s="416"/>
      <c r="OTA8" s="416"/>
      <c r="OTB8" s="416"/>
      <c r="OTC8" s="416"/>
      <c r="OTD8" s="416"/>
      <c r="OTE8" s="416"/>
      <c r="OTF8" s="416"/>
      <c r="OTG8" s="416"/>
      <c r="OTH8" s="416"/>
      <c r="OTI8" s="416"/>
      <c r="OTJ8" s="416"/>
      <c r="OTK8" s="416"/>
      <c r="OTL8" s="416"/>
      <c r="OTM8" s="416"/>
      <c r="OTN8" s="416"/>
      <c r="OTO8" s="416"/>
      <c r="OTP8" s="416"/>
      <c r="OTQ8" s="416"/>
      <c r="OTR8" s="416"/>
      <c r="OTS8" s="416"/>
      <c r="OTT8" s="416"/>
      <c r="OTU8" s="416"/>
      <c r="OTV8" s="416"/>
      <c r="OTW8" s="416"/>
      <c r="OTX8" s="416"/>
      <c r="OTY8" s="416"/>
      <c r="OTZ8" s="416"/>
      <c r="OUA8" s="416"/>
      <c r="OUB8" s="416"/>
      <c r="OUC8" s="416"/>
      <c r="OUD8" s="416"/>
      <c r="OUE8" s="416"/>
      <c r="OUF8" s="416"/>
      <c r="OUG8" s="416"/>
      <c r="OUH8" s="416"/>
      <c r="OUI8" s="416"/>
      <c r="OUJ8" s="416"/>
      <c r="OUK8" s="416"/>
      <c r="OUL8" s="416"/>
      <c r="OUM8" s="416"/>
      <c r="OUN8" s="416"/>
      <c r="OUO8" s="416"/>
      <c r="OUP8" s="416"/>
      <c r="OUQ8" s="416"/>
      <c r="OUR8" s="416"/>
      <c r="OUS8" s="416"/>
      <c r="OUT8" s="416"/>
      <c r="OUU8" s="416"/>
      <c r="OUV8" s="416"/>
      <c r="OUW8" s="416"/>
      <c r="OUX8" s="416"/>
      <c r="OUY8" s="416"/>
      <c r="OUZ8" s="416"/>
      <c r="OVA8" s="416"/>
      <c r="OVB8" s="416"/>
      <c r="OVC8" s="416"/>
      <c r="OVD8" s="416"/>
      <c r="OVE8" s="416"/>
      <c r="OVF8" s="416"/>
      <c r="OVG8" s="416"/>
      <c r="OVH8" s="416"/>
      <c r="OVI8" s="416"/>
      <c r="OVJ8" s="416"/>
      <c r="OVK8" s="416"/>
      <c r="OVL8" s="416"/>
      <c r="OVM8" s="416"/>
      <c r="OVN8" s="416"/>
      <c r="OVO8" s="416"/>
      <c r="OVP8" s="416"/>
      <c r="OVQ8" s="416"/>
      <c r="OVR8" s="416"/>
      <c r="OVS8" s="416"/>
      <c r="OVT8" s="416"/>
      <c r="OVU8" s="416"/>
      <c r="OVV8" s="416"/>
      <c r="OVW8" s="416"/>
      <c r="OVX8" s="416"/>
      <c r="OVY8" s="416"/>
      <c r="OVZ8" s="416"/>
      <c r="OWA8" s="416"/>
      <c r="OWB8" s="416"/>
      <c r="OWC8" s="416"/>
      <c r="OWD8" s="416"/>
      <c r="OWE8" s="416"/>
      <c r="OWF8" s="416"/>
      <c r="OWG8" s="416"/>
      <c r="OWH8" s="416"/>
      <c r="OWI8" s="416"/>
      <c r="OWJ8" s="416"/>
      <c r="OWK8" s="416"/>
      <c r="OWL8" s="416"/>
      <c r="OWM8" s="416"/>
      <c r="OWN8" s="416"/>
      <c r="OWO8" s="416"/>
      <c r="OWP8" s="416"/>
      <c r="OWQ8" s="416"/>
      <c r="OWR8" s="416"/>
      <c r="OWS8" s="416"/>
      <c r="OWT8" s="416"/>
      <c r="OWU8" s="416"/>
      <c r="OWV8" s="416"/>
      <c r="OWW8" s="416"/>
      <c r="OWX8" s="416"/>
      <c r="OWY8" s="416"/>
      <c r="OWZ8" s="416"/>
      <c r="OXA8" s="416"/>
      <c r="OXB8" s="416"/>
      <c r="OXC8" s="416"/>
      <c r="OXD8" s="416"/>
      <c r="OXE8" s="416"/>
      <c r="OXF8" s="416"/>
      <c r="OXG8" s="416"/>
      <c r="OXH8" s="416"/>
      <c r="OXI8" s="416"/>
      <c r="OXJ8" s="416"/>
      <c r="OXK8" s="416"/>
      <c r="OXL8" s="416"/>
      <c r="OXM8" s="416"/>
      <c r="OXN8" s="416"/>
      <c r="OXO8" s="416"/>
      <c r="OXP8" s="416"/>
      <c r="OXQ8" s="416"/>
      <c r="OXR8" s="416"/>
      <c r="OXS8" s="416"/>
      <c r="OXT8" s="416"/>
      <c r="OXU8" s="416"/>
      <c r="OXV8" s="416"/>
      <c r="OXW8" s="416"/>
      <c r="OXX8" s="416"/>
      <c r="OXY8" s="416"/>
      <c r="OXZ8" s="416"/>
      <c r="OYA8" s="416"/>
      <c r="OYB8" s="416"/>
      <c r="OYC8" s="416"/>
      <c r="OYD8" s="416"/>
      <c r="OYE8" s="416"/>
      <c r="OYF8" s="416"/>
      <c r="OYG8" s="416"/>
      <c r="OYH8" s="416"/>
      <c r="OYI8" s="416"/>
      <c r="OYJ8" s="416"/>
      <c r="OYK8" s="416"/>
      <c r="OYL8" s="416"/>
      <c r="OYM8" s="416"/>
      <c r="OYN8" s="416"/>
      <c r="OYO8" s="416"/>
      <c r="OYP8" s="416"/>
      <c r="OYQ8" s="416"/>
      <c r="OYR8" s="416"/>
      <c r="OYS8" s="416"/>
      <c r="OYT8" s="416"/>
      <c r="OYU8" s="416"/>
      <c r="OYV8" s="416"/>
      <c r="OYW8" s="416"/>
      <c r="OYX8" s="416"/>
      <c r="OYY8" s="416"/>
      <c r="OYZ8" s="416"/>
      <c r="OZA8" s="416"/>
      <c r="OZB8" s="416"/>
      <c r="OZC8" s="416"/>
      <c r="OZD8" s="416"/>
      <c r="OZE8" s="416"/>
      <c r="OZF8" s="416"/>
      <c r="OZG8" s="416"/>
      <c r="OZH8" s="416"/>
      <c r="OZI8" s="416"/>
      <c r="OZJ8" s="416"/>
      <c r="OZK8" s="416"/>
      <c r="OZL8" s="416"/>
      <c r="OZM8" s="416"/>
      <c r="OZN8" s="416"/>
      <c r="OZO8" s="416"/>
      <c r="OZP8" s="416"/>
      <c r="OZQ8" s="416"/>
      <c r="OZR8" s="416"/>
      <c r="OZS8" s="416"/>
      <c r="OZT8" s="416"/>
      <c r="OZU8" s="416"/>
      <c r="OZV8" s="416"/>
      <c r="OZW8" s="416"/>
      <c r="OZX8" s="416"/>
      <c r="OZY8" s="416"/>
      <c r="OZZ8" s="416"/>
      <c r="PAA8" s="416"/>
      <c r="PAB8" s="416"/>
      <c r="PAC8" s="416"/>
      <c r="PAD8" s="416"/>
      <c r="PAE8" s="416"/>
      <c r="PAF8" s="416"/>
      <c r="PAG8" s="416"/>
      <c r="PAH8" s="416"/>
      <c r="PAI8" s="416"/>
      <c r="PAJ8" s="416"/>
      <c r="PAK8" s="416"/>
      <c r="PAL8" s="416"/>
      <c r="PAM8" s="416"/>
      <c r="PAN8" s="416"/>
      <c r="PAO8" s="416"/>
      <c r="PAP8" s="416"/>
      <c r="PAQ8" s="416"/>
      <c r="PAR8" s="416"/>
      <c r="PAS8" s="416"/>
      <c r="PAT8" s="416"/>
      <c r="PAU8" s="416"/>
      <c r="PAV8" s="416"/>
      <c r="PAW8" s="416"/>
      <c r="PAX8" s="416"/>
      <c r="PAY8" s="416"/>
      <c r="PAZ8" s="416"/>
      <c r="PBA8" s="416"/>
      <c r="PBB8" s="416"/>
      <c r="PBC8" s="416"/>
      <c r="PBD8" s="416"/>
      <c r="PBE8" s="416"/>
      <c r="PBF8" s="416"/>
      <c r="PBG8" s="416"/>
      <c r="PBH8" s="416"/>
      <c r="PBI8" s="416"/>
      <c r="PBJ8" s="416"/>
      <c r="PBK8" s="416"/>
      <c r="PBL8" s="416"/>
      <c r="PBM8" s="416"/>
      <c r="PBN8" s="416"/>
      <c r="PBO8" s="416"/>
      <c r="PBP8" s="416"/>
      <c r="PBQ8" s="416"/>
      <c r="PBR8" s="416"/>
      <c r="PBS8" s="416"/>
      <c r="PBT8" s="416"/>
      <c r="PBU8" s="416"/>
      <c r="PBV8" s="416"/>
      <c r="PBW8" s="416"/>
      <c r="PBX8" s="416"/>
      <c r="PBY8" s="416"/>
      <c r="PBZ8" s="416"/>
      <c r="PCA8" s="416"/>
      <c r="PCB8" s="416"/>
      <c r="PCC8" s="416"/>
      <c r="PCD8" s="416"/>
      <c r="PCE8" s="416"/>
      <c r="PCF8" s="416"/>
      <c r="PCG8" s="416"/>
      <c r="PCH8" s="416"/>
      <c r="PCI8" s="416"/>
      <c r="PCJ8" s="416"/>
      <c r="PCK8" s="416"/>
      <c r="PCL8" s="416"/>
      <c r="PCM8" s="416"/>
      <c r="PCN8" s="416"/>
      <c r="PCO8" s="416"/>
      <c r="PCP8" s="416"/>
      <c r="PCQ8" s="416"/>
      <c r="PCR8" s="416"/>
      <c r="PCS8" s="416"/>
      <c r="PCT8" s="416"/>
      <c r="PCU8" s="416"/>
      <c r="PCV8" s="416"/>
      <c r="PCW8" s="416"/>
      <c r="PCX8" s="416"/>
      <c r="PCY8" s="416"/>
      <c r="PCZ8" s="416"/>
      <c r="PDA8" s="416"/>
      <c r="PDB8" s="416"/>
      <c r="PDC8" s="416"/>
      <c r="PDD8" s="416"/>
      <c r="PDE8" s="416"/>
      <c r="PDF8" s="416"/>
      <c r="PDG8" s="416"/>
      <c r="PDH8" s="416"/>
      <c r="PDI8" s="416"/>
      <c r="PDJ8" s="416"/>
      <c r="PDK8" s="416"/>
      <c r="PDL8" s="416"/>
      <c r="PDM8" s="416"/>
      <c r="PDN8" s="416"/>
      <c r="PDO8" s="416"/>
      <c r="PDP8" s="416"/>
      <c r="PDQ8" s="416"/>
      <c r="PDR8" s="416"/>
      <c r="PDS8" s="416"/>
      <c r="PDT8" s="416"/>
      <c r="PDU8" s="416"/>
      <c r="PDV8" s="416"/>
      <c r="PDW8" s="416"/>
      <c r="PDX8" s="416"/>
      <c r="PDY8" s="416"/>
      <c r="PDZ8" s="416"/>
      <c r="PEA8" s="416"/>
      <c r="PEB8" s="416"/>
      <c r="PEC8" s="416"/>
      <c r="PED8" s="416"/>
      <c r="PEE8" s="416"/>
      <c r="PEF8" s="416"/>
      <c r="PEG8" s="416"/>
      <c r="PEH8" s="416"/>
      <c r="PEI8" s="416"/>
      <c r="PEJ8" s="416"/>
      <c r="PEK8" s="416"/>
      <c r="PEL8" s="416"/>
      <c r="PEM8" s="416"/>
      <c r="PEN8" s="416"/>
      <c r="PEO8" s="416"/>
      <c r="PEP8" s="416"/>
      <c r="PEQ8" s="416"/>
      <c r="PER8" s="416"/>
      <c r="PES8" s="416"/>
      <c r="PET8" s="416"/>
      <c r="PEU8" s="416"/>
      <c r="PEV8" s="416"/>
      <c r="PEW8" s="416"/>
      <c r="PEX8" s="416"/>
      <c r="PEY8" s="416"/>
      <c r="PEZ8" s="416"/>
      <c r="PFA8" s="416"/>
      <c r="PFB8" s="416"/>
      <c r="PFC8" s="416"/>
      <c r="PFD8" s="416"/>
      <c r="PFE8" s="416"/>
      <c r="PFF8" s="416"/>
      <c r="PFG8" s="416"/>
      <c r="PFH8" s="416"/>
      <c r="PFI8" s="416"/>
      <c r="PFJ8" s="416"/>
      <c r="PFK8" s="416"/>
      <c r="PFL8" s="416"/>
      <c r="PFM8" s="416"/>
      <c r="PFN8" s="416"/>
      <c r="PFO8" s="416"/>
      <c r="PFP8" s="416"/>
      <c r="PFQ8" s="416"/>
      <c r="PFR8" s="416"/>
      <c r="PFS8" s="416"/>
      <c r="PFT8" s="416"/>
      <c r="PFU8" s="416"/>
      <c r="PFV8" s="416"/>
      <c r="PFW8" s="416"/>
      <c r="PFX8" s="416"/>
      <c r="PFY8" s="416"/>
      <c r="PFZ8" s="416"/>
      <c r="PGA8" s="416"/>
      <c r="PGB8" s="416"/>
      <c r="PGC8" s="416"/>
      <c r="PGD8" s="416"/>
      <c r="PGE8" s="416"/>
      <c r="PGF8" s="416"/>
      <c r="PGG8" s="416"/>
      <c r="PGH8" s="416"/>
      <c r="PGI8" s="416"/>
      <c r="PGJ8" s="416"/>
      <c r="PGK8" s="416"/>
      <c r="PGL8" s="416"/>
      <c r="PGM8" s="416"/>
      <c r="PGN8" s="416"/>
      <c r="PGO8" s="416"/>
      <c r="PGP8" s="416"/>
      <c r="PGQ8" s="416"/>
      <c r="PGR8" s="416"/>
      <c r="PGS8" s="416"/>
      <c r="PGT8" s="416"/>
      <c r="PGU8" s="416"/>
      <c r="PGV8" s="416"/>
      <c r="PGW8" s="416"/>
      <c r="PGX8" s="416"/>
      <c r="PGY8" s="416"/>
      <c r="PGZ8" s="416"/>
      <c r="PHA8" s="416"/>
      <c r="PHB8" s="416"/>
      <c r="PHC8" s="416"/>
      <c r="PHD8" s="416"/>
      <c r="PHE8" s="416"/>
      <c r="PHF8" s="416"/>
      <c r="PHG8" s="416"/>
      <c r="PHH8" s="416"/>
      <c r="PHI8" s="416"/>
      <c r="PHJ8" s="416"/>
      <c r="PHK8" s="416"/>
      <c r="PHL8" s="416"/>
      <c r="PHM8" s="416"/>
      <c r="PHN8" s="416"/>
      <c r="PHO8" s="416"/>
      <c r="PHP8" s="416"/>
      <c r="PHQ8" s="416"/>
      <c r="PHR8" s="416"/>
      <c r="PHS8" s="416"/>
      <c r="PHT8" s="416"/>
      <c r="PHU8" s="416"/>
      <c r="PHV8" s="416"/>
      <c r="PHW8" s="416"/>
      <c r="PHX8" s="416"/>
      <c r="PHY8" s="416"/>
      <c r="PHZ8" s="416"/>
      <c r="PIA8" s="416"/>
      <c r="PIB8" s="416"/>
      <c r="PIC8" s="416"/>
      <c r="PID8" s="416"/>
      <c r="PIE8" s="416"/>
      <c r="PIF8" s="416"/>
      <c r="PIG8" s="416"/>
      <c r="PIH8" s="416"/>
      <c r="PII8" s="416"/>
      <c r="PIJ8" s="416"/>
      <c r="PIK8" s="416"/>
      <c r="PIL8" s="416"/>
      <c r="PIM8" s="416"/>
      <c r="PIN8" s="416"/>
      <c r="PIO8" s="416"/>
      <c r="PIP8" s="416"/>
      <c r="PIQ8" s="416"/>
      <c r="PIR8" s="416"/>
      <c r="PIS8" s="416"/>
      <c r="PIT8" s="416"/>
      <c r="PIU8" s="416"/>
      <c r="PIV8" s="416"/>
      <c r="PIW8" s="416"/>
      <c r="PIX8" s="416"/>
      <c r="PIY8" s="416"/>
      <c r="PIZ8" s="416"/>
      <c r="PJA8" s="416"/>
      <c r="PJB8" s="416"/>
      <c r="PJC8" s="416"/>
      <c r="PJD8" s="416"/>
      <c r="PJE8" s="416"/>
      <c r="PJF8" s="416"/>
      <c r="PJG8" s="416"/>
      <c r="PJH8" s="416"/>
      <c r="PJI8" s="416"/>
      <c r="PJJ8" s="416"/>
      <c r="PJK8" s="416"/>
      <c r="PJL8" s="416"/>
      <c r="PJM8" s="416"/>
      <c r="PJN8" s="416"/>
      <c r="PJO8" s="416"/>
      <c r="PJP8" s="416"/>
      <c r="PJQ8" s="416"/>
      <c r="PJR8" s="416"/>
      <c r="PJS8" s="416"/>
      <c r="PJT8" s="416"/>
      <c r="PJU8" s="416"/>
      <c r="PJV8" s="416"/>
      <c r="PJW8" s="416"/>
      <c r="PJX8" s="416"/>
      <c r="PJY8" s="416"/>
      <c r="PJZ8" s="416"/>
      <c r="PKA8" s="416"/>
      <c r="PKB8" s="416"/>
      <c r="PKC8" s="416"/>
      <c r="PKD8" s="416"/>
      <c r="PKE8" s="416"/>
      <c r="PKF8" s="416"/>
      <c r="PKG8" s="416"/>
      <c r="PKH8" s="416"/>
      <c r="PKI8" s="416"/>
      <c r="PKJ8" s="416"/>
      <c r="PKK8" s="416"/>
      <c r="PKL8" s="416"/>
      <c r="PKM8" s="416"/>
      <c r="PKN8" s="416"/>
      <c r="PKO8" s="416"/>
      <c r="PKP8" s="416"/>
      <c r="PKQ8" s="416"/>
      <c r="PKR8" s="416"/>
      <c r="PKS8" s="416"/>
      <c r="PKT8" s="416"/>
      <c r="PKU8" s="416"/>
      <c r="PKV8" s="416"/>
      <c r="PKW8" s="416"/>
      <c r="PKX8" s="416"/>
      <c r="PKY8" s="416"/>
      <c r="PKZ8" s="416"/>
      <c r="PLA8" s="416"/>
      <c r="PLB8" s="416"/>
      <c r="PLC8" s="416"/>
      <c r="PLD8" s="416"/>
      <c r="PLE8" s="416"/>
      <c r="PLF8" s="416"/>
      <c r="PLG8" s="416"/>
      <c r="PLH8" s="416"/>
      <c r="PLI8" s="416"/>
      <c r="PLJ8" s="416"/>
      <c r="PLK8" s="416"/>
      <c r="PLL8" s="416"/>
      <c r="PLM8" s="416"/>
      <c r="PLN8" s="416"/>
      <c r="PLO8" s="416"/>
      <c r="PLP8" s="416"/>
      <c r="PLQ8" s="416"/>
      <c r="PLR8" s="416"/>
      <c r="PLS8" s="416"/>
      <c r="PLT8" s="416"/>
      <c r="PLU8" s="416"/>
      <c r="PLV8" s="416"/>
      <c r="PLW8" s="416"/>
      <c r="PLX8" s="416"/>
      <c r="PLY8" s="416"/>
      <c r="PLZ8" s="416"/>
      <c r="PMA8" s="416"/>
      <c r="PMB8" s="416"/>
      <c r="PMC8" s="416"/>
      <c r="PMD8" s="416"/>
      <c r="PME8" s="416"/>
      <c r="PMF8" s="416"/>
      <c r="PMG8" s="416"/>
      <c r="PMH8" s="416"/>
      <c r="PMI8" s="416"/>
      <c r="PMJ8" s="416"/>
      <c r="PMK8" s="416"/>
      <c r="PML8" s="416"/>
      <c r="PMM8" s="416"/>
      <c r="PMN8" s="416"/>
      <c r="PMO8" s="416"/>
      <c r="PMP8" s="416"/>
      <c r="PMQ8" s="416"/>
      <c r="PMR8" s="416"/>
      <c r="PMS8" s="416"/>
      <c r="PMT8" s="416"/>
      <c r="PMU8" s="416"/>
      <c r="PMV8" s="416"/>
      <c r="PMW8" s="416"/>
      <c r="PMX8" s="416"/>
      <c r="PMY8" s="416"/>
      <c r="PMZ8" s="416"/>
      <c r="PNA8" s="416"/>
      <c r="PNB8" s="416"/>
      <c r="PNC8" s="416"/>
      <c r="PND8" s="416"/>
      <c r="PNE8" s="416"/>
      <c r="PNF8" s="416"/>
      <c r="PNG8" s="416"/>
      <c r="PNH8" s="416"/>
      <c r="PNI8" s="416"/>
      <c r="PNJ8" s="416"/>
      <c r="PNK8" s="416"/>
      <c r="PNL8" s="416"/>
      <c r="PNM8" s="416"/>
      <c r="PNN8" s="416"/>
      <c r="PNO8" s="416"/>
      <c r="PNP8" s="416"/>
      <c r="PNQ8" s="416"/>
      <c r="PNR8" s="416"/>
      <c r="PNS8" s="416"/>
      <c r="PNT8" s="416"/>
      <c r="PNU8" s="416"/>
      <c r="PNV8" s="416"/>
      <c r="PNW8" s="416"/>
      <c r="PNX8" s="416"/>
      <c r="PNY8" s="416"/>
      <c r="PNZ8" s="416"/>
      <c r="POA8" s="416"/>
      <c r="POB8" s="416"/>
      <c r="POC8" s="416"/>
      <c r="POD8" s="416"/>
      <c r="POE8" s="416"/>
      <c r="POF8" s="416"/>
      <c r="POG8" s="416"/>
      <c r="POH8" s="416"/>
      <c r="POI8" s="416"/>
      <c r="POJ8" s="416"/>
      <c r="POK8" s="416"/>
      <c r="POL8" s="416"/>
      <c r="POM8" s="416"/>
      <c r="PON8" s="416"/>
      <c r="POO8" s="416"/>
      <c r="POP8" s="416"/>
      <c r="POQ8" s="416"/>
      <c r="POR8" s="416"/>
      <c r="POS8" s="416"/>
      <c r="POT8" s="416"/>
      <c r="POU8" s="416"/>
      <c r="POV8" s="416"/>
      <c r="POW8" s="416"/>
      <c r="POX8" s="416"/>
      <c r="POY8" s="416"/>
      <c r="POZ8" s="416"/>
      <c r="PPA8" s="416"/>
      <c r="PPB8" s="416"/>
      <c r="PPC8" s="416"/>
      <c r="PPD8" s="416"/>
      <c r="PPE8" s="416"/>
      <c r="PPF8" s="416"/>
      <c r="PPG8" s="416"/>
      <c r="PPH8" s="416"/>
      <c r="PPI8" s="416"/>
      <c r="PPJ8" s="416"/>
      <c r="PPK8" s="416"/>
      <c r="PPL8" s="416"/>
      <c r="PPM8" s="416"/>
      <c r="PPN8" s="416"/>
      <c r="PPO8" s="416"/>
      <c r="PPP8" s="416"/>
      <c r="PPQ8" s="416"/>
      <c r="PPR8" s="416"/>
      <c r="PPS8" s="416"/>
      <c r="PPT8" s="416"/>
      <c r="PPU8" s="416"/>
      <c r="PPV8" s="416"/>
      <c r="PPW8" s="416"/>
      <c r="PPX8" s="416"/>
      <c r="PPY8" s="416"/>
      <c r="PPZ8" s="416"/>
      <c r="PQA8" s="416"/>
      <c r="PQB8" s="416"/>
      <c r="PQC8" s="416"/>
      <c r="PQD8" s="416"/>
      <c r="PQE8" s="416"/>
      <c r="PQF8" s="416"/>
      <c r="PQG8" s="416"/>
      <c r="PQH8" s="416"/>
      <c r="PQI8" s="416"/>
      <c r="PQJ8" s="416"/>
      <c r="PQK8" s="416"/>
      <c r="PQL8" s="416"/>
      <c r="PQM8" s="416"/>
      <c r="PQN8" s="416"/>
      <c r="PQO8" s="416"/>
      <c r="PQP8" s="416"/>
      <c r="PQQ8" s="416"/>
      <c r="PQR8" s="416"/>
      <c r="PQS8" s="416"/>
      <c r="PQT8" s="416"/>
      <c r="PQU8" s="416"/>
      <c r="PQV8" s="416"/>
      <c r="PQW8" s="416"/>
      <c r="PQX8" s="416"/>
      <c r="PQY8" s="416"/>
      <c r="PQZ8" s="416"/>
      <c r="PRA8" s="416"/>
      <c r="PRB8" s="416"/>
      <c r="PRC8" s="416"/>
      <c r="PRD8" s="416"/>
      <c r="PRE8" s="416"/>
      <c r="PRF8" s="416"/>
      <c r="PRG8" s="416"/>
      <c r="PRH8" s="416"/>
      <c r="PRI8" s="416"/>
      <c r="PRJ8" s="416"/>
      <c r="PRK8" s="416"/>
      <c r="PRL8" s="416"/>
      <c r="PRM8" s="416"/>
      <c r="PRN8" s="416"/>
      <c r="PRO8" s="416"/>
      <c r="PRP8" s="416"/>
      <c r="PRQ8" s="416"/>
      <c r="PRR8" s="416"/>
      <c r="PRS8" s="416"/>
      <c r="PRT8" s="416"/>
      <c r="PRU8" s="416"/>
      <c r="PRV8" s="416"/>
      <c r="PRW8" s="416"/>
      <c r="PRX8" s="416"/>
      <c r="PRY8" s="416"/>
      <c r="PRZ8" s="416"/>
      <c r="PSA8" s="416"/>
      <c r="PSB8" s="416"/>
      <c r="PSC8" s="416"/>
      <c r="PSD8" s="416"/>
      <c r="PSE8" s="416"/>
      <c r="PSF8" s="416"/>
      <c r="PSG8" s="416"/>
      <c r="PSH8" s="416"/>
      <c r="PSI8" s="416"/>
      <c r="PSJ8" s="416"/>
      <c r="PSK8" s="416"/>
      <c r="PSL8" s="416"/>
      <c r="PSM8" s="416"/>
      <c r="PSN8" s="416"/>
      <c r="PSO8" s="416"/>
      <c r="PSP8" s="416"/>
      <c r="PSQ8" s="416"/>
      <c r="PSR8" s="416"/>
      <c r="PSS8" s="416"/>
      <c r="PST8" s="416"/>
      <c r="PSU8" s="416"/>
      <c r="PSV8" s="416"/>
      <c r="PSW8" s="416"/>
      <c r="PSX8" s="416"/>
      <c r="PSY8" s="416"/>
      <c r="PSZ8" s="416"/>
      <c r="PTA8" s="416"/>
      <c r="PTB8" s="416"/>
      <c r="PTC8" s="416"/>
      <c r="PTD8" s="416"/>
      <c r="PTE8" s="416"/>
      <c r="PTF8" s="416"/>
      <c r="PTG8" s="416"/>
      <c r="PTH8" s="416"/>
      <c r="PTI8" s="416"/>
      <c r="PTJ8" s="416"/>
      <c r="PTK8" s="416"/>
      <c r="PTL8" s="416"/>
      <c r="PTM8" s="416"/>
      <c r="PTN8" s="416"/>
      <c r="PTO8" s="416"/>
      <c r="PTP8" s="416"/>
      <c r="PTQ8" s="416"/>
      <c r="PTR8" s="416"/>
      <c r="PTS8" s="416"/>
      <c r="PTT8" s="416"/>
      <c r="PTU8" s="416"/>
      <c r="PTV8" s="416"/>
      <c r="PTW8" s="416"/>
      <c r="PTX8" s="416"/>
      <c r="PTY8" s="416"/>
      <c r="PTZ8" s="416"/>
      <c r="PUA8" s="416"/>
      <c r="PUB8" s="416"/>
      <c r="PUC8" s="416"/>
      <c r="PUD8" s="416"/>
      <c r="PUE8" s="416"/>
      <c r="PUF8" s="416"/>
      <c r="PUG8" s="416"/>
      <c r="PUH8" s="416"/>
      <c r="PUI8" s="416"/>
      <c r="PUJ8" s="416"/>
      <c r="PUK8" s="416"/>
      <c r="PUL8" s="416"/>
      <c r="PUM8" s="416"/>
      <c r="PUN8" s="416"/>
      <c r="PUO8" s="416"/>
      <c r="PUP8" s="416"/>
      <c r="PUQ8" s="416"/>
      <c r="PUR8" s="416"/>
      <c r="PUS8" s="416"/>
      <c r="PUT8" s="416"/>
      <c r="PUU8" s="416"/>
      <c r="PUV8" s="416"/>
      <c r="PUW8" s="416"/>
      <c r="PUX8" s="416"/>
      <c r="PUY8" s="416"/>
      <c r="PUZ8" s="416"/>
      <c r="PVA8" s="416"/>
      <c r="PVB8" s="416"/>
      <c r="PVC8" s="416"/>
      <c r="PVD8" s="416"/>
      <c r="PVE8" s="416"/>
      <c r="PVF8" s="416"/>
      <c r="PVG8" s="416"/>
      <c r="PVH8" s="416"/>
      <c r="PVI8" s="416"/>
      <c r="PVJ8" s="416"/>
      <c r="PVK8" s="416"/>
      <c r="PVL8" s="416"/>
      <c r="PVM8" s="416"/>
      <c r="PVN8" s="416"/>
      <c r="PVO8" s="416"/>
      <c r="PVP8" s="416"/>
      <c r="PVQ8" s="416"/>
      <c r="PVR8" s="416"/>
      <c r="PVS8" s="416"/>
      <c r="PVT8" s="416"/>
      <c r="PVU8" s="416"/>
      <c r="PVV8" s="416"/>
      <c r="PVW8" s="416"/>
      <c r="PVX8" s="416"/>
      <c r="PVY8" s="416"/>
      <c r="PVZ8" s="416"/>
      <c r="PWA8" s="416"/>
      <c r="PWB8" s="416"/>
      <c r="PWC8" s="416"/>
      <c r="PWD8" s="416"/>
      <c r="PWE8" s="416"/>
      <c r="PWF8" s="416"/>
      <c r="PWG8" s="416"/>
      <c r="PWH8" s="416"/>
      <c r="PWI8" s="416"/>
      <c r="PWJ8" s="416"/>
      <c r="PWK8" s="416"/>
      <c r="PWL8" s="416"/>
      <c r="PWM8" s="416"/>
      <c r="PWN8" s="416"/>
      <c r="PWO8" s="416"/>
      <c r="PWP8" s="416"/>
      <c r="PWQ8" s="416"/>
      <c r="PWR8" s="416"/>
      <c r="PWS8" s="416"/>
      <c r="PWT8" s="416"/>
      <c r="PWU8" s="416"/>
      <c r="PWV8" s="416"/>
      <c r="PWW8" s="416"/>
      <c r="PWX8" s="416"/>
      <c r="PWY8" s="416"/>
      <c r="PWZ8" s="416"/>
      <c r="PXA8" s="416"/>
      <c r="PXB8" s="416"/>
      <c r="PXC8" s="416"/>
      <c r="PXD8" s="416"/>
      <c r="PXE8" s="416"/>
      <c r="PXF8" s="416"/>
      <c r="PXG8" s="416"/>
      <c r="PXH8" s="416"/>
      <c r="PXI8" s="416"/>
      <c r="PXJ8" s="416"/>
      <c r="PXK8" s="416"/>
      <c r="PXL8" s="416"/>
      <c r="PXM8" s="416"/>
      <c r="PXN8" s="416"/>
      <c r="PXO8" s="416"/>
      <c r="PXP8" s="416"/>
      <c r="PXQ8" s="416"/>
      <c r="PXR8" s="416"/>
      <c r="PXS8" s="416"/>
      <c r="PXT8" s="416"/>
      <c r="PXU8" s="416"/>
      <c r="PXV8" s="416"/>
      <c r="PXW8" s="416"/>
      <c r="PXX8" s="416"/>
      <c r="PXY8" s="416"/>
      <c r="PXZ8" s="416"/>
      <c r="PYA8" s="416"/>
      <c r="PYB8" s="416"/>
      <c r="PYC8" s="416"/>
      <c r="PYD8" s="416"/>
      <c r="PYE8" s="416"/>
      <c r="PYF8" s="416"/>
      <c r="PYG8" s="416"/>
      <c r="PYH8" s="416"/>
      <c r="PYI8" s="416"/>
      <c r="PYJ8" s="416"/>
      <c r="PYK8" s="416"/>
      <c r="PYL8" s="416"/>
      <c r="PYM8" s="416"/>
      <c r="PYN8" s="416"/>
      <c r="PYO8" s="416"/>
      <c r="PYP8" s="416"/>
      <c r="PYQ8" s="416"/>
      <c r="PYR8" s="416"/>
      <c r="PYS8" s="416"/>
      <c r="PYT8" s="416"/>
      <c r="PYU8" s="416"/>
      <c r="PYV8" s="416"/>
      <c r="PYW8" s="416"/>
      <c r="PYX8" s="416"/>
      <c r="PYY8" s="416"/>
      <c r="PYZ8" s="416"/>
      <c r="PZA8" s="416"/>
      <c r="PZB8" s="416"/>
      <c r="PZC8" s="416"/>
      <c r="PZD8" s="416"/>
      <c r="PZE8" s="416"/>
      <c r="PZF8" s="416"/>
      <c r="PZG8" s="416"/>
      <c r="PZH8" s="416"/>
      <c r="PZI8" s="416"/>
      <c r="PZJ8" s="416"/>
      <c r="PZK8" s="416"/>
      <c r="PZL8" s="416"/>
      <c r="PZM8" s="416"/>
      <c r="PZN8" s="416"/>
      <c r="PZO8" s="416"/>
      <c r="PZP8" s="416"/>
      <c r="PZQ8" s="416"/>
      <c r="PZR8" s="416"/>
      <c r="PZS8" s="416"/>
      <c r="PZT8" s="416"/>
      <c r="PZU8" s="416"/>
      <c r="PZV8" s="416"/>
      <c r="PZW8" s="416"/>
      <c r="PZX8" s="416"/>
      <c r="PZY8" s="416"/>
      <c r="PZZ8" s="416"/>
      <c r="QAA8" s="416"/>
      <c r="QAB8" s="416"/>
      <c r="QAC8" s="416"/>
      <c r="QAD8" s="416"/>
      <c r="QAE8" s="416"/>
      <c r="QAF8" s="416"/>
      <c r="QAG8" s="416"/>
      <c r="QAH8" s="416"/>
      <c r="QAI8" s="416"/>
      <c r="QAJ8" s="416"/>
      <c r="QAK8" s="416"/>
      <c r="QAL8" s="416"/>
      <c r="QAM8" s="416"/>
      <c r="QAN8" s="416"/>
      <c r="QAO8" s="416"/>
      <c r="QAP8" s="416"/>
      <c r="QAQ8" s="416"/>
      <c r="QAR8" s="416"/>
      <c r="QAS8" s="416"/>
      <c r="QAT8" s="416"/>
      <c r="QAU8" s="416"/>
      <c r="QAV8" s="416"/>
      <c r="QAW8" s="416"/>
      <c r="QAX8" s="416"/>
      <c r="QAY8" s="416"/>
      <c r="QAZ8" s="416"/>
      <c r="QBA8" s="416"/>
      <c r="QBB8" s="416"/>
      <c r="QBC8" s="416"/>
      <c r="QBD8" s="416"/>
      <c r="QBE8" s="416"/>
      <c r="QBF8" s="416"/>
      <c r="QBG8" s="416"/>
      <c r="QBH8" s="416"/>
      <c r="QBI8" s="416"/>
      <c r="QBJ8" s="416"/>
      <c r="QBK8" s="416"/>
      <c r="QBL8" s="416"/>
      <c r="QBM8" s="416"/>
      <c r="QBN8" s="416"/>
      <c r="QBO8" s="416"/>
      <c r="QBP8" s="416"/>
      <c r="QBQ8" s="416"/>
      <c r="QBR8" s="416"/>
      <c r="QBS8" s="416"/>
      <c r="QBT8" s="416"/>
      <c r="QBU8" s="416"/>
      <c r="QBV8" s="416"/>
      <c r="QBW8" s="416"/>
      <c r="QBX8" s="416"/>
      <c r="QBY8" s="416"/>
      <c r="QBZ8" s="416"/>
      <c r="QCA8" s="416"/>
      <c r="QCB8" s="416"/>
      <c r="QCC8" s="416"/>
      <c r="QCD8" s="416"/>
      <c r="QCE8" s="416"/>
      <c r="QCF8" s="416"/>
      <c r="QCG8" s="416"/>
      <c r="QCH8" s="416"/>
      <c r="QCI8" s="416"/>
      <c r="QCJ8" s="416"/>
      <c r="QCK8" s="416"/>
      <c r="QCL8" s="416"/>
      <c r="QCM8" s="416"/>
      <c r="QCN8" s="416"/>
      <c r="QCO8" s="416"/>
      <c r="QCP8" s="416"/>
      <c r="QCQ8" s="416"/>
      <c r="QCR8" s="416"/>
      <c r="QCS8" s="416"/>
      <c r="QCT8" s="416"/>
      <c r="QCU8" s="416"/>
      <c r="QCV8" s="416"/>
      <c r="QCW8" s="416"/>
      <c r="QCX8" s="416"/>
      <c r="QCY8" s="416"/>
      <c r="QCZ8" s="416"/>
      <c r="QDA8" s="416"/>
      <c r="QDB8" s="416"/>
      <c r="QDC8" s="416"/>
      <c r="QDD8" s="416"/>
      <c r="QDE8" s="416"/>
      <c r="QDF8" s="416"/>
      <c r="QDG8" s="416"/>
      <c r="QDH8" s="416"/>
      <c r="QDI8" s="416"/>
      <c r="QDJ8" s="416"/>
      <c r="QDK8" s="416"/>
      <c r="QDL8" s="416"/>
      <c r="QDM8" s="416"/>
      <c r="QDN8" s="416"/>
      <c r="QDO8" s="416"/>
      <c r="QDP8" s="416"/>
      <c r="QDQ8" s="416"/>
      <c r="QDR8" s="416"/>
      <c r="QDS8" s="416"/>
      <c r="QDT8" s="416"/>
      <c r="QDU8" s="416"/>
      <c r="QDV8" s="416"/>
      <c r="QDW8" s="416"/>
      <c r="QDX8" s="416"/>
      <c r="QDY8" s="416"/>
      <c r="QDZ8" s="416"/>
      <c r="QEA8" s="416"/>
      <c r="QEB8" s="416"/>
      <c r="QEC8" s="416"/>
      <c r="QED8" s="416"/>
      <c r="QEE8" s="416"/>
      <c r="QEF8" s="416"/>
      <c r="QEG8" s="416"/>
      <c r="QEH8" s="416"/>
      <c r="QEI8" s="416"/>
      <c r="QEJ8" s="416"/>
      <c r="QEK8" s="416"/>
      <c r="QEL8" s="416"/>
      <c r="QEM8" s="416"/>
      <c r="QEN8" s="416"/>
      <c r="QEO8" s="416"/>
      <c r="QEP8" s="416"/>
      <c r="QEQ8" s="416"/>
      <c r="QER8" s="416"/>
      <c r="QES8" s="416"/>
      <c r="QET8" s="416"/>
      <c r="QEU8" s="416"/>
      <c r="QEV8" s="416"/>
      <c r="QEW8" s="416"/>
      <c r="QEX8" s="416"/>
      <c r="QEY8" s="416"/>
      <c r="QEZ8" s="416"/>
      <c r="QFA8" s="416"/>
      <c r="QFB8" s="416"/>
      <c r="QFC8" s="416"/>
      <c r="QFD8" s="416"/>
      <c r="QFE8" s="416"/>
      <c r="QFF8" s="416"/>
      <c r="QFG8" s="416"/>
      <c r="QFH8" s="416"/>
      <c r="QFI8" s="416"/>
      <c r="QFJ8" s="416"/>
      <c r="QFK8" s="416"/>
      <c r="QFL8" s="416"/>
      <c r="QFM8" s="416"/>
      <c r="QFN8" s="416"/>
      <c r="QFO8" s="416"/>
      <c r="QFP8" s="416"/>
      <c r="QFQ8" s="416"/>
      <c r="QFR8" s="416"/>
      <c r="QFS8" s="416"/>
      <c r="QFT8" s="416"/>
      <c r="QFU8" s="416"/>
      <c r="QFV8" s="416"/>
      <c r="QFW8" s="416"/>
      <c r="QFX8" s="416"/>
      <c r="QFY8" s="416"/>
      <c r="QFZ8" s="416"/>
      <c r="QGA8" s="416"/>
      <c r="QGB8" s="416"/>
      <c r="QGC8" s="416"/>
      <c r="QGD8" s="416"/>
      <c r="QGE8" s="416"/>
      <c r="QGF8" s="416"/>
      <c r="QGG8" s="416"/>
      <c r="QGH8" s="416"/>
      <c r="QGI8" s="416"/>
      <c r="QGJ8" s="416"/>
      <c r="QGK8" s="416"/>
      <c r="QGL8" s="416"/>
      <c r="QGM8" s="416"/>
      <c r="QGN8" s="416"/>
      <c r="QGO8" s="416"/>
      <c r="QGP8" s="416"/>
      <c r="QGQ8" s="416"/>
      <c r="QGR8" s="416"/>
      <c r="QGS8" s="416"/>
      <c r="QGT8" s="416"/>
      <c r="QGU8" s="416"/>
      <c r="QGV8" s="416"/>
      <c r="QGW8" s="416"/>
      <c r="QGX8" s="416"/>
      <c r="QGY8" s="416"/>
      <c r="QGZ8" s="416"/>
      <c r="QHA8" s="416"/>
      <c r="QHB8" s="416"/>
      <c r="QHC8" s="416"/>
      <c r="QHD8" s="416"/>
      <c r="QHE8" s="416"/>
      <c r="QHF8" s="416"/>
      <c r="QHG8" s="416"/>
      <c r="QHH8" s="416"/>
      <c r="QHI8" s="416"/>
      <c r="QHJ8" s="416"/>
      <c r="QHK8" s="416"/>
      <c r="QHL8" s="416"/>
      <c r="QHM8" s="416"/>
      <c r="QHN8" s="416"/>
      <c r="QHO8" s="416"/>
      <c r="QHP8" s="416"/>
      <c r="QHQ8" s="416"/>
      <c r="QHR8" s="416"/>
      <c r="QHS8" s="416"/>
      <c r="QHT8" s="416"/>
      <c r="QHU8" s="416"/>
      <c r="QHV8" s="416"/>
      <c r="QHW8" s="416"/>
      <c r="QHX8" s="416"/>
      <c r="QHY8" s="416"/>
      <c r="QHZ8" s="416"/>
      <c r="QIA8" s="416"/>
      <c r="QIB8" s="416"/>
      <c r="QIC8" s="416"/>
      <c r="QID8" s="416"/>
      <c r="QIE8" s="416"/>
      <c r="QIF8" s="416"/>
      <c r="QIG8" s="416"/>
      <c r="QIH8" s="416"/>
      <c r="QII8" s="416"/>
      <c r="QIJ8" s="416"/>
      <c r="QIK8" s="416"/>
      <c r="QIL8" s="416"/>
      <c r="QIM8" s="416"/>
      <c r="QIN8" s="416"/>
      <c r="QIO8" s="416"/>
      <c r="QIP8" s="416"/>
      <c r="QIQ8" s="416"/>
      <c r="QIR8" s="416"/>
      <c r="QIS8" s="416"/>
      <c r="QIT8" s="416"/>
      <c r="QIU8" s="416"/>
      <c r="QIV8" s="416"/>
      <c r="QIW8" s="416"/>
      <c r="QIX8" s="416"/>
      <c r="QIY8" s="416"/>
      <c r="QIZ8" s="416"/>
      <c r="QJA8" s="416"/>
      <c r="QJB8" s="416"/>
      <c r="QJC8" s="416"/>
      <c r="QJD8" s="416"/>
      <c r="QJE8" s="416"/>
      <c r="QJF8" s="416"/>
      <c r="QJG8" s="416"/>
      <c r="QJH8" s="416"/>
      <c r="QJI8" s="416"/>
      <c r="QJJ8" s="416"/>
      <c r="QJK8" s="416"/>
      <c r="QJL8" s="416"/>
      <c r="QJM8" s="416"/>
      <c r="QJN8" s="416"/>
      <c r="QJO8" s="416"/>
      <c r="QJP8" s="416"/>
      <c r="QJQ8" s="416"/>
      <c r="QJR8" s="416"/>
      <c r="QJS8" s="416"/>
      <c r="QJT8" s="416"/>
      <c r="QJU8" s="416"/>
      <c r="QJV8" s="416"/>
      <c r="QJW8" s="416"/>
      <c r="QJX8" s="416"/>
      <c r="QJY8" s="416"/>
      <c r="QJZ8" s="416"/>
      <c r="QKA8" s="416"/>
      <c r="QKB8" s="416"/>
      <c r="QKC8" s="416"/>
      <c r="QKD8" s="416"/>
      <c r="QKE8" s="416"/>
      <c r="QKF8" s="416"/>
      <c r="QKG8" s="416"/>
      <c r="QKH8" s="416"/>
      <c r="QKI8" s="416"/>
      <c r="QKJ8" s="416"/>
      <c r="QKK8" s="416"/>
      <c r="QKL8" s="416"/>
      <c r="QKM8" s="416"/>
      <c r="QKN8" s="416"/>
      <c r="QKO8" s="416"/>
      <c r="QKP8" s="416"/>
      <c r="QKQ8" s="416"/>
      <c r="QKR8" s="416"/>
      <c r="QKS8" s="416"/>
      <c r="QKT8" s="416"/>
      <c r="QKU8" s="416"/>
      <c r="QKV8" s="416"/>
      <c r="QKW8" s="416"/>
      <c r="QKX8" s="416"/>
      <c r="QKY8" s="416"/>
      <c r="QKZ8" s="416"/>
      <c r="QLA8" s="416"/>
      <c r="QLB8" s="416"/>
      <c r="QLC8" s="416"/>
      <c r="QLD8" s="416"/>
      <c r="QLE8" s="416"/>
      <c r="QLF8" s="416"/>
      <c r="QLG8" s="416"/>
      <c r="QLH8" s="416"/>
      <c r="QLI8" s="416"/>
      <c r="QLJ8" s="416"/>
      <c r="QLK8" s="416"/>
      <c r="QLL8" s="416"/>
      <c r="QLM8" s="416"/>
      <c r="QLN8" s="416"/>
      <c r="QLO8" s="416"/>
      <c r="QLP8" s="416"/>
      <c r="QLQ8" s="416"/>
      <c r="QLR8" s="416"/>
      <c r="QLS8" s="416"/>
      <c r="QLT8" s="416"/>
      <c r="QLU8" s="416"/>
      <c r="QLV8" s="416"/>
      <c r="QLW8" s="416"/>
      <c r="QLX8" s="416"/>
      <c r="QLY8" s="416"/>
      <c r="QLZ8" s="416"/>
      <c r="QMA8" s="416"/>
      <c r="QMB8" s="416"/>
      <c r="QMC8" s="416"/>
      <c r="QMD8" s="416"/>
      <c r="QME8" s="416"/>
      <c r="QMF8" s="416"/>
      <c r="QMG8" s="416"/>
      <c r="QMH8" s="416"/>
      <c r="QMI8" s="416"/>
      <c r="QMJ8" s="416"/>
      <c r="QMK8" s="416"/>
      <c r="QML8" s="416"/>
      <c r="QMM8" s="416"/>
      <c r="QMN8" s="416"/>
      <c r="QMO8" s="416"/>
      <c r="QMP8" s="416"/>
      <c r="QMQ8" s="416"/>
      <c r="QMR8" s="416"/>
      <c r="QMS8" s="416"/>
      <c r="QMT8" s="416"/>
      <c r="QMU8" s="416"/>
      <c r="QMV8" s="416"/>
      <c r="QMW8" s="416"/>
      <c r="QMX8" s="416"/>
      <c r="QMY8" s="416"/>
      <c r="QMZ8" s="416"/>
      <c r="QNA8" s="416"/>
      <c r="QNB8" s="416"/>
      <c r="QNC8" s="416"/>
      <c r="QND8" s="416"/>
      <c r="QNE8" s="416"/>
      <c r="QNF8" s="416"/>
      <c r="QNG8" s="416"/>
      <c r="QNH8" s="416"/>
      <c r="QNI8" s="416"/>
      <c r="QNJ8" s="416"/>
      <c r="QNK8" s="416"/>
      <c r="QNL8" s="416"/>
      <c r="QNM8" s="416"/>
      <c r="QNN8" s="416"/>
      <c r="QNO8" s="416"/>
      <c r="QNP8" s="416"/>
      <c r="QNQ8" s="416"/>
      <c r="QNR8" s="416"/>
      <c r="QNS8" s="416"/>
      <c r="QNT8" s="416"/>
      <c r="QNU8" s="416"/>
      <c r="QNV8" s="416"/>
      <c r="QNW8" s="416"/>
      <c r="QNX8" s="416"/>
      <c r="QNY8" s="416"/>
      <c r="QNZ8" s="416"/>
      <c r="QOA8" s="416"/>
      <c r="QOB8" s="416"/>
      <c r="QOC8" s="416"/>
      <c r="QOD8" s="416"/>
      <c r="QOE8" s="416"/>
      <c r="QOF8" s="416"/>
      <c r="QOG8" s="416"/>
      <c r="QOH8" s="416"/>
      <c r="QOI8" s="416"/>
      <c r="QOJ8" s="416"/>
      <c r="QOK8" s="416"/>
      <c r="QOL8" s="416"/>
      <c r="QOM8" s="416"/>
      <c r="QON8" s="416"/>
      <c r="QOO8" s="416"/>
      <c r="QOP8" s="416"/>
      <c r="QOQ8" s="416"/>
      <c r="QOR8" s="416"/>
      <c r="QOS8" s="416"/>
      <c r="QOT8" s="416"/>
      <c r="QOU8" s="416"/>
      <c r="QOV8" s="416"/>
      <c r="QOW8" s="416"/>
      <c r="QOX8" s="416"/>
      <c r="QOY8" s="416"/>
      <c r="QOZ8" s="416"/>
      <c r="QPA8" s="416"/>
      <c r="QPB8" s="416"/>
      <c r="QPC8" s="416"/>
      <c r="QPD8" s="416"/>
      <c r="QPE8" s="416"/>
      <c r="QPF8" s="416"/>
      <c r="QPG8" s="416"/>
      <c r="QPH8" s="416"/>
      <c r="QPI8" s="416"/>
      <c r="QPJ8" s="416"/>
      <c r="QPK8" s="416"/>
      <c r="QPL8" s="416"/>
      <c r="QPM8" s="416"/>
      <c r="QPN8" s="416"/>
      <c r="QPO8" s="416"/>
      <c r="QPP8" s="416"/>
      <c r="QPQ8" s="416"/>
      <c r="QPR8" s="416"/>
      <c r="QPS8" s="416"/>
      <c r="QPT8" s="416"/>
      <c r="QPU8" s="416"/>
      <c r="QPV8" s="416"/>
      <c r="QPW8" s="416"/>
      <c r="QPX8" s="416"/>
      <c r="QPY8" s="416"/>
      <c r="QPZ8" s="416"/>
      <c r="QQA8" s="416"/>
      <c r="QQB8" s="416"/>
      <c r="QQC8" s="416"/>
      <c r="QQD8" s="416"/>
      <c r="QQE8" s="416"/>
      <c r="QQF8" s="416"/>
      <c r="QQG8" s="416"/>
      <c r="QQH8" s="416"/>
      <c r="QQI8" s="416"/>
      <c r="QQJ8" s="416"/>
      <c r="QQK8" s="416"/>
      <c r="QQL8" s="416"/>
      <c r="QQM8" s="416"/>
      <c r="QQN8" s="416"/>
      <c r="QQO8" s="416"/>
      <c r="QQP8" s="416"/>
      <c r="QQQ8" s="416"/>
      <c r="QQR8" s="416"/>
      <c r="QQS8" s="416"/>
      <c r="QQT8" s="416"/>
      <c r="QQU8" s="416"/>
      <c r="QQV8" s="416"/>
      <c r="QQW8" s="416"/>
      <c r="QQX8" s="416"/>
      <c r="QQY8" s="416"/>
      <c r="QQZ8" s="416"/>
      <c r="QRA8" s="416"/>
      <c r="QRB8" s="416"/>
      <c r="QRC8" s="416"/>
      <c r="QRD8" s="416"/>
      <c r="QRE8" s="416"/>
      <c r="QRF8" s="416"/>
      <c r="QRG8" s="416"/>
      <c r="QRH8" s="416"/>
      <c r="QRI8" s="416"/>
      <c r="QRJ8" s="416"/>
      <c r="QRK8" s="416"/>
      <c r="QRL8" s="416"/>
      <c r="QRM8" s="416"/>
      <c r="QRN8" s="416"/>
      <c r="QRO8" s="416"/>
      <c r="QRP8" s="416"/>
      <c r="QRQ8" s="416"/>
      <c r="QRR8" s="416"/>
      <c r="QRS8" s="416"/>
      <c r="QRT8" s="416"/>
      <c r="QRU8" s="416"/>
      <c r="QRV8" s="416"/>
      <c r="QRW8" s="416"/>
      <c r="QRX8" s="416"/>
      <c r="QRY8" s="416"/>
      <c r="QRZ8" s="416"/>
      <c r="QSA8" s="416"/>
      <c r="QSB8" s="416"/>
      <c r="QSC8" s="416"/>
      <c r="QSD8" s="416"/>
      <c r="QSE8" s="416"/>
      <c r="QSF8" s="416"/>
      <c r="QSG8" s="416"/>
      <c r="QSH8" s="416"/>
      <c r="QSI8" s="416"/>
      <c r="QSJ8" s="416"/>
      <c r="QSK8" s="416"/>
      <c r="QSL8" s="416"/>
      <c r="QSM8" s="416"/>
      <c r="QSN8" s="416"/>
      <c r="QSO8" s="416"/>
      <c r="QSP8" s="416"/>
      <c r="QSQ8" s="416"/>
      <c r="QSR8" s="416"/>
      <c r="QSS8" s="416"/>
      <c r="QST8" s="416"/>
      <c r="QSU8" s="416"/>
      <c r="QSV8" s="416"/>
      <c r="QSW8" s="416"/>
      <c r="QSX8" s="416"/>
      <c r="QSY8" s="416"/>
      <c r="QSZ8" s="416"/>
      <c r="QTA8" s="416"/>
      <c r="QTB8" s="416"/>
      <c r="QTC8" s="416"/>
      <c r="QTD8" s="416"/>
      <c r="QTE8" s="416"/>
      <c r="QTF8" s="416"/>
      <c r="QTG8" s="416"/>
      <c r="QTH8" s="416"/>
      <c r="QTI8" s="416"/>
      <c r="QTJ8" s="416"/>
      <c r="QTK8" s="416"/>
      <c r="QTL8" s="416"/>
      <c r="QTM8" s="416"/>
      <c r="QTN8" s="416"/>
      <c r="QTO8" s="416"/>
      <c r="QTP8" s="416"/>
      <c r="QTQ8" s="416"/>
      <c r="QTR8" s="416"/>
      <c r="QTS8" s="416"/>
      <c r="QTT8" s="416"/>
      <c r="QTU8" s="416"/>
      <c r="QTV8" s="416"/>
      <c r="QTW8" s="416"/>
      <c r="QTX8" s="416"/>
      <c r="QTY8" s="416"/>
      <c r="QTZ8" s="416"/>
      <c r="QUA8" s="416"/>
      <c r="QUB8" s="416"/>
      <c r="QUC8" s="416"/>
      <c r="QUD8" s="416"/>
      <c r="QUE8" s="416"/>
      <c r="QUF8" s="416"/>
      <c r="QUG8" s="416"/>
      <c r="QUH8" s="416"/>
      <c r="QUI8" s="416"/>
      <c r="QUJ8" s="416"/>
      <c r="QUK8" s="416"/>
      <c r="QUL8" s="416"/>
      <c r="QUM8" s="416"/>
      <c r="QUN8" s="416"/>
      <c r="QUO8" s="416"/>
      <c r="QUP8" s="416"/>
      <c r="QUQ8" s="416"/>
      <c r="QUR8" s="416"/>
      <c r="QUS8" s="416"/>
      <c r="QUT8" s="416"/>
      <c r="QUU8" s="416"/>
      <c r="QUV8" s="416"/>
      <c r="QUW8" s="416"/>
      <c r="QUX8" s="416"/>
      <c r="QUY8" s="416"/>
      <c r="QUZ8" s="416"/>
      <c r="QVA8" s="416"/>
      <c r="QVB8" s="416"/>
      <c r="QVC8" s="416"/>
      <c r="QVD8" s="416"/>
      <c r="QVE8" s="416"/>
      <c r="QVF8" s="416"/>
      <c r="QVG8" s="416"/>
      <c r="QVH8" s="416"/>
      <c r="QVI8" s="416"/>
      <c r="QVJ8" s="416"/>
      <c r="QVK8" s="416"/>
      <c r="QVL8" s="416"/>
      <c r="QVM8" s="416"/>
      <c r="QVN8" s="416"/>
      <c r="QVO8" s="416"/>
      <c r="QVP8" s="416"/>
      <c r="QVQ8" s="416"/>
      <c r="QVR8" s="416"/>
      <c r="QVS8" s="416"/>
      <c r="QVT8" s="416"/>
      <c r="QVU8" s="416"/>
      <c r="QVV8" s="416"/>
      <c r="QVW8" s="416"/>
      <c r="QVX8" s="416"/>
      <c r="QVY8" s="416"/>
      <c r="QVZ8" s="416"/>
      <c r="QWA8" s="416"/>
      <c r="QWB8" s="416"/>
      <c r="QWC8" s="416"/>
      <c r="QWD8" s="416"/>
      <c r="QWE8" s="416"/>
      <c r="QWF8" s="416"/>
      <c r="QWG8" s="416"/>
      <c r="QWH8" s="416"/>
      <c r="QWI8" s="416"/>
      <c r="QWJ8" s="416"/>
      <c r="QWK8" s="416"/>
      <c r="QWL8" s="416"/>
      <c r="QWM8" s="416"/>
      <c r="QWN8" s="416"/>
      <c r="QWO8" s="416"/>
      <c r="QWP8" s="416"/>
      <c r="QWQ8" s="416"/>
      <c r="QWR8" s="416"/>
      <c r="QWS8" s="416"/>
      <c r="QWT8" s="416"/>
      <c r="QWU8" s="416"/>
      <c r="QWV8" s="416"/>
      <c r="QWW8" s="416"/>
      <c r="QWX8" s="416"/>
      <c r="QWY8" s="416"/>
      <c r="QWZ8" s="416"/>
      <c r="QXA8" s="416"/>
      <c r="QXB8" s="416"/>
      <c r="QXC8" s="416"/>
      <c r="QXD8" s="416"/>
      <c r="QXE8" s="416"/>
      <c r="QXF8" s="416"/>
      <c r="QXG8" s="416"/>
      <c r="QXH8" s="416"/>
      <c r="QXI8" s="416"/>
      <c r="QXJ8" s="416"/>
      <c r="QXK8" s="416"/>
      <c r="QXL8" s="416"/>
      <c r="QXM8" s="416"/>
      <c r="QXN8" s="416"/>
      <c r="QXO8" s="416"/>
      <c r="QXP8" s="416"/>
      <c r="QXQ8" s="416"/>
      <c r="QXR8" s="416"/>
      <c r="QXS8" s="416"/>
      <c r="QXT8" s="416"/>
      <c r="QXU8" s="416"/>
      <c r="QXV8" s="416"/>
      <c r="QXW8" s="416"/>
      <c r="QXX8" s="416"/>
      <c r="QXY8" s="416"/>
      <c r="QXZ8" s="416"/>
      <c r="QYA8" s="416"/>
      <c r="QYB8" s="416"/>
      <c r="QYC8" s="416"/>
      <c r="QYD8" s="416"/>
      <c r="QYE8" s="416"/>
      <c r="QYF8" s="416"/>
      <c r="QYG8" s="416"/>
      <c r="QYH8" s="416"/>
      <c r="QYI8" s="416"/>
      <c r="QYJ8" s="416"/>
      <c r="QYK8" s="416"/>
      <c r="QYL8" s="416"/>
      <c r="QYM8" s="416"/>
      <c r="QYN8" s="416"/>
      <c r="QYO8" s="416"/>
      <c r="QYP8" s="416"/>
      <c r="QYQ8" s="416"/>
      <c r="QYR8" s="416"/>
      <c r="QYS8" s="416"/>
      <c r="QYT8" s="416"/>
      <c r="QYU8" s="416"/>
      <c r="QYV8" s="416"/>
      <c r="QYW8" s="416"/>
      <c r="QYX8" s="416"/>
      <c r="QYY8" s="416"/>
      <c r="QYZ8" s="416"/>
      <c r="QZA8" s="416"/>
      <c r="QZB8" s="416"/>
      <c r="QZC8" s="416"/>
      <c r="QZD8" s="416"/>
      <c r="QZE8" s="416"/>
      <c r="QZF8" s="416"/>
      <c r="QZG8" s="416"/>
      <c r="QZH8" s="416"/>
      <c r="QZI8" s="416"/>
      <c r="QZJ8" s="416"/>
      <c r="QZK8" s="416"/>
      <c r="QZL8" s="416"/>
      <c r="QZM8" s="416"/>
      <c r="QZN8" s="416"/>
      <c r="QZO8" s="416"/>
      <c r="QZP8" s="416"/>
      <c r="QZQ8" s="416"/>
      <c r="QZR8" s="416"/>
      <c r="QZS8" s="416"/>
      <c r="QZT8" s="416"/>
      <c r="QZU8" s="416"/>
      <c r="QZV8" s="416"/>
      <c r="QZW8" s="416"/>
      <c r="QZX8" s="416"/>
      <c r="QZY8" s="416"/>
      <c r="QZZ8" s="416"/>
      <c r="RAA8" s="416"/>
      <c r="RAB8" s="416"/>
      <c r="RAC8" s="416"/>
      <c r="RAD8" s="416"/>
      <c r="RAE8" s="416"/>
      <c r="RAF8" s="416"/>
      <c r="RAG8" s="416"/>
      <c r="RAH8" s="416"/>
      <c r="RAI8" s="416"/>
      <c r="RAJ8" s="416"/>
      <c r="RAK8" s="416"/>
      <c r="RAL8" s="416"/>
      <c r="RAM8" s="416"/>
      <c r="RAN8" s="416"/>
      <c r="RAO8" s="416"/>
      <c r="RAP8" s="416"/>
      <c r="RAQ8" s="416"/>
      <c r="RAR8" s="416"/>
      <c r="RAS8" s="416"/>
      <c r="RAT8" s="416"/>
      <c r="RAU8" s="416"/>
      <c r="RAV8" s="416"/>
      <c r="RAW8" s="416"/>
      <c r="RAX8" s="416"/>
      <c r="RAY8" s="416"/>
      <c r="RAZ8" s="416"/>
      <c r="RBA8" s="416"/>
      <c r="RBB8" s="416"/>
      <c r="RBC8" s="416"/>
      <c r="RBD8" s="416"/>
      <c r="RBE8" s="416"/>
      <c r="RBF8" s="416"/>
      <c r="RBG8" s="416"/>
      <c r="RBH8" s="416"/>
      <c r="RBI8" s="416"/>
      <c r="RBJ8" s="416"/>
      <c r="RBK8" s="416"/>
      <c r="RBL8" s="416"/>
      <c r="RBM8" s="416"/>
      <c r="RBN8" s="416"/>
      <c r="RBO8" s="416"/>
      <c r="RBP8" s="416"/>
      <c r="RBQ8" s="416"/>
      <c r="RBR8" s="416"/>
      <c r="RBS8" s="416"/>
      <c r="RBT8" s="416"/>
      <c r="RBU8" s="416"/>
      <c r="RBV8" s="416"/>
      <c r="RBW8" s="416"/>
      <c r="RBX8" s="416"/>
      <c r="RBY8" s="416"/>
      <c r="RBZ8" s="416"/>
      <c r="RCA8" s="416"/>
      <c r="RCB8" s="416"/>
      <c r="RCC8" s="416"/>
      <c r="RCD8" s="416"/>
      <c r="RCE8" s="416"/>
      <c r="RCF8" s="416"/>
      <c r="RCG8" s="416"/>
      <c r="RCH8" s="416"/>
      <c r="RCI8" s="416"/>
      <c r="RCJ8" s="416"/>
      <c r="RCK8" s="416"/>
      <c r="RCL8" s="416"/>
      <c r="RCM8" s="416"/>
      <c r="RCN8" s="416"/>
      <c r="RCO8" s="416"/>
      <c r="RCP8" s="416"/>
      <c r="RCQ8" s="416"/>
      <c r="RCR8" s="416"/>
      <c r="RCS8" s="416"/>
      <c r="RCT8" s="416"/>
      <c r="RCU8" s="416"/>
      <c r="RCV8" s="416"/>
      <c r="RCW8" s="416"/>
      <c r="RCX8" s="416"/>
      <c r="RCY8" s="416"/>
      <c r="RCZ8" s="416"/>
      <c r="RDA8" s="416"/>
      <c r="RDB8" s="416"/>
      <c r="RDC8" s="416"/>
      <c r="RDD8" s="416"/>
      <c r="RDE8" s="416"/>
      <c r="RDF8" s="416"/>
      <c r="RDG8" s="416"/>
      <c r="RDH8" s="416"/>
      <c r="RDI8" s="416"/>
      <c r="RDJ8" s="416"/>
      <c r="RDK8" s="416"/>
      <c r="RDL8" s="416"/>
      <c r="RDM8" s="416"/>
      <c r="RDN8" s="416"/>
      <c r="RDO8" s="416"/>
      <c r="RDP8" s="416"/>
      <c r="RDQ8" s="416"/>
      <c r="RDR8" s="416"/>
      <c r="RDS8" s="416"/>
      <c r="RDT8" s="416"/>
      <c r="RDU8" s="416"/>
      <c r="RDV8" s="416"/>
      <c r="RDW8" s="416"/>
      <c r="RDX8" s="416"/>
      <c r="RDY8" s="416"/>
      <c r="RDZ8" s="416"/>
      <c r="REA8" s="416"/>
      <c r="REB8" s="416"/>
      <c r="REC8" s="416"/>
      <c r="RED8" s="416"/>
      <c r="REE8" s="416"/>
      <c r="REF8" s="416"/>
      <c r="REG8" s="416"/>
      <c r="REH8" s="416"/>
      <c r="REI8" s="416"/>
      <c r="REJ8" s="416"/>
      <c r="REK8" s="416"/>
      <c r="REL8" s="416"/>
      <c r="REM8" s="416"/>
      <c r="REN8" s="416"/>
      <c r="REO8" s="416"/>
      <c r="REP8" s="416"/>
      <c r="REQ8" s="416"/>
      <c r="RER8" s="416"/>
      <c r="RES8" s="416"/>
      <c r="RET8" s="416"/>
      <c r="REU8" s="416"/>
      <c r="REV8" s="416"/>
      <c r="REW8" s="416"/>
      <c r="REX8" s="416"/>
      <c r="REY8" s="416"/>
      <c r="REZ8" s="416"/>
      <c r="RFA8" s="416"/>
      <c r="RFB8" s="416"/>
      <c r="RFC8" s="416"/>
      <c r="RFD8" s="416"/>
      <c r="RFE8" s="416"/>
      <c r="RFF8" s="416"/>
      <c r="RFG8" s="416"/>
      <c r="RFH8" s="416"/>
      <c r="RFI8" s="416"/>
      <c r="RFJ8" s="416"/>
      <c r="RFK8" s="416"/>
      <c r="RFL8" s="416"/>
      <c r="RFM8" s="416"/>
      <c r="RFN8" s="416"/>
      <c r="RFO8" s="416"/>
      <c r="RFP8" s="416"/>
      <c r="RFQ8" s="416"/>
      <c r="RFR8" s="416"/>
      <c r="RFS8" s="416"/>
      <c r="RFT8" s="416"/>
      <c r="RFU8" s="416"/>
      <c r="RFV8" s="416"/>
      <c r="RFW8" s="416"/>
      <c r="RFX8" s="416"/>
      <c r="RFY8" s="416"/>
      <c r="RFZ8" s="416"/>
      <c r="RGA8" s="416"/>
      <c r="RGB8" s="416"/>
      <c r="RGC8" s="416"/>
      <c r="RGD8" s="416"/>
      <c r="RGE8" s="416"/>
      <c r="RGF8" s="416"/>
      <c r="RGG8" s="416"/>
      <c r="RGH8" s="416"/>
      <c r="RGI8" s="416"/>
      <c r="RGJ8" s="416"/>
      <c r="RGK8" s="416"/>
      <c r="RGL8" s="416"/>
      <c r="RGM8" s="416"/>
      <c r="RGN8" s="416"/>
      <c r="RGO8" s="416"/>
      <c r="RGP8" s="416"/>
      <c r="RGQ8" s="416"/>
      <c r="RGR8" s="416"/>
      <c r="RGS8" s="416"/>
      <c r="RGT8" s="416"/>
      <c r="RGU8" s="416"/>
      <c r="RGV8" s="416"/>
      <c r="RGW8" s="416"/>
      <c r="RGX8" s="416"/>
      <c r="RGY8" s="416"/>
      <c r="RGZ8" s="416"/>
      <c r="RHA8" s="416"/>
      <c r="RHB8" s="416"/>
      <c r="RHC8" s="416"/>
      <c r="RHD8" s="416"/>
      <c r="RHE8" s="416"/>
      <c r="RHF8" s="416"/>
      <c r="RHG8" s="416"/>
      <c r="RHH8" s="416"/>
      <c r="RHI8" s="416"/>
      <c r="RHJ8" s="416"/>
      <c r="RHK8" s="416"/>
      <c r="RHL8" s="416"/>
      <c r="RHM8" s="416"/>
      <c r="RHN8" s="416"/>
      <c r="RHO8" s="416"/>
      <c r="RHP8" s="416"/>
      <c r="RHQ8" s="416"/>
      <c r="RHR8" s="416"/>
      <c r="RHS8" s="416"/>
      <c r="RHT8" s="416"/>
      <c r="RHU8" s="416"/>
      <c r="RHV8" s="416"/>
      <c r="RHW8" s="416"/>
      <c r="RHX8" s="416"/>
      <c r="RHY8" s="416"/>
      <c r="RHZ8" s="416"/>
      <c r="RIA8" s="416"/>
      <c r="RIB8" s="416"/>
      <c r="RIC8" s="416"/>
      <c r="RID8" s="416"/>
      <c r="RIE8" s="416"/>
      <c r="RIF8" s="416"/>
      <c r="RIG8" s="416"/>
      <c r="RIH8" s="416"/>
      <c r="RII8" s="416"/>
      <c r="RIJ8" s="416"/>
      <c r="RIK8" s="416"/>
      <c r="RIL8" s="416"/>
      <c r="RIM8" s="416"/>
      <c r="RIN8" s="416"/>
      <c r="RIO8" s="416"/>
      <c r="RIP8" s="416"/>
      <c r="RIQ8" s="416"/>
      <c r="RIR8" s="416"/>
      <c r="RIS8" s="416"/>
      <c r="RIT8" s="416"/>
      <c r="RIU8" s="416"/>
      <c r="RIV8" s="416"/>
      <c r="RIW8" s="416"/>
      <c r="RIX8" s="416"/>
      <c r="RIY8" s="416"/>
      <c r="RIZ8" s="416"/>
      <c r="RJA8" s="416"/>
      <c r="RJB8" s="416"/>
      <c r="RJC8" s="416"/>
      <c r="RJD8" s="416"/>
      <c r="RJE8" s="416"/>
      <c r="RJF8" s="416"/>
      <c r="RJG8" s="416"/>
      <c r="RJH8" s="416"/>
      <c r="RJI8" s="416"/>
      <c r="RJJ8" s="416"/>
      <c r="RJK8" s="416"/>
      <c r="RJL8" s="416"/>
      <c r="RJM8" s="416"/>
      <c r="RJN8" s="416"/>
      <c r="RJO8" s="416"/>
      <c r="RJP8" s="416"/>
      <c r="RJQ8" s="416"/>
      <c r="RJR8" s="416"/>
      <c r="RJS8" s="416"/>
      <c r="RJT8" s="416"/>
      <c r="RJU8" s="416"/>
      <c r="RJV8" s="416"/>
      <c r="RJW8" s="416"/>
      <c r="RJX8" s="416"/>
      <c r="RJY8" s="416"/>
      <c r="RJZ8" s="416"/>
      <c r="RKA8" s="416"/>
      <c r="RKB8" s="416"/>
      <c r="RKC8" s="416"/>
      <c r="RKD8" s="416"/>
      <c r="RKE8" s="416"/>
      <c r="RKF8" s="416"/>
      <c r="RKG8" s="416"/>
      <c r="RKH8" s="416"/>
      <c r="RKI8" s="416"/>
      <c r="RKJ8" s="416"/>
      <c r="RKK8" s="416"/>
      <c r="RKL8" s="416"/>
      <c r="RKM8" s="416"/>
      <c r="RKN8" s="416"/>
      <c r="RKO8" s="416"/>
      <c r="RKP8" s="416"/>
      <c r="RKQ8" s="416"/>
      <c r="RKR8" s="416"/>
      <c r="RKS8" s="416"/>
      <c r="RKT8" s="416"/>
      <c r="RKU8" s="416"/>
      <c r="RKV8" s="416"/>
      <c r="RKW8" s="416"/>
      <c r="RKX8" s="416"/>
      <c r="RKY8" s="416"/>
      <c r="RKZ8" s="416"/>
      <c r="RLA8" s="416"/>
      <c r="RLB8" s="416"/>
      <c r="RLC8" s="416"/>
      <c r="RLD8" s="416"/>
      <c r="RLE8" s="416"/>
      <c r="RLF8" s="416"/>
      <c r="RLG8" s="416"/>
      <c r="RLH8" s="416"/>
      <c r="RLI8" s="416"/>
      <c r="RLJ8" s="416"/>
      <c r="RLK8" s="416"/>
      <c r="RLL8" s="416"/>
      <c r="RLM8" s="416"/>
      <c r="RLN8" s="416"/>
      <c r="RLO8" s="416"/>
      <c r="RLP8" s="416"/>
      <c r="RLQ8" s="416"/>
      <c r="RLR8" s="416"/>
      <c r="RLS8" s="416"/>
      <c r="RLT8" s="416"/>
      <c r="RLU8" s="416"/>
      <c r="RLV8" s="416"/>
      <c r="RLW8" s="416"/>
      <c r="RLX8" s="416"/>
      <c r="RLY8" s="416"/>
      <c r="RLZ8" s="416"/>
      <c r="RMA8" s="416"/>
      <c r="RMB8" s="416"/>
      <c r="RMC8" s="416"/>
      <c r="RMD8" s="416"/>
      <c r="RME8" s="416"/>
      <c r="RMF8" s="416"/>
      <c r="RMG8" s="416"/>
      <c r="RMH8" s="416"/>
      <c r="RMI8" s="416"/>
      <c r="RMJ8" s="416"/>
      <c r="RMK8" s="416"/>
      <c r="RML8" s="416"/>
      <c r="RMM8" s="416"/>
      <c r="RMN8" s="416"/>
      <c r="RMO8" s="416"/>
      <c r="RMP8" s="416"/>
      <c r="RMQ8" s="416"/>
      <c r="RMR8" s="416"/>
      <c r="RMS8" s="416"/>
      <c r="RMT8" s="416"/>
      <c r="RMU8" s="416"/>
      <c r="RMV8" s="416"/>
      <c r="RMW8" s="416"/>
      <c r="RMX8" s="416"/>
      <c r="RMY8" s="416"/>
      <c r="RMZ8" s="416"/>
      <c r="RNA8" s="416"/>
      <c r="RNB8" s="416"/>
      <c r="RNC8" s="416"/>
      <c r="RND8" s="416"/>
      <c r="RNE8" s="416"/>
      <c r="RNF8" s="416"/>
      <c r="RNG8" s="416"/>
      <c r="RNH8" s="416"/>
      <c r="RNI8" s="416"/>
      <c r="RNJ8" s="416"/>
      <c r="RNK8" s="416"/>
      <c r="RNL8" s="416"/>
      <c r="RNM8" s="416"/>
      <c r="RNN8" s="416"/>
      <c r="RNO8" s="416"/>
      <c r="RNP8" s="416"/>
      <c r="RNQ8" s="416"/>
      <c r="RNR8" s="416"/>
      <c r="RNS8" s="416"/>
      <c r="RNT8" s="416"/>
      <c r="RNU8" s="416"/>
      <c r="RNV8" s="416"/>
      <c r="RNW8" s="416"/>
      <c r="RNX8" s="416"/>
      <c r="RNY8" s="416"/>
      <c r="RNZ8" s="416"/>
      <c r="ROA8" s="416"/>
      <c r="ROB8" s="416"/>
      <c r="ROC8" s="416"/>
      <c r="ROD8" s="416"/>
      <c r="ROE8" s="416"/>
      <c r="ROF8" s="416"/>
      <c r="ROG8" s="416"/>
      <c r="ROH8" s="416"/>
      <c r="ROI8" s="416"/>
      <c r="ROJ8" s="416"/>
      <c r="ROK8" s="416"/>
      <c r="ROL8" s="416"/>
      <c r="ROM8" s="416"/>
      <c r="RON8" s="416"/>
      <c r="ROO8" s="416"/>
      <c r="ROP8" s="416"/>
      <c r="ROQ8" s="416"/>
      <c r="ROR8" s="416"/>
      <c r="ROS8" s="416"/>
      <c r="ROT8" s="416"/>
      <c r="ROU8" s="416"/>
      <c r="ROV8" s="416"/>
      <c r="ROW8" s="416"/>
      <c r="ROX8" s="416"/>
      <c r="ROY8" s="416"/>
      <c r="ROZ8" s="416"/>
      <c r="RPA8" s="416"/>
      <c r="RPB8" s="416"/>
      <c r="RPC8" s="416"/>
      <c r="RPD8" s="416"/>
      <c r="RPE8" s="416"/>
      <c r="RPF8" s="416"/>
      <c r="RPG8" s="416"/>
      <c r="RPH8" s="416"/>
      <c r="RPI8" s="416"/>
      <c r="RPJ8" s="416"/>
      <c r="RPK8" s="416"/>
      <c r="RPL8" s="416"/>
      <c r="RPM8" s="416"/>
      <c r="RPN8" s="416"/>
      <c r="RPO8" s="416"/>
      <c r="RPP8" s="416"/>
      <c r="RPQ8" s="416"/>
      <c r="RPR8" s="416"/>
      <c r="RPS8" s="416"/>
      <c r="RPT8" s="416"/>
      <c r="RPU8" s="416"/>
      <c r="RPV8" s="416"/>
      <c r="RPW8" s="416"/>
      <c r="RPX8" s="416"/>
      <c r="RPY8" s="416"/>
      <c r="RPZ8" s="416"/>
      <c r="RQA8" s="416"/>
      <c r="RQB8" s="416"/>
      <c r="RQC8" s="416"/>
      <c r="RQD8" s="416"/>
      <c r="RQE8" s="416"/>
      <c r="RQF8" s="416"/>
      <c r="RQG8" s="416"/>
      <c r="RQH8" s="416"/>
      <c r="RQI8" s="416"/>
      <c r="RQJ8" s="416"/>
      <c r="RQK8" s="416"/>
      <c r="RQL8" s="416"/>
      <c r="RQM8" s="416"/>
      <c r="RQN8" s="416"/>
      <c r="RQO8" s="416"/>
      <c r="RQP8" s="416"/>
      <c r="RQQ8" s="416"/>
      <c r="RQR8" s="416"/>
      <c r="RQS8" s="416"/>
      <c r="RQT8" s="416"/>
      <c r="RQU8" s="416"/>
      <c r="RQV8" s="416"/>
      <c r="RQW8" s="416"/>
      <c r="RQX8" s="416"/>
      <c r="RQY8" s="416"/>
      <c r="RQZ8" s="416"/>
      <c r="RRA8" s="416"/>
      <c r="RRB8" s="416"/>
      <c r="RRC8" s="416"/>
      <c r="RRD8" s="416"/>
      <c r="RRE8" s="416"/>
      <c r="RRF8" s="416"/>
      <c r="RRG8" s="416"/>
      <c r="RRH8" s="416"/>
      <c r="RRI8" s="416"/>
      <c r="RRJ8" s="416"/>
      <c r="RRK8" s="416"/>
      <c r="RRL8" s="416"/>
      <c r="RRM8" s="416"/>
      <c r="RRN8" s="416"/>
      <c r="RRO8" s="416"/>
      <c r="RRP8" s="416"/>
      <c r="RRQ8" s="416"/>
      <c r="RRR8" s="416"/>
      <c r="RRS8" s="416"/>
      <c r="RRT8" s="416"/>
      <c r="RRU8" s="416"/>
      <c r="RRV8" s="416"/>
      <c r="RRW8" s="416"/>
      <c r="RRX8" s="416"/>
      <c r="RRY8" s="416"/>
      <c r="RRZ8" s="416"/>
      <c r="RSA8" s="416"/>
      <c r="RSB8" s="416"/>
      <c r="RSC8" s="416"/>
      <c r="RSD8" s="416"/>
      <c r="RSE8" s="416"/>
      <c r="RSF8" s="416"/>
      <c r="RSG8" s="416"/>
      <c r="RSH8" s="416"/>
      <c r="RSI8" s="416"/>
      <c r="RSJ8" s="416"/>
      <c r="RSK8" s="416"/>
      <c r="RSL8" s="416"/>
      <c r="RSM8" s="416"/>
      <c r="RSN8" s="416"/>
      <c r="RSO8" s="416"/>
      <c r="RSP8" s="416"/>
      <c r="RSQ8" s="416"/>
      <c r="RSR8" s="416"/>
      <c r="RSS8" s="416"/>
      <c r="RST8" s="416"/>
      <c r="RSU8" s="416"/>
      <c r="RSV8" s="416"/>
      <c r="RSW8" s="416"/>
      <c r="RSX8" s="416"/>
      <c r="RSY8" s="416"/>
      <c r="RSZ8" s="416"/>
      <c r="RTA8" s="416"/>
      <c r="RTB8" s="416"/>
      <c r="RTC8" s="416"/>
      <c r="RTD8" s="416"/>
      <c r="RTE8" s="416"/>
      <c r="RTF8" s="416"/>
      <c r="RTG8" s="416"/>
      <c r="RTH8" s="416"/>
      <c r="RTI8" s="416"/>
      <c r="RTJ8" s="416"/>
      <c r="RTK8" s="416"/>
      <c r="RTL8" s="416"/>
      <c r="RTM8" s="416"/>
      <c r="RTN8" s="416"/>
      <c r="RTO8" s="416"/>
      <c r="RTP8" s="416"/>
      <c r="RTQ8" s="416"/>
      <c r="RTR8" s="416"/>
      <c r="RTS8" s="416"/>
      <c r="RTT8" s="416"/>
      <c r="RTU8" s="416"/>
      <c r="RTV8" s="416"/>
      <c r="RTW8" s="416"/>
      <c r="RTX8" s="416"/>
      <c r="RTY8" s="416"/>
      <c r="RTZ8" s="416"/>
      <c r="RUA8" s="416"/>
      <c r="RUB8" s="416"/>
      <c r="RUC8" s="416"/>
      <c r="RUD8" s="416"/>
      <c r="RUE8" s="416"/>
      <c r="RUF8" s="416"/>
      <c r="RUG8" s="416"/>
      <c r="RUH8" s="416"/>
      <c r="RUI8" s="416"/>
      <c r="RUJ8" s="416"/>
      <c r="RUK8" s="416"/>
      <c r="RUL8" s="416"/>
      <c r="RUM8" s="416"/>
      <c r="RUN8" s="416"/>
      <c r="RUO8" s="416"/>
      <c r="RUP8" s="416"/>
      <c r="RUQ8" s="416"/>
      <c r="RUR8" s="416"/>
      <c r="RUS8" s="416"/>
      <c r="RUT8" s="416"/>
      <c r="RUU8" s="416"/>
      <c r="RUV8" s="416"/>
      <c r="RUW8" s="416"/>
      <c r="RUX8" s="416"/>
      <c r="RUY8" s="416"/>
      <c r="RUZ8" s="416"/>
      <c r="RVA8" s="416"/>
      <c r="RVB8" s="416"/>
      <c r="RVC8" s="416"/>
      <c r="RVD8" s="416"/>
      <c r="RVE8" s="416"/>
      <c r="RVF8" s="416"/>
      <c r="RVG8" s="416"/>
      <c r="RVH8" s="416"/>
      <c r="RVI8" s="416"/>
      <c r="RVJ8" s="416"/>
      <c r="RVK8" s="416"/>
      <c r="RVL8" s="416"/>
      <c r="RVM8" s="416"/>
      <c r="RVN8" s="416"/>
      <c r="RVO8" s="416"/>
      <c r="RVP8" s="416"/>
      <c r="RVQ8" s="416"/>
      <c r="RVR8" s="416"/>
      <c r="RVS8" s="416"/>
      <c r="RVT8" s="416"/>
      <c r="RVU8" s="416"/>
      <c r="RVV8" s="416"/>
      <c r="RVW8" s="416"/>
      <c r="RVX8" s="416"/>
      <c r="RVY8" s="416"/>
      <c r="RVZ8" s="416"/>
      <c r="RWA8" s="416"/>
      <c r="RWB8" s="416"/>
      <c r="RWC8" s="416"/>
      <c r="RWD8" s="416"/>
      <c r="RWE8" s="416"/>
      <c r="RWF8" s="416"/>
      <c r="RWG8" s="416"/>
      <c r="RWH8" s="416"/>
      <c r="RWI8" s="416"/>
      <c r="RWJ8" s="416"/>
      <c r="RWK8" s="416"/>
      <c r="RWL8" s="416"/>
      <c r="RWM8" s="416"/>
      <c r="RWN8" s="416"/>
      <c r="RWO8" s="416"/>
      <c r="RWP8" s="416"/>
      <c r="RWQ8" s="416"/>
      <c r="RWR8" s="416"/>
      <c r="RWS8" s="416"/>
      <c r="RWT8" s="416"/>
      <c r="RWU8" s="416"/>
      <c r="RWV8" s="416"/>
      <c r="RWW8" s="416"/>
      <c r="RWX8" s="416"/>
      <c r="RWY8" s="416"/>
      <c r="RWZ8" s="416"/>
      <c r="RXA8" s="416"/>
      <c r="RXB8" s="416"/>
      <c r="RXC8" s="416"/>
      <c r="RXD8" s="416"/>
      <c r="RXE8" s="416"/>
      <c r="RXF8" s="416"/>
      <c r="RXG8" s="416"/>
      <c r="RXH8" s="416"/>
      <c r="RXI8" s="416"/>
      <c r="RXJ8" s="416"/>
      <c r="RXK8" s="416"/>
      <c r="RXL8" s="416"/>
      <c r="RXM8" s="416"/>
      <c r="RXN8" s="416"/>
      <c r="RXO8" s="416"/>
      <c r="RXP8" s="416"/>
      <c r="RXQ8" s="416"/>
      <c r="RXR8" s="416"/>
      <c r="RXS8" s="416"/>
      <c r="RXT8" s="416"/>
      <c r="RXU8" s="416"/>
      <c r="RXV8" s="416"/>
      <c r="RXW8" s="416"/>
      <c r="RXX8" s="416"/>
      <c r="RXY8" s="416"/>
      <c r="RXZ8" s="416"/>
      <c r="RYA8" s="416"/>
      <c r="RYB8" s="416"/>
      <c r="RYC8" s="416"/>
      <c r="RYD8" s="416"/>
      <c r="RYE8" s="416"/>
      <c r="RYF8" s="416"/>
      <c r="RYG8" s="416"/>
      <c r="RYH8" s="416"/>
      <c r="RYI8" s="416"/>
      <c r="RYJ8" s="416"/>
      <c r="RYK8" s="416"/>
      <c r="RYL8" s="416"/>
      <c r="RYM8" s="416"/>
      <c r="RYN8" s="416"/>
      <c r="RYO8" s="416"/>
      <c r="RYP8" s="416"/>
      <c r="RYQ8" s="416"/>
      <c r="RYR8" s="416"/>
      <c r="RYS8" s="416"/>
      <c r="RYT8" s="416"/>
      <c r="RYU8" s="416"/>
      <c r="RYV8" s="416"/>
      <c r="RYW8" s="416"/>
      <c r="RYX8" s="416"/>
      <c r="RYY8" s="416"/>
      <c r="RYZ8" s="416"/>
      <c r="RZA8" s="416"/>
      <c r="RZB8" s="416"/>
      <c r="RZC8" s="416"/>
      <c r="RZD8" s="416"/>
      <c r="RZE8" s="416"/>
      <c r="RZF8" s="416"/>
      <c r="RZG8" s="416"/>
      <c r="RZH8" s="416"/>
      <c r="RZI8" s="416"/>
      <c r="RZJ8" s="416"/>
      <c r="RZK8" s="416"/>
      <c r="RZL8" s="416"/>
      <c r="RZM8" s="416"/>
      <c r="RZN8" s="416"/>
      <c r="RZO8" s="416"/>
      <c r="RZP8" s="416"/>
      <c r="RZQ8" s="416"/>
      <c r="RZR8" s="416"/>
      <c r="RZS8" s="416"/>
      <c r="RZT8" s="416"/>
      <c r="RZU8" s="416"/>
      <c r="RZV8" s="416"/>
      <c r="RZW8" s="416"/>
      <c r="RZX8" s="416"/>
      <c r="RZY8" s="416"/>
      <c r="RZZ8" s="416"/>
      <c r="SAA8" s="416"/>
      <c r="SAB8" s="416"/>
      <c r="SAC8" s="416"/>
      <c r="SAD8" s="416"/>
      <c r="SAE8" s="416"/>
      <c r="SAF8" s="416"/>
      <c r="SAG8" s="416"/>
      <c r="SAH8" s="416"/>
      <c r="SAI8" s="416"/>
      <c r="SAJ8" s="416"/>
      <c r="SAK8" s="416"/>
      <c r="SAL8" s="416"/>
      <c r="SAM8" s="416"/>
      <c r="SAN8" s="416"/>
      <c r="SAO8" s="416"/>
      <c r="SAP8" s="416"/>
      <c r="SAQ8" s="416"/>
      <c r="SAR8" s="416"/>
      <c r="SAS8" s="416"/>
      <c r="SAT8" s="416"/>
      <c r="SAU8" s="416"/>
      <c r="SAV8" s="416"/>
      <c r="SAW8" s="416"/>
      <c r="SAX8" s="416"/>
      <c r="SAY8" s="416"/>
      <c r="SAZ8" s="416"/>
      <c r="SBA8" s="416"/>
      <c r="SBB8" s="416"/>
      <c r="SBC8" s="416"/>
      <c r="SBD8" s="416"/>
      <c r="SBE8" s="416"/>
      <c r="SBF8" s="416"/>
      <c r="SBG8" s="416"/>
      <c r="SBH8" s="416"/>
      <c r="SBI8" s="416"/>
      <c r="SBJ8" s="416"/>
      <c r="SBK8" s="416"/>
      <c r="SBL8" s="416"/>
      <c r="SBM8" s="416"/>
      <c r="SBN8" s="416"/>
      <c r="SBO8" s="416"/>
      <c r="SBP8" s="416"/>
      <c r="SBQ8" s="416"/>
      <c r="SBR8" s="416"/>
      <c r="SBS8" s="416"/>
      <c r="SBT8" s="416"/>
      <c r="SBU8" s="416"/>
      <c r="SBV8" s="416"/>
      <c r="SBW8" s="416"/>
      <c r="SBX8" s="416"/>
      <c r="SBY8" s="416"/>
      <c r="SBZ8" s="416"/>
      <c r="SCA8" s="416"/>
      <c r="SCB8" s="416"/>
      <c r="SCC8" s="416"/>
      <c r="SCD8" s="416"/>
      <c r="SCE8" s="416"/>
      <c r="SCF8" s="416"/>
      <c r="SCG8" s="416"/>
      <c r="SCH8" s="416"/>
      <c r="SCI8" s="416"/>
      <c r="SCJ8" s="416"/>
      <c r="SCK8" s="416"/>
      <c r="SCL8" s="416"/>
      <c r="SCM8" s="416"/>
      <c r="SCN8" s="416"/>
      <c r="SCO8" s="416"/>
      <c r="SCP8" s="416"/>
      <c r="SCQ8" s="416"/>
      <c r="SCR8" s="416"/>
      <c r="SCS8" s="416"/>
      <c r="SCT8" s="416"/>
      <c r="SCU8" s="416"/>
      <c r="SCV8" s="416"/>
      <c r="SCW8" s="416"/>
      <c r="SCX8" s="416"/>
      <c r="SCY8" s="416"/>
      <c r="SCZ8" s="416"/>
      <c r="SDA8" s="416"/>
      <c r="SDB8" s="416"/>
      <c r="SDC8" s="416"/>
      <c r="SDD8" s="416"/>
      <c r="SDE8" s="416"/>
      <c r="SDF8" s="416"/>
      <c r="SDG8" s="416"/>
      <c r="SDH8" s="416"/>
      <c r="SDI8" s="416"/>
      <c r="SDJ8" s="416"/>
      <c r="SDK8" s="416"/>
      <c r="SDL8" s="416"/>
      <c r="SDM8" s="416"/>
      <c r="SDN8" s="416"/>
      <c r="SDO8" s="416"/>
      <c r="SDP8" s="416"/>
      <c r="SDQ8" s="416"/>
      <c r="SDR8" s="416"/>
      <c r="SDS8" s="416"/>
      <c r="SDT8" s="416"/>
      <c r="SDU8" s="416"/>
      <c r="SDV8" s="416"/>
      <c r="SDW8" s="416"/>
      <c r="SDX8" s="416"/>
      <c r="SDY8" s="416"/>
      <c r="SDZ8" s="416"/>
      <c r="SEA8" s="416"/>
      <c r="SEB8" s="416"/>
      <c r="SEC8" s="416"/>
      <c r="SED8" s="416"/>
      <c r="SEE8" s="416"/>
      <c r="SEF8" s="416"/>
      <c r="SEG8" s="416"/>
      <c r="SEH8" s="416"/>
      <c r="SEI8" s="416"/>
      <c r="SEJ8" s="416"/>
      <c r="SEK8" s="416"/>
      <c r="SEL8" s="416"/>
      <c r="SEM8" s="416"/>
      <c r="SEN8" s="416"/>
      <c r="SEO8" s="416"/>
      <c r="SEP8" s="416"/>
      <c r="SEQ8" s="416"/>
      <c r="SER8" s="416"/>
      <c r="SES8" s="416"/>
      <c r="SET8" s="416"/>
      <c r="SEU8" s="416"/>
      <c r="SEV8" s="416"/>
      <c r="SEW8" s="416"/>
      <c r="SEX8" s="416"/>
      <c r="SEY8" s="416"/>
      <c r="SEZ8" s="416"/>
      <c r="SFA8" s="416"/>
      <c r="SFB8" s="416"/>
      <c r="SFC8" s="416"/>
      <c r="SFD8" s="416"/>
      <c r="SFE8" s="416"/>
      <c r="SFF8" s="416"/>
      <c r="SFG8" s="416"/>
      <c r="SFH8" s="416"/>
      <c r="SFI8" s="416"/>
      <c r="SFJ8" s="416"/>
      <c r="SFK8" s="416"/>
      <c r="SFL8" s="416"/>
      <c r="SFM8" s="416"/>
      <c r="SFN8" s="416"/>
      <c r="SFO8" s="416"/>
      <c r="SFP8" s="416"/>
      <c r="SFQ8" s="416"/>
      <c r="SFR8" s="416"/>
      <c r="SFS8" s="416"/>
      <c r="SFT8" s="416"/>
      <c r="SFU8" s="416"/>
      <c r="SFV8" s="416"/>
      <c r="SFW8" s="416"/>
      <c r="SFX8" s="416"/>
      <c r="SFY8" s="416"/>
      <c r="SFZ8" s="416"/>
      <c r="SGA8" s="416"/>
      <c r="SGB8" s="416"/>
      <c r="SGC8" s="416"/>
      <c r="SGD8" s="416"/>
      <c r="SGE8" s="416"/>
      <c r="SGF8" s="416"/>
      <c r="SGG8" s="416"/>
      <c r="SGH8" s="416"/>
      <c r="SGI8" s="416"/>
      <c r="SGJ8" s="416"/>
      <c r="SGK8" s="416"/>
      <c r="SGL8" s="416"/>
      <c r="SGM8" s="416"/>
      <c r="SGN8" s="416"/>
      <c r="SGO8" s="416"/>
      <c r="SGP8" s="416"/>
      <c r="SGQ8" s="416"/>
      <c r="SGR8" s="416"/>
      <c r="SGS8" s="416"/>
      <c r="SGT8" s="416"/>
      <c r="SGU8" s="416"/>
      <c r="SGV8" s="416"/>
      <c r="SGW8" s="416"/>
      <c r="SGX8" s="416"/>
      <c r="SGY8" s="416"/>
      <c r="SGZ8" s="416"/>
      <c r="SHA8" s="416"/>
      <c r="SHB8" s="416"/>
      <c r="SHC8" s="416"/>
      <c r="SHD8" s="416"/>
      <c r="SHE8" s="416"/>
      <c r="SHF8" s="416"/>
      <c r="SHG8" s="416"/>
      <c r="SHH8" s="416"/>
      <c r="SHI8" s="416"/>
      <c r="SHJ8" s="416"/>
      <c r="SHK8" s="416"/>
      <c r="SHL8" s="416"/>
      <c r="SHM8" s="416"/>
      <c r="SHN8" s="416"/>
      <c r="SHO8" s="416"/>
      <c r="SHP8" s="416"/>
      <c r="SHQ8" s="416"/>
      <c r="SHR8" s="416"/>
      <c r="SHS8" s="416"/>
      <c r="SHT8" s="416"/>
      <c r="SHU8" s="416"/>
      <c r="SHV8" s="416"/>
      <c r="SHW8" s="416"/>
      <c r="SHX8" s="416"/>
      <c r="SHY8" s="416"/>
      <c r="SHZ8" s="416"/>
      <c r="SIA8" s="416"/>
      <c r="SIB8" s="416"/>
      <c r="SIC8" s="416"/>
      <c r="SID8" s="416"/>
      <c r="SIE8" s="416"/>
      <c r="SIF8" s="416"/>
      <c r="SIG8" s="416"/>
      <c r="SIH8" s="416"/>
      <c r="SII8" s="416"/>
      <c r="SIJ8" s="416"/>
      <c r="SIK8" s="416"/>
      <c r="SIL8" s="416"/>
      <c r="SIM8" s="416"/>
      <c r="SIN8" s="416"/>
      <c r="SIO8" s="416"/>
      <c r="SIP8" s="416"/>
      <c r="SIQ8" s="416"/>
      <c r="SIR8" s="416"/>
      <c r="SIS8" s="416"/>
      <c r="SIT8" s="416"/>
      <c r="SIU8" s="416"/>
      <c r="SIV8" s="416"/>
      <c r="SIW8" s="416"/>
      <c r="SIX8" s="416"/>
      <c r="SIY8" s="416"/>
      <c r="SIZ8" s="416"/>
      <c r="SJA8" s="416"/>
      <c r="SJB8" s="416"/>
      <c r="SJC8" s="416"/>
      <c r="SJD8" s="416"/>
      <c r="SJE8" s="416"/>
      <c r="SJF8" s="416"/>
      <c r="SJG8" s="416"/>
      <c r="SJH8" s="416"/>
      <c r="SJI8" s="416"/>
      <c r="SJJ8" s="416"/>
      <c r="SJK8" s="416"/>
      <c r="SJL8" s="416"/>
      <c r="SJM8" s="416"/>
      <c r="SJN8" s="416"/>
      <c r="SJO8" s="416"/>
      <c r="SJP8" s="416"/>
      <c r="SJQ8" s="416"/>
      <c r="SJR8" s="416"/>
      <c r="SJS8" s="416"/>
      <c r="SJT8" s="416"/>
      <c r="SJU8" s="416"/>
      <c r="SJV8" s="416"/>
      <c r="SJW8" s="416"/>
      <c r="SJX8" s="416"/>
      <c r="SJY8" s="416"/>
      <c r="SJZ8" s="416"/>
      <c r="SKA8" s="416"/>
      <c r="SKB8" s="416"/>
      <c r="SKC8" s="416"/>
      <c r="SKD8" s="416"/>
      <c r="SKE8" s="416"/>
      <c r="SKF8" s="416"/>
      <c r="SKG8" s="416"/>
      <c r="SKH8" s="416"/>
      <c r="SKI8" s="416"/>
      <c r="SKJ8" s="416"/>
      <c r="SKK8" s="416"/>
      <c r="SKL8" s="416"/>
      <c r="SKM8" s="416"/>
      <c r="SKN8" s="416"/>
      <c r="SKO8" s="416"/>
      <c r="SKP8" s="416"/>
      <c r="SKQ8" s="416"/>
      <c r="SKR8" s="416"/>
      <c r="SKS8" s="416"/>
      <c r="SKT8" s="416"/>
      <c r="SKU8" s="416"/>
      <c r="SKV8" s="416"/>
      <c r="SKW8" s="416"/>
      <c r="SKX8" s="416"/>
      <c r="SKY8" s="416"/>
      <c r="SKZ8" s="416"/>
      <c r="SLA8" s="416"/>
      <c r="SLB8" s="416"/>
      <c r="SLC8" s="416"/>
      <c r="SLD8" s="416"/>
      <c r="SLE8" s="416"/>
      <c r="SLF8" s="416"/>
      <c r="SLG8" s="416"/>
      <c r="SLH8" s="416"/>
      <c r="SLI8" s="416"/>
      <c r="SLJ8" s="416"/>
      <c r="SLK8" s="416"/>
      <c r="SLL8" s="416"/>
      <c r="SLM8" s="416"/>
      <c r="SLN8" s="416"/>
      <c r="SLO8" s="416"/>
      <c r="SLP8" s="416"/>
      <c r="SLQ8" s="416"/>
      <c r="SLR8" s="416"/>
      <c r="SLS8" s="416"/>
      <c r="SLT8" s="416"/>
      <c r="SLU8" s="416"/>
      <c r="SLV8" s="416"/>
      <c r="SLW8" s="416"/>
      <c r="SLX8" s="416"/>
      <c r="SLY8" s="416"/>
      <c r="SLZ8" s="416"/>
      <c r="SMA8" s="416"/>
      <c r="SMB8" s="416"/>
      <c r="SMC8" s="416"/>
      <c r="SMD8" s="416"/>
      <c r="SME8" s="416"/>
      <c r="SMF8" s="416"/>
      <c r="SMG8" s="416"/>
      <c r="SMH8" s="416"/>
      <c r="SMI8" s="416"/>
      <c r="SMJ8" s="416"/>
      <c r="SMK8" s="416"/>
      <c r="SML8" s="416"/>
      <c r="SMM8" s="416"/>
      <c r="SMN8" s="416"/>
      <c r="SMO8" s="416"/>
      <c r="SMP8" s="416"/>
      <c r="SMQ8" s="416"/>
      <c r="SMR8" s="416"/>
      <c r="SMS8" s="416"/>
      <c r="SMT8" s="416"/>
      <c r="SMU8" s="416"/>
      <c r="SMV8" s="416"/>
      <c r="SMW8" s="416"/>
      <c r="SMX8" s="416"/>
      <c r="SMY8" s="416"/>
      <c r="SMZ8" s="416"/>
      <c r="SNA8" s="416"/>
      <c r="SNB8" s="416"/>
      <c r="SNC8" s="416"/>
      <c r="SND8" s="416"/>
      <c r="SNE8" s="416"/>
      <c r="SNF8" s="416"/>
      <c r="SNG8" s="416"/>
      <c r="SNH8" s="416"/>
      <c r="SNI8" s="416"/>
      <c r="SNJ8" s="416"/>
      <c r="SNK8" s="416"/>
      <c r="SNL8" s="416"/>
      <c r="SNM8" s="416"/>
      <c r="SNN8" s="416"/>
      <c r="SNO8" s="416"/>
      <c r="SNP8" s="416"/>
      <c r="SNQ8" s="416"/>
      <c r="SNR8" s="416"/>
      <c r="SNS8" s="416"/>
      <c r="SNT8" s="416"/>
      <c r="SNU8" s="416"/>
      <c r="SNV8" s="416"/>
      <c r="SNW8" s="416"/>
      <c r="SNX8" s="416"/>
      <c r="SNY8" s="416"/>
      <c r="SNZ8" s="416"/>
      <c r="SOA8" s="416"/>
      <c r="SOB8" s="416"/>
      <c r="SOC8" s="416"/>
      <c r="SOD8" s="416"/>
      <c r="SOE8" s="416"/>
      <c r="SOF8" s="416"/>
      <c r="SOG8" s="416"/>
      <c r="SOH8" s="416"/>
      <c r="SOI8" s="416"/>
      <c r="SOJ8" s="416"/>
      <c r="SOK8" s="416"/>
      <c r="SOL8" s="416"/>
      <c r="SOM8" s="416"/>
      <c r="SON8" s="416"/>
      <c r="SOO8" s="416"/>
      <c r="SOP8" s="416"/>
      <c r="SOQ8" s="416"/>
      <c r="SOR8" s="416"/>
      <c r="SOS8" s="416"/>
      <c r="SOT8" s="416"/>
      <c r="SOU8" s="416"/>
      <c r="SOV8" s="416"/>
      <c r="SOW8" s="416"/>
      <c r="SOX8" s="416"/>
      <c r="SOY8" s="416"/>
      <c r="SOZ8" s="416"/>
      <c r="SPA8" s="416"/>
      <c r="SPB8" s="416"/>
      <c r="SPC8" s="416"/>
      <c r="SPD8" s="416"/>
      <c r="SPE8" s="416"/>
      <c r="SPF8" s="416"/>
      <c r="SPG8" s="416"/>
      <c r="SPH8" s="416"/>
      <c r="SPI8" s="416"/>
      <c r="SPJ8" s="416"/>
      <c r="SPK8" s="416"/>
      <c r="SPL8" s="416"/>
      <c r="SPM8" s="416"/>
      <c r="SPN8" s="416"/>
      <c r="SPO8" s="416"/>
      <c r="SPP8" s="416"/>
      <c r="SPQ8" s="416"/>
      <c r="SPR8" s="416"/>
      <c r="SPS8" s="416"/>
      <c r="SPT8" s="416"/>
      <c r="SPU8" s="416"/>
      <c r="SPV8" s="416"/>
      <c r="SPW8" s="416"/>
      <c r="SPX8" s="416"/>
      <c r="SPY8" s="416"/>
      <c r="SPZ8" s="416"/>
      <c r="SQA8" s="416"/>
      <c r="SQB8" s="416"/>
      <c r="SQC8" s="416"/>
      <c r="SQD8" s="416"/>
      <c r="SQE8" s="416"/>
      <c r="SQF8" s="416"/>
      <c r="SQG8" s="416"/>
      <c r="SQH8" s="416"/>
      <c r="SQI8" s="416"/>
      <c r="SQJ8" s="416"/>
      <c r="SQK8" s="416"/>
      <c r="SQL8" s="416"/>
      <c r="SQM8" s="416"/>
      <c r="SQN8" s="416"/>
      <c r="SQO8" s="416"/>
      <c r="SQP8" s="416"/>
      <c r="SQQ8" s="416"/>
      <c r="SQR8" s="416"/>
      <c r="SQS8" s="416"/>
      <c r="SQT8" s="416"/>
      <c r="SQU8" s="416"/>
      <c r="SQV8" s="416"/>
      <c r="SQW8" s="416"/>
      <c r="SQX8" s="416"/>
      <c r="SQY8" s="416"/>
      <c r="SQZ8" s="416"/>
      <c r="SRA8" s="416"/>
      <c r="SRB8" s="416"/>
      <c r="SRC8" s="416"/>
      <c r="SRD8" s="416"/>
      <c r="SRE8" s="416"/>
      <c r="SRF8" s="416"/>
      <c r="SRG8" s="416"/>
      <c r="SRH8" s="416"/>
      <c r="SRI8" s="416"/>
      <c r="SRJ8" s="416"/>
      <c r="SRK8" s="416"/>
      <c r="SRL8" s="416"/>
      <c r="SRM8" s="416"/>
      <c r="SRN8" s="416"/>
      <c r="SRO8" s="416"/>
      <c r="SRP8" s="416"/>
      <c r="SRQ8" s="416"/>
      <c r="SRR8" s="416"/>
      <c r="SRS8" s="416"/>
      <c r="SRT8" s="416"/>
      <c r="SRU8" s="416"/>
      <c r="SRV8" s="416"/>
      <c r="SRW8" s="416"/>
      <c r="SRX8" s="416"/>
      <c r="SRY8" s="416"/>
      <c r="SRZ8" s="416"/>
      <c r="SSA8" s="416"/>
      <c r="SSB8" s="416"/>
      <c r="SSC8" s="416"/>
      <c r="SSD8" s="416"/>
      <c r="SSE8" s="416"/>
      <c r="SSF8" s="416"/>
      <c r="SSG8" s="416"/>
      <c r="SSH8" s="416"/>
      <c r="SSI8" s="416"/>
      <c r="SSJ8" s="416"/>
      <c r="SSK8" s="416"/>
      <c r="SSL8" s="416"/>
      <c r="SSM8" s="416"/>
      <c r="SSN8" s="416"/>
      <c r="SSO8" s="416"/>
      <c r="SSP8" s="416"/>
      <c r="SSQ8" s="416"/>
      <c r="SSR8" s="416"/>
      <c r="SSS8" s="416"/>
      <c r="SST8" s="416"/>
      <c r="SSU8" s="416"/>
      <c r="SSV8" s="416"/>
      <c r="SSW8" s="416"/>
      <c r="SSX8" s="416"/>
      <c r="SSY8" s="416"/>
      <c r="SSZ8" s="416"/>
      <c r="STA8" s="416"/>
      <c r="STB8" s="416"/>
      <c r="STC8" s="416"/>
      <c r="STD8" s="416"/>
      <c r="STE8" s="416"/>
      <c r="STF8" s="416"/>
      <c r="STG8" s="416"/>
      <c r="STH8" s="416"/>
      <c r="STI8" s="416"/>
      <c r="STJ8" s="416"/>
      <c r="STK8" s="416"/>
      <c r="STL8" s="416"/>
      <c r="STM8" s="416"/>
      <c r="STN8" s="416"/>
      <c r="STO8" s="416"/>
      <c r="STP8" s="416"/>
      <c r="STQ8" s="416"/>
      <c r="STR8" s="416"/>
      <c r="STS8" s="416"/>
      <c r="STT8" s="416"/>
      <c r="STU8" s="416"/>
      <c r="STV8" s="416"/>
      <c r="STW8" s="416"/>
      <c r="STX8" s="416"/>
      <c r="STY8" s="416"/>
      <c r="STZ8" s="416"/>
      <c r="SUA8" s="416"/>
      <c r="SUB8" s="416"/>
      <c r="SUC8" s="416"/>
      <c r="SUD8" s="416"/>
      <c r="SUE8" s="416"/>
      <c r="SUF8" s="416"/>
      <c r="SUG8" s="416"/>
      <c r="SUH8" s="416"/>
      <c r="SUI8" s="416"/>
      <c r="SUJ8" s="416"/>
      <c r="SUK8" s="416"/>
      <c r="SUL8" s="416"/>
      <c r="SUM8" s="416"/>
      <c r="SUN8" s="416"/>
      <c r="SUO8" s="416"/>
      <c r="SUP8" s="416"/>
      <c r="SUQ8" s="416"/>
      <c r="SUR8" s="416"/>
      <c r="SUS8" s="416"/>
      <c r="SUT8" s="416"/>
      <c r="SUU8" s="416"/>
      <c r="SUV8" s="416"/>
      <c r="SUW8" s="416"/>
      <c r="SUX8" s="416"/>
      <c r="SUY8" s="416"/>
      <c r="SUZ8" s="416"/>
      <c r="SVA8" s="416"/>
      <c r="SVB8" s="416"/>
      <c r="SVC8" s="416"/>
      <c r="SVD8" s="416"/>
      <c r="SVE8" s="416"/>
      <c r="SVF8" s="416"/>
      <c r="SVG8" s="416"/>
      <c r="SVH8" s="416"/>
      <c r="SVI8" s="416"/>
      <c r="SVJ8" s="416"/>
      <c r="SVK8" s="416"/>
      <c r="SVL8" s="416"/>
      <c r="SVM8" s="416"/>
      <c r="SVN8" s="416"/>
      <c r="SVO8" s="416"/>
      <c r="SVP8" s="416"/>
      <c r="SVQ8" s="416"/>
      <c r="SVR8" s="416"/>
      <c r="SVS8" s="416"/>
      <c r="SVT8" s="416"/>
      <c r="SVU8" s="416"/>
      <c r="SVV8" s="416"/>
      <c r="SVW8" s="416"/>
      <c r="SVX8" s="416"/>
      <c r="SVY8" s="416"/>
      <c r="SVZ8" s="416"/>
      <c r="SWA8" s="416"/>
      <c r="SWB8" s="416"/>
      <c r="SWC8" s="416"/>
      <c r="SWD8" s="416"/>
      <c r="SWE8" s="416"/>
      <c r="SWF8" s="416"/>
      <c r="SWG8" s="416"/>
      <c r="SWH8" s="416"/>
      <c r="SWI8" s="416"/>
      <c r="SWJ8" s="416"/>
      <c r="SWK8" s="416"/>
      <c r="SWL8" s="416"/>
      <c r="SWM8" s="416"/>
      <c r="SWN8" s="416"/>
      <c r="SWO8" s="416"/>
      <c r="SWP8" s="416"/>
      <c r="SWQ8" s="416"/>
      <c r="SWR8" s="416"/>
      <c r="SWS8" s="416"/>
      <c r="SWT8" s="416"/>
      <c r="SWU8" s="416"/>
      <c r="SWV8" s="416"/>
      <c r="SWW8" s="416"/>
      <c r="SWX8" s="416"/>
      <c r="SWY8" s="416"/>
      <c r="SWZ8" s="416"/>
      <c r="SXA8" s="416"/>
      <c r="SXB8" s="416"/>
      <c r="SXC8" s="416"/>
      <c r="SXD8" s="416"/>
      <c r="SXE8" s="416"/>
      <c r="SXF8" s="416"/>
      <c r="SXG8" s="416"/>
      <c r="SXH8" s="416"/>
      <c r="SXI8" s="416"/>
      <c r="SXJ8" s="416"/>
      <c r="SXK8" s="416"/>
      <c r="SXL8" s="416"/>
      <c r="SXM8" s="416"/>
      <c r="SXN8" s="416"/>
      <c r="SXO8" s="416"/>
      <c r="SXP8" s="416"/>
      <c r="SXQ8" s="416"/>
      <c r="SXR8" s="416"/>
      <c r="SXS8" s="416"/>
      <c r="SXT8" s="416"/>
      <c r="SXU8" s="416"/>
      <c r="SXV8" s="416"/>
      <c r="SXW8" s="416"/>
      <c r="SXX8" s="416"/>
      <c r="SXY8" s="416"/>
      <c r="SXZ8" s="416"/>
      <c r="SYA8" s="416"/>
      <c r="SYB8" s="416"/>
      <c r="SYC8" s="416"/>
      <c r="SYD8" s="416"/>
      <c r="SYE8" s="416"/>
      <c r="SYF8" s="416"/>
      <c r="SYG8" s="416"/>
      <c r="SYH8" s="416"/>
      <c r="SYI8" s="416"/>
      <c r="SYJ8" s="416"/>
      <c r="SYK8" s="416"/>
      <c r="SYL8" s="416"/>
      <c r="SYM8" s="416"/>
      <c r="SYN8" s="416"/>
      <c r="SYO8" s="416"/>
      <c r="SYP8" s="416"/>
      <c r="SYQ8" s="416"/>
      <c r="SYR8" s="416"/>
      <c r="SYS8" s="416"/>
      <c r="SYT8" s="416"/>
      <c r="SYU8" s="416"/>
      <c r="SYV8" s="416"/>
      <c r="SYW8" s="416"/>
      <c r="SYX8" s="416"/>
      <c r="SYY8" s="416"/>
      <c r="SYZ8" s="416"/>
      <c r="SZA8" s="416"/>
      <c r="SZB8" s="416"/>
      <c r="SZC8" s="416"/>
      <c r="SZD8" s="416"/>
      <c r="SZE8" s="416"/>
      <c r="SZF8" s="416"/>
      <c r="SZG8" s="416"/>
      <c r="SZH8" s="416"/>
      <c r="SZI8" s="416"/>
      <c r="SZJ8" s="416"/>
      <c r="SZK8" s="416"/>
      <c r="SZL8" s="416"/>
      <c r="SZM8" s="416"/>
      <c r="SZN8" s="416"/>
      <c r="SZO8" s="416"/>
      <c r="SZP8" s="416"/>
      <c r="SZQ8" s="416"/>
      <c r="SZR8" s="416"/>
      <c r="SZS8" s="416"/>
      <c r="SZT8" s="416"/>
      <c r="SZU8" s="416"/>
      <c r="SZV8" s="416"/>
      <c r="SZW8" s="416"/>
      <c r="SZX8" s="416"/>
      <c r="SZY8" s="416"/>
      <c r="SZZ8" s="416"/>
      <c r="TAA8" s="416"/>
      <c r="TAB8" s="416"/>
      <c r="TAC8" s="416"/>
      <c r="TAD8" s="416"/>
      <c r="TAE8" s="416"/>
      <c r="TAF8" s="416"/>
      <c r="TAG8" s="416"/>
      <c r="TAH8" s="416"/>
      <c r="TAI8" s="416"/>
      <c r="TAJ8" s="416"/>
      <c r="TAK8" s="416"/>
      <c r="TAL8" s="416"/>
      <c r="TAM8" s="416"/>
      <c r="TAN8" s="416"/>
      <c r="TAO8" s="416"/>
      <c r="TAP8" s="416"/>
      <c r="TAQ8" s="416"/>
      <c r="TAR8" s="416"/>
      <c r="TAS8" s="416"/>
      <c r="TAT8" s="416"/>
      <c r="TAU8" s="416"/>
      <c r="TAV8" s="416"/>
      <c r="TAW8" s="416"/>
      <c r="TAX8" s="416"/>
      <c r="TAY8" s="416"/>
      <c r="TAZ8" s="416"/>
      <c r="TBA8" s="416"/>
      <c r="TBB8" s="416"/>
      <c r="TBC8" s="416"/>
      <c r="TBD8" s="416"/>
      <c r="TBE8" s="416"/>
      <c r="TBF8" s="416"/>
      <c r="TBG8" s="416"/>
      <c r="TBH8" s="416"/>
      <c r="TBI8" s="416"/>
      <c r="TBJ8" s="416"/>
      <c r="TBK8" s="416"/>
      <c r="TBL8" s="416"/>
      <c r="TBM8" s="416"/>
      <c r="TBN8" s="416"/>
      <c r="TBO8" s="416"/>
      <c r="TBP8" s="416"/>
      <c r="TBQ8" s="416"/>
      <c r="TBR8" s="416"/>
      <c r="TBS8" s="416"/>
      <c r="TBT8" s="416"/>
      <c r="TBU8" s="416"/>
      <c r="TBV8" s="416"/>
      <c r="TBW8" s="416"/>
      <c r="TBX8" s="416"/>
      <c r="TBY8" s="416"/>
      <c r="TBZ8" s="416"/>
      <c r="TCA8" s="416"/>
      <c r="TCB8" s="416"/>
      <c r="TCC8" s="416"/>
      <c r="TCD8" s="416"/>
      <c r="TCE8" s="416"/>
      <c r="TCF8" s="416"/>
      <c r="TCG8" s="416"/>
      <c r="TCH8" s="416"/>
      <c r="TCI8" s="416"/>
      <c r="TCJ8" s="416"/>
      <c r="TCK8" s="416"/>
      <c r="TCL8" s="416"/>
      <c r="TCM8" s="416"/>
      <c r="TCN8" s="416"/>
      <c r="TCO8" s="416"/>
      <c r="TCP8" s="416"/>
      <c r="TCQ8" s="416"/>
      <c r="TCR8" s="416"/>
      <c r="TCS8" s="416"/>
      <c r="TCT8" s="416"/>
      <c r="TCU8" s="416"/>
      <c r="TCV8" s="416"/>
      <c r="TCW8" s="416"/>
      <c r="TCX8" s="416"/>
      <c r="TCY8" s="416"/>
      <c r="TCZ8" s="416"/>
      <c r="TDA8" s="416"/>
      <c r="TDB8" s="416"/>
      <c r="TDC8" s="416"/>
      <c r="TDD8" s="416"/>
      <c r="TDE8" s="416"/>
      <c r="TDF8" s="416"/>
      <c r="TDG8" s="416"/>
      <c r="TDH8" s="416"/>
      <c r="TDI8" s="416"/>
      <c r="TDJ8" s="416"/>
      <c r="TDK8" s="416"/>
      <c r="TDL8" s="416"/>
      <c r="TDM8" s="416"/>
      <c r="TDN8" s="416"/>
      <c r="TDO8" s="416"/>
      <c r="TDP8" s="416"/>
      <c r="TDQ8" s="416"/>
      <c r="TDR8" s="416"/>
      <c r="TDS8" s="416"/>
      <c r="TDT8" s="416"/>
      <c r="TDU8" s="416"/>
      <c r="TDV8" s="416"/>
      <c r="TDW8" s="416"/>
      <c r="TDX8" s="416"/>
      <c r="TDY8" s="416"/>
      <c r="TDZ8" s="416"/>
      <c r="TEA8" s="416"/>
      <c r="TEB8" s="416"/>
      <c r="TEC8" s="416"/>
      <c r="TED8" s="416"/>
      <c r="TEE8" s="416"/>
      <c r="TEF8" s="416"/>
      <c r="TEG8" s="416"/>
      <c r="TEH8" s="416"/>
      <c r="TEI8" s="416"/>
      <c r="TEJ8" s="416"/>
      <c r="TEK8" s="416"/>
      <c r="TEL8" s="416"/>
      <c r="TEM8" s="416"/>
      <c r="TEN8" s="416"/>
      <c r="TEO8" s="416"/>
      <c r="TEP8" s="416"/>
      <c r="TEQ8" s="416"/>
      <c r="TER8" s="416"/>
      <c r="TES8" s="416"/>
      <c r="TET8" s="416"/>
      <c r="TEU8" s="416"/>
      <c r="TEV8" s="416"/>
      <c r="TEW8" s="416"/>
      <c r="TEX8" s="416"/>
      <c r="TEY8" s="416"/>
      <c r="TEZ8" s="416"/>
      <c r="TFA8" s="416"/>
      <c r="TFB8" s="416"/>
      <c r="TFC8" s="416"/>
      <c r="TFD8" s="416"/>
      <c r="TFE8" s="416"/>
      <c r="TFF8" s="416"/>
      <c r="TFG8" s="416"/>
      <c r="TFH8" s="416"/>
      <c r="TFI8" s="416"/>
      <c r="TFJ8" s="416"/>
      <c r="TFK8" s="416"/>
      <c r="TFL8" s="416"/>
      <c r="TFM8" s="416"/>
      <c r="TFN8" s="416"/>
      <c r="TFO8" s="416"/>
      <c r="TFP8" s="416"/>
      <c r="TFQ8" s="416"/>
      <c r="TFR8" s="416"/>
      <c r="TFS8" s="416"/>
      <c r="TFT8" s="416"/>
      <c r="TFU8" s="416"/>
      <c r="TFV8" s="416"/>
      <c r="TFW8" s="416"/>
      <c r="TFX8" s="416"/>
      <c r="TFY8" s="416"/>
      <c r="TFZ8" s="416"/>
      <c r="TGA8" s="416"/>
      <c r="TGB8" s="416"/>
      <c r="TGC8" s="416"/>
      <c r="TGD8" s="416"/>
      <c r="TGE8" s="416"/>
      <c r="TGF8" s="416"/>
      <c r="TGG8" s="416"/>
      <c r="TGH8" s="416"/>
      <c r="TGI8" s="416"/>
      <c r="TGJ8" s="416"/>
      <c r="TGK8" s="416"/>
      <c r="TGL8" s="416"/>
      <c r="TGM8" s="416"/>
      <c r="TGN8" s="416"/>
      <c r="TGO8" s="416"/>
      <c r="TGP8" s="416"/>
      <c r="TGQ8" s="416"/>
      <c r="TGR8" s="416"/>
      <c r="TGS8" s="416"/>
      <c r="TGT8" s="416"/>
      <c r="TGU8" s="416"/>
      <c r="TGV8" s="416"/>
      <c r="TGW8" s="416"/>
      <c r="TGX8" s="416"/>
      <c r="TGY8" s="416"/>
      <c r="TGZ8" s="416"/>
      <c r="THA8" s="416"/>
      <c r="THB8" s="416"/>
      <c r="THC8" s="416"/>
      <c r="THD8" s="416"/>
      <c r="THE8" s="416"/>
      <c r="THF8" s="416"/>
      <c r="THG8" s="416"/>
      <c r="THH8" s="416"/>
      <c r="THI8" s="416"/>
      <c r="THJ8" s="416"/>
      <c r="THK8" s="416"/>
      <c r="THL8" s="416"/>
      <c r="THM8" s="416"/>
      <c r="THN8" s="416"/>
      <c r="THO8" s="416"/>
      <c r="THP8" s="416"/>
      <c r="THQ8" s="416"/>
      <c r="THR8" s="416"/>
      <c r="THS8" s="416"/>
      <c r="THT8" s="416"/>
      <c r="THU8" s="416"/>
      <c r="THV8" s="416"/>
      <c r="THW8" s="416"/>
      <c r="THX8" s="416"/>
      <c r="THY8" s="416"/>
      <c r="THZ8" s="416"/>
      <c r="TIA8" s="416"/>
      <c r="TIB8" s="416"/>
      <c r="TIC8" s="416"/>
      <c r="TID8" s="416"/>
      <c r="TIE8" s="416"/>
      <c r="TIF8" s="416"/>
      <c r="TIG8" s="416"/>
      <c r="TIH8" s="416"/>
      <c r="TII8" s="416"/>
      <c r="TIJ8" s="416"/>
      <c r="TIK8" s="416"/>
      <c r="TIL8" s="416"/>
      <c r="TIM8" s="416"/>
      <c r="TIN8" s="416"/>
      <c r="TIO8" s="416"/>
      <c r="TIP8" s="416"/>
      <c r="TIQ8" s="416"/>
      <c r="TIR8" s="416"/>
      <c r="TIS8" s="416"/>
      <c r="TIT8" s="416"/>
      <c r="TIU8" s="416"/>
      <c r="TIV8" s="416"/>
      <c r="TIW8" s="416"/>
      <c r="TIX8" s="416"/>
      <c r="TIY8" s="416"/>
      <c r="TIZ8" s="416"/>
      <c r="TJA8" s="416"/>
      <c r="TJB8" s="416"/>
      <c r="TJC8" s="416"/>
      <c r="TJD8" s="416"/>
      <c r="TJE8" s="416"/>
      <c r="TJF8" s="416"/>
      <c r="TJG8" s="416"/>
      <c r="TJH8" s="416"/>
      <c r="TJI8" s="416"/>
      <c r="TJJ8" s="416"/>
      <c r="TJK8" s="416"/>
      <c r="TJL8" s="416"/>
      <c r="TJM8" s="416"/>
      <c r="TJN8" s="416"/>
      <c r="TJO8" s="416"/>
      <c r="TJP8" s="416"/>
      <c r="TJQ8" s="416"/>
      <c r="TJR8" s="416"/>
      <c r="TJS8" s="416"/>
      <c r="TJT8" s="416"/>
      <c r="TJU8" s="416"/>
      <c r="TJV8" s="416"/>
      <c r="TJW8" s="416"/>
      <c r="TJX8" s="416"/>
      <c r="TJY8" s="416"/>
      <c r="TJZ8" s="416"/>
      <c r="TKA8" s="416"/>
      <c r="TKB8" s="416"/>
      <c r="TKC8" s="416"/>
      <c r="TKD8" s="416"/>
      <c r="TKE8" s="416"/>
      <c r="TKF8" s="416"/>
      <c r="TKG8" s="416"/>
      <c r="TKH8" s="416"/>
      <c r="TKI8" s="416"/>
      <c r="TKJ8" s="416"/>
      <c r="TKK8" s="416"/>
      <c r="TKL8" s="416"/>
      <c r="TKM8" s="416"/>
      <c r="TKN8" s="416"/>
      <c r="TKO8" s="416"/>
      <c r="TKP8" s="416"/>
      <c r="TKQ8" s="416"/>
      <c r="TKR8" s="416"/>
      <c r="TKS8" s="416"/>
      <c r="TKT8" s="416"/>
      <c r="TKU8" s="416"/>
      <c r="TKV8" s="416"/>
      <c r="TKW8" s="416"/>
      <c r="TKX8" s="416"/>
      <c r="TKY8" s="416"/>
      <c r="TKZ8" s="416"/>
      <c r="TLA8" s="416"/>
      <c r="TLB8" s="416"/>
      <c r="TLC8" s="416"/>
      <c r="TLD8" s="416"/>
      <c r="TLE8" s="416"/>
      <c r="TLF8" s="416"/>
      <c r="TLG8" s="416"/>
      <c r="TLH8" s="416"/>
      <c r="TLI8" s="416"/>
      <c r="TLJ8" s="416"/>
      <c r="TLK8" s="416"/>
      <c r="TLL8" s="416"/>
      <c r="TLM8" s="416"/>
      <c r="TLN8" s="416"/>
      <c r="TLO8" s="416"/>
      <c r="TLP8" s="416"/>
      <c r="TLQ8" s="416"/>
      <c r="TLR8" s="416"/>
      <c r="TLS8" s="416"/>
      <c r="TLT8" s="416"/>
      <c r="TLU8" s="416"/>
      <c r="TLV8" s="416"/>
      <c r="TLW8" s="416"/>
      <c r="TLX8" s="416"/>
      <c r="TLY8" s="416"/>
      <c r="TLZ8" s="416"/>
      <c r="TMA8" s="416"/>
      <c r="TMB8" s="416"/>
      <c r="TMC8" s="416"/>
      <c r="TMD8" s="416"/>
      <c r="TME8" s="416"/>
      <c r="TMF8" s="416"/>
      <c r="TMG8" s="416"/>
      <c r="TMH8" s="416"/>
      <c r="TMI8" s="416"/>
      <c r="TMJ8" s="416"/>
      <c r="TMK8" s="416"/>
      <c r="TML8" s="416"/>
      <c r="TMM8" s="416"/>
      <c r="TMN8" s="416"/>
      <c r="TMO8" s="416"/>
      <c r="TMP8" s="416"/>
      <c r="TMQ8" s="416"/>
      <c r="TMR8" s="416"/>
      <c r="TMS8" s="416"/>
      <c r="TMT8" s="416"/>
      <c r="TMU8" s="416"/>
      <c r="TMV8" s="416"/>
      <c r="TMW8" s="416"/>
      <c r="TMX8" s="416"/>
      <c r="TMY8" s="416"/>
      <c r="TMZ8" s="416"/>
      <c r="TNA8" s="416"/>
      <c r="TNB8" s="416"/>
      <c r="TNC8" s="416"/>
      <c r="TND8" s="416"/>
      <c r="TNE8" s="416"/>
      <c r="TNF8" s="416"/>
      <c r="TNG8" s="416"/>
      <c r="TNH8" s="416"/>
      <c r="TNI8" s="416"/>
      <c r="TNJ8" s="416"/>
      <c r="TNK8" s="416"/>
      <c r="TNL8" s="416"/>
      <c r="TNM8" s="416"/>
      <c r="TNN8" s="416"/>
      <c r="TNO8" s="416"/>
      <c r="TNP8" s="416"/>
      <c r="TNQ8" s="416"/>
      <c r="TNR8" s="416"/>
      <c r="TNS8" s="416"/>
      <c r="TNT8" s="416"/>
      <c r="TNU8" s="416"/>
      <c r="TNV8" s="416"/>
      <c r="TNW8" s="416"/>
      <c r="TNX8" s="416"/>
      <c r="TNY8" s="416"/>
      <c r="TNZ8" s="416"/>
      <c r="TOA8" s="416"/>
      <c r="TOB8" s="416"/>
      <c r="TOC8" s="416"/>
      <c r="TOD8" s="416"/>
      <c r="TOE8" s="416"/>
      <c r="TOF8" s="416"/>
      <c r="TOG8" s="416"/>
      <c r="TOH8" s="416"/>
      <c r="TOI8" s="416"/>
      <c r="TOJ8" s="416"/>
      <c r="TOK8" s="416"/>
      <c r="TOL8" s="416"/>
      <c r="TOM8" s="416"/>
      <c r="TON8" s="416"/>
      <c r="TOO8" s="416"/>
      <c r="TOP8" s="416"/>
      <c r="TOQ8" s="416"/>
      <c r="TOR8" s="416"/>
      <c r="TOS8" s="416"/>
      <c r="TOT8" s="416"/>
      <c r="TOU8" s="416"/>
      <c r="TOV8" s="416"/>
      <c r="TOW8" s="416"/>
      <c r="TOX8" s="416"/>
      <c r="TOY8" s="416"/>
      <c r="TOZ8" s="416"/>
      <c r="TPA8" s="416"/>
      <c r="TPB8" s="416"/>
      <c r="TPC8" s="416"/>
      <c r="TPD8" s="416"/>
      <c r="TPE8" s="416"/>
      <c r="TPF8" s="416"/>
      <c r="TPG8" s="416"/>
      <c r="TPH8" s="416"/>
      <c r="TPI8" s="416"/>
      <c r="TPJ8" s="416"/>
      <c r="TPK8" s="416"/>
      <c r="TPL8" s="416"/>
      <c r="TPM8" s="416"/>
      <c r="TPN8" s="416"/>
      <c r="TPO8" s="416"/>
      <c r="TPP8" s="416"/>
      <c r="TPQ8" s="416"/>
      <c r="TPR8" s="416"/>
      <c r="TPS8" s="416"/>
      <c r="TPT8" s="416"/>
      <c r="TPU8" s="416"/>
      <c r="TPV8" s="416"/>
      <c r="TPW8" s="416"/>
      <c r="TPX8" s="416"/>
      <c r="TPY8" s="416"/>
      <c r="TPZ8" s="416"/>
      <c r="TQA8" s="416"/>
      <c r="TQB8" s="416"/>
      <c r="TQC8" s="416"/>
      <c r="TQD8" s="416"/>
      <c r="TQE8" s="416"/>
      <c r="TQF8" s="416"/>
      <c r="TQG8" s="416"/>
      <c r="TQH8" s="416"/>
      <c r="TQI8" s="416"/>
      <c r="TQJ8" s="416"/>
      <c r="TQK8" s="416"/>
      <c r="TQL8" s="416"/>
      <c r="TQM8" s="416"/>
      <c r="TQN8" s="416"/>
      <c r="TQO8" s="416"/>
      <c r="TQP8" s="416"/>
      <c r="TQQ8" s="416"/>
      <c r="TQR8" s="416"/>
      <c r="TQS8" s="416"/>
      <c r="TQT8" s="416"/>
      <c r="TQU8" s="416"/>
      <c r="TQV8" s="416"/>
      <c r="TQW8" s="416"/>
      <c r="TQX8" s="416"/>
      <c r="TQY8" s="416"/>
      <c r="TQZ8" s="416"/>
      <c r="TRA8" s="416"/>
      <c r="TRB8" s="416"/>
      <c r="TRC8" s="416"/>
      <c r="TRD8" s="416"/>
      <c r="TRE8" s="416"/>
      <c r="TRF8" s="416"/>
      <c r="TRG8" s="416"/>
      <c r="TRH8" s="416"/>
      <c r="TRI8" s="416"/>
      <c r="TRJ8" s="416"/>
      <c r="TRK8" s="416"/>
      <c r="TRL8" s="416"/>
      <c r="TRM8" s="416"/>
      <c r="TRN8" s="416"/>
      <c r="TRO8" s="416"/>
      <c r="TRP8" s="416"/>
      <c r="TRQ8" s="416"/>
      <c r="TRR8" s="416"/>
      <c r="TRS8" s="416"/>
      <c r="TRT8" s="416"/>
      <c r="TRU8" s="416"/>
      <c r="TRV8" s="416"/>
      <c r="TRW8" s="416"/>
      <c r="TRX8" s="416"/>
      <c r="TRY8" s="416"/>
      <c r="TRZ8" s="416"/>
      <c r="TSA8" s="416"/>
      <c r="TSB8" s="416"/>
      <c r="TSC8" s="416"/>
      <c r="TSD8" s="416"/>
      <c r="TSE8" s="416"/>
      <c r="TSF8" s="416"/>
      <c r="TSG8" s="416"/>
      <c r="TSH8" s="416"/>
      <c r="TSI8" s="416"/>
      <c r="TSJ8" s="416"/>
      <c r="TSK8" s="416"/>
      <c r="TSL8" s="416"/>
      <c r="TSM8" s="416"/>
      <c r="TSN8" s="416"/>
      <c r="TSO8" s="416"/>
      <c r="TSP8" s="416"/>
      <c r="TSQ8" s="416"/>
      <c r="TSR8" s="416"/>
      <c r="TSS8" s="416"/>
      <c r="TST8" s="416"/>
      <c r="TSU8" s="416"/>
      <c r="TSV8" s="416"/>
      <c r="TSW8" s="416"/>
      <c r="TSX8" s="416"/>
      <c r="TSY8" s="416"/>
      <c r="TSZ8" s="416"/>
      <c r="TTA8" s="416"/>
      <c r="TTB8" s="416"/>
      <c r="TTC8" s="416"/>
      <c r="TTD8" s="416"/>
      <c r="TTE8" s="416"/>
      <c r="TTF8" s="416"/>
      <c r="TTG8" s="416"/>
      <c r="TTH8" s="416"/>
      <c r="TTI8" s="416"/>
      <c r="TTJ8" s="416"/>
      <c r="TTK8" s="416"/>
      <c r="TTL8" s="416"/>
      <c r="TTM8" s="416"/>
      <c r="TTN8" s="416"/>
      <c r="TTO8" s="416"/>
      <c r="TTP8" s="416"/>
      <c r="TTQ8" s="416"/>
      <c r="TTR8" s="416"/>
      <c r="TTS8" s="416"/>
      <c r="TTT8" s="416"/>
      <c r="TTU8" s="416"/>
      <c r="TTV8" s="416"/>
      <c r="TTW8" s="416"/>
      <c r="TTX8" s="416"/>
      <c r="TTY8" s="416"/>
      <c r="TTZ8" s="416"/>
      <c r="TUA8" s="416"/>
      <c r="TUB8" s="416"/>
      <c r="TUC8" s="416"/>
      <c r="TUD8" s="416"/>
      <c r="TUE8" s="416"/>
      <c r="TUF8" s="416"/>
      <c r="TUG8" s="416"/>
      <c r="TUH8" s="416"/>
      <c r="TUI8" s="416"/>
      <c r="TUJ8" s="416"/>
      <c r="TUK8" s="416"/>
      <c r="TUL8" s="416"/>
      <c r="TUM8" s="416"/>
      <c r="TUN8" s="416"/>
      <c r="TUO8" s="416"/>
      <c r="TUP8" s="416"/>
      <c r="TUQ8" s="416"/>
      <c r="TUR8" s="416"/>
      <c r="TUS8" s="416"/>
      <c r="TUT8" s="416"/>
      <c r="TUU8" s="416"/>
      <c r="TUV8" s="416"/>
      <c r="TUW8" s="416"/>
      <c r="TUX8" s="416"/>
      <c r="TUY8" s="416"/>
      <c r="TUZ8" s="416"/>
      <c r="TVA8" s="416"/>
      <c r="TVB8" s="416"/>
      <c r="TVC8" s="416"/>
      <c r="TVD8" s="416"/>
      <c r="TVE8" s="416"/>
      <c r="TVF8" s="416"/>
      <c r="TVG8" s="416"/>
      <c r="TVH8" s="416"/>
      <c r="TVI8" s="416"/>
      <c r="TVJ8" s="416"/>
      <c r="TVK8" s="416"/>
      <c r="TVL8" s="416"/>
      <c r="TVM8" s="416"/>
      <c r="TVN8" s="416"/>
      <c r="TVO8" s="416"/>
      <c r="TVP8" s="416"/>
      <c r="TVQ8" s="416"/>
      <c r="TVR8" s="416"/>
      <c r="TVS8" s="416"/>
      <c r="TVT8" s="416"/>
      <c r="TVU8" s="416"/>
      <c r="TVV8" s="416"/>
      <c r="TVW8" s="416"/>
      <c r="TVX8" s="416"/>
      <c r="TVY8" s="416"/>
      <c r="TVZ8" s="416"/>
      <c r="TWA8" s="416"/>
      <c r="TWB8" s="416"/>
      <c r="TWC8" s="416"/>
      <c r="TWD8" s="416"/>
      <c r="TWE8" s="416"/>
      <c r="TWF8" s="416"/>
      <c r="TWG8" s="416"/>
      <c r="TWH8" s="416"/>
      <c r="TWI8" s="416"/>
      <c r="TWJ8" s="416"/>
      <c r="TWK8" s="416"/>
      <c r="TWL8" s="416"/>
      <c r="TWM8" s="416"/>
      <c r="TWN8" s="416"/>
      <c r="TWO8" s="416"/>
      <c r="TWP8" s="416"/>
      <c r="TWQ8" s="416"/>
      <c r="TWR8" s="416"/>
      <c r="TWS8" s="416"/>
      <c r="TWT8" s="416"/>
      <c r="TWU8" s="416"/>
      <c r="TWV8" s="416"/>
      <c r="TWW8" s="416"/>
      <c r="TWX8" s="416"/>
      <c r="TWY8" s="416"/>
      <c r="TWZ8" s="416"/>
      <c r="TXA8" s="416"/>
      <c r="TXB8" s="416"/>
      <c r="TXC8" s="416"/>
      <c r="TXD8" s="416"/>
      <c r="TXE8" s="416"/>
      <c r="TXF8" s="416"/>
      <c r="TXG8" s="416"/>
      <c r="TXH8" s="416"/>
      <c r="TXI8" s="416"/>
      <c r="TXJ8" s="416"/>
      <c r="TXK8" s="416"/>
      <c r="TXL8" s="416"/>
      <c r="TXM8" s="416"/>
      <c r="TXN8" s="416"/>
      <c r="TXO8" s="416"/>
      <c r="TXP8" s="416"/>
      <c r="TXQ8" s="416"/>
      <c r="TXR8" s="416"/>
      <c r="TXS8" s="416"/>
      <c r="TXT8" s="416"/>
      <c r="TXU8" s="416"/>
      <c r="TXV8" s="416"/>
      <c r="TXW8" s="416"/>
      <c r="TXX8" s="416"/>
      <c r="TXY8" s="416"/>
      <c r="TXZ8" s="416"/>
      <c r="TYA8" s="416"/>
      <c r="TYB8" s="416"/>
      <c r="TYC8" s="416"/>
      <c r="TYD8" s="416"/>
      <c r="TYE8" s="416"/>
      <c r="TYF8" s="416"/>
      <c r="TYG8" s="416"/>
      <c r="TYH8" s="416"/>
      <c r="TYI8" s="416"/>
      <c r="TYJ8" s="416"/>
      <c r="TYK8" s="416"/>
      <c r="TYL8" s="416"/>
      <c r="TYM8" s="416"/>
      <c r="TYN8" s="416"/>
      <c r="TYO8" s="416"/>
      <c r="TYP8" s="416"/>
      <c r="TYQ8" s="416"/>
      <c r="TYR8" s="416"/>
      <c r="TYS8" s="416"/>
      <c r="TYT8" s="416"/>
      <c r="TYU8" s="416"/>
      <c r="TYV8" s="416"/>
      <c r="TYW8" s="416"/>
      <c r="TYX8" s="416"/>
      <c r="TYY8" s="416"/>
      <c r="TYZ8" s="416"/>
      <c r="TZA8" s="416"/>
      <c r="TZB8" s="416"/>
      <c r="TZC8" s="416"/>
      <c r="TZD8" s="416"/>
      <c r="TZE8" s="416"/>
      <c r="TZF8" s="416"/>
      <c r="TZG8" s="416"/>
      <c r="TZH8" s="416"/>
      <c r="TZI8" s="416"/>
      <c r="TZJ8" s="416"/>
      <c r="TZK8" s="416"/>
      <c r="TZL8" s="416"/>
      <c r="TZM8" s="416"/>
      <c r="TZN8" s="416"/>
      <c r="TZO8" s="416"/>
      <c r="TZP8" s="416"/>
      <c r="TZQ8" s="416"/>
      <c r="TZR8" s="416"/>
      <c r="TZS8" s="416"/>
      <c r="TZT8" s="416"/>
      <c r="TZU8" s="416"/>
      <c r="TZV8" s="416"/>
      <c r="TZW8" s="416"/>
      <c r="TZX8" s="416"/>
      <c r="TZY8" s="416"/>
      <c r="TZZ8" s="416"/>
      <c r="UAA8" s="416"/>
      <c r="UAB8" s="416"/>
      <c r="UAC8" s="416"/>
      <c r="UAD8" s="416"/>
      <c r="UAE8" s="416"/>
      <c r="UAF8" s="416"/>
      <c r="UAG8" s="416"/>
      <c r="UAH8" s="416"/>
      <c r="UAI8" s="416"/>
      <c r="UAJ8" s="416"/>
      <c r="UAK8" s="416"/>
      <c r="UAL8" s="416"/>
      <c r="UAM8" s="416"/>
      <c r="UAN8" s="416"/>
      <c r="UAO8" s="416"/>
      <c r="UAP8" s="416"/>
      <c r="UAQ8" s="416"/>
      <c r="UAR8" s="416"/>
      <c r="UAS8" s="416"/>
      <c r="UAT8" s="416"/>
      <c r="UAU8" s="416"/>
      <c r="UAV8" s="416"/>
      <c r="UAW8" s="416"/>
      <c r="UAX8" s="416"/>
      <c r="UAY8" s="416"/>
      <c r="UAZ8" s="416"/>
      <c r="UBA8" s="416"/>
      <c r="UBB8" s="416"/>
      <c r="UBC8" s="416"/>
      <c r="UBD8" s="416"/>
      <c r="UBE8" s="416"/>
      <c r="UBF8" s="416"/>
      <c r="UBG8" s="416"/>
      <c r="UBH8" s="416"/>
      <c r="UBI8" s="416"/>
      <c r="UBJ8" s="416"/>
      <c r="UBK8" s="416"/>
      <c r="UBL8" s="416"/>
      <c r="UBM8" s="416"/>
      <c r="UBN8" s="416"/>
      <c r="UBO8" s="416"/>
      <c r="UBP8" s="416"/>
      <c r="UBQ8" s="416"/>
      <c r="UBR8" s="416"/>
      <c r="UBS8" s="416"/>
      <c r="UBT8" s="416"/>
      <c r="UBU8" s="416"/>
      <c r="UBV8" s="416"/>
      <c r="UBW8" s="416"/>
      <c r="UBX8" s="416"/>
      <c r="UBY8" s="416"/>
      <c r="UBZ8" s="416"/>
      <c r="UCA8" s="416"/>
      <c r="UCB8" s="416"/>
      <c r="UCC8" s="416"/>
      <c r="UCD8" s="416"/>
      <c r="UCE8" s="416"/>
      <c r="UCF8" s="416"/>
      <c r="UCG8" s="416"/>
      <c r="UCH8" s="416"/>
      <c r="UCI8" s="416"/>
      <c r="UCJ8" s="416"/>
      <c r="UCK8" s="416"/>
      <c r="UCL8" s="416"/>
      <c r="UCM8" s="416"/>
      <c r="UCN8" s="416"/>
      <c r="UCO8" s="416"/>
      <c r="UCP8" s="416"/>
      <c r="UCQ8" s="416"/>
      <c r="UCR8" s="416"/>
      <c r="UCS8" s="416"/>
      <c r="UCT8" s="416"/>
      <c r="UCU8" s="416"/>
      <c r="UCV8" s="416"/>
      <c r="UCW8" s="416"/>
      <c r="UCX8" s="416"/>
      <c r="UCY8" s="416"/>
      <c r="UCZ8" s="416"/>
      <c r="UDA8" s="416"/>
      <c r="UDB8" s="416"/>
      <c r="UDC8" s="416"/>
      <c r="UDD8" s="416"/>
      <c r="UDE8" s="416"/>
      <c r="UDF8" s="416"/>
      <c r="UDG8" s="416"/>
      <c r="UDH8" s="416"/>
      <c r="UDI8" s="416"/>
      <c r="UDJ8" s="416"/>
      <c r="UDK8" s="416"/>
      <c r="UDL8" s="416"/>
      <c r="UDM8" s="416"/>
      <c r="UDN8" s="416"/>
      <c r="UDO8" s="416"/>
      <c r="UDP8" s="416"/>
      <c r="UDQ8" s="416"/>
      <c r="UDR8" s="416"/>
      <c r="UDS8" s="416"/>
      <c r="UDT8" s="416"/>
      <c r="UDU8" s="416"/>
      <c r="UDV8" s="416"/>
      <c r="UDW8" s="416"/>
      <c r="UDX8" s="416"/>
      <c r="UDY8" s="416"/>
      <c r="UDZ8" s="416"/>
      <c r="UEA8" s="416"/>
      <c r="UEB8" s="416"/>
      <c r="UEC8" s="416"/>
      <c r="UED8" s="416"/>
      <c r="UEE8" s="416"/>
      <c r="UEF8" s="416"/>
      <c r="UEG8" s="416"/>
      <c r="UEH8" s="416"/>
      <c r="UEI8" s="416"/>
      <c r="UEJ8" s="416"/>
      <c r="UEK8" s="416"/>
      <c r="UEL8" s="416"/>
      <c r="UEM8" s="416"/>
      <c r="UEN8" s="416"/>
      <c r="UEO8" s="416"/>
      <c r="UEP8" s="416"/>
      <c r="UEQ8" s="416"/>
      <c r="UER8" s="416"/>
      <c r="UES8" s="416"/>
      <c r="UET8" s="416"/>
      <c r="UEU8" s="416"/>
      <c r="UEV8" s="416"/>
      <c r="UEW8" s="416"/>
      <c r="UEX8" s="416"/>
      <c r="UEY8" s="416"/>
      <c r="UEZ8" s="416"/>
      <c r="UFA8" s="416"/>
      <c r="UFB8" s="416"/>
      <c r="UFC8" s="416"/>
      <c r="UFD8" s="416"/>
      <c r="UFE8" s="416"/>
      <c r="UFF8" s="416"/>
      <c r="UFG8" s="416"/>
      <c r="UFH8" s="416"/>
      <c r="UFI8" s="416"/>
      <c r="UFJ8" s="416"/>
      <c r="UFK8" s="416"/>
      <c r="UFL8" s="416"/>
      <c r="UFM8" s="416"/>
      <c r="UFN8" s="416"/>
      <c r="UFO8" s="416"/>
      <c r="UFP8" s="416"/>
      <c r="UFQ8" s="416"/>
      <c r="UFR8" s="416"/>
      <c r="UFS8" s="416"/>
      <c r="UFT8" s="416"/>
      <c r="UFU8" s="416"/>
      <c r="UFV8" s="416"/>
      <c r="UFW8" s="416"/>
      <c r="UFX8" s="416"/>
      <c r="UFY8" s="416"/>
      <c r="UFZ8" s="416"/>
      <c r="UGA8" s="416"/>
      <c r="UGB8" s="416"/>
      <c r="UGC8" s="416"/>
      <c r="UGD8" s="416"/>
      <c r="UGE8" s="416"/>
      <c r="UGF8" s="416"/>
      <c r="UGG8" s="416"/>
      <c r="UGH8" s="416"/>
      <c r="UGI8" s="416"/>
      <c r="UGJ8" s="416"/>
      <c r="UGK8" s="416"/>
      <c r="UGL8" s="416"/>
      <c r="UGM8" s="416"/>
      <c r="UGN8" s="416"/>
      <c r="UGO8" s="416"/>
      <c r="UGP8" s="416"/>
      <c r="UGQ8" s="416"/>
      <c r="UGR8" s="416"/>
      <c r="UGS8" s="416"/>
      <c r="UGT8" s="416"/>
      <c r="UGU8" s="416"/>
      <c r="UGV8" s="416"/>
      <c r="UGW8" s="416"/>
      <c r="UGX8" s="416"/>
      <c r="UGY8" s="416"/>
      <c r="UGZ8" s="416"/>
      <c r="UHA8" s="416"/>
      <c r="UHB8" s="416"/>
      <c r="UHC8" s="416"/>
      <c r="UHD8" s="416"/>
      <c r="UHE8" s="416"/>
      <c r="UHF8" s="416"/>
      <c r="UHG8" s="416"/>
      <c r="UHH8" s="416"/>
      <c r="UHI8" s="416"/>
      <c r="UHJ8" s="416"/>
      <c r="UHK8" s="416"/>
      <c r="UHL8" s="416"/>
      <c r="UHM8" s="416"/>
      <c r="UHN8" s="416"/>
      <c r="UHO8" s="416"/>
      <c r="UHP8" s="416"/>
      <c r="UHQ8" s="416"/>
      <c r="UHR8" s="416"/>
      <c r="UHS8" s="416"/>
      <c r="UHT8" s="416"/>
      <c r="UHU8" s="416"/>
      <c r="UHV8" s="416"/>
      <c r="UHW8" s="416"/>
      <c r="UHX8" s="416"/>
      <c r="UHY8" s="416"/>
      <c r="UHZ8" s="416"/>
      <c r="UIA8" s="416"/>
      <c r="UIB8" s="416"/>
      <c r="UIC8" s="416"/>
      <c r="UID8" s="416"/>
      <c r="UIE8" s="416"/>
      <c r="UIF8" s="416"/>
      <c r="UIG8" s="416"/>
      <c r="UIH8" s="416"/>
      <c r="UII8" s="416"/>
      <c r="UIJ8" s="416"/>
      <c r="UIK8" s="416"/>
      <c r="UIL8" s="416"/>
      <c r="UIM8" s="416"/>
      <c r="UIN8" s="416"/>
      <c r="UIO8" s="416"/>
      <c r="UIP8" s="416"/>
      <c r="UIQ8" s="416"/>
      <c r="UIR8" s="416"/>
      <c r="UIS8" s="416"/>
      <c r="UIT8" s="416"/>
      <c r="UIU8" s="416"/>
      <c r="UIV8" s="416"/>
      <c r="UIW8" s="416"/>
      <c r="UIX8" s="416"/>
      <c r="UIY8" s="416"/>
      <c r="UIZ8" s="416"/>
      <c r="UJA8" s="416"/>
      <c r="UJB8" s="416"/>
      <c r="UJC8" s="416"/>
      <c r="UJD8" s="416"/>
      <c r="UJE8" s="416"/>
      <c r="UJF8" s="416"/>
      <c r="UJG8" s="416"/>
      <c r="UJH8" s="416"/>
      <c r="UJI8" s="416"/>
      <c r="UJJ8" s="416"/>
      <c r="UJK8" s="416"/>
      <c r="UJL8" s="416"/>
      <c r="UJM8" s="416"/>
      <c r="UJN8" s="416"/>
      <c r="UJO8" s="416"/>
      <c r="UJP8" s="416"/>
      <c r="UJQ8" s="416"/>
      <c r="UJR8" s="416"/>
      <c r="UJS8" s="416"/>
      <c r="UJT8" s="416"/>
      <c r="UJU8" s="416"/>
      <c r="UJV8" s="416"/>
      <c r="UJW8" s="416"/>
      <c r="UJX8" s="416"/>
      <c r="UJY8" s="416"/>
      <c r="UJZ8" s="416"/>
      <c r="UKA8" s="416"/>
      <c r="UKB8" s="416"/>
      <c r="UKC8" s="416"/>
      <c r="UKD8" s="416"/>
      <c r="UKE8" s="416"/>
      <c r="UKF8" s="416"/>
      <c r="UKG8" s="416"/>
      <c r="UKH8" s="416"/>
      <c r="UKI8" s="416"/>
      <c r="UKJ8" s="416"/>
      <c r="UKK8" s="416"/>
      <c r="UKL8" s="416"/>
      <c r="UKM8" s="416"/>
      <c r="UKN8" s="416"/>
      <c r="UKO8" s="416"/>
      <c r="UKP8" s="416"/>
      <c r="UKQ8" s="416"/>
      <c r="UKR8" s="416"/>
      <c r="UKS8" s="416"/>
      <c r="UKT8" s="416"/>
      <c r="UKU8" s="416"/>
      <c r="UKV8" s="416"/>
      <c r="UKW8" s="416"/>
      <c r="UKX8" s="416"/>
      <c r="UKY8" s="416"/>
      <c r="UKZ8" s="416"/>
      <c r="ULA8" s="416"/>
      <c r="ULB8" s="416"/>
      <c r="ULC8" s="416"/>
      <c r="ULD8" s="416"/>
      <c r="ULE8" s="416"/>
      <c r="ULF8" s="416"/>
      <c r="ULG8" s="416"/>
      <c r="ULH8" s="416"/>
      <c r="ULI8" s="416"/>
      <c r="ULJ8" s="416"/>
      <c r="ULK8" s="416"/>
      <c r="ULL8" s="416"/>
      <c r="ULM8" s="416"/>
      <c r="ULN8" s="416"/>
      <c r="ULO8" s="416"/>
      <c r="ULP8" s="416"/>
      <c r="ULQ8" s="416"/>
      <c r="ULR8" s="416"/>
      <c r="ULS8" s="416"/>
      <c r="ULT8" s="416"/>
      <c r="ULU8" s="416"/>
      <c r="ULV8" s="416"/>
      <c r="ULW8" s="416"/>
      <c r="ULX8" s="416"/>
      <c r="ULY8" s="416"/>
      <c r="ULZ8" s="416"/>
      <c r="UMA8" s="416"/>
      <c r="UMB8" s="416"/>
      <c r="UMC8" s="416"/>
      <c r="UMD8" s="416"/>
      <c r="UME8" s="416"/>
      <c r="UMF8" s="416"/>
      <c r="UMG8" s="416"/>
      <c r="UMH8" s="416"/>
      <c r="UMI8" s="416"/>
      <c r="UMJ8" s="416"/>
      <c r="UMK8" s="416"/>
      <c r="UML8" s="416"/>
      <c r="UMM8" s="416"/>
      <c r="UMN8" s="416"/>
      <c r="UMO8" s="416"/>
      <c r="UMP8" s="416"/>
      <c r="UMQ8" s="416"/>
      <c r="UMR8" s="416"/>
      <c r="UMS8" s="416"/>
      <c r="UMT8" s="416"/>
      <c r="UMU8" s="416"/>
      <c r="UMV8" s="416"/>
      <c r="UMW8" s="416"/>
      <c r="UMX8" s="416"/>
      <c r="UMY8" s="416"/>
      <c r="UMZ8" s="416"/>
      <c r="UNA8" s="416"/>
      <c r="UNB8" s="416"/>
      <c r="UNC8" s="416"/>
      <c r="UND8" s="416"/>
      <c r="UNE8" s="416"/>
      <c r="UNF8" s="416"/>
      <c r="UNG8" s="416"/>
      <c r="UNH8" s="416"/>
      <c r="UNI8" s="416"/>
      <c r="UNJ8" s="416"/>
      <c r="UNK8" s="416"/>
      <c r="UNL8" s="416"/>
      <c r="UNM8" s="416"/>
      <c r="UNN8" s="416"/>
      <c r="UNO8" s="416"/>
      <c r="UNP8" s="416"/>
      <c r="UNQ8" s="416"/>
      <c r="UNR8" s="416"/>
      <c r="UNS8" s="416"/>
      <c r="UNT8" s="416"/>
      <c r="UNU8" s="416"/>
      <c r="UNV8" s="416"/>
      <c r="UNW8" s="416"/>
      <c r="UNX8" s="416"/>
      <c r="UNY8" s="416"/>
      <c r="UNZ8" s="416"/>
      <c r="UOA8" s="416"/>
      <c r="UOB8" s="416"/>
      <c r="UOC8" s="416"/>
      <c r="UOD8" s="416"/>
      <c r="UOE8" s="416"/>
      <c r="UOF8" s="416"/>
      <c r="UOG8" s="416"/>
      <c r="UOH8" s="416"/>
      <c r="UOI8" s="416"/>
      <c r="UOJ8" s="416"/>
      <c r="UOK8" s="416"/>
      <c r="UOL8" s="416"/>
      <c r="UOM8" s="416"/>
      <c r="UON8" s="416"/>
      <c r="UOO8" s="416"/>
      <c r="UOP8" s="416"/>
      <c r="UOQ8" s="416"/>
      <c r="UOR8" s="416"/>
      <c r="UOS8" s="416"/>
      <c r="UOT8" s="416"/>
      <c r="UOU8" s="416"/>
      <c r="UOV8" s="416"/>
      <c r="UOW8" s="416"/>
      <c r="UOX8" s="416"/>
      <c r="UOY8" s="416"/>
      <c r="UOZ8" s="416"/>
      <c r="UPA8" s="416"/>
      <c r="UPB8" s="416"/>
      <c r="UPC8" s="416"/>
      <c r="UPD8" s="416"/>
      <c r="UPE8" s="416"/>
      <c r="UPF8" s="416"/>
      <c r="UPG8" s="416"/>
      <c r="UPH8" s="416"/>
      <c r="UPI8" s="416"/>
      <c r="UPJ8" s="416"/>
      <c r="UPK8" s="416"/>
      <c r="UPL8" s="416"/>
      <c r="UPM8" s="416"/>
      <c r="UPN8" s="416"/>
      <c r="UPO8" s="416"/>
      <c r="UPP8" s="416"/>
      <c r="UPQ8" s="416"/>
      <c r="UPR8" s="416"/>
      <c r="UPS8" s="416"/>
      <c r="UPT8" s="416"/>
      <c r="UPU8" s="416"/>
      <c r="UPV8" s="416"/>
      <c r="UPW8" s="416"/>
      <c r="UPX8" s="416"/>
      <c r="UPY8" s="416"/>
      <c r="UPZ8" s="416"/>
      <c r="UQA8" s="416"/>
      <c r="UQB8" s="416"/>
      <c r="UQC8" s="416"/>
      <c r="UQD8" s="416"/>
      <c r="UQE8" s="416"/>
      <c r="UQF8" s="416"/>
      <c r="UQG8" s="416"/>
      <c r="UQH8" s="416"/>
      <c r="UQI8" s="416"/>
      <c r="UQJ8" s="416"/>
      <c r="UQK8" s="416"/>
      <c r="UQL8" s="416"/>
      <c r="UQM8" s="416"/>
      <c r="UQN8" s="416"/>
      <c r="UQO8" s="416"/>
      <c r="UQP8" s="416"/>
      <c r="UQQ8" s="416"/>
      <c r="UQR8" s="416"/>
      <c r="UQS8" s="416"/>
      <c r="UQT8" s="416"/>
      <c r="UQU8" s="416"/>
      <c r="UQV8" s="416"/>
      <c r="UQW8" s="416"/>
      <c r="UQX8" s="416"/>
      <c r="UQY8" s="416"/>
      <c r="UQZ8" s="416"/>
      <c r="URA8" s="416"/>
      <c r="URB8" s="416"/>
      <c r="URC8" s="416"/>
      <c r="URD8" s="416"/>
      <c r="URE8" s="416"/>
      <c r="URF8" s="416"/>
      <c r="URG8" s="416"/>
      <c r="URH8" s="416"/>
      <c r="URI8" s="416"/>
      <c r="URJ8" s="416"/>
      <c r="URK8" s="416"/>
      <c r="URL8" s="416"/>
      <c r="URM8" s="416"/>
      <c r="URN8" s="416"/>
      <c r="URO8" s="416"/>
      <c r="URP8" s="416"/>
      <c r="URQ8" s="416"/>
      <c r="URR8" s="416"/>
      <c r="URS8" s="416"/>
      <c r="URT8" s="416"/>
      <c r="URU8" s="416"/>
      <c r="URV8" s="416"/>
      <c r="URW8" s="416"/>
      <c r="URX8" s="416"/>
      <c r="URY8" s="416"/>
      <c r="URZ8" s="416"/>
      <c r="USA8" s="416"/>
      <c r="USB8" s="416"/>
      <c r="USC8" s="416"/>
      <c r="USD8" s="416"/>
      <c r="USE8" s="416"/>
      <c r="USF8" s="416"/>
      <c r="USG8" s="416"/>
      <c r="USH8" s="416"/>
      <c r="USI8" s="416"/>
      <c r="USJ8" s="416"/>
      <c r="USK8" s="416"/>
      <c r="USL8" s="416"/>
      <c r="USM8" s="416"/>
      <c r="USN8" s="416"/>
      <c r="USO8" s="416"/>
      <c r="USP8" s="416"/>
      <c r="USQ8" s="416"/>
      <c r="USR8" s="416"/>
      <c r="USS8" s="416"/>
      <c r="UST8" s="416"/>
      <c r="USU8" s="416"/>
      <c r="USV8" s="416"/>
      <c r="USW8" s="416"/>
      <c r="USX8" s="416"/>
      <c r="USY8" s="416"/>
      <c r="USZ8" s="416"/>
      <c r="UTA8" s="416"/>
      <c r="UTB8" s="416"/>
      <c r="UTC8" s="416"/>
      <c r="UTD8" s="416"/>
      <c r="UTE8" s="416"/>
      <c r="UTF8" s="416"/>
      <c r="UTG8" s="416"/>
      <c r="UTH8" s="416"/>
      <c r="UTI8" s="416"/>
      <c r="UTJ8" s="416"/>
      <c r="UTK8" s="416"/>
      <c r="UTL8" s="416"/>
      <c r="UTM8" s="416"/>
      <c r="UTN8" s="416"/>
      <c r="UTO8" s="416"/>
      <c r="UTP8" s="416"/>
      <c r="UTQ8" s="416"/>
      <c r="UTR8" s="416"/>
      <c r="UTS8" s="416"/>
      <c r="UTT8" s="416"/>
      <c r="UTU8" s="416"/>
      <c r="UTV8" s="416"/>
      <c r="UTW8" s="416"/>
      <c r="UTX8" s="416"/>
      <c r="UTY8" s="416"/>
      <c r="UTZ8" s="416"/>
      <c r="UUA8" s="416"/>
      <c r="UUB8" s="416"/>
      <c r="UUC8" s="416"/>
      <c r="UUD8" s="416"/>
      <c r="UUE8" s="416"/>
      <c r="UUF8" s="416"/>
      <c r="UUG8" s="416"/>
      <c r="UUH8" s="416"/>
      <c r="UUI8" s="416"/>
      <c r="UUJ8" s="416"/>
      <c r="UUK8" s="416"/>
      <c r="UUL8" s="416"/>
      <c r="UUM8" s="416"/>
      <c r="UUN8" s="416"/>
      <c r="UUO8" s="416"/>
      <c r="UUP8" s="416"/>
      <c r="UUQ8" s="416"/>
      <c r="UUR8" s="416"/>
      <c r="UUS8" s="416"/>
      <c r="UUT8" s="416"/>
      <c r="UUU8" s="416"/>
      <c r="UUV8" s="416"/>
      <c r="UUW8" s="416"/>
      <c r="UUX8" s="416"/>
      <c r="UUY8" s="416"/>
      <c r="UUZ8" s="416"/>
      <c r="UVA8" s="416"/>
      <c r="UVB8" s="416"/>
      <c r="UVC8" s="416"/>
      <c r="UVD8" s="416"/>
      <c r="UVE8" s="416"/>
      <c r="UVF8" s="416"/>
      <c r="UVG8" s="416"/>
      <c r="UVH8" s="416"/>
      <c r="UVI8" s="416"/>
      <c r="UVJ8" s="416"/>
      <c r="UVK8" s="416"/>
      <c r="UVL8" s="416"/>
      <c r="UVM8" s="416"/>
      <c r="UVN8" s="416"/>
      <c r="UVO8" s="416"/>
      <c r="UVP8" s="416"/>
      <c r="UVQ8" s="416"/>
      <c r="UVR8" s="416"/>
      <c r="UVS8" s="416"/>
      <c r="UVT8" s="416"/>
      <c r="UVU8" s="416"/>
      <c r="UVV8" s="416"/>
      <c r="UVW8" s="416"/>
      <c r="UVX8" s="416"/>
      <c r="UVY8" s="416"/>
      <c r="UVZ8" s="416"/>
      <c r="UWA8" s="416"/>
      <c r="UWB8" s="416"/>
      <c r="UWC8" s="416"/>
      <c r="UWD8" s="416"/>
      <c r="UWE8" s="416"/>
      <c r="UWF8" s="416"/>
      <c r="UWG8" s="416"/>
      <c r="UWH8" s="416"/>
      <c r="UWI8" s="416"/>
      <c r="UWJ8" s="416"/>
      <c r="UWK8" s="416"/>
      <c r="UWL8" s="416"/>
      <c r="UWM8" s="416"/>
      <c r="UWN8" s="416"/>
      <c r="UWO8" s="416"/>
      <c r="UWP8" s="416"/>
      <c r="UWQ8" s="416"/>
      <c r="UWR8" s="416"/>
      <c r="UWS8" s="416"/>
      <c r="UWT8" s="416"/>
      <c r="UWU8" s="416"/>
      <c r="UWV8" s="416"/>
      <c r="UWW8" s="416"/>
      <c r="UWX8" s="416"/>
      <c r="UWY8" s="416"/>
      <c r="UWZ8" s="416"/>
      <c r="UXA8" s="416"/>
      <c r="UXB8" s="416"/>
      <c r="UXC8" s="416"/>
      <c r="UXD8" s="416"/>
      <c r="UXE8" s="416"/>
      <c r="UXF8" s="416"/>
      <c r="UXG8" s="416"/>
      <c r="UXH8" s="416"/>
      <c r="UXI8" s="416"/>
      <c r="UXJ8" s="416"/>
      <c r="UXK8" s="416"/>
      <c r="UXL8" s="416"/>
      <c r="UXM8" s="416"/>
      <c r="UXN8" s="416"/>
      <c r="UXO8" s="416"/>
      <c r="UXP8" s="416"/>
      <c r="UXQ8" s="416"/>
      <c r="UXR8" s="416"/>
      <c r="UXS8" s="416"/>
      <c r="UXT8" s="416"/>
      <c r="UXU8" s="416"/>
      <c r="UXV8" s="416"/>
      <c r="UXW8" s="416"/>
      <c r="UXX8" s="416"/>
      <c r="UXY8" s="416"/>
      <c r="UXZ8" s="416"/>
      <c r="UYA8" s="416"/>
      <c r="UYB8" s="416"/>
      <c r="UYC8" s="416"/>
      <c r="UYD8" s="416"/>
      <c r="UYE8" s="416"/>
      <c r="UYF8" s="416"/>
      <c r="UYG8" s="416"/>
      <c r="UYH8" s="416"/>
      <c r="UYI8" s="416"/>
      <c r="UYJ8" s="416"/>
      <c r="UYK8" s="416"/>
      <c r="UYL8" s="416"/>
      <c r="UYM8" s="416"/>
      <c r="UYN8" s="416"/>
      <c r="UYO8" s="416"/>
      <c r="UYP8" s="416"/>
      <c r="UYQ8" s="416"/>
      <c r="UYR8" s="416"/>
      <c r="UYS8" s="416"/>
      <c r="UYT8" s="416"/>
      <c r="UYU8" s="416"/>
      <c r="UYV8" s="416"/>
      <c r="UYW8" s="416"/>
      <c r="UYX8" s="416"/>
      <c r="UYY8" s="416"/>
      <c r="UYZ8" s="416"/>
      <c r="UZA8" s="416"/>
      <c r="UZB8" s="416"/>
      <c r="UZC8" s="416"/>
      <c r="UZD8" s="416"/>
      <c r="UZE8" s="416"/>
      <c r="UZF8" s="416"/>
      <c r="UZG8" s="416"/>
      <c r="UZH8" s="416"/>
      <c r="UZI8" s="416"/>
      <c r="UZJ8" s="416"/>
      <c r="UZK8" s="416"/>
      <c r="UZL8" s="416"/>
      <c r="UZM8" s="416"/>
      <c r="UZN8" s="416"/>
      <c r="UZO8" s="416"/>
      <c r="UZP8" s="416"/>
      <c r="UZQ8" s="416"/>
      <c r="UZR8" s="416"/>
      <c r="UZS8" s="416"/>
      <c r="UZT8" s="416"/>
      <c r="UZU8" s="416"/>
      <c r="UZV8" s="416"/>
      <c r="UZW8" s="416"/>
      <c r="UZX8" s="416"/>
      <c r="UZY8" s="416"/>
      <c r="UZZ8" s="416"/>
      <c r="VAA8" s="416"/>
      <c r="VAB8" s="416"/>
      <c r="VAC8" s="416"/>
      <c r="VAD8" s="416"/>
      <c r="VAE8" s="416"/>
      <c r="VAF8" s="416"/>
      <c r="VAG8" s="416"/>
      <c r="VAH8" s="416"/>
      <c r="VAI8" s="416"/>
      <c r="VAJ8" s="416"/>
      <c r="VAK8" s="416"/>
      <c r="VAL8" s="416"/>
      <c r="VAM8" s="416"/>
      <c r="VAN8" s="416"/>
      <c r="VAO8" s="416"/>
      <c r="VAP8" s="416"/>
      <c r="VAQ8" s="416"/>
      <c r="VAR8" s="416"/>
      <c r="VAS8" s="416"/>
      <c r="VAT8" s="416"/>
      <c r="VAU8" s="416"/>
      <c r="VAV8" s="416"/>
      <c r="VAW8" s="416"/>
      <c r="VAX8" s="416"/>
      <c r="VAY8" s="416"/>
      <c r="VAZ8" s="416"/>
      <c r="VBA8" s="416"/>
      <c r="VBB8" s="416"/>
      <c r="VBC8" s="416"/>
      <c r="VBD8" s="416"/>
      <c r="VBE8" s="416"/>
      <c r="VBF8" s="416"/>
      <c r="VBG8" s="416"/>
      <c r="VBH8" s="416"/>
      <c r="VBI8" s="416"/>
      <c r="VBJ8" s="416"/>
      <c r="VBK8" s="416"/>
      <c r="VBL8" s="416"/>
      <c r="VBM8" s="416"/>
      <c r="VBN8" s="416"/>
      <c r="VBO8" s="416"/>
      <c r="VBP8" s="416"/>
      <c r="VBQ8" s="416"/>
      <c r="VBR8" s="416"/>
      <c r="VBS8" s="416"/>
      <c r="VBT8" s="416"/>
      <c r="VBU8" s="416"/>
      <c r="VBV8" s="416"/>
      <c r="VBW8" s="416"/>
      <c r="VBX8" s="416"/>
      <c r="VBY8" s="416"/>
      <c r="VBZ8" s="416"/>
      <c r="VCA8" s="416"/>
      <c r="VCB8" s="416"/>
      <c r="VCC8" s="416"/>
      <c r="VCD8" s="416"/>
      <c r="VCE8" s="416"/>
      <c r="VCF8" s="416"/>
      <c r="VCG8" s="416"/>
      <c r="VCH8" s="416"/>
      <c r="VCI8" s="416"/>
      <c r="VCJ8" s="416"/>
      <c r="VCK8" s="416"/>
      <c r="VCL8" s="416"/>
      <c r="VCM8" s="416"/>
      <c r="VCN8" s="416"/>
      <c r="VCO8" s="416"/>
      <c r="VCP8" s="416"/>
      <c r="VCQ8" s="416"/>
      <c r="VCR8" s="416"/>
      <c r="VCS8" s="416"/>
      <c r="VCT8" s="416"/>
      <c r="VCU8" s="416"/>
      <c r="VCV8" s="416"/>
      <c r="VCW8" s="416"/>
      <c r="VCX8" s="416"/>
      <c r="VCY8" s="416"/>
      <c r="VCZ8" s="416"/>
      <c r="VDA8" s="416"/>
      <c r="VDB8" s="416"/>
      <c r="VDC8" s="416"/>
      <c r="VDD8" s="416"/>
      <c r="VDE8" s="416"/>
      <c r="VDF8" s="416"/>
      <c r="VDG8" s="416"/>
      <c r="VDH8" s="416"/>
      <c r="VDI8" s="416"/>
      <c r="VDJ8" s="416"/>
      <c r="VDK8" s="416"/>
      <c r="VDL8" s="416"/>
      <c r="VDM8" s="416"/>
      <c r="VDN8" s="416"/>
      <c r="VDO8" s="416"/>
      <c r="VDP8" s="416"/>
      <c r="VDQ8" s="416"/>
      <c r="VDR8" s="416"/>
      <c r="VDS8" s="416"/>
      <c r="VDT8" s="416"/>
      <c r="VDU8" s="416"/>
      <c r="VDV8" s="416"/>
      <c r="VDW8" s="416"/>
      <c r="VDX8" s="416"/>
      <c r="VDY8" s="416"/>
      <c r="VDZ8" s="416"/>
      <c r="VEA8" s="416"/>
      <c r="VEB8" s="416"/>
      <c r="VEC8" s="416"/>
      <c r="VED8" s="416"/>
      <c r="VEE8" s="416"/>
      <c r="VEF8" s="416"/>
      <c r="VEG8" s="416"/>
      <c r="VEH8" s="416"/>
      <c r="VEI8" s="416"/>
      <c r="VEJ8" s="416"/>
      <c r="VEK8" s="416"/>
      <c r="VEL8" s="416"/>
      <c r="VEM8" s="416"/>
      <c r="VEN8" s="416"/>
      <c r="VEO8" s="416"/>
      <c r="VEP8" s="416"/>
      <c r="VEQ8" s="416"/>
      <c r="VER8" s="416"/>
      <c r="VES8" s="416"/>
      <c r="VET8" s="416"/>
      <c r="VEU8" s="416"/>
      <c r="VEV8" s="416"/>
      <c r="VEW8" s="416"/>
      <c r="VEX8" s="416"/>
      <c r="VEY8" s="416"/>
      <c r="VEZ8" s="416"/>
      <c r="VFA8" s="416"/>
      <c r="VFB8" s="416"/>
      <c r="VFC8" s="416"/>
      <c r="VFD8" s="416"/>
      <c r="VFE8" s="416"/>
      <c r="VFF8" s="416"/>
      <c r="VFG8" s="416"/>
      <c r="VFH8" s="416"/>
      <c r="VFI8" s="416"/>
      <c r="VFJ8" s="416"/>
      <c r="VFK8" s="416"/>
      <c r="VFL8" s="416"/>
      <c r="VFM8" s="416"/>
      <c r="VFN8" s="416"/>
      <c r="VFO8" s="416"/>
      <c r="VFP8" s="416"/>
      <c r="VFQ8" s="416"/>
      <c r="VFR8" s="416"/>
      <c r="VFS8" s="416"/>
      <c r="VFT8" s="416"/>
      <c r="VFU8" s="416"/>
      <c r="VFV8" s="416"/>
      <c r="VFW8" s="416"/>
      <c r="VFX8" s="416"/>
      <c r="VFY8" s="416"/>
      <c r="VFZ8" s="416"/>
      <c r="VGA8" s="416"/>
      <c r="VGB8" s="416"/>
      <c r="VGC8" s="416"/>
      <c r="VGD8" s="416"/>
      <c r="VGE8" s="416"/>
      <c r="VGF8" s="416"/>
      <c r="VGG8" s="416"/>
      <c r="VGH8" s="416"/>
      <c r="VGI8" s="416"/>
      <c r="VGJ8" s="416"/>
      <c r="VGK8" s="416"/>
      <c r="VGL8" s="416"/>
      <c r="VGM8" s="416"/>
      <c r="VGN8" s="416"/>
      <c r="VGO8" s="416"/>
      <c r="VGP8" s="416"/>
      <c r="VGQ8" s="416"/>
      <c r="VGR8" s="416"/>
      <c r="VGS8" s="416"/>
      <c r="VGT8" s="416"/>
      <c r="VGU8" s="416"/>
      <c r="VGV8" s="416"/>
      <c r="VGW8" s="416"/>
      <c r="VGX8" s="416"/>
      <c r="VGY8" s="416"/>
      <c r="VGZ8" s="416"/>
      <c r="VHA8" s="416"/>
      <c r="VHB8" s="416"/>
      <c r="VHC8" s="416"/>
      <c r="VHD8" s="416"/>
      <c r="VHE8" s="416"/>
      <c r="VHF8" s="416"/>
      <c r="VHG8" s="416"/>
      <c r="VHH8" s="416"/>
      <c r="VHI8" s="416"/>
      <c r="VHJ8" s="416"/>
      <c r="VHK8" s="416"/>
      <c r="VHL8" s="416"/>
      <c r="VHM8" s="416"/>
      <c r="VHN8" s="416"/>
      <c r="VHO8" s="416"/>
      <c r="VHP8" s="416"/>
      <c r="VHQ8" s="416"/>
      <c r="VHR8" s="416"/>
      <c r="VHS8" s="416"/>
      <c r="VHT8" s="416"/>
      <c r="VHU8" s="416"/>
      <c r="VHV8" s="416"/>
      <c r="VHW8" s="416"/>
      <c r="VHX8" s="416"/>
      <c r="VHY8" s="416"/>
      <c r="VHZ8" s="416"/>
      <c r="VIA8" s="416"/>
      <c r="VIB8" s="416"/>
      <c r="VIC8" s="416"/>
      <c r="VID8" s="416"/>
      <c r="VIE8" s="416"/>
      <c r="VIF8" s="416"/>
      <c r="VIG8" s="416"/>
      <c r="VIH8" s="416"/>
      <c r="VII8" s="416"/>
      <c r="VIJ8" s="416"/>
      <c r="VIK8" s="416"/>
      <c r="VIL8" s="416"/>
      <c r="VIM8" s="416"/>
      <c r="VIN8" s="416"/>
      <c r="VIO8" s="416"/>
      <c r="VIP8" s="416"/>
      <c r="VIQ8" s="416"/>
      <c r="VIR8" s="416"/>
      <c r="VIS8" s="416"/>
      <c r="VIT8" s="416"/>
      <c r="VIU8" s="416"/>
      <c r="VIV8" s="416"/>
      <c r="VIW8" s="416"/>
      <c r="VIX8" s="416"/>
      <c r="VIY8" s="416"/>
      <c r="VIZ8" s="416"/>
      <c r="VJA8" s="416"/>
      <c r="VJB8" s="416"/>
      <c r="VJC8" s="416"/>
      <c r="VJD8" s="416"/>
      <c r="VJE8" s="416"/>
      <c r="VJF8" s="416"/>
      <c r="VJG8" s="416"/>
      <c r="VJH8" s="416"/>
      <c r="VJI8" s="416"/>
      <c r="VJJ8" s="416"/>
      <c r="VJK8" s="416"/>
      <c r="VJL8" s="416"/>
      <c r="VJM8" s="416"/>
      <c r="VJN8" s="416"/>
      <c r="VJO8" s="416"/>
      <c r="VJP8" s="416"/>
      <c r="VJQ8" s="416"/>
      <c r="VJR8" s="416"/>
      <c r="VJS8" s="416"/>
      <c r="VJT8" s="416"/>
      <c r="VJU8" s="416"/>
      <c r="VJV8" s="416"/>
      <c r="VJW8" s="416"/>
      <c r="VJX8" s="416"/>
      <c r="VJY8" s="416"/>
      <c r="VJZ8" s="416"/>
      <c r="VKA8" s="416"/>
      <c r="VKB8" s="416"/>
      <c r="VKC8" s="416"/>
      <c r="VKD8" s="416"/>
      <c r="VKE8" s="416"/>
      <c r="VKF8" s="416"/>
      <c r="VKG8" s="416"/>
      <c r="VKH8" s="416"/>
      <c r="VKI8" s="416"/>
      <c r="VKJ8" s="416"/>
      <c r="VKK8" s="416"/>
      <c r="VKL8" s="416"/>
      <c r="VKM8" s="416"/>
      <c r="VKN8" s="416"/>
      <c r="VKO8" s="416"/>
      <c r="VKP8" s="416"/>
      <c r="VKQ8" s="416"/>
      <c r="VKR8" s="416"/>
      <c r="VKS8" s="416"/>
      <c r="VKT8" s="416"/>
      <c r="VKU8" s="416"/>
      <c r="VKV8" s="416"/>
      <c r="VKW8" s="416"/>
      <c r="VKX8" s="416"/>
      <c r="VKY8" s="416"/>
      <c r="VKZ8" s="416"/>
      <c r="VLA8" s="416"/>
      <c r="VLB8" s="416"/>
      <c r="VLC8" s="416"/>
      <c r="VLD8" s="416"/>
      <c r="VLE8" s="416"/>
      <c r="VLF8" s="416"/>
      <c r="VLG8" s="416"/>
      <c r="VLH8" s="416"/>
      <c r="VLI8" s="416"/>
      <c r="VLJ8" s="416"/>
      <c r="VLK8" s="416"/>
      <c r="VLL8" s="416"/>
      <c r="VLM8" s="416"/>
      <c r="VLN8" s="416"/>
      <c r="VLO8" s="416"/>
      <c r="VLP8" s="416"/>
      <c r="VLQ8" s="416"/>
      <c r="VLR8" s="416"/>
      <c r="VLS8" s="416"/>
      <c r="VLT8" s="416"/>
      <c r="VLU8" s="416"/>
      <c r="VLV8" s="416"/>
      <c r="VLW8" s="416"/>
      <c r="VLX8" s="416"/>
      <c r="VLY8" s="416"/>
      <c r="VLZ8" s="416"/>
      <c r="VMA8" s="416"/>
      <c r="VMB8" s="416"/>
      <c r="VMC8" s="416"/>
      <c r="VMD8" s="416"/>
      <c r="VME8" s="416"/>
      <c r="VMF8" s="416"/>
      <c r="VMG8" s="416"/>
      <c r="VMH8" s="416"/>
      <c r="VMI8" s="416"/>
      <c r="VMJ8" s="416"/>
      <c r="VMK8" s="416"/>
      <c r="VML8" s="416"/>
      <c r="VMM8" s="416"/>
      <c r="VMN8" s="416"/>
      <c r="VMO8" s="416"/>
      <c r="VMP8" s="416"/>
      <c r="VMQ8" s="416"/>
      <c r="VMR8" s="416"/>
      <c r="VMS8" s="416"/>
      <c r="VMT8" s="416"/>
      <c r="VMU8" s="416"/>
      <c r="VMV8" s="416"/>
      <c r="VMW8" s="416"/>
      <c r="VMX8" s="416"/>
      <c r="VMY8" s="416"/>
      <c r="VMZ8" s="416"/>
      <c r="VNA8" s="416"/>
      <c r="VNB8" s="416"/>
      <c r="VNC8" s="416"/>
      <c r="VND8" s="416"/>
      <c r="VNE8" s="416"/>
      <c r="VNF8" s="416"/>
      <c r="VNG8" s="416"/>
      <c r="VNH8" s="416"/>
      <c r="VNI8" s="416"/>
      <c r="VNJ8" s="416"/>
      <c r="VNK8" s="416"/>
      <c r="VNL8" s="416"/>
      <c r="VNM8" s="416"/>
      <c r="VNN8" s="416"/>
      <c r="VNO8" s="416"/>
      <c r="VNP8" s="416"/>
      <c r="VNQ8" s="416"/>
      <c r="VNR8" s="416"/>
      <c r="VNS8" s="416"/>
      <c r="VNT8" s="416"/>
      <c r="VNU8" s="416"/>
      <c r="VNV8" s="416"/>
      <c r="VNW8" s="416"/>
      <c r="VNX8" s="416"/>
      <c r="VNY8" s="416"/>
      <c r="VNZ8" s="416"/>
      <c r="VOA8" s="416"/>
      <c r="VOB8" s="416"/>
      <c r="VOC8" s="416"/>
      <c r="VOD8" s="416"/>
      <c r="VOE8" s="416"/>
      <c r="VOF8" s="416"/>
      <c r="VOG8" s="416"/>
      <c r="VOH8" s="416"/>
      <c r="VOI8" s="416"/>
      <c r="VOJ8" s="416"/>
      <c r="VOK8" s="416"/>
      <c r="VOL8" s="416"/>
      <c r="VOM8" s="416"/>
      <c r="VON8" s="416"/>
      <c r="VOO8" s="416"/>
      <c r="VOP8" s="416"/>
      <c r="VOQ8" s="416"/>
      <c r="VOR8" s="416"/>
      <c r="VOS8" s="416"/>
      <c r="VOT8" s="416"/>
      <c r="VOU8" s="416"/>
      <c r="VOV8" s="416"/>
      <c r="VOW8" s="416"/>
      <c r="VOX8" s="416"/>
      <c r="VOY8" s="416"/>
      <c r="VOZ8" s="416"/>
      <c r="VPA8" s="416"/>
      <c r="VPB8" s="416"/>
      <c r="VPC8" s="416"/>
      <c r="VPD8" s="416"/>
      <c r="VPE8" s="416"/>
      <c r="VPF8" s="416"/>
      <c r="VPG8" s="416"/>
      <c r="VPH8" s="416"/>
      <c r="VPI8" s="416"/>
      <c r="VPJ8" s="416"/>
      <c r="VPK8" s="416"/>
      <c r="VPL8" s="416"/>
      <c r="VPM8" s="416"/>
      <c r="VPN8" s="416"/>
      <c r="VPO8" s="416"/>
      <c r="VPP8" s="416"/>
      <c r="VPQ8" s="416"/>
      <c r="VPR8" s="416"/>
      <c r="VPS8" s="416"/>
      <c r="VPT8" s="416"/>
      <c r="VPU8" s="416"/>
      <c r="VPV8" s="416"/>
      <c r="VPW8" s="416"/>
      <c r="VPX8" s="416"/>
      <c r="VPY8" s="416"/>
      <c r="VPZ8" s="416"/>
      <c r="VQA8" s="416"/>
      <c r="VQB8" s="416"/>
      <c r="VQC8" s="416"/>
      <c r="VQD8" s="416"/>
      <c r="VQE8" s="416"/>
      <c r="VQF8" s="416"/>
      <c r="VQG8" s="416"/>
      <c r="VQH8" s="416"/>
      <c r="VQI8" s="416"/>
      <c r="VQJ8" s="416"/>
      <c r="VQK8" s="416"/>
      <c r="VQL8" s="416"/>
      <c r="VQM8" s="416"/>
      <c r="VQN8" s="416"/>
      <c r="VQO8" s="416"/>
      <c r="VQP8" s="416"/>
      <c r="VQQ8" s="416"/>
      <c r="VQR8" s="416"/>
      <c r="VQS8" s="416"/>
      <c r="VQT8" s="416"/>
      <c r="VQU8" s="416"/>
      <c r="VQV8" s="416"/>
      <c r="VQW8" s="416"/>
      <c r="VQX8" s="416"/>
      <c r="VQY8" s="416"/>
      <c r="VQZ8" s="416"/>
      <c r="VRA8" s="416"/>
      <c r="VRB8" s="416"/>
      <c r="VRC8" s="416"/>
      <c r="VRD8" s="416"/>
      <c r="VRE8" s="416"/>
      <c r="VRF8" s="416"/>
      <c r="VRG8" s="416"/>
      <c r="VRH8" s="416"/>
      <c r="VRI8" s="416"/>
      <c r="VRJ8" s="416"/>
      <c r="VRK8" s="416"/>
      <c r="VRL8" s="416"/>
      <c r="VRM8" s="416"/>
      <c r="VRN8" s="416"/>
      <c r="VRO8" s="416"/>
      <c r="VRP8" s="416"/>
      <c r="VRQ8" s="416"/>
      <c r="VRR8" s="416"/>
      <c r="VRS8" s="416"/>
      <c r="VRT8" s="416"/>
      <c r="VRU8" s="416"/>
      <c r="VRV8" s="416"/>
      <c r="VRW8" s="416"/>
      <c r="VRX8" s="416"/>
      <c r="VRY8" s="416"/>
      <c r="VRZ8" s="416"/>
      <c r="VSA8" s="416"/>
      <c r="VSB8" s="416"/>
      <c r="VSC8" s="416"/>
      <c r="VSD8" s="416"/>
      <c r="VSE8" s="416"/>
      <c r="VSF8" s="416"/>
      <c r="VSG8" s="416"/>
      <c r="VSH8" s="416"/>
      <c r="VSI8" s="416"/>
      <c r="VSJ8" s="416"/>
      <c r="VSK8" s="416"/>
      <c r="VSL8" s="416"/>
      <c r="VSM8" s="416"/>
      <c r="VSN8" s="416"/>
      <c r="VSO8" s="416"/>
      <c r="VSP8" s="416"/>
      <c r="VSQ8" s="416"/>
      <c r="VSR8" s="416"/>
      <c r="VSS8" s="416"/>
      <c r="VST8" s="416"/>
      <c r="VSU8" s="416"/>
      <c r="VSV8" s="416"/>
      <c r="VSW8" s="416"/>
      <c r="VSX8" s="416"/>
      <c r="VSY8" s="416"/>
      <c r="VSZ8" s="416"/>
      <c r="VTA8" s="416"/>
      <c r="VTB8" s="416"/>
      <c r="VTC8" s="416"/>
      <c r="VTD8" s="416"/>
      <c r="VTE8" s="416"/>
      <c r="VTF8" s="416"/>
      <c r="VTG8" s="416"/>
      <c r="VTH8" s="416"/>
      <c r="VTI8" s="416"/>
      <c r="VTJ8" s="416"/>
      <c r="VTK8" s="416"/>
      <c r="VTL8" s="416"/>
      <c r="VTM8" s="416"/>
      <c r="VTN8" s="416"/>
      <c r="VTO8" s="416"/>
      <c r="VTP8" s="416"/>
      <c r="VTQ8" s="416"/>
      <c r="VTR8" s="416"/>
      <c r="VTS8" s="416"/>
      <c r="VTT8" s="416"/>
      <c r="VTU8" s="416"/>
      <c r="VTV8" s="416"/>
      <c r="VTW8" s="416"/>
      <c r="VTX8" s="416"/>
      <c r="VTY8" s="416"/>
      <c r="VTZ8" s="416"/>
      <c r="VUA8" s="416"/>
      <c r="VUB8" s="416"/>
      <c r="VUC8" s="416"/>
      <c r="VUD8" s="416"/>
      <c r="VUE8" s="416"/>
      <c r="VUF8" s="416"/>
      <c r="VUG8" s="416"/>
      <c r="VUH8" s="416"/>
      <c r="VUI8" s="416"/>
      <c r="VUJ8" s="416"/>
      <c r="VUK8" s="416"/>
      <c r="VUL8" s="416"/>
      <c r="VUM8" s="416"/>
      <c r="VUN8" s="416"/>
      <c r="VUO8" s="416"/>
      <c r="VUP8" s="416"/>
      <c r="VUQ8" s="416"/>
      <c r="VUR8" s="416"/>
      <c r="VUS8" s="416"/>
      <c r="VUT8" s="416"/>
      <c r="VUU8" s="416"/>
      <c r="VUV8" s="416"/>
      <c r="VUW8" s="416"/>
      <c r="VUX8" s="416"/>
      <c r="VUY8" s="416"/>
      <c r="VUZ8" s="416"/>
      <c r="VVA8" s="416"/>
      <c r="VVB8" s="416"/>
      <c r="VVC8" s="416"/>
      <c r="VVD8" s="416"/>
      <c r="VVE8" s="416"/>
      <c r="VVF8" s="416"/>
      <c r="VVG8" s="416"/>
      <c r="VVH8" s="416"/>
      <c r="VVI8" s="416"/>
      <c r="VVJ8" s="416"/>
      <c r="VVK8" s="416"/>
      <c r="VVL8" s="416"/>
      <c r="VVM8" s="416"/>
      <c r="VVN8" s="416"/>
      <c r="VVO8" s="416"/>
      <c r="VVP8" s="416"/>
      <c r="VVQ8" s="416"/>
      <c r="VVR8" s="416"/>
      <c r="VVS8" s="416"/>
      <c r="VVT8" s="416"/>
      <c r="VVU8" s="416"/>
      <c r="VVV8" s="416"/>
      <c r="VVW8" s="416"/>
      <c r="VVX8" s="416"/>
      <c r="VVY8" s="416"/>
      <c r="VVZ8" s="416"/>
      <c r="VWA8" s="416"/>
      <c r="VWB8" s="416"/>
      <c r="VWC8" s="416"/>
      <c r="VWD8" s="416"/>
      <c r="VWE8" s="416"/>
      <c r="VWF8" s="416"/>
      <c r="VWG8" s="416"/>
      <c r="VWH8" s="416"/>
      <c r="VWI8" s="416"/>
      <c r="VWJ8" s="416"/>
      <c r="VWK8" s="416"/>
      <c r="VWL8" s="416"/>
      <c r="VWM8" s="416"/>
      <c r="VWN8" s="416"/>
      <c r="VWO8" s="416"/>
      <c r="VWP8" s="416"/>
      <c r="VWQ8" s="416"/>
      <c r="VWR8" s="416"/>
      <c r="VWS8" s="416"/>
      <c r="VWT8" s="416"/>
      <c r="VWU8" s="416"/>
      <c r="VWV8" s="416"/>
      <c r="VWW8" s="416"/>
      <c r="VWX8" s="416"/>
      <c r="VWY8" s="416"/>
      <c r="VWZ8" s="416"/>
      <c r="VXA8" s="416"/>
      <c r="VXB8" s="416"/>
      <c r="VXC8" s="416"/>
      <c r="VXD8" s="416"/>
      <c r="VXE8" s="416"/>
      <c r="VXF8" s="416"/>
      <c r="VXG8" s="416"/>
      <c r="VXH8" s="416"/>
      <c r="VXI8" s="416"/>
      <c r="VXJ8" s="416"/>
      <c r="VXK8" s="416"/>
      <c r="VXL8" s="416"/>
      <c r="VXM8" s="416"/>
      <c r="VXN8" s="416"/>
      <c r="VXO8" s="416"/>
      <c r="VXP8" s="416"/>
      <c r="VXQ8" s="416"/>
      <c r="VXR8" s="416"/>
      <c r="VXS8" s="416"/>
      <c r="VXT8" s="416"/>
      <c r="VXU8" s="416"/>
      <c r="VXV8" s="416"/>
      <c r="VXW8" s="416"/>
      <c r="VXX8" s="416"/>
      <c r="VXY8" s="416"/>
      <c r="VXZ8" s="416"/>
      <c r="VYA8" s="416"/>
      <c r="VYB8" s="416"/>
      <c r="VYC8" s="416"/>
      <c r="VYD8" s="416"/>
      <c r="VYE8" s="416"/>
      <c r="VYF8" s="416"/>
      <c r="VYG8" s="416"/>
      <c r="VYH8" s="416"/>
      <c r="VYI8" s="416"/>
      <c r="VYJ8" s="416"/>
      <c r="VYK8" s="416"/>
      <c r="VYL8" s="416"/>
      <c r="VYM8" s="416"/>
      <c r="VYN8" s="416"/>
      <c r="VYO8" s="416"/>
      <c r="VYP8" s="416"/>
      <c r="VYQ8" s="416"/>
      <c r="VYR8" s="416"/>
      <c r="VYS8" s="416"/>
      <c r="VYT8" s="416"/>
      <c r="VYU8" s="416"/>
      <c r="VYV8" s="416"/>
      <c r="VYW8" s="416"/>
      <c r="VYX8" s="416"/>
      <c r="VYY8" s="416"/>
      <c r="VYZ8" s="416"/>
      <c r="VZA8" s="416"/>
      <c r="VZB8" s="416"/>
      <c r="VZC8" s="416"/>
      <c r="VZD8" s="416"/>
      <c r="VZE8" s="416"/>
      <c r="VZF8" s="416"/>
      <c r="VZG8" s="416"/>
      <c r="VZH8" s="416"/>
      <c r="VZI8" s="416"/>
      <c r="VZJ8" s="416"/>
      <c r="VZK8" s="416"/>
      <c r="VZL8" s="416"/>
      <c r="VZM8" s="416"/>
      <c r="VZN8" s="416"/>
      <c r="VZO8" s="416"/>
      <c r="VZP8" s="416"/>
      <c r="VZQ8" s="416"/>
      <c r="VZR8" s="416"/>
      <c r="VZS8" s="416"/>
      <c r="VZT8" s="416"/>
      <c r="VZU8" s="416"/>
      <c r="VZV8" s="416"/>
      <c r="VZW8" s="416"/>
      <c r="VZX8" s="416"/>
      <c r="VZY8" s="416"/>
      <c r="VZZ8" s="416"/>
      <c r="WAA8" s="416"/>
      <c r="WAB8" s="416"/>
      <c r="WAC8" s="416"/>
      <c r="WAD8" s="416"/>
      <c r="WAE8" s="416"/>
      <c r="WAF8" s="416"/>
      <c r="WAG8" s="416"/>
      <c r="WAH8" s="416"/>
      <c r="WAI8" s="416"/>
      <c r="WAJ8" s="416"/>
      <c r="WAK8" s="416"/>
      <c r="WAL8" s="416"/>
      <c r="WAM8" s="416"/>
      <c r="WAN8" s="416"/>
      <c r="WAO8" s="416"/>
      <c r="WAP8" s="416"/>
      <c r="WAQ8" s="416"/>
      <c r="WAR8" s="416"/>
      <c r="WAS8" s="416"/>
      <c r="WAT8" s="416"/>
      <c r="WAU8" s="416"/>
      <c r="WAV8" s="416"/>
      <c r="WAW8" s="416"/>
      <c r="WAX8" s="416"/>
      <c r="WAY8" s="416"/>
      <c r="WAZ8" s="416"/>
      <c r="WBA8" s="416"/>
      <c r="WBB8" s="416"/>
      <c r="WBC8" s="416"/>
      <c r="WBD8" s="416"/>
      <c r="WBE8" s="416"/>
      <c r="WBF8" s="416"/>
      <c r="WBG8" s="416"/>
      <c r="WBH8" s="416"/>
      <c r="WBI8" s="416"/>
      <c r="WBJ8" s="416"/>
      <c r="WBK8" s="416"/>
      <c r="WBL8" s="416"/>
      <c r="WBM8" s="416"/>
      <c r="WBN8" s="416"/>
      <c r="WBO8" s="416"/>
      <c r="WBP8" s="416"/>
      <c r="WBQ8" s="416"/>
      <c r="WBR8" s="416"/>
      <c r="WBS8" s="416"/>
      <c r="WBT8" s="416"/>
      <c r="WBU8" s="416"/>
      <c r="WBV8" s="416"/>
      <c r="WBW8" s="416"/>
      <c r="WBX8" s="416"/>
      <c r="WBY8" s="416"/>
      <c r="WBZ8" s="416"/>
      <c r="WCA8" s="416"/>
      <c r="WCB8" s="416"/>
      <c r="WCC8" s="416"/>
      <c r="WCD8" s="416"/>
      <c r="WCE8" s="416"/>
      <c r="WCF8" s="416"/>
      <c r="WCG8" s="416"/>
      <c r="WCH8" s="416"/>
      <c r="WCI8" s="416"/>
      <c r="WCJ8" s="416"/>
      <c r="WCK8" s="416"/>
      <c r="WCL8" s="416"/>
      <c r="WCM8" s="416"/>
      <c r="WCN8" s="416"/>
      <c r="WCO8" s="416"/>
      <c r="WCP8" s="416"/>
      <c r="WCQ8" s="416"/>
      <c r="WCR8" s="416"/>
      <c r="WCS8" s="416"/>
      <c r="WCT8" s="416"/>
      <c r="WCU8" s="416"/>
      <c r="WCV8" s="416"/>
      <c r="WCW8" s="416"/>
      <c r="WCX8" s="416"/>
      <c r="WCY8" s="416"/>
      <c r="WCZ8" s="416"/>
      <c r="WDA8" s="416"/>
      <c r="WDB8" s="416"/>
      <c r="WDC8" s="416"/>
      <c r="WDD8" s="416"/>
      <c r="WDE8" s="416"/>
      <c r="WDF8" s="416"/>
      <c r="WDG8" s="416"/>
      <c r="WDH8" s="416"/>
      <c r="WDI8" s="416"/>
      <c r="WDJ8" s="416"/>
      <c r="WDK8" s="416"/>
      <c r="WDL8" s="416"/>
      <c r="WDM8" s="416"/>
      <c r="WDN8" s="416"/>
      <c r="WDO8" s="416"/>
      <c r="WDP8" s="416"/>
      <c r="WDQ8" s="416"/>
      <c r="WDR8" s="416"/>
      <c r="WDS8" s="416"/>
      <c r="WDT8" s="416"/>
      <c r="WDU8" s="416"/>
      <c r="WDV8" s="416"/>
      <c r="WDW8" s="416"/>
      <c r="WDX8" s="416"/>
      <c r="WDY8" s="416"/>
      <c r="WDZ8" s="416"/>
      <c r="WEA8" s="416"/>
      <c r="WEB8" s="416"/>
      <c r="WEC8" s="416"/>
      <c r="WED8" s="416"/>
      <c r="WEE8" s="416"/>
      <c r="WEF8" s="416"/>
      <c r="WEG8" s="416"/>
      <c r="WEH8" s="416"/>
      <c r="WEI8" s="416"/>
      <c r="WEJ8" s="416"/>
      <c r="WEK8" s="416"/>
      <c r="WEL8" s="416"/>
      <c r="WEM8" s="416"/>
      <c r="WEN8" s="416"/>
      <c r="WEO8" s="416"/>
      <c r="WEP8" s="416"/>
      <c r="WEQ8" s="416"/>
      <c r="WER8" s="416"/>
      <c r="WES8" s="416"/>
      <c r="WET8" s="416"/>
      <c r="WEU8" s="416"/>
      <c r="WEV8" s="416"/>
      <c r="WEW8" s="416"/>
      <c r="WEX8" s="416"/>
      <c r="WEY8" s="416"/>
      <c r="WEZ8" s="416"/>
      <c r="WFA8" s="416"/>
      <c r="WFB8" s="416"/>
      <c r="WFC8" s="416"/>
      <c r="WFD8" s="416"/>
      <c r="WFE8" s="416"/>
      <c r="WFF8" s="416"/>
      <c r="WFG8" s="416"/>
      <c r="WFH8" s="416"/>
      <c r="WFI8" s="416"/>
      <c r="WFJ8" s="416"/>
      <c r="WFK8" s="416"/>
      <c r="WFL8" s="416"/>
      <c r="WFM8" s="416"/>
      <c r="WFN8" s="416"/>
      <c r="WFO8" s="416"/>
      <c r="WFP8" s="416"/>
      <c r="WFQ8" s="416"/>
      <c r="WFR8" s="416"/>
      <c r="WFS8" s="416"/>
      <c r="WFT8" s="416"/>
      <c r="WFU8" s="416"/>
      <c r="WFV8" s="416"/>
      <c r="WFW8" s="416"/>
      <c r="WFX8" s="416"/>
      <c r="WFY8" s="416"/>
      <c r="WFZ8" s="416"/>
      <c r="WGA8" s="416"/>
      <c r="WGB8" s="416"/>
      <c r="WGC8" s="416"/>
      <c r="WGD8" s="416"/>
      <c r="WGE8" s="416"/>
      <c r="WGF8" s="416"/>
      <c r="WGG8" s="416"/>
      <c r="WGH8" s="416"/>
      <c r="WGI8" s="416"/>
      <c r="WGJ8" s="416"/>
      <c r="WGK8" s="416"/>
      <c r="WGL8" s="416"/>
      <c r="WGM8" s="416"/>
      <c r="WGN8" s="416"/>
      <c r="WGO8" s="416"/>
      <c r="WGP8" s="416"/>
      <c r="WGQ8" s="416"/>
      <c r="WGR8" s="416"/>
      <c r="WGS8" s="416"/>
      <c r="WGT8" s="416"/>
      <c r="WGU8" s="416"/>
      <c r="WGV8" s="416"/>
      <c r="WGW8" s="416"/>
      <c r="WGX8" s="416"/>
      <c r="WGY8" s="416"/>
      <c r="WGZ8" s="416"/>
      <c r="WHA8" s="416"/>
      <c r="WHB8" s="416"/>
      <c r="WHC8" s="416"/>
      <c r="WHD8" s="416"/>
      <c r="WHE8" s="416"/>
      <c r="WHF8" s="416"/>
      <c r="WHG8" s="416"/>
      <c r="WHH8" s="416"/>
      <c r="WHI8" s="416"/>
      <c r="WHJ8" s="416"/>
      <c r="WHK8" s="416"/>
      <c r="WHL8" s="416"/>
      <c r="WHM8" s="416"/>
      <c r="WHN8" s="416"/>
      <c r="WHO8" s="416"/>
      <c r="WHP8" s="416"/>
      <c r="WHQ8" s="416"/>
      <c r="WHR8" s="416"/>
      <c r="WHS8" s="416"/>
      <c r="WHT8" s="416"/>
      <c r="WHU8" s="416"/>
      <c r="WHV8" s="416"/>
      <c r="WHW8" s="416"/>
      <c r="WHX8" s="416"/>
      <c r="WHY8" s="416"/>
      <c r="WHZ8" s="416"/>
      <c r="WIA8" s="416"/>
      <c r="WIB8" s="416"/>
      <c r="WIC8" s="416"/>
      <c r="WID8" s="416"/>
      <c r="WIE8" s="416"/>
      <c r="WIF8" s="416"/>
      <c r="WIG8" s="416"/>
      <c r="WIH8" s="416"/>
      <c r="WII8" s="416"/>
      <c r="WIJ8" s="416"/>
      <c r="WIK8" s="416"/>
      <c r="WIL8" s="416"/>
      <c r="WIM8" s="416"/>
      <c r="WIN8" s="416"/>
      <c r="WIO8" s="416"/>
      <c r="WIP8" s="416"/>
      <c r="WIQ8" s="416"/>
      <c r="WIR8" s="416"/>
      <c r="WIS8" s="416"/>
      <c r="WIT8" s="416"/>
      <c r="WIU8" s="416"/>
      <c r="WIV8" s="416"/>
      <c r="WIW8" s="416"/>
      <c r="WIX8" s="416"/>
      <c r="WIY8" s="416"/>
      <c r="WIZ8" s="416"/>
      <c r="WJA8" s="416"/>
      <c r="WJB8" s="416"/>
      <c r="WJC8" s="416"/>
      <c r="WJD8" s="416"/>
      <c r="WJE8" s="416"/>
      <c r="WJF8" s="416"/>
      <c r="WJG8" s="416"/>
      <c r="WJH8" s="416"/>
      <c r="WJI8" s="416"/>
      <c r="WJJ8" s="416"/>
      <c r="WJK8" s="416"/>
      <c r="WJL8" s="416"/>
      <c r="WJM8" s="416"/>
      <c r="WJN8" s="416"/>
      <c r="WJO8" s="416"/>
      <c r="WJP8" s="416"/>
      <c r="WJQ8" s="416"/>
      <c r="WJR8" s="416"/>
      <c r="WJS8" s="416"/>
      <c r="WJT8" s="416"/>
      <c r="WJU8" s="416"/>
      <c r="WJV8" s="416"/>
      <c r="WJW8" s="416"/>
      <c r="WJX8" s="416"/>
      <c r="WJY8" s="416"/>
      <c r="WJZ8" s="416"/>
      <c r="WKA8" s="416"/>
      <c r="WKB8" s="416"/>
      <c r="WKC8" s="416"/>
      <c r="WKD8" s="416"/>
      <c r="WKE8" s="416"/>
      <c r="WKF8" s="416"/>
      <c r="WKG8" s="416"/>
      <c r="WKH8" s="416"/>
      <c r="WKI8" s="416"/>
      <c r="WKJ8" s="416"/>
      <c r="WKK8" s="416"/>
      <c r="WKL8" s="416"/>
      <c r="WKM8" s="416"/>
      <c r="WKN8" s="416"/>
      <c r="WKO8" s="416"/>
      <c r="WKP8" s="416"/>
      <c r="WKQ8" s="416"/>
      <c r="WKR8" s="416"/>
      <c r="WKS8" s="416"/>
      <c r="WKT8" s="416"/>
      <c r="WKU8" s="416"/>
      <c r="WKV8" s="416"/>
      <c r="WKW8" s="416"/>
      <c r="WKX8" s="416"/>
      <c r="WKY8" s="416"/>
      <c r="WKZ8" s="416"/>
      <c r="WLA8" s="416"/>
      <c r="WLB8" s="416"/>
      <c r="WLC8" s="416"/>
      <c r="WLD8" s="416"/>
      <c r="WLE8" s="416"/>
      <c r="WLF8" s="416"/>
      <c r="WLG8" s="416"/>
      <c r="WLH8" s="416"/>
      <c r="WLI8" s="416"/>
      <c r="WLJ8" s="416"/>
      <c r="WLK8" s="416"/>
      <c r="WLL8" s="416"/>
      <c r="WLM8" s="416"/>
      <c r="WLN8" s="416"/>
      <c r="WLO8" s="416"/>
      <c r="WLP8" s="416"/>
      <c r="WLQ8" s="416"/>
      <c r="WLR8" s="416"/>
      <c r="WLS8" s="416"/>
      <c r="WLT8" s="416"/>
      <c r="WLU8" s="416"/>
      <c r="WLV8" s="416"/>
      <c r="WLW8" s="416"/>
      <c r="WLX8" s="416"/>
      <c r="WLY8" s="416"/>
      <c r="WLZ8" s="416"/>
      <c r="WMA8" s="416"/>
      <c r="WMB8" s="416"/>
      <c r="WMC8" s="416"/>
      <c r="WMD8" s="416"/>
      <c r="WME8" s="416"/>
      <c r="WMF8" s="416"/>
      <c r="WMG8" s="416"/>
      <c r="WMH8" s="416"/>
      <c r="WMI8" s="416"/>
      <c r="WMJ8" s="416"/>
      <c r="WMK8" s="416"/>
      <c r="WML8" s="416"/>
      <c r="WMM8" s="416"/>
      <c r="WMN8" s="416"/>
      <c r="WMO8" s="416"/>
      <c r="WMP8" s="416"/>
      <c r="WMQ8" s="416"/>
      <c r="WMR8" s="416"/>
      <c r="WMS8" s="416"/>
      <c r="WMT8" s="416"/>
      <c r="WMU8" s="416"/>
      <c r="WMV8" s="416"/>
      <c r="WMW8" s="416"/>
      <c r="WMX8" s="416"/>
      <c r="WMY8" s="416"/>
      <c r="WMZ8" s="416"/>
      <c r="WNA8" s="416"/>
      <c r="WNB8" s="416"/>
      <c r="WNC8" s="416"/>
      <c r="WND8" s="416"/>
      <c r="WNE8" s="416"/>
      <c r="WNF8" s="416"/>
      <c r="WNG8" s="416"/>
      <c r="WNH8" s="416"/>
      <c r="WNI8" s="416"/>
      <c r="WNJ8" s="416"/>
      <c r="WNK8" s="416"/>
      <c r="WNL8" s="416"/>
      <c r="WNM8" s="416"/>
      <c r="WNN8" s="416"/>
      <c r="WNO8" s="416"/>
      <c r="WNP8" s="416"/>
      <c r="WNQ8" s="416"/>
      <c r="WNR8" s="416"/>
      <c r="WNS8" s="416"/>
      <c r="WNT8" s="416"/>
      <c r="WNU8" s="416"/>
      <c r="WNV8" s="416"/>
      <c r="WNW8" s="416"/>
      <c r="WNX8" s="416"/>
      <c r="WNY8" s="416"/>
      <c r="WNZ8" s="416"/>
      <c r="WOA8" s="416"/>
      <c r="WOB8" s="416"/>
      <c r="WOC8" s="416"/>
      <c r="WOD8" s="416"/>
      <c r="WOE8" s="416"/>
      <c r="WOF8" s="416"/>
      <c r="WOG8" s="416"/>
      <c r="WOH8" s="416"/>
      <c r="WOI8" s="416"/>
      <c r="WOJ8" s="416"/>
      <c r="WOK8" s="416"/>
      <c r="WOL8" s="416"/>
      <c r="WOM8" s="416"/>
      <c r="WON8" s="416"/>
      <c r="WOO8" s="416"/>
      <c r="WOP8" s="416"/>
      <c r="WOQ8" s="416"/>
      <c r="WOR8" s="416"/>
      <c r="WOS8" s="416"/>
      <c r="WOT8" s="416"/>
      <c r="WOU8" s="416"/>
      <c r="WOV8" s="416"/>
      <c r="WOW8" s="416"/>
      <c r="WOX8" s="416"/>
      <c r="WOY8" s="416"/>
      <c r="WOZ8" s="416"/>
      <c r="WPA8" s="416"/>
      <c r="WPB8" s="416"/>
      <c r="WPC8" s="416"/>
      <c r="WPD8" s="416"/>
      <c r="WPE8" s="416"/>
      <c r="WPF8" s="416"/>
      <c r="WPG8" s="416"/>
      <c r="WPH8" s="416"/>
      <c r="WPI8" s="416"/>
      <c r="WPJ8" s="416"/>
      <c r="WPK8" s="416"/>
      <c r="WPL8" s="416"/>
      <c r="WPM8" s="416"/>
      <c r="WPN8" s="416"/>
      <c r="WPO8" s="416"/>
      <c r="WPP8" s="416"/>
      <c r="WPQ8" s="416"/>
      <c r="WPR8" s="416"/>
      <c r="WPS8" s="416"/>
      <c r="WPT8" s="416"/>
      <c r="WPU8" s="416"/>
      <c r="WPV8" s="416"/>
      <c r="WPW8" s="416"/>
      <c r="WPX8" s="416"/>
      <c r="WPY8" s="416"/>
      <c r="WPZ8" s="416"/>
      <c r="WQA8" s="416"/>
      <c r="WQB8" s="416"/>
      <c r="WQC8" s="416"/>
      <c r="WQD8" s="416"/>
      <c r="WQE8" s="416"/>
      <c r="WQF8" s="416"/>
      <c r="WQG8" s="416"/>
      <c r="WQH8" s="416"/>
      <c r="WQI8" s="416"/>
      <c r="WQJ8" s="416"/>
      <c r="WQK8" s="416"/>
      <c r="WQL8" s="416"/>
      <c r="WQM8" s="416"/>
      <c r="WQN8" s="416"/>
      <c r="WQO8" s="416"/>
      <c r="WQP8" s="416"/>
      <c r="WQQ8" s="416"/>
      <c r="WQR8" s="416"/>
      <c r="WQS8" s="416"/>
      <c r="WQT8" s="416"/>
      <c r="WQU8" s="416"/>
      <c r="WQV8" s="416"/>
      <c r="WQW8" s="416"/>
      <c r="WQX8" s="416"/>
      <c r="WQY8" s="416"/>
      <c r="WQZ8" s="416"/>
      <c r="WRA8" s="416"/>
      <c r="WRB8" s="416"/>
      <c r="WRC8" s="416"/>
      <c r="WRD8" s="416"/>
      <c r="WRE8" s="416"/>
      <c r="WRF8" s="416"/>
      <c r="WRG8" s="416"/>
      <c r="WRH8" s="416"/>
      <c r="WRI8" s="416"/>
      <c r="WRJ8" s="416"/>
      <c r="WRK8" s="416"/>
      <c r="WRL8" s="416"/>
      <c r="WRM8" s="416"/>
      <c r="WRN8" s="416"/>
      <c r="WRO8" s="416"/>
      <c r="WRP8" s="416"/>
      <c r="WRQ8" s="416"/>
      <c r="WRR8" s="416"/>
      <c r="WRS8" s="416"/>
      <c r="WRT8" s="416"/>
      <c r="WRU8" s="416"/>
      <c r="WRV8" s="416"/>
      <c r="WRW8" s="416"/>
      <c r="WRX8" s="416"/>
      <c r="WRY8" s="416"/>
      <c r="WRZ8" s="416"/>
      <c r="WSA8" s="416"/>
      <c r="WSB8" s="416"/>
      <c r="WSC8" s="416"/>
      <c r="WSD8" s="416"/>
      <c r="WSE8" s="416"/>
      <c r="WSF8" s="416"/>
      <c r="WSG8" s="416"/>
      <c r="WSH8" s="416"/>
      <c r="WSI8" s="416"/>
      <c r="WSJ8" s="416"/>
      <c r="WSK8" s="416"/>
      <c r="WSL8" s="416"/>
      <c r="WSM8" s="416"/>
      <c r="WSN8" s="416"/>
      <c r="WSO8" s="416"/>
      <c r="WSP8" s="416"/>
      <c r="WSQ8" s="416"/>
      <c r="WSR8" s="416"/>
      <c r="WSS8" s="416"/>
      <c r="WST8" s="416"/>
      <c r="WSU8" s="416"/>
      <c r="WSV8" s="416"/>
      <c r="WSW8" s="416"/>
      <c r="WSX8" s="416"/>
      <c r="WSY8" s="416"/>
      <c r="WSZ8" s="416"/>
      <c r="WTA8" s="416"/>
      <c r="WTB8" s="416"/>
      <c r="WTC8" s="416"/>
      <c r="WTD8" s="416"/>
      <c r="WTE8" s="416"/>
      <c r="WTF8" s="416"/>
      <c r="WTG8" s="416"/>
      <c r="WTH8" s="416"/>
      <c r="WTI8" s="416"/>
      <c r="WTJ8" s="416"/>
      <c r="WTK8" s="416"/>
      <c r="WTL8" s="416"/>
      <c r="WTM8" s="416"/>
      <c r="WTN8" s="416"/>
      <c r="WTO8" s="416"/>
      <c r="WTP8" s="416"/>
      <c r="WTQ8" s="416"/>
      <c r="WTR8" s="416"/>
      <c r="WTS8" s="416"/>
      <c r="WTT8" s="416"/>
      <c r="WTU8" s="416"/>
      <c r="WTV8" s="416"/>
      <c r="WTW8" s="416"/>
      <c r="WTX8" s="416"/>
      <c r="WTY8" s="416"/>
      <c r="WTZ8" s="416"/>
      <c r="WUA8" s="416"/>
      <c r="WUB8" s="416"/>
      <c r="WUC8" s="416"/>
      <c r="WUD8" s="416"/>
      <c r="WUE8" s="416"/>
      <c r="WUF8" s="416"/>
      <c r="WUG8" s="416"/>
      <c r="WUH8" s="416"/>
      <c r="WUI8" s="416"/>
      <c r="WUJ8" s="416"/>
      <c r="WUK8" s="416"/>
      <c r="WUL8" s="416"/>
      <c r="WUM8" s="416"/>
      <c r="WUN8" s="416"/>
      <c r="WUO8" s="416"/>
      <c r="WUP8" s="416"/>
      <c r="WUQ8" s="416"/>
      <c r="WUR8" s="416"/>
      <c r="WUS8" s="416"/>
      <c r="WUT8" s="416"/>
      <c r="WUU8" s="416"/>
      <c r="WUV8" s="416"/>
      <c r="WUW8" s="416"/>
      <c r="WUX8" s="416"/>
      <c r="WUY8" s="416"/>
      <c r="WUZ8" s="416"/>
      <c r="WVA8" s="416"/>
      <c r="WVB8" s="416"/>
      <c r="WVC8" s="416"/>
      <c r="WVD8" s="416"/>
      <c r="WVE8" s="416"/>
      <c r="WVF8" s="416"/>
      <c r="WVG8" s="416"/>
      <c r="WVH8" s="416"/>
      <c r="WVI8" s="416"/>
      <c r="WVJ8" s="416"/>
      <c r="WVK8" s="416"/>
      <c r="WVL8" s="416"/>
      <c r="WVM8" s="416"/>
      <c r="WVN8" s="416"/>
      <c r="WVO8" s="416"/>
      <c r="WVP8" s="416"/>
      <c r="WVQ8" s="416"/>
      <c r="WVR8" s="416"/>
      <c r="WVS8" s="416"/>
      <c r="WVT8" s="416"/>
      <c r="WVU8" s="416"/>
      <c r="WVV8" s="416"/>
      <c r="WVW8" s="416"/>
      <c r="WVX8" s="416"/>
      <c r="WVY8" s="416"/>
      <c r="WVZ8" s="416"/>
      <c r="WWA8" s="416"/>
      <c r="WWB8" s="416"/>
      <c r="WWC8" s="416"/>
      <c r="WWD8" s="416"/>
      <c r="WWE8" s="416"/>
      <c r="WWF8" s="416"/>
      <c r="WWG8" s="416"/>
      <c r="WWH8" s="416"/>
      <c r="WWI8" s="416"/>
      <c r="WWJ8" s="416"/>
      <c r="WWK8" s="416"/>
      <c r="WWL8" s="416"/>
      <c r="WWM8" s="416"/>
      <c r="WWN8" s="416"/>
      <c r="WWO8" s="416"/>
      <c r="WWP8" s="416"/>
      <c r="WWQ8" s="416"/>
      <c r="WWR8" s="416"/>
      <c r="WWS8" s="416"/>
      <c r="WWT8" s="416"/>
      <c r="WWU8" s="416"/>
      <c r="WWV8" s="416"/>
      <c r="WWW8" s="416"/>
      <c r="WWX8" s="416"/>
      <c r="WWY8" s="416"/>
      <c r="WWZ8" s="416"/>
      <c r="WXA8" s="416"/>
      <c r="WXB8" s="416"/>
      <c r="WXC8" s="416"/>
      <c r="WXD8" s="416"/>
      <c r="WXE8" s="416"/>
      <c r="WXF8" s="416"/>
      <c r="WXG8" s="416"/>
      <c r="WXH8" s="416"/>
      <c r="WXI8" s="416"/>
      <c r="WXJ8" s="416"/>
      <c r="WXK8" s="416"/>
      <c r="WXL8" s="416"/>
      <c r="WXM8" s="416"/>
      <c r="WXN8" s="416"/>
      <c r="WXO8" s="416"/>
      <c r="WXP8" s="416"/>
      <c r="WXQ8" s="416"/>
      <c r="WXR8" s="416"/>
      <c r="WXS8" s="416"/>
      <c r="WXT8" s="416"/>
      <c r="WXU8" s="416"/>
      <c r="WXV8" s="416"/>
      <c r="WXW8" s="416"/>
      <c r="WXX8" s="416"/>
      <c r="WXY8" s="416"/>
      <c r="WXZ8" s="416"/>
      <c r="WYA8" s="416"/>
      <c r="WYB8" s="416"/>
      <c r="WYC8" s="416"/>
      <c r="WYD8" s="416"/>
      <c r="WYE8" s="416"/>
      <c r="WYF8" s="416"/>
      <c r="WYG8" s="416"/>
      <c r="WYH8" s="416"/>
      <c r="WYI8" s="416"/>
      <c r="WYJ8" s="416"/>
      <c r="WYK8" s="416"/>
      <c r="WYL8" s="416"/>
      <c r="WYM8" s="416"/>
      <c r="WYN8" s="416"/>
      <c r="WYO8" s="416"/>
      <c r="WYP8" s="416"/>
      <c r="WYQ8" s="416"/>
      <c r="WYR8" s="416"/>
      <c r="WYS8" s="416"/>
      <c r="WYT8" s="416"/>
      <c r="WYU8" s="416"/>
      <c r="WYV8" s="416"/>
      <c r="WYW8" s="416"/>
      <c r="WYX8" s="416"/>
      <c r="WYY8" s="416"/>
      <c r="WYZ8" s="416"/>
      <c r="WZA8" s="416"/>
      <c r="WZB8" s="416"/>
      <c r="WZC8" s="416"/>
      <c r="WZD8" s="416"/>
      <c r="WZE8" s="416"/>
      <c r="WZF8" s="416"/>
      <c r="WZG8" s="416"/>
      <c r="WZH8" s="416"/>
      <c r="WZI8" s="416"/>
      <c r="WZJ8" s="416"/>
      <c r="WZK8" s="416"/>
      <c r="WZL8" s="416"/>
      <c r="WZM8" s="416"/>
      <c r="WZN8" s="416"/>
      <c r="WZO8" s="416"/>
      <c r="WZP8" s="416"/>
      <c r="WZQ8" s="416"/>
      <c r="WZR8" s="416"/>
      <c r="WZS8" s="416"/>
      <c r="WZT8" s="416"/>
      <c r="WZU8" s="416"/>
      <c r="WZV8" s="416"/>
      <c r="WZW8" s="416"/>
      <c r="WZX8" s="416"/>
      <c r="WZY8" s="416"/>
      <c r="WZZ8" s="416"/>
      <c r="XAA8" s="416"/>
      <c r="XAB8" s="416"/>
      <c r="XAC8" s="416"/>
      <c r="XAD8" s="416"/>
      <c r="XAE8" s="416"/>
      <c r="XAF8" s="416"/>
      <c r="XAG8" s="416"/>
      <c r="XAH8" s="416"/>
      <c r="XAI8" s="416"/>
      <c r="XAJ8" s="416"/>
      <c r="XAK8" s="416"/>
      <c r="XAL8" s="416"/>
      <c r="XAM8" s="416"/>
      <c r="XAN8" s="416"/>
      <c r="XAO8" s="416"/>
      <c r="XAP8" s="416"/>
      <c r="XAQ8" s="416"/>
      <c r="XAR8" s="416"/>
      <c r="XAS8" s="416"/>
      <c r="XAT8" s="416"/>
      <c r="XAU8" s="416"/>
      <c r="XAV8" s="416"/>
      <c r="XAW8" s="416"/>
      <c r="XAX8" s="416"/>
      <c r="XAY8" s="416"/>
      <c r="XAZ8" s="416"/>
      <c r="XBA8" s="416"/>
      <c r="XBB8" s="416"/>
      <c r="XBC8" s="416"/>
      <c r="XBD8" s="416"/>
      <c r="XBE8" s="416"/>
      <c r="XBF8" s="416"/>
      <c r="XBG8" s="416"/>
      <c r="XBH8" s="416"/>
      <c r="XBI8" s="416"/>
      <c r="XBJ8" s="416"/>
      <c r="XBK8" s="416"/>
      <c r="XBL8" s="416"/>
      <c r="XBM8" s="416"/>
      <c r="XBN8" s="416"/>
      <c r="XBO8" s="416"/>
      <c r="XBP8" s="416"/>
      <c r="XBQ8" s="416"/>
      <c r="XBR8" s="416"/>
      <c r="XBS8" s="416"/>
      <c r="XBT8" s="416"/>
      <c r="XBU8" s="416"/>
      <c r="XBV8" s="416"/>
      <c r="XBW8" s="416"/>
      <c r="XBX8" s="416"/>
      <c r="XBY8" s="416"/>
      <c r="XBZ8" s="416"/>
    </row>
    <row r="9" spans="1:16302" s="417" customFormat="1">
      <c r="A9" s="422" t="s">
        <v>224</v>
      </c>
      <c r="B9" s="451">
        <f>IFERROR(VLOOKUP(A9,'PDP-ACC'!A:Q,2,FALSE),"")</f>
        <v>0</v>
      </c>
      <c r="C9" s="451" t="str">
        <f>IFERROR(VLOOKUP(A9,'PDP-ACC'!A:Q,3,FALSE),"")</f>
        <v>TDY31</v>
      </c>
      <c r="D9" s="422" t="str">
        <f>IFERROR(VLOOKUP(A9,'PDP-ACC'!A:Q,4,FALSE),"")</f>
        <v>Wireless dongle with BenQ logo for RM02 / RM03 / RP02 / RE01</v>
      </c>
      <c r="E9" s="451" t="str">
        <f>IFERROR(VLOOKUP(A9,'PDP-ACC'!A:Q,5,FALSE),"")</f>
        <v>8400460-4611-8</v>
      </c>
      <c r="F9" s="451" t="str">
        <f>IFERROR(VLOOKUP(A9,'PDP-ACC'!A:Q,6,FALSE),"")</f>
        <v>90 days</v>
      </c>
      <c r="G9" s="459">
        <f>IFERROR(VLOOKUP(A9,'PDP-ACC'!A:Q,17,FALSE),"")</f>
        <v>54</v>
      </c>
      <c r="H9" s="416"/>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c r="AJ9" s="416"/>
      <c r="AK9" s="416"/>
      <c r="AL9" s="416"/>
      <c r="AM9" s="416"/>
      <c r="AN9" s="416"/>
      <c r="AO9" s="416"/>
      <c r="AP9" s="416"/>
      <c r="AQ9" s="416"/>
      <c r="AR9" s="416"/>
      <c r="AS9" s="416"/>
      <c r="AT9" s="416"/>
      <c r="AU9" s="416"/>
      <c r="AV9" s="416"/>
      <c r="AW9" s="416"/>
      <c r="AX9" s="416"/>
      <c r="AY9" s="416"/>
      <c r="AZ9" s="416"/>
      <c r="BA9" s="416"/>
      <c r="BB9" s="416"/>
      <c r="BC9" s="416"/>
      <c r="BD9" s="416"/>
      <c r="BE9" s="416"/>
      <c r="BF9" s="416"/>
      <c r="BG9" s="416"/>
      <c r="BH9" s="416"/>
      <c r="BI9" s="416"/>
      <c r="BJ9" s="416"/>
      <c r="BK9" s="416"/>
      <c r="BL9" s="416"/>
      <c r="BM9" s="416"/>
      <c r="BN9" s="416"/>
      <c r="BO9" s="416"/>
      <c r="BP9" s="416"/>
      <c r="BQ9" s="416"/>
      <c r="BR9" s="416"/>
      <c r="BS9" s="416"/>
      <c r="BT9" s="416"/>
      <c r="BU9" s="416"/>
      <c r="BV9" s="416"/>
      <c r="BW9" s="416"/>
      <c r="BX9" s="416"/>
      <c r="BY9" s="416"/>
      <c r="BZ9" s="416"/>
      <c r="CA9" s="416"/>
      <c r="CB9" s="416"/>
      <c r="CC9" s="416"/>
      <c r="CD9" s="416"/>
      <c r="CE9" s="416"/>
      <c r="CF9" s="416"/>
      <c r="CG9" s="416"/>
      <c r="CH9" s="416"/>
      <c r="CI9" s="416"/>
      <c r="CJ9" s="416"/>
      <c r="CK9" s="416"/>
      <c r="CL9" s="416"/>
      <c r="CM9" s="416"/>
      <c r="CN9" s="416"/>
      <c r="CO9" s="416"/>
      <c r="CP9" s="416"/>
      <c r="CQ9" s="416"/>
      <c r="CR9" s="416"/>
      <c r="CS9" s="416"/>
      <c r="CT9" s="416"/>
      <c r="CU9" s="416"/>
      <c r="CV9" s="416"/>
      <c r="CW9" s="416"/>
      <c r="CX9" s="416"/>
      <c r="CY9" s="416"/>
      <c r="CZ9" s="416"/>
      <c r="DA9" s="416"/>
      <c r="DB9" s="416"/>
      <c r="DC9" s="416"/>
      <c r="DD9" s="416"/>
      <c r="DE9" s="416"/>
      <c r="DF9" s="416"/>
      <c r="DG9" s="416"/>
      <c r="DH9" s="416"/>
      <c r="DI9" s="416"/>
      <c r="DJ9" s="416"/>
      <c r="DK9" s="416"/>
      <c r="DL9" s="416"/>
      <c r="DM9" s="416"/>
      <c r="DN9" s="416"/>
      <c r="DO9" s="416"/>
      <c r="DP9" s="416"/>
      <c r="DQ9" s="416"/>
      <c r="DR9" s="416"/>
      <c r="DS9" s="416"/>
      <c r="DT9" s="416"/>
      <c r="DU9" s="416"/>
      <c r="DV9" s="416"/>
      <c r="DW9" s="416"/>
      <c r="DX9" s="416"/>
      <c r="DY9" s="416"/>
      <c r="DZ9" s="416"/>
      <c r="EA9" s="416"/>
      <c r="EB9" s="416"/>
      <c r="EC9" s="416"/>
      <c r="ED9" s="416"/>
      <c r="EE9" s="416"/>
      <c r="EF9" s="416"/>
      <c r="EG9" s="416"/>
      <c r="EH9" s="416"/>
      <c r="EI9" s="416"/>
      <c r="EJ9" s="416"/>
      <c r="EK9" s="416"/>
      <c r="EL9" s="416"/>
      <c r="EM9" s="416"/>
      <c r="EN9" s="416"/>
      <c r="EO9" s="416"/>
      <c r="EP9" s="416"/>
      <c r="EQ9" s="416"/>
      <c r="ER9" s="416"/>
      <c r="ES9" s="416"/>
      <c r="ET9" s="416"/>
      <c r="EU9" s="416"/>
      <c r="EV9" s="416"/>
      <c r="EW9" s="416"/>
      <c r="EX9" s="416"/>
      <c r="EY9" s="416"/>
      <c r="EZ9" s="416"/>
      <c r="FA9" s="416"/>
      <c r="FB9" s="416"/>
      <c r="FC9" s="416"/>
      <c r="FD9" s="416"/>
      <c r="FE9" s="416"/>
      <c r="FF9" s="416"/>
      <c r="FG9" s="416"/>
      <c r="FH9" s="416"/>
      <c r="FI9" s="416"/>
      <c r="FJ9" s="416"/>
      <c r="FK9" s="416"/>
      <c r="FL9" s="416"/>
      <c r="FM9" s="416"/>
      <c r="FN9" s="416"/>
      <c r="FO9" s="416"/>
      <c r="FP9" s="416"/>
      <c r="FQ9" s="416"/>
      <c r="FR9" s="416"/>
      <c r="FS9" s="416"/>
      <c r="FT9" s="416"/>
      <c r="FU9" s="416"/>
      <c r="FV9" s="416"/>
      <c r="FW9" s="416"/>
      <c r="FX9" s="416"/>
      <c r="FY9" s="416"/>
      <c r="FZ9" s="416"/>
      <c r="GA9" s="416"/>
      <c r="GB9" s="416"/>
      <c r="GC9" s="416"/>
      <c r="GD9" s="416"/>
      <c r="GE9" s="416"/>
      <c r="GF9" s="416"/>
      <c r="GG9" s="416"/>
      <c r="GH9" s="416"/>
      <c r="GI9" s="416"/>
      <c r="GJ9" s="416"/>
      <c r="GK9" s="416"/>
      <c r="GL9" s="416"/>
      <c r="GM9" s="416"/>
      <c r="GN9" s="416"/>
      <c r="GO9" s="416"/>
      <c r="GP9" s="416"/>
      <c r="GQ9" s="416"/>
      <c r="GR9" s="416"/>
      <c r="GS9" s="416"/>
      <c r="GT9" s="416"/>
      <c r="GU9" s="416"/>
      <c r="GV9" s="416"/>
      <c r="GW9" s="416"/>
      <c r="GX9" s="416"/>
      <c r="GY9" s="416"/>
      <c r="GZ9" s="416"/>
      <c r="HA9" s="416"/>
      <c r="HB9" s="416"/>
      <c r="HC9" s="416"/>
      <c r="HD9" s="416"/>
      <c r="HE9" s="416"/>
      <c r="HF9" s="416"/>
      <c r="HG9" s="416"/>
      <c r="HH9" s="416"/>
      <c r="HI9" s="416"/>
      <c r="HJ9" s="416"/>
      <c r="HK9" s="416"/>
      <c r="HL9" s="416"/>
      <c r="HM9" s="416"/>
      <c r="HN9" s="416"/>
      <c r="HO9" s="416"/>
      <c r="HP9" s="416"/>
      <c r="HQ9" s="416"/>
      <c r="HR9" s="416"/>
      <c r="HS9" s="416"/>
      <c r="HT9" s="416"/>
      <c r="HU9" s="416"/>
      <c r="HV9" s="416"/>
      <c r="HW9" s="416"/>
      <c r="HX9" s="416"/>
      <c r="HY9" s="416"/>
      <c r="HZ9" s="416"/>
      <c r="IA9" s="416"/>
      <c r="IB9" s="416"/>
      <c r="IC9" s="416"/>
      <c r="ID9" s="416"/>
      <c r="IE9" s="416"/>
      <c r="IF9" s="416"/>
      <c r="IG9" s="416"/>
      <c r="IH9" s="416"/>
      <c r="II9" s="416"/>
      <c r="IJ9" s="416"/>
      <c r="IK9" s="416"/>
      <c r="IL9" s="416"/>
      <c r="IM9" s="416"/>
      <c r="IN9" s="416"/>
      <c r="IO9" s="416"/>
      <c r="IP9" s="416"/>
      <c r="IQ9" s="416"/>
      <c r="IR9" s="416"/>
      <c r="IS9" s="416"/>
      <c r="IT9" s="416"/>
      <c r="IU9" s="416"/>
      <c r="IV9" s="416"/>
      <c r="IW9" s="416"/>
      <c r="IX9" s="416"/>
      <c r="IY9" s="416"/>
      <c r="IZ9" s="416"/>
      <c r="JA9" s="416"/>
      <c r="JB9" s="416"/>
      <c r="JC9" s="416"/>
      <c r="JD9" s="416"/>
      <c r="JE9" s="416"/>
      <c r="JF9" s="416"/>
      <c r="JG9" s="416"/>
      <c r="JH9" s="416"/>
      <c r="JI9" s="416"/>
      <c r="JJ9" s="416"/>
      <c r="JK9" s="416"/>
      <c r="JL9" s="416"/>
      <c r="JM9" s="416"/>
      <c r="JN9" s="416"/>
      <c r="JO9" s="416"/>
      <c r="JP9" s="416"/>
      <c r="JQ9" s="416"/>
      <c r="JR9" s="416"/>
      <c r="JS9" s="416"/>
      <c r="JT9" s="416"/>
      <c r="JU9" s="416"/>
      <c r="JV9" s="416"/>
      <c r="JW9" s="416"/>
      <c r="JX9" s="416"/>
      <c r="JY9" s="416"/>
      <c r="JZ9" s="416"/>
      <c r="KA9" s="416"/>
      <c r="KB9" s="416"/>
      <c r="KC9" s="416"/>
      <c r="KD9" s="416"/>
      <c r="KE9" s="416"/>
      <c r="KF9" s="416"/>
      <c r="KG9" s="416"/>
      <c r="KH9" s="416"/>
      <c r="KI9" s="416"/>
      <c r="KJ9" s="416"/>
      <c r="KK9" s="416"/>
      <c r="KL9" s="416"/>
      <c r="KM9" s="416"/>
      <c r="KN9" s="416"/>
      <c r="KO9" s="416"/>
      <c r="KP9" s="416"/>
      <c r="KQ9" s="416"/>
      <c r="KR9" s="416"/>
      <c r="KS9" s="416"/>
      <c r="KT9" s="416"/>
      <c r="KU9" s="416"/>
      <c r="KV9" s="416"/>
      <c r="KW9" s="416"/>
      <c r="KX9" s="416"/>
      <c r="KY9" s="416"/>
      <c r="KZ9" s="416"/>
      <c r="LA9" s="416"/>
      <c r="LB9" s="416"/>
      <c r="LC9" s="416"/>
      <c r="LD9" s="416"/>
      <c r="LE9" s="416"/>
      <c r="LF9" s="416"/>
      <c r="LG9" s="416"/>
      <c r="LH9" s="416"/>
      <c r="LI9" s="416"/>
      <c r="LJ9" s="416"/>
      <c r="LK9" s="416"/>
      <c r="LL9" s="416"/>
      <c r="LM9" s="416"/>
      <c r="LN9" s="416"/>
      <c r="LO9" s="416"/>
      <c r="LP9" s="416"/>
      <c r="LQ9" s="416"/>
      <c r="LR9" s="416"/>
      <c r="LS9" s="416"/>
      <c r="LT9" s="416"/>
      <c r="LU9" s="416"/>
      <c r="LV9" s="416"/>
      <c r="LW9" s="416"/>
      <c r="LX9" s="416"/>
      <c r="LY9" s="416"/>
      <c r="LZ9" s="416"/>
      <c r="MA9" s="416"/>
      <c r="MB9" s="416"/>
      <c r="MC9" s="416"/>
      <c r="MD9" s="416"/>
      <c r="ME9" s="416"/>
      <c r="MF9" s="416"/>
      <c r="MG9" s="416"/>
      <c r="MH9" s="416"/>
      <c r="MI9" s="416"/>
      <c r="MJ9" s="416"/>
      <c r="MK9" s="416"/>
      <c r="ML9" s="416"/>
      <c r="MM9" s="416"/>
      <c r="MN9" s="416"/>
      <c r="MO9" s="416"/>
      <c r="MP9" s="416"/>
      <c r="MQ9" s="416"/>
      <c r="MR9" s="416"/>
      <c r="MS9" s="416"/>
      <c r="MT9" s="416"/>
      <c r="MU9" s="416"/>
      <c r="MV9" s="416"/>
      <c r="MW9" s="416"/>
      <c r="MX9" s="416"/>
      <c r="MY9" s="416"/>
      <c r="MZ9" s="416"/>
      <c r="NA9" s="416"/>
      <c r="NB9" s="416"/>
      <c r="NC9" s="416"/>
      <c r="ND9" s="416"/>
      <c r="NE9" s="416"/>
      <c r="NF9" s="416"/>
      <c r="NG9" s="416"/>
      <c r="NH9" s="416"/>
      <c r="NI9" s="416"/>
      <c r="NJ9" s="416"/>
      <c r="NK9" s="416"/>
      <c r="NL9" s="416"/>
      <c r="NM9" s="416"/>
      <c r="NN9" s="416"/>
      <c r="NO9" s="416"/>
      <c r="NP9" s="416"/>
      <c r="NQ9" s="416"/>
      <c r="NR9" s="416"/>
      <c r="NS9" s="416"/>
      <c r="NT9" s="416"/>
      <c r="NU9" s="416"/>
      <c r="NV9" s="416"/>
      <c r="NW9" s="416"/>
      <c r="NX9" s="416"/>
      <c r="NY9" s="416"/>
      <c r="NZ9" s="416"/>
      <c r="OA9" s="416"/>
      <c r="OB9" s="416"/>
      <c r="OC9" s="416"/>
      <c r="OD9" s="416"/>
      <c r="OE9" s="416"/>
      <c r="OF9" s="416"/>
      <c r="OG9" s="416"/>
      <c r="OH9" s="416"/>
      <c r="OI9" s="416"/>
      <c r="OJ9" s="416"/>
      <c r="OK9" s="416"/>
      <c r="OL9" s="416"/>
      <c r="OM9" s="416"/>
      <c r="ON9" s="416"/>
      <c r="OO9" s="416"/>
      <c r="OP9" s="416"/>
      <c r="OQ9" s="416"/>
      <c r="OR9" s="416"/>
      <c r="OS9" s="416"/>
      <c r="OT9" s="416"/>
      <c r="OU9" s="416"/>
      <c r="OV9" s="416"/>
      <c r="OW9" s="416"/>
      <c r="OX9" s="416"/>
      <c r="OY9" s="416"/>
      <c r="OZ9" s="416"/>
      <c r="PA9" s="416"/>
      <c r="PB9" s="416"/>
      <c r="PC9" s="416"/>
      <c r="PD9" s="416"/>
      <c r="PE9" s="416"/>
      <c r="PF9" s="416"/>
      <c r="PG9" s="416"/>
      <c r="PH9" s="416"/>
      <c r="PI9" s="416"/>
      <c r="PJ9" s="416"/>
      <c r="PK9" s="416"/>
      <c r="PL9" s="416"/>
      <c r="PM9" s="416"/>
      <c r="PN9" s="416"/>
      <c r="PO9" s="416"/>
      <c r="PP9" s="416"/>
      <c r="PQ9" s="416"/>
      <c r="PR9" s="416"/>
      <c r="PS9" s="416"/>
      <c r="PT9" s="416"/>
      <c r="PU9" s="416"/>
      <c r="PV9" s="416"/>
      <c r="PW9" s="416"/>
      <c r="PX9" s="416"/>
      <c r="PY9" s="416"/>
      <c r="PZ9" s="416"/>
      <c r="QA9" s="416"/>
      <c r="QB9" s="416"/>
      <c r="QC9" s="416"/>
      <c r="QD9" s="416"/>
      <c r="QE9" s="416"/>
      <c r="QF9" s="416"/>
      <c r="QG9" s="416"/>
      <c r="QH9" s="416"/>
      <c r="QI9" s="416"/>
      <c r="QJ9" s="416"/>
      <c r="QK9" s="416"/>
      <c r="QL9" s="416"/>
      <c r="QM9" s="416"/>
      <c r="QN9" s="416"/>
      <c r="QO9" s="416"/>
      <c r="QP9" s="416"/>
      <c r="QQ9" s="416"/>
      <c r="QR9" s="416"/>
      <c r="QS9" s="416"/>
      <c r="QT9" s="416"/>
      <c r="QU9" s="416"/>
      <c r="QV9" s="416"/>
      <c r="QW9" s="416"/>
      <c r="QX9" s="416"/>
      <c r="QY9" s="416"/>
      <c r="QZ9" s="416"/>
      <c r="RA9" s="416"/>
      <c r="RB9" s="416"/>
      <c r="RC9" s="416"/>
      <c r="RD9" s="416"/>
      <c r="RE9" s="416"/>
      <c r="RF9" s="416"/>
      <c r="RG9" s="416"/>
      <c r="RH9" s="416"/>
      <c r="RI9" s="416"/>
      <c r="RJ9" s="416"/>
      <c r="RK9" s="416"/>
      <c r="RL9" s="416"/>
      <c r="RM9" s="416"/>
      <c r="RN9" s="416"/>
      <c r="RO9" s="416"/>
      <c r="RP9" s="416"/>
      <c r="RQ9" s="416"/>
      <c r="RR9" s="416"/>
      <c r="RS9" s="416"/>
      <c r="RT9" s="416"/>
      <c r="RU9" s="416"/>
      <c r="RV9" s="416"/>
      <c r="RW9" s="416"/>
      <c r="RX9" s="416"/>
      <c r="RY9" s="416"/>
      <c r="RZ9" s="416"/>
      <c r="SA9" s="416"/>
      <c r="SB9" s="416"/>
      <c r="SC9" s="416"/>
      <c r="SD9" s="416"/>
      <c r="SE9" s="416"/>
      <c r="SF9" s="416"/>
      <c r="SG9" s="416"/>
      <c r="SH9" s="416"/>
      <c r="SI9" s="416"/>
      <c r="SJ9" s="416"/>
      <c r="SK9" s="416"/>
      <c r="SL9" s="416"/>
      <c r="SM9" s="416"/>
      <c r="SN9" s="416"/>
      <c r="SO9" s="416"/>
      <c r="SP9" s="416"/>
      <c r="SQ9" s="416"/>
      <c r="SR9" s="416"/>
      <c r="SS9" s="416"/>
      <c r="ST9" s="416"/>
      <c r="SU9" s="416"/>
      <c r="SV9" s="416"/>
      <c r="SW9" s="416"/>
      <c r="SX9" s="416"/>
      <c r="SY9" s="416"/>
      <c r="SZ9" s="416"/>
      <c r="TA9" s="416"/>
      <c r="TB9" s="416"/>
      <c r="TC9" s="416"/>
      <c r="TD9" s="416"/>
      <c r="TE9" s="416"/>
      <c r="TF9" s="416"/>
      <c r="TG9" s="416"/>
      <c r="TH9" s="416"/>
      <c r="TI9" s="416"/>
      <c r="TJ9" s="416"/>
      <c r="TK9" s="416"/>
      <c r="TL9" s="416"/>
      <c r="TM9" s="416"/>
      <c r="TN9" s="416"/>
      <c r="TO9" s="416"/>
      <c r="TP9" s="416"/>
      <c r="TQ9" s="416"/>
      <c r="TR9" s="416"/>
      <c r="TS9" s="416"/>
      <c r="TT9" s="416"/>
      <c r="TU9" s="416"/>
      <c r="TV9" s="416"/>
      <c r="TW9" s="416"/>
      <c r="TX9" s="416"/>
      <c r="TY9" s="416"/>
      <c r="TZ9" s="416"/>
      <c r="UA9" s="416"/>
      <c r="UB9" s="416"/>
      <c r="UC9" s="416"/>
      <c r="UD9" s="416"/>
      <c r="UE9" s="416"/>
      <c r="UF9" s="416"/>
      <c r="UG9" s="416"/>
      <c r="UH9" s="416"/>
      <c r="UI9" s="416"/>
      <c r="UJ9" s="416"/>
      <c r="UK9" s="416"/>
      <c r="UL9" s="416"/>
      <c r="UM9" s="416"/>
      <c r="UN9" s="416"/>
      <c r="UO9" s="416"/>
      <c r="UP9" s="416"/>
      <c r="UQ9" s="416"/>
      <c r="UR9" s="416"/>
      <c r="US9" s="416"/>
      <c r="UT9" s="416"/>
      <c r="UU9" s="416"/>
      <c r="UV9" s="416"/>
      <c r="UW9" s="416"/>
      <c r="UX9" s="416"/>
      <c r="UY9" s="416"/>
      <c r="UZ9" s="416"/>
      <c r="VA9" s="416"/>
      <c r="VB9" s="416"/>
      <c r="VC9" s="416"/>
      <c r="VD9" s="416"/>
      <c r="VE9" s="416"/>
      <c r="VF9" s="416"/>
      <c r="VG9" s="416"/>
      <c r="VH9" s="416"/>
      <c r="VI9" s="416"/>
      <c r="VJ9" s="416"/>
      <c r="VK9" s="416"/>
      <c r="VL9" s="416"/>
      <c r="VM9" s="416"/>
      <c r="VN9" s="416"/>
      <c r="VO9" s="416"/>
      <c r="VP9" s="416"/>
      <c r="VQ9" s="416"/>
      <c r="VR9" s="416"/>
      <c r="VS9" s="416"/>
      <c r="VT9" s="416"/>
      <c r="VU9" s="416"/>
      <c r="VV9" s="416"/>
      <c r="VW9" s="416"/>
      <c r="VX9" s="416"/>
      <c r="VY9" s="416"/>
      <c r="VZ9" s="416"/>
      <c r="WA9" s="416"/>
      <c r="WB9" s="416"/>
      <c r="WC9" s="416"/>
      <c r="WD9" s="416"/>
      <c r="WE9" s="416"/>
      <c r="WF9" s="416"/>
      <c r="WG9" s="416"/>
      <c r="WH9" s="416"/>
      <c r="WI9" s="416"/>
      <c r="WJ9" s="416"/>
      <c r="WK9" s="416"/>
      <c r="WL9" s="416"/>
      <c r="WM9" s="416"/>
      <c r="WN9" s="416"/>
      <c r="WO9" s="416"/>
      <c r="WP9" s="416"/>
      <c r="WQ9" s="416"/>
      <c r="WR9" s="416"/>
      <c r="WS9" s="416"/>
      <c r="WT9" s="416"/>
      <c r="WU9" s="416"/>
      <c r="WV9" s="416"/>
      <c r="WW9" s="416"/>
      <c r="WX9" s="416"/>
      <c r="WY9" s="416"/>
      <c r="WZ9" s="416"/>
      <c r="XA9" s="416"/>
      <c r="XB9" s="416"/>
      <c r="XC9" s="416"/>
      <c r="XD9" s="416"/>
      <c r="XE9" s="416"/>
      <c r="XF9" s="416"/>
      <c r="XG9" s="416"/>
      <c r="XH9" s="416"/>
      <c r="XI9" s="416"/>
      <c r="XJ9" s="416"/>
      <c r="XK9" s="416"/>
      <c r="XL9" s="416"/>
      <c r="XM9" s="416"/>
      <c r="XN9" s="416"/>
      <c r="XO9" s="416"/>
      <c r="XP9" s="416"/>
      <c r="XQ9" s="416"/>
      <c r="XR9" s="416"/>
      <c r="XS9" s="416"/>
      <c r="XT9" s="416"/>
      <c r="XU9" s="416"/>
      <c r="XV9" s="416"/>
      <c r="XW9" s="416"/>
      <c r="XX9" s="416"/>
      <c r="XY9" s="416"/>
      <c r="XZ9" s="416"/>
      <c r="YA9" s="416"/>
      <c r="YB9" s="416"/>
      <c r="YC9" s="416"/>
      <c r="YD9" s="416"/>
      <c r="YE9" s="416"/>
      <c r="YF9" s="416"/>
      <c r="YG9" s="416"/>
      <c r="YH9" s="416"/>
      <c r="YI9" s="416"/>
      <c r="YJ9" s="416"/>
      <c r="YK9" s="416"/>
      <c r="YL9" s="416"/>
      <c r="YM9" s="416"/>
      <c r="YN9" s="416"/>
      <c r="YO9" s="416"/>
      <c r="YP9" s="416"/>
      <c r="YQ9" s="416"/>
      <c r="YR9" s="416"/>
      <c r="YS9" s="416"/>
      <c r="YT9" s="416"/>
      <c r="YU9" s="416"/>
      <c r="YV9" s="416"/>
      <c r="YW9" s="416"/>
      <c r="YX9" s="416"/>
      <c r="YY9" s="416"/>
      <c r="YZ9" s="416"/>
      <c r="ZA9" s="416"/>
      <c r="ZB9" s="416"/>
      <c r="ZC9" s="416"/>
      <c r="ZD9" s="416"/>
      <c r="ZE9" s="416"/>
      <c r="ZF9" s="416"/>
      <c r="ZG9" s="416"/>
      <c r="ZH9" s="416"/>
      <c r="ZI9" s="416"/>
      <c r="ZJ9" s="416"/>
      <c r="ZK9" s="416"/>
      <c r="ZL9" s="416"/>
      <c r="ZM9" s="416"/>
      <c r="ZN9" s="416"/>
      <c r="ZO9" s="416"/>
      <c r="ZP9" s="416"/>
      <c r="ZQ9" s="416"/>
      <c r="ZR9" s="416"/>
      <c r="ZS9" s="416"/>
      <c r="ZT9" s="416"/>
      <c r="ZU9" s="416"/>
      <c r="ZV9" s="416"/>
      <c r="ZW9" s="416"/>
      <c r="ZX9" s="416"/>
      <c r="ZY9" s="416"/>
      <c r="ZZ9" s="416"/>
      <c r="AAA9" s="416"/>
      <c r="AAB9" s="416"/>
      <c r="AAC9" s="416"/>
      <c r="AAD9" s="416"/>
      <c r="AAE9" s="416"/>
      <c r="AAF9" s="416"/>
      <c r="AAG9" s="416"/>
      <c r="AAH9" s="416"/>
      <c r="AAI9" s="416"/>
      <c r="AAJ9" s="416"/>
      <c r="AAK9" s="416"/>
      <c r="AAL9" s="416"/>
      <c r="AAM9" s="416"/>
      <c r="AAN9" s="416"/>
      <c r="AAO9" s="416"/>
      <c r="AAP9" s="416"/>
      <c r="AAQ9" s="416"/>
      <c r="AAR9" s="416"/>
      <c r="AAS9" s="416"/>
      <c r="AAT9" s="416"/>
      <c r="AAU9" s="416"/>
      <c r="AAV9" s="416"/>
      <c r="AAW9" s="416"/>
      <c r="AAX9" s="416"/>
      <c r="AAY9" s="416"/>
      <c r="AAZ9" s="416"/>
      <c r="ABA9" s="416"/>
      <c r="ABB9" s="416"/>
      <c r="ABC9" s="416"/>
      <c r="ABD9" s="416"/>
      <c r="ABE9" s="416"/>
      <c r="ABF9" s="416"/>
      <c r="ABG9" s="416"/>
      <c r="ABH9" s="416"/>
      <c r="ABI9" s="416"/>
      <c r="ABJ9" s="416"/>
      <c r="ABK9" s="416"/>
      <c r="ABL9" s="416"/>
      <c r="ABM9" s="416"/>
      <c r="ABN9" s="416"/>
      <c r="ABO9" s="416"/>
      <c r="ABP9" s="416"/>
      <c r="ABQ9" s="416"/>
      <c r="ABR9" s="416"/>
      <c r="ABS9" s="416"/>
      <c r="ABT9" s="416"/>
      <c r="ABU9" s="416"/>
      <c r="ABV9" s="416"/>
      <c r="ABW9" s="416"/>
      <c r="ABX9" s="416"/>
      <c r="ABY9" s="416"/>
      <c r="ABZ9" s="416"/>
      <c r="ACA9" s="416"/>
      <c r="ACB9" s="416"/>
      <c r="ACC9" s="416"/>
      <c r="ACD9" s="416"/>
      <c r="ACE9" s="416"/>
      <c r="ACF9" s="416"/>
      <c r="ACG9" s="416"/>
      <c r="ACH9" s="416"/>
      <c r="ACI9" s="416"/>
      <c r="ACJ9" s="416"/>
      <c r="ACK9" s="416"/>
      <c r="ACL9" s="416"/>
      <c r="ACM9" s="416"/>
      <c r="ACN9" s="416"/>
      <c r="ACO9" s="416"/>
      <c r="ACP9" s="416"/>
      <c r="ACQ9" s="416"/>
      <c r="ACR9" s="416"/>
      <c r="ACS9" s="416"/>
      <c r="ACT9" s="416"/>
      <c r="ACU9" s="416"/>
      <c r="ACV9" s="416"/>
      <c r="ACW9" s="416"/>
      <c r="ACX9" s="416"/>
      <c r="ACY9" s="416"/>
      <c r="ACZ9" s="416"/>
      <c r="ADA9" s="416"/>
      <c r="ADB9" s="416"/>
      <c r="ADC9" s="416"/>
      <c r="ADD9" s="416"/>
      <c r="ADE9" s="416"/>
      <c r="ADF9" s="416"/>
      <c r="ADG9" s="416"/>
      <c r="ADH9" s="416"/>
      <c r="ADI9" s="416"/>
      <c r="ADJ9" s="416"/>
      <c r="ADK9" s="416"/>
      <c r="ADL9" s="416"/>
      <c r="ADM9" s="416"/>
      <c r="ADN9" s="416"/>
      <c r="ADO9" s="416"/>
      <c r="ADP9" s="416"/>
      <c r="ADQ9" s="416"/>
      <c r="ADR9" s="416"/>
      <c r="ADS9" s="416"/>
      <c r="ADT9" s="416"/>
      <c r="ADU9" s="416"/>
      <c r="ADV9" s="416"/>
      <c r="ADW9" s="416"/>
      <c r="ADX9" s="416"/>
      <c r="ADY9" s="416"/>
      <c r="ADZ9" s="416"/>
      <c r="AEA9" s="416"/>
      <c r="AEB9" s="416"/>
      <c r="AEC9" s="416"/>
      <c r="AED9" s="416"/>
      <c r="AEE9" s="416"/>
      <c r="AEF9" s="416"/>
      <c r="AEG9" s="416"/>
      <c r="AEH9" s="416"/>
      <c r="AEI9" s="416"/>
      <c r="AEJ9" s="416"/>
      <c r="AEK9" s="416"/>
      <c r="AEL9" s="416"/>
      <c r="AEM9" s="416"/>
      <c r="AEN9" s="416"/>
      <c r="AEO9" s="416"/>
      <c r="AEP9" s="416"/>
      <c r="AEQ9" s="416"/>
      <c r="AER9" s="416"/>
      <c r="AES9" s="416"/>
      <c r="AET9" s="416"/>
      <c r="AEU9" s="416"/>
      <c r="AEV9" s="416"/>
      <c r="AEW9" s="416"/>
      <c r="AEX9" s="416"/>
      <c r="AEY9" s="416"/>
      <c r="AEZ9" s="416"/>
      <c r="AFA9" s="416"/>
      <c r="AFB9" s="416"/>
      <c r="AFC9" s="416"/>
      <c r="AFD9" s="416"/>
      <c r="AFE9" s="416"/>
      <c r="AFF9" s="416"/>
      <c r="AFG9" s="416"/>
      <c r="AFH9" s="416"/>
      <c r="AFI9" s="416"/>
      <c r="AFJ9" s="416"/>
      <c r="AFK9" s="416"/>
      <c r="AFL9" s="416"/>
      <c r="AFM9" s="416"/>
      <c r="AFN9" s="416"/>
      <c r="AFO9" s="416"/>
      <c r="AFP9" s="416"/>
      <c r="AFQ9" s="416"/>
      <c r="AFR9" s="416"/>
      <c r="AFS9" s="416"/>
      <c r="AFT9" s="416"/>
      <c r="AFU9" s="416"/>
      <c r="AFV9" s="416"/>
      <c r="AFW9" s="416"/>
      <c r="AFX9" s="416"/>
      <c r="AFY9" s="416"/>
      <c r="AFZ9" s="416"/>
      <c r="AGA9" s="416"/>
      <c r="AGB9" s="416"/>
      <c r="AGC9" s="416"/>
      <c r="AGD9" s="416"/>
      <c r="AGE9" s="416"/>
      <c r="AGF9" s="416"/>
      <c r="AGG9" s="416"/>
      <c r="AGH9" s="416"/>
      <c r="AGI9" s="416"/>
      <c r="AGJ9" s="416"/>
      <c r="AGK9" s="416"/>
      <c r="AGL9" s="416"/>
      <c r="AGM9" s="416"/>
      <c r="AGN9" s="416"/>
      <c r="AGO9" s="416"/>
      <c r="AGP9" s="416"/>
      <c r="AGQ9" s="416"/>
      <c r="AGR9" s="416"/>
      <c r="AGS9" s="416"/>
      <c r="AGT9" s="416"/>
      <c r="AGU9" s="416"/>
      <c r="AGV9" s="416"/>
      <c r="AGW9" s="416"/>
      <c r="AGX9" s="416"/>
      <c r="AGY9" s="416"/>
      <c r="AGZ9" s="416"/>
      <c r="AHA9" s="416"/>
      <c r="AHB9" s="416"/>
      <c r="AHC9" s="416"/>
      <c r="AHD9" s="416"/>
      <c r="AHE9" s="416"/>
      <c r="AHF9" s="416"/>
      <c r="AHG9" s="416"/>
      <c r="AHH9" s="416"/>
      <c r="AHI9" s="416"/>
      <c r="AHJ9" s="416"/>
      <c r="AHK9" s="416"/>
      <c r="AHL9" s="416"/>
      <c r="AHM9" s="416"/>
      <c r="AHN9" s="416"/>
      <c r="AHO9" s="416"/>
      <c r="AHP9" s="416"/>
      <c r="AHQ9" s="416"/>
      <c r="AHR9" s="416"/>
      <c r="AHS9" s="416"/>
      <c r="AHT9" s="416"/>
      <c r="AHU9" s="416"/>
      <c r="AHV9" s="416"/>
      <c r="AHW9" s="416"/>
      <c r="AHX9" s="416"/>
      <c r="AHY9" s="416"/>
      <c r="AHZ9" s="416"/>
      <c r="AIA9" s="416"/>
      <c r="AIB9" s="416"/>
      <c r="AIC9" s="416"/>
      <c r="AID9" s="416"/>
      <c r="AIE9" s="416"/>
      <c r="AIF9" s="416"/>
      <c r="AIG9" s="416"/>
      <c r="AIH9" s="416"/>
      <c r="AII9" s="416"/>
      <c r="AIJ9" s="416"/>
      <c r="AIK9" s="416"/>
      <c r="AIL9" s="416"/>
      <c r="AIM9" s="416"/>
      <c r="AIN9" s="416"/>
      <c r="AIO9" s="416"/>
      <c r="AIP9" s="416"/>
      <c r="AIQ9" s="416"/>
      <c r="AIR9" s="416"/>
      <c r="AIS9" s="416"/>
      <c r="AIT9" s="416"/>
      <c r="AIU9" s="416"/>
      <c r="AIV9" s="416"/>
      <c r="AIW9" s="416"/>
      <c r="AIX9" s="416"/>
      <c r="AIY9" s="416"/>
      <c r="AIZ9" s="416"/>
      <c r="AJA9" s="416"/>
      <c r="AJB9" s="416"/>
      <c r="AJC9" s="416"/>
      <c r="AJD9" s="416"/>
      <c r="AJE9" s="416"/>
      <c r="AJF9" s="416"/>
      <c r="AJG9" s="416"/>
      <c r="AJH9" s="416"/>
      <c r="AJI9" s="416"/>
      <c r="AJJ9" s="416"/>
      <c r="AJK9" s="416"/>
      <c r="AJL9" s="416"/>
      <c r="AJM9" s="416"/>
      <c r="AJN9" s="416"/>
      <c r="AJO9" s="416"/>
      <c r="AJP9" s="416"/>
      <c r="AJQ9" s="416"/>
      <c r="AJR9" s="416"/>
      <c r="AJS9" s="416"/>
      <c r="AJT9" s="416"/>
      <c r="AJU9" s="416"/>
      <c r="AJV9" s="416"/>
      <c r="AJW9" s="416"/>
      <c r="AJX9" s="416"/>
      <c r="AJY9" s="416"/>
      <c r="AJZ9" s="416"/>
      <c r="AKA9" s="416"/>
      <c r="AKB9" s="416"/>
      <c r="AKC9" s="416"/>
      <c r="AKD9" s="416"/>
      <c r="AKE9" s="416"/>
      <c r="AKF9" s="416"/>
      <c r="AKG9" s="416"/>
      <c r="AKH9" s="416"/>
      <c r="AKI9" s="416"/>
      <c r="AKJ9" s="416"/>
      <c r="AKK9" s="416"/>
      <c r="AKL9" s="416"/>
      <c r="AKM9" s="416"/>
      <c r="AKN9" s="416"/>
      <c r="AKO9" s="416"/>
      <c r="AKP9" s="416"/>
      <c r="AKQ9" s="416"/>
      <c r="AKR9" s="416"/>
      <c r="AKS9" s="416"/>
      <c r="AKT9" s="416"/>
      <c r="AKU9" s="416"/>
      <c r="AKV9" s="416"/>
      <c r="AKW9" s="416"/>
      <c r="AKX9" s="416"/>
      <c r="AKY9" s="416"/>
      <c r="AKZ9" s="416"/>
      <c r="ALA9" s="416"/>
      <c r="ALB9" s="416"/>
      <c r="ALC9" s="416"/>
      <c r="ALD9" s="416"/>
      <c r="ALE9" s="416"/>
      <c r="ALF9" s="416"/>
      <c r="ALG9" s="416"/>
      <c r="ALH9" s="416"/>
      <c r="ALI9" s="416"/>
      <c r="ALJ9" s="416"/>
      <c r="ALK9" s="416"/>
      <c r="ALL9" s="416"/>
      <c r="ALM9" s="416"/>
      <c r="ALN9" s="416"/>
      <c r="ALO9" s="416"/>
      <c r="ALP9" s="416"/>
      <c r="ALQ9" s="416"/>
      <c r="ALR9" s="416"/>
      <c r="ALS9" s="416"/>
      <c r="ALT9" s="416"/>
      <c r="ALU9" s="416"/>
      <c r="ALV9" s="416"/>
      <c r="ALW9" s="416"/>
      <c r="ALX9" s="416"/>
      <c r="ALY9" s="416"/>
      <c r="ALZ9" s="416"/>
      <c r="AMA9" s="416"/>
      <c r="AMB9" s="416"/>
      <c r="AMC9" s="416"/>
      <c r="AMD9" s="416"/>
      <c r="AME9" s="416"/>
      <c r="AMF9" s="416"/>
      <c r="AMG9" s="416"/>
      <c r="AMH9" s="416"/>
      <c r="AMI9" s="416"/>
      <c r="AMJ9" s="416"/>
      <c r="AMK9" s="416"/>
      <c r="AML9" s="416"/>
      <c r="AMM9" s="416"/>
      <c r="AMN9" s="416"/>
      <c r="AMO9" s="416"/>
      <c r="AMP9" s="416"/>
      <c r="AMQ9" s="416"/>
      <c r="AMR9" s="416"/>
      <c r="AMS9" s="416"/>
      <c r="AMT9" s="416"/>
      <c r="AMU9" s="416"/>
      <c r="AMV9" s="416"/>
      <c r="AMW9" s="416"/>
      <c r="AMX9" s="416"/>
      <c r="AMY9" s="416"/>
      <c r="AMZ9" s="416"/>
      <c r="ANA9" s="416"/>
      <c r="ANB9" s="416"/>
      <c r="ANC9" s="416"/>
      <c r="AND9" s="416"/>
      <c r="ANE9" s="416"/>
      <c r="ANF9" s="416"/>
      <c r="ANG9" s="416"/>
      <c r="ANH9" s="416"/>
      <c r="ANI9" s="416"/>
      <c r="ANJ9" s="416"/>
      <c r="ANK9" s="416"/>
      <c r="ANL9" s="416"/>
      <c r="ANM9" s="416"/>
      <c r="ANN9" s="416"/>
      <c r="ANO9" s="416"/>
      <c r="ANP9" s="416"/>
      <c r="ANQ9" s="416"/>
      <c r="ANR9" s="416"/>
      <c r="ANS9" s="416"/>
      <c r="ANT9" s="416"/>
      <c r="ANU9" s="416"/>
      <c r="ANV9" s="416"/>
      <c r="ANW9" s="416"/>
      <c r="ANX9" s="416"/>
      <c r="ANY9" s="416"/>
      <c r="ANZ9" s="416"/>
      <c r="AOA9" s="416"/>
      <c r="AOB9" s="416"/>
      <c r="AOC9" s="416"/>
      <c r="AOD9" s="416"/>
      <c r="AOE9" s="416"/>
      <c r="AOF9" s="416"/>
      <c r="AOG9" s="416"/>
      <c r="AOH9" s="416"/>
      <c r="AOI9" s="416"/>
      <c r="AOJ9" s="416"/>
      <c r="AOK9" s="416"/>
      <c r="AOL9" s="416"/>
      <c r="AOM9" s="416"/>
      <c r="AON9" s="416"/>
      <c r="AOO9" s="416"/>
      <c r="AOP9" s="416"/>
      <c r="AOQ9" s="416"/>
      <c r="AOR9" s="416"/>
      <c r="AOS9" s="416"/>
      <c r="AOT9" s="416"/>
      <c r="AOU9" s="416"/>
      <c r="AOV9" s="416"/>
      <c r="AOW9" s="416"/>
      <c r="AOX9" s="416"/>
      <c r="AOY9" s="416"/>
      <c r="AOZ9" s="416"/>
      <c r="APA9" s="416"/>
      <c r="APB9" s="416"/>
      <c r="APC9" s="416"/>
      <c r="APD9" s="416"/>
      <c r="APE9" s="416"/>
      <c r="APF9" s="416"/>
      <c r="APG9" s="416"/>
      <c r="APH9" s="416"/>
      <c r="API9" s="416"/>
      <c r="APJ9" s="416"/>
      <c r="APK9" s="416"/>
      <c r="APL9" s="416"/>
      <c r="APM9" s="416"/>
      <c r="APN9" s="416"/>
      <c r="APO9" s="416"/>
      <c r="APP9" s="416"/>
      <c r="APQ9" s="416"/>
      <c r="APR9" s="416"/>
      <c r="APS9" s="416"/>
      <c r="APT9" s="416"/>
      <c r="APU9" s="416"/>
      <c r="APV9" s="416"/>
      <c r="APW9" s="416"/>
      <c r="APX9" s="416"/>
      <c r="APY9" s="416"/>
      <c r="APZ9" s="416"/>
      <c r="AQA9" s="416"/>
      <c r="AQB9" s="416"/>
      <c r="AQC9" s="416"/>
      <c r="AQD9" s="416"/>
      <c r="AQE9" s="416"/>
      <c r="AQF9" s="416"/>
      <c r="AQG9" s="416"/>
      <c r="AQH9" s="416"/>
      <c r="AQI9" s="416"/>
      <c r="AQJ9" s="416"/>
      <c r="AQK9" s="416"/>
      <c r="AQL9" s="416"/>
      <c r="AQM9" s="416"/>
      <c r="AQN9" s="416"/>
      <c r="AQO9" s="416"/>
      <c r="AQP9" s="416"/>
      <c r="AQQ9" s="416"/>
      <c r="AQR9" s="416"/>
      <c r="AQS9" s="416"/>
      <c r="AQT9" s="416"/>
      <c r="AQU9" s="416"/>
      <c r="AQV9" s="416"/>
      <c r="AQW9" s="416"/>
      <c r="AQX9" s="416"/>
      <c r="AQY9" s="416"/>
      <c r="AQZ9" s="416"/>
      <c r="ARA9" s="416"/>
      <c r="ARB9" s="416"/>
      <c r="ARC9" s="416"/>
      <c r="ARD9" s="416"/>
      <c r="ARE9" s="416"/>
      <c r="ARF9" s="416"/>
      <c r="ARG9" s="416"/>
      <c r="ARH9" s="416"/>
      <c r="ARI9" s="416"/>
      <c r="ARJ9" s="416"/>
      <c r="ARK9" s="416"/>
      <c r="ARL9" s="416"/>
      <c r="ARM9" s="416"/>
      <c r="ARN9" s="416"/>
      <c r="ARO9" s="416"/>
      <c r="ARP9" s="416"/>
      <c r="ARQ9" s="416"/>
      <c r="ARR9" s="416"/>
      <c r="ARS9" s="416"/>
      <c r="ART9" s="416"/>
      <c r="ARU9" s="416"/>
      <c r="ARV9" s="416"/>
      <c r="ARW9" s="416"/>
      <c r="ARX9" s="416"/>
      <c r="ARY9" s="416"/>
      <c r="ARZ9" s="416"/>
      <c r="ASA9" s="416"/>
      <c r="ASB9" s="416"/>
      <c r="ASC9" s="416"/>
      <c r="ASD9" s="416"/>
      <c r="ASE9" s="416"/>
      <c r="ASF9" s="416"/>
      <c r="ASG9" s="416"/>
      <c r="ASH9" s="416"/>
      <c r="ASI9" s="416"/>
      <c r="ASJ9" s="416"/>
      <c r="ASK9" s="416"/>
      <c r="ASL9" s="416"/>
      <c r="ASM9" s="416"/>
      <c r="ASN9" s="416"/>
      <c r="ASO9" s="416"/>
      <c r="ASP9" s="416"/>
      <c r="ASQ9" s="416"/>
      <c r="ASR9" s="416"/>
      <c r="ASS9" s="416"/>
      <c r="AST9" s="416"/>
      <c r="ASU9" s="416"/>
      <c r="ASV9" s="416"/>
      <c r="ASW9" s="416"/>
      <c r="ASX9" s="416"/>
      <c r="ASY9" s="416"/>
      <c r="ASZ9" s="416"/>
      <c r="ATA9" s="416"/>
      <c r="ATB9" s="416"/>
      <c r="ATC9" s="416"/>
      <c r="ATD9" s="416"/>
      <c r="ATE9" s="416"/>
      <c r="ATF9" s="416"/>
      <c r="ATG9" s="416"/>
      <c r="ATH9" s="416"/>
      <c r="ATI9" s="416"/>
      <c r="ATJ9" s="416"/>
      <c r="ATK9" s="416"/>
      <c r="ATL9" s="416"/>
      <c r="ATM9" s="416"/>
      <c r="ATN9" s="416"/>
      <c r="ATO9" s="416"/>
      <c r="ATP9" s="416"/>
      <c r="ATQ9" s="416"/>
      <c r="ATR9" s="416"/>
      <c r="ATS9" s="416"/>
      <c r="ATT9" s="416"/>
      <c r="ATU9" s="416"/>
      <c r="ATV9" s="416"/>
      <c r="ATW9" s="416"/>
      <c r="ATX9" s="416"/>
      <c r="ATY9" s="416"/>
      <c r="ATZ9" s="416"/>
      <c r="AUA9" s="416"/>
      <c r="AUB9" s="416"/>
      <c r="AUC9" s="416"/>
      <c r="AUD9" s="416"/>
      <c r="AUE9" s="416"/>
      <c r="AUF9" s="416"/>
      <c r="AUG9" s="416"/>
      <c r="AUH9" s="416"/>
      <c r="AUI9" s="416"/>
      <c r="AUJ9" s="416"/>
      <c r="AUK9" s="416"/>
      <c r="AUL9" s="416"/>
      <c r="AUM9" s="416"/>
      <c r="AUN9" s="416"/>
      <c r="AUO9" s="416"/>
      <c r="AUP9" s="416"/>
      <c r="AUQ9" s="416"/>
      <c r="AUR9" s="416"/>
      <c r="AUS9" s="416"/>
      <c r="AUT9" s="416"/>
      <c r="AUU9" s="416"/>
      <c r="AUV9" s="416"/>
      <c r="AUW9" s="416"/>
      <c r="AUX9" s="416"/>
      <c r="AUY9" s="416"/>
      <c r="AUZ9" s="416"/>
      <c r="AVA9" s="416"/>
      <c r="AVB9" s="416"/>
      <c r="AVC9" s="416"/>
      <c r="AVD9" s="416"/>
      <c r="AVE9" s="416"/>
      <c r="AVF9" s="416"/>
      <c r="AVG9" s="416"/>
      <c r="AVH9" s="416"/>
      <c r="AVI9" s="416"/>
      <c r="AVJ9" s="416"/>
      <c r="AVK9" s="416"/>
      <c r="AVL9" s="416"/>
      <c r="AVM9" s="416"/>
      <c r="AVN9" s="416"/>
      <c r="AVO9" s="416"/>
      <c r="AVP9" s="416"/>
      <c r="AVQ9" s="416"/>
      <c r="AVR9" s="416"/>
      <c r="AVS9" s="416"/>
      <c r="AVT9" s="416"/>
      <c r="AVU9" s="416"/>
      <c r="AVV9" s="416"/>
      <c r="AVW9" s="416"/>
      <c r="AVX9" s="416"/>
      <c r="AVY9" s="416"/>
      <c r="AVZ9" s="416"/>
      <c r="AWA9" s="416"/>
      <c r="AWB9" s="416"/>
      <c r="AWC9" s="416"/>
      <c r="AWD9" s="416"/>
      <c r="AWE9" s="416"/>
      <c r="AWF9" s="416"/>
      <c r="AWG9" s="416"/>
      <c r="AWH9" s="416"/>
      <c r="AWI9" s="416"/>
      <c r="AWJ9" s="416"/>
      <c r="AWK9" s="416"/>
      <c r="AWL9" s="416"/>
      <c r="AWM9" s="416"/>
      <c r="AWN9" s="416"/>
      <c r="AWO9" s="416"/>
      <c r="AWP9" s="416"/>
      <c r="AWQ9" s="416"/>
      <c r="AWR9" s="416"/>
      <c r="AWS9" s="416"/>
      <c r="AWT9" s="416"/>
      <c r="AWU9" s="416"/>
      <c r="AWV9" s="416"/>
      <c r="AWW9" s="416"/>
      <c r="AWX9" s="416"/>
      <c r="AWY9" s="416"/>
      <c r="AWZ9" s="416"/>
      <c r="AXA9" s="416"/>
      <c r="AXB9" s="416"/>
      <c r="AXC9" s="416"/>
      <c r="AXD9" s="416"/>
      <c r="AXE9" s="416"/>
      <c r="AXF9" s="416"/>
      <c r="AXG9" s="416"/>
      <c r="AXH9" s="416"/>
      <c r="AXI9" s="416"/>
      <c r="AXJ9" s="416"/>
      <c r="AXK9" s="416"/>
      <c r="AXL9" s="416"/>
      <c r="AXM9" s="416"/>
      <c r="AXN9" s="416"/>
      <c r="AXO9" s="416"/>
      <c r="AXP9" s="416"/>
      <c r="AXQ9" s="416"/>
      <c r="AXR9" s="416"/>
      <c r="AXS9" s="416"/>
      <c r="AXT9" s="416"/>
      <c r="AXU9" s="416"/>
      <c r="AXV9" s="416"/>
      <c r="AXW9" s="416"/>
      <c r="AXX9" s="416"/>
      <c r="AXY9" s="416"/>
      <c r="AXZ9" s="416"/>
      <c r="AYA9" s="416"/>
      <c r="AYB9" s="416"/>
      <c r="AYC9" s="416"/>
      <c r="AYD9" s="416"/>
      <c r="AYE9" s="416"/>
      <c r="AYF9" s="416"/>
      <c r="AYG9" s="416"/>
      <c r="AYH9" s="416"/>
      <c r="AYI9" s="416"/>
      <c r="AYJ9" s="416"/>
      <c r="AYK9" s="416"/>
      <c r="AYL9" s="416"/>
      <c r="AYM9" s="416"/>
      <c r="AYN9" s="416"/>
      <c r="AYO9" s="416"/>
      <c r="AYP9" s="416"/>
      <c r="AYQ9" s="416"/>
      <c r="AYR9" s="416"/>
      <c r="AYS9" s="416"/>
      <c r="AYT9" s="416"/>
      <c r="AYU9" s="416"/>
      <c r="AYV9" s="416"/>
      <c r="AYW9" s="416"/>
      <c r="AYX9" s="416"/>
      <c r="AYY9" s="416"/>
      <c r="AYZ9" s="416"/>
      <c r="AZA9" s="416"/>
      <c r="AZB9" s="416"/>
      <c r="AZC9" s="416"/>
      <c r="AZD9" s="416"/>
      <c r="AZE9" s="416"/>
      <c r="AZF9" s="416"/>
      <c r="AZG9" s="416"/>
      <c r="AZH9" s="416"/>
      <c r="AZI9" s="416"/>
      <c r="AZJ9" s="416"/>
      <c r="AZK9" s="416"/>
      <c r="AZL9" s="416"/>
      <c r="AZM9" s="416"/>
      <c r="AZN9" s="416"/>
      <c r="AZO9" s="416"/>
      <c r="AZP9" s="416"/>
      <c r="AZQ9" s="416"/>
      <c r="AZR9" s="416"/>
      <c r="AZS9" s="416"/>
      <c r="AZT9" s="416"/>
      <c r="AZU9" s="416"/>
      <c r="AZV9" s="416"/>
      <c r="AZW9" s="416"/>
      <c r="AZX9" s="416"/>
      <c r="AZY9" s="416"/>
      <c r="AZZ9" s="416"/>
      <c r="BAA9" s="416"/>
      <c r="BAB9" s="416"/>
      <c r="BAC9" s="416"/>
      <c r="BAD9" s="416"/>
      <c r="BAE9" s="416"/>
      <c r="BAF9" s="416"/>
      <c r="BAG9" s="416"/>
      <c r="BAH9" s="416"/>
      <c r="BAI9" s="416"/>
      <c r="BAJ9" s="416"/>
      <c r="BAK9" s="416"/>
      <c r="BAL9" s="416"/>
      <c r="BAM9" s="416"/>
      <c r="BAN9" s="416"/>
      <c r="BAO9" s="416"/>
      <c r="BAP9" s="416"/>
      <c r="BAQ9" s="416"/>
      <c r="BAR9" s="416"/>
      <c r="BAS9" s="416"/>
      <c r="BAT9" s="416"/>
      <c r="BAU9" s="416"/>
      <c r="BAV9" s="416"/>
      <c r="BAW9" s="416"/>
      <c r="BAX9" s="416"/>
      <c r="BAY9" s="416"/>
      <c r="BAZ9" s="416"/>
      <c r="BBA9" s="416"/>
      <c r="BBB9" s="416"/>
      <c r="BBC9" s="416"/>
      <c r="BBD9" s="416"/>
      <c r="BBE9" s="416"/>
      <c r="BBF9" s="416"/>
      <c r="BBG9" s="416"/>
      <c r="BBH9" s="416"/>
      <c r="BBI9" s="416"/>
      <c r="BBJ9" s="416"/>
      <c r="BBK9" s="416"/>
      <c r="BBL9" s="416"/>
      <c r="BBM9" s="416"/>
      <c r="BBN9" s="416"/>
      <c r="BBO9" s="416"/>
      <c r="BBP9" s="416"/>
      <c r="BBQ9" s="416"/>
      <c r="BBR9" s="416"/>
      <c r="BBS9" s="416"/>
      <c r="BBT9" s="416"/>
      <c r="BBU9" s="416"/>
      <c r="BBV9" s="416"/>
      <c r="BBW9" s="416"/>
      <c r="BBX9" s="416"/>
      <c r="BBY9" s="416"/>
      <c r="BBZ9" s="416"/>
      <c r="BCA9" s="416"/>
      <c r="BCB9" s="416"/>
      <c r="BCC9" s="416"/>
      <c r="BCD9" s="416"/>
      <c r="BCE9" s="416"/>
      <c r="BCF9" s="416"/>
      <c r="BCG9" s="416"/>
      <c r="BCH9" s="416"/>
      <c r="BCI9" s="416"/>
      <c r="BCJ9" s="416"/>
      <c r="BCK9" s="416"/>
      <c r="BCL9" s="416"/>
      <c r="BCM9" s="416"/>
      <c r="BCN9" s="416"/>
      <c r="BCO9" s="416"/>
      <c r="BCP9" s="416"/>
      <c r="BCQ9" s="416"/>
      <c r="BCR9" s="416"/>
      <c r="BCS9" s="416"/>
      <c r="BCT9" s="416"/>
      <c r="BCU9" s="416"/>
      <c r="BCV9" s="416"/>
      <c r="BCW9" s="416"/>
      <c r="BCX9" s="416"/>
      <c r="BCY9" s="416"/>
      <c r="BCZ9" s="416"/>
      <c r="BDA9" s="416"/>
      <c r="BDB9" s="416"/>
      <c r="BDC9" s="416"/>
      <c r="BDD9" s="416"/>
      <c r="BDE9" s="416"/>
      <c r="BDF9" s="416"/>
      <c r="BDG9" s="416"/>
      <c r="BDH9" s="416"/>
      <c r="BDI9" s="416"/>
      <c r="BDJ9" s="416"/>
      <c r="BDK9" s="416"/>
      <c r="BDL9" s="416"/>
      <c r="BDM9" s="416"/>
      <c r="BDN9" s="416"/>
      <c r="BDO9" s="416"/>
      <c r="BDP9" s="416"/>
      <c r="BDQ9" s="416"/>
      <c r="BDR9" s="416"/>
      <c r="BDS9" s="416"/>
      <c r="BDT9" s="416"/>
      <c r="BDU9" s="416"/>
      <c r="BDV9" s="416"/>
      <c r="BDW9" s="416"/>
      <c r="BDX9" s="416"/>
      <c r="BDY9" s="416"/>
      <c r="BDZ9" s="416"/>
      <c r="BEA9" s="416"/>
      <c r="BEB9" s="416"/>
      <c r="BEC9" s="416"/>
      <c r="BED9" s="416"/>
      <c r="BEE9" s="416"/>
      <c r="BEF9" s="416"/>
      <c r="BEG9" s="416"/>
      <c r="BEH9" s="416"/>
      <c r="BEI9" s="416"/>
      <c r="BEJ9" s="416"/>
      <c r="BEK9" s="416"/>
      <c r="BEL9" s="416"/>
      <c r="BEM9" s="416"/>
      <c r="BEN9" s="416"/>
      <c r="BEO9" s="416"/>
      <c r="BEP9" s="416"/>
      <c r="BEQ9" s="416"/>
      <c r="BER9" s="416"/>
      <c r="BES9" s="416"/>
      <c r="BET9" s="416"/>
      <c r="BEU9" s="416"/>
      <c r="BEV9" s="416"/>
      <c r="BEW9" s="416"/>
      <c r="BEX9" s="416"/>
      <c r="BEY9" s="416"/>
      <c r="BEZ9" s="416"/>
      <c r="BFA9" s="416"/>
      <c r="BFB9" s="416"/>
      <c r="BFC9" s="416"/>
      <c r="BFD9" s="416"/>
      <c r="BFE9" s="416"/>
      <c r="BFF9" s="416"/>
      <c r="BFG9" s="416"/>
      <c r="BFH9" s="416"/>
      <c r="BFI9" s="416"/>
      <c r="BFJ9" s="416"/>
      <c r="BFK9" s="416"/>
      <c r="BFL9" s="416"/>
      <c r="BFM9" s="416"/>
      <c r="BFN9" s="416"/>
      <c r="BFO9" s="416"/>
      <c r="BFP9" s="416"/>
      <c r="BFQ9" s="416"/>
      <c r="BFR9" s="416"/>
      <c r="BFS9" s="416"/>
      <c r="BFT9" s="416"/>
      <c r="BFU9" s="416"/>
      <c r="BFV9" s="416"/>
      <c r="BFW9" s="416"/>
      <c r="BFX9" s="416"/>
      <c r="BFY9" s="416"/>
      <c r="BFZ9" s="416"/>
      <c r="BGA9" s="416"/>
      <c r="BGB9" s="416"/>
      <c r="BGC9" s="416"/>
      <c r="BGD9" s="416"/>
      <c r="BGE9" s="416"/>
      <c r="BGF9" s="416"/>
      <c r="BGG9" s="416"/>
      <c r="BGH9" s="416"/>
      <c r="BGI9" s="416"/>
      <c r="BGJ9" s="416"/>
      <c r="BGK9" s="416"/>
      <c r="BGL9" s="416"/>
      <c r="BGM9" s="416"/>
      <c r="BGN9" s="416"/>
      <c r="BGO9" s="416"/>
      <c r="BGP9" s="416"/>
      <c r="BGQ9" s="416"/>
      <c r="BGR9" s="416"/>
      <c r="BGS9" s="416"/>
      <c r="BGT9" s="416"/>
      <c r="BGU9" s="416"/>
      <c r="BGV9" s="416"/>
      <c r="BGW9" s="416"/>
      <c r="BGX9" s="416"/>
      <c r="BGY9" s="416"/>
      <c r="BGZ9" s="416"/>
      <c r="BHA9" s="416"/>
      <c r="BHB9" s="416"/>
      <c r="BHC9" s="416"/>
      <c r="BHD9" s="416"/>
      <c r="BHE9" s="416"/>
      <c r="BHF9" s="416"/>
      <c r="BHG9" s="416"/>
      <c r="BHH9" s="416"/>
      <c r="BHI9" s="416"/>
      <c r="BHJ9" s="416"/>
      <c r="BHK9" s="416"/>
      <c r="BHL9" s="416"/>
      <c r="BHM9" s="416"/>
      <c r="BHN9" s="416"/>
      <c r="BHO9" s="416"/>
      <c r="BHP9" s="416"/>
      <c r="BHQ9" s="416"/>
      <c r="BHR9" s="416"/>
      <c r="BHS9" s="416"/>
      <c r="BHT9" s="416"/>
      <c r="BHU9" s="416"/>
      <c r="BHV9" s="416"/>
      <c r="BHW9" s="416"/>
      <c r="BHX9" s="416"/>
      <c r="BHY9" s="416"/>
      <c r="BHZ9" s="416"/>
      <c r="BIA9" s="416"/>
      <c r="BIB9" s="416"/>
      <c r="BIC9" s="416"/>
      <c r="BID9" s="416"/>
      <c r="BIE9" s="416"/>
      <c r="BIF9" s="416"/>
      <c r="BIG9" s="416"/>
      <c r="BIH9" s="416"/>
      <c r="BII9" s="416"/>
      <c r="BIJ9" s="416"/>
      <c r="BIK9" s="416"/>
      <c r="BIL9" s="416"/>
      <c r="BIM9" s="416"/>
      <c r="BIN9" s="416"/>
      <c r="BIO9" s="416"/>
      <c r="BIP9" s="416"/>
      <c r="BIQ9" s="416"/>
      <c r="BIR9" s="416"/>
      <c r="BIS9" s="416"/>
      <c r="BIT9" s="416"/>
      <c r="BIU9" s="416"/>
      <c r="BIV9" s="416"/>
      <c r="BIW9" s="416"/>
      <c r="BIX9" s="416"/>
      <c r="BIY9" s="416"/>
      <c r="BIZ9" s="416"/>
      <c r="BJA9" s="416"/>
      <c r="BJB9" s="416"/>
      <c r="BJC9" s="416"/>
      <c r="BJD9" s="416"/>
      <c r="BJE9" s="416"/>
      <c r="BJF9" s="416"/>
      <c r="BJG9" s="416"/>
      <c r="BJH9" s="416"/>
      <c r="BJI9" s="416"/>
      <c r="BJJ9" s="416"/>
      <c r="BJK9" s="416"/>
      <c r="BJL9" s="416"/>
      <c r="BJM9" s="416"/>
      <c r="BJN9" s="416"/>
      <c r="BJO9" s="416"/>
      <c r="BJP9" s="416"/>
      <c r="BJQ9" s="416"/>
      <c r="BJR9" s="416"/>
      <c r="BJS9" s="416"/>
      <c r="BJT9" s="416"/>
      <c r="BJU9" s="416"/>
      <c r="BJV9" s="416"/>
      <c r="BJW9" s="416"/>
      <c r="BJX9" s="416"/>
      <c r="BJY9" s="416"/>
      <c r="BJZ9" s="416"/>
      <c r="BKA9" s="416"/>
      <c r="BKB9" s="416"/>
      <c r="BKC9" s="416"/>
      <c r="BKD9" s="416"/>
      <c r="BKE9" s="416"/>
      <c r="BKF9" s="416"/>
      <c r="BKG9" s="416"/>
      <c r="BKH9" s="416"/>
      <c r="BKI9" s="416"/>
      <c r="BKJ9" s="416"/>
      <c r="BKK9" s="416"/>
      <c r="BKL9" s="416"/>
      <c r="BKM9" s="416"/>
      <c r="BKN9" s="416"/>
      <c r="BKO9" s="416"/>
      <c r="BKP9" s="416"/>
      <c r="BKQ9" s="416"/>
      <c r="BKR9" s="416"/>
      <c r="BKS9" s="416"/>
      <c r="BKT9" s="416"/>
      <c r="BKU9" s="416"/>
      <c r="BKV9" s="416"/>
      <c r="BKW9" s="416"/>
      <c r="BKX9" s="416"/>
      <c r="BKY9" s="416"/>
      <c r="BKZ9" s="416"/>
      <c r="BLA9" s="416"/>
      <c r="BLB9" s="416"/>
      <c r="BLC9" s="416"/>
      <c r="BLD9" s="416"/>
      <c r="BLE9" s="416"/>
      <c r="BLF9" s="416"/>
      <c r="BLG9" s="416"/>
      <c r="BLH9" s="416"/>
      <c r="BLI9" s="416"/>
      <c r="BLJ9" s="416"/>
      <c r="BLK9" s="416"/>
      <c r="BLL9" s="416"/>
      <c r="BLM9" s="416"/>
      <c r="BLN9" s="416"/>
      <c r="BLO9" s="416"/>
      <c r="BLP9" s="416"/>
      <c r="BLQ9" s="416"/>
      <c r="BLR9" s="416"/>
      <c r="BLS9" s="416"/>
      <c r="BLT9" s="416"/>
      <c r="BLU9" s="416"/>
      <c r="BLV9" s="416"/>
      <c r="BLW9" s="416"/>
      <c r="BLX9" s="416"/>
      <c r="BLY9" s="416"/>
      <c r="BLZ9" s="416"/>
      <c r="BMA9" s="416"/>
      <c r="BMB9" s="416"/>
      <c r="BMC9" s="416"/>
      <c r="BMD9" s="416"/>
      <c r="BME9" s="416"/>
      <c r="BMF9" s="416"/>
      <c r="BMG9" s="416"/>
      <c r="BMH9" s="416"/>
      <c r="BMI9" s="416"/>
      <c r="BMJ9" s="416"/>
      <c r="BMK9" s="416"/>
      <c r="BML9" s="416"/>
      <c r="BMM9" s="416"/>
      <c r="BMN9" s="416"/>
      <c r="BMO9" s="416"/>
      <c r="BMP9" s="416"/>
      <c r="BMQ9" s="416"/>
      <c r="BMR9" s="416"/>
      <c r="BMS9" s="416"/>
      <c r="BMT9" s="416"/>
      <c r="BMU9" s="416"/>
      <c r="BMV9" s="416"/>
      <c r="BMW9" s="416"/>
      <c r="BMX9" s="416"/>
      <c r="BMY9" s="416"/>
      <c r="BMZ9" s="416"/>
      <c r="BNA9" s="416"/>
      <c r="BNB9" s="416"/>
      <c r="BNC9" s="416"/>
      <c r="BND9" s="416"/>
      <c r="BNE9" s="416"/>
      <c r="BNF9" s="416"/>
      <c r="BNG9" s="416"/>
      <c r="BNH9" s="416"/>
      <c r="BNI9" s="416"/>
      <c r="BNJ9" s="416"/>
      <c r="BNK9" s="416"/>
      <c r="BNL9" s="416"/>
      <c r="BNM9" s="416"/>
      <c r="BNN9" s="416"/>
      <c r="BNO9" s="416"/>
      <c r="BNP9" s="416"/>
      <c r="BNQ9" s="416"/>
      <c r="BNR9" s="416"/>
      <c r="BNS9" s="416"/>
      <c r="BNT9" s="416"/>
      <c r="BNU9" s="416"/>
      <c r="BNV9" s="416"/>
      <c r="BNW9" s="416"/>
      <c r="BNX9" s="416"/>
      <c r="BNY9" s="416"/>
      <c r="BNZ9" s="416"/>
      <c r="BOA9" s="416"/>
      <c r="BOB9" s="416"/>
      <c r="BOC9" s="416"/>
      <c r="BOD9" s="416"/>
      <c r="BOE9" s="416"/>
      <c r="BOF9" s="416"/>
      <c r="BOG9" s="416"/>
      <c r="BOH9" s="416"/>
      <c r="BOI9" s="416"/>
      <c r="BOJ9" s="416"/>
      <c r="BOK9" s="416"/>
      <c r="BOL9" s="416"/>
      <c r="BOM9" s="416"/>
      <c r="BON9" s="416"/>
      <c r="BOO9" s="416"/>
      <c r="BOP9" s="416"/>
      <c r="BOQ9" s="416"/>
      <c r="BOR9" s="416"/>
      <c r="BOS9" s="416"/>
      <c r="BOT9" s="416"/>
      <c r="BOU9" s="416"/>
      <c r="BOV9" s="416"/>
      <c r="BOW9" s="416"/>
      <c r="BOX9" s="416"/>
      <c r="BOY9" s="416"/>
      <c r="BOZ9" s="416"/>
      <c r="BPA9" s="416"/>
      <c r="BPB9" s="416"/>
      <c r="BPC9" s="416"/>
      <c r="BPD9" s="416"/>
      <c r="BPE9" s="416"/>
      <c r="BPF9" s="416"/>
      <c r="BPG9" s="416"/>
      <c r="BPH9" s="416"/>
      <c r="BPI9" s="416"/>
      <c r="BPJ9" s="416"/>
      <c r="BPK9" s="416"/>
      <c r="BPL9" s="416"/>
      <c r="BPM9" s="416"/>
      <c r="BPN9" s="416"/>
      <c r="BPO9" s="416"/>
      <c r="BPP9" s="416"/>
      <c r="BPQ9" s="416"/>
      <c r="BPR9" s="416"/>
      <c r="BPS9" s="416"/>
      <c r="BPT9" s="416"/>
      <c r="BPU9" s="416"/>
      <c r="BPV9" s="416"/>
      <c r="BPW9" s="416"/>
      <c r="BPX9" s="416"/>
      <c r="BPY9" s="416"/>
      <c r="BPZ9" s="416"/>
      <c r="BQA9" s="416"/>
      <c r="BQB9" s="416"/>
      <c r="BQC9" s="416"/>
      <c r="BQD9" s="416"/>
      <c r="BQE9" s="416"/>
      <c r="BQF9" s="416"/>
      <c r="BQG9" s="416"/>
      <c r="BQH9" s="416"/>
      <c r="BQI9" s="416"/>
      <c r="BQJ9" s="416"/>
      <c r="BQK9" s="416"/>
      <c r="BQL9" s="416"/>
      <c r="BQM9" s="416"/>
      <c r="BQN9" s="416"/>
      <c r="BQO9" s="416"/>
      <c r="BQP9" s="416"/>
      <c r="BQQ9" s="416"/>
      <c r="BQR9" s="416"/>
      <c r="BQS9" s="416"/>
      <c r="BQT9" s="416"/>
      <c r="BQU9" s="416"/>
      <c r="BQV9" s="416"/>
      <c r="BQW9" s="416"/>
      <c r="BQX9" s="416"/>
      <c r="BQY9" s="416"/>
      <c r="BQZ9" s="416"/>
      <c r="BRA9" s="416"/>
      <c r="BRB9" s="416"/>
      <c r="BRC9" s="416"/>
      <c r="BRD9" s="416"/>
      <c r="BRE9" s="416"/>
      <c r="BRF9" s="416"/>
      <c r="BRG9" s="416"/>
      <c r="BRH9" s="416"/>
      <c r="BRI9" s="416"/>
      <c r="BRJ9" s="416"/>
      <c r="BRK9" s="416"/>
      <c r="BRL9" s="416"/>
      <c r="BRM9" s="416"/>
      <c r="BRN9" s="416"/>
      <c r="BRO9" s="416"/>
      <c r="BRP9" s="416"/>
      <c r="BRQ9" s="416"/>
      <c r="BRR9" s="416"/>
      <c r="BRS9" s="416"/>
      <c r="BRT9" s="416"/>
      <c r="BRU9" s="416"/>
      <c r="BRV9" s="416"/>
      <c r="BRW9" s="416"/>
      <c r="BRX9" s="416"/>
      <c r="BRY9" s="416"/>
      <c r="BRZ9" s="416"/>
      <c r="BSA9" s="416"/>
      <c r="BSB9" s="416"/>
      <c r="BSC9" s="416"/>
      <c r="BSD9" s="416"/>
      <c r="BSE9" s="416"/>
      <c r="BSF9" s="416"/>
      <c r="BSG9" s="416"/>
      <c r="BSH9" s="416"/>
      <c r="BSI9" s="416"/>
      <c r="BSJ9" s="416"/>
      <c r="BSK9" s="416"/>
      <c r="BSL9" s="416"/>
      <c r="BSM9" s="416"/>
      <c r="BSN9" s="416"/>
      <c r="BSO9" s="416"/>
      <c r="BSP9" s="416"/>
      <c r="BSQ9" s="416"/>
      <c r="BSR9" s="416"/>
      <c r="BSS9" s="416"/>
      <c r="BST9" s="416"/>
      <c r="BSU9" s="416"/>
      <c r="BSV9" s="416"/>
      <c r="BSW9" s="416"/>
      <c r="BSX9" s="416"/>
      <c r="BSY9" s="416"/>
      <c r="BSZ9" s="416"/>
      <c r="BTA9" s="416"/>
      <c r="BTB9" s="416"/>
      <c r="BTC9" s="416"/>
      <c r="BTD9" s="416"/>
      <c r="BTE9" s="416"/>
      <c r="BTF9" s="416"/>
      <c r="BTG9" s="416"/>
      <c r="BTH9" s="416"/>
      <c r="BTI9" s="416"/>
      <c r="BTJ9" s="416"/>
      <c r="BTK9" s="416"/>
      <c r="BTL9" s="416"/>
      <c r="BTM9" s="416"/>
      <c r="BTN9" s="416"/>
      <c r="BTO9" s="416"/>
      <c r="BTP9" s="416"/>
      <c r="BTQ9" s="416"/>
      <c r="BTR9" s="416"/>
      <c r="BTS9" s="416"/>
      <c r="BTT9" s="416"/>
      <c r="BTU9" s="416"/>
      <c r="BTV9" s="416"/>
      <c r="BTW9" s="416"/>
      <c r="BTX9" s="416"/>
      <c r="BTY9" s="416"/>
      <c r="BTZ9" s="416"/>
      <c r="BUA9" s="416"/>
      <c r="BUB9" s="416"/>
      <c r="BUC9" s="416"/>
      <c r="BUD9" s="416"/>
      <c r="BUE9" s="416"/>
      <c r="BUF9" s="416"/>
      <c r="BUG9" s="416"/>
      <c r="BUH9" s="416"/>
      <c r="BUI9" s="416"/>
      <c r="BUJ9" s="416"/>
      <c r="BUK9" s="416"/>
      <c r="BUL9" s="416"/>
      <c r="BUM9" s="416"/>
      <c r="BUN9" s="416"/>
      <c r="BUO9" s="416"/>
      <c r="BUP9" s="416"/>
      <c r="BUQ9" s="416"/>
      <c r="BUR9" s="416"/>
      <c r="BUS9" s="416"/>
      <c r="BUT9" s="416"/>
      <c r="BUU9" s="416"/>
      <c r="BUV9" s="416"/>
      <c r="BUW9" s="416"/>
      <c r="BUX9" s="416"/>
      <c r="BUY9" s="416"/>
      <c r="BUZ9" s="416"/>
      <c r="BVA9" s="416"/>
      <c r="BVB9" s="416"/>
      <c r="BVC9" s="416"/>
      <c r="BVD9" s="416"/>
      <c r="BVE9" s="416"/>
      <c r="BVF9" s="416"/>
      <c r="BVG9" s="416"/>
      <c r="BVH9" s="416"/>
      <c r="BVI9" s="416"/>
      <c r="BVJ9" s="416"/>
      <c r="BVK9" s="416"/>
      <c r="BVL9" s="416"/>
      <c r="BVM9" s="416"/>
      <c r="BVN9" s="416"/>
      <c r="BVO9" s="416"/>
      <c r="BVP9" s="416"/>
      <c r="BVQ9" s="416"/>
      <c r="BVR9" s="416"/>
      <c r="BVS9" s="416"/>
      <c r="BVT9" s="416"/>
      <c r="BVU9" s="416"/>
      <c r="BVV9" s="416"/>
      <c r="BVW9" s="416"/>
      <c r="BVX9" s="416"/>
      <c r="BVY9" s="416"/>
      <c r="BVZ9" s="416"/>
      <c r="BWA9" s="416"/>
      <c r="BWB9" s="416"/>
      <c r="BWC9" s="416"/>
      <c r="BWD9" s="416"/>
      <c r="BWE9" s="416"/>
      <c r="BWF9" s="416"/>
      <c r="BWG9" s="416"/>
      <c r="BWH9" s="416"/>
      <c r="BWI9" s="416"/>
      <c r="BWJ9" s="416"/>
      <c r="BWK9" s="416"/>
      <c r="BWL9" s="416"/>
      <c r="BWM9" s="416"/>
      <c r="BWN9" s="416"/>
      <c r="BWO9" s="416"/>
      <c r="BWP9" s="416"/>
      <c r="BWQ9" s="416"/>
      <c r="BWR9" s="416"/>
      <c r="BWS9" s="416"/>
      <c r="BWT9" s="416"/>
      <c r="BWU9" s="416"/>
      <c r="BWV9" s="416"/>
      <c r="BWW9" s="416"/>
      <c r="BWX9" s="416"/>
      <c r="BWY9" s="416"/>
      <c r="BWZ9" s="416"/>
      <c r="BXA9" s="416"/>
      <c r="BXB9" s="416"/>
      <c r="BXC9" s="416"/>
      <c r="BXD9" s="416"/>
      <c r="BXE9" s="416"/>
      <c r="BXF9" s="416"/>
      <c r="BXG9" s="416"/>
      <c r="BXH9" s="416"/>
      <c r="BXI9" s="416"/>
      <c r="BXJ9" s="416"/>
      <c r="BXK9" s="416"/>
      <c r="BXL9" s="416"/>
      <c r="BXM9" s="416"/>
      <c r="BXN9" s="416"/>
      <c r="BXO9" s="416"/>
      <c r="BXP9" s="416"/>
      <c r="BXQ9" s="416"/>
      <c r="BXR9" s="416"/>
      <c r="BXS9" s="416"/>
      <c r="BXT9" s="416"/>
      <c r="BXU9" s="416"/>
      <c r="BXV9" s="416"/>
      <c r="BXW9" s="416"/>
      <c r="BXX9" s="416"/>
      <c r="BXY9" s="416"/>
      <c r="BXZ9" s="416"/>
      <c r="BYA9" s="416"/>
      <c r="BYB9" s="416"/>
      <c r="BYC9" s="416"/>
      <c r="BYD9" s="416"/>
      <c r="BYE9" s="416"/>
      <c r="BYF9" s="416"/>
      <c r="BYG9" s="416"/>
      <c r="BYH9" s="416"/>
      <c r="BYI9" s="416"/>
      <c r="BYJ9" s="416"/>
      <c r="BYK9" s="416"/>
      <c r="BYL9" s="416"/>
      <c r="BYM9" s="416"/>
      <c r="BYN9" s="416"/>
      <c r="BYO9" s="416"/>
      <c r="BYP9" s="416"/>
      <c r="BYQ9" s="416"/>
      <c r="BYR9" s="416"/>
      <c r="BYS9" s="416"/>
      <c r="BYT9" s="416"/>
      <c r="BYU9" s="416"/>
      <c r="BYV9" s="416"/>
      <c r="BYW9" s="416"/>
      <c r="BYX9" s="416"/>
      <c r="BYY9" s="416"/>
      <c r="BYZ9" s="416"/>
      <c r="BZA9" s="416"/>
      <c r="BZB9" s="416"/>
      <c r="BZC9" s="416"/>
      <c r="BZD9" s="416"/>
      <c r="BZE9" s="416"/>
      <c r="BZF9" s="416"/>
      <c r="BZG9" s="416"/>
      <c r="BZH9" s="416"/>
      <c r="BZI9" s="416"/>
      <c r="BZJ9" s="416"/>
      <c r="BZK9" s="416"/>
      <c r="BZL9" s="416"/>
      <c r="BZM9" s="416"/>
      <c r="BZN9" s="416"/>
      <c r="BZO9" s="416"/>
      <c r="BZP9" s="416"/>
      <c r="BZQ9" s="416"/>
      <c r="BZR9" s="416"/>
      <c r="BZS9" s="416"/>
      <c r="BZT9" s="416"/>
      <c r="BZU9" s="416"/>
      <c r="BZV9" s="416"/>
      <c r="BZW9" s="416"/>
      <c r="BZX9" s="416"/>
      <c r="BZY9" s="416"/>
      <c r="BZZ9" s="416"/>
      <c r="CAA9" s="416"/>
      <c r="CAB9" s="416"/>
      <c r="CAC9" s="416"/>
      <c r="CAD9" s="416"/>
      <c r="CAE9" s="416"/>
      <c r="CAF9" s="416"/>
      <c r="CAG9" s="416"/>
      <c r="CAH9" s="416"/>
      <c r="CAI9" s="416"/>
      <c r="CAJ9" s="416"/>
      <c r="CAK9" s="416"/>
      <c r="CAL9" s="416"/>
      <c r="CAM9" s="416"/>
      <c r="CAN9" s="416"/>
      <c r="CAO9" s="416"/>
      <c r="CAP9" s="416"/>
      <c r="CAQ9" s="416"/>
      <c r="CAR9" s="416"/>
      <c r="CAS9" s="416"/>
      <c r="CAT9" s="416"/>
      <c r="CAU9" s="416"/>
      <c r="CAV9" s="416"/>
      <c r="CAW9" s="416"/>
      <c r="CAX9" s="416"/>
      <c r="CAY9" s="416"/>
      <c r="CAZ9" s="416"/>
      <c r="CBA9" s="416"/>
      <c r="CBB9" s="416"/>
      <c r="CBC9" s="416"/>
      <c r="CBD9" s="416"/>
      <c r="CBE9" s="416"/>
      <c r="CBF9" s="416"/>
      <c r="CBG9" s="416"/>
      <c r="CBH9" s="416"/>
      <c r="CBI9" s="416"/>
      <c r="CBJ9" s="416"/>
      <c r="CBK9" s="416"/>
      <c r="CBL9" s="416"/>
      <c r="CBM9" s="416"/>
      <c r="CBN9" s="416"/>
      <c r="CBO9" s="416"/>
      <c r="CBP9" s="416"/>
      <c r="CBQ9" s="416"/>
      <c r="CBR9" s="416"/>
      <c r="CBS9" s="416"/>
      <c r="CBT9" s="416"/>
      <c r="CBU9" s="416"/>
      <c r="CBV9" s="416"/>
      <c r="CBW9" s="416"/>
      <c r="CBX9" s="416"/>
      <c r="CBY9" s="416"/>
      <c r="CBZ9" s="416"/>
      <c r="CCA9" s="416"/>
      <c r="CCB9" s="416"/>
      <c r="CCC9" s="416"/>
      <c r="CCD9" s="416"/>
      <c r="CCE9" s="416"/>
      <c r="CCF9" s="416"/>
      <c r="CCG9" s="416"/>
      <c r="CCH9" s="416"/>
      <c r="CCI9" s="416"/>
      <c r="CCJ9" s="416"/>
      <c r="CCK9" s="416"/>
      <c r="CCL9" s="416"/>
      <c r="CCM9" s="416"/>
      <c r="CCN9" s="416"/>
      <c r="CCO9" s="416"/>
      <c r="CCP9" s="416"/>
      <c r="CCQ9" s="416"/>
      <c r="CCR9" s="416"/>
      <c r="CCS9" s="416"/>
      <c r="CCT9" s="416"/>
      <c r="CCU9" s="416"/>
      <c r="CCV9" s="416"/>
      <c r="CCW9" s="416"/>
      <c r="CCX9" s="416"/>
      <c r="CCY9" s="416"/>
      <c r="CCZ9" s="416"/>
      <c r="CDA9" s="416"/>
      <c r="CDB9" s="416"/>
      <c r="CDC9" s="416"/>
      <c r="CDD9" s="416"/>
      <c r="CDE9" s="416"/>
      <c r="CDF9" s="416"/>
      <c r="CDG9" s="416"/>
      <c r="CDH9" s="416"/>
      <c r="CDI9" s="416"/>
      <c r="CDJ9" s="416"/>
      <c r="CDK9" s="416"/>
      <c r="CDL9" s="416"/>
      <c r="CDM9" s="416"/>
      <c r="CDN9" s="416"/>
      <c r="CDO9" s="416"/>
      <c r="CDP9" s="416"/>
      <c r="CDQ9" s="416"/>
      <c r="CDR9" s="416"/>
      <c r="CDS9" s="416"/>
      <c r="CDT9" s="416"/>
      <c r="CDU9" s="416"/>
      <c r="CDV9" s="416"/>
      <c r="CDW9" s="416"/>
      <c r="CDX9" s="416"/>
      <c r="CDY9" s="416"/>
      <c r="CDZ9" s="416"/>
      <c r="CEA9" s="416"/>
      <c r="CEB9" s="416"/>
      <c r="CEC9" s="416"/>
      <c r="CED9" s="416"/>
      <c r="CEE9" s="416"/>
      <c r="CEF9" s="416"/>
      <c r="CEG9" s="416"/>
      <c r="CEH9" s="416"/>
      <c r="CEI9" s="416"/>
      <c r="CEJ9" s="416"/>
      <c r="CEK9" s="416"/>
      <c r="CEL9" s="416"/>
      <c r="CEM9" s="416"/>
      <c r="CEN9" s="416"/>
      <c r="CEO9" s="416"/>
      <c r="CEP9" s="416"/>
      <c r="CEQ9" s="416"/>
      <c r="CER9" s="416"/>
      <c r="CES9" s="416"/>
      <c r="CET9" s="416"/>
      <c r="CEU9" s="416"/>
      <c r="CEV9" s="416"/>
      <c r="CEW9" s="416"/>
      <c r="CEX9" s="416"/>
      <c r="CEY9" s="416"/>
      <c r="CEZ9" s="416"/>
      <c r="CFA9" s="416"/>
      <c r="CFB9" s="416"/>
      <c r="CFC9" s="416"/>
      <c r="CFD9" s="416"/>
      <c r="CFE9" s="416"/>
      <c r="CFF9" s="416"/>
      <c r="CFG9" s="416"/>
      <c r="CFH9" s="416"/>
      <c r="CFI9" s="416"/>
      <c r="CFJ9" s="416"/>
      <c r="CFK9" s="416"/>
      <c r="CFL9" s="416"/>
      <c r="CFM9" s="416"/>
      <c r="CFN9" s="416"/>
      <c r="CFO9" s="416"/>
      <c r="CFP9" s="416"/>
      <c r="CFQ9" s="416"/>
      <c r="CFR9" s="416"/>
      <c r="CFS9" s="416"/>
      <c r="CFT9" s="416"/>
      <c r="CFU9" s="416"/>
      <c r="CFV9" s="416"/>
      <c r="CFW9" s="416"/>
      <c r="CFX9" s="416"/>
      <c r="CFY9" s="416"/>
      <c r="CFZ9" s="416"/>
      <c r="CGA9" s="416"/>
      <c r="CGB9" s="416"/>
      <c r="CGC9" s="416"/>
      <c r="CGD9" s="416"/>
      <c r="CGE9" s="416"/>
      <c r="CGF9" s="416"/>
      <c r="CGG9" s="416"/>
      <c r="CGH9" s="416"/>
      <c r="CGI9" s="416"/>
      <c r="CGJ9" s="416"/>
      <c r="CGK9" s="416"/>
      <c r="CGL9" s="416"/>
      <c r="CGM9" s="416"/>
      <c r="CGN9" s="416"/>
      <c r="CGO9" s="416"/>
      <c r="CGP9" s="416"/>
      <c r="CGQ9" s="416"/>
      <c r="CGR9" s="416"/>
      <c r="CGS9" s="416"/>
      <c r="CGT9" s="416"/>
      <c r="CGU9" s="416"/>
      <c r="CGV9" s="416"/>
      <c r="CGW9" s="416"/>
      <c r="CGX9" s="416"/>
      <c r="CGY9" s="416"/>
      <c r="CGZ9" s="416"/>
      <c r="CHA9" s="416"/>
      <c r="CHB9" s="416"/>
      <c r="CHC9" s="416"/>
      <c r="CHD9" s="416"/>
      <c r="CHE9" s="416"/>
      <c r="CHF9" s="416"/>
      <c r="CHG9" s="416"/>
      <c r="CHH9" s="416"/>
      <c r="CHI9" s="416"/>
      <c r="CHJ9" s="416"/>
      <c r="CHK9" s="416"/>
      <c r="CHL9" s="416"/>
      <c r="CHM9" s="416"/>
      <c r="CHN9" s="416"/>
      <c r="CHO9" s="416"/>
      <c r="CHP9" s="416"/>
      <c r="CHQ9" s="416"/>
      <c r="CHR9" s="416"/>
      <c r="CHS9" s="416"/>
      <c r="CHT9" s="416"/>
      <c r="CHU9" s="416"/>
      <c r="CHV9" s="416"/>
      <c r="CHW9" s="416"/>
      <c r="CHX9" s="416"/>
      <c r="CHY9" s="416"/>
      <c r="CHZ9" s="416"/>
      <c r="CIA9" s="416"/>
      <c r="CIB9" s="416"/>
      <c r="CIC9" s="416"/>
      <c r="CID9" s="416"/>
      <c r="CIE9" s="416"/>
      <c r="CIF9" s="416"/>
      <c r="CIG9" s="416"/>
      <c r="CIH9" s="416"/>
      <c r="CII9" s="416"/>
      <c r="CIJ9" s="416"/>
      <c r="CIK9" s="416"/>
      <c r="CIL9" s="416"/>
      <c r="CIM9" s="416"/>
      <c r="CIN9" s="416"/>
      <c r="CIO9" s="416"/>
      <c r="CIP9" s="416"/>
      <c r="CIQ9" s="416"/>
      <c r="CIR9" s="416"/>
      <c r="CIS9" s="416"/>
      <c r="CIT9" s="416"/>
      <c r="CIU9" s="416"/>
      <c r="CIV9" s="416"/>
      <c r="CIW9" s="416"/>
      <c r="CIX9" s="416"/>
      <c r="CIY9" s="416"/>
      <c r="CIZ9" s="416"/>
      <c r="CJA9" s="416"/>
      <c r="CJB9" s="416"/>
      <c r="CJC9" s="416"/>
      <c r="CJD9" s="416"/>
      <c r="CJE9" s="416"/>
      <c r="CJF9" s="416"/>
      <c r="CJG9" s="416"/>
      <c r="CJH9" s="416"/>
      <c r="CJI9" s="416"/>
      <c r="CJJ9" s="416"/>
      <c r="CJK9" s="416"/>
      <c r="CJL9" s="416"/>
      <c r="CJM9" s="416"/>
      <c r="CJN9" s="416"/>
      <c r="CJO9" s="416"/>
      <c r="CJP9" s="416"/>
      <c r="CJQ9" s="416"/>
      <c r="CJR9" s="416"/>
      <c r="CJS9" s="416"/>
      <c r="CJT9" s="416"/>
      <c r="CJU9" s="416"/>
      <c r="CJV9" s="416"/>
      <c r="CJW9" s="416"/>
      <c r="CJX9" s="416"/>
      <c r="CJY9" s="416"/>
      <c r="CJZ9" s="416"/>
      <c r="CKA9" s="416"/>
      <c r="CKB9" s="416"/>
      <c r="CKC9" s="416"/>
      <c r="CKD9" s="416"/>
      <c r="CKE9" s="416"/>
      <c r="CKF9" s="416"/>
      <c r="CKG9" s="416"/>
      <c r="CKH9" s="416"/>
      <c r="CKI9" s="416"/>
      <c r="CKJ9" s="416"/>
      <c r="CKK9" s="416"/>
      <c r="CKL9" s="416"/>
      <c r="CKM9" s="416"/>
      <c r="CKN9" s="416"/>
      <c r="CKO9" s="416"/>
      <c r="CKP9" s="416"/>
      <c r="CKQ9" s="416"/>
      <c r="CKR9" s="416"/>
      <c r="CKS9" s="416"/>
      <c r="CKT9" s="416"/>
      <c r="CKU9" s="416"/>
      <c r="CKV9" s="416"/>
      <c r="CKW9" s="416"/>
      <c r="CKX9" s="416"/>
      <c r="CKY9" s="416"/>
      <c r="CKZ9" s="416"/>
      <c r="CLA9" s="416"/>
      <c r="CLB9" s="416"/>
      <c r="CLC9" s="416"/>
      <c r="CLD9" s="416"/>
      <c r="CLE9" s="416"/>
      <c r="CLF9" s="416"/>
      <c r="CLG9" s="416"/>
      <c r="CLH9" s="416"/>
      <c r="CLI9" s="416"/>
      <c r="CLJ9" s="416"/>
      <c r="CLK9" s="416"/>
      <c r="CLL9" s="416"/>
      <c r="CLM9" s="416"/>
      <c r="CLN9" s="416"/>
      <c r="CLO9" s="416"/>
      <c r="CLP9" s="416"/>
      <c r="CLQ9" s="416"/>
      <c r="CLR9" s="416"/>
      <c r="CLS9" s="416"/>
      <c r="CLT9" s="416"/>
      <c r="CLU9" s="416"/>
      <c r="CLV9" s="416"/>
      <c r="CLW9" s="416"/>
      <c r="CLX9" s="416"/>
      <c r="CLY9" s="416"/>
      <c r="CLZ9" s="416"/>
      <c r="CMA9" s="416"/>
      <c r="CMB9" s="416"/>
      <c r="CMC9" s="416"/>
      <c r="CMD9" s="416"/>
      <c r="CME9" s="416"/>
      <c r="CMF9" s="416"/>
      <c r="CMG9" s="416"/>
      <c r="CMH9" s="416"/>
      <c r="CMI9" s="416"/>
      <c r="CMJ9" s="416"/>
      <c r="CMK9" s="416"/>
      <c r="CML9" s="416"/>
      <c r="CMM9" s="416"/>
      <c r="CMN9" s="416"/>
      <c r="CMO9" s="416"/>
      <c r="CMP9" s="416"/>
      <c r="CMQ9" s="416"/>
      <c r="CMR9" s="416"/>
      <c r="CMS9" s="416"/>
      <c r="CMT9" s="416"/>
      <c r="CMU9" s="416"/>
      <c r="CMV9" s="416"/>
      <c r="CMW9" s="416"/>
      <c r="CMX9" s="416"/>
      <c r="CMY9" s="416"/>
      <c r="CMZ9" s="416"/>
      <c r="CNA9" s="416"/>
      <c r="CNB9" s="416"/>
      <c r="CNC9" s="416"/>
      <c r="CND9" s="416"/>
      <c r="CNE9" s="416"/>
      <c r="CNF9" s="416"/>
      <c r="CNG9" s="416"/>
      <c r="CNH9" s="416"/>
      <c r="CNI9" s="416"/>
      <c r="CNJ9" s="416"/>
      <c r="CNK9" s="416"/>
      <c r="CNL9" s="416"/>
      <c r="CNM9" s="416"/>
      <c r="CNN9" s="416"/>
      <c r="CNO9" s="416"/>
      <c r="CNP9" s="416"/>
      <c r="CNQ9" s="416"/>
      <c r="CNR9" s="416"/>
      <c r="CNS9" s="416"/>
      <c r="CNT9" s="416"/>
      <c r="CNU9" s="416"/>
      <c r="CNV9" s="416"/>
      <c r="CNW9" s="416"/>
      <c r="CNX9" s="416"/>
      <c r="CNY9" s="416"/>
      <c r="CNZ9" s="416"/>
      <c r="COA9" s="416"/>
      <c r="COB9" s="416"/>
      <c r="COC9" s="416"/>
      <c r="COD9" s="416"/>
      <c r="COE9" s="416"/>
      <c r="COF9" s="416"/>
      <c r="COG9" s="416"/>
      <c r="COH9" s="416"/>
      <c r="COI9" s="416"/>
      <c r="COJ9" s="416"/>
      <c r="COK9" s="416"/>
      <c r="COL9" s="416"/>
      <c r="COM9" s="416"/>
      <c r="CON9" s="416"/>
      <c r="COO9" s="416"/>
      <c r="COP9" s="416"/>
      <c r="COQ9" s="416"/>
      <c r="COR9" s="416"/>
      <c r="COS9" s="416"/>
      <c r="COT9" s="416"/>
      <c r="COU9" s="416"/>
      <c r="COV9" s="416"/>
      <c r="COW9" s="416"/>
      <c r="COX9" s="416"/>
      <c r="COY9" s="416"/>
      <c r="COZ9" s="416"/>
      <c r="CPA9" s="416"/>
      <c r="CPB9" s="416"/>
      <c r="CPC9" s="416"/>
      <c r="CPD9" s="416"/>
      <c r="CPE9" s="416"/>
      <c r="CPF9" s="416"/>
      <c r="CPG9" s="416"/>
      <c r="CPH9" s="416"/>
      <c r="CPI9" s="416"/>
      <c r="CPJ9" s="416"/>
      <c r="CPK9" s="416"/>
      <c r="CPL9" s="416"/>
      <c r="CPM9" s="416"/>
      <c r="CPN9" s="416"/>
      <c r="CPO9" s="416"/>
      <c r="CPP9" s="416"/>
      <c r="CPQ9" s="416"/>
      <c r="CPR9" s="416"/>
      <c r="CPS9" s="416"/>
      <c r="CPT9" s="416"/>
      <c r="CPU9" s="416"/>
      <c r="CPV9" s="416"/>
      <c r="CPW9" s="416"/>
      <c r="CPX9" s="416"/>
      <c r="CPY9" s="416"/>
      <c r="CPZ9" s="416"/>
      <c r="CQA9" s="416"/>
      <c r="CQB9" s="416"/>
      <c r="CQC9" s="416"/>
      <c r="CQD9" s="416"/>
      <c r="CQE9" s="416"/>
      <c r="CQF9" s="416"/>
      <c r="CQG9" s="416"/>
      <c r="CQH9" s="416"/>
      <c r="CQI9" s="416"/>
      <c r="CQJ9" s="416"/>
      <c r="CQK9" s="416"/>
      <c r="CQL9" s="416"/>
      <c r="CQM9" s="416"/>
      <c r="CQN9" s="416"/>
      <c r="CQO9" s="416"/>
      <c r="CQP9" s="416"/>
      <c r="CQQ9" s="416"/>
      <c r="CQR9" s="416"/>
      <c r="CQS9" s="416"/>
      <c r="CQT9" s="416"/>
      <c r="CQU9" s="416"/>
      <c r="CQV9" s="416"/>
      <c r="CQW9" s="416"/>
      <c r="CQX9" s="416"/>
      <c r="CQY9" s="416"/>
      <c r="CQZ9" s="416"/>
      <c r="CRA9" s="416"/>
      <c r="CRB9" s="416"/>
      <c r="CRC9" s="416"/>
      <c r="CRD9" s="416"/>
      <c r="CRE9" s="416"/>
      <c r="CRF9" s="416"/>
      <c r="CRG9" s="416"/>
      <c r="CRH9" s="416"/>
      <c r="CRI9" s="416"/>
      <c r="CRJ9" s="416"/>
      <c r="CRK9" s="416"/>
      <c r="CRL9" s="416"/>
      <c r="CRM9" s="416"/>
      <c r="CRN9" s="416"/>
      <c r="CRO9" s="416"/>
      <c r="CRP9" s="416"/>
      <c r="CRQ9" s="416"/>
      <c r="CRR9" s="416"/>
      <c r="CRS9" s="416"/>
      <c r="CRT9" s="416"/>
      <c r="CRU9" s="416"/>
      <c r="CRV9" s="416"/>
      <c r="CRW9" s="416"/>
      <c r="CRX9" s="416"/>
      <c r="CRY9" s="416"/>
      <c r="CRZ9" s="416"/>
      <c r="CSA9" s="416"/>
      <c r="CSB9" s="416"/>
      <c r="CSC9" s="416"/>
      <c r="CSD9" s="416"/>
      <c r="CSE9" s="416"/>
      <c r="CSF9" s="416"/>
      <c r="CSG9" s="416"/>
      <c r="CSH9" s="416"/>
      <c r="CSI9" s="416"/>
      <c r="CSJ9" s="416"/>
      <c r="CSK9" s="416"/>
      <c r="CSL9" s="416"/>
      <c r="CSM9" s="416"/>
      <c r="CSN9" s="416"/>
      <c r="CSO9" s="416"/>
      <c r="CSP9" s="416"/>
      <c r="CSQ9" s="416"/>
      <c r="CSR9" s="416"/>
      <c r="CSS9" s="416"/>
      <c r="CST9" s="416"/>
      <c r="CSU9" s="416"/>
      <c r="CSV9" s="416"/>
      <c r="CSW9" s="416"/>
      <c r="CSX9" s="416"/>
      <c r="CSY9" s="416"/>
      <c r="CSZ9" s="416"/>
      <c r="CTA9" s="416"/>
      <c r="CTB9" s="416"/>
      <c r="CTC9" s="416"/>
      <c r="CTD9" s="416"/>
      <c r="CTE9" s="416"/>
      <c r="CTF9" s="416"/>
      <c r="CTG9" s="416"/>
      <c r="CTH9" s="416"/>
      <c r="CTI9" s="416"/>
      <c r="CTJ9" s="416"/>
      <c r="CTK9" s="416"/>
      <c r="CTL9" s="416"/>
      <c r="CTM9" s="416"/>
      <c r="CTN9" s="416"/>
      <c r="CTO9" s="416"/>
      <c r="CTP9" s="416"/>
      <c r="CTQ9" s="416"/>
      <c r="CTR9" s="416"/>
      <c r="CTS9" s="416"/>
      <c r="CTT9" s="416"/>
      <c r="CTU9" s="416"/>
      <c r="CTV9" s="416"/>
      <c r="CTW9" s="416"/>
      <c r="CTX9" s="416"/>
      <c r="CTY9" s="416"/>
      <c r="CTZ9" s="416"/>
      <c r="CUA9" s="416"/>
      <c r="CUB9" s="416"/>
      <c r="CUC9" s="416"/>
      <c r="CUD9" s="416"/>
      <c r="CUE9" s="416"/>
      <c r="CUF9" s="416"/>
      <c r="CUG9" s="416"/>
      <c r="CUH9" s="416"/>
      <c r="CUI9" s="416"/>
      <c r="CUJ9" s="416"/>
      <c r="CUK9" s="416"/>
      <c r="CUL9" s="416"/>
      <c r="CUM9" s="416"/>
      <c r="CUN9" s="416"/>
      <c r="CUO9" s="416"/>
      <c r="CUP9" s="416"/>
      <c r="CUQ9" s="416"/>
      <c r="CUR9" s="416"/>
      <c r="CUS9" s="416"/>
      <c r="CUT9" s="416"/>
      <c r="CUU9" s="416"/>
      <c r="CUV9" s="416"/>
      <c r="CUW9" s="416"/>
      <c r="CUX9" s="416"/>
      <c r="CUY9" s="416"/>
      <c r="CUZ9" s="416"/>
      <c r="CVA9" s="416"/>
      <c r="CVB9" s="416"/>
      <c r="CVC9" s="416"/>
      <c r="CVD9" s="416"/>
      <c r="CVE9" s="416"/>
      <c r="CVF9" s="416"/>
      <c r="CVG9" s="416"/>
      <c r="CVH9" s="416"/>
      <c r="CVI9" s="416"/>
      <c r="CVJ9" s="416"/>
      <c r="CVK9" s="416"/>
      <c r="CVL9" s="416"/>
      <c r="CVM9" s="416"/>
      <c r="CVN9" s="416"/>
      <c r="CVO9" s="416"/>
      <c r="CVP9" s="416"/>
      <c r="CVQ9" s="416"/>
      <c r="CVR9" s="416"/>
      <c r="CVS9" s="416"/>
      <c r="CVT9" s="416"/>
      <c r="CVU9" s="416"/>
      <c r="CVV9" s="416"/>
      <c r="CVW9" s="416"/>
      <c r="CVX9" s="416"/>
      <c r="CVY9" s="416"/>
      <c r="CVZ9" s="416"/>
      <c r="CWA9" s="416"/>
      <c r="CWB9" s="416"/>
      <c r="CWC9" s="416"/>
      <c r="CWD9" s="416"/>
      <c r="CWE9" s="416"/>
      <c r="CWF9" s="416"/>
      <c r="CWG9" s="416"/>
      <c r="CWH9" s="416"/>
      <c r="CWI9" s="416"/>
      <c r="CWJ9" s="416"/>
      <c r="CWK9" s="416"/>
      <c r="CWL9" s="416"/>
      <c r="CWM9" s="416"/>
      <c r="CWN9" s="416"/>
      <c r="CWO9" s="416"/>
      <c r="CWP9" s="416"/>
      <c r="CWQ9" s="416"/>
      <c r="CWR9" s="416"/>
      <c r="CWS9" s="416"/>
      <c r="CWT9" s="416"/>
      <c r="CWU9" s="416"/>
      <c r="CWV9" s="416"/>
      <c r="CWW9" s="416"/>
      <c r="CWX9" s="416"/>
      <c r="CWY9" s="416"/>
      <c r="CWZ9" s="416"/>
      <c r="CXA9" s="416"/>
      <c r="CXB9" s="416"/>
      <c r="CXC9" s="416"/>
      <c r="CXD9" s="416"/>
      <c r="CXE9" s="416"/>
      <c r="CXF9" s="416"/>
      <c r="CXG9" s="416"/>
      <c r="CXH9" s="416"/>
      <c r="CXI9" s="416"/>
      <c r="CXJ9" s="416"/>
      <c r="CXK9" s="416"/>
      <c r="CXL9" s="416"/>
      <c r="CXM9" s="416"/>
      <c r="CXN9" s="416"/>
      <c r="CXO9" s="416"/>
      <c r="CXP9" s="416"/>
      <c r="CXQ9" s="416"/>
      <c r="CXR9" s="416"/>
      <c r="CXS9" s="416"/>
      <c r="CXT9" s="416"/>
      <c r="CXU9" s="416"/>
      <c r="CXV9" s="416"/>
      <c r="CXW9" s="416"/>
      <c r="CXX9" s="416"/>
      <c r="CXY9" s="416"/>
      <c r="CXZ9" s="416"/>
      <c r="CYA9" s="416"/>
      <c r="CYB9" s="416"/>
      <c r="CYC9" s="416"/>
      <c r="CYD9" s="416"/>
      <c r="CYE9" s="416"/>
      <c r="CYF9" s="416"/>
      <c r="CYG9" s="416"/>
      <c r="CYH9" s="416"/>
      <c r="CYI9" s="416"/>
      <c r="CYJ9" s="416"/>
      <c r="CYK9" s="416"/>
      <c r="CYL9" s="416"/>
      <c r="CYM9" s="416"/>
      <c r="CYN9" s="416"/>
      <c r="CYO9" s="416"/>
      <c r="CYP9" s="416"/>
      <c r="CYQ9" s="416"/>
      <c r="CYR9" s="416"/>
      <c r="CYS9" s="416"/>
      <c r="CYT9" s="416"/>
      <c r="CYU9" s="416"/>
      <c r="CYV9" s="416"/>
      <c r="CYW9" s="416"/>
      <c r="CYX9" s="416"/>
      <c r="CYY9" s="416"/>
      <c r="CYZ9" s="416"/>
      <c r="CZA9" s="416"/>
      <c r="CZB9" s="416"/>
      <c r="CZC9" s="416"/>
      <c r="CZD9" s="416"/>
      <c r="CZE9" s="416"/>
      <c r="CZF9" s="416"/>
      <c r="CZG9" s="416"/>
      <c r="CZH9" s="416"/>
      <c r="CZI9" s="416"/>
      <c r="CZJ9" s="416"/>
      <c r="CZK9" s="416"/>
      <c r="CZL9" s="416"/>
      <c r="CZM9" s="416"/>
      <c r="CZN9" s="416"/>
      <c r="CZO9" s="416"/>
      <c r="CZP9" s="416"/>
      <c r="CZQ9" s="416"/>
      <c r="CZR9" s="416"/>
      <c r="CZS9" s="416"/>
      <c r="CZT9" s="416"/>
      <c r="CZU9" s="416"/>
      <c r="CZV9" s="416"/>
      <c r="CZW9" s="416"/>
      <c r="CZX9" s="416"/>
      <c r="CZY9" s="416"/>
      <c r="CZZ9" s="416"/>
      <c r="DAA9" s="416"/>
      <c r="DAB9" s="416"/>
      <c r="DAC9" s="416"/>
      <c r="DAD9" s="416"/>
      <c r="DAE9" s="416"/>
      <c r="DAF9" s="416"/>
      <c r="DAG9" s="416"/>
      <c r="DAH9" s="416"/>
      <c r="DAI9" s="416"/>
      <c r="DAJ9" s="416"/>
      <c r="DAK9" s="416"/>
      <c r="DAL9" s="416"/>
      <c r="DAM9" s="416"/>
      <c r="DAN9" s="416"/>
      <c r="DAO9" s="416"/>
      <c r="DAP9" s="416"/>
      <c r="DAQ9" s="416"/>
      <c r="DAR9" s="416"/>
      <c r="DAS9" s="416"/>
      <c r="DAT9" s="416"/>
      <c r="DAU9" s="416"/>
      <c r="DAV9" s="416"/>
      <c r="DAW9" s="416"/>
      <c r="DAX9" s="416"/>
      <c r="DAY9" s="416"/>
      <c r="DAZ9" s="416"/>
      <c r="DBA9" s="416"/>
      <c r="DBB9" s="416"/>
      <c r="DBC9" s="416"/>
      <c r="DBD9" s="416"/>
      <c r="DBE9" s="416"/>
      <c r="DBF9" s="416"/>
      <c r="DBG9" s="416"/>
      <c r="DBH9" s="416"/>
      <c r="DBI9" s="416"/>
      <c r="DBJ9" s="416"/>
      <c r="DBK9" s="416"/>
      <c r="DBL9" s="416"/>
      <c r="DBM9" s="416"/>
      <c r="DBN9" s="416"/>
      <c r="DBO9" s="416"/>
      <c r="DBP9" s="416"/>
      <c r="DBQ9" s="416"/>
      <c r="DBR9" s="416"/>
      <c r="DBS9" s="416"/>
      <c r="DBT9" s="416"/>
      <c r="DBU9" s="416"/>
      <c r="DBV9" s="416"/>
      <c r="DBW9" s="416"/>
      <c r="DBX9" s="416"/>
      <c r="DBY9" s="416"/>
      <c r="DBZ9" s="416"/>
      <c r="DCA9" s="416"/>
      <c r="DCB9" s="416"/>
      <c r="DCC9" s="416"/>
      <c r="DCD9" s="416"/>
      <c r="DCE9" s="416"/>
      <c r="DCF9" s="416"/>
      <c r="DCG9" s="416"/>
      <c r="DCH9" s="416"/>
      <c r="DCI9" s="416"/>
      <c r="DCJ9" s="416"/>
      <c r="DCK9" s="416"/>
      <c r="DCL9" s="416"/>
      <c r="DCM9" s="416"/>
      <c r="DCN9" s="416"/>
      <c r="DCO9" s="416"/>
      <c r="DCP9" s="416"/>
      <c r="DCQ9" s="416"/>
      <c r="DCR9" s="416"/>
      <c r="DCS9" s="416"/>
      <c r="DCT9" s="416"/>
      <c r="DCU9" s="416"/>
      <c r="DCV9" s="416"/>
      <c r="DCW9" s="416"/>
      <c r="DCX9" s="416"/>
      <c r="DCY9" s="416"/>
      <c r="DCZ9" s="416"/>
      <c r="DDA9" s="416"/>
      <c r="DDB9" s="416"/>
      <c r="DDC9" s="416"/>
      <c r="DDD9" s="416"/>
      <c r="DDE9" s="416"/>
      <c r="DDF9" s="416"/>
      <c r="DDG9" s="416"/>
      <c r="DDH9" s="416"/>
      <c r="DDI9" s="416"/>
      <c r="DDJ9" s="416"/>
      <c r="DDK9" s="416"/>
      <c r="DDL9" s="416"/>
      <c r="DDM9" s="416"/>
      <c r="DDN9" s="416"/>
      <c r="DDO9" s="416"/>
      <c r="DDP9" s="416"/>
      <c r="DDQ9" s="416"/>
      <c r="DDR9" s="416"/>
      <c r="DDS9" s="416"/>
      <c r="DDT9" s="416"/>
      <c r="DDU9" s="416"/>
      <c r="DDV9" s="416"/>
      <c r="DDW9" s="416"/>
      <c r="DDX9" s="416"/>
      <c r="DDY9" s="416"/>
      <c r="DDZ9" s="416"/>
      <c r="DEA9" s="416"/>
      <c r="DEB9" s="416"/>
      <c r="DEC9" s="416"/>
      <c r="DED9" s="416"/>
      <c r="DEE9" s="416"/>
      <c r="DEF9" s="416"/>
      <c r="DEG9" s="416"/>
      <c r="DEH9" s="416"/>
      <c r="DEI9" s="416"/>
      <c r="DEJ9" s="416"/>
      <c r="DEK9" s="416"/>
      <c r="DEL9" s="416"/>
      <c r="DEM9" s="416"/>
      <c r="DEN9" s="416"/>
      <c r="DEO9" s="416"/>
      <c r="DEP9" s="416"/>
      <c r="DEQ9" s="416"/>
      <c r="DER9" s="416"/>
      <c r="DES9" s="416"/>
      <c r="DET9" s="416"/>
      <c r="DEU9" s="416"/>
      <c r="DEV9" s="416"/>
      <c r="DEW9" s="416"/>
      <c r="DEX9" s="416"/>
      <c r="DEY9" s="416"/>
      <c r="DEZ9" s="416"/>
      <c r="DFA9" s="416"/>
      <c r="DFB9" s="416"/>
      <c r="DFC9" s="416"/>
      <c r="DFD9" s="416"/>
      <c r="DFE9" s="416"/>
      <c r="DFF9" s="416"/>
      <c r="DFG9" s="416"/>
      <c r="DFH9" s="416"/>
      <c r="DFI9" s="416"/>
      <c r="DFJ9" s="416"/>
      <c r="DFK9" s="416"/>
      <c r="DFL9" s="416"/>
      <c r="DFM9" s="416"/>
      <c r="DFN9" s="416"/>
      <c r="DFO9" s="416"/>
      <c r="DFP9" s="416"/>
      <c r="DFQ9" s="416"/>
      <c r="DFR9" s="416"/>
      <c r="DFS9" s="416"/>
      <c r="DFT9" s="416"/>
      <c r="DFU9" s="416"/>
      <c r="DFV9" s="416"/>
      <c r="DFW9" s="416"/>
      <c r="DFX9" s="416"/>
      <c r="DFY9" s="416"/>
      <c r="DFZ9" s="416"/>
      <c r="DGA9" s="416"/>
      <c r="DGB9" s="416"/>
      <c r="DGC9" s="416"/>
      <c r="DGD9" s="416"/>
      <c r="DGE9" s="416"/>
      <c r="DGF9" s="416"/>
      <c r="DGG9" s="416"/>
      <c r="DGH9" s="416"/>
      <c r="DGI9" s="416"/>
      <c r="DGJ9" s="416"/>
      <c r="DGK9" s="416"/>
      <c r="DGL9" s="416"/>
      <c r="DGM9" s="416"/>
      <c r="DGN9" s="416"/>
      <c r="DGO9" s="416"/>
      <c r="DGP9" s="416"/>
      <c r="DGQ9" s="416"/>
      <c r="DGR9" s="416"/>
      <c r="DGS9" s="416"/>
      <c r="DGT9" s="416"/>
      <c r="DGU9" s="416"/>
      <c r="DGV9" s="416"/>
      <c r="DGW9" s="416"/>
      <c r="DGX9" s="416"/>
      <c r="DGY9" s="416"/>
      <c r="DGZ9" s="416"/>
      <c r="DHA9" s="416"/>
      <c r="DHB9" s="416"/>
      <c r="DHC9" s="416"/>
      <c r="DHD9" s="416"/>
      <c r="DHE9" s="416"/>
      <c r="DHF9" s="416"/>
      <c r="DHG9" s="416"/>
      <c r="DHH9" s="416"/>
      <c r="DHI9" s="416"/>
      <c r="DHJ9" s="416"/>
      <c r="DHK9" s="416"/>
      <c r="DHL9" s="416"/>
      <c r="DHM9" s="416"/>
      <c r="DHN9" s="416"/>
      <c r="DHO9" s="416"/>
      <c r="DHP9" s="416"/>
      <c r="DHQ9" s="416"/>
      <c r="DHR9" s="416"/>
      <c r="DHS9" s="416"/>
      <c r="DHT9" s="416"/>
      <c r="DHU9" s="416"/>
      <c r="DHV9" s="416"/>
      <c r="DHW9" s="416"/>
      <c r="DHX9" s="416"/>
      <c r="DHY9" s="416"/>
      <c r="DHZ9" s="416"/>
      <c r="DIA9" s="416"/>
      <c r="DIB9" s="416"/>
      <c r="DIC9" s="416"/>
      <c r="DID9" s="416"/>
      <c r="DIE9" s="416"/>
      <c r="DIF9" s="416"/>
      <c r="DIG9" s="416"/>
      <c r="DIH9" s="416"/>
      <c r="DII9" s="416"/>
      <c r="DIJ9" s="416"/>
      <c r="DIK9" s="416"/>
      <c r="DIL9" s="416"/>
      <c r="DIM9" s="416"/>
      <c r="DIN9" s="416"/>
      <c r="DIO9" s="416"/>
      <c r="DIP9" s="416"/>
      <c r="DIQ9" s="416"/>
      <c r="DIR9" s="416"/>
      <c r="DIS9" s="416"/>
      <c r="DIT9" s="416"/>
      <c r="DIU9" s="416"/>
      <c r="DIV9" s="416"/>
      <c r="DIW9" s="416"/>
      <c r="DIX9" s="416"/>
      <c r="DIY9" s="416"/>
      <c r="DIZ9" s="416"/>
      <c r="DJA9" s="416"/>
      <c r="DJB9" s="416"/>
      <c r="DJC9" s="416"/>
      <c r="DJD9" s="416"/>
      <c r="DJE9" s="416"/>
      <c r="DJF9" s="416"/>
      <c r="DJG9" s="416"/>
      <c r="DJH9" s="416"/>
      <c r="DJI9" s="416"/>
      <c r="DJJ9" s="416"/>
      <c r="DJK9" s="416"/>
      <c r="DJL9" s="416"/>
      <c r="DJM9" s="416"/>
      <c r="DJN9" s="416"/>
      <c r="DJO9" s="416"/>
      <c r="DJP9" s="416"/>
      <c r="DJQ9" s="416"/>
      <c r="DJR9" s="416"/>
      <c r="DJS9" s="416"/>
      <c r="DJT9" s="416"/>
      <c r="DJU9" s="416"/>
      <c r="DJV9" s="416"/>
      <c r="DJW9" s="416"/>
      <c r="DJX9" s="416"/>
      <c r="DJY9" s="416"/>
      <c r="DJZ9" s="416"/>
      <c r="DKA9" s="416"/>
      <c r="DKB9" s="416"/>
      <c r="DKC9" s="416"/>
      <c r="DKD9" s="416"/>
      <c r="DKE9" s="416"/>
      <c r="DKF9" s="416"/>
      <c r="DKG9" s="416"/>
      <c r="DKH9" s="416"/>
      <c r="DKI9" s="416"/>
      <c r="DKJ9" s="416"/>
      <c r="DKK9" s="416"/>
      <c r="DKL9" s="416"/>
      <c r="DKM9" s="416"/>
      <c r="DKN9" s="416"/>
      <c r="DKO9" s="416"/>
      <c r="DKP9" s="416"/>
      <c r="DKQ9" s="416"/>
      <c r="DKR9" s="416"/>
      <c r="DKS9" s="416"/>
      <c r="DKT9" s="416"/>
      <c r="DKU9" s="416"/>
      <c r="DKV9" s="416"/>
      <c r="DKW9" s="416"/>
      <c r="DKX9" s="416"/>
      <c r="DKY9" s="416"/>
      <c r="DKZ9" s="416"/>
      <c r="DLA9" s="416"/>
      <c r="DLB9" s="416"/>
      <c r="DLC9" s="416"/>
      <c r="DLD9" s="416"/>
      <c r="DLE9" s="416"/>
      <c r="DLF9" s="416"/>
      <c r="DLG9" s="416"/>
      <c r="DLH9" s="416"/>
      <c r="DLI9" s="416"/>
      <c r="DLJ9" s="416"/>
      <c r="DLK9" s="416"/>
      <c r="DLL9" s="416"/>
      <c r="DLM9" s="416"/>
      <c r="DLN9" s="416"/>
      <c r="DLO9" s="416"/>
      <c r="DLP9" s="416"/>
      <c r="DLQ9" s="416"/>
      <c r="DLR9" s="416"/>
      <c r="DLS9" s="416"/>
      <c r="DLT9" s="416"/>
      <c r="DLU9" s="416"/>
      <c r="DLV9" s="416"/>
      <c r="DLW9" s="416"/>
      <c r="DLX9" s="416"/>
      <c r="DLY9" s="416"/>
      <c r="DLZ9" s="416"/>
      <c r="DMA9" s="416"/>
      <c r="DMB9" s="416"/>
      <c r="DMC9" s="416"/>
      <c r="DMD9" s="416"/>
      <c r="DME9" s="416"/>
      <c r="DMF9" s="416"/>
      <c r="DMG9" s="416"/>
      <c r="DMH9" s="416"/>
      <c r="DMI9" s="416"/>
      <c r="DMJ9" s="416"/>
      <c r="DMK9" s="416"/>
      <c r="DML9" s="416"/>
      <c r="DMM9" s="416"/>
      <c r="DMN9" s="416"/>
      <c r="DMO9" s="416"/>
      <c r="DMP9" s="416"/>
      <c r="DMQ9" s="416"/>
      <c r="DMR9" s="416"/>
      <c r="DMS9" s="416"/>
      <c r="DMT9" s="416"/>
      <c r="DMU9" s="416"/>
      <c r="DMV9" s="416"/>
      <c r="DMW9" s="416"/>
      <c r="DMX9" s="416"/>
      <c r="DMY9" s="416"/>
      <c r="DMZ9" s="416"/>
      <c r="DNA9" s="416"/>
      <c r="DNB9" s="416"/>
      <c r="DNC9" s="416"/>
      <c r="DND9" s="416"/>
      <c r="DNE9" s="416"/>
      <c r="DNF9" s="416"/>
      <c r="DNG9" s="416"/>
      <c r="DNH9" s="416"/>
      <c r="DNI9" s="416"/>
      <c r="DNJ9" s="416"/>
      <c r="DNK9" s="416"/>
      <c r="DNL9" s="416"/>
      <c r="DNM9" s="416"/>
      <c r="DNN9" s="416"/>
      <c r="DNO9" s="416"/>
      <c r="DNP9" s="416"/>
      <c r="DNQ9" s="416"/>
      <c r="DNR9" s="416"/>
      <c r="DNS9" s="416"/>
      <c r="DNT9" s="416"/>
      <c r="DNU9" s="416"/>
      <c r="DNV9" s="416"/>
      <c r="DNW9" s="416"/>
      <c r="DNX9" s="416"/>
      <c r="DNY9" s="416"/>
      <c r="DNZ9" s="416"/>
      <c r="DOA9" s="416"/>
      <c r="DOB9" s="416"/>
      <c r="DOC9" s="416"/>
      <c r="DOD9" s="416"/>
      <c r="DOE9" s="416"/>
      <c r="DOF9" s="416"/>
      <c r="DOG9" s="416"/>
      <c r="DOH9" s="416"/>
      <c r="DOI9" s="416"/>
      <c r="DOJ9" s="416"/>
      <c r="DOK9" s="416"/>
      <c r="DOL9" s="416"/>
      <c r="DOM9" s="416"/>
      <c r="DON9" s="416"/>
      <c r="DOO9" s="416"/>
      <c r="DOP9" s="416"/>
      <c r="DOQ9" s="416"/>
      <c r="DOR9" s="416"/>
      <c r="DOS9" s="416"/>
      <c r="DOT9" s="416"/>
      <c r="DOU9" s="416"/>
      <c r="DOV9" s="416"/>
      <c r="DOW9" s="416"/>
      <c r="DOX9" s="416"/>
      <c r="DOY9" s="416"/>
      <c r="DOZ9" s="416"/>
      <c r="DPA9" s="416"/>
      <c r="DPB9" s="416"/>
      <c r="DPC9" s="416"/>
      <c r="DPD9" s="416"/>
      <c r="DPE9" s="416"/>
      <c r="DPF9" s="416"/>
      <c r="DPG9" s="416"/>
      <c r="DPH9" s="416"/>
      <c r="DPI9" s="416"/>
      <c r="DPJ9" s="416"/>
      <c r="DPK9" s="416"/>
      <c r="DPL9" s="416"/>
      <c r="DPM9" s="416"/>
      <c r="DPN9" s="416"/>
      <c r="DPO9" s="416"/>
      <c r="DPP9" s="416"/>
      <c r="DPQ9" s="416"/>
      <c r="DPR9" s="416"/>
      <c r="DPS9" s="416"/>
      <c r="DPT9" s="416"/>
      <c r="DPU9" s="416"/>
      <c r="DPV9" s="416"/>
      <c r="DPW9" s="416"/>
      <c r="DPX9" s="416"/>
      <c r="DPY9" s="416"/>
      <c r="DPZ9" s="416"/>
      <c r="DQA9" s="416"/>
      <c r="DQB9" s="416"/>
      <c r="DQC9" s="416"/>
      <c r="DQD9" s="416"/>
      <c r="DQE9" s="416"/>
      <c r="DQF9" s="416"/>
      <c r="DQG9" s="416"/>
      <c r="DQH9" s="416"/>
      <c r="DQI9" s="416"/>
      <c r="DQJ9" s="416"/>
      <c r="DQK9" s="416"/>
      <c r="DQL9" s="416"/>
      <c r="DQM9" s="416"/>
      <c r="DQN9" s="416"/>
      <c r="DQO9" s="416"/>
      <c r="DQP9" s="416"/>
      <c r="DQQ9" s="416"/>
      <c r="DQR9" s="416"/>
      <c r="DQS9" s="416"/>
      <c r="DQT9" s="416"/>
      <c r="DQU9" s="416"/>
      <c r="DQV9" s="416"/>
      <c r="DQW9" s="416"/>
      <c r="DQX9" s="416"/>
      <c r="DQY9" s="416"/>
      <c r="DQZ9" s="416"/>
      <c r="DRA9" s="416"/>
      <c r="DRB9" s="416"/>
      <c r="DRC9" s="416"/>
      <c r="DRD9" s="416"/>
      <c r="DRE9" s="416"/>
      <c r="DRF9" s="416"/>
      <c r="DRG9" s="416"/>
      <c r="DRH9" s="416"/>
      <c r="DRI9" s="416"/>
      <c r="DRJ9" s="416"/>
      <c r="DRK9" s="416"/>
      <c r="DRL9" s="416"/>
      <c r="DRM9" s="416"/>
      <c r="DRN9" s="416"/>
      <c r="DRO9" s="416"/>
      <c r="DRP9" s="416"/>
      <c r="DRQ9" s="416"/>
      <c r="DRR9" s="416"/>
      <c r="DRS9" s="416"/>
      <c r="DRT9" s="416"/>
      <c r="DRU9" s="416"/>
      <c r="DRV9" s="416"/>
      <c r="DRW9" s="416"/>
      <c r="DRX9" s="416"/>
      <c r="DRY9" s="416"/>
      <c r="DRZ9" s="416"/>
      <c r="DSA9" s="416"/>
      <c r="DSB9" s="416"/>
      <c r="DSC9" s="416"/>
      <c r="DSD9" s="416"/>
      <c r="DSE9" s="416"/>
      <c r="DSF9" s="416"/>
      <c r="DSG9" s="416"/>
      <c r="DSH9" s="416"/>
      <c r="DSI9" s="416"/>
      <c r="DSJ9" s="416"/>
      <c r="DSK9" s="416"/>
      <c r="DSL9" s="416"/>
      <c r="DSM9" s="416"/>
      <c r="DSN9" s="416"/>
      <c r="DSO9" s="416"/>
      <c r="DSP9" s="416"/>
      <c r="DSQ9" s="416"/>
      <c r="DSR9" s="416"/>
      <c r="DSS9" s="416"/>
      <c r="DST9" s="416"/>
      <c r="DSU9" s="416"/>
      <c r="DSV9" s="416"/>
      <c r="DSW9" s="416"/>
      <c r="DSX9" s="416"/>
      <c r="DSY9" s="416"/>
      <c r="DSZ9" s="416"/>
      <c r="DTA9" s="416"/>
      <c r="DTB9" s="416"/>
      <c r="DTC9" s="416"/>
      <c r="DTD9" s="416"/>
      <c r="DTE9" s="416"/>
      <c r="DTF9" s="416"/>
      <c r="DTG9" s="416"/>
      <c r="DTH9" s="416"/>
      <c r="DTI9" s="416"/>
      <c r="DTJ9" s="416"/>
      <c r="DTK9" s="416"/>
      <c r="DTL9" s="416"/>
      <c r="DTM9" s="416"/>
      <c r="DTN9" s="416"/>
      <c r="DTO9" s="416"/>
      <c r="DTP9" s="416"/>
      <c r="DTQ9" s="416"/>
      <c r="DTR9" s="416"/>
      <c r="DTS9" s="416"/>
      <c r="DTT9" s="416"/>
      <c r="DTU9" s="416"/>
      <c r="DTV9" s="416"/>
      <c r="DTW9" s="416"/>
      <c r="DTX9" s="416"/>
      <c r="DTY9" s="416"/>
      <c r="DTZ9" s="416"/>
      <c r="DUA9" s="416"/>
      <c r="DUB9" s="416"/>
      <c r="DUC9" s="416"/>
      <c r="DUD9" s="416"/>
      <c r="DUE9" s="416"/>
      <c r="DUF9" s="416"/>
      <c r="DUG9" s="416"/>
      <c r="DUH9" s="416"/>
      <c r="DUI9" s="416"/>
      <c r="DUJ9" s="416"/>
      <c r="DUK9" s="416"/>
      <c r="DUL9" s="416"/>
      <c r="DUM9" s="416"/>
      <c r="DUN9" s="416"/>
      <c r="DUO9" s="416"/>
      <c r="DUP9" s="416"/>
      <c r="DUQ9" s="416"/>
      <c r="DUR9" s="416"/>
      <c r="DUS9" s="416"/>
      <c r="DUT9" s="416"/>
      <c r="DUU9" s="416"/>
      <c r="DUV9" s="416"/>
      <c r="DUW9" s="416"/>
      <c r="DUX9" s="416"/>
      <c r="DUY9" s="416"/>
      <c r="DUZ9" s="416"/>
      <c r="DVA9" s="416"/>
      <c r="DVB9" s="416"/>
      <c r="DVC9" s="416"/>
      <c r="DVD9" s="416"/>
      <c r="DVE9" s="416"/>
      <c r="DVF9" s="416"/>
      <c r="DVG9" s="416"/>
      <c r="DVH9" s="416"/>
      <c r="DVI9" s="416"/>
      <c r="DVJ9" s="416"/>
      <c r="DVK9" s="416"/>
      <c r="DVL9" s="416"/>
      <c r="DVM9" s="416"/>
      <c r="DVN9" s="416"/>
      <c r="DVO9" s="416"/>
      <c r="DVP9" s="416"/>
      <c r="DVQ9" s="416"/>
      <c r="DVR9" s="416"/>
      <c r="DVS9" s="416"/>
      <c r="DVT9" s="416"/>
      <c r="DVU9" s="416"/>
      <c r="DVV9" s="416"/>
      <c r="DVW9" s="416"/>
      <c r="DVX9" s="416"/>
      <c r="DVY9" s="416"/>
      <c r="DVZ9" s="416"/>
      <c r="DWA9" s="416"/>
      <c r="DWB9" s="416"/>
      <c r="DWC9" s="416"/>
      <c r="DWD9" s="416"/>
      <c r="DWE9" s="416"/>
      <c r="DWF9" s="416"/>
      <c r="DWG9" s="416"/>
      <c r="DWH9" s="416"/>
      <c r="DWI9" s="416"/>
      <c r="DWJ9" s="416"/>
      <c r="DWK9" s="416"/>
      <c r="DWL9" s="416"/>
      <c r="DWM9" s="416"/>
      <c r="DWN9" s="416"/>
      <c r="DWO9" s="416"/>
      <c r="DWP9" s="416"/>
      <c r="DWQ9" s="416"/>
      <c r="DWR9" s="416"/>
      <c r="DWS9" s="416"/>
      <c r="DWT9" s="416"/>
      <c r="DWU9" s="416"/>
      <c r="DWV9" s="416"/>
      <c r="DWW9" s="416"/>
      <c r="DWX9" s="416"/>
      <c r="DWY9" s="416"/>
      <c r="DWZ9" s="416"/>
      <c r="DXA9" s="416"/>
      <c r="DXB9" s="416"/>
      <c r="DXC9" s="416"/>
      <c r="DXD9" s="416"/>
      <c r="DXE9" s="416"/>
      <c r="DXF9" s="416"/>
      <c r="DXG9" s="416"/>
      <c r="DXH9" s="416"/>
      <c r="DXI9" s="416"/>
      <c r="DXJ9" s="416"/>
      <c r="DXK9" s="416"/>
      <c r="DXL9" s="416"/>
      <c r="DXM9" s="416"/>
      <c r="DXN9" s="416"/>
      <c r="DXO9" s="416"/>
      <c r="DXP9" s="416"/>
      <c r="DXQ9" s="416"/>
      <c r="DXR9" s="416"/>
      <c r="DXS9" s="416"/>
      <c r="DXT9" s="416"/>
      <c r="DXU9" s="416"/>
      <c r="DXV9" s="416"/>
      <c r="DXW9" s="416"/>
      <c r="DXX9" s="416"/>
      <c r="DXY9" s="416"/>
      <c r="DXZ9" s="416"/>
      <c r="DYA9" s="416"/>
      <c r="DYB9" s="416"/>
      <c r="DYC9" s="416"/>
      <c r="DYD9" s="416"/>
      <c r="DYE9" s="416"/>
      <c r="DYF9" s="416"/>
      <c r="DYG9" s="416"/>
      <c r="DYH9" s="416"/>
      <c r="DYI9" s="416"/>
      <c r="DYJ9" s="416"/>
      <c r="DYK9" s="416"/>
      <c r="DYL9" s="416"/>
      <c r="DYM9" s="416"/>
      <c r="DYN9" s="416"/>
      <c r="DYO9" s="416"/>
      <c r="DYP9" s="416"/>
      <c r="DYQ9" s="416"/>
      <c r="DYR9" s="416"/>
      <c r="DYS9" s="416"/>
      <c r="DYT9" s="416"/>
      <c r="DYU9" s="416"/>
      <c r="DYV9" s="416"/>
      <c r="DYW9" s="416"/>
      <c r="DYX9" s="416"/>
      <c r="DYY9" s="416"/>
      <c r="DYZ9" s="416"/>
      <c r="DZA9" s="416"/>
      <c r="DZB9" s="416"/>
      <c r="DZC9" s="416"/>
      <c r="DZD9" s="416"/>
      <c r="DZE9" s="416"/>
      <c r="DZF9" s="416"/>
      <c r="DZG9" s="416"/>
      <c r="DZH9" s="416"/>
      <c r="DZI9" s="416"/>
      <c r="DZJ9" s="416"/>
      <c r="DZK9" s="416"/>
      <c r="DZL9" s="416"/>
      <c r="DZM9" s="416"/>
      <c r="DZN9" s="416"/>
      <c r="DZO9" s="416"/>
      <c r="DZP9" s="416"/>
      <c r="DZQ9" s="416"/>
      <c r="DZR9" s="416"/>
      <c r="DZS9" s="416"/>
      <c r="DZT9" s="416"/>
      <c r="DZU9" s="416"/>
      <c r="DZV9" s="416"/>
      <c r="DZW9" s="416"/>
      <c r="DZX9" s="416"/>
      <c r="DZY9" s="416"/>
      <c r="DZZ9" s="416"/>
      <c r="EAA9" s="416"/>
      <c r="EAB9" s="416"/>
      <c r="EAC9" s="416"/>
      <c r="EAD9" s="416"/>
      <c r="EAE9" s="416"/>
      <c r="EAF9" s="416"/>
      <c r="EAG9" s="416"/>
      <c r="EAH9" s="416"/>
      <c r="EAI9" s="416"/>
      <c r="EAJ9" s="416"/>
      <c r="EAK9" s="416"/>
      <c r="EAL9" s="416"/>
      <c r="EAM9" s="416"/>
      <c r="EAN9" s="416"/>
      <c r="EAO9" s="416"/>
      <c r="EAP9" s="416"/>
      <c r="EAQ9" s="416"/>
      <c r="EAR9" s="416"/>
      <c r="EAS9" s="416"/>
      <c r="EAT9" s="416"/>
      <c r="EAU9" s="416"/>
      <c r="EAV9" s="416"/>
      <c r="EAW9" s="416"/>
      <c r="EAX9" s="416"/>
      <c r="EAY9" s="416"/>
      <c r="EAZ9" s="416"/>
      <c r="EBA9" s="416"/>
      <c r="EBB9" s="416"/>
      <c r="EBC9" s="416"/>
      <c r="EBD9" s="416"/>
      <c r="EBE9" s="416"/>
      <c r="EBF9" s="416"/>
      <c r="EBG9" s="416"/>
      <c r="EBH9" s="416"/>
      <c r="EBI9" s="416"/>
      <c r="EBJ9" s="416"/>
      <c r="EBK9" s="416"/>
      <c r="EBL9" s="416"/>
      <c r="EBM9" s="416"/>
      <c r="EBN9" s="416"/>
      <c r="EBO9" s="416"/>
      <c r="EBP9" s="416"/>
      <c r="EBQ9" s="416"/>
      <c r="EBR9" s="416"/>
      <c r="EBS9" s="416"/>
      <c r="EBT9" s="416"/>
      <c r="EBU9" s="416"/>
      <c r="EBV9" s="416"/>
      <c r="EBW9" s="416"/>
      <c r="EBX9" s="416"/>
      <c r="EBY9" s="416"/>
      <c r="EBZ9" s="416"/>
      <c r="ECA9" s="416"/>
      <c r="ECB9" s="416"/>
      <c r="ECC9" s="416"/>
      <c r="ECD9" s="416"/>
      <c r="ECE9" s="416"/>
      <c r="ECF9" s="416"/>
      <c r="ECG9" s="416"/>
      <c r="ECH9" s="416"/>
      <c r="ECI9" s="416"/>
      <c r="ECJ9" s="416"/>
      <c r="ECK9" s="416"/>
      <c r="ECL9" s="416"/>
      <c r="ECM9" s="416"/>
      <c r="ECN9" s="416"/>
      <c r="ECO9" s="416"/>
      <c r="ECP9" s="416"/>
      <c r="ECQ9" s="416"/>
      <c r="ECR9" s="416"/>
      <c r="ECS9" s="416"/>
      <c r="ECT9" s="416"/>
      <c r="ECU9" s="416"/>
      <c r="ECV9" s="416"/>
      <c r="ECW9" s="416"/>
      <c r="ECX9" s="416"/>
      <c r="ECY9" s="416"/>
      <c r="ECZ9" s="416"/>
      <c r="EDA9" s="416"/>
      <c r="EDB9" s="416"/>
      <c r="EDC9" s="416"/>
      <c r="EDD9" s="416"/>
      <c r="EDE9" s="416"/>
      <c r="EDF9" s="416"/>
      <c r="EDG9" s="416"/>
      <c r="EDH9" s="416"/>
      <c r="EDI9" s="416"/>
      <c r="EDJ9" s="416"/>
      <c r="EDK9" s="416"/>
      <c r="EDL9" s="416"/>
      <c r="EDM9" s="416"/>
      <c r="EDN9" s="416"/>
      <c r="EDO9" s="416"/>
      <c r="EDP9" s="416"/>
      <c r="EDQ9" s="416"/>
      <c r="EDR9" s="416"/>
      <c r="EDS9" s="416"/>
      <c r="EDT9" s="416"/>
      <c r="EDU9" s="416"/>
      <c r="EDV9" s="416"/>
      <c r="EDW9" s="416"/>
      <c r="EDX9" s="416"/>
      <c r="EDY9" s="416"/>
      <c r="EDZ9" s="416"/>
      <c r="EEA9" s="416"/>
      <c r="EEB9" s="416"/>
      <c r="EEC9" s="416"/>
      <c r="EED9" s="416"/>
      <c r="EEE9" s="416"/>
      <c r="EEF9" s="416"/>
      <c r="EEG9" s="416"/>
      <c r="EEH9" s="416"/>
      <c r="EEI9" s="416"/>
      <c r="EEJ9" s="416"/>
      <c r="EEK9" s="416"/>
      <c r="EEL9" s="416"/>
      <c r="EEM9" s="416"/>
      <c r="EEN9" s="416"/>
      <c r="EEO9" s="416"/>
      <c r="EEP9" s="416"/>
      <c r="EEQ9" s="416"/>
      <c r="EER9" s="416"/>
      <c r="EES9" s="416"/>
      <c r="EET9" s="416"/>
      <c r="EEU9" s="416"/>
      <c r="EEV9" s="416"/>
      <c r="EEW9" s="416"/>
      <c r="EEX9" s="416"/>
      <c r="EEY9" s="416"/>
      <c r="EEZ9" s="416"/>
      <c r="EFA9" s="416"/>
      <c r="EFB9" s="416"/>
      <c r="EFC9" s="416"/>
      <c r="EFD9" s="416"/>
      <c r="EFE9" s="416"/>
      <c r="EFF9" s="416"/>
      <c r="EFG9" s="416"/>
      <c r="EFH9" s="416"/>
      <c r="EFI9" s="416"/>
      <c r="EFJ9" s="416"/>
      <c r="EFK9" s="416"/>
      <c r="EFL9" s="416"/>
      <c r="EFM9" s="416"/>
      <c r="EFN9" s="416"/>
      <c r="EFO9" s="416"/>
      <c r="EFP9" s="416"/>
      <c r="EFQ9" s="416"/>
      <c r="EFR9" s="416"/>
      <c r="EFS9" s="416"/>
      <c r="EFT9" s="416"/>
      <c r="EFU9" s="416"/>
      <c r="EFV9" s="416"/>
      <c r="EFW9" s="416"/>
      <c r="EFX9" s="416"/>
      <c r="EFY9" s="416"/>
      <c r="EFZ9" s="416"/>
      <c r="EGA9" s="416"/>
      <c r="EGB9" s="416"/>
      <c r="EGC9" s="416"/>
      <c r="EGD9" s="416"/>
      <c r="EGE9" s="416"/>
      <c r="EGF9" s="416"/>
      <c r="EGG9" s="416"/>
      <c r="EGH9" s="416"/>
      <c r="EGI9" s="416"/>
      <c r="EGJ9" s="416"/>
      <c r="EGK9" s="416"/>
      <c r="EGL9" s="416"/>
      <c r="EGM9" s="416"/>
      <c r="EGN9" s="416"/>
      <c r="EGO9" s="416"/>
      <c r="EGP9" s="416"/>
      <c r="EGQ9" s="416"/>
      <c r="EGR9" s="416"/>
      <c r="EGS9" s="416"/>
      <c r="EGT9" s="416"/>
      <c r="EGU9" s="416"/>
      <c r="EGV9" s="416"/>
      <c r="EGW9" s="416"/>
      <c r="EGX9" s="416"/>
      <c r="EGY9" s="416"/>
      <c r="EGZ9" s="416"/>
      <c r="EHA9" s="416"/>
      <c r="EHB9" s="416"/>
      <c r="EHC9" s="416"/>
      <c r="EHD9" s="416"/>
      <c r="EHE9" s="416"/>
      <c r="EHF9" s="416"/>
      <c r="EHG9" s="416"/>
      <c r="EHH9" s="416"/>
      <c r="EHI9" s="416"/>
      <c r="EHJ9" s="416"/>
      <c r="EHK9" s="416"/>
      <c r="EHL9" s="416"/>
      <c r="EHM9" s="416"/>
      <c r="EHN9" s="416"/>
      <c r="EHO9" s="416"/>
      <c r="EHP9" s="416"/>
      <c r="EHQ9" s="416"/>
      <c r="EHR9" s="416"/>
      <c r="EHS9" s="416"/>
      <c r="EHT9" s="416"/>
      <c r="EHU9" s="416"/>
      <c r="EHV9" s="416"/>
      <c r="EHW9" s="416"/>
      <c r="EHX9" s="416"/>
      <c r="EHY9" s="416"/>
      <c r="EHZ9" s="416"/>
      <c r="EIA9" s="416"/>
      <c r="EIB9" s="416"/>
      <c r="EIC9" s="416"/>
      <c r="EID9" s="416"/>
      <c r="EIE9" s="416"/>
      <c r="EIF9" s="416"/>
      <c r="EIG9" s="416"/>
      <c r="EIH9" s="416"/>
      <c r="EII9" s="416"/>
      <c r="EIJ9" s="416"/>
      <c r="EIK9" s="416"/>
      <c r="EIL9" s="416"/>
      <c r="EIM9" s="416"/>
      <c r="EIN9" s="416"/>
      <c r="EIO9" s="416"/>
      <c r="EIP9" s="416"/>
      <c r="EIQ9" s="416"/>
      <c r="EIR9" s="416"/>
      <c r="EIS9" s="416"/>
      <c r="EIT9" s="416"/>
      <c r="EIU9" s="416"/>
      <c r="EIV9" s="416"/>
      <c r="EIW9" s="416"/>
      <c r="EIX9" s="416"/>
      <c r="EIY9" s="416"/>
      <c r="EIZ9" s="416"/>
      <c r="EJA9" s="416"/>
      <c r="EJB9" s="416"/>
      <c r="EJC9" s="416"/>
      <c r="EJD9" s="416"/>
      <c r="EJE9" s="416"/>
      <c r="EJF9" s="416"/>
      <c r="EJG9" s="416"/>
      <c r="EJH9" s="416"/>
      <c r="EJI9" s="416"/>
      <c r="EJJ9" s="416"/>
      <c r="EJK9" s="416"/>
      <c r="EJL9" s="416"/>
      <c r="EJM9" s="416"/>
      <c r="EJN9" s="416"/>
      <c r="EJO9" s="416"/>
      <c r="EJP9" s="416"/>
      <c r="EJQ9" s="416"/>
      <c r="EJR9" s="416"/>
      <c r="EJS9" s="416"/>
      <c r="EJT9" s="416"/>
      <c r="EJU9" s="416"/>
      <c r="EJV9" s="416"/>
      <c r="EJW9" s="416"/>
      <c r="EJX9" s="416"/>
      <c r="EJY9" s="416"/>
      <c r="EJZ9" s="416"/>
      <c r="EKA9" s="416"/>
      <c r="EKB9" s="416"/>
      <c r="EKC9" s="416"/>
      <c r="EKD9" s="416"/>
      <c r="EKE9" s="416"/>
      <c r="EKF9" s="416"/>
      <c r="EKG9" s="416"/>
      <c r="EKH9" s="416"/>
      <c r="EKI9" s="416"/>
      <c r="EKJ9" s="416"/>
      <c r="EKK9" s="416"/>
      <c r="EKL9" s="416"/>
      <c r="EKM9" s="416"/>
      <c r="EKN9" s="416"/>
      <c r="EKO9" s="416"/>
      <c r="EKP9" s="416"/>
      <c r="EKQ9" s="416"/>
      <c r="EKR9" s="416"/>
      <c r="EKS9" s="416"/>
      <c r="EKT9" s="416"/>
      <c r="EKU9" s="416"/>
      <c r="EKV9" s="416"/>
      <c r="EKW9" s="416"/>
      <c r="EKX9" s="416"/>
      <c r="EKY9" s="416"/>
      <c r="EKZ9" s="416"/>
      <c r="ELA9" s="416"/>
      <c r="ELB9" s="416"/>
      <c r="ELC9" s="416"/>
      <c r="ELD9" s="416"/>
      <c r="ELE9" s="416"/>
      <c r="ELF9" s="416"/>
      <c r="ELG9" s="416"/>
      <c r="ELH9" s="416"/>
      <c r="ELI9" s="416"/>
      <c r="ELJ9" s="416"/>
      <c r="ELK9" s="416"/>
      <c r="ELL9" s="416"/>
      <c r="ELM9" s="416"/>
      <c r="ELN9" s="416"/>
      <c r="ELO9" s="416"/>
      <c r="ELP9" s="416"/>
      <c r="ELQ9" s="416"/>
      <c r="ELR9" s="416"/>
      <c r="ELS9" s="416"/>
      <c r="ELT9" s="416"/>
      <c r="ELU9" s="416"/>
      <c r="ELV9" s="416"/>
      <c r="ELW9" s="416"/>
      <c r="ELX9" s="416"/>
      <c r="ELY9" s="416"/>
      <c r="ELZ9" s="416"/>
      <c r="EMA9" s="416"/>
      <c r="EMB9" s="416"/>
      <c r="EMC9" s="416"/>
      <c r="EMD9" s="416"/>
      <c r="EME9" s="416"/>
      <c r="EMF9" s="416"/>
      <c r="EMG9" s="416"/>
      <c r="EMH9" s="416"/>
      <c r="EMI9" s="416"/>
      <c r="EMJ9" s="416"/>
      <c r="EMK9" s="416"/>
      <c r="EML9" s="416"/>
      <c r="EMM9" s="416"/>
      <c r="EMN9" s="416"/>
      <c r="EMO9" s="416"/>
      <c r="EMP9" s="416"/>
      <c r="EMQ9" s="416"/>
      <c r="EMR9" s="416"/>
      <c r="EMS9" s="416"/>
      <c r="EMT9" s="416"/>
      <c r="EMU9" s="416"/>
      <c r="EMV9" s="416"/>
      <c r="EMW9" s="416"/>
      <c r="EMX9" s="416"/>
      <c r="EMY9" s="416"/>
      <c r="EMZ9" s="416"/>
      <c r="ENA9" s="416"/>
      <c r="ENB9" s="416"/>
      <c r="ENC9" s="416"/>
      <c r="END9" s="416"/>
      <c r="ENE9" s="416"/>
      <c r="ENF9" s="416"/>
      <c r="ENG9" s="416"/>
      <c r="ENH9" s="416"/>
      <c r="ENI9" s="416"/>
      <c r="ENJ9" s="416"/>
      <c r="ENK9" s="416"/>
      <c r="ENL9" s="416"/>
      <c r="ENM9" s="416"/>
      <c r="ENN9" s="416"/>
      <c r="ENO9" s="416"/>
      <c r="ENP9" s="416"/>
      <c r="ENQ9" s="416"/>
      <c r="ENR9" s="416"/>
      <c r="ENS9" s="416"/>
      <c r="ENT9" s="416"/>
      <c r="ENU9" s="416"/>
      <c r="ENV9" s="416"/>
      <c r="ENW9" s="416"/>
      <c r="ENX9" s="416"/>
      <c r="ENY9" s="416"/>
      <c r="ENZ9" s="416"/>
      <c r="EOA9" s="416"/>
      <c r="EOB9" s="416"/>
      <c r="EOC9" s="416"/>
      <c r="EOD9" s="416"/>
      <c r="EOE9" s="416"/>
      <c r="EOF9" s="416"/>
      <c r="EOG9" s="416"/>
      <c r="EOH9" s="416"/>
      <c r="EOI9" s="416"/>
      <c r="EOJ9" s="416"/>
      <c r="EOK9" s="416"/>
      <c r="EOL9" s="416"/>
      <c r="EOM9" s="416"/>
      <c r="EON9" s="416"/>
      <c r="EOO9" s="416"/>
      <c r="EOP9" s="416"/>
      <c r="EOQ9" s="416"/>
      <c r="EOR9" s="416"/>
      <c r="EOS9" s="416"/>
      <c r="EOT9" s="416"/>
      <c r="EOU9" s="416"/>
      <c r="EOV9" s="416"/>
      <c r="EOW9" s="416"/>
      <c r="EOX9" s="416"/>
      <c r="EOY9" s="416"/>
      <c r="EOZ9" s="416"/>
      <c r="EPA9" s="416"/>
      <c r="EPB9" s="416"/>
      <c r="EPC9" s="416"/>
      <c r="EPD9" s="416"/>
      <c r="EPE9" s="416"/>
      <c r="EPF9" s="416"/>
      <c r="EPG9" s="416"/>
      <c r="EPH9" s="416"/>
      <c r="EPI9" s="416"/>
      <c r="EPJ9" s="416"/>
      <c r="EPK9" s="416"/>
      <c r="EPL9" s="416"/>
      <c r="EPM9" s="416"/>
      <c r="EPN9" s="416"/>
      <c r="EPO9" s="416"/>
      <c r="EPP9" s="416"/>
      <c r="EPQ9" s="416"/>
      <c r="EPR9" s="416"/>
      <c r="EPS9" s="416"/>
      <c r="EPT9" s="416"/>
      <c r="EPU9" s="416"/>
      <c r="EPV9" s="416"/>
      <c r="EPW9" s="416"/>
      <c r="EPX9" s="416"/>
      <c r="EPY9" s="416"/>
      <c r="EPZ9" s="416"/>
      <c r="EQA9" s="416"/>
      <c r="EQB9" s="416"/>
      <c r="EQC9" s="416"/>
      <c r="EQD9" s="416"/>
      <c r="EQE9" s="416"/>
      <c r="EQF9" s="416"/>
      <c r="EQG9" s="416"/>
      <c r="EQH9" s="416"/>
      <c r="EQI9" s="416"/>
      <c r="EQJ9" s="416"/>
      <c r="EQK9" s="416"/>
      <c r="EQL9" s="416"/>
      <c r="EQM9" s="416"/>
      <c r="EQN9" s="416"/>
      <c r="EQO9" s="416"/>
      <c r="EQP9" s="416"/>
      <c r="EQQ9" s="416"/>
      <c r="EQR9" s="416"/>
      <c r="EQS9" s="416"/>
      <c r="EQT9" s="416"/>
      <c r="EQU9" s="416"/>
      <c r="EQV9" s="416"/>
      <c r="EQW9" s="416"/>
      <c r="EQX9" s="416"/>
      <c r="EQY9" s="416"/>
      <c r="EQZ9" s="416"/>
      <c r="ERA9" s="416"/>
      <c r="ERB9" s="416"/>
      <c r="ERC9" s="416"/>
      <c r="ERD9" s="416"/>
      <c r="ERE9" s="416"/>
      <c r="ERF9" s="416"/>
      <c r="ERG9" s="416"/>
      <c r="ERH9" s="416"/>
      <c r="ERI9" s="416"/>
      <c r="ERJ9" s="416"/>
      <c r="ERK9" s="416"/>
      <c r="ERL9" s="416"/>
      <c r="ERM9" s="416"/>
      <c r="ERN9" s="416"/>
      <c r="ERO9" s="416"/>
      <c r="ERP9" s="416"/>
      <c r="ERQ9" s="416"/>
      <c r="ERR9" s="416"/>
      <c r="ERS9" s="416"/>
      <c r="ERT9" s="416"/>
      <c r="ERU9" s="416"/>
      <c r="ERV9" s="416"/>
      <c r="ERW9" s="416"/>
      <c r="ERX9" s="416"/>
      <c r="ERY9" s="416"/>
      <c r="ERZ9" s="416"/>
      <c r="ESA9" s="416"/>
      <c r="ESB9" s="416"/>
      <c r="ESC9" s="416"/>
      <c r="ESD9" s="416"/>
      <c r="ESE9" s="416"/>
      <c r="ESF9" s="416"/>
      <c r="ESG9" s="416"/>
      <c r="ESH9" s="416"/>
      <c r="ESI9" s="416"/>
      <c r="ESJ9" s="416"/>
      <c r="ESK9" s="416"/>
      <c r="ESL9" s="416"/>
      <c r="ESM9" s="416"/>
      <c r="ESN9" s="416"/>
      <c r="ESO9" s="416"/>
      <c r="ESP9" s="416"/>
      <c r="ESQ9" s="416"/>
      <c r="ESR9" s="416"/>
      <c r="ESS9" s="416"/>
      <c r="EST9" s="416"/>
      <c r="ESU9" s="416"/>
      <c r="ESV9" s="416"/>
      <c r="ESW9" s="416"/>
      <c r="ESX9" s="416"/>
      <c r="ESY9" s="416"/>
      <c r="ESZ9" s="416"/>
      <c r="ETA9" s="416"/>
      <c r="ETB9" s="416"/>
      <c r="ETC9" s="416"/>
      <c r="ETD9" s="416"/>
      <c r="ETE9" s="416"/>
      <c r="ETF9" s="416"/>
      <c r="ETG9" s="416"/>
      <c r="ETH9" s="416"/>
      <c r="ETI9" s="416"/>
      <c r="ETJ9" s="416"/>
      <c r="ETK9" s="416"/>
      <c r="ETL9" s="416"/>
      <c r="ETM9" s="416"/>
      <c r="ETN9" s="416"/>
      <c r="ETO9" s="416"/>
      <c r="ETP9" s="416"/>
      <c r="ETQ9" s="416"/>
      <c r="ETR9" s="416"/>
      <c r="ETS9" s="416"/>
      <c r="ETT9" s="416"/>
      <c r="ETU9" s="416"/>
      <c r="ETV9" s="416"/>
      <c r="ETW9" s="416"/>
      <c r="ETX9" s="416"/>
      <c r="ETY9" s="416"/>
      <c r="ETZ9" s="416"/>
      <c r="EUA9" s="416"/>
      <c r="EUB9" s="416"/>
      <c r="EUC9" s="416"/>
      <c r="EUD9" s="416"/>
      <c r="EUE9" s="416"/>
      <c r="EUF9" s="416"/>
      <c r="EUG9" s="416"/>
      <c r="EUH9" s="416"/>
      <c r="EUI9" s="416"/>
      <c r="EUJ9" s="416"/>
      <c r="EUK9" s="416"/>
      <c r="EUL9" s="416"/>
      <c r="EUM9" s="416"/>
      <c r="EUN9" s="416"/>
      <c r="EUO9" s="416"/>
      <c r="EUP9" s="416"/>
      <c r="EUQ9" s="416"/>
      <c r="EUR9" s="416"/>
      <c r="EUS9" s="416"/>
      <c r="EUT9" s="416"/>
      <c r="EUU9" s="416"/>
      <c r="EUV9" s="416"/>
      <c r="EUW9" s="416"/>
      <c r="EUX9" s="416"/>
      <c r="EUY9" s="416"/>
      <c r="EUZ9" s="416"/>
      <c r="EVA9" s="416"/>
      <c r="EVB9" s="416"/>
      <c r="EVC9" s="416"/>
      <c r="EVD9" s="416"/>
      <c r="EVE9" s="416"/>
      <c r="EVF9" s="416"/>
      <c r="EVG9" s="416"/>
      <c r="EVH9" s="416"/>
      <c r="EVI9" s="416"/>
      <c r="EVJ9" s="416"/>
      <c r="EVK9" s="416"/>
      <c r="EVL9" s="416"/>
      <c r="EVM9" s="416"/>
      <c r="EVN9" s="416"/>
      <c r="EVO9" s="416"/>
      <c r="EVP9" s="416"/>
      <c r="EVQ9" s="416"/>
      <c r="EVR9" s="416"/>
      <c r="EVS9" s="416"/>
      <c r="EVT9" s="416"/>
      <c r="EVU9" s="416"/>
      <c r="EVV9" s="416"/>
      <c r="EVW9" s="416"/>
      <c r="EVX9" s="416"/>
      <c r="EVY9" s="416"/>
      <c r="EVZ9" s="416"/>
      <c r="EWA9" s="416"/>
      <c r="EWB9" s="416"/>
      <c r="EWC9" s="416"/>
      <c r="EWD9" s="416"/>
      <c r="EWE9" s="416"/>
      <c r="EWF9" s="416"/>
      <c r="EWG9" s="416"/>
      <c r="EWH9" s="416"/>
      <c r="EWI9" s="416"/>
      <c r="EWJ9" s="416"/>
      <c r="EWK9" s="416"/>
      <c r="EWL9" s="416"/>
      <c r="EWM9" s="416"/>
      <c r="EWN9" s="416"/>
      <c r="EWO9" s="416"/>
      <c r="EWP9" s="416"/>
      <c r="EWQ9" s="416"/>
      <c r="EWR9" s="416"/>
      <c r="EWS9" s="416"/>
      <c r="EWT9" s="416"/>
      <c r="EWU9" s="416"/>
      <c r="EWV9" s="416"/>
      <c r="EWW9" s="416"/>
      <c r="EWX9" s="416"/>
      <c r="EWY9" s="416"/>
      <c r="EWZ9" s="416"/>
      <c r="EXA9" s="416"/>
      <c r="EXB9" s="416"/>
      <c r="EXC9" s="416"/>
      <c r="EXD9" s="416"/>
      <c r="EXE9" s="416"/>
      <c r="EXF9" s="416"/>
      <c r="EXG9" s="416"/>
      <c r="EXH9" s="416"/>
      <c r="EXI9" s="416"/>
      <c r="EXJ9" s="416"/>
      <c r="EXK9" s="416"/>
      <c r="EXL9" s="416"/>
      <c r="EXM9" s="416"/>
      <c r="EXN9" s="416"/>
      <c r="EXO9" s="416"/>
      <c r="EXP9" s="416"/>
      <c r="EXQ9" s="416"/>
      <c r="EXR9" s="416"/>
      <c r="EXS9" s="416"/>
      <c r="EXT9" s="416"/>
      <c r="EXU9" s="416"/>
      <c r="EXV9" s="416"/>
      <c r="EXW9" s="416"/>
      <c r="EXX9" s="416"/>
      <c r="EXY9" s="416"/>
      <c r="EXZ9" s="416"/>
      <c r="EYA9" s="416"/>
      <c r="EYB9" s="416"/>
      <c r="EYC9" s="416"/>
      <c r="EYD9" s="416"/>
      <c r="EYE9" s="416"/>
      <c r="EYF9" s="416"/>
      <c r="EYG9" s="416"/>
      <c r="EYH9" s="416"/>
      <c r="EYI9" s="416"/>
      <c r="EYJ9" s="416"/>
      <c r="EYK9" s="416"/>
      <c r="EYL9" s="416"/>
      <c r="EYM9" s="416"/>
      <c r="EYN9" s="416"/>
      <c r="EYO9" s="416"/>
      <c r="EYP9" s="416"/>
      <c r="EYQ9" s="416"/>
      <c r="EYR9" s="416"/>
      <c r="EYS9" s="416"/>
      <c r="EYT9" s="416"/>
      <c r="EYU9" s="416"/>
      <c r="EYV9" s="416"/>
      <c r="EYW9" s="416"/>
      <c r="EYX9" s="416"/>
      <c r="EYY9" s="416"/>
      <c r="EYZ9" s="416"/>
      <c r="EZA9" s="416"/>
      <c r="EZB9" s="416"/>
      <c r="EZC9" s="416"/>
      <c r="EZD9" s="416"/>
      <c r="EZE9" s="416"/>
      <c r="EZF9" s="416"/>
      <c r="EZG9" s="416"/>
      <c r="EZH9" s="416"/>
      <c r="EZI9" s="416"/>
      <c r="EZJ9" s="416"/>
      <c r="EZK9" s="416"/>
      <c r="EZL9" s="416"/>
      <c r="EZM9" s="416"/>
      <c r="EZN9" s="416"/>
      <c r="EZO9" s="416"/>
      <c r="EZP9" s="416"/>
      <c r="EZQ9" s="416"/>
      <c r="EZR9" s="416"/>
      <c r="EZS9" s="416"/>
      <c r="EZT9" s="416"/>
      <c r="EZU9" s="416"/>
      <c r="EZV9" s="416"/>
      <c r="EZW9" s="416"/>
      <c r="EZX9" s="416"/>
      <c r="EZY9" s="416"/>
      <c r="EZZ9" s="416"/>
      <c r="FAA9" s="416"/>
      <c r="FAB9" s="416"/>
      <c r="FAC9" s="416"/>
      <c r="FAD9" s="416"/>
      <c r="FAE9" s="416"/>
      <c r="FAF9" s="416"/>
      <c r="FAG9" s="416"/>
      <c r="FAH9" s="416"/>
      <c r="FAI9" s="416"/>
      <c r="FAJ9" s="416"/>
      <c r="FAK9" s="416"/>
      <c r="FAL9" s="416"/>
      <c r="FAM9" s="416"/>
      <c r="FAN9" s="416"/>
      <c r="FAO9" s="416"/>
      <c r="FAP9" s="416"/>
      <c r="FAQ9" s="416"/>
      <c r="FAR9" s="416"/>
      <c r="FAS9" s="416"/>
      <c r="FAT9" s="416"/>
      <c r="FAU9" s="416"/>
      <c r="FAV9" s="416"/>
      <c r="FAW9" s="416"/>
      <c r="FAX9" s="416"/>
      <c r="FAY9" s="416"/>
      <c r="FAZ9" s="416"/>
      <c r="FBA9" s="416"/>
      <c r="FBB9" s="416"/>
      <c r="FBC9" s="416"/>
      <c r="FBD9" s="416"/>
      <c r="FBE9" s="416"/>
      <c r="FBF9" s="416"/>
      <c r="FBG9" s="416"/>
      <c r="FBH9" s="416"/>
      <c r="FBI9" s="416"/>
      <c r="FBJ9" s="416"/>
      <c r="FBK9" s="416"/>
      <c r="FBL9" s="416"/>
      <c r="FBM9" s="416"/>
      <c r="FBN9" s="416"/>
      <c r="FBO9" s="416"/>
      <c r="FBP9" s="416"/>
      <c r="FBQ9" s="416"/>
      <c r="FBR9" s="416"/>
      <c r="FBS9" s="416"/>
      <c r="FBT9" s="416"/>
      <c r="FBU9" s="416"/>
      <c r="FBV9" s="416"/>
      <c r="FBW9" s="416"/>
      <c r="FBX9" s="416"/>
      <c r="FBY9" s="416"/>
      <c r="FBZ9" s="416"/>
      <c r="FCA9" s="416"/>
      <c r="FCB9" s="416"/>
      <c r="FCC9" s="416"/>
      <c r="FCD9" s="416"/>
      <c r="FCE9" s="416"/>
      <c r="FCF9" s="416"/>
      <c r="FCG9" s="416"/>
      <c r="FCH9" s="416"/>
      <c r="FCI9" s="416"/>
      <c r="FCJ9" s="416"/>
      <c r="FCK9" s="416"/>
      <c r="FCL9" s="416"/>
      <c r="FCM9" s="416"/>
      <c r="FCN9" s="416"/>
      <c r="FCO9" s="416"/>
      <c r="FCP9" s="416"/>
      <c r="FCQ9" s="416"/>
      <c r="FCR9" s="416"/>
      <c r="FCS9" s="416"/>
      <c r="FCT9" s="416"/>
      <c r="FCU9" s="416"/>
      <c r="FCV9" s="416"/>
      <c r="FCW9" s="416"/>
      <c r="FCX9" s="416"/>
      <c r="FCY9" s="416"/>
      <c r="FCZ9" s="416"/>
      <c r="FDA9" s="416"/>
      <c r="FDB9" s="416"/>
      <c r="FDC9" s="416"/>
      <c r="FDD9" s="416"/>
      <c r="FDE9" s="416"/>
      <c r="FDF9" s="416"/>
      <c r="FDG9" s="416"/>
      <c r="FDH9" s="416"/>
      <c r="FDI9" s="416"/>
      <c r="FDJ9" s="416"/>
      <c r="FDK9" s="416"/>
      <c r="FDL9" s="416"/>
      <c r="FDM9" s="416"/>
      <c r="FDN9" s="416"/>
      <c r="FDO9" s="416"/>
      <c r="FDP9" s="416"/>
      <c r="FDQ9" s="416"/>
      <c r="FDR9" s="416"/>
      <c r="FDS9" s="416"/>
      <c r="FDT9" s="416"/>
      <c r="FDU9" s="416"/>
      <c r="FDV9" s="416"/>
      <c r="FDW9" s="416"/>
      <c r="FDX9" s="416"/>
      <c r="FDY9" s="416"/>
      <c r="FDZ9" s="416"/>
      <c r="FEA9" s="416"/>
      <c r="FEB9" s="416"/>
      <c r="FEC9" s="416"/>
      <c r="FED9" s="416"/>
      <c r="FEE9" s="416"/>
      <c r="FEF9" s="416"/>
      <c r="FEG9" s="416"/>
      <c r="FEH9" s="416"/>
      <c r="FEI9" s="416"/>
      <c r="FEJ9" s="416"/>
      <c r="FEK9" s="416"/>
      <c r="FEL9" s="416"/>
      <c r="FEM9" s="416"/>
      <c r="FEN9" s="416"/>
      <c r="FEO9" s="416"/>
      <c r="FEP9" s="416"/>
      <c r="FEQ9" s="416"/>
      <c r="FER9" s="416"/>
      <c r="FES9" s="416"/>
      <c r="FET9" s="416"/>
      <c r="FEU9" s="416"/>
      <c r="FEV9" s="416"/>
      <c r="FEW9" s="416"/>
      <c r="FEX9" s="416"/>
      <c r="FEY9" s="416"/>
      <c r="FEZ9" s="416"/>
      <c r="FFA9" s="416"/>
      <c r="FFB9" s="416"/>
      <c r="FFC9" s="416"/>
      <c r="FFD9" s="416"/>
      <c r="FFE9" s="416"/>
      <c r="FFF9" s="416"/>
      <c r="FFG9" s="416"/>
      <c r="FFH9" s="416"/>
      <c r="FFI9" s="416"/>
      <c r="FFJ9" s="416"/>
      <c r="FFK9" s="416"/>
      <c r="FFL9" s="416"/>
      <c r="FFM9" s="416"/>
      <c r="FFN9" s="416"/>
      <c r="FFO9" s="416"/>
      <c r="FFP9" s="416"/>
      <c r="FFQ9" s="416"/>
      <c r="FFR9" s="416"/>
      <c r="FFS9" s="416"/>
      <c r="FFT9" s="416"/>
      <c r="FFU9" s="416"/>
      <c r="FFV9" s="416"/>
      <c r="FFW9" s="416"/>
      <c r="FFX9" s="416"/>
      <c r="FFY9" s="416"/>
      <c r="FFZ9" s="416"/>
      <c r="FGA9" s="416"/>
      <c r="FGB9" s="416"/>
      <c r="FGC9" s="416"/>
      <c r="FGD9" s="416"/>
      <c r="FGE9" s="416"/>
      <c r="FGF9" s="416"/>
      <c r="FGG9" s="416"/>
      <c r="FGH9" s="416"/>
      <c r="FGI9" s="416"/>
      <c r="FGJ9" s="416"/>
      <c r="FGK9" s="416"/>
      <c r="FGL9" s="416"/>
      <c r="FGM9" s="416"/>
      <c r="FGN9" s="416"/>
      <c r="FGO9" s="416"/>
      <c r="FGP9" s="416"/>
      <c r="FGQ9" s="416"/>
      <c r="FGR9" s="416"/>
      <c r="FGS9" s="416"/>
      <c r="FGT9" s="416"/>
      <c r="FGU9" s="416"/>
      <c r="FGV9" s="416"/>
      <c r="FGW9" s="416"/>
      <c r="FGX9" s="416"/>
      <c r="FGY9" s="416"/>
      <c r="FGZ9" s="416"/>
      <c r="FHA9" s="416"/>
      <c r="FHB9" s="416"/>
      <c r="FHC9" s="416"/>
      <c r="FHD9" s="416"/>
      <c r="FHE9" s="416"/>
      <c r="FHF9" s="416"/>
      <c r="FHG9" s="416"/>
      <c r="FHH9" s="416"/>
      <c r="FHI9" s="416"/>
      <c r="FHJ9" s="416"/>
      <c r="FHK9" s="416"/>
      <c r="FHL9" s="416"/>
      <c r="FHM9" s="416"/>
      <c r="FHN9" s="416"/>
      <c r="FHO9" s="416"/>
      <c r="FHP9" s="416"/>
      <c r="FHQ9" s="416"/>
      <c r="FHR9" s="416"/>
      <c r="FHS9" s="416"/>
      <c r="FHT9" s="416"/>
      <c r="FHU9" s="416"/>
      <c r="FHV9" s="416"/>
      <c r="FHW9" s="416"/>
      <c r="FHX9" s="416"/>
      <c r="FHY9" s="416"/>
      <c r="FHZ9" s="416"/>
      <c r="FIA9" s="416"/>
      <c r="FIB9" s="416"/>
      <c r="FIC9" s="416"/>
      <c r="FID9" s="416"/>
      <c r="FIE9" s="416"/>
      <c r="FIF9" s="416"/>
      <c r="FIG9" s="416"/>
      <c r="FIH9" s="416"/>
      <c r="FII9" s="416"/>
      <c r="FIJ9" s="416"/>
      <c r="FIK9" s="416"/>
      <c r="FIL9" s="416"/>
      <c r="FIM9" s="416"/>
      <c r="FIN9" s="416"/>
      <c r="FIO9" s="416"/>
      <c r="FIP9" s="416"/>
      <c r="FIQ9" s="416"/>
      <c r="FIR9" s="416"/>
      <c r="FIS9" s="416"/>
      <c r="FIT9" s="416"/>
      <c r="FIU9" s="416"/>
      <c r="FIV9" s="416"/>
      <c r="FIW9" s="416"/>
      <c r="FIX9" s="416"/>
      <c r="FIY9" s="416"/>
      <c r="FIZ9" s="416"/>
      <c r="FJA9" s="416"/>
      <c r="FJB9" s="416"/>
      <c r="FJC9" s="416"/>
      <c r="FJD9" s="416"/>
      <c r="FJE9" s="416"/>
      <c r="FJF9" s="416"/>
      <c r="FJG9" s="416"/>
      <c r="FJH9" s="416"/>
      <c r="FJI9" s="416"/>
      <c r="FJJ9" s="416"/>
      <c r="FJK9" s="416"/>
      <c r="FJL9" s="416"/>
      <c r="FJM9" s="416"/>
      <c r="FJN9" s="416"/>
      <c r="FJO9" s="416"/>
      <c r="FJP9" s="416"/>
      <c r="FJQ9" s="416"/>
      <c r="FJR9" s="416"/>
      <c r="FJS9" s="416"/>
      <c r="FJT9" s="416"/>
      <c r="FJU9" s="416"/>
      <c r="FJV9" s="416"/>
      <c r="FJW9" s="416"/>
      <c r="FJX9" s="416"/>
      <c r="FJY9" s="416"/>
      <c r="FJZ9" s="416"/>
      <c r="FKA9" s="416"/>
      <c r="FKB9" s="416"/>
      <c r="FKC9" s="416"/>
      <c r="FKD9" s="416"/>
      <c r="FKE9" s="416"/>
      <c r="FKF9" s="416"/>
      <c r="FKG9" s="416"/>
      <c r="FKH9" s="416"/>
      <c r="FKI9" s="416"/>
      <c r="FKJ9" s="416"/>
      <c r="FKK9" s="416"/>
      <c r="FKL9" s="416"/>
      <c r="FKM9" s="416"/>
      <c r="FKN9" s="416"/>
      <c r="FKO9" s="416"/>
      <c r="FKP9" s="416"/>
      <c r="FKQ9" s="416"/>
      <c r="FKR9" s="416"/>
      <c r="FKS9" s="416"/>
      <c r="FKT9" s="416"/>
      <c r="FKU9" s="416"/>
      <c r="FKV9" s="416"/>
      <c r="FKW9" s="416"/>
      <c r="FKX9" s="416"/>
      <c r="FKY9" s="416"/>
      <c r="FKZ9" s="416"/>
      <c r="FLA9" s="416"/>
      <c r="FLB9" s="416"/>
      <c r="FLC9" s="416"/>
      <c r="FLD9" s="416"/>
      <c r="FLE9" s="416"/>
      <c r="FLF9" s="416"/>
      <c r="FLG9" s="416"/>
      <c r="FLH9" s="416"/>
      <c r="FLI9" s="416"/>
      <c r="FLJ9" s="416"/>
      <c r="FLK9" s="416"/>
      <c r="FLL9" s="416"/>
      <c r="FLM9" s="416"/>
      <c r="FLN9" s="416"/>
      <c r="FLO9" s="416"/>
      <c r="FLP9" s="416"/>
      <c r="FLQ9" s="416"/>
      <c r="FLR9" s="416"/>
      <c r="FLS9" s="416"/>
      <c r="FLT9" s="416"/>
      <c r="FLU9" s="416"/>
      <c r="FLV9" s="416"/>
      <c r="FLW9" s="416"/>
      <c r="FLX9" s="416"/>
      <c r="FLY9" s="416"/>
      <c r="FLZ9" s="416"/>
      <c r="FMA9" s="416"/>
      <c r="FMB9" s="416"/>
      <c r="FMC9" s="416"/>
      <c r="FMD9" s="416"/>
      <c r="FME9" s="416"/>
      <c r="FMF9" s="416"/>
      <c r="FMG9" s="416"/>
      <c r="FMH9" s="416"/>
      <c r="FMI9" s="416"/>
      <c r="FMJ9" s="416"/>
      <c r="FMK9" s="416"/>
      <c r="FML9" s="416"/>
      <c r="FMM9" s="416"/>
      <c r="FMN9" s="416"/>
      <c r="FMO9" s="416"/>
      <c r="FMP9" s="416"/>
      <c r="FMQ9" s="416"/>
      <c r="FMR9" s="416"/>
      <c r="FMS9" s="416"/>
      <c r="FMT9" s="416"/>
      <c r="FMU9" s="416"/>
      <c r="FMV9" s="416"/>
      <c r="FMW9" s="416"/>
      <c r="FMX9" s="416"/>
      <c r="FMY9" s="416"/>
      <c r="FMZ9" s="416"/>
      <c r="FNA9" s="416"/>
      <c r="FNB9" s="416"/>
      <c r="FNC9" s="416"/>
      <c r="FND9" s="416"/>
      <c r="FNE9" s="416"/>
      <c r="FNF9" s="416"/>
      <c r="FNG9" s="416"/>
      <c r="FNH9" s="416"/>
      <c r="FNI9" s="416"/>
      <c r="FNJ9" s="416"/>
      <c r="FNK9" s="416"/>
      <c r="FNL9" s="416"/>
      <c r="FNM9" s="416"/>
      <c r="FNN9" s="416"/>
      <c r="FNO9" s="416"/>
      <c r="FNP9" s="416"/>
      <c r="FNQ9" s="416"/>
      <c r="FNR9" s="416"/>
      <c r="FNS9" s="416"/>
      <c r="FNT9" s="416"/>
      <c r="FNU9" s="416"/>
      <c r="FNV9" s="416"/>
      <c r="FNW9" s="416"/>
      <c r="FNX9" s="416"/>
      <c r="FNY9" s="416"/>
      <c r="FNZ9" s="416"/>
      <c r="FOA9" s="416"/>
      <c r="FOB9" s="416"/>
      <c r="FOC9" s="416"/>
      <c r="FOD9" s="416"/>
      <c r="FOE9" s="416"/>
      <c r="FOF9" s="416"/>
      <c r="FOG9" s="416"/>
      <c r="FOH9" s="416"/>
      <c r="FOI9" s="416"/>
      <c r="FOJ9" s="416"/>
      <c r="FOK9" s="416"/>
      <c r="FOL9" s="416"/>
      <c r="FOM9" s="416"/>
      <c r="FON9" s="416"/>
      <c r="FOO9" s="416"/>
      <c r="FOP9" s="416"/>
      <c r="FOQ9" s="416"/>
      <c r="FOR9" s="416"/>
      <c r="FOS9" s="416"/>
      <c r="FOT9" s="416"/>
      <c r="FOU9" s="416"/>
      <c r="FOV9" s="416"/>
      <c r="FOW9" s="416"/>
      <c r="FOX9" s="416"/>
      <c r="FOY9" s="416"/>
      <c r="FOZ9" s="416"/>
      <c r="FPA9" s="416"/>
      <c r="FPB9" s="416"/>
      <c r="FPC9" s="416"/>
      <c r="FPD9" s="416"/>
      <c r="FPE9" s="416"/>
      <c r="FPF9" s="416"/>
      <c r="FPG9" s="416"/>
      <c r="FPH9" s="416"/>
      <c r="FPI9" s="416"/>
      <c r="FPJ9" s="416"/>
      <c r="FPK9" s="416"/>
      <c r="FPL9" s="416"/>
      <c r="FPM9" s="416"/>
      <c r="FPN9" s="416"/>
      <c r="FPO9" s="416"/>
      <c r="FPP9" s="416"/>
      <c r="FPQ9" s="416"/>
      <c r="FPR9" s="416"/>
      <c r="FPS9" s="416"/>
      <c r="FPT9" s="416"/>
      <c r="FPU9" s="416"/>
      <c r="FPV9" s="416"/>
      <c r="FPW9" s="416"/>
      <c r="FPX9" s="416"/>
      <c r="FPY9" s="416"/>
      <c r="FPZ9" s="416"/>
      <c r="FQA9" s="416"/>
      <c r="FQB9" s="416"/>
      <c r="FQC9" s="416"/>
      <c r="FQD9" s="416"/>
      <c r="FQE9" s="416"/>
      <c r="FQF9" s="416"/>
      <c r="FQG9" s="416"/>
      <c r="FQH9" s="416"/>
      <c r="FQI9" s="416"/>
      <c r="FQJ9" s="416"/>
      <c r="FQK9" s="416"/>
      <c r="FQL9" s="416"/>
      <c r="FQM9" s="416"/>
      <c r="FQN9" s="416"/>
      <c r="FQO9" s="416"/>
      <c r="FQP9" s="416"/>
      <c r="FQQ9" s="416"/>
      <c r="FQR9" s="416"/>
      <c r="FQS9" s="416"/>
      <c r="FQT9" s="416"/>
      <c r="FQU9" s="416"/>
      <c r="FQV9" s="416"/>
      <c r="FQW9" s="416"/>
      <c r="FQX9" s="416"/>
      <c r="FQY9" s="416"/>
      <c r="FQZ9" s="416"/>
      <c r="FRA9" s="416"/>
      <c r="FRB9" s="416"/>
      <c r="FRC9" s="416"/>
      <c r="FRD9" s="416"/>
      <c r="FRE9" s="416"/>
      <c r="FRF9" s="416"/>
      <c r="FRG9" s="416"/>
      <c r="FRH9" s="416"/>
      <c r="FRI9" s="416"/>
      <c r="FRJ9" s="416"/>
      <c r="FRK9" s="416"/>
      <c r="FRL9" s="416"/>
      <c r="FRM9" s="416"/>
      <c r="FRN9" s="416"/>
      <c r="FRO9" s="416"/>
      <c r="FRP9" s="416"/>
      <c r="FRQ9" s="416"/>
      <c r="FRR9" s="416"/>
      <c r="FRS9" s="416"/>
      <c r="FRT9" s="416"/>
      <c r="FRU9" s="416"/>
      <c r="FRV9" s="416"/>
      <c r="FRW9" s="416"/>
      <c r="FRX9" s="416"/>
      <c r="FRY9" s="416"/>
      <c r="FRZ9" s="416"/>
      <c r="FSA9" s="416"/>
      <c r="FSB9" s="416"/>
      <c r="FSC9" s="416"/>
      <c r="FSD9" s="416"/>
      <c r="FSE9" s="416"/>
      <c r="FSF9" s="416"/>
      <c r="FSG9" s="416"/>
      <c r="FSH9" s="416"/>
      <c r="FSI9" s="416"/>
      <c r="FSJ9" s="416"/>
      <c r="FSK9" s="416"/>
      <c r="FSL9" s="416"/>
      <c r="FSM9" s="416"/>
      <c r="FSN9" s="416"/>
      <c r="FSO9" s="416"/>
      <c r="FSP9" s="416"/>
      <c r="FSQ9" s="416"/>
      <c r="FSR9" s="416"/>
      <c r="FSS9" s="416"/>
      <c r="FST9" s="416"/>
      <c r="FSU9" s="416"/>
      <c r="FSV9" s="416"/>
      <c r="FSW9" s="416"/>
      <c r="FSX9" s="416"/>
      <c r="FSY9" s="416"/>
      <c r="FSZ9" s="416"/>
      <c r="FTA9" s="416"/>
      <c r="FTB9" s="416"/>
      <c r="FTC9" s="416"/>
      <c r="FTD9" s="416"/>
      <c r="FTE9" s="416"/>
      <c r="FTF9" s="416"/>
      <c r="FTG9" s="416"/>
      <c r="FTH9" s="416"/>
      <c r="FTI9" s="416"/>
      <c r="FTJ9" s="416"/>
      <c r="FTK9" s="416"/>
      <c r="FTL9" s="416"/>
      <c r="FTM9" s="416"/>
      <c r="FTN9" s="416"/>
      <c r="FTO9" s="416"/>
      <c r="FTP9" s="416"/>
      <c r="FTQ9" s="416"/>
      <c r="FTR9" s="416"/>
      <c r="FTS9" s="416"/>
      <c r="FTT9" s="416"/>
      <c r="FTU9" s="416"/>
      <c r="FTV9" s="416"/>
      <c r="FTW9" s="416"/>
      <c r="FTX9" s="416"/>
      <c r="FTY9" s="416"/>
      <c r="FTZ9" s="416"/>
      <c r="FUA9" s="416"/>
      <c r="FUB9" s="416"/>
      <c r="FUC9" s="416"/>
      <c r="FUD9" s="416"/>
      <c r="FUE9" s="416"/>
      <c r="FUF9" s="416"/>
      <c r="FUG9" s="416"/>
      <c r="FUH9" s="416"/>
      <c r="FUI9" s="416"/>
      <c r="FUJ9" s="416"/>
      <c r="FUK9" s="416"/>
      <c r="FUL9" s="416"/>
      <c r="FUM9" s="416"/>
      <c r="FUN9" s="416"/>
      <c r="FUO9" s="416"/>
      <c r="FUP9" s="416"/>
      <c r="FUQ9" s="416"/>
      <c r="FUR9" s="416"/>
      <c r="FUS9" s="416"/>
      <c r="FUT9" s="416"/>
      <c r="FUU9" s="416"/>
      <c r="FUV9" s="416"/>
      <c r="FUW9" s="416"/>
      <c r="FUX9" s="416"/>
      <c r="FUY9" s="416"/>
      <c r="FUZ9" s="416"/>
      <c r="FVA9" s="416"/>
      <c r="FVB9" s="416"/>
      <c r="FVC9" s="416"/>
      <c r="FVD9" s="416"/>
      <c r="FVE9" s="416"/>
      <c r="FVF9" s="416"/>
      <c r="FVG9" s="416"/>
      <c r="FVH9" s="416"/>
      <c r="FVI9" s="416"/>
      <c r="FVJ9" s="416"/>
      <c r="FVK9" s="416"/>
      <c r="FVL9" s="416"/>
      <c r="FVM9" s="416"/>
      <c r="FVN9" s="416"/>
      <c r="FVO9" s="416"/>
      <c r="FVP9" s="416"/>
      <c r="FVQ9" s="416"/>
      <c r="FVR9" s="416"/>
      <c r="FVS9" s="416"/>
      <c r="FVT9" s="416"/>
      <c r="FVU9" s="416"/>
      <c r="FVV9" s="416"/>
      <c r="FVW9" s="416"/>
      <c r="FVX9" s="416"/>
      <c r="FVY9" s="416"/>
      <c r="FVZ9" s="416"/>
      <c r="FWA9" s="416"/>
      <c r="FWB9" s="416"/>
      <c r="FWC9" s="416"/>
      <c r="FWD9" s="416"/>
      <c r="FWE9" s="416"/>
      <c r="FWF9" s="416"/>
      <c r="FWG9" s="416"/>
      <c r="FWH9" s="416"/>
      <c r="FWI9" s="416"/>
      <c r="FWJ9" s="416"/>
      <c r="FWK9" s="416"/>
      <c r="FWL9" s="416"/>
      <c r="FWM9" s="416"/>
      <c r="FWN9" s="416"/>
      <c r="FWO9" s="416"/>
      <c r="FWP9" s="416"/>
      <c r="FWQ9" s="416"/>
      <c r="FWR9" s="416"/>
      <c r="FWS9" s="416"/>
      <c r="FWT9" s="416"/>
      <c r="FWU9" s="416"/>
      <c r="FWV9" s="416"/>
      <c r="FWW9" s="416"/>
      <c r="FWX9" s="416"/>
      <c r="FWY9" s="416"/>
      <c r="FWZ9" s="416"/>
      <c r="FXA9" s="416"/>
      <c r="FXB9" s="416"/>
      <c r="FXC9" s="416"/>
      <c r="FXD9" s="416"/>
      <c r="FXE9" s="416"/>
      <c r="FXF9" s="416"/>
      <c r="FXG9" s="416"/>
      <c r="FXH9" s="416"/>
      <c r="FXI9" s="416"/>
      <c r="FXJ9" s="416"/>
      <c r="FXK9" s="416"/>
      <c r="FXL9" s="416"/>
      <c r="FXM9" s="416"/>
      <c r="FXN9" s="416"/>
      <c r="FXO9" s="416"/>
      <c r="FXP9" s="416"/>
      <c r="FXQ9" s="416"/>
      <c r="FXR9" s="416"/>
      <c r="FXS9" s="416"/>
      <c r="FXT9" s="416"/>
      <c r="FXU9" s="416"/>
      <c r="FXV9" s="416"/>
      <c r="FXW9" s="416"/>
      <c r="FXX9" s="416"/>
      <c r="FXY9" s="416"/>
      <c r="FXZ9" s="416"/>
      <c r="FYA9" s="416"/>
      <c r="FYB9" s="416"/>
      <c r="FYC9" s="416"/>
      <c r="FYD9" s="416"/>
      <c r="FYE9" s="416"/>
      <c r="FYF9" s="416"/>
      <c r="FYG9" s="416"/>
      <c r="FYH9" s="416"/>
      <c r="FYI9" s="416"/>
      <c r="FYJ9" s="416"/>
      <c r="FYK9" s="416"/>
      <c r="FYL9" s="416"/>
      <c r="FYM9" s="416"/>
      <c r="FYN9" s="416"/>
      <c r="FYO9" s="416"/>
      <c r="FYP9" s="416"/>
      <c r="FYQ9" s="416"/>
      <c r="FYR9" s="416"/>
      <c r="FYS9" s="416"/>
      <c r="FYT9" s="416"/>
      <c r="FYU9" s="416"/>
      <c r="FYV9" s="416"/>
      <c r="FYW9" s="416"/>
      <c r="FYX9" s="416"/>
      <c r="FYY9" s="416"/>
      <c r="FYZ9" s="416"/>
      <c r="FZA9" s="416"/>
      <c r="FZB9" s="416"/>
      <c r="FZC9" s="416"/>
      <c r="FZD9" s="416"/>
      <c r="FZE9" s="416"/>
      <c r="FZF9" s="416"/>
      <c r="FZG9" s="416"/>
      <c r="FZH9" s="416"/>
      <c r="FZI9" s="416"/>
      <c r="FZJ9" s="416"/>
      <c r="FZK9" s="416"/>
      <c r="FZL9" s="416"/>
      <c r="FZM9" s="416"/>
      <c r="FZN9" s="416"/>
      <c r="FZO9" s="416"/>
      <c r="FZP9" s="416"/>
      <c r="FZQ9" s="416"/>
      <c r="FZR9" s="416"/>
      <c r="FZS9" s="416"/>
      <c r="FZT9" s="416"/>
      <c r="FZU9" s="416"/>
      <c r="FZV9" s="416"/>
      <c r="FZW9" s="416"/>
      <c r="FZX9" s="416"/>
      <c r="FZY9" s="416"/>
      <c r="FZZ9" s="416"/>
      <c r="GAA9" s="416"/>
      <c r="GAB9" s="416"/>
      <c r="GAC9" s="416"/>
      <c r="GAD9" s="416"/>
      <c r="GAE9" s="416"/>
      <c r="GAF9" s="416"/>
      <c r="GAG9" s="416"/>
      <c r="GAH9" s="416"/>
      <c r="GAI9" s="416"/>
      <c r="GAJ9" s="416"/>
      <c r="GAK9" s="416"/>
      <c r="GAL9" s="416"/>
      <c r="GAM9" s="416"/>
      <c r="GAN9" s="416"/>
      <c r="GAO9" s="416"/>
      <c r="GAP9" s="416"/>
      <c r="GAQ9" s="416"/>
      <c r="GAR9" s="416"/>
      <c r="GAS9" s="416"/>
      <c r="GAT9" s="416"/>
      <c r="GAU9" s="416"/>
      <c r="GAV9" s="416"/>
      <c r="GAW9" s="416"/>
      <c r="GAX9" s="416"/>
      <c r="GAY9" s="416"/>
      <c r="GAZ9" s="416"/>
      <c r="GBA9" s="416"/>
      <c r="GBB9" s="416"/>
      <c r="GBC9" s="416"/>
      <c r="GBD9" s="416"/>
      <c r="GBE9" s="416"/>
      <c r="GBF9" s="416"/>
      <c r="GBG9" s="416"/>
      <c r="GBH9" s="416"/>
      <c r="GBI9" s="416"/>
      <c r="GBJ9" s="416"/>
      <c r="GBK9" s="416"/>
      <c r="GBL9" s="416"/>
      <c r="GBM9" s="416"/>
      <c r="GBN9" s="416"/>
      <c r="GBO9" s="416"/>
      <c r="GBP9" s="416"/>
      <c r="GBQ9" s="416"/>
      <c r="GBR9" s="416"/>
      <c r="GBS9" s="416"/>
      <c r="GBT9" s="416"/>
      <c r="GBU9" s="416"/>
      <c r="GBV9" s="416"/>
      <c r="GBW9" s="416"/>
      <c r="GBX9" s="416"/>
      <c r="GBY9" s="416"/>
      <c r="GBZ9" s="416"/>
      <c r="GCA9" s="416"/>
      <c r="GCB9" s="416"/>
      <c r="GCC9" s="416"/>
      <c r="GCD9" s="416"/>
      <c r="GCE9" s="416"/>
      <c r="GCF9" s="416"/>
      <c r="GCG9" s="416"/>
      <c r="GCH9" s="416"/>
      <c r="GCI9" s="416"/>
      <c r="GCJ9" s="416"/>
      <c r="GCK9" s="416"/>
      <c r="GCL9" s="416"/>
      <c r="GCM9" s="416"/>
      <c r="GCN9" s="416"/>
      <c r="GCO9" s="416"/>
      <c r="GCP9" s="416"/>
      <c r="GCQ9" s="416"/>
      <c r="GCR9" s="416"/>
      <c r="GCS9" s="416"/>
      <c r="GCT9" s="416"/>
      <c r="GCU9" s="416"/>
      <c r="GCV9" s="416"/>
      <c r="GCW9" s="416"/>
      <c r="GCX9" s="416"/>
      <c r="GCY9" s="416"/>
      <c r="GCZ9" s="416"/>
      <c r="GDA9" s="416"/>
      <c r="GDB9" s="416"/>
      <c r="GDC9" s="416"/>
      <c r="GDD9" s="416"/>
      <c r="GDE9" s="416"/>
      <c r="GDF9" s="416"/>
      <c r="GDG9" s="416"/>
      <c r="GDH9" s="416"/>
      <c r="GDI9" s="416"/>
      <c r="GDJ9" s="416"/>
      <c r="GDK9" s="416"/>
      <c r="GDL9" s="416"/>
      <c r="GDM9" s="416"/>
      <c r="GDN9" s="416"/>
      <c r="GDO9" s="416"/>
      <c r="GDP9" s="416"/>
      <c r="GDQ9" s="416"/>
      <c r="GDR9" s="416"/>
      <c r="GDS9" s="416"/>
      <c r="GDT9" s="416"/>
      <c r="GDU9" s="416"/>
      <c r="GDV9" s="416"/>
      <c r="GDW9" s="416"/>
      <c r="GDX9" s="416"/>
      <c r="GDY9" s="416"/>
      <c r="GDZ9" s="416"/>
      <c r="GEA9" s="416"/>
      <c r="GEB9" s="416"/>
      <c r="GEC9" s="416"/>
      <c r="GED9" s="416"/>
      <c r="GEE9" s="416"/>
      <c r="GEF9" s="416"/>
      <c r="GEG9" s="416"/>
      <c r="GEH9" s="416"/>
      <c r="GEI9" s="416"/>
      <c r="GEJ9" s="416"/>
      <c r="GEK9" s="416"/>
      <c r="GEL9" s="416"/>
      <c r="GEM9" s="416"/>
      <c r="GEN9" s="416"/>
      <c r="GEO9" s="416"/>
      <c r="GEP9" s="416"/>
      <c r="GEQ9" s="416"/>
      <c r="GER9" s="416"/>
      <c r="GES9" s="416"/>
      <c r="GET9" s="416"/>
      <c r="GEU9" s="416"/>
      <c r="GEV9" s="416"/>
      <c r="GEW9" s="416"/>
      <c r="GEX9" s="416"/>
      <c r="GEY9" s="416"/>
      <c r="GEZ9" s="416"/>
      <c r="GFA9" s="416"/>
      <c r="GFB9" s="416"/>
      <c r="GFC9" s="416"/>
      <c r="GFD9" s="416"/>
      <c r="GFE9" s="416"/>
      <c r="GFF9" s="416"/>
      <c r="GFG9" s="416"/>
      <c r="GFH9" s="416"/>
      <c r="GFI9" s="416"/>
      <c r="GFJ9" s="416"/>
      <c r="GFK9" s="416"/>
      <c r="GFL9" s="416"/>
      <c r="GFM9" s="416"/>
      <c r="GFN9" s="416"/>
      <c r="GFO9" s="416"/>
      <c r="GFP9" s="416"/>
      <c r="GFQ9" s="416"/>
      <c r="GFR9" s="416"/>
      <c r="GFS9" s="416"/>
      <c r="GFT9" s="416"/>
      <c r="GFU9" s="416"/>
      <c r="GFV9" s="416"/>
      <c r="GFW9" s="416"/>
      <c r="GFX9" s="416"/>
      <c r="GFY9" s="416"/>
      <c r="GFZ9" s="416"/>
      <c r="GGA9" s="416"/>
      <c r="GGB9" s="416"/>
      <c r="GGC9" s="416"/>
      <c r="GGD9" s="416"/>
      <c r="GGE9" s="416"/>
      <c r="GGF9" s="416"/>
      <c r="GGG9" s="416"/>
      <c r="GGH9" s="416"/>
      <c r="GGI9" s="416"/>
      <c r="GGJ9" s="416"/>
      <c r="GGK9" s="416"/>
      <c r="GGL9" s="416"/>
      <c r="GGM9" s="416"/>
      <c r="GGN9" s="416"/>
      <c r="GGO9" s="416"/>
      <c r="GGP9" s="416"/>
      <c r="GGQ9" s="416"/>
      <c r="GGR9" s="416"/>
      <c r="GGS9" s="416"/>
      <c r="GGT9" s="416"/>
      <c r="GGU9" s="416"/>
      <c r="GGV9" s="416"/>
      <c r="GGW9" s="416"/>
      <c r="GGX9" s="416"/>
      <c r="GGY9" s="416"/>
      <c r="GGZ9" s="416"/>
      <c r="GHA9" s="416"/>
      <c r="GHB9" s="416"/>
      <c r="GHC9" s="416"/>
      <c r="GHD9" s="416"/>
      <c r="GHE9" s="416"/>
      <c r="GHF9" s="416"/>
      <c r="GHG9" s="416"/>
      <c r="GHH9" s="416"/>
      <c r="GHI9" s="416"/>
      <c r="GHJ9" s="416"/>
      <c r="GHK9" s="416"/>
      <c r="GHL9" s="416"/>
      <c r="GHM9" s="416"/>
      <c r="GHN9" s="416"/>
      <c r="GHO9" s="416"/>
      <c r="GHP9" s="416"/>
      <c r="GHQ9" s="416"/>
      <c r="GHR9" s="416"/>
      <c r="GHS9" s="416"/>
      <c r="GHT9" s="416"/>
      <c r="GHU9" s="416"/>
      <c r="GHV9" s="416"/>
      <c r="GHW9" s="416"/>
      <c r="GHX9" s="416"/>
      <c r="GHY9" s="416"/>
      <c r="GHZ9" s="416"/>
      <c r="GIA9" s="416"/>
      <c r="GIB9" s="416"/>
      <c r="GIC9" s="416"/>
      <c r="GID9" s="416"/>
      <c r="GIE9" s="416"/>
      <c r="GIF9" s="416"/>
      <c r="GIG9" s="416"/>
      <c r="GIH9" s="416"/>
      <c r="GII9" s="416"/>
      <c r="GIJ9" s="416"/>
      <c r="GIK9" s="416"/>
      <c r="GIL9" s="416"/>
      <c r="GIM9" s="416"/>
      <c r="GIN9" s="416"/>
      <c r="GIO9" s="416"/>
      <c r="GIP9" s="416"/>
      <c r="GIQ9" s="416"/>
      <c r="GIR9" s="416"/>
      <c r="GIS9" s="416"/>
      <c r="GIT9" s="416"/>
      <c r="GIU9" s="416"/>
      <c r="GIV9" s="416"/>
      <c r="GIW9" s="416"/>
      <c r="GIX9" s="416"/>
      <c r="GIY9" s="416"/>
      <c r="GIZ9" s="416"/>
      <c r="GJA9" s="416"/>
      <c r="GJB9" s="416"/>
      <c r="GJC9" s="416"/>
      <c r="GJD9" s="416"/>
      <c r="GJE9" s="416"/>
      <c r="GJF9" s="416"/>
      <c r="GJG9" s="416"/>
      <c r="GJH9" s="416"/>
      <c r="GJI9" s="416"/>
      <c r="GJJ9" s="416"/>
      <c r="GJK9" s="416"/>
      <c r="GJL9" s="416"/>
      <c r="GJM9" s="416"/>
      <c r="GJN9" s="416"/>
      <c r="GJO9" s="416"/>
      <c r="GJP9" s="416"/>
      <c r="GJQ9" s="416"/>
      <c r="GJR9" s="416"/>
      <c r="GJS9" s="416"/>
      <c r="GJT9" s="416"/>
      <c r="GJU9" s="416"/>
      <c r="GJV9" s="416"/>
      <c r="GJW9" s="416"/>
      <c r="GJX9" s="416"/>
      <c r="GJY9" s="416"/>
      <c r="GJZ9" s="416"/>
      <c r="GKA9" s="416"/>
      <c r="GKB9" s="416"/>
      <c r="GKC9" s="416"/>
      <c r="GKD9" s="416"/>
      <c r="GKE9" s="416"/>
      <c r="GKF9" s="416"/>
      <c r="GKG9" s="416"/>
      <c r="GKH9" s="416"/>
      <c r="GKI9" s="416"/>
      <c r="GKJ9" s="416"/>
      <c r="GKK9" s="416"/>
      <c r="GKL9" s="416"/>
      <c r="GKM9" s="416"/>
      <c r="GKN9" s="416"/>
      <c r="GKO9" s="416"/>
      <c r="GKP9" s="416"/>
      <c r="GKQ9" s="416"/>
      <c r="GKR9" s="416"/>
      <c r="GKS9" s="416"/>
      <c r="GKT9" s="416"/>
      <c r="GKU9" s="416"/>
      <c r="GKV9" s="416"/>
      <c r="GKW9" s="416"/>
      <c r="GKX9" s="416"/>
      <c r="GKY9" s="416"/>
      <c r="GKZ9" s="416"/>
      <c r="GLA9" s="416"/>
      <c r="GLB9" s="416"/>
      <c r="GLC9" s="416"/>
      <c r="GLD9" s="416"/>
      <c r="GLE9" s="416"/>
      <c r="GLF9" s="416"/>
      <c r="GLG9" s="416"/>
      <c r="GLH9" s="416"/>
      <c r="GLI9" s="416"/>
      <c r="GLJ9" s="416"/>
      <c r="GLK9" s="416"/>
      <c r="GLL9" s="416"/>
      <c r="GLM9" s="416"/>
      <c r="GLN9" s="416"/>
      <c r="GLO9" s="416"/>
      <c r="GLP9" s="416"/>
      <c r="GLQ9" s="416"/>
      <c r="GLR9" s="416"/>
      <c r="GLS9" s="416"/>
      <c r="GLT9" s="416"/>
      <c r="GLU9" s="416"/>
      <c r="GLV9" s="416"/>
      <c r="GLW9" s="416"/>
      <c r="GLX9" s="416"/>
      <c r="GLY9" s="416"/>
      <c r="GLZ9" s="416"/>
      <c r="GMA9" s="416"/>
      <c r="GMB9" s="416"/>
      <c r="GMC9" s="416"/>
      <c r="GMD9" s="416"/>
      <c r="GME9" s="416"/>
      <c r="GMF9" s="416"/>
      <c r="GMG9" s="416"/>
      <c r="GMH9" s="416"/>
      <c r="GMI9" s="416"/>
      <c r="GMJ9" s="416"/>
      <c r="GMK9" s="416"/>
      <c r="GML9" s="416"/>
      <c r="GMM9" s="416"/>
      <c r="GMN9" s="416"/>
      <c r="GMO9" s="416"/>
      <c r="GMP9" s="416"/>
      <c r="GMQ9" s="416"/>
      <c r="GMR9" s="416"/>
      <c r="GMS9" s="416"/>
      <c r="GMT9" s="416"/>
      <c r="GMU9" s="416"/>
      <c r="GMV9" s="416"/>
      <c r="GMW9" s="416"/>
      <c r="GMX9" s="416"/>
      <c r="GMY9" s="416"/>
      <c r="GMZ9" s="416"/>
      <c r="GNA9" s="416"/>
      <c r="GNB9" s="416"/>
      <c r="GNC9" s="416"/>
      <c r="GND9" s="416"/>
      <c r="GNE9" s="416"/>
      <c r="GNF9" s="416"/>
      <c r="GNG9" s="416"/>
      <c r="GNH9" s="416"/>
      <c r="GNI9" s="416"/>
      <c r="GNJ9" s="416"/>
      <c r="GNK9" s="416"/>
      <c r="GNL9" s="416"/>
      <c r="GNM9" s="416"/>
      <c r="GNN9" s="416"/>
      <c r="GNO9" s="416"/>
      <c r="GNP9" s="416"/>
      <c r="GNQ9" s="416"/>
      <c r="GNR9" s="416"/>
      <c r="GNS9" s="416"/>
      <c r="GNT9" s="416"/>
      <c r="GNU9" s="416"/>
      <c r="GNV9" s="416"/>
      <c r="GNW9" s="416"/>
      <c r="GNX9" s="416"/>
      <c r="GNY9" s="416"/>
      <c r="GNZ9" s="416"/>
      <c r="GOA9" s="416"/>
      <c r="GOB9" s="416"/>
      <c r="GOC9" s="416"/>
      <c r="GOD9" s="416"/>
      <c r="GOE9" s="416"/>
      <c r="GOF9" s="416"/>
      <c r="GOG9" s="416"/>
      <c r="GOH9" s="416"/>
      <c r="GOI9" s="416"/>
      <c r="GOJ9" s="416"/>
      <c r="GOK9" s="416"/>
      <c r="GOL9" s="416"/>
      <c r="GOM9" s="416"/>
      <c r="GON9" s="416"/>
      <c r="GOO9" s="416"/>
      <c r="GOP9" s="416"/>
      <c r="GOQ9" s="416"/>
      <c r="GOR9" s="416"/>
      <c r="GOS9" s="416"/>
      <c r="GOT9" s="416"/>
      <c r="GOU9" s="416"/>
      <c r="GOV9" s="416"/>
      <c r="GOW9" s="416"/>
      <c r="GOX9" s="416"/>
      <c r="GOY9" s="416"/>
      <c r="GOZ9" s="416"/>
      <c r="GPA9" s="416"/>
      <c r="GPB9" s="416"/>
      <c r="GPC9" s="416"/>
      <c r="GPD9" s="416"/>
      <c r="GPE9" s="416"/>
      <c r="GPF9" s="416"/>
      <c r="GPG9" s="416"/>
      <c r="GPH9" s="416"/>
      <c r="GPI9" s="416"/>
      <c r="GPJ9" s="416"/>
      <c r="GPK9" s="416"/>
      <c r="GPL9" s="416"/>
      <c r="GPM9" s="416"/>
      <c r="GPN9" s="416"/>
      <c r="GPO9" s="416"/>
      <c r="GPP9" s="416"/>
      <c r="GPQ9" s="416"/>
      <c r="GPR9" s="416"/>
      <c r="GPS9" s="416"/>
      <c r="GPT9" s="416"/>
      <c r="GPU9" s="416"/>
      <c r="GPV9" s="416"/>
      <c r="GPW9" s="416"/>
      <c r="GPX9" s="416"/>
      <c r="GPY9" s="416"/>
      <c r="GPZ9" s="416"/>
      <c r="GQA9" s="416"/>
      <c r="GQB9" s="416"/>
      <c r="GQC9" s="416"/>
      <c r="GQD9" s="416"/>
      <c r="GQE9" s="416"/>
      <c r="GQF9" s="416"/>
      <c r="GQG9" s="416"/>
      <c r="GQH9" s="416"/>
      <c r="GQI9" s="416"/>
      <c r="GQJ9" s="416"/>
      <c r="GQK9" s="416"/>
      <c r="GQL9" s="416"/>
      <c r="GQM9" s="416"/>
      <c r="GQN9" s="416"/>
      <c r="GQO9" s="416"/>
      <c r="GQP9" s="416"/>
      <c r="GQQ9" s="416"/>
      <c r="GQR9" s="416"/>
      <c r="GQS9" s="416"/>
      <c r="GQT9" s="416"/>
      <c r="GQU9" s="416"/>
      <c r="GQV9" s="416"/>
      <c r="GQW9" s="416"/>
      <c r="GQX9" s="416"/>
      <c r="GQY9" s="416"/>
      <c r="GQZ9" s="416"/>
      <c r="GRA9" s="416"/>
      <c r="GRB9" s="416"/>
      <c r="GRC9" s="416"/>
      <c r="GRD9" s="416"/>
      <c r="GRE9" s="416"/>
      <c r="GRF9" s="416"/>
      <c r="GRG9" s="416"/>
      <c r="GRH9" s="416"/>
      <c r="GRI9" s="416"/>
      <c r="GRJ9" s="416"/>
      <c r="GRK9" s="416"/>
      <c r="GRL9" s="416"/>
      <c r="GRM9" s="416"/>
      <c r="GRN9" s="416"/>
      <c r="GRO9" s="416"/>
      <c r="GRP9" s="416"/>
      <c r="GRQ9" s="416"/>
      <c r="GRR9" s="416"/>
      <c r="GRS9" s="416"/>
      <c r="GRT9" s="416"/>
      <c r="GRU9" s="416"/>
      <c r="GRV9" s="416"/>
      <c r="GRW9" s="416"/>
      <c r="GRX9" s="416"/>
      <c r="GRY9" s="416"/>
      <c r="GRZ9" s="416"/>
      <c r="GSA9" s="416"/>
      <c r="GSB9" s="416"/>
      <c r="GSC9" s="416"/>
      <c r="GSD9" s="416"/>
      <c r="GSE9" s="416"/>
      <c r="GSF9" s="416"/>
      <c r="GSG9" s="416"/>
      <c r="GSH9" s="416"/>
      <c r="GSI9" s="416"/>
      <c r="GSJ9" s="416"/>
      <c r="GSK9" s="416"/>
      <c r="GSL9" s="416"/>
      <c r="GSM9" s="416"/>
      <c r="GSN9" s="416"/>
      <c r="GSO9" s="416"/>
      <c r="GSP9" s="416"/>
      <c r="GSQ9" s="416"/>
      <c r="GSR9" s="416"/>
      <c r="GSS9" s="416"/>
      <c r="GST9" s="416"/>
      <c r="GSU9" s="416"/>
      <c r="GSV9" s="416"/>
      <c r="GSW9" s="416"/>
      <c r="GSX9" s="416"/>
      <c r="GSY9" s="416"/>
      <c r="GSZ9" s="416"/>
      <c r="GTA9" s="416"/>
      <c r="GTB9" s="416"/>
      <c r="GTC9" s="416"/>
      <c r="GTD9" s="416"/>
      <c r="GTE9" s="416"/>
      <c r="GTF9" s="416"/>
      <c r="GTG9" s="416"/>
      <c r="GTH9" s="416"/>
      <c r="GTI9" s="416"/>
      <c r="GTJ9" s="416"/>
      <c r="GTK9" s="416"/>
      <c r="GTL9" s="416"/>
      <c r="GTM9" s="416"/>
      <c r="GTN9" s="416"/>
      <c r="GTO9" s="416"/>
      <c r="GTP9" s="416"/>
      <c r="GTQ9" s="416"/>
      <c r="GTR9" s="416"/>
      <c r="GTS9" s="416"/>
      <c r="GTT9" s="416"/>
      <c r="GTU9" s="416"/>
      <c r="GTV9" s="416"/>
      <c r="GTW9" s="416"/>
      <c r="GTX9" s="416"/>
      <c r="GTY9" s="416"/>
      <c r="GTZ9" s="416"/>
      <c r="GUA9" s="416"/>
      <c r="GUB9" s="416"/>
      <c r="GUC9" s="416"/>
      <c r="GUD9" s="416"/>
      <c r="GUE9" s="416"/>
      <c r="GUF9" s="416"/>
      <c r="GUG9" s="416"/>
      <c r="GUH9" s="416"/>
      <c r="GUI9" s="416"/>
      <c r="GUJ9" s="416"/>
      <c r="GUK9" s="416"/>
      <c r="GUL9" s="416"/>
      <c r="GUM9" s="416"/>
      <c r="GUN9" s="416"/>
      <c r="GUO9" s="416"/>
      <c r="GUP9" s="416"/>
      <c r="GUQ9" s="416"/>
      <c r="GUR9" s="416"/>
      <c r="GUS9" s="416"/>
      <c r="GUT9" s="416"/>
      <c r="GUU9" s="416"/>
      <c r="GUV9" s="416"/>
      <c r="GUW9" s="416"/>
      <c r="GUX9" s="416"/>
      <c r="GUY9" s="416"/>
      <c r="GUZ9" s="416"/>
      <c r="GVA9" s="416"/>
      <c r="GVB9" s="416"/>
      <c r="GVC9" s="416"/>
      <c r="GVD9" s="416"/>
      <c r="GVE9" s="416"/>
      <c r="GVF9" s="416"/>
      <c r="GVG9" s="416"/>
      <c r="GVH9" s="416"/>
      <c r="GVI9" s="416"/>
      <c r="GVJ9" s="416"/>
      <c r="GVK9" s="416"/>
      <c r="GVL9" s="416"/>
      <c r="GVM9" s="416"/>
      <c r="GVN9" s="416"/>
      <c r="GVO9" s="416"/>
      <c r="GVP9" s="416"/>
      <c r="GVQ9" s="416"/>
      <c r="GVR9" s="416"/>
      <c r="GVS9" s="416"/>
      <c r="GVT9" s="416"/>
      <c r="GVU9" s="416"/>
      <c r="GVV9" s="416"/>
      <c r="GVW9" s="416"/>
      <c r="GVX9" s="416"/>
      <c r="GVY9" s="416"/>
      <c r="GVZ9" s="416"/>
      <c r="GWA9" s="416"/>
      <c r="GWB9" s="416"/>
      <c r="GWC9" s="416"/>
      <c r="GWD9" s="416"/>
      <c r="GWE9" s="416"/>
      <c r="GWF9" s="416"/>
      <c r="GWG9" s="416"/>
      <c r="GWH9" s="416"/>
      <c r="GWI9" s="416"/>
      <c r="GWJ9" s="416"/>
      <c r="GWK9" s="416"/>
      <c r="GWL9" s="416"/>
      <c r="GWM9" s="416"/>
      <c r="GWN9" s="416"/>
      <c r="GWO9" s="416"/>
      <c r="GWP9" s="416"/>
      <c r="GWQ9" s="416"/>
      <c r="GWR9" s="416"/>
      <c r="GWS9" s="416"/>
      <c r="GWT9" s="416"/>
      <c r="GWU9" s="416"/>
      <c r="GWV9" s="416"/>
      <c r="GWW9" s="416"/>
      <c r="GWX9" s="416"/>
      <c r="GWY9" s="416"/>
      <c r="GWZ9" s="416"/>
      <c r="GXA9" s="416"/>
      <c r="GXB9" s="416"/>
      <c r="GXC9" s="416"/>
      <c r="GXD9" s="416"/>
      <c r="GXE9" s="416"/>
      <c r="GXF9" s="416"/>
      <c r="GXG9" s="416"/>
      <c r="GXH9" s="416"/>
      <c r="GXI9" s="416"/>
      <c r="GXJ9" s="416"/>
      <c r="GXK9" s="416"/>
      <c r="GXL9" s="416"/>
      <c r="GXM9" s="416"/>
      <c r="GXN9" s="416"/>
      <c r="GXO9" s="416"/>
      <c r="GXP9" s="416"/>
      <c r="GXQ9" s="416"/>
      <c r="GXR9" s="416"/>
      <c r="GXS9" s="416"/>
      <c r="GXT9" s="416"/>
      <c r="GXU9" s="416"/>
      <c r="GXV9" s="416"/>
      <c r="GXW9" s="416"/>
      <c r="GXX9" s="416"/>
      <c r="GXY9" s="416"/>
      <c r="GXZ9" s="416"/>
      <c r="GYA9" s="416"/>
      <c r="GYB9" s="416"/>
      <c r="GYC9" s="416"/>
      <c r="GYD9" s="416"/>
      <c r="GYE9" s="416"/>
      <c r="GYF9" s="416"/>
      <c r="GYG9" s="416"/>
      <c r="GYH9" s="416"/>
      <c r="GYI9" s="416"/>
      <c r="GYJ9" s="416"/>
      <c r="GYK9" s="416"/>
      <c r="GYL9" s="416"/>
      <c r="GYM9" s="416"/>
      <c r="GYN9" s="416"/>
      <c r="GYO9" s="416"/>
      <c r="GYP9" s="416"/>
      <c r="GYQ9" s="416"/>
      <c r="GYR9" s="416"/>
      <c r="GYS9" s="416"/>
      <c r="GYT9" s="416"/>
      <c r="GYU9" s="416"/>
      <c r="GYV9" s="416"/>
      <c r="GYW9" s="416"/>
      <c r="GYX9" s="416"/>
      <c r="GYY9" s="416"/>
      <c r="GYZ9" s="416"/>
      <c r="GZA9" s="416"/>
      <c r="GZB9" s="416"/>
      <c r="GZC9" s="416"/>
      <c r="GZD9" s="416"/>
      <c r="GZE9" s="416"/>
      <c r="GZF9" s="416"/>
      <c r="GZG9" s="416"/>
      <c r="GZH9" s="416"/>
      <c r="GZI9" s="416"/>
      <c r="GZJ9" s="416"/>
      <c r="GZK9" s="416"/>
      <c r="GZL9" s="416"/>
      <c r="GZM9" s="416"/>
      <c r="GZN9" s="416"/>
      <c r="GZO9" s="416"/>
      <c r="GZP9" s="416"/>
      <c r="GZQ9" s="416"/>
      <c r="GZR9" s="416"/>
      <c r="GZS9" s="416"/>
      <c r="GZT9" s="416"/>
      <c r="GZU9" s="416"/>
      <c r="GZV9" s="416"/>
      <c r="GZW9" s="416"/>
      <c r="GZX9" s="416"/>
      <c r="GZY9" s="416"/>
      <c r="GZZ9" s="416"/>
      <c r="HAA9" s="416"/>
      <c r="HAB9" s="416"/>
      <c r="HAC9" s="416"/>
      <c r="HAD9" s="416"/>
      <c r="HAE9" s="416"/>
      <c r="HAF9" s="416"/>
      <c r="HAG9" s="416"/>
      <c r="HAH9" s="416"/>
      <c r="HAI9" s="416"/>
      <c r="HAJ9" s="416"/>
      <c r="HAK9" s="416"/>
      <c r="HAL9" s="416"/>
      <c r="HAM9" s="416"/>
      <c r="HAN9" s="416"/>
      <c r="HAO9" s="416"/>
      <c r="HAP9" s="416"/>
      <c r="HAQ9" s="416"/>
      <c r="HAR9" s="416"/>
      <c r="HAS9" s="416"/>
      <c r="HAT9" s="416"/>
      <c r="HAU9" s="416"/>
      <c r="HAV9" s="416"/>
      <c r="HAW9" s="416"/>
      <c r="HAX9" s="416"/>
      <c r="HAY9" s="416"/>
      <c r="HAZ9" s="416"/>
      <c r="HBA9" s="416"/>
      <c r="HBB9" s="416"/>
      <c r="HBC9" s="416"/>
      <c r="HBD9" s="416"/>
      <c r="HBE9" s="416"/>
      <c r="HBF9" s="416"/>
      <c r="HBG9" s="416"/>
      <c r="HBH9" s="416"/>
      <c r="HBI9" s="416"/>
      <c r="HBJ9" s="416"/>
      <c r="HBK9" s="416"/>
      <c r="HBL9" s="416"/>
      <c r="HBM9" s="416"/>
      <c r="HBN9" s="416"/>
      <c r="HBO9" s="416"/>
      <c r="HBP9" s="416"/>
      <c r="HBQ9" s="416"/>
      <c r="HBR9" s="416"/>
      <c r="HBS9" s="416"/>
      <c r="HBT9" s="416"/>
      <c r="HBU9" s="416"/>
      <c r="HBV9" s="416"/>
      <c r="HBW9" s="416"/>
      <c r="HBX9" s="416"/>
      <c r="HBY9" s="416"/>
      <c r="HBZ9" s="416"/>
      <c r="HCA9" s="416"/>
      <c r="HCB9" s="416"/>
      <c r="HCC9" s="416"/>
      <c r="HCD9" s="416"/>
      <c r="HCE9" s="416"/>
      <c r="HCF9" s="416"/>
      <c r="HCG9" s="416"/>
      <c r="HCH9" s="416"/>
      <c r="HCI9" s="416"/>
      <c r="HCJ9" s="416"/>
      <c r="HCK9" s="416"/>
      <c r="HCL9" s="416"/>
      <c r="HCM9" s="416"/>
      <c r="HCN9" s="416"/>
      <c r="HCO9" s="416"/>
      <c r="HCP9" s="416"/>
      <c r="HCQ9" s="416"/>
      <c r="HCR9" s="416"/>
      <c r="HCS9" s="416"/>
      <c r="HCT9" s="416"/>
      <c r="HCU9" s="416"/>
      <c r="HCV9" s="416"/>
      <c r="HCW9" s="416"/>
      <c r="HCX9" s="416"/>
      <c r="HCY9" s="416"/>
      <c r="HCZ9" s="416"/>
      <c r="HDA9" s="416"/>
      <c r="HDB9" s="416"/>
      <c r="HDC9" s="416"/>
      <c r="HDD9" s="416"/>
      <c r="HDE9" s="416"/>
      <c r="HDF9" s="416"/>
      <c r="HDG9" s="416"/>
      <c r="HDH9" s="416"/>
      <c r="HDI9" s="416"/>
      <c r="HDJ9" s="416"/>
      <c r="HDK9" s="416"/>
      <c r="HDL9" s="416"/>
      <c r="HDM9" s="416"/>
      <c r="HDN9" s="416"/>
      <c r="HDO9" s="416"/>
      <c r="HDP9" s="416"/>
      <c r="HDQ9" s="416"/>
      <c r="HDR9" s="416"/>
      <c r="HDS9" s="416"/>
      <c r="HDT9" s="416"/>
      <c r="HDU9" s="416"/>
      <c r="HDV9" s="416"/>
      <c r="HDW9" s="416"/>
      <c r="HDX9" s="416"/>
      <c r="HDY9" s="416"/>
      <c r="HDZ9" s="416"/>
      <c r="HEA9" s="416"/>
      <c r="HEB9" s="416"/>
      <c r="HEC9" s="416"/>
      <c r="HED9" s="416"/>
      <c r="HEE9" s="416"/>
      <c r="HEF9" s="416"/>
      <c r="HEG9" s="416"/>
      <c r="HEH9" s="416"/>
      <c r="HEI9" s="416"/>
      <c r="HEJ9" s="416"/>
      <c r="HEK9" s="416"/>
      <c r="HEL9" s="416"/>
      <c r="HEM9" s="416"/>
      <c r="HEN9" s="416"/>
      <c r="HEO9" s="416"/>
      <c r="HEP9" s="416"/>
      <c r="HEQ9" s="416"/>
      <c r="HER9" s="416"/>
      <c r="HES9" s="416"/>
      <c r="HET9" s="416"/>
      <c r="HEU9" s="416"/>
      <c r="HEV9" s="416"/>
      <c r="HEW9" s="416"/>
      <c r="HEX9" s="416"/>
      <c r="HEY9" s="416"/>
      <c r="HEZ9" s="416"/>
      <c r="HFA9" s="416"/>
      <c r="HFB9" s="416"/>
      <c r="HFC9" s="416"/>
      <c r="HFD9" s="416"/>
      <c r="HFE9" s="416"/>
      <c r="HFF9" s="416"/>
      <c r="HFG9" s="416"/>
      <c r="HFH9" s="416"/>
      <c r="HFI9" s="416"/>
      <c r="HFJ9" s="416"/>
      <c r="HFK9" s="416"/>
      <c r="HFL9" s="416"/>
      <c r="HFM9" s="416"/>
      <c r="HFN9" s="416"/>
      <c r="HFO9" s="416"/>
      <c r="HFP9" s="416"/>
      <c r="HFQ9" s="416"/>
      <c r="HFR9" s="416"/>
      <c r="HFS9" s="416"/>
      <c r="HFT9" s="416"/>
      <c r="HFU9" s="416"/>
      <c r="HFV9" s="416"/>
      <c r="HFW9" s="416"/>
      <c r="HFX9" s="416"/>
      <c r="HFY9" s="416"/>
      <c r="HFZ9" s="416"/>
      <c r="HGA9" s="416"/>
      <c r="HGB9" s="416"/>
      <c r="HGC9" s="416"/>
      <c r="HGD9" s="416"/>
      <c r="HGE9" s="416"/>
      <c r="HGF9" s="416"/>
      <c r="HGG9" s="416"/>
      <c r="HGH9" s="416"/>
      <c r="HGI9" s="416"/>
      <c r="HGJ9" s="416"/>
      <c r="HGK9" s="416"/>
      <c r="HGL9" s="416"/>
      <c r="HGM9" s="416"/>
      <c r="HGN9" s="416"/>
      <c r="HGO9" s="416"/>
      <c r="HGP9" s="416"/>
      <c r="HGQ9" s="416"/>
      <c r="HGR9" s="416"/>
      <c r="HGS9" s="416"/>
      <c r="HGT9" s="416"/>
      <c r="HGU9" s="416"/>
      <c r="HGV9" s="416"/>
      <c r="HGW9" s="416"/>
      <c r="HGX9" s="416"/>
      <c r="HGY9" s="416"/>
      <c r="HGZ9" s="416"/>
      <c r="HHA9" s="416"/>
      <c r="HHB9" s="416"/>
      <c r="HHC9" s="416"/>
      <c r="HHD9" s="416"/>
      <c r="HHE9" s="416"/>
      <c r="HHF9" s="416"/>
      <c r="HHG9" s="416"/>
      <c r="HHH9" s="416"/>
      <c r="HHI9" s="416"/>
      <c r="HHJ9" s="416"/>
      <c r="HHK9" s="416"/>
      <c r="HHL9" s="416"/>
      <c r="HHM9" s="416"/>
      <c r="HHN9" s="416"/>
      <c r="HHO9" s="416"/>
      <c r="HHP9" s="416"/>
      <c r="HHQ9" s="416"/>
      <c r="HHR9" s="416"/>
      <c r="HHS9" s="416"/>
      <c r="HHT9" s="416"/>
      <c r="HHU9" s="416"/>
      <c r="HHV9" s="416"/>
      <c r="HHW9" s="416"/>
      <c r="HHX9" s="416"/>
      <c r="HHY9" s="416"/>
      <c r="HHZ9" s="416"/>
      <c r="HIA9" s="416"/>
      <c r="HIB9" s="416"/>
      <c r="HIC9" s="416"/>
      <c r="HID9" s="416"/>
      <c r="HIE9" s="416"/>
      <c r="HIF9" s="416"/>
      <c r="HIG9" s="416"/>
      <c r="HIH9" s="416"/>
      <c r="HII9" s="416"/>
      <c r="HIJ9" s="416"/>
      <c r="HIK9" s="416"/>
      <c r="HIL9" s="416"/>
      <c r="HIM9" s="416"/>
      <c r="HIN9" s="416"/>
      <c r="HIO9" s="416"/>
      <c r="HIP9" s="416"/>
      <c r="HIQ9" s="416"/>
      <c r="HIR9" s="416"/>
      <c r="HIS9" s="416"/>
      <c r="HIT9" s="416"/>
      <c r="HIU9" s="416"/>
      <c r="HIV9" s="416"/>
      <c r="HIW9" s="416"/>
      <c r="HIX9" s="416"/>
      <c r="HIY9" s="416"/>
      <c r="HIZ9" s="416"/>
      <c r="HJA9" s="416"/>
      <c r="HJB9" s="416"/>
      <c r="HJC9" s="416"/>
      <c r="HJD9" s="416"/>
      <c r="HJE9" s="416"/>
      <c r="HJF9" s="416"/>
      <c r="HJG9" s="416"/>
      <c r="HJH9" s="416"/>
      <c r="HJI9" s="416"/>
      <c r="HJJ9" s="416"/>
      <c r="HJK9" s="416"/>
      <c r="HJL9" s="416"/>
      <c r="HJM9" s="416"/>
      <c r="HJN9" s="416"/>
      <c r="HJO9" s="416"/>
      <c r="HJP9" s="416"/>
      <c r="HJQ9" s="416"/>
      <c r="HJR9" s="416"/>
      <c r="HJS9" s="416"/>
      <c r="HJT9" s="416"/>
      <c r="HJU9" s="416"/>
      <c r="HJV9" s="416"/>
      <c r="HJW9" s="416"/>
      <c r="HJX9" s="416"/>
      <c r="HJY9" s="416"/>
      <c r="HJZ9" s="416"/>
      <c r="HKA9" s="416"/>
      <c r="HKB9" s="416"/>
      <c r="HKC9" s="416"/>
      <c r="HKD9" s="416"/>
      <c r="HKE9" s="416"/>
      <c r="HKF9" s="416"/>
      <c r="HKG9" s="416"/>
      <c r="HKH9" s="416"/>
      <c r="HKI9" s="416"/>
      <c r="HKJ9" s="416"/>
      <c r="HKK9" s="416"/>
      <c r="HKL9" s="416"/>
      <c r="HKM9" s="416"/>
      <c r="HKN9" s="416"/>
      <c r="HKO9" s="416"/>
      <c r="HKP9" s="416"/>
      <c r="HKQ9" s="416"/>
      <c r="HKR9" s="416"/>
      <c r="HKS9" s="416"/>
      <c r="HKT9" s="416"/>
      <c r="HKU9" s="416"/>
      <c r="HKV9" s="416"/>
      <c r="HKW9" s="416"/>
      <c r="HKX9" s="416"/>
      <c r="HKY9" s="416"/>
      <c r="HKZ9" s="416"/>
      <c r="HLA9" s="416"/>
      <c r="HLB9" s="416"/>
      <c r="HLC9" s="416"/>
      <c r="HLD9" s="416"/>
      <c r="HLE9" s="416"/>
      <c r="HLF9" s="416"/>
      <c r="HLG9" s="416"/>
      <c r="HLH9" s="416"/>
      <c r="HLI9" s="416"/>
      <c r="HLJ9" s="416"/>
      <c r="HLK9" s="416"/>
      <c r="HLL9" s="416"/>
      <c r="HLM9" s="416"/>
      <c r="HLN9" s="416"/>
      <c r="HLO9" s="416"/>
      <c r="HLP9" s="416"/>
      <c r="HLQ9" s="416"/>
      <c r="HLR9" s="416"/>
      <c r="HLS9" s="416"/>
      <c r="HLT9" s="416"/>
      <c r="HLU9" s="416"/>
      <c r="HLV9" s="416"/>
      <c r="HLW9" s="416"/>
      <c r="HLX9" s="416"/>
      <c r="HLY9" s="416"/>
      <c r="HLZ9" s="416"/>
      <c r="HMA9" s="416"/>
      <c r="HMB9" s="416"/>
      <c r="HMC9" s="416"/>
      <c r="HMD9" s="416"/>
      <c r="HME9" s="416"/>
      <c r="HMF9" s="416"/>
      <c r="HMG9" s="416"/>
      <c r="HMH9" s="416"/>
      <c r="HMI9" s="416"/>
      <c r="HMJ9" s="416"/>
      <c r="HMK9" s="416"/>
      <c r="HML9" s="416"/>
      <c r="HMM9" s="416"/>
      <c r="HMN9" s="416"/>
      <c r="HMO9" s="416"/>
      <c r="HMP9" s="416"/>
      <c r="HMQ9" s="416"/>
      <c r="HMR9" s="416"/>
      <c r="HMS9" s="416"/>
      <c r="HMT9" s="416"/>
      <c r="HMU9" s="416"/>
      <c r="HMV9" s="416"/>
      <c r="HMW9" s="416"/>
      <c r="HMX9" s="416"/>
      <c r="HMY9" s="416"/>
      <c r="HMZ9" s="416"/>
      <c r="HNA9" s="416"/>
      <c r="HNB9" s="416"/>
      <c r="HNC9" s="416"/>
      <c r="HND9" s="416"/>
      <c r="HNE9" s="416"/>
      <c r="HNF9" s="416"/>
      <c r="HNG9" s="416"/>
      <c r="HNH9" s="416"/>
      <c r="HNI9" s="416"/>
      <c r="HNJ9" s="416"/>
      <c r="HNK9" s="416"/>
      <c r="HNL9" s="416"/>
      <c r="HNM9" s="416"/>
      <c r="HNN9" s="416"/>
      <c r="HNO9" s="416"/>
      <c r="HNP9" s="416"/>
      <c r="HNQ9" s="416"/>
      <c r="HNR9" s="416"/>
      <c r="HNS9" s="416"/>
      <c r="HNT9" s="416"/>
      <c r="HNU9" s="416"/>
      <c r="HNV9" s="416"/>
      <c r="HNW9" s="416"/>
      <c r="HNX9" s="416"/>
      <c r="HNY9" s="416"/>
      <c r="HNZ9" s="416"/>
      <c r="HOA9" s="416"/>
      <c r="HOB9" s="416"/>
      <c r="HOC9" s="416"/>
      <c r="HOD9" s="416"/>
      <c r="HOE9" s="416"/>
      <c r="HOF9" s="416"/>
      <c r="HOG9" s="416"/>
      <c r="HOH9" s="416"/>
      <c r="HOI9" s="416"/>
      <c r="HOJ9" s="416"/>
      <c r="HOK9" s="416"/>
      <c r="HOL9" s="416"/>
      <c r="HOM9" s="416"/>
      <c r="HON9" s="416"/>
      <c r="HOO9" s="416"/>
      <c r="HOP9" s="416"/>
      <c r="HOQ9" s="416"/>
      <c r="HOR9" s="416"/>
      <c r="HOS9" s="416"/>
      <c r="HOT9" s="416"/>
      <c r="HOU9" s="416"/>
      <c r="HOV9" s="416"/>
      <c r="HOW9" s="416"/>
      <c r="HOX9" s="416"/>
      <c r="HOY9" s="416"/>
      <c r="HOZ9" s="416"/>
      <c r="HPA9" s="416"/>
      <c r="HPB9" s="416"/>
      <c r="HPC9" s="416"/>
      <c r="HPD9" s="416"/>
      <c r="HPE9" s="416"/>
      <c r="HPF9" s="416"/>
      <c r="HPG9" s="416"/>
      <c r="HPH9" s="416"/>
      <c r="HPI9" s="416"/>
      <c r="HPJ9" s="416"/>
      <c r="HPK9" s="416"/>
      <c r="HPL9" s="416"/>
      <c r="HPM9" s="416"/>
      <c r="HPN9" s="416"/>
      <c r="HPO9" s="416"/>
      <c r="HPP9" s="416"/>
      <c r="HPQ9" s="416"/>
      <c r="HPR9" s="416"/>
      <c r="HPS9" s="416"/>
      <c r="HPT9" s="416"/>
      <c r="HPU9" s="416"/>
      <c r="HPV9" s="416"/>
      <c r="HPW9" s="416"/>
      <c r="HPX9" s="416"/>
      <c r="HPY9" s="416"/>
      <c r="HPZ9" s="416"/>
      <c r="HQA9" s="416"/>
      <c r="HQB9" s="416"/>
      <c r="HQC9" s="416"/>
      <c r="HQD9" s="416"/>
      <c r="HQE9" s="416"/>
      <c r="HQF9" s="416"/>
      <c r="HQG9" s="416"/>
      <c r="HQH9" s="416"/>
      <c r="HQI9" s="416"/>
      <c r="HQJ9" s="416"/>
      <c r="HQK9" s="416"/>
      <c r="HQL9" s="416"/>
      <c r="HQM9" s="416"/>
      <c r="HQN9" s="416"/>
      <c r="HQO9" s="416"/>
      <c r="HQP9" s="416"/>
      <c r="HQQ9" s="416"/>
      <c r="HQR9" s="416"/>
      <c r="HQS9" s="416"/>
      <c r="HQT9" s="416"/>
      <c r="HQU9" s="416"/>
      <c r="HQV9" s="416"/>
      <c r="HQW9" s="416"/>
      <c r="HQX9" s="416"/>
      <c r="HQY9" s="416"/>
      <c r="HQZ9" s="416"/>
      <c r="HRA9" s="416"/>
      <c r="HRB9" s="416"/>
      <c r="HRC9" s="416"/>
      <c r="HRD9" s="416"/>
      <c r="HRE9" s="416"/>
      <c r="HRF9" s="416"/>
      <c r="HRG9" s="416"/>
      <c r="HRH9" s="416"/>
      <c r="HRI9" s="416"/>
      <c r="HRJ9" s="416"/>
      <c r="HRK9" s="416"/>
      <c r="HRL9" s="416"/>
      <c r="HRM9" s="416"/>
      <c r="HRN9" s="416"/>
      <c r="HRO9" s="416"/>
      <c r="HRP9" s="416"/>
      <c r="HRQ9" s="416"/>
      <c r="HRR9" s="416"/>
      <c r="HRS9" s="416"/>
      <c r="HRT9" s="416"/>
      <c r="HRU9" s="416"/>
      <c r="HRV9" s="416"/>
      <c r="HRW9" s="416"/>
      <c r="HRX9" s="416"/>
      <c r="HRY9" s="416"/>
      <c r="HRZ9" s="416"/>
      <c r="HSA9" s="416"/>
      <c r="HSB9" s="416"/>
      <c r="HSC9" s="416"/>
      <c r="HSD9" s="416"/>
      <c r="HSE9" s="416"/>
      <c r="HSF9" s="416"/>
      <c r="HSG9" s="416"/>
      <c r="HSH9" s="416"/>
      <c r="HSI9" s="416"/>
      <c r="HSJ9" s="416"/>
      <c r="HSK9" s="416"/>
      <c r="HSL9" s="416"/>
      <c r="HSM9" s="416"/>
      <c r="HSN9" s="416"/>
      <c r="HSO9" s="416"/>
      <c r="HSP9" s="416"/>
      <c r="HSQ9" s="416"/>
      <c r="HSR9" s="416"/>
      <c r="HSS9" s="416"/>
      <c r="HST9" s="416"/>
      <c r="HSU9" s="416"/>
      <c r="HSV9" s="416"/>
      <c r="HSW9" s="416"/>
      <c r="HSX9" s="416"/>
      <c r="HSY9" s="416"/>
      <c r="HSZ9" s="416"/>
      <c r="HTA9" s="416"/>
      <c r="HTB9" s="416"/>
      <c r="HTC9" s="416"/>
      <c r="HTD9" s="416"/>
      <c r="HTE9" s="416"/>
      <c r="HTF9" s="416"/>
      <c r="HTG9" s="416"/>
      <c r="HTH9" s="416"/>
      <c r="HTI9" s="416"/>
      <c r="HTJ9" s="416"/>
      <c r="HTK9" s="416"/>
      <c r="HTL9" s="416"/>
      <c r="HTM9" s="416"/>
      <c r="HTN9" s="416"/>
      <c r="HTO9" s="416"/>
      <c r="HTP9" s="416"/>
      <c r="HTQ9" s="416"/>
      <c r="HTR9" s="416"/>
      <c r="HTS9" s="416"/>
      <c r="HTT9" s="416"/>
      <c r="HTU9" s="416"/>
      <c r="HTV9" s="416"/>
      <c r="HTW9" s="416"/>
      <c r="HTX9" s="416"/>
      <c r="HTY9" s="416"/>
      <c r="HTZ9" s="416"/>
      <c r="HUA9" s="416"/>
      <c r="HUB9" s="416"/>
      <c r="HUC9" s="416"/>
      <c r="HUD9" s="416"/>
      <c r="HUE9" s="416"/>
      <c r="HUF9" s="416"/>
      <c r="HUG9" s="416"/>
      <c r="HUH9" s="416"/>
      <c r="HUI9" s="416"/>
      <c r="HUJ9" s="416"/>
      <c r="HUK9" s="416"/>
      <c r="HUL9" s="416"/>
      <c r="HUM9" s="416"/>
      <c r="HUN9" s="416"/>
      <c r="HUO9" s="416"/>
      <c r="HUP9" s="416"/>
      <c r="HUQ9" s="416"/>
      <c r="HUR9" s="416"/>
      <c r="HUS9" s="416"/>
      <c r="HUT9" s="416"/>
      <c r="HUU9" s="416"/>
      <c r="HUV9" s="416"/>
      <c r="HUW9" s="416"/>
      <c r="HUX9" s="416"/>
      <c r="HUY9" s="416"/>
      <c r="HUZ9" s="416"/>
      <c r="HVA9" s="416"/>
      <c r="HVB9" s="416"/>
      <c r="HVC9" s="416"/>
      <c r="HVD9" s="416"/>
      <c r="HVE9" s="416"/>
      <c r="HVF9" s="416"/>
      <c r="HVG9" s="416"/>
      <c r="HVH9" s="416"/>
      <c r="HVI9" s="416"/>
      <c r="HVJ9" s="416"/>
      <c r="HVK9" s="416"/>
      <c r="HVL9" s="416"/>
      <c r="HVM9" s="416"/>
      <c r="HVN9" s="416"/>
      <c r="HVO9" s="416"/>
      <c r="HVP9" s="416"/>
      <c r="HVQ9" s="416"/>
      <c r="HVR9" s="416"/>
      <c r="HVS9" s="416"/>
      <c r="HVT9" s="416"/>
      <c r="HVU9" s="416"/>
      <c r="HVV9" s="416"/>
      <c r="HVW9" s="416"/>
      <c r="HVX9" s="416"/>
      <c r="HVY9" s="416"/>
      <c r="HVZ9" s="416"/>
      <c r="HWA9" s="416"/>
      <c r="HWB9" s="416"/>
      <c r="HWC9" s="416"/>
      <c r="HWD9" s="416"/>
      <c r="HWE9" s="416"/>
      <c r="HWF9" s="416"/>
      <c r="HWG9" s="416"/>
      <c r="HWH9" s="416"/>
      <c r="HWI9" s="416"/>
      <c r="HWJ9" s="416"/>
      <c r="HWK9" s="416"/>
      <c r="HWL9" s="416"/>
      <c r="HWM9" s="416"/>
      <c r="HWN9" s="416"/>
      <c r="HWO9" s="416"/>
      <c r="HWP9" s="416"/>
      <c r="HWQ9" s="416"/>
      <c r="HWR9" s="416"/>
      <c r="HWS9" s="416"/>
      <c r="HWT9" s="416"/>
      <c r="HWU9" s="416"/>
      <c r="HWV9" s="416"/>
      <c r="HWW9" s="416"/>
      <c r="HWX9" s="416"/>
      <c r="HWY9" s="416"/>
      <c r="HWZ9" s="416"/>
      <c r="HXA9" s="416"/>
      <c r="HXB9" s="416"/>
      <c r="HXC9" s="416"/>
      <c r="HXD9" s="416"/>
      <c r="HXE9" s="416"/>
      <c r="HXF9" s="416"/>
      <c r="HXG9" s="416"/>
      <c r="HXH9" s="416"/>
      <c r="HXI9" s="416"/>
      <c r="HXJ9" s="416"/>
      <c r="HXK9" s="416"/>
      <c r="HXL9" s="416"/>
      <c r="HXM9" s="416"/>
      <c r="HXN9" s="416"/>
      <c r="HXO9" s="416"/>
      <c r="HXP9" s="416"/>
      <c r="HXQ9" s="416"/>
      <c r="HXR9" s="416"/>
      <c r="HXS9" s="416"/>
      <c r="HXT9" s="416"/>
      <c r="HXU9" s="416"/>
      <c r="HXV9" s="416"/>
      <c r="HXW9" s="416"/>
      <c r="HXX9" s="416"/>
      <c r="HXY9" s="416"/>
      <c r="HXZ9" s="416"/>
      <c r="HYA9" s="416"/>
      <c r="HYB9" s="416"/>
      <c r="HYC9" s="416"/>
      <c r="HYD9" s="416"/>
      <c r="HYE9" s="416"/>
      <c r="HYF9" s="416"/>
      <c r="HYG9" s="416"/>
      <c r="HYH9" s="416"/>
      <c r="HYI9" s="416"/>
      <c r="HYJ9" s="416"/>
      <c r="HYK9" s="416"/>
      <c r="HYL9" s="416"/>
      <c r="HYM9" s="416"/>
      <c r="HYN9" s="416"/>
      <c r="HYO9" s="416"/>
      <c r="HYP9" s="416"/>
      <c r="HYQ9" s="416"/>
      <c r="HYR9" s="416"/>
      <c r="HYS9" s="416"/>
      <c r="HYT9" s="416"/>
      <c r="HYU9" s="416"/>
      <c r="HYV9" s="416"/>
      <c r="HYW9" s="416"/>
      <c r="HYX9" s="416"/>
      <c r="HYY9" s="416"/>
      <c r="HYZ9" s="416"/>
      <c r="HZA9" s="416"/>
      <c r="HZB9" s="416"/>
      <c r="HZC9" s="416"/>
      <c r="HZD9" s="416"/>
      <c r="HZE9" s="416"/>
      <c r="HZF9" s="416"/>
      <c r="HZG9" s="416"/>
      <c r="HZH9" s="416"/>
      <c r="HZI9" s="416"/>
      <c r="HZJ9" s="416"/>
      <c r="HZK9" s="416"/>
      <c r="HZL9" s="416"/>
      <c r="HZM9" s="416"/>
      <c r="HZN9" s="416"/>
      <c r="HZO9" s="416"/>
      <c r="HZP9" s="416"/>
      <c r="HZQ9" s="416"/>
      <c r="HZR9" s="416"/>
      <c r="HZS9" s="416"/>
      <c r="HZT9" s="416"/>
      <c r="HZU9" s="416"/>
      <c r="HZV9" s="416"/>
      <c r="HZW9" s="416"/>
      <c r="HZX9" s="416"/>
      <c r="HZY9" s="416"/>
      <c r="HZZ9" s="416"/>
      <c r="IAA9" s="416"/>
      <c r="IAB9" s="416"/>
      <c r="IAC9" s="416"/>
      <c r="IAD9" s="416"/>
      <c r="IAE9" s="416"/>
      <c r="IAF9" s="416"/>
      <c r="IAG9" s="416"/>
      <c r="IAH9" s="416"/>
      <c r="IAI9" s="416"/>
      <c r="IAJ9" s="416"/>
      <c r="IAK9" s="416"/>
      <c r="IAL9" s="416"/>
      <c r="IAM9" s="416"/>
      <c r="IAN9" s="416"/>
      <c r="IAO9" s="416"/>
      <c r="IAP9" s="416"/>
      <c r="IAQ9" s="416"/>
      <c r="IAR9" s="416"/>
      <c r="IAS9" s="416"/>
      <c r="IAT9" s="416"/>
      <c r="IAU9" s="416"/>
      <c r="IAV9" s="416"/>
      <c r="IAW9" s="416"/>
      <c r="IAX9" s="416"/>
      <c r="IAY9" s="416"/>
      <c r="IAZ9" s="416"/>
      <c r="IBA9" s="416"/>
      <c r="IBB9" s="416"/>
      <c r="IBC9" s="416"/>
      <c r="IBD9" s="416"/>
      <c r="IBE9" s="416"/>
      <c r="IBF9" s="416"/>
      <c r="IBG9" s="416"/>
      <c r="IBH9" s="416"/>
      <c r="IBI9" s="416"/>
      <c r="IBJ9" s="416"/>
      <c r="IBK9" s="416"/>
      <c r="IBL9" s="416"/>
      <c r="IBM9" s="416"/>
      <c r="IBN9" s="416"/>
      <c r="IBO9" s="416"/>
      <c r="IBP9" s="416"/>
      <c r="IBQ9" s="416"/>
      <c r="IBR9" s="416"/>
      <c r="IBS9" s="416"/>
      <c r="IBT9" s="416"/>
      <c r="IBU9" s="416"/>
      <c r="IBV9" s="416"/>
      <c r="IBW9" s="416"/>
      <c r="IBX9" s="416"/>
      <c r="IBY9" s="416"/>
      <c r="IBZ9" s="416"/>
      <c r="ICA9" s="416"/>
      <c r="ICB9" s="416"/>
      <c r="ICC9" s="416"/>
      <c r="ICD9" s="416"/>
      <c r="ICE9" s="416"/>
      <c r="ICF9" s="416"/>
      <c r="ICG9" s="416"/>
      <c r="ICH9" s="416"/>
      <c r="ICI9" s="416"/>
      <c r="ICJ9" s="416"/>
      <c r="ICK9" s="416"/>
      <c r="ICL9" s="416"/>
      <c r="ICM9" s="416"/>
      <c r="ICN9" s="416"/>
      <c r="ICO9" s="416"/>
      <c r="ICP9" s="416"/>
      <c r="ICQ9" s="416"/>
      <c r="ICR9" s="416"/>
      <c r="ICS9" s="416"/>
      <c r="ICT9" s="416"/>
      <c r="ICU9" s="416"/>
      <c r="ICV9" s="416"/>
      <c r="ICW9" s="416"/>
      <c r="ICX9" s="416"/>
      <c r="ICY9" s="416"/>
      <c r="ICZ9" s="416"/>
      <c r="IDA9" s="416"/>
      <c r="IDB9" s="416"/>
      <c r="IDC9" s="416"/>
      <c r="IDD9" s="416"/>
      <c r="IDE9" s="416"/>
      <c r="IDF9" s="416"/>
      <c r="IDG9" s="416"/>
      <c r="IDH9" s="416"/>
      <c r="IDI9" s="416"/>
      <c r="IDJ9" s="416"/>
      <c r="IDK9" s="416"/>
      <c r="IDL9" s="416"/>
      <c r="IDM9" s="416"/>
      <c r="IDN9" s="416"/>
      <c r="IDO9" s="416"/>
      <c r="IDP9" s="416"/>
      <c r="IDQ9" s="416"/>
      <c r="IDR9" s="416"/>
      <c r="IDS9" s="416"/>
      <c r="IDT9" s="416"/>
      <c r="IDU9" s="416"/>
      <c r="IDV9" s="416"/>
      <c r="IDW9" s="416"/>
      <c r="IDX9" s="416"/>
      <c r="IDY9" s="416"/>
      <c r="IDZ9" s="416"/>
      <c r="IEA9" s="416"/>
      <c r="IEB9" s="416"/>
      <c r="IEC9" s="416"/>
      <c r="IED9" s="416"/>
      <c r="IEE9" s="416"/>
      <c r="IEF9" s="416"/>
      <c r="IEG9" s="416"/>
      <c r="IEH9" s="416"/>
      <c r="IEI9" s="416"/>
      <c r="IEJ9" s="416"/>
      <c r="IEK9" s="416"/>
      <c r="IEL9" s="416"/>
      <c r="IEM9" s="416"/>
      <c r="IEN9" s="416"/>
      <c r="IEO9" s="416"/>
      <c r="IEP9" s="416"/>
      <c r="IEQ9" s="416"/>
      <c r="IER9" s="416"/>
      <c r="IES9" s="416"/>
      <c r="IET9" s="416"/>
      <c r="IEU9" s="416"/>
      <c r="IEV9" s="416"/>
      <c r="IEW9" s="416"/>
      <c r="IEX9" s="416"/>
      <c r="IEY9" s="416"/>
      <c r="IEZ9" s="416"/>
      <c r="IFA9" s="416"/>
      <c r="IFB9" s="416"/>
      <c r="IFC9" s="416"/>
      <c r="IFD9" s="416"/>
      <c r="IFE9" s="416"/>
      <c r="IFF9" s="416"/>
      <c r="IFG9" s="416"/>
      <c r="IFH9" s="416"/>
      <c r="IFI9" s="416"/>
      <c r="IFJ9" s="416"/>
      <c r="IFK9" s="416"/>
      <c r="IFL9" s="416"/>
      <c r="IFM9" s="416"/>
      <c r="IFN9" s="416"/>
      <c r="IFO9" s="416"/>
      <c r="IFP9" s="416"/>
      <c r="IFQ9" s="416"/>
      <c r="IFR9" s="416"/>
      <c r="IFS9" s="416"/>
      <c r="IFT9" s="416"/>
      <c r="IFU9" s="416"/>
      <c r="IFV9" s="416"/>
      <c r="IFW9" s="416"/>
      <c r="IFX9" s="416"/>
      <c r="IFY9" s="416"/>
      <c r="IFZ9" s="416"/>
      <c r="IGA9" s="416"/>
      <c r="IGB9" s="416"/>
      <c r="IGC9" s="416"/>
      <c r="IGD9" s="416"/>
      <c r="IGE9" s="416"/>
      <c r="IGF9" s="416"/>
      <c r="IGG9" s="416"/>
      <c r="IGH9" s="416"/>
      <c r="IGI9" s="416"/>
      <c r="IGJ9" s="416"/>
      <c r="IGK9" s="416"/>
      <c r="IGL9" s="416"/>
      <c r="IGM9" s="416"/>
      <c r="IGN9" s="416"/>
      <c r="IGO9" s="416"/>
      <c r="IGP9" s="416"/>
      <c r="IGQ9" s="416"/>
      <c r="IGR9" s="416"/>
      <c r="IGS9" s="416"/>
      <c r="IGT9" s="416"/>
      <c r="IGU9" s="416"/>
      <c r="IGV9" s="416"/>
      <c r="IGW9" s="416"/>
      <c r="IGX9" s="416"/>
      <c r="IGY9" s="416"/>
      <c r="IGZ9" s="416"/>
      <c r="IHA9" s="416"/>
      <c r="IHB9" s="416"/>
      <c r="IHC9" s="416"/>
      <c r="IHD9" s="416"/>
      <c r="IHE9" s="416"/>
      <c r="IHF9" s="416"/>
      <c r="IHG9" s="416"/>
      <c r="IHH9" s="416"/>
      <c r="IHI9" s="416"/>
      <c r="IHJ9" s="416"/>
      <c r="IHK9" s="416"/>
      <c r="IHL9" s="416"/>
      <c r="IHM9" s="416"/>
      <c r="IHN9" s="416"/>
      <c r="IHO9" s="416"/>
      <c r="IHP9" s="416"/>
      <c r="IHQ9" s="416"/>
      <c r="IHR9" s="416"/>
      <c r="IHS9" s="416"/>
      <c r="IHT9" s="416"/>
      <c r="IHU9" s="416"/>
      <c r="IHV9" s="416"/>
      <c r="IHW9" s="416"/>
      <c r="IHX9" s="416"/>
      <c r="IHY9" s="416"/>
      <c r="IHZ9" s="416"/>
      <c r="IIA9" s="416"/>
      <c r="IIB9" s="416"/>
      <c r="IIC9" s="416"/>
      <c r="IID9" s="416"/>
      <c r="IIE9" s="416"/>
      <c r="IIF9" s="416"/>
      <c r="IIG9" s="416"/>
      <c r="IIH9" s="416"/>
      <c r="III9" s="416"/>
      <c r="IIJ9" s="416"/>
      <c r="IIK9" s="416"/>
      <c r="IIL9" s="416"/>
      <c r="IIM9" s="416"/>
      <c r="IIN9" s="416"/>
      <c r="IIO9" s="416"/>
      <c r="IIP9" s="416"/>
      <c r="IIQ9" s="416"/>
      <c r="IIR9" s="416"/>
      <c r="IIS9" s="416"/>
      <c r="IIT9" s="416"/>
      <c r="IIU9" s="416"/>
      <c r="IIV9" s="416"/>
      <c r="IIW9" s="416"/>
      <c r="IIX9" s="416"/>
      <c r="IIY9" s="416"/>
      <c r="IIZ9" s="416"/>
      <c r="IJA9" s="416"/>
      <c r="IJB9" s="416"/>
      <c r="IJC9" s="416"/>
      <c r="IJD9" s="416"/>
      <c r="IJE9" s="416"/>
      <c r="IJF9" s="416"/>
      <c r="IJG9" s="416"/>
      <c r="IJH9" s="416"/>
      <c r="IJI9" s="416"/>
      <c r="IJJ9" s="416"/>
      <c r="IJK9" s="416"/>
      <c r="IJL9" s="416"/>
      <c r="IJM9" s="416"/>
      <c r="IJN9" s="416"/>
      <c r="IJO9" s="416"/>
      <c r="IJP9" s="416"/>
      <c r="IJQ9" s="416"/>
      <c r="IJR9" s="416"/>
      <c r="IJS9" s="416"/>
      <c r="IJT9" s="416"/>
      <c r="IJU9" s="416"/>
      <c r="IJV9" s="416"/>
      <c r="IJW9" s="416"/>
      <c r="IJX9" s="416"/>
      <c r="IJY9" s="416"/>
      <c r="IJZ9" s="416"/>
      <c r="IKA9" s="416"/>
      <c r="IKB9" s="416"/>
      <c r="IKC9" s="416"/>
      <c r="IKD9" s="416"/>
      <c r="IKE9" s="416"/>
      <c r="IKF9" s="416"/>
      <c r="IKG9" s="416"/>
      <c r="IKH9" s="416"/>
      <c r="IKI9" s="416"/>
      <c r="IKJ9" s="416"/>
      <c r="IKK9" s="416"/>
      <c r="IKL9" s="416"/>
      <c r="IKM9" s="416"/>
      <c r="IKN9" s="416"/>
      <c r="IKO9" s="416"/>
      <c r="IKP9" s="416"/>
      <c r="IKQ9" s="416"/>
      <c r="IKR9" s="416"/>
      <c r="IKS9" s="416"/>
      <c r="IKT9" s="416"/>
      <c r="IKU9" s="416"/>
      <c r="IKV9" s="416"/>
      <c r="IKW9" s="416"/>
      <c r="IKX9" s="416"/>
      <c r="IKY9" s="416"/>
      <c r="IKZ9" s="416"/>
      <c r="ILA9" s="416"/>
      <c r="ILB9" s="416"/>
      <c r="ILC9" s="416"/>
      <c r="ILD9" s="416"/>
      <c r="ILE9" s="416"/>
      <c r="ILF9" s="416"/>
      <c r="ILG9" s="416"/>
      <c r="ILH9" s="416"/>
      <c r="ILI9" s="416"/>
      <c r="ILJ9" s="416"/>
      <c r="ILK9" s="416"/>
      <c r="ILL9" s="416"/>
      <c r="ILM9" s="416"/>
      <c r="ILN9" s="416"/>
      <c r="ILO9" s="416"/>
      <c r="ILP9" s="416"/>
      <c r="ILQ9" s="416"/>
      <c r="ILR9" s="416"/>
      <c r="ILS9" s="416"/>
      <c r="ILT9" s="416"/>
      <c r="ILU9" s="416"/>
      <c r="ILV9" s="416"/>
      <c r="ILW9" s="416"/>
      <c r="ILX9" s="416"/>
      <c r="ILY9" s="416"/>
      <c r="ILZ9" s="416"/>
      <c r="IMA9" s="416"/>
      <c r="IMB9" s="416"/>
      <c r="IMC9" s="416"/>
      <c r="IMD9" s="416"/>
      <c r="IME9" s="416"/>
      <c r="IMF9" s="416"/>
      <c r="IMG9" s="416"/>
      <c r="IMH9" s="416"/>
      <c r="IMI9" s="416"/>
      <c r="IMJ9" s="416"/>
      <c r="IMK9" s="416"/>
      <c r="IML9" s="416"/>
      <c r="IMM9" s="416"/>
      <c r="IMN9" s="416"/>
      <c r="IMO9" s="416"/>
      <c r="IMP9" s="416"/>
      <c r="IMQ9" s="416"/>
      <c r="IMR9" s="416"/>
      <c r="IMS9" s="416"/>
      <c r="IMT9" s="416"/>
      <c r="IMU9" s="416"/>
      <c r="IMV9" s="416"/>
      <c r="IMW9" s="416"/>
      <c r="IMX9" s="416"/>
      <c r="IMY9" s="416"/>
      <c r="IMZ9" s="416"/>
      <c r="INA9" s="416"/>
      <c r="INB9" s="416"/>
      <c r="INC9" s="416"/>
      <c r="IND9" s="416"/>
      <c r="INE9" s="416"/>
      <c r="INF9" s="416"/>
      <c r="ING9" s="416"/>
      <c r="INH9" s="416"/>
      <c r="INI9" s="416"/>
      <c r="INJ9" s="416"/>
      <c r="INK9" s="416"/>
      <c r="INL9" s="416"/>
      <c r="INM9" s="416"/>
      <c r="INN9" s="416"/>
      <c r="INO9" s="416"/>
      <c r="INP9" s="416"/>
      <c r="INQ9" s="416"/>
      <c r="INR9" s="416"/>
      <c r="INS9" s="416"/>
      <c r="INT9" s="416"/>
      <c r="INU9" s="416"/>
      <c r="INV9" s="416"/>
      <c r="INW9" s="416"/>
      <c r="INX9" s="416"/>
      <c r="INY9" s="416"/>
      <c r="INZ9" s="416"/>
      <c r="IOA9" s="416"/>
      <c r="IOB9" s="416"/>
      <c r="IOC9" s="416"/>
      <c r="IOD9" s="416"/>
      <c r="IOE9" s="416"/>
      <c r="IOF9" s="416"/>
      <c r="IOG9" s="416"/>
      <c r="IOH9" s="416"/>
      <c r="IOI9" s="416"/>
      <c r="IOJ9" s="416"/>
      <c r="IOK9" s="416"/>
      <c r="IOL9" s="416"/>
      <c r="IOM9" s="416"/>
      <c r="ION9" s="416"/>
      <c r="IOO9" s="416"/>
      <c r="IOP9" s="416"/>
      <c r="IOQ9" s="416"/>
      <c r="IOR9" s="416"/>
      <c r="IOS9" s="416"/>
      <c r="IOT9" s="416"/>
      <c r="IOU9" s="416"/>
      <c r="IOV9" s="416"/>
      <c r="IOW9" s="416"/>
      <c r="IOX9" s="416"/>
      <c r="IOY9" s="416"/>
      <c r="IOZ9" s="416"/>
      <c r="IPA9" s="416"/>
      <c r="IPB9" s="416"/>
      <c r="IPC9" s="416"/>
      <c r="IPD9" s="416"/>
      <c r="IPE9" s="416"/>
      <c r="IPF9" s="416"/>
      <c r="IPG9" s="416"/>
      <c r="IPH9" s="416"/>
      <c r="IPI9" s="416"/>
      <c r="IPJ9" s="416"/>
      <c r="IPK9" s="416"/>
      <c r="IPL9" s="416"/>
      <c r="IPM9" s="416"/>
      <c r="IPN9" s="416"/>
      <c r="IPO9" s="416"/>
      <c r="IPP9" s="416"/>
      <c r="IPQ9" s="416"/>
      <c r="IPR9" s="416"/>
      <c r="IPS9" s="416"/>
      <c r="IPT9" s="416"/>
      <c r="IPU9" s="416"/>
      <c r="IPV9" s="416"/>
      <c r="IPW9" s="416"/>
      <c r="IPX9" s="416"/>
      <c r="IPY9" s="416"/>
      <c r="IPZ9" s="416"/>
      <c r="IQA9" s="416"/>
      <c r="IQB9" s="416"/>
      <c r="IQC9" s="416"/>
      <c r="IQD9" s="416"/>
      <c r="IQE9" s="416"/>
      <c r="IQF9" s="416"/>
      <c r="IQG9" s="416"/>
      <c r="IQH9" s="416"/>
      <c r="IQI9" s="416"/>
      <c r="IQJ9" s="416"/>
      <c r="IQK9" s="416"/>
      <c r="IQL9" s="416"/>
      <c r="IQM9" s="416"/>
      <c r="IQN9" s="416"/>
      <c r="IQO9" s="416"/>
      <c r="IQP9" s="416"/>
      <c r="IQQ9" s="416"/>
      <c r="IQR9" s="416"/>
      <c r="IQS9" s="416"/>
      <c r="IQT9" s="416"/>
      <c r="IQU9" s="416"/>
      <c r="IQV9" s="416"/>
      <c r="IQW9" s="416"/>
      <c r="IQX9" s="416"/>
      <c r="IQY9" s="416"/>
      <c r="IQZ9" s="416"/>
      <c r="IRA9" s="416"/>
      <c r="IRB9" s="416"/>
      <c r="IRC9" s="416"/>
      <c r="IRD9" s="416"/>
      <c r="IRE9" s="416"/>
      <c r="IRF9" s="416"/>
      <c r="IRG9" s="416"/>
      <c r="IRH9" s="416"/>
      <c r="IRI9" s="416"/>
      <c r="IRJ9" s="416"/>
      <c r="IRK9" s="416"/>
      <c r="IRL9" s="416"/>
      <c r="IRM9" s="416"/>
      <c r="IRN9" s="416"/>
      <c r="IRO9" s="416"/>
      <c r="IRP9" s="416"/>
      <c r="IRQ9" s="416"/>
      <c r="IRR9" s="416"/>
      <c r="IRS9" s="416"/>
      <c r="IRT9" s="416"/>
      <c r="IRU9" s="416"/>
      <c r="IRV9" s="416"/>
      <c r="IRW9" s="416"/>
      <c r="IRX9" s="416"/>
      <c r="IRY9" s="416"/>
      <c r="IRZ9" s="416"/>
      <c r="ISA9" s="416"/>
      <c r="ISB9" s="416"/>
      <c r="ISC9" s="416"/>
      <c r="ISD9" s="416"/>
      <c r="ISE9" s="416"/>
      <c r="ISF9" s="416"/>
      <c r="ISG9" s="416"/>
      <c r="ISH9" s="416"/>
      <c r="ISI9" s="416"/>
      <c r="ISJ9" s="416"/>
      <c r="ISK9" s="416"/>
      <c r="ISL9" s="416"/>
      <c r="ISM9" s="416"/>
      <c r="ISN9" s="416"/>
      <c r="ISO9" s="416"/>
      <c r="ISP9" s="416"/>
      <c r="ISQ9" s="416"/>
      <c r="ISR9" s="416"/>
      <c r="ISS9" s="416"/>
      <c r="IST9" s="416"/>
      <c r="ISU9" s="416"/>
      <c r="ISV9" s="416"/>
      <c r="ISW9" s="416"/>
      <c r="ISX9" s="416"/>
      <c r="ISY9" s="416"/>
      <c r="ISZ9" s="416"/>
      <c r="ITA9" s="416"/>
      <c r="ITB9" s="416"/>
      <c r="ITC9" s="416"/>
      <c r="ITD9" s="416"/>
      <c r="ITE9" s="416"/>
      <c r="ITF9" s="416"/>
      <c r="ITG9" s="416"/>
      <c r="ITH9" s="416"/>
      <c r="ITI9" s="416"/>
      <c r="ITJ9" s="416"/>
      <c r="ITK9" s="416"/>
      <c r="ITL9" s="416"/>
      <c r="ITM9" s="416"/>
      <c r="ITN9" s="416"/>
      <c r="ITO9" s="416"/>
      <c r="ITP9" s="416"/>
      <c r="ITQ9" s="416"/>
      <c r="ITR9" s="416"/>
      <c r="ITS9" s="416"/>
      <c r="ITT9" s="416"/>
      <c r="ITU9" s="416"/>
      <c r="ITV9" s="416"/>
      <c r="ITW9" s="416"/>
      <c r="ITX9" s="416"/>
      <c r="ITY9" s="416"/>
      <c r="ITZ9" s="416"/>
      <c r="IUA9" s="416"/>
      <c r="IUB9" s="416"/>
      <c r="IUC9" s="416"/>
      <c r="IUD9" s="416"/>
      <c r="IUE9" s="416"/>
      <c r="IUF9" s="416"/>
      <c r="IUG9" s="416"/>
      <c r="IUH9" s="416"/>
      <c r="IUI9" s="416"/>
      <c r="IUJ9" s="416"/>
      <c r="IUK9" s="416"/>
      <c r="IUL9" s="416"/>
      <c r="IUM9" s="416"/>
      <c r="IUN9" s="416"/>
      <c r="IUO9" s="416"/>
      <c r="IUP9" s="416"/>
      <c r="IUQ9" s="416"/>
      <c r="IUR9" s="416"/>
      <c r="IUS9" s="416"/>
      <c r="IUT9" s="416"/>
      <c r="IUU9" s="416"/>
      <c r="IUV9" s="416"/>
      <c r="IUW9" s="416"/>
      <c r="IUX9" s="416"/>
      <c r="IUY9" s="416"/>
      <c r="IUZ9" s="416"/>
      <c r="IVA9" s="416"/>
      <c r="IVB9" s="416"/>
      <c r="IVC9" s="416"/>
      <c r="IVD9" s="416"/>
      <c r="IVE9" s="416"/>
      <c r="IVF9" s="416"/>
      <c r="IVG9" s="416"/>
      <c r="IVH9" s="416"/>
      <c r="IVI9" s="416"/>
      <c r="IVJ9" s="416"/>
      <c r="IVK9" s="416"/>
      <c r="IVL9" s="416"/>
      <c r="IVM9" s="416"/>
      <c r="IVN9" s="416"/>
      <c r="IVO9" s="416"/>
      <c r="IVP9" s="416"/>
      <c r="IVQ9" s="416"/>
      <c r="IVR9" s="416"/>
      <c r="IVS9" s="416"/>
      <c r="IVT9" s="416"/>
      <c r="IVU9" s="416"/>
      <c r="IVV9" s="416"/>
      <c r="IVW9" s="416"/>
      <c r="IVX9" s="416"/>
      <c r="IVY9" s="416"/>
      <c r="IVZ9" s="416"/>
      <c r="IWA9" s="416"/>
      <c r="IWB9" s="416"/>
      <c r="IWC9" s="416"/>
      <c r="IWD9" s="416"/>
      <c r="IWE9" s="416"/>
      <c r="IWF9" s="416"/>
      <c r="IWG9" s="416"/>
      <c r="IWH9" s="416"/>
      <c r="IWI9" s="416"/>
      <c r="IWJ9" s="416"/>
      <c r="IWK9" s="416"/>
      <c r="IWL9" s="416"/>
      <c r="IWM9" s="416"/>
      <c r="IWN9" s="416"/>
      <c r="IWO9" s="416"/>
      <c r="IWP9" s="416"/>
      <c r="IWQ9" s="416"/>
      <c r="IWR9" s="416"/>
      <c r="IWS9" s="416"/>
      <c r="IWT9" s="416"/>
      <c r="IWU9" s="416"/>
      <c r="IWV9" s="416"/>
      <c r="IWW9" s="416"/>
      <c r="IWX9" s="416"/>
      <c r="IWY9" s="416"/>
      <c r="IWZ9" s="416"/>
      <c r="IXA9" s="416"/>
      <c r="IXB9" s="416"/>
      <c r="IXC9" s="416"/>
      <c r="IXD9" s="416"/>
      <c r="IXE9" s="416"/>
      <c r="IXF9" s="416"/>
      <c r="IXG9" s="416"/>
      <c r="IXH9" s="416"/>
      <c r="IXI9" s="416"/>
      <c r="IXJ9" s="416"/>
      <c r="IXK9" s="416"/>
      <c r="IXL9" s="416"/>
      <c r="IXM9" s="416"/>
      <c r="IXN9" s="416"/>
      <c r="IXO9" s="416"/>
      <c r="IXP9" s="416"/>
      <c r="IXQ9" s="416"/>
      <c r="IXR9" s="416"/>
      <c r="IXS9" s="416"/>
      <c r="IXT9" s="416"/>
      <c r="IXU9" s="416"/>
      <c r="IXV9" s="416"/>
      <c r="IXW9" s="416"/>
      <c r="IXX9" s="416"/>
      <c r="IXY9" s="416"/>
      <c r="IXZ9" s="416"/>
      <c r="IYA9" s="416"/>
      <c r="IYB9" s="416"/>
      <c r="IYC9" s="416"/>
      <c r="IYD9" s="416"/>
      <c r="IYE9" s="416"/>
      <c r="IYF9" s="416"/>
      <c r="IYG9" s="416"/>
      <c r="IYH9" s="416"/>
      <c r="IYI9" s="416"/>
      <c r="IYJ9" s="416"/>
      <c r="IYK9" s="416"/>
      <c r="IYL9" s="416"/>
      <c r="IYM9" s="416"/>
      <c r="IYN9" s="416"/>
      <c r="IYO9" s="416"/>
      <c r="IYP9" s="416"/>
      <c r="IYQ9" s="416"/>
      <c r="IYR9" s="416"/>
      <c r="IYS9" s="416"/>
      <c r="IYT9" s="416"/>
      <c r="IYU9" s="416"/>
      <c r="IYV9" s="416"/>
      <c r="IYW9" s="416"/>
      <c r="IYX9" s="416"/>
      <c r="IYY9" s="416"/>
      <c r="IYZ9" s="416"/>
      <c r="IZA9" s="416"/>
      <c r="IZB9" s="416"/>
      <c r="IZC9" s="416"/>
      <c r="IZD9" s="416"/>
      <c r="IZE9" s="416"/>
      <c r="IZF9" s="416"/>
      <c r="IZG9" s="416"/>
      <c r="IZH9" s="416"/>
      <c r="IZI9" s="416"/>
      <c r="IZJ9" s="416"/>
      <c r="IZK9" s="416"/>
      <c r="IZL9" s="416"/>
      <c r="IZM9" s="416"/>
      <c r="IZN9" s="416"/>
      <c r="IZO9" s="416"/>
      <c r="IZP9" s="416"/>
      <c r="IZQ9" s="416"/>
      <c r="IZR9" s="416"/>
      <c r="IZS9" s="416"/>
      <c r="IZT9" s="416"/>
      <c r="IZU9" s="416"/>
      <c r="IZV9" s="416"/>
      <c r="IZW9" s="416"/>
      <c r="IZX9" s="416"/>
      <c r="IZY9" s="416"/>
      <c r="IZZ9" s="416"/>
      <c r="JAA9" s="416"/>
      <c r="JAB9" s="416"/>
      <c r="JAC9" s="416"/>
      <c r="JAD9" s="416"/>
      <c r="JAE9" s="416"/>
      <c r="JAF9" s="416"/>
      <c r="JAG9" s="416"/>
      <c r="JAH9" s="416"/>
      <c r="JAI9" s="416"/>
      <c r="JAJ9" s="416"/>
      <c r="JAK9" s="416"/>
      <c r="JAL9" s="416"/>
      <c r="JAM9" s="416"/>
      <c r="JAN9" s="416"/>
      <c r="JAO9" s="416"/>
      <c r="JAP9" s="416"/>
      <c r="JAQ9" s="416"/>
      <c r="JAR9" s="416"/>
      <c r="JAS9" s="416"/>
      <c r="JAT9" s="416"/>
      <c r="JAU9" s="416"/>
      <c r="JAV9" s="416"/>
      <c r="JAW9" s="416"/>
      <c r="JAX9" s="416"/>
      <c r="JAY9" s="416"/>
      <c r="JAZ9" s="416"/>
      <c r="JBA9" s="416"/>
      <c r="JBB9" s="416"/>
      <c r="JBC9" s="416"/>
      <c r="JBD9" s="416"/>
      <c r="JBE9" s="416"/>
      <c r="JBF9" s="416"/>
      <c r="JBG9" s="416"/>
      <c r="JBH9" s="416"/>
      <c r="JBI9" s="416"/>
      <c r="JBJ9" s="416"/>
      <c r="JBK9" s="416"/>
      <c r="JBL9" s="416"/>
      <c r="JBM9" s="416"/>
      <c r="JBN9" s="416"/>
      <c r="JBO9" s="416"/>
      <c r="JBP9" s="416"/>
      <c r="JBQ9" s="416"/>
      <c r="JBR9" s="416"/>
      <c r="JBS9" s="416"/>
      <c r="JBT9" s="416"/>
      <c r="JBU9" s="416"/>
      <c r="JBV9" s="416"/>
      <c r="JBW9" s="416"/>
      <c r="JBX9" s="416"/>
      <c r="JBY9" s="416"/>
      <c r="JBZ9" s="416"/>
      <c r="JCA9" s="416"/>
      <c r="JCB9" s="416"/>
      <c r="JCC9" s="416"/>
      <c r="JCD9" s="416"/>
      <c r="JCE9" s="416"/>
      <c r="JCF9" s="416"/>
      <c r="JCG9" s="416"/>
      <c r="JCH9" s="416"/>
      <c r="JCI9" s="416"/>
      <c r="JCJ9" s="416"/>
      <c r="JCK9" s="416"/>
      <c r="JCL9" s="416"/>
      <c r="JCM9" s="416"/>
      <c r="JCN9" s="416"/>
      <c r="JCO9" s="416"/>
      <c r="JCP9" s="416"/>
      <c r="JCQ9" s="416"/>
      <c r="JCR9" s="416"/>
      <c r="JCS9" s="416"/>
      <c r="JCT9" s="416"/>
      <c r="JCU9" s="416"/>
      <c r="JCV9" s="416"/>
      <c r="JCW9" s="416"/>
      <c r="JCX9" s="416"/>
      <c r="JCY9" s="416"/>
      <c r="JCZ9" s="416"/>
      <c r="JDA9" s="416"/>
      <c r="JDB9" s="416"/>
      <c r="JDC9" s="416"/>
      <c r="JDD9" s="416"/>
      <c r="JDE9" s="416"/>
      <c r="JDF9" s="416"/>
      <c r="JDG9" s="416"/>
      <c r="JDH9" s="416"/>
      <c r="JDI9" s="416"/>
      <c r="JDJ9" s="416"/>
      <c r="JDK9" s="416"/>
      <c r="JDL9" s="416"/>
      <c r="JDM9" s="416"/>
      <c r="JDN9" s="416"/>
      <c r="JDO9" s="416"/>
      <c r="JDP9" s="416"/>
      <c r="JDQ9" s="416"/>
      <c r="JDR9" s="416"/>
      <c r="JDS9" s="416"/>
      <c r="JDT9" s="416"/>
      <c r="JDU9" s="416"/>
      <c r="JDV9" s="416"/>
      <c r="JDW9" s="416"/>
      <c r="JDX9" s="416"/>
      <c r="JDY9" s="416"/>
      <c r="JDZ9" s="416"/>
      <c r="JEA9" s="416"/>
      <c r="JEB9" s="416"/>
      <c r="JEC9" s="416"/>
      <c r="JED9" s="416"/>
      <c r="JEE9" s="416"/>
      <c r="JEF9" s="416"/>
      <c r="JEG9" s="416"/>
      <c r="JEH9" s="416"/>
      <c r="JEI9" s="416"/>
      <c r="JEJ9" s="416"/>
      <c r="JEK9" s="416"/>
      <c r="JEL9" s="416"/>
      <c r="JEM9" s="416"/>
      <c r="JEN9" s="416"/>
      <c r="JEO9" s="416"/>
      <c r="JEP9" s="416"/>
      <c r="JEQ9" s="416"/>
      <c r="JER9" s="416"/>
      <c r="JES9" s="416"/>
      <c r="JET9" s="416"/>
      <c r="JEU9" s="416"/>
      <c r="JEV9" s="416"/>
      <c r="JEW9" s="416"/>
      <c r="JEX9" s="416"/>
      <c r="JEY9" s="416"/>
      <c r="JEZ9" s="416"/>
      <c r="JFA9" s="416"/>
      <c r="JFB9" s="416"/>
      <c r="JFC9" s="416"/>
      <c r="JFD9" s="416"/>
      <c r="JFE9" s="416"/>
      <c r="JFF9" s="416"/>
      <c r="JFG9" s="416"/>
      <c r="JFH9" s="416"/>
      <c r="JFI9" s="416"/>
      <c r="JFJ9" s="416"/>
      <c r="JFK9" s="416"/>
      <c r="JFL9" s="416"/>
      <c r="JFM9" s="416"/>
      <c r="JFN9" s="416"/>
      <c r="JFO9" s="416"/>
      <c r="JFP9" s="416"/>
      <c r="JFQ9" s="416"/>
      <c r="JFR9" s="416"/>
      <c r="JFS9" s="416"/>
      <c r="JFT9" s="416"/>
      <c r="JFU9" s="416"/>
      <c r="JFV9" s="416"/>
      <c r="JFW9" s="416"/>
      <c r="JFX9" s="416"/>
      <c r="JFY9" s="416"/>
      <c r="JFZ9" s="416"/>
      <c r="JGA9" s="416"/>
      <c r="JGB9" s="416"/>
      <c r="JGC9" s="416"/>
      <c r="JGD9" s="416"/>
      <c r="JGE9" s="416"/>
      <c r="JGF9" s="416"/>
      <c r="JGG9" s="416"/>
      <c r="JGH9" s="416"/>
      <c r="JGI9" s="416"/>
      <c r="JGJ9" s="416"/>
      <c r="JGK9" s="416"/>
      <c r="JGL9" s="416"/>
      <c r="JGM9" s="416"/>
      <c r="JGN9" s="416"/>
      <c r="JGO9" s="416"/>
      <c r="JGP9" s="416"/>
      <c r="JGQ9" s="416"/>
      <c r="JGR9" s="416"/>
      <c r="JGS9" s="416"/>
      <c r="JGT9" s="416"/>
      <c r="JGU9" s="416"/>
      <c r="JGV9" s="416"/>
      <c r="JGW9" s="416"/>
      <c r="JGX9" s="416"/>
      <c r="JGY9" s="416"/>
      <c r="JGZ9" s="416"/>
      <c r="JHA9" s="416"/>
      <c r="JHB9" s="416"/>
      <c r="JHC9" s="416"/>
      <c r="JHD9" s="416"/>
      <c r="JHE9" s="416"/>
      <c r="JHF9" s="416"/>
      <c r="JHG9" s="416"/>
      <c r="JHH9" s="416"/>
      <c r="JHI9" s="416"/>
      <c r="JHJ9" s="416"/>
      <c r="JHK9" s="416"/>
      <c r="JHL9" s="416"/>
      <c r="JHM9" s="416"/>
      <c r="JHN9" s="416"/>
      <c r="JHO9" s="416"/>
      <c r="JHP9" s="416"/>
      <c r="JHQ9" s="416"/>
      <c r="JHR9" s="416"/>
      <c r="JHS9" s="416"/>
      <c r="JHT9" s="416"/>
      <c r="JHU9" s="416"/>
      <c r="JHV9" s="416"/>
      <c r="JHW9" s="416"/>
      <c r="JHX9" s="416"/>
      <c r="JHY9" s="416"/>
      <c r="JHZ9" s="416"/>
      <c r="JIA9" s="416"/>
      <c r="JIB9" s="416"/>
      <c r="JIC9" s="416"/>
      <c r="JID9" s="416"/>
      <c r="JIE9" s="416"/>
      <c r="JIF9" s="416"/>
      <c r="JIG9" s="416"/>
      <c r="JIH9" s="416"/>
      <c r="JII9" s="416"/>
      <c r="JIJ9" s="416"/>
      <c r="JIK9" s="416"/>
      <c r="JIL9" s="416"/>
      <c r="JIM9" s="416"/>
      <c r="JIN9" s="416"/>
      <c r="JIO9" s="416"/>
      <c r="JIP9" s="416"/>
      <c r="JIQ9" s="416"/>
      <c r="JIR9" s="416"/>
      <c r="JIS9" s="416"/>
      <c r="JIT9" s="416"/>
      <c r="JIU9" s="416"/>
      <c r="JIV9" s="416"/>
      <c r="JIW9" s="416"/>
      <c r="JIX9" s="416"/>
      <c r="JIY9" s="416"/>
      <c r="JIZ9" s="416"/>
      <c r="JJA9" s="416"/>
      <c r="JJB9" s="416"/>
      <c r="JJC9" s="416"/>
      <c r="JJD9" s="416"/>
      <c r="JJE9" s="416"/>
      <c r="JJF9" s="416"/>
      <c r="JJG9" s="416"/>
      <c r="JJH9" s="416"/>
      <c r="JJI9" s="416"/>
      <c r="JJJ9" s="416"/>
      <c r="JJK9" s="416"/>
      <c r="JJL9" s="416"/>
      <c r="JJM9" s="416"/>
      <c r="JJN9" s="416"/>
      <c r="JJO9" s="416"/>
      <c r="JJP9" s="416"/>
      <c r="JJQ9" s="416"/>
      <c r="JJR9" s="416"/>
      <c r="JJS9" s="416"/>
      <c r="JJT9" s="416"/>
      <c r="JJU9" s="416"/>
      <c r="JJV9" s="416"/>
      <c r="JJW9" s="416"/>
      <c r="JJX9" s="416"/>
      <c r="JJY9" s="416"/>
      <c r="JJZ9" s="416"/>
      <c r="JKA9" s="416"/>
      <c r="JKB9" s="416"/>
      <c r="JKC9" s="416"/>
      <c r="JKD9" s="416"/>
      <c r="JKE9" s="416"/>
      <c r="JKF9" s="416"/>
      <c r="JKG9" s="416"/>
      <c r="JKH9" s="416"/>
      <c r="JKI9" s="416"/>
      <c r="JKJ9" s="416"/>
      <c r="JKK9" s="416"/>
      <c r="JKL9" s="416"/>
      <c r="JKM9" s="416"/>
      <c r="JKN9" s="416"/>
      <c r="JKO9" s="416"/>
      <c r="JKP9" s="416"/>
      <c r="JKQ9" s="416"/>
      <c r="JKR9" s="416"/>
      <c r="JKS9" s="416"/>
      <c r="JKT9" s="416"/>
      <c r="JKU9" s="416"/>
      <c r="JKV9" s="416"/>
      <c r="JKW9" s="416"/>
      <c r="JKX9" s="416"/>
      <c r="JKY9" s="416"/>
      <c r="JKZ9" s="416"/>
      <c r="JLA9" s="416"/>
      <c r="JLB9" s="416"/>
      <c r="JLC9" s="416"/>
      <c r="JLD9" s="416"/>
      <c r="JLE9" s="416"/>
      <c r="JLF9" s="416"/>
      <c r="JLG9" s="416"/>
      <c r="JLH9" s="416"/>
      <c r="JLI9" s="416"/>
      <c r="JLJ9" s="416"/>
      <c r="JLK9" s="416"/>
      <c r="JLL9" s="416"/>
      <c r="JLM9" s="416"/>
      <c r="JLN9" s="416"/>
      <c r="JLO9" s="416"/>
      <c r="JLP9" s="416"/>
      <c r="JLQ9" s="416"/>
      <c r="JLR9" s="416"/>
      <c r="JLS9" s="416"/>
      <c r="JLT9" s="416"/>
      <c r="JLU9" s="416"/>
      <c r="JLV9" s="416"/>
      <c r="JLW9" s="416"/>
      <c r="JLX9" s="416"/>
      <c r="JLY9" s="416"/>
      <c r="JLZ9" s="416"/>
      <c r="JMA9" s="416"/>
      <c r="JMB9" s="416"/>
      <c r="JMC9" s="416"/>
      <c r="JMD9" s="416"/>
      <c r="JME9" s="416"/>
      <c r="JMF9" s="416"/>
      <c r="JMG9" s="416"/>
      <c r="JMH9" s="416"/>
      <c r="JMI9" s="416"/>
      <c r="JMJ9" s="416"/>
      <c r="JMK9" s="416"/>
      <c r="JML9" s="416"/>
      <c r="JMM9" s="416"/>
      <c r="JMN9" s="416"/>
      <c r="JMO9" s="416"/>
      <c r="JMP9" s="416"/>
      <c r="JMQ9" s="416"/>
      <c r="JMR9" s="416"/>
      <c r="JMS9" s="416"/>
      <c r="JMT9" s="416"/>
      <c r="JMU9" s="416"/>
      <c r="JMV9" s="416"/>
      <c r="JMW9" s="416"/>
      <c r="JMX9" s="416"/>
      <c r="JMY9" s="416"/>
      <c r="JMZ9" s="416"/>
      <c r="JNA9" s="416"/>
      <c r="JNB9" s="416"/>
      <c r="JNC9" s="416"/>
      <c r="JND9" s="416"/>
      <c r="JNE9" s="416"/>
      <c r="JNF9" s="416"/>
      <c r="JNG9" s="416"/>
      <c r="JNH9" s="416"/>
      <c r="JNI9" s="416"/>
      <c r="JNJ9" s="416"/>
      <c r="JNK9" s="416"/>
      <c r="JNL9" s="416"/>
      <c r="JNM9" s="416"/>
      <c r="JNN9" s="416"/>
      <c r="JNO9" s="416"/>
      <c r="JNP9" s="416"/>
      <c r="JNQ9" s="416"/>
      <c r="JNR9" s="416"/>
      <c r="JNS9" s="416"/>
      <c r="JNT9" s="416"/>
      <c r="JNU9" s="416"/>
      <c r="JNV9" s="416"/>
      <c r="JNW9" s="416"/>
      <c r="JNX9" s="416"/>
      <c r="JNY9" s="416"/>
      <c r="JNZ9" s="416"/>
      <c r="JOA9" s="416"/>
      <c r="JOB9" s="416"/>
      <c r="JOC9" s="416"/>
      <c r="JOD9" s="416"/>
      <c r="JOE9" s="416"/>
      <c r="JOF9" s="416"/>
      <c r="JOG9" s="416"/>
      <c r="JOH9" s="416"/>
      <c r="JOI9" s="416"/>
      <c r="JOJ9" s="416"/>
      <c r="JOK9" s="416"/>
      <c r="JOL9" s="416"/>
      <c r="JOM9" s="416"/>
      <c r="JON9" s="416"/>
      <c r="JOO9" s="416"/>
      <c r="JOP9" s="416"/>
      <c r="JOQ9" s="416"/>
      <c r="JOR9" s="416"/>
      <c r="JOS9" s="416"/>
      <c r="JOT9" s="416"/>
      <c r="JOU9" s="416"/>
      <c r="JOV9" s="416"/>
      <c r="JOW9" s="416"/>
      <c r="JOX9" s="416"/>
      <c r="JOY9" s="416"/>
      <c r="JOZ9" s="416"/>
      <c r="JPA9" s="416"/>
      <c r="JPB9" s="416"/>
      <c r="JPC9" s="416"/>
      <c r="JPD9" s="416"/>
      <c r="JPE9" s="416"/>
      <c r="JPF9" s="416"/>
      <c r="JPG9" s="416"/>
      <c r="JPH9" s="416"/>
      <c r="JPI9" s="416"/>
      <c r="JPJ9" s="416"/>
      <c r="JPK9" s="416"/>
      <c r="JPL9" s="416"/>
      <c r="JPM9" s="416"/>
      <c r="JPN9" s="416"/>
      <c r="JPO9" s="416"/>
      <c r="JPP9" s="416"/>
      <c r="JPQ9" s="416"/>
      <c r="JPR9" s="416"/>
      <c r="JPS9" s="416"/>
      <c r="JPT9" s="416"/>
      <c r="JPU9" s="416"/>
      <c r="JPV9" s="416"/>
      <c r="JPW9" s="416"/>
      <c r="JPX9" s="416"/>
      <c r="JPY9" s="416"/>
      <c r="JPZ9" s="416"/>
      <c r="JQA9" s="416"/>
      <c r="JQB9" s="416"/>
      <c r="JQC9" s="416"/>
      <c r="JQD9" s="416"/>
      <c r="JQE9" s="416"/>
      <c r="JQF9" s="416"/>
      <c r="JQG9" s="416"/>
      <c r="JQH9" s="416"/>
      <c r="JQI9" s="416"/>
      <c r="JQJ9" s="416"/>
      <c r="JQK9" s="416"/>
      <c r="JQL9" s="416"/>
      <c r="JQM9" s="416"/>
      <c r="JQN9" s="416"/>
      <c r="JQO9" s="416"/>
      <c r="JQP9" s="416"/>
      <c r="JQQ9" s="416"/>
      <c r="JQR9" s="416"/>
      <c r="JQS9" s="416"/>
      <c r="JQT9" s="416"/>
      <c r="JQU9" s="416"/>
      <c r="JQV9" s="416"/>
      <c r="JQW9" s="416"/>
      <c r="JQX9" s="416"/>
      <c r="JQY9" s="416"/>
      <c r="JQZ9" s="416"/>
      <c r="JRA9" s="416"/>
      <c r="JRB9" s="416"/>
      <c r="JRC9" s="416"/>
      <c r="JRD9" s="416"/>
      <c r="JRE9" s="416"/>
      <c r="JRF9" s="416"/>
      <c r="JRG9" s="416"/>
      <c r="JRH9" s="416"/>
      <c r="JRI9" s="416"/>
      <c r="JRJ9" s="416"/>
      <c r="JRK9" s="416"/>
      <c r="JRL9" s="416"/>
      <c r="JRM9" s="416"/>
      <c r="JRN9" s="416"/>
      <c r="JRO9" s="416"/>
      <c r="JRP9" s="416"/>
      <c r="JRQ9" s="416"/>
      <c r="JRR9" s="416"/>
      <c r="JRS9" s="416"/>
      <c r="JRT9" s="416"/>
      <c r="JRU9" s="416"/>
      <c r="JRV9" s="416"/>
      <c r="JRW9" s="416"/>
      <c r="JRX9" s="416"/>
      <c r="JRY9" s="416"/>
      <c r="JRZ9" s="416"/>
      <c r="JSA9" s="416"/>
      <c r="JSB9" s="416"/>
      <c r="JSC9" s="416"/>
      <c r="JSD9" s="416"/>
      <c r="JSE9" s="416"/>
      <c r="JSF9" s="416"/>
      <c r="JSG9" s="416"/>
      <c r="JSH9" s="416"/>
      <c r="JSI9" s="416"/>
      <c r="JSJ9" s="416"/>
      <c r="JSK9" s="416"/>
      <c r="JSL9" s="416"/>
      <c r="JSM9" s="416"/>
      <c r="JSN9" s="416"/>
      <c r="JSO9" s="416"/>
      <c r="JSP9" s="416"/>
      <c r="JSQ9" s="416"/>
      <c r="JSR9" s="416"/>
      <c r="JSS9" s="416"/>
      <c r="JST9" s="416"/>
      <c r="JSU9" s="416"/>
      <c r="JSV9" s="416"/>
      <c r="JSW9" s="416"/>
      <c r="JSX9" s="416"/>
      <c r="JSY9" s="416"/>
      <c r="JSZ9" s="416"/>
      <c r="JTA9" s="416"/>
      <c r="JTB9" s="416"/>
      <c r="JTC9" s="416"/>
      <c r="JTD9" s="416"/>
      <c r="JTE9" s="416"/>
      <c r="JTF9" s="416"/>
      <c r="JTG9" s="416"/>
      <c r="JTH9" s="416"/>
      <c r="JTI9" s="416"/>
      <c r="JTJ9" s="416"/>
      <c r="JTK9" s="416"/>
      <c r="JTL9" s="416"/>
      <c r="JTM9" s="416"/>
      <c r="JTN9" s="416"/>
      <c r="JTO9" s="416"/>
      <c r="JTP9" s="416"/>
      <c r="JTQ9" s="416"/>
      <c r="JTR9" s="416"/>
      <c r="JTS9" s="416"/>
      <c r="JTT9" s="416"/>
      <c r="JTU9" s="416"/>
      <c r="JTV9" s="416"/>
      <c r="JTW9" s="416"/>
      <c r="JTX9" s="416"/>
      <c r="JTY9" s="416"/>
      <c r="JTZ9" s="416"/>
      <c r="JUA9" s="416"/>
      <c r="JUB9" s="416"/>
      <c r="JUC9" s="416"/>
      <c r="JUD9" s="416"/>
      <c r="JUE9" s="416"/>
      <c r="JUF9" s="416"/>
      <c r="JUG9" s="416"/>
      <c r="JUH9" s="416"/>
      <c r="JUI9" s="416"/>
      <c r="JUJ9" s="416"/>
      <c r="JUK9" s="416"/>
      <c r="JUL9" s="416"/>
      <c r="JUM9" s="416"/>
      <c r="JUN9" s="416"/>
      <c r="JUO9" s="416"/>
      <c r="JUP9" s="416"/>
      <c r="JUQ9" s="416"/>
      <c r="JUR9" s="416"/>
      <c r="JUS9" s="416"/>
      <c r="JUT9" s="416"/>
      <c r="JUU9" s="416"/>
      <c r="JUV9" s="416"/>
      <c r="JUW9" s="416"/>
      <c r="JUX9" s="416"/>
      <c r="JUY9" s="416"/>
      <c r="JUZ9" s="416"/>
      <c r="JVA9" s="416"/>
      <c r="JVB9" s="416"/>
      <c r="JVC9" s="416"/>
      <c r="JVD9" s="416"/>
      <c r="JVE9" s="416"/>
      <c r="JVF9" s="416"/>
      <c r="JVG9" s="416"/>
      <c r="JVH9" s="416"/>
      <c r="JVI9" s="416"/>
      <c r="JVJ9" s="416"/>
      <c r="JVK9" s="416"/>
      <c r="JVL9" s="416"/>
      <c r="JVM9" s="416"/>
      <c r="JVN9" s="416"/>
      <c r="JVO9" s="416"/>
      <c r="JVP9" s="416"/>
      <c r="JVQ9" s="416"/>
      <c r="JVR9" s="416"/>
      <c r="JVS9" s="416"/>
      <c r="JVT9" s="416"/>
      <c r="JVU9" s="416"/>
      <c r="JVV9" s="416"/>
      <c r="JVW9" s="416"/>
      <c r="JVX9" s="416"/>
      <c r="JVY9" s="416"/>
      <c r="JVZ9" s="416"/>
      <c r="JWA9" s="416"/>
      <c r="JWB9" s="416"/>
      <c r="JWC9" s="416"/>
      <c r="JWD9" s="416"/>
      <c r="JWE9" s="416"/>
      <c r="JWF9" s="416"/>
      <c r="JWG9" s="416"/>
      <c r="JWH9" s="416"/>
      <c r="JWI9" s="416"/>
      <c r="JWJ9" s="416"/>
      <c r="JWK9" s="416"/>
      <c r="JWL9" s="416"/>
      <c r="JWM9" s="416"/>
      <c r="JWN9" s="416"/>
      <c r="JWO9" s="416"/>
      <c r="JWP9" s="416"/>
      <c r="JWQ9" s="416"/>
      <c r="JWR9" s="416"/>
      <c r="JWS9" s="416"/>
      <c r="JWT9" s="416"/>
      <c r="JWU9" s="416"/>
      <c r="JWV9" s="416"/>
      <c r="JWW9" s="416"/>
      <c r="JWX9" s="416"/>
      <c r="JWY9" s="416"/>
      <c r="JWZ9" s="416"/>
      <c r="JXA9" s="416"/>
      <c r="JXB9" s="416"/>
      <c r="JXC9" s="416"/>
      <c r="JXD9" s="416"/>
      <c r="JXE9" s="416"/>
      <c r="JXF9" s="416"/>
      <c r="JXG9" s="416"/>
      <c r="JXH9" s="416"/>
      <c r="JXI9" s="416"/>
      <c r="JXJ9" s="416"/>
      <c r="JXK9" s="416"/>
      <c r="JXL9" s="416"/>
      <c r="JXM9" s="416"/>
      <c r="JXN9" s="416"/>
      <c r="JXO9" s="416"/>
      <c r="JXP9" s="416"/>
      <c r="JXQ9" s="416"/>
      <c r="JXR9" s="416"/>
      <c r="JXS9" s="416"/>
      <c r="JXT9" s="416"/>
      <c r="JXU9" s="416"/>
      <c r="JXV9" s="416"/>
      <c r="JXW9" s="416"/>
      <c r="JXX9" s="416"/>
      <c r="JXY9" s="416"/>
      <c r="JXZ9" s="416"/>
      <c r="JYA9" s="416"/>
      <c r="JYB9" s="416"/>
      <c r="JYC9" s="416"/>
      <c r="JYD9" s="416"/>
      <c r="JYE9" s="416"/>
      <c r="JYF9" s="416"/>
      <c r="JYG9" s="416"/>
      <c r="JYH9" s="416"/>
      <c r="JYI9" s="416"/>
      <c r="JYJ9" s="416"/>
      <c r="JYK9" s="416"/>
      <c r="JYL9" s="416"/>
      <c r="JYM9" s="416"/>
      <c r="JYN9" s="416"/>
      <c r="JYO9" s="416"/>
      <c r="JYP9" s="416"/>
      <c r="JYQ9" s="416"/>
      <c r="JYR9" s="416"/>
      <c r="JYS9" s="416"/>
      <c r="JYT9" s="416"/>
      <c r="JYU9" s="416"/>
      <c r="JYV9" s="416"/>
      <c r="JYW9" s="416"/>
      <c r="JYX9" s="416"/>
      <c r="JYY9" s="416"/>
      <c r="JYZ9" s="416"/>
      <c r="JZA9" s="416"/>
      <c r="JZB9" s="416"/>
      <c r="JZC9" s="416"/>
      <c r="JZD9" s="416"/>
      <c r="JZE9" s="416"/>
      <c r="JZF9" s="416"/>
      <c r="JZG9" s="416"/>
      <c r="JZH9" s="416"/>
      <c r="JZI9" s="416"/>
      <c r="JZJ9" s="416"/>
      <c r="JZK9" s="416"/>
      <c r="JZL9" s="416"/>
      <c r="JZM9" s="416"/>
      <c r="JZN9" s="416"/>
      <c r="JZO9" s="416"/>
      <c r="JZP9" s="416"/>
      <c r="JZQ9" s="416"/>
      <c r="JZR9" s="416"/>
      <c r="JZS9" s="416"/>
      <c r="JZT9" s="416"/>
      <c r="JZU9" s="416"/>
      <c r="JZV9" s="416"/>
      <c r="JZW9" s="416"/>
      <c r="JZX9" s="416"/>
      <c r="JZY9" s="416"/>
      <c r="JZZ9" s="416"/>
      <c r="KAA9" s="416"/>
      <c r="KAB9" s="416"/>
      <c r="KAC9" s="416"/>
      <c r="KAD9" s="416"/>
      <c r="KAE9" s="416"/>
      <c r="KAF9" s="416"/>
      <c r="KAG9" s="416"/>
      <c r="KAH9" s="416"/>
      <c r="KAI9" s="416"/>
      <c r="KAJ9" s="416"/>
      <c r="KAK9" s="416"/>
      <c r="KAL9" s="416"/>
      <c r="KAM9" s="416"/>
      <c r="KAN9" s="416"/>
      <c r="KAO9" s="416"/>
      <c r="KAP9" s="416"/>
      <c r="KAQ9" s="416"/>
      <c r="KAR9" s="416"/>
      <c r="KAS9" s="416"/>
      <c r="KAT9" s="416"/>
      <c r="KAU9" s="416"/>
      <c r="KAV9" s="416"/>
      <c r="KAW9" s="416"/>
      <c r="KAX9" s="416"/>
      <c r="KAY9" s="416"/>
      <c r="KAZ9" s="416"/>
      <c r="KBA9" s="416"/>
      <c r="KBB9" s="416"/>
      <c r="KBC9" s="416"/>
      <c r="KBD9" s="416"/>
      <c r="KBE9" s="416"/>
      <c r="KBF9" s="416"/>
      <c r="KBG9" s="416"/>
      <c r="KBH9" s="416"/>
      <c r="KBI9" s="416"/>
      <c r="KBJ9" s="416"/>
      <c r="KBK9" s="416"/>
      <c r="KBL9" s="416"/>
      <c r="KBM9" s="416"/>
      <c r="KBN9" s="416"/>
      <c r="KBO9" s="416"/>
      <c r="KBP9" s="416"/>
      <c r="KBQ9" s="416"/>
      <c r="KBR9" s="416"/>
      <c r="KBS9" s="416"/>
      <c r="KBT9" s="416"/>
      <c r="KBU9" s="416"/>
      <c r="KBV9" s="416"/>
      <c r="KBW9" s="416"/>
      <c r="KBX9" s="416"/>
      <c r="KBY9" s="416"/>
      <c r="KBZ9" s="416"/>
      <c r="KCA9" s="416"/>
      <c r="KCB9" s="416"/>
      <c r="KCC9" s="416"/>
      <c r="KCD9" s="416"/>
      <c r="KCE9" s="416"/>
      <c r="KCF9" s="416"/>
      <c r="KCG9" s="416"/>
      <c r="KCH9" s="416"/>
      <c r="KCI9" s="416"/>
      <c r="KCJ9" s="416"/>
      <c r="KCK9" s="416"/>
      <c r="KCL9" s="416"/>
      <c r="KCM9" s="416"/>
      <c r="KCN9" s="416"/>
      <c r="KCO9" s="416"/>
      <c r="KCP9" s="416"/>
      <c r="KCQ9" s="416"/>
      <c r="KCR9" s="416"/>
      <c r="KCS9" s="416"/>
      <c r="KCT9" s="416"/>
      <c r="KCU9" s="416"/>
      <c r="KCV9" s="416"/>
      <c r="KCW9" s="416"/>
      <c r="KCX9" s="416"/>
      <c r="KCY9" s="416"/>
      <c r="KCZ9" s="416"/>
      <c r="KDA9" s="416"/>
      <c r="KDB9" s="416"/>
      <c r="KDC9" s="416"/>
      <c r="KDD9" s="416"/>
      <c r="KDE9" s="416"/>
      <c r="KDF9" s="416"/>
      <c r="KDG9" s="416"/>
      <c r="KDH9" s="416"/>
      <c r="KDI9" s="416"/>
      <c r="KDJ9" s="416"/>
      <c r="KDK9" s="416"/>
      <c r="KDL9" s="416"/>
      <c r="KDM9" s="416"/>
      <c r="KDN9" s="416"/>
      <c r="KDO9" s="416"/>
      <c r="KDP9" s="416"/>
      <c r="KDQ9" s="416"/>
      <c r="KDR9" s="416"/>
      <c r="KDS9" s="416"/>
      <c r="KDT9" s="416"/>
      <c r="KDU9" s="416"/>
      <c r="KDV9" s="416"/>
      <c r="KDW9" s="416"/>
      <c r="KDX9" s="416"/>
      <c r="KDY9" s="416"/>
      <c r="KDZ9" s="416"/>
      <c r="KEA9" s="416"/>
      <c r="KEB9" s="416"/>
      <c r="KEC9" s="416"/>
      <c r="KED9" s="416"/>
      <c r="KEE9" s="416"/>
      <c r="KEF9" s="416"/>
      <c r="KEG9" s="416"/>
      <c r="KEH9" s="416"/>
      <c r="KEI9" s="416"/>
      <c r="KEJ9" s="416"/>
      <c r="KEK9" s="416"/>
      <c r="KEL9" s="416"/>
      <c r="KEM9" s="416"/>
      <c r="KEN9" s="416"/>
      <c r="KEO9" s="416"/>
      <c r="KEP9" s="416"/>
      <c r="KEQ9" s="416"/>
      <c r="KER9" s="416"/>
      <c r="KES9" s="416"/>
      <c r="KET9" s="416"/>
      <c r="KEU9" s="416"/>
      <c r="KEV9" s="416"/>
      <c r="KEW9" s="416"/>
      <c r="KEX9" s="416"/>
      <c r="KEY9" s="416"/>
      <c r="KEZ9" s="416"/>
      <c r="KFA9" s="416"/>
      <c r="KFB9" s="416"/>
      <c r="KFC9" s="416"/>
      <c r="KFD9" s="416"/>
      <c r="KFE9" s="416"/>
      <c r="KFF9" s="416"/>
      <c r="KFG9" s="416"/>
      <c r="KFH9" s="416"/>
      <c r="KFI9" s="416"/>
      <c r="KFJ9" s="416"/>
      <c r="KFK9" s="416"/>
      <c r="KFL9" s="416"/>
      <c r="KFM9" s="416"/>
      <c r="KFN9" s="416"/>
      <c r="KFO9" s="416"/>
      <c r="KFP9" s="416"/>
      <c r="KFQ9" s="416"/>
      <c r="KFR9" s="416"/>
      <c r="KFS9" s="416"/>
      <c r="KFT9" s="416"/>
      <c r="KFU9" s="416"/>
      <c r="KFV9" s="416"/>
      <c r="KFW9" s="416"/>
      <c r="KFX9" s="416"/>
      <c r="KFY9" s="416"/>
      <c r="KFZ9" s="416"/>
      <c r="KGA9" s="416"/>
      <c r="KGB9" s="416"/>
      <c r="KGC9" s="416"/>
      <c r="KGD9" s="416"/>
      <c r="KGE9" s="416"/>
      <c r="KGF9" s="416"/>
      <c r="KGG9" s="416"/>
      <c r="KGH9" s="416"/>
      <c r="KGI9" s="416"/>
      <c r="KGJ9" s="416"/>
      <c r="KGK9" s="416"/>
      <c r="KGL9" s="416"/>
      <c r="KGM9" s="416"/>
      <c r="KGN9" s="416"/>
      <c r="KGO9" s="416"/>
      <c r="KGP9" s="416"/>
      <c r="KGQ9" s="416"/>
      <c r="KGR9" s="416"/>
      <c r="KGS9" s="416"/>
      <c r="KGT9" s="416"/>
      <c r="KGU9" s="416"/>
      <c r="KGV9" s="416"/>
      <c r="KGW9" s="416"/>
      <c r="KGX9" s="416"/>
      <c r="KGY9" s="416"/>
      <c r="KGZ9" s="416"/>
      <c r="KHA9" s="416"/>
      <c r="KHB9" s="416"/>
      <c r="KHC9" s="416"/>
      <c r="KHD9" s="416"/>
      <c r="KHE9" s="416"/>
      <c r="KHF9" s="416"/>
      <c r="KHG9" s="416"/>
      <c r="KHH9" s="416"/>
      <c r="KHI9" s="416"/>
      <c r="KHJ9" s="416"/>
      <c r="KHK9" s="416"/>
      <c r="KHL9" s="416"/>
      <c r="KHM9" s="416"/>
      <c r="KHN9" s="416"/>
      <c r="KHO9" s="416"/>
      <c r="KHP9" s="416"/>
      <c r="KHQ9" s="416"/>
      <c r="KHR9" s="416"/>
      <c r="KHS9" s="416"/>
      <c r="KHT9" s="416"/>
      <c r="KHU9" s="416"/>
      <c r="KHV9" s="416"/>
      <c r="KHW9" s="416"/>
      <c r="KHX9" s="416"/>
      <c r="KHY9" s="416"/>
      <c r="KHZ9" s="416"/>
      <c r="KIA9" s="416"/>
      <c r="KIB9" s="416"/>
      <c r="KIC9" s="416"/>
      <c r="KID9" s="416"/>
      <c r="KIE9" s="416"/>
      <c r="KIF9" s="416"/>
      <c r="KIG9" s="416"/>
      <c r="KIH9" s="416"/>
      <c r="KII9" s="416"/>
      <c r="KIJ9" s="416"/>
      <c r="KIK9" s="416"/>
      <c r="KIL9" s="416"/>
      <c r="KIM9" s="416"/>
      <c r="KIN9" s="416"/>
      <c r="KIO9" s="416"/>
      <c r="KIP9" s="416"/>
      <c r="KIQ9" s="416"/>
      <c r="KIR9" s="416"/>
      <c r="KIS9" s="416"/>
      <c r="KIT9" s="416"/>
      <c r="KIU9" s="416"/>
      <c r="KIV9" s="416"/>
      <c r="KIW9" s="416"/>
      <c r="KIX9" s="416"/>
      <c r="KIY9" s="416"/>
      <c r="KIZ9" s="416"/>
      <c r="KJA9" s="416"/>
      <c r="KJB9" s="416"/>
      <c r="KJC9" s="416"/>
      <c r="KJD9" s="416"/>
      <c r="KJE9" s="416"/>
      <c r="KJF9" s="416"/>
      <c r="KJG9" s="416"/>
      <c r="KJH9" s="416"/>
      <c r="KJI9" s="416"/>
      <c r="KJJ9" s="416"/>
      <c r="KJK9" s="416"/>
      <c r="KJL9" s="416"/>
      <c r="KJM9" s="416"/>
      <c r="KJN9" s="416"/>
      <c r="KJO9" s="416"/>
      <c r="KJP9" s="416"/>
      <c r="KJQ9" s="416"/>
      <c r="KJR9" s="416"/>
      <c r="KJS9" s="416"/>
      <c r="KJT9" s="416"/>
      <c r="KJU9" s="416"/>
      <c r="KJV9" s="416"/>
      <c r="KJW9" s="416"/>
      <c r="KJX9" s="416"/>
      <c r="KJY9" s="416"/>
      <c r="KJZ9" s="416"/>
      <c r="KKA9" s="416"/>
      <c r="KKB9" s="416"/>
      <c r="KKC9" s="416"/>
      <c r="KKD9" s="416"/>
      <c r="KKE9" s="416"/>
      <c r="KKF9" s="416"/>
      <c r="KKG9" s="416"/>
      <c r="KKH9" s="416"/>
      <c r="KKI9" s="416"/>
      <c r="KKJ9" s="416"/>
      <c r="KKK9" s="416"/>
      <c r="KKL9" s="416"/>
      <c r="KKM9" s="416"/>
      <c r="KKN9" s="416"/>
      <c r="KKO9" s="416"/>
      <c r="KKP9" s="416"/>
      <c r="KKQ9" s="416"/>
      <c r="KKR9" s="416"/>
      <c r="KKS9" s="416"/>
      <c r="KKT9" s="416"/>
      <c r="KKU9" s="416"/>
      <c r="KKV9" s="416"/>
      <c r="KKW9" s="416"/>
      <c r="KKX9" s="416"/>
      <c r="KKY9" s="416"/>
      <c r="KKZ9" s="416"/>
      <c r="KLA9" s="416"/>
      <c r="KLB9" s="416"/>
      <c r="KLC9" s="416"/>
      <c r="KLD9" s="416"/>
      <c r="KLE9" s="416"/>
      <c r="KLF9" s="416"/>
      <c r="KLG9" s="416"/>
      <c r="KLH9" s="416"/>
      <c r="KLI9" s="416"/>
      <c r="KLJ9" s="416"/>
      <c r="KLK9" s="416"/>
      <c r="KLL9" s="416"/>
      <c r="KLM9" s="416"/>
      <c r="KLN9" s="416"/>
      <c r="KLO9" s="416"/>
      <c r="KLP9" s="416"/>
      <c r="KLQ9" s="416"/>
      <c r="KLR9" s="416"/>
      <c r="KLS9" s="416"/>
      <c r="KLT9" s="416"/>
      <c r="KLU9" s="416"/>
      <c r="KLV9" s="416"/>
      <c r="KLW9" s="416"/>
      <c r="KLX9" s="416"/>
      <c r="KLY9" s="416"/>
      <c r="KLZ9" s="416"/>
      <c r="KMA9" s="416"/>
      <c r="KMB9" s="416"/>
      <c r="KMC9" s="416"/>
      <c r="KMD9" s="416"/>
      <c r="KME9" s="416"/>
      <c r="KMF9" s="416"/>
      <c r="KMG9" s="416"/>
      <c r="KMH9" s="416"/>
      <c r="KMI9" s="416"/>
      <c r="KMJ9" s="416"/>
      <c r="KMK9" s="416"/>
      <c r="KML9" s="416"/>
      <c r="KMM9" s="416"/>
      <c r="KMN9" s="416"/>
      <c r="KMO9" s="416"/>
      <c r="KMP9" s="416"/>
      <c r="KMQ9" s="416"/>
      <c r="KMR9" s="416"/>
      <c r="KMS9" s="416"/>
      <c r="KMT9" s="416"/>
      <c r="KMU9" s="416"/>
      <c r="KMV9" s="416"/>
      <c r="KMW9" s="416"/>
      <c r="KMX9" s="416"/>
      <c r="KMY9" s="416"/>
      <c r="KMZ9" s="416"/>
      <c r="KNA9" s="416"/>
      <c r="KNB9" s="416"/>
      <c r="KNC9" s="416"/>
      <c r="KND9" s="416"/>
      <c r="KNE9" s="416"/>
      <c r="KNF9" s="416"/>
      <c r="KNG9" s="416"/>
      <c r="KNH9" s="416"/>
      <c r="KNI9" s="416"/>
      <c r="KNJ9" s="416"/>
      <c r="KNK9" s="416"/>
      <c r="KNL9" s="416"/>
      <c r="KNM9" s="416"/>
      <c r="KNN9" s="416"/>
      <c r="KNO9" s="416"/>
      <c r="KNP9" s="416"/>
      <c r="KNQ9" s="416"/>
      <c r="KNR9" s="416"/>
      <c r="KNS9" s="416"/>
      <c r="KNT9" s="416"/>
      <c r="KNU9" s="416"/>
      <c r="KNV9" s="416"/>
      <c r="KNW9" s="416"/>
      <c r="KNX9" s="416"/>
      <c r="KNY9" s="416"/>
      <c r="KNZ9" s="416"/>
      <c r="KOA9" s="416"/>
      <c r="KOB9" s="416"/>
      <c r="KOC9" s="416"/>
      <c r="KOD9" s="416"/>
      <c r="KOE9" s="416"/>
      <c r="KOF9" s="416"/>
      <c r="KOG9" s="416"/>
      <c r="KOH9" s="416"/>
      <c r="KOI9" s="416"/>
      <c r="KOJ9" s="416"/>
      <c r="KOK9" s="416"/>
      <c r="KOL9" s="416"/>
      <c r="KOM9" s="416"/>
      <c r="KON9" s="416"/>
      <c r="KOO9" s="416"/>
      <c r="KOP9" s="416"/>
      <c r="KOQ9" s="416"/>
      <c r="KOR9" s="416"/>
      <c r="KOS9" s="416"/>
      <c r="KOT9" s="416"/>
      <c r="KOU9" s="416"/>
      <c r="KOV9" s="416"/>
      <c r="KOW9" s="416"/>
      <c r="KOX9" s="416"/>
      <c r="KOY9" s="416"/>
      <c r="KOZ9" s="416"/>
      <c r="KPA9" s="416"/>
      <c r="KPB9" s="416"/>
      <c r="KPC9" s="416"/>
      <c r="KPD9" s="416"/>
      <c r="KPE9" s="416"/>
      <c r="KPF9" s="416"/>
      <c r="KPG9" s="416"/>
      <c r="KPH9" s="416"/>
      <c r="KPI9" s="416"/>
      <c r="KPJ9" s="416"/>
      <c r="KPK9" s="416"/>
      <c r="KPL9" s="416"/>
      <c r="KPM9" s="416"/>
      <c r="KPN9" s="416"/>
      <c r="KPO9" s="416"/>
      <c r="KPP9" s="416"/>
      <c r="KPQ9" s="416"/>
      <c r="KPR9" s="416"/>
      <c r="KPS9" s="416"/>
      <c r="KPT9" s="416"/>
      <c r="KPU9" s="416"/>
      <c r="KPV9" s="416"/>
      <c r="KPW9" s="416"/>
      <c r="KPX9" s="416"/>
      <c r="KPY9" s="416"/>
      <c r="KPZ9" s="416"/>
      <c r="KQA9" s="416"/>
      <c r="KQB9" s="416"/>
      <c r="KQC9" s="416"/>
      <c r="KQD9" s="416"/>
      <c r="KQE9" s="416"/>
      <c r="KQF9" s="416"/>
      <c r="KQG9" s="416"/>
      <c r="KQH9" s="416"/>
      <c r="KQI9" s="416"/>
      <c r="KQJ9" s="416"/>
      <c r="KQK9" s="416"/>
      <c r="KQL9" s="416"/>
      <c r="KQM9" s="416"/>
      <c r="KQN9" s="416"/>
      <c r="KQO9" s="416"/>
      <c r="KQP9" s="416"/>
      <c r="KQQ9" s="416"/>
      <c r="KQR9" s="416"/>
      <c r="KQS9" s="416"/>
      <c r="KQT9" s="416"/>
      <c r="KQU9" s="416"/>
      <c r="KQV9" s="416"/>
      <c r="KQW9" s="416"/>
      <c r="KQX9" s="416"/>
      <c r="KQY9" s="416"/>
      <c r="KQZ9" s="416"/>
      <c r="KRA9" s="416"/>
      <c r="KRB9" s="416"/>
      <c r="KRC9" s="416"/>
      <c r="KRD9" s="416"/>
      <c r="KRE9" s="416"/>
      <c r="KRF9" s="416"/>
      <c r="KRG9" s="416"/>
      <c r="KRH9" s="416"/>
      <c r="KRI9" s="416"/>
      <c r="KRJ9" s="416"/>
      <c r="KRK9" s="416"/>
      <c r="KRL9" s="416"/>
      <c r="KRM9" s="416"/>
      <c r="KRN9" s="416"/>
      <c r="KRO9" s="416"/>
      <c r="KRP9" s="416"/>
      <c r="KRQ9" s="416"/>
      <c r="KRR9" s="416"/>
      <c r="KRS9" s="416"/>
      <c r="KRT9" s="416"/>
      <c r="KRU9" s="416"/>
      <c r="KRV9" s="416"/>
      <c r="KRW9" s="416"/>
      <c r="KRX9" s="416"/>
      <c r="KRY9" s="416"/>
      <c r="KRZ9" s="416"/>
      <c r="KSA9" s="416"/>
      <c r="KSB9" s="416"/>
      <c r="KSC9" s="416"/>
      <c r="KSD9" s="416"/>
      <c r="KSE9" s="416"/>
      <c r="KSF9" s="416"/>
      <c r="KSG9" s="416"/>
      <c r="KSH9" s="416"/>
      <c r="KSI9" s="416"/>
      <c r="KSJ9" s="416"/>
      <c r="KSK9" s="416"/>
      <c r="KSL9" s="416"/>
      <c r="KSM9" s="416"/>
      <c r="KSN9" s="416"/>
      <c r="KSO9" s="416"/>
      <c r="KSP9" s="416"/>
      <c r="KSQ9" s="416"/>
      <c r="KSR9" s="416"/>
      <c r="KSS9" s="416"/>
      <c r="KST9" s="416"/>
      <c r="KSU9" s="416"/>
      <c r="KSV9" s="416"/>
      <c r="KSW9" s="416"/>
      <c r="KSX9" s="416"/>
      <c r="KSY9" s="416"/>
      <c r="KSZ9" s="416"/>
      <c r="KTA9" s="416"/>
      <c r="KTB9" s="416"/>
      <c r="KTC9" s="416"/>
      <c r="KTD9" s="416"/>
      <c r="KTE9" s="416"/>
      <c r="KTF9" s="416"/>
      <c r="KTG9" s="416"/>
      <c r="KTH9" s="416"/>
      <c r="KTI9" s="416"/>
      <c r="KTJ9" s="416"/>
      <c r="KTK9" s="416"/>
      <c r="KTL9" s="416"/>
      <c r="KTM9" s="416"/>
      <c r="KTN9" s="416"/>
      <c r="KTO9" s="416"/>
      <c r="KTP9" s="416"/>
      <c r="KTQ9" s="416"/>
      <c r="KTR9" s="416"/>
      <c r="KTS9" s="416"/>
      <c r="KTT9" s="416"/>
      <c r="KTU9" s="416"/>
      <c r="KTV9" s="416"/>
      <c r="KTW9" s="416"/>
      <c r="KTX9" s="416"/>
      <c r="KTY9" s="416"/>
      <c r="KTZ9" s="416"/>
      <c r="KUA9" s="416"/>
      <c r="KUB9" s="416"/>
      <c r="KUC9" s="416"/>
      <c r="KUD9" s="416"/>
      <c r="KUE9" s="416"/>
      <c r="KUF9" s="416"/>
      <c r="KUG9" s="416"/>
      <c r="KUH9" s="416"/>
      <c r="KUI9" s="416"/>
      <c r="KUJ9" s="416"/>
      <c r="KUK9" s="416"/>
      <c r="KUL9" s="416"/>
      <c r="KUM9" s="416"/>
      <c r="KUN9" s="416"/>
      <c r="KUO9" s="416"/>
      <c r="KUP9" s="416"/>
      <c r="KUQ9" s="416"/>
      <c r="KUR9" s="416"/>
      <c r="KUS9" s="416"/>
      <c r="KUT9" s="416"/>
      <c r="KUU9" s="416"/>
      <c r="KUV9" s="416"/>
      <c r="KUW9" s="416"/>
      <c r="KUX9" s="416"/>
      <c r="KUY9" s="416"/>
      <c r="KUZ9" s="416"/>
      <c r="KVA9" s="416"/>
      <c r="KVB9" s="416"/>
      <c r="KVC9" s="416"/>
      <c r="KVD9" s="416"/>
      <c r="KVE9" s="416"/>
      <c r="KVF9" s="416"/>
      <c r="KVG9" s="416"/>
      <c r="KVH9" s="416"/>
      <c r="KVI9" s="416"/>
      <c r="KVJ9" s="416"/>
      <c r="KVK9" s="416"/>
      <c r="KVL9" s="416"/>
      <c r="KVM9" s="416"/>
      <c r="KVN9" s="416"/>
      <c r="KVO9" s="416"/>
      <c r="KVP9" s="416"/>
      <c r="KVQ9" s="416"/>
      <c r="KVR9" s="416"/>
      <c r="KVS9" s="416"/>
      <c r="KVT9" s="416"/>
      <c r="KVU9" s="416"/>
      <c r="KVV9" s="416"/>
      <c r="KVW9" s="416"/>
      <c r="KVX9" s="416"/>
      <c r="KVY9" s="416"/>
      <c r="KVZ9" s="416"/>
      <c r="KWA9" s="416"/>
      <c r="KWB9" s="416"/>
      <c r="KWC9" s="416"/>
      <c r="KWD9" s="416"/>
      <c r="KWE9" s="416"/>
      <c r="KWF9" s="416"/>
      <c r="KWG9" s="416"/>
      <c r="KWH9" s="416"/>
      <c r="KWI9" s="416"/>
      <c r="KWJ9" s="416"/>
      <c r="KWK9" s="416"/>
      <c r="KWL9" s="416"/>
      <c r="KWM9" s="416"/>
      <c r="KWN9" s="416"/>
      <c r="KWO9" s="416"/>
      <c r="KWP9" s="416"/>
      <c r="KWQ9" s="416"/>
      <c r="KWR9" s="416"/>
      <c r="KWS9" s="416"/>
      <c r="KWT9" s="416"/>
      <c r="KWU9" s="416"/>
      <c r="KWV9" s="416"/>
      <c r="KWW9" s="416"/>
      <c r="KWX9" s="416"/>
      <c r="KWY9" s="416"/>
      <c r="KWZ9" s="416"/>
      <c r="KXA9" s="416"/>
      <c r="KXB9" s="416"/>
      <c r="KXC9" s="416"/>
      <c r="KXD9" s="416"/>
      <c r="KXE9" s="416"/>
      <c r="KXF9" s="416"/>
      <c r="KXG9" s="416"/>
      <c r="KXH9" s="416"/>
      <c r="KXI9" s="416"/>
      <c r="KXJ9" s="416"/>
      <c r="KXK9" s="416"/>
      <c r="KXL9" s="416"/>
      <c r="KXM9" s="416"/>
      <c r="KXN9" s="416"/>
      <c r="KXO9" s="416"/>
      <c r="KXP9" s="416"/>
      <c r="KXQ9" s="416"/>
      <c r="KXR9" s="416"/>
      <c r="KXS9" s="416"/>
      <c r="KXT9" s="416"/>
      <c r="KXU9" s="416"/>
      <c r="KXV9" s="416"/>
      <c r="KXW9" s="416"/>
      <c r="KXX9" s="416"/>
      <c r="KXY9" s="416"/>
      <c r="KXZ9" s="416"/>
      <c r="KYA9" s="416"/>
      <c r="KYB9" s="416"/>
      <c r="KYC9" s="416"/>
      <c r="KYD9" s="416"/>
      <c r="KYE9" s="416"/>
      <c r="KYF9" s="416"/>
      <c r="KYG9" s="416"/>
      <c r="KYH9" s="416"/>
      <c r="KYI9" s="416"/>
      <c r="KYJ9" s="416"/>
      <c r="KYK9" s="416"/>
      <c r="KYL9" s="416"/>
      <c r="KYM9" s="416"/>
      <c r="KYN9" s="416"/>
      <c r="KYO9" s="416"/>
      <c r="KYP9" s="416"/>
      <c r="KYQ9" s="416"/>
      <c r="KYR9" s="416"/>
      <c r="KYS9" s="416"/>
      <c r="KYT9" s="416"/>
      <c r="KYU9" s="416"/>
      <c r="KYV9" s="416"/>
      <c r="KYW9" s="416"/>
      <c r="KYX9" s="416"/>
      <c r="KYY9" s="416"/>
      <c r="KYZ9" s="416"/>
      <c r="KZA9" s="416"/>
      <c r="KZB9" s="416"/>
      <c r="KZC9" s="416"/>
      <c r="KZD9" s="416"/>
      <c r="KZE9" s="416"/>
      <c r="KZF9" s="416"/>
      <c r="KZG9" s="416"/>
      <c r="KZH9" s="416"/>
      <c r="KZI9" s="416"/>
      <c r="KZJ9" s="416"/>
      <c r="KZK9" s="416"/>
      <c r="KZL9" s="416"/>
      <c r="KZM9" s="416"/>
      <c r="KZN9" s="416"/>
      <c r="KZO9" s="416"/>
      <c r="KZP9" s="416"/>
      <c r="KZQ9" s="416"/>
      <c r="KZR9" s="416"/>
      <c r="KZS9" s="416"/>
      <c r="KZT9" s="416"/>
      <c r="KZU9" s="416"/>
      <c r="KZV9" s="416"/>
      <c r="KZW9" s="416"/>
      <c r="KZX9" s="416"/>
      <c r="KZY9" s="416"/>
      <c r="KZZ9" s="416"/>
      <c r="LAA9" s="416"/>
      <c r="LAB9" s="416"/>
      <c r="LAC9" s="416"/>
      <c r="LAD9" s="416"/>
      <c r="LAE9" s="416"/>
      <c r="LAF9" s="416"/>
      <c r="LAG9" s="416"/>
      <c r="LAH9" s="416"/>
      <c r="LAI9" s="416"/>
      <c r="LAJ9" s="416"/>
      <c r="LAK9" s="416"/>
      <c r="LAL9" s="416"/>
      <c r="LAM9" s="416"/>
      <c r="LAN9" s="416"/>
      <c r="LAO9" s="416"/>
      <c r="LAP9" s="416"/>
      <c r="LAQ9" s="416"/>
      <c r="LAR9" s="416"/>
      <c r="LAS9" s="416"/>
      <c r="LAT9" s="416"/>
      <c r="LAU9" s="416"/>
      <c r="LAV9" s="416"/>
      <c r="LAW9" s="416"/>
      <c r="LAX9" s="416"/>
      <c r="LAY9" s="416"/>
      <c r="LAZ9" s="416"/>
      <c r="LBA9" s="416"/>
      <c r="LBB9" s="416"/>
      <c r="LBC9" s="416"/>
      <c r="LBD9" s="416"/>
      <c r="LBE9" s="416"/>
      <c r="LBF9" s="416"/>
      <c r="LBG9" s="416"/>
      <c r="LBH9" s="416"/>
      <c r="LBI9" s="416"/>
      <c r="LBJ9" s="416"/>
      <c r="LBK9" s="416"/>
      <c r="LBL9" s="416"/>
      <c r="LBM9" s="416"/>
      <c r="LBN9" s="416"/>
      <c r="LBO9" s="416"/>
      <c r="LBP9" s="416"/>
      <c r="LBQ9" s="416"/>
      <c r="LBR9" s="416"/>
      <c r="LBS9" s="416"/>
      <c r="LBT9" s="416"/>
      <c r="LBU9" s="416"/>
      <c r="LBV9" s="416"/>
      <c r="LBW9" s="416"/>
      <c r="LBX9" s="416"/>
      <c r="LBY9" s="416"/>
      <c r="LBZ9" s="416"/>
      <c r="LCA9" s="416"/>
      <c r="LCB9" s="416"/>
      <c r="LCC9" s="416"/>
      <c r="LCD9" s="416"/>
      <c r="LCE9" s="416"/>
      <c r="LCF9" s="416"/>
      <c r="LCG9" s="416"/>
      <c r="LCH9" s="416"/>
      <c r="LCI9" s="416"/>
      <c r="LCJ9" s="416"/>
      <c r="LCK9" s="416"/>
      <c r="LCL9" s="416"/>
      <c r="LCM9" s="416"/>
      <c r="LCN9" s="416"/>
      <c r="LCO9" s="416"/>
      <c r="LCP9" s="416"/>
      <c r="LCQ9" s="416"/>
      <c r="LCR9" s="416"/>
      <c r="LCS9" s="416"/>
      <c r="LCT9" s="416"/>
      <c r="LCU9" s="416"/>
      <c r="LCV9" s="416"/>
      <c r="LCW9" s="416"/>
      <c r="LCX9" s="416"/>
      <c r="LCY9" s="416"/>
      <c r="LCZ9" s="416"/>
      <c r="LDA9" s="416"/>
      <c r="LDB9" s="416"/>
      <c r="LDC9" s="416"/>
      <c r="LDD9" s="416"/>
      <c r="LDE9" s="416"/>
      <c r="LDF9" s="416"/>
      <c r="LDG9" s="416"/>
      <c r="LDH9" s="416"/>
      <c r="LDI9" s="416"/>
      <c r="LDJ9" s="416"/>
      <c r="LDK9" s="416"/>
      <c r="LDL9" s="416"/>
      <c r="LDM9" s="416"/>
      <c r="LDN9" s="416"/>
      <c r="LDO9" s="416"/>
      <c r="LDP9" s="416"/>
      <c r="LDQ9" s="416"/>
      <c r="LDR9" s="416"/>
      <c r="LDS9" s="416"/>
      <c r="LDT9" s="416"/>
      <c r="LDU9" s="416"/>
      <c r="LDV9" s="416"/>
      <c r="LDW9" s="416"/>
      <c r="LDX9" s="416"/>
      <c r="LDY9" s="416"/>
      <c r="LDZ9" s="416"/>
      <c r="LEA9" s="416"/>
      <c r="LEB9" s="416"/>
      <c r="LEC9" s="416"/>
      <c r="LED9" s="416"/>
      <c r="LEE9" s="416"/>
      <c r="LEF9" s="416"/>
      <c r="LEG9" s="416"/>
      <c r="LEH9" s="416"/>
      <c r="LEI9" s="416"/>
      <c r="LEJ9" s="416"/>
      <c r="LEK9" s="416"/>
      <c r="LEL9" s="416"/>
      <c r="LEM9" s="416"/>
      <c r="LEN9" s="416"/>
      <c r="LEO9" s="416"/>
      <c r="LEP9" s="416"/>
      <c r="LEQ9" s="416"/>
      <c r="LER9" s="416"/>
      <c r="LES9" s="416"/>
      <c r="LET9" s="416"/>
      <c r="LEU9" s="416"/>
      <c r="LEV9" s="416"/>
      <c r="LEW9" s="416"/>
      <c r="LEX9" s="416"/>
      <c r="LEY9" s="416"/>
      <c r="LEZ9" s="416"/>
      <c r="LFA9" s="416"/>
      <c r="LFB9" s="416"/>
      <c r="LFC9" s="416"/>
      <c r="LFD9" s="416"/>
      <c r="LFE9" s="416"/>
      <c r="LFF9" s="416"/>
      <c r="LFG9" s="416"/>
      <c r="LFH9" s="416"/>
      <c r="LFI9" s="416"/>
      <c r="LFJ9" s="416"/>
      <c r="LFK9" s="416"/>
      <c r="LFL9" s="416"/>
      <c r="LFM9" s="416"/>
      <c r="LFN9" s="416"/>
      <c r="LFO9" s="416"/>
      <c r="LFP9" s="416"/>
      <c r="LFQ9" s="416"/>
      <c r="LFR9" s="416"/>
      <c r="LFS9" s="416"/>
      <c r="LFT9" s="416"/>
      <c r="LFU9" s="416"/>
      <c r="LFV9" s="416"/>
      <c r="LFW9" s="416"/>
      <c r="LFX9" s="416"/>
      <c r="LFY9" s="416"/>
      <c r="LFZ9" s="416"/>
      <c r="LGA9" s="416"/>
      <c r="LGB9" s="416"/>
      <c r="LGC9" s="416"/>
      <c r="LGD9" s="416"/>
      <c r="LGE9" s="416"/>
      <c r="LGF9" s="416"/>
      <c r="LGG9" s="416"/>
      <c r="LGH9" s="416"/>
      <c r="LGI9" s="416"/>
      <c r="LGJ9" s="416"/>
      <c r="LGK9" s="416"/>
      <c r="LGL9" s="416"/>
      <c r="LGM9" s="416"/>
      <c r="LGN9" s="416"/>
      <c r="LGO9" s="416"/>
      <c r="LGP9" s="416"/>
      <c r="LGQ9" s="416"/>
      <c r="LGR9" s="416"/>
      <c r="LGS9" s="416"/>
      <c r="LGT9" s="416"/>
      <c r="LGU9" s="416"/>
      <c r="LGV9" s="416"/>
      <c r="LGW9" s="416"/>
      <c r="LGX9" s="416"/>
      <c r="LGY9" s="416"/>
      <c r="LGZ9" s="416"/>
      <c r="LHA9" s="416"/>
      <c r="LHB9" s="416"/>
      <c r="LHC9" s="416"/>
      <c r="LHD9" s="416"/>
      <c r="LHE9" s="416"/>
      <c r="LHF9" s="416"/>
      <c r="LHG9" s="416"/>
      <c r="LHH9" s="416"/>
      <c r="LHI9" s="416"/>
      <c r="LHJ9" s="416"/>
      <c r="LHK9" s="416"/>
      <c r="LHL9" s="416"/>
      <c r="LHM9" s="416"/>
      <c r="LHN9" s="416"/>
      <c r="LHO9" s="416"/>
      <c r="LHP9" s="416"/>
      <c r="LHQ9" s="416"/>
      <c r="LHR9" s="416"/>
      <c r="LHS9" s="416"/>
      <c r="LHT9" s="416"/>
      <c r="LHU9" s="416"/>
      <c r="LHV9" s="416"/>
      <c r="LHW9" s="416"/>
      <c r="LHX9" s="416"/>
      <c r="LHY9" s="416"/>
      <c r="LHZ9" s="416"/>
      <c r="LIA9" s="416"/>
      <c r="LIB9" s="416"/>
      <c r="LIC9" s="416"/>
      <c r="LID9" s="416"/>
      <c r="LIE9" s="416"/>
      <c r="LIF9" s="416"/>
      <c r="LIG9" s="416"/>
      <c r="LIH9" s="416"/>
      <c r="LII9" s="416"/>
      <c r="LIJ9" s="416"/>
      <c r="LIK9" s="416"/>
      <c r="LIL9" s="416"/>
      <c r="LIM9" s="416"/>
      <c r="LIN9" s="416"/>
      <c r="LIO9" s="416"/>
      <c r="LIP9" s="416"/>
      <c r="LIQ9" s="416"/>
      <c r="LIR9" s="416"/>
      <c r="LIS9" s="416"/>
      <c r="LIT9" s="416"/>
      <c r="LIU9" s="416"/>
      <c r="LIV9" s="416"/>
      <c r="LIW9" s="416"/>
      <c r="LIX9" s="416"/>
      <c r="LIY9" s="416"/>
      <c r="LIZ9" s="416"/>
      <c r="LJA9" s="416"/>
      <c r="LJB9" s="416"/>
      <c r="LJC9" s="416"/>
      <c r="LJD9" s="416"/>
      <c r="LJE9" s="416"/>
      <c r="LJF9" s="416"/>
      <c r="LJG9" s="416"/>
      <c r="LJH9" s="416"/>
      <c r="LJI9" s="416"/>
      <c r="LJJ9" s="416"/>
      <c r="LJK9" s="416"/>
      <c r="LJL9" s="416"/>
      <c r="LJM9" s="416"/>
      <c r="LJN9" s="416"/>
      <c r="LJO9" s="416"/>
      <c r="LJP9" s="416"/>
      <c r="LJQ9" s="416"/>
      <c r="LJR9" s="416"/>
      <c r="LJS9" s="416"/>
      <c r="LJT9" s="416"/>
      <c r="LJU9" s="416"/>
      <c r="LJV9" s="416"/>
      <c r="LJW9" s="416"/>
      <c r="LJX9" s="416"/>
      <c r="LJY9" s="416"/>
      <c r="LJZ9" s="416"/>
      <c r="LKA9" s="416"/>
      <c r="LKB9" s="416"/>
      <c r="LKC9" s="416"/>
      <c r="LKD9" s="416"/>
      <c r="LKE9" s="416"/>
      <c r="LKF9" s="416"/>
      <c r="LKG9" s="416"/>
      <c r="LKH9" s="416"/>
      <c r="LKI9" s="416"/>
      <c r="LKJ9" s="416"/>
      <c r="LKK9" s="416"/>
      <c r="LKL9" s="416"/>
      <c r="LKM9" s="416"/>
      <c r="LKN9" s="416"/>
      <c r="LKO9" s="416"/>
      <c r="LKP9" s="416"/>
      <c r="LKQ9" s="416"/>
      <c r="LKR9" s="416"/>
      <c r="LKS9" s="416"/>
      <c r="LKT9" s="416"/>
      <c r="LKU9" s="416"/>
      <c r="LKV9" s="416"/>
      <c r="LKW9" s="416"/>
      <c r="LKX9" s="416"/>
      <c r="LKY9" s="416"/>
      <c r="LKZ9" s="416"/>
      <c r="LLA9" s="416"/>
      <c r="LLB9" s="416"/>
      <c r="LLC9" s="416"/>
      <c r="LLD9" s="416"/>
      <c r="LLE9" s="416"/>
      <c r="LLF9" s="416"/>
      <c r="LLG9" s="416"/>
      <c r="LLH9" s="416"/>
      <c r="LLI9" s="416"/>
      <c r="LLJ9" s="416"/>
      <c r="LLK9" s="416"/>
      <c r="LLL9" s="416"/>
      <c r="LLM9" s="416"/>
      <c r="LLN9" s="416"/>
      <c r="LLO9" s="416"/>
      <c r="LLP9" s="416"/>
      <c r="LLQ9" s="416"/>
      <c r="LLR9" s="416"/>
      <c r="LLS9" s="416"/>
      <c r="LLT9" s="416"/>
      <c r="LLU9" s="416"/>
      <c r="LLV9" s="416"/>
      <c r="LLW9" s="416"/>
      <c r="LLX9" s="416"/>
      <c r="LLY9" s="416"/>
      <c r="LLZ9" s="416"/>
      <c r="LMA9" s="416"/>
      <c r="LMB9" s="416"/>
      <c r="LMC9" s="416"/>
      <c r="LMD9" s="416"/>
      <c r="LME9" s="416"/>
      <c r="LMF9" s="416"/>
      <c r="LMG9" s="416"/>
      <c r="LMH9" s="416"/>
      <c r="LMI9" s="416"/>
      <c r="LMJ9" s="416"/>
      <c r="LMK9" s="416"/>
      <c r="LML9" s="416"/>
      <c r="LMM9" s="416"/>
      <c r="LMN9" s="416"/>
      <c r="LMO9" s="416"/>
      <c r="LMP9" s="416"/>
      <c r="LMQ9" s="416"/>
      <c r="LMR9" s="416"/>
      <c r="LMS9" s="416"/>
      <c r="LMT9" s="416"/>
      <c r="LMU9" s="416"/>
      <c r="LMV9" s="416"/>
      <c r="LMW9" s="416"/>
      <c r="LMX9" s="416"/>
      <c r="LMY9" s="416"/>
      <c r="LMZ9" s="416"/>
      <c r="LNA9" s="416"/>
      <c r="LNB9" s="416"/>
      <c r="LNC9" s="416"/>
      <c r="LND9" s="416"/>
      <c r="LNE9" s="416"/>
      <c r="LNF9" s="416"/>
      <c r="LNG9" s="416"/>
      <c r="LNH9" s="416"/>
      <c r="LNI9" s="416"/>
      <c r="LNJ9" s="416"/>
      <c r="LNK9" s="416"/>
      <c r="LNL9" s="416"/>
      <c r="LNM9" s="416"/>
      <c r="LNN9" s="416"/>
      <c r="LNO9" s="416"/>
      <c r="LNP9" s="416"/>
      <c r="LNQ9" s="416"/>
      <c r="LNR9" s="416"/>
      <c r="LNS9" s="416"/>
      <c r="LNT9" s="416"/>
      <c r="LNU9" s="416"/>
      <c r="LNV9" s="416"/>
      <c r="LNW9" s="416"/>
      <c r="LNX9" s="416"/>
      <c r="LNY9" s="416"/>
      <c r="LNZ9" s="416"/>
      <c r="LOA9" s="416"/>
      <c r="LOB9" s="416"/>
      <c r="LOC9" s="416"/>
      <c r="LOD9" s="416"/>
      <c r="LOE9" s="416"/>
      <c r="LOF9" s="416"/>
      <c r="LOG9" s="416"/>
      <c r="LOH9" s="416"/>
      <c r="LOI9" s="416"/>
      <c r="LOJ9" s="416"/>
      <c r="LOK9" s="416"/>
      <c r="LOL9" s="416"/>
      <c r="LOM9" s="416"/>
      <c r="LON9" s="416"/>
      <c r="LOO9" s="416"/>
      <c r="LOP9" s="416"/>
      <c r="LOQ9" s="416"/>
      <c r="LOR9" s="416"/>
      <c r="LOS9" s="416"/>
      <c r="LOT9" s="416"/>
      <c r="LOU9" s="416"/>
      <c r="LOV9" s="416"/>
      <c r="LOW9" s="416"/>
      <c r="LOX9" s="416"/>
      <c r="LOY9" s="416"/>
      <c r="LOZ9" s="416"/>
      <c r="LPA9" s="416"/>
      <c r="LPB9" s="416"/>
      <c r="LPC9" s="416"/>
      <c r="LPD9" s="416"/>
      <c r="LPE9" s="416"/>
      <c r="LPF9" s="416"/>
      <c r="LPG9" s="416"/>
      <c r="LPH9" s="416"/>
      <c r="LPI9" s="416"/>
      <c r="LPJ9" s="416"/>
      <c r="LPK9" s="416"/>
      <c r="LPL9" s="416"/>
      <c r="LPM9" s="416"/>
      <c r="LPN9" s="416"/>
      <c r="LPO9" s="416"/>
      <c r="LPP9" s="416"/>
      <c r="LPQ9" s="416"/>
      <c r="LPR9" s="416"/>
      <c r="LPS9" s="416"/>
      <c r="LPT9" s="416"/>
      <c r="LPU9" s="416"/>
      <c r="LPV9" s="416"/>
      <c r="LPW9" s="416"/>
      <c r="LPX9" s="416"/>
      <c r="LPY9" s="416"/>
      <c r="LPZ9" s="416"/>
      <c r="LQA9" s="416"/>
      <c r="LQB9" s="416"/>
      <c r="LQC9" s="416"/>
      <c r="LQD9" s="416"/>
      <c r="LQE9" s="416"/>
      <c r="LQF9" s="416"/>
      <c r="LQG9" s="416"/>
      <c r="LQH9" s="416"/>
      <c r="LQI9" s="416"/>
      <c r="LQJ9" s="416"/>
      <c r="LQK9" s="416"/>
      <c r="LQL9" s="416"/>
      <c r="LQM9" s="416"/>
      <c r="LQN9" s="416"/>
      <c r="LQO9" s="416"/>
      <c r="LQP9" s="416"/>
      <c r="LQQ9" s="416"/>
      <c r="LQR9" s="416"/>
      <c r="LQS9" s="416"/>
      <c r="LQT9" s="416"/>
      <c r="LQU9" s="416"/>
      <c r="LQV9" s="416"/>
      <c r="LQW9" s="416"/>
      <c r="LQX9" s="416"/>
      <c r="LQY9" s="416"/>
      <c r="LQZ9" s="416"/>
      <c r="LRA9" s="416"/>
      <c r="LRB9" s="416"/>
      <c r="LRC9" s="416"/>
      <c r="LRD9" s="416"/>
      <c r="LRE9" s="416"/>
      <c r="LRF9" s="416"/>
      <c r="LRG9" s="416"/>
      <c r="LRH9" s="416"/>
      <c r="LRI9" s="416"/>
      <c r="LRJ9" s="416"/>
      <c r="LRK9" s="416"/>
      <c r="LRL9" s="416"/>
      <c r="LRM9" s="416"/>
      <c r="LRN9" s="416"/>
      <c r="LRO9" s="416"/>
      <c r="LRP9" s="416"/>
      <c r="LRQ9" s="416"/>
      <c r="LRR9" s="416"/>
      <c r="LRS9" s="416"/>
      <c r="LRT9" s="416"/>
      <c r="LRU9" s="416"/>
      <c r="LRV9" s="416"/>
      <c r="LRW9" s="416"/>
      <c r="LRX9" s="416"/>
      <c r="LRY9" s="416"/>
      <c r="LRZ9" s="416"/>
      <c r="LSA9" s="416"/>
      <c r="LSB9" s="416"/>
      <c r="LSC9" s="416"/>
      <c r="LSD9" s="416"/>
      <c r="LSE9" s="416"/>
      <c r="LSF9" s="416"/>
      <c r="LSG9" s="416"/>
      <c r="LSH9" s="416"/>
      <c r="LSI9" s="416"/>
      <c r="LSJ9" s="416"/>
      <c r="LSK9" s="416"/>
      <c r="LSL9" s="416"/>
      <c r="LSM9" s="416"/>
      <c r="LSN9" s="416"/>
      <c r="LSO9" s="416"/>
      <c r="LSP9" s="416"/>
      <c r="LSQ9" s="416"/>
      <c r="LSR9" s="416"/>
      <c r="LSS9" s="416"/>
      <c r="LST9" s="416"/>
      <c r="LSU9" s="416"/>
      <c r="LSV9" s="416"/>
      <c r="LSW9" s="416"/>
      <c r="LSX9" s="416"/>
      <c r="LSY9" s="416"/>
      <c r="LSZ9" s="416"/>
      <c r="LTA9" s="416"/>
      <c r="LTB9" s="416"/>
      <c r="LTC9" s="416"/>
      <c r="LTD9" s="416"/>
      <c r="LTE9" s="416"/>
      <c r="LTF9" s="416"/>
      <c r="LTG9" s="416"/>
      <c r="LTH9" s="416"/>
      <c r="LTI9" s="416"/>
      <c r="LTJ9" s="416"/>
      <c r="LTK9" s="416"/>
      <c r="LTL9" s="416"/>
      <c r="LTM9" s="416"/>
      <c r="LTN9" s="416"/>
      <c r="LTO9" s="416"/>
      <c r="LTP9" s="416"/>
      <c r="LTQ9" s="416"/>
      <c r="LTR9" s="416"/>
      <c r="LTS9" s="416"/>
      <c r="LTT9" s="416"/>
      <c r="LTU9" s="416"/>
      <c r="LTV9" s="416"/>
      <c r="LTW9" s="416"/>
      <c r="LTX9" s="416"/>
      <c r="LTY9" s="416"/>
      <c r="LTZ9" s="416"/>
      <c r="LUA9" s="416"/>
      <c r="LUB9" s="416"/>
      <c r="LUC9" s="416"/>
      <c r="LUD9" s="416"/>
      <c r="LUE9" s="416"/>
      <c r="LUF9" s="416"/>
      <c r="LUG9" s="416"/>
      <c r="LUH9" s="416"/>
      <c r="LUI9" s="416"/>
      <c r="LUJ9" s="416"/>
      <c r="LUK9" s="416"/>
      <c r="LUL9" s="416"/>
      <c r="LUM9" s="416"/>
      <c r="LUN9" s="416"/>
      <c r="LUO9" s="416"/>
      <c r="LUP9" s="416"/>
      <c r="LUQ9" s="416"/>
      <c r="LUR9" s="416"/>
      <c r="LUS9" s="416"/>
      <c r="LUT9" s="416"/>
      <c r="LUU9" s="416"/>
      <c r="LUV9" s="416"/>
      <c r="LUW9" s="416"/>
      <c r="LUX9" s="416"/>
      <c r="LUY9" s="416"/>
      <c r="LUZ9" s="416"/>
      <c r="LVA9" s="416"/>
      <c r="LVB9" s="416"/>
      <c r="LVC9" s="416"/>
      <c r="LVD9" s="416"/>
      <c r="LVE9" s="416"/>
      <c r="LVF9" s="416"/>
      <c r="LVG9" s="416"/>
      <c r="LVH9" s="416"/>
      <c r="LVI9" s="416"/>
      <c r="LVJ9" s="416"/>
      <c r="LVK9" s="416"/>
      <c r="LVL9" s="416"/>
      <c r="LVM9" s="416"/>
      <c r="LVN9" s="416"/>
      <c r="LVO9" s="416"/>
      <c r="LVP9" s="416"/>
      <c r="LVQ9" s="416"/>
      <c r="LVR9" s="416"/>
      <c r="LVS9" s="416"/>
      <c r="LVT9" s="416"/>
      <c r="LVU9" s="416"/>
      <c r="LVV9" s="416"/>
      <c r="LVW9" s="416"/>
      <c r="LVX9" s="416"/>
      <c r="LVY9" s="416"/>
      <c r="LVZ9" s="416"/>
      <c r="LWA9" s="416"/>
      <c r="LWB9" s="416"/>
      <c r="LWC9" s="416"/>
      <c r="LWD9" s="416"/>
      <c r="LWE9" s="416"/>
      <c r="LWF9" s="416"/>
      <c r="LWG9" s="416"/>
      <c r="LWH9" s="416"/>
      <c r="LWI9" s="416"/>
      <c r="LWJ9" s="416"/>
      <c r="LWK9" s="416"/>
      <c r="LWL9" s="416"/>
      <c r="LWM9" s="416"/>
      <c r="LWN9" s="416"/>
      <c r="LWO9" s="416"/>
      <c r="LWP9" s="416"/>
      <c r="LWQ9" s="416"/>
      <c r="LWR9" s="416"/>
      <c r="LWS9" s="416"/>
      <c r="LWT9" s="416"/>
      <c r="LWU9" s="416"/>
      <c r="LWV9" s="416"/>
      <c r="LWW9" s="416"/>
      <c r="LWX9" s="416"/>
      <c r="LWY9" s="416"/>
      <c r="LWZ9" s="416"/>
      <c r="LXA9" s="416"/>
      <c r="LXB9" s="416"/>
      <c r="LXC9" s="416"/>
      <c r="LXD9" s="416"/>
      <c r="LXE9" s="416"/>
      <c r="LXF9" s="416"/>
      <c r="LXG9" s="416"/>
      <c r="LXH9" s="416"/>
      <c r="LXI9" s="416"/>
      <c r="LXJ9" s="416"/>
      <c r="LXK9" s="416"/>
      <c r="LXL9" s="416"/>
      <c r="LXM9" s="416"/>
      <c r="LXN9" s="416"/>
      <c r="LXO9" s="416"/>
      <c r="LXP9" s="416"/>
      <c r="LXQ9" s="416"/>
      <c r="LXR9" s="416"/>
      <c r="LXS9" s="416"/>
      <c r="LXT9" s="416"/>
      <c r="LXU9" s="416"/>
      <c r="LXV9" s="416"/>
      <c r="LXW9" s="416"/>
      <c r="LXX9" s="416"/>
      <c r="LXY9" s="416"/>
      <c r="LXZ9" s="416"/>
      <c r="LYA9" s="416"/>
      <c r="LYB9" s="416"/>
      <c r="LYC9" s="416"/>
      <c r="LYD9" s="416"/>
      <c r="LYE9" s="416"/>
      <c r="LYF9" s="416"/>
      <c r="LYG9" s="416"/>
      <c r="LYH9" s="416"/>
      <c r="LYI9" s="416"/>
      <c r="LYJ9" s="416"/>
      <c r="LYK9" s="416"/>
      <c r="LYL9" s="416"/>
      <c r="LYM9" s="416"/>
      <c r="LYN9" s="416"/>
      <c r="LYO9" s="416"/>
      <c r="LYP9" s="416"/>
      <c r="LYQ9" s="416"/>
      <c r="LYR9" s="416"/>
      <c r="LYS9" s="416"/>
      <c r="LYT9" s="416"/>
      <c r="LYU9" s="416"/>
      <c r="LYV9" s="416"/>
      <c r="LYW9" s="416"/>
      <c r="LYX9" s="416"/>
      <c r="LYY9" s="416"/>
      <c r="LYZ9" s="416"/>
      <c r="LZA9" s="416"/>
      <c r="LZB9" s="416"/>
      <c r="LZC9" s="416"/>
      <c r="LZD9" s="416"/>
      <c r="LZE9" s="416"/>
      <c r="LZF9" s="416"/>
      <c r="LZG9" s="416"/>
      <c r="LZH9" s="416"/>
      <c r="LZI9" s="416"/>
      <c r="LZJ9" s="416"/>
      <c r="LZK9" s="416"/>
      <c r="LZL9" s="416"/>
      <c r="LZM9" s="416"/>
      <c r="LZN9" s="416"/>
      <c r="LZO9" s="416"/>
      <c r="LZP9" s="416"/>
      <c r="LZQ9" s="416"/>
      <c r="LZR9" s="416"/>
      <c r="LZS9" s="416"/>
      <c r="LZT9" s="416"/>
      <c r="LZU9" s="416"/>
      <c r="LZV9" s="416"/>
      <c r="LZW9" s="416"/>
      <c r="LZX9" s="416"/>
      <c r="LZY9" s="416"/>
      <c r="LZZ9" s="416"/>
      <c r="MAA9" s="416"/>
      <c r="MAB9" s="416"/>
      <c r="MAC9" s="416"/>
      <c r="MAD9" s="416"/>
      <c r="MAE9" s="416"/>
      <c r="MAF9" s="416"/>
      <c r="MAG9" s="416"/>
      <c r="MAH9" s="416"/>
      <c r="MAI9" s="416"/>
      <c r="MAJ9" s="416"/>
      <c r="MAK9" s="416"/>
      <c r="MAL9" s="416"/>
      <c r="MAM9" s="416"/>
      <c r="MAN9" s="416"/>
      <c r="MAO9" s="416"/>
      <c r="MAP9" s="416"/>
      <c r="MAQ9" s="416"/>
      <c r="MAR9" s="416"/>
      <c r="MAS9" s="416"/>
      <c r="MAT9" s="416"/>
      <c r="MAU9" s="416"/>
      <c r="MAV9" s="416"/>
      <c r="MAW9" s="416"/>
      <c r="MAX9" s="416"/>
      <c r="MAY9" s="416"/>
      <c r="MAZ9" s="416"/>
      <c r="MBA9" s="416"/>
      <c r="MBB9" s="416"/>
      <c r="MBC9" s="416"/>
      <c r="MBD9" s="416"/>
      <c r="MBE9" s="416"/>
      <c r="MBF9" s="416"/>
      <c r="MBG9" s="416"/>
      <c r="MBH9" s="416"/>
      <c r="MBI9" s="416"/>
      <c r="MBJ9" s="416"/>
      <c r="MBK9" s="416"/>
      <c r="MBL9" s="416"/>
      <c r="MBM9" s="416"/>
      <c r="MBN9" s="416"/>
      <c r="MBO9" s="416"/>
      <c r="MBP9" s="416"/>
      <c r="MBQ9" s="416"/>
      <c r="MBR9" s="416"/>
      <c r="MBS9" s="416"/>
      <c r="MBT9" s="416"/>
      <c r="MBU9" s="416"/>
      <c r="MBV9" s="416"/>
      <c r="MBW9" s="416"/>
      <c r="MBX9" s="416"/>
      <c r="MBY9" s="416"/>
      <c r="MBZ9" s="416"/>
      <c r="MCA9" s="416"/>
      <c r="MCB9" s="416"/>
      <c r="MCC9" s="416"/>
      <c r="MCD9" s="416"/>
      <c r="MCE9" s="416"/>
      <c r="MCF9" s="416"/>
      <c r="MCG9" s="416"/>
      <c r="MCH9" s="416"/>
      <c r="MCI9" s="416"/>
      <c r="MCJ9" s="416"/>
      <c r="MCK9" s="416"/>
      <c r="MCL9" s="416"/>
      <c r="MCM9" s="416"/>
      <c r="MCN9" s="416"/>
      <c r="MCO9" s="416"/>
      <c r="MCP9" s="416"/>
      <c r="MCQ9" s="416"/>
      <c r="MCR9" s="416"/>
      <c r="MCS9" s="416"/>
      <c r="MCT9" s="416"/>
      <c r="MCU9" s="416"/>
      <c r="MCV9" s="416"/>
      <c r="MCW9" s="416"/>
      <c r="MCX9" s="416"/>
      <c r="MCY9" s="416"/>
      <c r="MCZ9" s="416"/>
      <c r="MDA9" s="416"/>
      <c r="MDB9" s="416"/>
      <c r="MDC9" s="416"/>
      <c r="MDD9" s="416"/>
      <c r="MDE9" s="416"/>
      <c r="MDF9" s="416"/>
      <c r="MDG9" s="416"/>
      <c r="MDH9" s="416"/>
      <c r="MDI9" s="416"/>
      <c r="MDJ9" s="416"/>
      <c r="MDK9" s="416"/>
      <c r="MDL9" s="416"/>
      <c r="MDM9" s="416"/>
      <c r="MDN9" s="416"/>
      <c r="MDO9" s="416"/>
      <c r="MDP9" s="416"/>
      <c r="MDQ9" s="416"/>
      <c r="MDR9" s="416"/>
      <c r="MDS9" s="416"/>
      <c r="MDT9" s="416"/>
      <c r="MDU9" s="416"/>
      <c r="MDV9" s="416"/>
      <c r="MDW9" s="416"/>
      <c r="MDX9" s="416"/>
      <c r="MDY9" s="416"/>
      <c r="MDZ9" s="416"/>
      <c r="MEA9" s="416"/>
      <c r="MEB9" s="416"/>
      <c r="MEC9" s="416"/>
      <c r="MED9" s="416"/>
      <c r="MEE9" s="416"/>
      <c r="MEF9" s="416"/>
      <c r="MEG9" s="416"/>
      <c r="MEH9" s="416"/>
      <c r="MEI9" s="416"/>
      <c r="MEJ9" s="416"/>
      <c r="MEK9" s="416"/>
      <c r="MEL9" s="416"/>
      <c r="MEM9" s="416"/>
      <c r="MEN9" s="416"/>
      <c r="MEO9" s="416"/>
      <c r="MEP9" s="416"/>
      <c r="MEQ9" s="416"/>
      <c r="MER9" s="416"/>
      <c r="MES9" s="416"/>
      <c r="MET9" s="416"/>
      <c r="MEU9" s="416"/>
      <c r="MEV9" s="416"/>
      <c r="MEW9" s="416"/>
      <c r="MEX9" s="416"/>
      <c r="MEY9" s="416"/>
      <c r="MEZ9" s="416"/>
      <c r="MFA9" s="416"/>
      <c r="MFB9" s="416"/>
      <c r="MFC9" s="416"/>
      <c r="MFD9" s="416"/>
      <c r="MFE9" s="416"/>
      <c r="MFF9" s="416"/>
      <c r="MFG9" s="416"/>
      <c r="MFH9" s="416"/>
      <c r="MFI9" s="416"/>
      <c r="MFJ9" s="416"/>
      <c r="MFK9" s="416"/>
      <c r="MFL9" s="416"/>
      <c r="MFM9" s="416"/>
      <c r="MFN9" s="416"/>
      <c r="MFO9" s="416"/>
      <c r="MFP9" s="416"/>
      <c r="MFQ9" s="416"/>
      <c r="MFR9" s="416"/>
      <c r="MFS9" s="416"/>
      <c r="MFT9" s="416"/>
      <c r="MFU9" s="416"/>
      <c r="MFV9" s="416"/>
      <c r="MFW9" s="416"/>
      <c r="MFX9" s="416"/>
      <c r="MFY9" s="416"/>
      <c r="MFZ9" s="416"/>
      <c r="MGA9" s="416"/>
      <c r="MGB9" s="416"/>
      <c r="MGC9" s="416"/>
      <c r="MGD9" s="416"/>
      <c r="MGE9" s="416"/>
      <c r="MGF9" s="416"/>
      <c r="MGG9" s="416"/>
      <c r="MGH9" s="416"/>
      <c r="MGI9" s="416"/>
      <c r="MGJ9" s="416"/>
      <c r="MGK9" s="416"/>
      <c r="MGL9" s="416"/>
      <c r="MGM9" s="416"/>
      <c r="MGN9" s="416"/>
      <c r="MGO9" s="416"/>
      <c r="MGP9" s="416"/>
      <c r="MGQ9" s="416"/>
      <c r="MGR9" s="416"/>
      <c r="MGS9" s="416"/>
      <c r="MGT9" s="416"/>
      <c r="MGU9" s="416"/>
      <c r="MGV9" s="416"/>
      <c r="MGW9" s="416"/>
      <c r="MGX9" s="416"/>
      <c r="MGY9" s="416"/>
      <c r="MGZ9" s="416"/>
      <c r="MHA9" s="416"/>
      <c r="MHB9" s="416"/>
      <c r="MHC9" s="416"/>
      <c r="MHD9" s="416"/>
      <c r="MHE9" s="416"/>
      <c r="MHF9" s="416"/>
      <c r="MHG9" s="416"/>
      <c r="MHH9" s="416"/>
      <c r="MHI9" s="416"/>
      <c r="MHJ9" s="416"/>
      <c r="MHK9" s="416"/>
      <c r="MHL9" s="416"/>
      <c r="MHM9" s="416"/>
      <c r="MHN9" s="416"/>
      <c r="MHO9" s="416"/>
      <c r="MHP9" s="416"/>
      <c r="MHQ9" s="416"/>
      <c r="MHR9" s="416"/>
      <c r="MHS9" s="416"/>
      <c r="MHT9" s="416"/>
      <c r="MHU9" s="416"/>
      <c r="MHV9" s="416"/>
      <c r="MHW9" s="416"/>
      <c r="MHX9" s="416"/>
      <c r="MHY9" s="416"/>
      <c r="MHZ9" s="416"/>
      <c r="MIA9" s="416"/>
      <c r="MIB9" s="416"/>
      <c r="MIC9" s="416"/>
      <c r="MID9" s="416"/>
      <c r="MIE9" s="416"/>
      <c r="MIF9" s="416"/>
      <c r="MIG9" s="416"/>
      <c r="MIH9" s="416"/>
      <c r="MII9" s="416"/>
      <c r="MIJ9" s="416"/>
      <c r="MIK9" s="416"/>
      <c r="MIL9" s="416"/>
      <c r="MIM9" s="416"/>
      <c r="MIN9" s="416"/>
      <c r="MIO9" s="416"/>
      <c r="MIP9" s="416"/>
      <c r="MIQ9" s="416"/>
      <c r="MIR9" s="416"/>
      <c r="MIS9" s="416"/>
      <c r="MIT9" s="416"/>
      <c r="MIU9" s="416"/>
      <c r="MIV9" s="416"/>
      <c r="MIW9" s="416"/>
      <c r="MIX9" s="416"/>
      <c r="MIY9" s="416"/>
      <c r="MIZ9" s="416"/>
      <c r="MJA9" s="416"/>
      <c r="MJB9" s="416"/>
      <c r="MJC9" s="416"/>
      <c r="MJD9" s="416"/>
      <c r="MJE9" s="416"/>
      <c r="MJF9" s="416"/>
      <c r="MJG9" s="416"/>
      <c r="MJH9" s="416"/>
      <c r="MJI9" s="416"/>
      <c r="MJJ9" s="416"/>
      <c r="MJK9" s="416"/>
      <c r="MJL9" s="416"/>
      <c r="MJM9" s="416"/>
      <c r="MJN9" s="416"/>
      <c r="MJO9" s="416"/>
      <c r="MJP9" s="416"/>
      <c r="MJQ9" s="416"/>
      <c r="MJR9" s="416"/>
      <c r="MJS9" s="416"/>
      <c r="MJT9" s="416"/>
      <c r="MJU9" s="416"/>
      <c r="MJV9" s="416"/>
      <c r="MJW9" s="416"/>
      <c r="MJX9" s="416"/>
      <c r="MJY9" s="416"/>
      <c r="MJZ9" s="416"/>
      <c r="MKA9" s="416"/>
      <c r="MKB9" s="416"/>
      <c r="MKC9" s="416"/>
      <c r="MKD9" s="416"/>
      <c r="MKE9" s="416"/>
      <c r="MKF9" s="416"/>
      <c r="MKG9" s="416"/>
      <c r="MKH9" s="416"/>
      <c r="MKI9" s="416"/>
      <c r="MKJ9" s="416"/>
      <c r="MKK9" s="416"/>
      <c r="MKL9" s="416"/>
      <c r="MKM9" s="416"/>
      <c r="MKN9" s="416"/>
      <c r="MKO9" s="416"/>
      <c r="MKP9" s="416"/>
      <c r="MKQ9" s="416"/>
      <c r="MKR9" s="416"/>
      <c r="MKS9" s="416"/>
      <c r="MKT9" s="416"/>
      <c r="MKU9" s="416"/>
      <c r="MKV9" s="416"/>
      <c r="MKW9" s="416"/>
      <c r="MKX9" s="416"/>
      <c r="MKY9" s="416"/>
      <c r="MKZ9" s="416"/>
      <c r="MLA9" s="416"/>
      <c r="MLB9" s="416"/>
      <c r="MLC9" s="416"/>
      <c r="MLD9" s="416"/>
      <c r="MLE9" s="416"/>
      <c r="MLF9" s="416"/>
      <c r="MLG9" s="416"/>
      <c r="MLH9" s="416"/>
      <c r="MLI9" s="416"/>
      <c r="MLJ9" s="416"/>
      <c r="MLK9" s="416"/>
      <c r="MLL9" s="416"/>
      <c r="MLM9" s="416"/>
      <c r="MLN9" s="416"/>
      <c r="MLO9" s="416"/>
      <c r="MLP9" s="416"/>
      <c r="MLQ9" s="416"/>
      <c r="MLR9" s="416"/>
      <c r="MLS9" s="416"/>
      <c r="MLT9" s="416"/>
      <c r="MLU9" s="416"/>
      <c r="MLV9" s="416"/>
      <c r="MLW9" s="416"/>
      <c r="MLX9" s="416"/>
      <c r="MLY9" s="416"/>
      <c r="MLZ9" s="416"/>
      <c r="MMA9" s="416"/>
      <c r="MMB9" s="416"/>
      <c r="MMC9" s="416"/>
      <c r="MMD9" s="416"/>
      <c r="MME9" s="416"/>
      <c r="MMF9" s="416"/>
      <c r="MMG9" s="416"/>
      <c r="MMH9" s="416"/>
      <c r="MMI9" s="416"/>
      <c r="MMJ9" s="416"/>
      <c r="MMK9" s="416"/>
      <c r="MML9" s="416"/>
      <c r="MMM9" s="416"/>
      <c r="MMN9" s="416"/>
      <c r="MMO9" s="416"/>
      <c r="MMP9" s="416"/>
      <c r="MMQ9" s="416"/>
      <c r="MMR9" s="416"/>
      <c r="MMS9" s="416"/>
      <c r="MMT9" s="416"/>
      <c r="MMU9" s="416"/>
      <c r="MMV9" s="416"/>
      <c r="MMW9" s="416"/>
      <c r="MMX9" s="416"/>
      <c r="MMY9" s="416"/>
      <c r="MMZ9" s="416"/>
      <c r="MNA9" s="416"/>
      <c r="MNB9" s="416"/>
      <c r="MNC9" s="416"/>
      <c r="MND9" s="416"/>
      <c r="MNE9" s="416"/>
      <c r="MNF9" s="416"/>
      <c r="MNG9" s="416"/>
      <c r="MNH9" s="416"/>
      <c r="MNI9" s="416"/>
      <c r="MNJ9" s="416"/>
      <c r="MNK9" s="416"/>
      <c r="MNL9" s="416"/>
      <c r="MNM9" s="416"/>
      <c r="MNN9" s="416"/>
      <c r="MNO9" s="416"/>
      <c r="MNP9" s="416"/>
      <c r="MNQ9" s="416"/>
      <c r="MNR9" s="416"/>
      <c r="MNS9" s="416"/>
      <c r="MNT9" s="416"/>
      <c r="MNU9" s="416"/>
      <c r="MNV9" s="416"/>
      <c r="MNW9" s="416"/>
      <c r="MNX9" s="416"/>
      <c r="MNY9" s="416"/>
      <c r="MNZ9" s="416"/>
      <c r="MOA9" s="416"/>
      <c r="MOB9" s="416"/>
      <c r="MOC9" s="416"/>
      <c r="MOD9" s="416"/>
      <c r="MOE9" s="416"/>
      <c r="MOF9" s="416"/>
      <c r="MOG9" s="416"/>
      <c r="MOH9" s="416"/>
      <c r="MOI9" s="416"/>
      <c r="MOJ9" s="416"/>
      <c r="MOK9" s="416"/>
      <c r="MOL9" s="416"/>
      <c r="MOM9" s="416"/>
      <c r="MON9" s="416"/>
      <c r="MOO9" s="416"/>
      <c r="MOP9" s="416"/>
      <c r="MOQ9" s="416"/>
      <c r="MOR9" s="416"/>
      <c r="MOS9" s="416"/>
      <c r="MOT9" s="416"/>
      <c r="MOU9" s="416"/>
      <c r="MOV9" s="416"/>
      <c r="MOW9" s="416"/>
      <c r="MOX9" s="416"/>
      <c r="MOY9" s="416"/>
      <c r="MOZ9" s="416"/>
      <c r="MPA9" s="416"/>
      <c r="MPB9" s="416"/>
      <c r="MPC9" s="416"/>
      <c r="MPD9" s="416"/>
      <c r="MPE9" s="416"/>
      <c r="MPF9" s="416"/>
      <c r="MPG9" s="416"/>
      <c r="MPH9" s="416"/>
      <c r="MPI9" s="416"/>
      <c r="MPJ9" s="416"/>
      <c r="MPK9" s="416"/>
      <c r="MPL9" s="416"/>
      <c r="MPM9" s="416"/>
      <c r="MPN9" s="416"/>
      <c r="MPO9" s="416"/>
      <c r="MPP9" s="416"/>
      <c r="MPQ9" s="416"/>
      <c r="MPR9" s="416"/>
      <c r="MPS9" s="416"/>
      <c r="MPT9" s="416"/>
      <c r="MPU9" s="416"/>
      <c r="MPV9" s="416"/>
      <c r="MPW9" s="416"/>
      <c r="MPX9" s="416"/>
      <c r="MPY9" s="416"/>
      <c r="MPZ9" s="416"/>
      <c r="MQA9" s="416"/>
      <c r="MQB9" s="416"/>
      <c r="MQC9" s="416"/>
      <c r="MQD9" s="416"/>
      <c r="MQE9" s="416"/>
      <c r="MQF9" s="416"/>
      <c r="MQG9" s="416"/>
      <c r="MQH9" s="416"/>
      <c r="MQI9" s="416"/>
      <c r="MQJ9" s="416"/>
      <c r="MQK9" s="416"/>
      <c r="MQL9" s="416"/>
      <c r="MQM9" s="416"/>
      <c r="MQN9" s="416"/>
      <c r="MQO9" s="416"/>
      <c r="MQP9" s="416"/>
      <c r="MQQ9" s="416"/>
      <c r="MQR9" s="416"/>
      <c r="MQS9" s="416"/>
      <c r="MQT9" s="416"/>
      <c r="MQU9" s="416"/>
      <c r="MQV9" s="416"/>
      <c r="MQW9" s="416"/>
      <c r="MQX9" s="416"/>
      <c r="MQY9" s="416"/>
      <c r="MQZ9" s="416"/>
      <c r="MRA9" s="416"/>
      <c r="MRB9" s="416"/>
      <c r="MRC9" s="416"/>
      <c r="MRD9" s="416"/>
      <c r="MRE9" s="416"/>
      <c r="MRF9" s="416"/>
      <c r="MRG9" s="416"/>
      <c r="MRH9" s="416"/>
      <c r="MRI9" s="416"/>
      <c r="MRJ9" s="416"/>
      <c r="MRK9" s="416"/>
      <c r="MRL9" s="416"/>
      <c r="MRM9" s="416"/>
      <c r="MRN9" s="416"/>
      <c r="MRO9" s="416"/>
      <c r="MRP9" s="416"/>
      <c r="MRQ9" s="416"/>
      <c r="MRR9" s="416"/>
      <c r="MRS9" s="416"/>
      <c r="MRT9" s="416"/>
      <c r="MRU9" s="416"/>
      <c r="MRV9" s="416"/>
      <c r="MRW9" s="416"/>
      <c r="MRX9" s="416"/>
      <c r="MRY9" s="416"/>
      <c r="MRZ9" s="416"/>
      <c r="MSA9" s="416"/>
      <c r="MSB9" s="416"/>
      <c r="MSC9" s="416"/>
      <c r="MSD9" s="416"/>
      <c r="MSE9" s="416"/>
      <c r="MSF9" s="416"/>
      <c r="MSG9" s="416"/>
      <c r="MSH9" s="416"/>
      <c r="MSI9" s="416"/>
      <c r="MSJ9" s="416"/>
      <c r="MSK9" s="416"/>
      <c r="MSL9" s="416"/>
      <c r="MSM9" s="416"/>
      <c r="MSN9" s="416"/>
      <c r="MSO9" s="416"/>
      <c r="MSP9" s="416"/>
      <c r="MSQ9" s="416"/>
      <c r="MSR9" s="416"/>
      <c r="MSS9" s="416"/>
      <c r="MST9" s="416"/>
      <c r="MSU9" s="416"/>
      <c r="MSV9" s="416"/>
      <c r="MSW9" s="416"/>
      <c r="MSX9" s="416"/>
      <c r="MSY9" s="416"/>
      <c r="MSZ9" s="416"/>
      <c r="MTA9" s="416"/>
      <c r="MTB9" s="416"/>
      <c r="MTC9" s="416"/>
      <c r="MTD9" s="416"/>
      <c r="MTE9" s="416"/>
      <c r="MTF9" s="416"/>
      <c r="MTG9" s="416"/>
      <c r="MTH9" s="416"/>
      <c r="MTI9" s="416"/>
      <c r="MTJ9" s="416"/>
      <c r="MTK9" s="416"/>
      <c r="MTL9" s="416"/>
      <c r="MTM9" s="416"/>
      <c r="MTN9" s="416"/>
      <c r="MTO9" s="416"/>
      <c r="MTP9" s="416"/>
      <c r="MTQ9" s="416"/>
      <c r="MTR9" s="416"/>
      <c r="MTS9" s="416"/>
      <c r="MTT9" s="416"/>
      <c r="MTU9" s="416"/>
      <c r="MTV9" s="416"/>
      <c r="MTW9" s="416"/>
      <c r="MTX9" s="416"/>
      <c r="MTY9" s="416"/>
      <c r="MTZ9" s="416"/>
      <c r="MUA9" s="416"/>
      <c r="MUB9" s="416"/>
      <c r="MUC9" s="416"/>
      <c r="MUD9" s="416"/>
      <c r="MUE9" s="416"/>
      <c r="MUF9" s="416"/>
      <c r="MUG9" s="416"/>
      <c r="MUH9" s="416"/>
      <c r="MUI9" s="416"/>
      <c r="MUJ9" s="416"/>
      <c r="MUK9" s="416"/>
      <c r="MUL9" s="416"/>
      <c r="MUM9" s="416"/>
      <c r="MUN9" s="416"/>
      <c r="MUO9" s="416"/>
      <c r="MUP9" s="416"/>
      <c r="MUQ9" s="416"/>
      <c r="MUR9" s="416"/>
      <c r="MUS9" s="416"/>
      <c r="MUT9" s="416"/>
      <c r="MUU9" s="416"/>
      <c r="MUV9" s="416"/>
      <c r="MUW9" s="416"/>
      <c r="MUX9" s="416"/>
      <c r="MUY9" s="416"/>
      <c r="MUZ9" s="416"/>
      <c r="MVA9" s="416"/>
      <c r="MVB9" s="416"/>
      <c r="MVC9" s="416"/>
      <c r="MVD9" s="416"/>
      <c r="MVE9" s="416"/>
      <c r="MVF9" s="416"/>
      <c r="MVG9" s="416"/>
      <c r="MVH9" s="416"/>
      <c r="MVI9" s="416"/>
      <c r="MVJ9" s="416"/>
      <c r="MVK9" s="416"/>
      <c r="MVL9" s="416"/>
      <c r="MVM9" s="416"/>
      <c r="MVN9" s="416"/>
      <c r="MVO9" s="416"/>
      <c r="MVP9" s="416"/>
      <c r="MVQ9" s="416"/>
      <c r="MVR9" s="416"/>
      <c r="MVS9" s="416"/>
      <c r="MVT9" s="416"/>
      <c r="MVU9" s="416"/>
      <c r="MVV9" s="416"/>
      <c r="MVW9" s="416"/>
      <c r="MVX9" s="416"/>
      <c r="MVY9" s="416"/>
      <c r="MVZ9" s="416"/>
      <c r="MWA9" s="416"/>
      <c r="MWB9" s="416"/>
      <c r="MWC9" s="416"/>
      <c r="MWD9" s="416"/>
      <c r="MWE9" s="416"/>
      <c r="MWF9" s="416"/>
      <c r="MWG9" s="416"/>
      <c r="MWH9" s="416"/>
      <c r="MWI9" s="416"/>
      <c r="MWJ9" s="416"/>
      <c r="MWK9" s="416"/>
      <c r="MWL9" s="416"/>
      <c r="MWM9" s="416"/>
      <c r="MWN9" s="416"/>
      <c r="MWO9" s="416"/>
      <c r="MWP9" s="416"/>
      <c r="MWQ9" s="416"/>
      <c r="MWR9" s="416"/>
      <c r="MWS9" s="416"/>
      <c r="MWT9" s="416"/>
      <c r="MWU9" s="416"/>
      <c r="MWV9" s="416"/>
      <c r="MWW9" s="416"/>
      <c r="MWX9" s="416"/>
      <c r="MWY9" s="416"/>
      <c r="MWZ9" s="416"/>
      <c r="MXA9" s="416"/>
      <c r="MXB9" s="416"/>
      <c r="MXC9" s="416"/>
      <c r="MXD9" s="416"/>
      <c r="MXE9" s="416"/>
      <c r="MXF9" s="416"/>
      <c r="MXG9" s="416"/>
      <c r="MXH9" s="416"/>
      <c r="MXI9" s="416"/>
      <c r="MXJ9" s="416"/>
      <c r="MXK9" s="416"/>
      <c r="MXL9" s="416"/>
      <c r="MXM9" s="416"/>
      <c r="MXN9" s="416"/>
      <c r="MXO9" s="416"/>
      <c r="MXP9" s="416"/>
      <c r="MXQ9" s="416"/>
      <c r="MXR9" s="416"/>
      <c r="MXS9" s="416"/>
      <c r="MXT9" s="416"/>
      <c r="MXU9" s="416"/>
      <c r="MXV9" s="416"/>
      <c r="MXW9" s="416"/>
      <c r="MXX9" s="416"/>
      <c r="MXY9" s="416"/>
      <c r="MXZ9" s="416"/>
      <c r="MYA9" s="416"/>
      <c r="MYB9" s="416"/>
      <c r="MYC9" s="416"/>
      <c r="MYD9" s="416"/>
      <c r="MYE9" s="416"/>
      <c r="MYF9" s="416"/>
      <c r="MYG9" s="416"/>
      <c r="MYH9" s="416"/>
      <c r="MYI9" s="416"/>
      <c r="MYJ9" s="416"/>
      <c r="MYK9" s="416"/>
      <c r="MYL9" s="416"/>
      <c r="MYM9" s="416"/>
      <c r="MYN9" s="416"/>
      <c r="MYO9" s="416"/>
      <c r="MYP9" s="416"/>
      <c r="MYQ9" s="416"/>
      <c r="MYR9" s="416"/>
      <c r="MYS9" s="416"/>
      <c r="MYT9" s="416"/>
      <c r="MYU9" s="416"/>
      <c r="MYV9" s="416"/>
      <c r="MYW9" s="416"/>
      <c r="MYX9" s="416"/>
      <c r="MYY9" s="416"/>
      <c r="MYZ9" s="416"/>
      <c r="MZA9" s="416"/>
      <c r="MZB9" s="416"/>
      <c r="MZC9" s="416"/>
      <c r="MZD9" s="416"/>
      <c r="MZE9" s="416"/>
      <c r="MZF9" s="416"/>
      <c r="MZG9" s="416"/>
      <c r="MZH9" s="416"/>
      <c r="MZI9" s="416"/>
      <c r="MZJ9" s="416"/>
      <c r="MZK9" s="416"/>
      <c r="MZL9" s="416"/>
      <c r="MZM9" s="416"/>
      <c r="MZN9" s="416"/>
      <c r="MZO9" s="416"/>
      <c r="MZP9" s="416"/>
      <c r="MZQ9" s="416"/>
      <c r="MZR9" s="416"/>
      <c r="MZS9" s="416"/>
      <c r="MZT9" s="416"/>
      <c r="MZU9" s="416"/>
      <c r="MZV9" s="416"/>
      <c r="MZW9" s="416"/>
      <c r="MZX9" s="416"/>
      <c r="MZY9" s="416"/>
      <c r="MZZ9" s="416"/>
      <c r="NAA9" s="416"/>
      <c r="NAB9" s="416"/>
      <c r="NAC9" s="416"/>
      <c r="NAD9" s="416"/>
      <c r="NAE9" s="416"/>
      <c r="NAF9" s="416"/>
      <c r="NAG9" s="416"/>
      <c r="NAH9" s="416"/>
      <c r="NAI9" s="416"/>
      <c r="NAJ9" s="416"/>
      <c r="NAK9" s="416"/>
      <c r="NAL9" s="416"/>
      <c r="NAM9" s="416"/>
      <c r="NAN9" s="416"/>
      <c r="NAO9" s="416"/>
      <c r="NAP9" s="416"/>
      <c r="NAQ9" s="416"/>
      <c r="NAR9" s="416"/>
      <c r="NAS9" s="416"/>
      <c r="NAT9" s="416"/>
      <c r="NAU9" s="416"/>
      <c r="NAV9" s="416"/>
      <c r="NAW9" s="416"/>
      <c r="NAX9" s="416"/>
      <c r="NAY9" s="416"/>
      <c r="NAZ9" s="416"/>
      <c r="NBA9" s="416"/>
      <c r="NBB9" s="416"/>
      <c r="NBC9" s="416"/>
      <c r="NBD9" s="416"/>
      <c r="NBE9" s="416"/>
      <c r="NBF9" s="416"/>
      <c r="NBG9" s="416"/>
      <c r="NBH9" s="416"/>
      <c r="NBI9" s="416"/>
      <c r="NBJ9" s="416"/>
      <c r="NBK9" s="416"/>
      <c r="NBL9" s="416"/>
      <c r="NBM9" s="416"/>
      <c r="NBN9" s="416"/>
      <c r="NBO9" s="416"/>
      <c r="NBP9" s="416"/>
      <c r="NBQ9" s="416"/>
      <c r="NBR9" s="416"/>
      <c r="NBS9" s="416"/>
      <c r="NBT9" s="416"/>
      <c r="NBU9" s="416"/>
      <c r="NBV9" s="416"/>
      <c r="NBW9" s="416"/>
      <c r="NBX9" s="416"/>
      <c r="NBY9" s="416"/>
      <c r="NBZ9" s="416"/>
      <c r="NCA9" s="416"/>
      <c r="NCB9" s="416"/>
      <c r="NCC9" s="416"/>
      <c r="NCD9" s="416"/>
      <c r="NCE9" s="416"/>
      <c r="NCF9" s="416"/>
      <c r="NCG9" s="416"/>
      <c r="NCH9" s="416"/>
      <c r="NCI9" s="416"/>
      <c r="NCJ9" s="416"/>
      <c r="NCK9" s="416"/>
      <c r="NCL9" s="416"/>
      <c r="NCM9" s="416"/>
      <c r="NCN9" s="416"/>
      <c r="NCO9" s="416"/>
      <c r="NCP9" s="416"/>
      <c r="NCQ9" s="416"/>
      <c r="NCR9" s="416"/>
      <c r="NCS9" s="416"/>
      <c r="NCT9" s="416"/>
      <c r="NCU9" s="416"/>
      <c r="NCV9" s="416"/>
      <c r="NCW9" s="416"/>
      <c r="NCX9" s="416"/>
      <c r="NCY9" s="416"/>
      <c r="NCZ9" s="416"/>
      <c r="NDA9" s="416"/>
      <c r="NDB9" s="416"/>
      <c r="NDC9" s="416"/>
      <c r="NDD9" s="416"/>
      <c r="NDE9" s="416"/>
      <c r="NDF9" s="416"/>
      <c r="NDG9" s="416"/>
      <c r="NDH9" s="416"/>
      <c r="NDI9" s="416"/>
      <c r="NDJ9" s="416"/>
      <c r="NDK9" s="416"/>
      <c r="NDL9" s="416"/>
      <c r="NDM9" s="416"/>
      <c r="NDN9" s="416"/>
      <c r="NDO9" s="416"/>
      <c r="NDP9" s="416"/>
      <c r="NDQ9" s="416"/>
      <c r="NDR9" s="416"/>
      <c r="NDS9" s="416"/>
      <c r="NDT9" s="416"/>
      <c r="NDU9" s="416"/>
      <c r="NDV9" s="416"/>
      <c r="NDW9" s="416"/>
      <c r="NDX9" s="416"/>
      <c r="NDY9" s="416"/>
      <c r="NDZ9" s="416"/>
      <c r="NEA9" s="416"/>
      <c r="NEB9" s="416"/>
      <c r="NEC9" s="416"/>
      <c r="NED9" s="416"/>
      <c r="NEE9" s="416"/>
      <c r="NEF9" s="416"/>
      <c r="NEG9" s="416"/>
      <c r="NEH9" s="416"/>
      <c r="NEI9" s="416"/>
      <c r="NEJ9" s="416"/>
      <c r="NEK9" s="416"/>
      <c r="NEL9" s="416"/>
      <c r="NEM9" s="416"/>
      <c r="NEN9" s="416"/>
      <c r="NEO9" s="416"/>
      <c r="NEP9" s="416"/>
      <c r="NEQ9" s="416"/>
      <c r="NER9" s="416"/>
      <c r="NES9" s="416"/>
      <c r="NET9" s="416"/>
      <c r="NEU9" s="416"/>
      <c r="NEV9" s="416"/>
      <c r="NEW9" s="416"/>
      <c r="NEX9" s="416"/>
      <c r="NEY9" s="416"/>
      <c r="NEZ9" s="416"/>
      <c r="NFA9" s="416"/>
      <c r="NFB9" s="416"/>
      <c r="NFC9" s="416"/>
      <c r="NFD9" s="416"/>
      <c r="NFE9" s="416"/>
      <c r="NFF9" s="416"/>
      <c r="NFG9" s="416"/>
      <c r="NFH9" s="416"/>
      <c r="NFI9" s="416"/>
      <c r="NFJ9" s="416"/>
      <c r="NFK9" s="416"/>
      <c r="NFL9" s="416"/>
      <c r="NFM9" s="416"/>
      <c r="NFN9" s="416"/>
      <c r="NFO9" s="416"/>
      <c r="NFP9" s="416"/>
      <c r="NFQ9" s="416"/>
      <c r="NFR9" s="416"/>
      <c r="NFS9" s="416"/>
      <c r="NFT9" s="416"/>
      <c r="NFU9" s="416"/>
      <c r="NFV9" s="416"/>
      <c r="NFW9" s="416"/>
      <c r="NFX9" s="416"/>
      <c r="NFY9" s="416"/>
      <c r="NFZ9" s="416"/>
      <c r="NGA9" s="416"/>
      <c r="NGB9" s="416"/>
      <c r="NGC9" s="416"/>
      <c r="NGD9" s="416"/>
      <c r="NGE9" s="416"/>
      <c r="NGF9" s="416"/>
      <c r="NGG9" s="416"/>
      <c r="NGH9" s="416"/>
      <c r="NGI9" s="416"/>
      <c r="NGJ9" s="416"/>
      <c r="NGK9" s="416"/>
      <c r="NGL9" s="416"/>
      <c r="NGM9" s="416"/>
      <c r="NGN9" s="416"/>
      <c r="NGO9" s="416"/>
      <c r="NGP9" s="416"/>
      <c r="NGQ9" s="416"/>
      <c r="NGR9" s="416"/>
      <c r="NGS9" s="416"/>
      <c r="NGT9" s="416"/>
      <c r="NGU9" s="416"/>
      <c r="NGV9" s="416"/>
      <c r="NGW9" s="416"/>
      <c r="NGX9" s="416"/>
      <c r="NGY9" s="416"/>
      <c r="NGZ9" s="416"/>
      <c r="NHA9" s="416"/>
      <c r="NHB9" s="416"/>
      <c r="NHC9" s="416"/>
      <c r="NHD9" s="416"/>
      <c r="NHE9" s="416"/>
      <c r="NHF9" s="416"/>
      <c r="NHG9" s="416"/>
      <c r="NHH9" s="416"/>
      <c r="NHI9" s="416"/>
      <c r="NHJ9" s="416"/>
      <c r="NHK9" s="416"/>
      <c r="NHL9" s="416"/>
      <c r="NHM9" s="416"/>
      <c r="NHN9" s="416"/>
      <c r="NHO9" s="416"/>
      <c r="NHP9" s="416"/>
      <c r="NHQ9" s="416"/>
      <c r="NHR9" s="416"/>
      <c r="NHS9" s="416"/>
      <c r="NHT9" s="416"/>
      <c r="NHU9" s="416"/>
      <c r="NHV9" s="416"/>
      <c r="NHW9" s="416"/>
      <c r="NHX9" s="416"/>
      <c r="NHY9" s="416"/>
      <c r="NHZ9" s="416"/>
      <c r="NIA9" s="416"/>
      <c r="NIB9" s="416"/>
      <c r="NIC9" s="416"/>
      <c r="NID9" s="416"/>
      <c r="NIE9" s="416"/>
      <c r="NIF9" s="416"/>
      <c r="NIG9" s="416"/>
      <c r="NIH9" s="416"/>
      <c r="NII9" s="416"/>
      <c r="NIJ9" s="416"/>
      <c r="NIK9" s="416"/>
      <c r="NIL9" s="416"/>
      <c r="NIM9" s="416"/>
      <c r="NIN9" s="416"/>
      <c r="NIO9" s="416"/>
      <c r="NIP9" s="416"/>
      <c r="NIQ9" s="416"/>
      <c r="NIR9" s="416"/>
      <c r="NIS9" s="416"/>
      <c r="NIT9" s="416"/>
      <c r="NIU9" s="416"/>
      <c r="NIV9" s="416"/>
      <c r="NIW9" s="416"/>
      <c r="NIX9" s="416"/>
      <c r="NIY9" s="416"/>
      <c r="NIZ9" s="416"/>
      <c r="NJA9" s="416"/>
      <c r="NJB9" s="416"/>
      <c r="NJC9" s="416"/>
      <c r="NJD9" s="416"/>
      <c r="NJE9" s="416"/>
      <c r="NJF9" s="416"/>
      <c r="NJG9" s="416"/>
      <c r="NJH9" s="416"/>
      <c r="NJI9" s="416"/>
      <c r="NJJ9" s="416"/>
      <c r="NJK9" s="416"/>
      <c r="NJL9" s="416"/>
      <c r="NJM9" s="416"/>
      <c r="NJN9" s="416"/>
      <c r="NJO9" s="416"/>
      <c r="NJP9" s="416"/>
      <c r="NJQ9" s="416"/>
      <c r="NJR9" s="416"/>
      <c r="NJS9" s="416"/>
      <c r="NJT9" s="416"/>
      <c r="NJU9" s="416"/>
      <c r="NJV9" s="416"/>
      <c r="NJW9" s="416"/>
      <c r="NJX9" s="416"/>
      <c r="NJY9" s="416"/>
      <c r="NJZ9" s="416"/>
      <c r="NKA9" s="416"/>
      <c r="NKB9" s="416"/>
      <c r="NKC9" s="416"/>
      <c r="NKD9" s="416"/>
      <c r="NKE9" s="416"/>
      <c r="NKF9" s="416"/>
      <c r="NKG9" s="416"/>
      <c r="NKH9" s="416"/>
      <c r="NKI9" s="416"/>
      <c r="NKJ9" s="416"/>
      <c r="NKK9" s="416"/>
      <c r="NKL9" s="416"/>
      <c r="NKM9" s="416"/>
      <c r="NKN9" s="416"/>
      <c r="NKO9" s="416"/>
      <c r="NKP9" s="416"/>
      <c r="NKQ9" s="416"/>
      <c r="NKR9" s="416"/>
      <c r="NKS9" s="416"/>
      <c r="NKT9" s="416"/>
      <c r="NKU9" s="416"/>
      <c r="NKV9" s="416"/>
      <c r="NKW9" s="416"/>
      <c r="NKX9" s="416"/>
      <c r="NKY9" s="416"/>
      <c r="NKZ9" s="416"/>
      <c r="NLA9" s="416"/>
      <c r="NLB9" s="416"/>
      <c r="NLC9" s="416"/>
      <c r="NLD9" s="416"/>
      <c r="NLE9" s="416"/>
      <c r="NLF9" s="416"/>
      <c r="NLG9" s="416"/>
      <c r="NLH9" s="416"/>
      <c r="NLI9" s="416"/>
      <c r="NLJ9" s="416"/>
      <c r="NLK9" s="416"/>
      <c r="NLL9" s="416"/>
      <c r="NLM9" s="416"/>
      <c r="NLN9" s="416"/>
      <c r="NLO9" s="416"/>
      <c r="NLP9" s="416"/>
      <c r="NLQ9" s="416"/>
      <c r="NLR9" s="416"/>
      <c r="NLS9" s="416"/>
      <c r="NLT9" s="416"/>
      <c r="NLU9" s="416"/>
      <c r="NLV9" s="416"/>
      <c r="NLW9" s="416"/>
      <c r="NLX9" s="416"/>
      <c r="NLY9" s="416"/>
      <c r="NLZ9" s="416"/>
      <c r="NMA9" s="416"/>
      <c r="NMB9" s="416"/>
      <c r="NMC9" s="416"/>
      <c r="NMD9" s="416"/>
      <c r="NME9" s="416"/>
      <c r="NMF9" s="416"/>
      <c r="NMG9" s="416"/>
      <c r="NMH9" s="416"/>
      <c r="NMI9" s="416"/>
      <c r="NMJ9" s="416"/>
      <c r="NMK9" s="416"/>
      <c r="NML9" s="416"/>
      <c r="NMM9" s="416"/>
      <c r="NMN9" s="416"/>
      <c r="NMO9" s="416"/>
      <c r="NMP9" s="416"/>
      <c r="NMQ9" s="416"/>
      <c r="NMR9" s="416"/>
      <c r="NMS9" s="416"/>
      <c r="NMT9" s="416"/>
      <c r="NMU9" s="416"/>
      <c r="NMV9" s="416"/>
      <c r="NMW9" s="416"/>
      <c r="NMX9" s="416"/>
      <c r="NMY9" s="416"/>
      <c r="NMZ9" s="416"/>
      <c r="NNA9" s="416"/>
      <c r="NNB9" s="416"/>
      <c r="NNC9" s="416"/>
      <c r="NND9" s="416"/>
      <c r="NNE9" s="416"/>
      <c r="NNF9" s="416"/>
      <c r="NNG9" s="416"/>
      <c r="NNH9" s="416"/>
      <c r="NNI9" s="416"/>
      <c r="NNJ9" s="416"/>
      <c r="NNK9" s="416"/>
      <c r="NNL9" s="416"/>
      <c r="NNM9" s="416"/>
      <c r="NNN9" s="416"/>
      <c r="NNO9" s="416"/>
      <c r="NNP9" s="416"/>
      <c r="NNQ9" s="416"/>
      <c r="NNR9" s="416"/>
      <c r="NNS9" s="416"/>
      <c r="NNT9" s="416"/>
      <c r="NNU9" s="416"/>
      <c r="NNV9" s="416"/>
      <c r="NNW9" s="416"/>
      <c r="NNX9" s="416"/>
      <c r="NNY9" s="416"/>
      <c r="NNZ9" s="416"/>
      <c r="NOA9" s="416"/>
      <c r="NOB9" s="416"/>
      <c r="NOC9" s="416"/>
      <c r="NOD9" s="416"/>
      <c r="NOE9" s="416"/>
      <c r="NOF9" s="416"/>
      <c r="NOG9" s="416"/>
      <c r="NOH9" s="416"/>
      <c r="NOI9" s="416"/>
      <c r="NOJ9" s="416"/>
      <c r="NOK9" s="416"/>
      <c r="NOL9" s="416"/>
      <c r="NOM9" s="416"/>
      <c r="NON9" s="416"/>
      <c r="NOO9" s="416"/>
      <c r="NOP9" s="416"/>
      <c r="NOQ9" s="416"/>
      <c r="NOR9" s="416"/>
      <c r="NOS9" s="416"/>
      <c r="NOT9" s="416"/>
      <c r="NOU9" s="416"/>
      <c r="NOV9" s="416"/>
      <c r="NOW9" s="416"/>
      <c r="NOX9" s="416"/>
      <c r="NOY9" s="416"/>
      <c r="NOZ9" s="416"/>
      <c r="NPA9" s="416"/>
      <c r="NPB9" s="416"/>
      <c r="NPC9" s="416"/>
      <c r="NPD9" s="416"/>
      <c r="NPE9" s="416"/>
      <c r="NPF9" s="416"/>
      <c r="NPG9" s="416"/>
      <c r="NPH9" s="416"/>
      <c r="NPI9" s="416"/>
      <c r="NPJ9" s="416"/>
      <c r="NPK9" s="416"/>
      <c r="NPL9" s="416"/>
      <c r="NPM9" s="416"/>
      <c r="NPN9" s="416"/>
      <c r="NPO9" s="416"/>
      <c r="NPP9" s="416"/>
      <c r="NPQ9" s="416"/>
      <c r="NPR9" s="416"/>
      <c r="NPS9" s="416"/>
      <c r="NPT9" s="416"/>
      <c r="NPU9" s="416"/>
      <c r="NPV9" s="416"/>
      <c r="NPW9" s="416"/>
      <c r="NPX9" s="416"/>
      <c r="NPY9" s="416"/>
      <c r="NPZ9" s="416"/>
      <c r="NQA9" s="416"/>
      <c r="NQB9" s="416"/>
      <c r="NQC9" s="416"/>
      <c r="NQD9" s="416"/>
      <c r="NQE9" s="416"/>
      <c r="NQF9" s="416"/>
      <c r="NQG9" s="416"/>
      <c r="NQH9" s="416"/>
      <c r="NQI9" s="416"/>
      <c r="NQJ9" s="416"/>
      <c r="NQK9" s="416"/>
      <c r="NQL9" s="416"/>
      <c r="NQM9" s="416"/>
      <c r="NQN9" s="416"/>
      <c r="NQO9" s="416"/>
      <c r="NQP9" s="416"/>
      <c r="NQQ9" s="416"/>
      <c r="NQR9" s="416"/>
      <c r="NQS9" s="416"/>
      <c r="NQT9" s="416"/>
      <c r="NQU9" s="416"/>
      <c r="NQV9" s="416"/>
      <c r="NQW9" s="416"/>
      <c r="NQX9" s="416"/>
      <c r="NQY9" s="416"/>
      <c r="NQZ9" s="416"/>
      <c r="NRA9" s="416"/>
      <c r="NRB9" s="416"/>
      <c r="NRC9" s="416"/>
      <c r="NRD9" s="416"/>
      <c r="NRE9" s="416"/>
      <c r="NRF9" s="416"/>
      <c r="NRG9" s="416"/>
      <c r="NRH9" s="416"/>
      <c r="NRI9" s="416"/>
      <c r="NRJ9" s="416"/>
      <c r="NRK9" s="416"/>
      <c r="NRL9" s="416"/>
      <c r="NRM9" s="416"/>
      <c r="NRN9" s="416"/>
      <c r="NRO9" s="416"/>
      <c r="NRP9" s="416"/>
      <c r="NRQ9" s="416"/>
      <c r="NRR9" s="416"/>
      <c r="NRS9" s="416"/>
      <c r="NRT9" s="416"/>
      <c r="NRU9" s="416"/>
      <c r="NRV9" s="416"/>
      <c r="NRW9" s="416"/>
      <c r="NRX9" s="416"/>
      <c r="NRY9" s="416"/>
      <c r="NRZ9" s="416"/>
      <c r="NSA9" s="416"/>
      <c r="NSB9" s="416"/>
      <c r="NSC9" s="416"/>
      <c r="NSD9" s="416"/>
      <c r="NSE9" s="416"/>
      <c r="NSF9" s="416"/>
      <c r="NSG9" s="416"/>
      <c r="NSH9" s="416"/>
      <c r="NSI9" s="416"/>
      <c r="NSJ9" s="416"/>
      <c r="NSK9" s="416"/>
      <c r="NSL9" s="416"/>
      <c r="NSM9" s="416"/>
      <c r="NSN9" s="416"/>
      <c r="NSO9" s="416"/>
      <c r="NSP9" s="416"/>
      <c r="NSQ9" s="416"/>
      <c r="NSR9" s="416"/>
      <c r="NSS9" s="416"/>
      <c r="NST9" s="416"/>
      <c r="NSU9" s="416"/>
      <c r="NSV9" s="416"/>
      <c r="NSW9" s="416"/>
      <c r="NSX9" s="416"/>
      <c r="NSY9" s="416"/>
      <c r="NSZ9" s="416"/>
      <c r="NTA9" s="416"/>
      <c r="NTB9" s="416"/>
      <c r="NTC9" s="416"/>
      <c r="NTD9" s="416"/>
      <c r="NTE9" s="416"/>
      <c r="NTF9" s="416"/>
      <c r="NTG9" s="416"/>
      <c r="NTH9" s="416"/>
      <c r="NTI9" s="416"/>
      <c r="NTJ9" s="416"/>
      <c r="NTK9" s="416"/>
      <c r="NTL9" s="416"/>
      <c r="NTM9" s="416"/>
      <c r="NTN9" s="416"/>
      <c r="NTO9" s="416"/>
      <c r="NTP9" s="416"/>
      <c r="NTQ9" s="416"/>
      <c r="NTR9" s="416"/>
      <c r="NTS9" s="416"/>
      <c r="NTT9" s="416"/>
      <c r="NTU9" s="416"/>
      <c r="NTV9" s="416"/>
      <c r="NTW9" s="416"/>
      <c r="NTX9" s="416"/>
      <c r="NTY9" s="416"/>
      <c r="NTZ9" s="416"/>
      <c r="NUA9" s="416"/>
      <c r="NUB9" s="416"/>
      <c r="NUC9" s="416"/>
      <c r="NUD9" s="416"/>
      <c r="NUE9" s="416"/>
      <c r="NUF9" s="416"/>
      <c r="NUG9" s="416"/>
      <c r="NUH9" s="416"/>
      <c r="NUI9" s="416"/>
      <c r="NUJ9" s="416"/>
      <c r="NUK9" s="416"/>
      <c r="NUL9" s="416"/>
      <c r="NUM9" s="416"/>
      <c r="NUN9" s="416"/>
      <c r="NUO9" s="416"/>
      <c r="NUP9" s="416"/>
      <c r="NUQ9" s="416"/>
      <c r="NUR9" s="416"/>
      <c r="NUS9" s="416"/>
      <c r="NUT9" s="416"/>
      <c r="NUU9" s="416"/>
      <c r="NUV9" s="416"/>
      <c r="NUW9" s="416"/>
      <c r="NUX9" s="416"/>
      <c r="NUY9" s="416"/>
      <c r="NUZ9" s="416"/>
      <c r="NVA9" s="416"/>
      <c r="NVB9" s="416"/>
      <c r="NVC9" s="416"/>
      <c r="NVD9" s="416"/>
      <c r="NVE9" s="416"/>
      <c r="NVF9" s="416"/>
      <c r="NVG9" s="416"/>
      <c r="NVH9" s="416"/>
      <c r="NVI9" s="416"/>
      <c r="NVJ9" s="416"/>
      <c r="NVK9" s="416"/>
      <c r="NVL9" s="416"/>
      <c r="NVM9" s="416"/>
      <c r="NVN9" s="416"/>
      <c r="NVO9" s="416"/>
      <c r="NVP9" s="416"/>
      <c r="NVQ9" s="416"/>
      <c r="NVR9" s="416"/>
      <c r="NVS9" s="416"/>
      <c r="NVT9" s="416"/>
      <c r="NVU9" s="416"/>
      <c r="NVV9" s="416"/>
      <c r="NVW9" s="416"/>
      <c r="NVX9" s="416"/>
      <c r="NVY9" s="416"/>
      <c r="NVZ9" s="416"/>
      <c r="NWA9" s="416"/>
      <c r="NWB9" s="416"/>
      <c r="NWC9" s="416"/>
      <c r="NWD9" s="416"/>
      <c r="NWE9" s="416"/>
      <c r="NWF9" s="416"/>
      <c r="NWG9" s="416"/>
      <c r="NWH9" s="416"/>
      <c r="NWI9" s="416"/>
      <c r="NWJ9" s="416"/>
      <c r="NWK9" s="416"/>
      <c r="NWL9" s="416"/>
      <c r="NWM9" s="416"/>
      <c r="NWN9" s="416"/>
      <c r="NWO9" s="416"/>
      <c r="NWP9" s="416"/>
      <c r="NWQ9" s="416"/>
      <c r="NWR9" s="416"/>
      <c r="NWS9" s="416"/>
      <c r="NWT9" s="416"/>
      <c r="NWU9" s="416"/>
      <c r="NWV9" s="416"/>
      <c r="NWW9" s="416"/>
      <c r="NWX9" s="416"/>
      <c r="NWY9" s="416"/>
      <c r="NWZ9" s="416"/>
      <c r="NXA9" s="416"/>
      <c r="NXB9" s="416"/>
      <c r="NXC9" s="416"/>
      <c r="NXD9" s="416"/>
      <c r="NXE9" s="416"/>
      <c r="NXF9" s="416"/>
      <c r="NXG9" s="416"/>
      <c r="NXH9" s="416"/>
      <c r="NXI9" s="416"/>
      <c r="NXJ9" s="416"/>
      <c r="NXK9" s="416"/>
      <c r="NXL9" s="416"/>
      <c r="NXM9" s="416"/>
      <c r="NXN9" s="416"/>
      <c r="NXO9" s="416"/>
      <c r="NXP9" s="416"/>
      <c r="NXQ9" s="416"/>
      <c r="NXR9" s="416"/>
      <c r="NXS9" s="416"/>
      <c r="NXT9" s="416"/>
      <c r="NXU9" s="416"/>
      <c r="NXV9" s="416"/>
      <c r="NXW9" s="416"/>
      <c r="NXX9" s="416"/>
      <c r="NXY9" s="416"/>
      <c r="NXZ9" s="416"/>
      <c r="NYA9" s="416"/>
      <c r="NYB9" s="416"/>
      <c r="NYC9" s="416"/>
      <c r="NYD9" s="416"/>
      <c r="NYE9" s="416"/>
      <c r="NYF9" s="416"/>
      <c r="NYG9" s="416"/>
      <c r="NYH9" s="416"/>
      <c r="NYI9" s="416"/>
      <c r="NYJ9" s="416"/>
      <c r="NYK9" s="416"/>
      <c r="NYL9" s="416"/>
      <c r="NYM9" s="416"/>
      <c r="NYN9" s="416"/>
      <c r="NYO9" s="416"/>
      <c r="NYP9" s="416"/>
      <c r="NYQ9" s="416"/>
      <c r="NYR9" s="416"/>
      <c r="NYS9" s="416"/>
      <c r="NYT9" s="416"/>
      <c r="NYU9" s="416"/>
      <c r="NYV9" s="416"/>
      <c r="NYW9" s="416"/>
      <c r="NYX9" s="416"/>
      <c r="NYY9" s="416"/>
      <c r="NYZ9" s="416"/>
      <c r="NZA9" s="416"/>
      <c r="NZB9" s="416"/>
      <c r="NZC9" s="416"/>
      <c r="NZD9" s="416"/>
      <c r="NZE9" s="416"/>
      <c r="NZF9" s="416"/>
      <c r="NZG9" s="416"/>
      <c r="NZH9" s="416"/>
      <c r="NZI9" s="416"/>
      <c r="NZJ9" s="416"/>
      <c r="NZK9" s="416"/>
      <c r="NZL9" s="416"/>
      <c r="NZM9" s="416"/>
      <c r="NZN9" s="416"/>
      <c r="NZO9" s="416"/>
      <c r="NZP9" s="416"/>
      <c r="NZQ9" s="416"/>
      <c r="NZR9" s="416"/>
      <c r="NZS9" s="416"/>
      <c r="NZT9" s="416"/>
      <c r="NZU9" s="416"/>
      <c r="NZV9" s="416"/>
      <c r="NZW9" s="416"/>
      <c r="NZX9" s="416"/>
      <c r="NZY9" s="416"/>
      <c r="NZZ9" s="416"/>
      <c r="OAA9" s="416"/>
      <c r="OAB9" s="416"/>
      <c r="OAC9" s="416"/>
      <c r="OAD9" s="416"/>
      <c r="OAE9" s="416"/>
      <c r="OAF9" s="416"/>
      <c r="OAG9" s="416"/>
      <c r="OAH9" s="416"/>
      <c r="OAI9" s="416"/>
      <c r="OAJ9" s="416"/>
      <c r="OAK9" s="416"/>
      <c r="OAL9" s="416"/>
      <c r="OAM9" s="416"/>
      <c r="OAN9" s="416"/>
      <c r="OAO9" s="416"/>
      <c r="OAP9" s="416"/>
      <c r="OAQ9" s="416"/>
      <c r="OAR9" s="416"/>
      <c r="OAS9" s="416"/>
      <c r="OAT9" s="416"/>
      <c r="OAU9" s="416"/>
      <c r="OAV9" s="416"/>
      <c r="OAW9" s="416"/>
      <c r="OAX9" s="416"/>
      <c r="OAY9" s="416"/>
      <c r="OAZ9" s="416"/>
      <c r="OBA9" s="416"/>
      <c r="OBB9" s="416"/>
      <c r="OBC9" s="416"/>
      <c r="OBD9" s="416"/>
      <c r="OBE9" s="416"/>
      <c r="OBF9" s="416"/>
      <c r="OBG9" s="416"/>
      <c r="OBH9" s="416"/>
      <c r="OBI9" s="416"/>
      <c r="OBJ9" s="416"/>
      <c r="OBK9" s="416"/>
      <c r="OBL9" s="416"/>
      <c r="OBM9" s="416"/>
      <c r="OBN9" s="416"/>
      <c r="OBO9" s="416"/>
      <c r="OBP9" s="416"/>
      <c r="OBQ9" s="416"/>
      <c r="OBR9" s="416"/>
      <c r="OBS9" s="416"/>
      <c r="OBT9" s="416"/>
      <c r="OBU9" s="416"/>
      <c r="OBV9" s="416"/>
      <c r="OBW9" s="416"/>
      <c r="OBX9" s="416"/>
      <c r="OBY9" s="416"/>
      <c r="OBZ9" s="416"/>
      <c r="OCA9" s="416"/>
      <c r="OCB9" s="416"/>
      <c r="OCC9" s="416"/>
      <c r="OCD9" s="416"/>
      <c r="OCE9" s="416"/>
      <c r="OCF9" s="416"/>
      <c r="OCG9" s="416"/>
      <c r="OCH9" s="416"/>
      <c r="OCI9" s="416"/>
      <c r="OCJ9" s="416"/>
      <c r="OCK9" s="416"/>
      <c r="OCL9" s="416"/>
      <c r="OCM9" s="416"/>
      <c r="OCN9" s="416"/>
      <c r="OCO9" s="416"/>
      <c r="OCP9" s="416"/>
      <c r="OCQ9" s="416"/>
      <c r="OCR9" s="416"/>
      <c r="OCS9" s="416"/>
      <c r="OCT9" s="416"/>
      <c r="OCU9" s="416"/>
      <c r="OCV9" s="416"/>
      <c r="OCW9" s="416"/>
      <c r="OCX9" s="416"/>
      <c r="OCY9" s="416"/>
      <c r="OCZ9" s="416"/>
      <c r="ODA9" s="416"/>
      <c r="ODB9" s="416"/>
      <c r="ODC9" s="416"/>
      <c r="ODD9" s="416"/>
      <c r="ODE9" s="416"/>
      <c r="ODF9" s="416"/>
      <c r="ODG9" s="416"/>
      <c r="ODH9" s="416"/>
      <c r="ODI9" s="416"/>
      <c r="ODJ9" s="416"/>
      <c r="ODK9" s="416"/>
      <c r="ODL9" s="416"/>
      <c r="ODM9" s="416"/>
      <c r="ODN9" s="416"/>
      <c r="ODO9" s="416"/>
      <c r="ODP9" s="416"/>
      <c r="ODQ9" s="416"/>
      <c r="ODR9" s="416"/>
      <c r="ODS9" s="416"/>
      <c r="ODT9" s="416"/>
      <c r="ODU9" s="416"/>
      <c r="ODV9" s="416"/>
      <c r="ODW9" s="416"/>
      <c r="ODX9" s="416"/>
      <c r="ODY9" s="416"/>
      <c r="ODZ9" s="416"/>
      <c r="OEA9" s="416"/>
      <c r="OEB9" s="416"/>
      <c r="OEC9" s="416"/>
      <c r="OED9" s="416"/>
      <c r="OEE9" s="416"/>
      <c r="OEF9" s="416"/>
      <c r="OEG9" s="416"/>
      <c r="OEH9" s="416"/>
      <c r="OEI9" s="416"/>
      <c r="OEJ9" s="416"/>
      <c r="OEK9" s="416"/>
      <c r="OEL9" s="416"/>
      <c r="OEM9" s="416"/>
      <c r="OEN9" s="416"/>
      <c r="OEO9" s="416"/>
      <c r="OEP9" s="416"/>
      <c r="OEQ9" s="416"/>
      <c r="OER9" s="416"/>
      <c r="OES9" s="416"/>
      <c r="OET9" s="416"/>
      <c r="OEU9" s="416"/>
      <c r="OEV9" s="416"/>
      <c r="OEW9" s="416"/>
      <c r="OEX9" s="416"/>
      <c r="OEY9" s="416"/>
      <c r="OEZ9" s="416"/>
      <c r="OFA9" s="416"/>
      <c r="OFB9" s="416"/>
      <c r="OFC9" s="416"/>
      <c r="OFD9" s="416"/>
      <c r="OFE9" s="416"/>
      <c r="OFF9" s="416"/>
      <c r="OFG9" s="416"/>
      <c r="OFH9" s="416"/>
      <c r="OFI9" s="416"/>
      <c r="OFJ9" s="416"/>
      <c r="OFK9" s="416"/>
      <c r="OFL9" s="416"/>
      <c r="OFM9" s="416"/>
      <c r="OFN9" s="416"/>
      <c r="OFO9" s="416"/>
      <c r="OFP9" s="416"/>
      <c r="OFQ9" s="416"/>
      <c r="OFR9" s="416"/>
      <c r="OFS9" s="416"/>
      <c r="OFT9" s="416"/>
      <c r="OFU9" s="416"/>
      <c r="OFV9" s="416"/>
      <c r="OFW9" s="416"/>
      <c r="OFX9" s="416"/>
      <c r="OFY9" s="416"/>
      <c r="OFZ9" s="416"/>
      <c r="OGA9" s="416"/>
      <c r="OGB9" s="416"/>
      <c r="OGC9" s="416"/>
      <c r="OGD9" s="416"/>
      <c r="OGE9" s="416"/>
      <c r="OGF9" s="416"/>
      <c r="OGG9" s="416"/>
      <c r="OGH9" s="416"/>
      <c r="OGI9" s="416"/>
      <c r="OGJ9" s="416"/>
      <c r="OGK9" s="416"/>
      <c r="OGL9" s="416"/>
      <c r="OGM9" s="416"/>
      <c r="OGN9" s="416"/>
      <c r="OGO9" s="416"/>
      <c r="OGP9" s="416"/>
      <c r="OGQ9" s="416"/>
      <c r="OGR9" s="416"/>
      <c r="OGS9" s="416"/>
      <c r="OGT9" s="416"/>
      <c r="OGU9" s="416"/>
      <c r="OGV9" s="416"/>
      <c r="OGW9" s="416"/>
      <c r="OGX9" s="416"/>
      <c r="OGY9" s="416"/>
      <c r="OGZ9" s="416"/>
      <c r="OHA9" s="416"/>
      <c r="OHB9" s="416"/>
      <c r="OHC9" s="416"/>
      <c r="OHD9" s="416"/>
      <c r="OHE9" s="416"/>
      <c r="OHF9" s="416"/>
      <c r="OHG9" s="416"/>
      <c r="OHH9" s="416"/>
      <c r="OHI9" s="416"/>
      <c r="OHJ9" s="416"/>
      <c r="OHK9" s="416"/>
      <c r="OHL9" s="416"/>
      <c r="OHM9" s="416"/>
      <c r="OHN9" s="416"/>
      <c r="OHO9" s="416"/>
      <c r="OHP9" s="416"/>
      <c r="OHQ9" s="416"/>
      <c r="OHR9" s="416"/>
      <c r="OHS9" s="416"/>
      <c r="OHT9" s="416"/>
      <c r="OHU9" s="416"/>
      <c r="OHV9" s="416"/>
      <c r="OHW9" s="416"/>
      <c r="OHX9" s="416"/>
      <c r="OHY9" s="416"/>
      <c r="OHZ9" s="416"/>
      <c r="OIA9" s="416"/>
      <c r="OIB9" s="416"/>
      <c r="OIC9" s="416"/>
      <c r="OID9" s="416"/>
      <c r="OIE9" s="416"/>
      <c r="OIF9" s="416"/>
      <c r="OIG9" s="416"/>
      <c r="OIH9" s="416"/>
      <c r="OII9" s="416"/>
      <c r="OIJ9" s="416"/>
      <c r="OIK9" s="416"/>
      <c r="OIL9" s="416"/>
      <c r="OIM9" s="416"/>
      <c r="OIN9" s="416"/>
      <c r="OIO9" s="416"/>
      <c r="OIP9" s="416"/>
      <c r="OIQ9" s="416"/>
      <c r="OIR9" s="416"/>
      <c r="OIS9" s="416"/>
      <c r="OIT9" s="416"/>
      <c r="OIU9" s="416"/>
      <c r="OIV9" s="416"/>
      <c r="OIW9" s="416"/>
      <c r="OIX9" s="416"/>
      <c r="OIY9" s="416"/>
      <c r="OIZ9" s="416"/>
      <c r="OJA9" s="416"/>
      <c r="OJB9" s="416"/>
      <c r="OJC9" s="416"/>
      <c r="OJD9" s="416"/>
      <c r="OJE9" s="416"/>
      <c r="OJF9" s="416"/>
      <c r="OJG9" s="416"/>
      <c r="OJH9" s="416"/>
      <c r="OJI9" s="416"/>
      <c r="OJJ9" s="416"/>
      <c r="OJK9" s="416"/>
      <c r="OJL9" s="416"/>
      <c r="OJM9" s="416"/>
      <c r="OJN9" s="416"/>
      <c r="OJO9" s="416"/>
      <c r="OJP9" s="416"/>
      <c r="OJQ9" s="416"/>
      <c r="OJR9" s="416"/>
      <c r="OJS9" s="416"/>
      <c r="OJT9" s="416"/>
      <c r="OJU9" s="416"/>
      <c r="OJV9" s="416"/>
      <c r="OJW9" s="416"/>
      <c r="OJX9" s="416"/>
      <c r="OJY9" s="416"/>
      <c r="OJZ9" s="416"/>
      <c r="OKA9" s="416"/>
      <c r="OKB9" s="416"/>
      <c r="OKC9" s="416"/>
      <c r="OKD9" s="416"/>
      <c r="OKE9" s="416"/>
      <c r="OKF9" s="416"/>
      <c r="OKG9" s="416"/>
      <c r="OKH9" s="416"/>
      <c r="OKI9" s="416"/>
      <c r="OKJ9" s="416"/>
      <c r="OKK9" s="416"/>
      <c r="OKL9" s="416"/>
      <c r="OKM9" s="416"/>
      <c r="OKN9" s="416"/>
      <c r="OKO9" s="416"/>
      <c r="OKP9" s="416"/>
      <c r="OKQ9" s="416"/>
      <c r="OKR9" s="416"/>
      <c r="OKS9" s="416"/>
      <c r="OKT9" s="416"/>
      <c r="OKU9" s="416"/>
      <c r="OKV9" s="416"/>
      <c r="OKW9" s="416"/>
      <c r="OKX9" s="416"/>
      <c r="OKY9" s="416"/>
      <c r="OKZ9" s="416"/>
      <c r="OLA9" s="416"/>
      <c r="OLB9" s="416"/>
      <c r="OLC9" s="416"/>
      <c r="OLD9" s="416"/>
      <c r="OLE9" s="416"/>
      <c r="OLF9" s="416"/>
      <c r="OLG9" s="416"/>
      <c r="OLH9" s="416"/>
      <c r="OLI9" s="416"/>
      <c r="OLJ9" s="416"/>
      <c r="OLK9" s="416"/>
      <c r="OLL9" s="416"/>
      <c r="OLM9" s="416"/>
      <c r="OLN9" s="416"/>
      <c r="OLO9" s="416"/>
      <c r="OLP9" s="416"/>
      <c r="OLQ9" s="416"/>
      <c r="OLR9" s="416"/>
      <c r="OLS9" s="416"/>
      <c r="OLT9" s="416"/>
      <c r="OLU9" s="416"/>
      <c r="OLV9" s="416"/>
      <c r="OLW9" s="416"/>
      <c r="OLX9" s="416"/>
      <c r="OLY9" s="416"/>
      <c r="OLZ9" s="416"/>
      <c r="OMA9" s="416"/>
      <c r="OMB9" s="416"/>
      <c r="OMC9" s="416"/>
      <c r="OMD9" s="416"/>
      <c r="OME9" s="416"/>
      <c r="OMF9" s="416"/>
      <c r="OMG9" s="416"/>
      <c r="OMH9" s="416"/>
      <c r="OMI9" s="416"/>
      <c r="OMJ9" s="416"/>
      <c r="OMK9" s="416"/>
      <c r="OML9" s="416"/>
      <c r="OMM9" s="416"/>
      <c r="OMN9" s="416"/>
      <c r="OMO9" s="416"/>
      <c r="OMP9" s="416"/>
      <c r="OMQ9" s="416"/>
      <c r="OMR9" s="416"/>
      <c r="OMS9" s="416"/>
      <c r="OMT9" s="416"/>
      <c r="OMU9" s="416"/>
      <c r="OMV9" s="416"/>
      <c r="OMW9" s="416"/>
      <c r="OMX9" s="416"/>
      <c r="OMY9" s="416"/>
      <c r="OMZ9" s="416"/>
      <c r="ONA9" s="416"/>
      <c r="ONB9" s="416"/>
      <c r="ONC9" s="416"/>
      <c r="OND9" s="416"/>
      <c r="ONE9" s="416"/>
      <c r="ONF9" s="416"/>
      <c r="ONG9" s="416"/>
      <c r="ONH9" s="416"/>
      <c r="ONI9" s="416"/>
      <c r="ONJ9" s="416"/>
      <c r="ONK9" s="416"/>
      <c r="ONL9" s="416"/>
      <c r="ONM9" s="416"/>
      <c r="ONN9" s="416"/>
      <c r="ONO9" s="416"/>
      <c r="ONP9" s="416"/>
      <c r="ONQ9" s="416"/>
      <c r="ONR9" s="416"/>
      <c r="ONS9" s="416"/>
      <c r="ONT9" s="416"/>
      <c r="ONU9" s="416"/>
      <c r="ONV9" s="416"/>
      <c r="ONW9" s="416"/>
      <c r="ONX9" s="416"/>
      <c r="ONY9" s="416"/>
      <c r="ONZ9" s="416"/>
      <c r="OOA9" s="416"/>
      <c r="OOB9" s="416"/>
      <c r="OOC9" s="416"/>
      <c r="OOD9" s="416"/>
      <c r="OOE9" s="416"/>
      <c r="OOF9" s="416"/>
      <c r="OOG9" s="416"/>
      <c r="OOH9" s="416"/>
      <c r="OOI9" s="416"/>
      <c r="OOJ9" s="416"/>
      <c r="OOK9" s="416"/>
      <c r="OOL9" s="416"/>
      <c r="OOM9" s="416"/>
      <c r="OON9" s="416"/>
      <c r="OOO9" s="416"/>
      <c r="OOP9" s="416"/>
      <c r="OOQ9" s="416"/>
      <c r="OOR9" s="416"/>
      <c r="OOS9" s="416"/>
      <c r="OOT9" s="416"/>
      <c r="OOU9" s="416"/>
      <c r="OOV9" s="416"/>
      <c r="OOW9" s="416"/>
      <c r="OOX9" s="416"/>
      <c r="OOY9" s="416"/>
      <c r="OOZ9" s="416"/>
      <c r="OPA9" s="416"/>
      <c r="OPB9" s="416"/>
      <c r="OPC9" s="416"/>
      <c r="OPD9" s="416"/>
      <c r="OPE9" s="416"/>
      <c r="OPF9" s="416"/>
      <c r="OPG9" s="416"/>
      <c r="OPH9" s="416"/>
      <c r="OPI9" s="416"/>
      <c r="OPJ9" s="416"/>
      <c r="OPK9" s="416"/>
      <c r="OPL9" s="416"/>
      <c r="OPM9" s="416"/>
      <c r="OPN9" s="416"/>
      <c r="OPO9" s="416"/>
      <c r="OPP9" s="416"/>
      <c r="OPQ9" s="416"/>
      <c r="OPR9" s="416"/>
      <c r="OPS9" s="416"/>
      <c r="OPT9" s="416"/>
      <c r="OPU9" s="416"/>
      <c r="OPV9" s="416"/>
      <c r="OPW9" s="416"/>
      <c r="OPX9" s="416"/>
      <c r="OPY9" s="416"/>
      <c r="OPZ9" s="416"/>
      <c r="OQA9" s="416"/>
      <c r="OQB9" s="416"/>
      <c r="OQC9" s="416"/>
      <c r="OQD9" s="416"/>
      <c r="OQE9" s="416"/>
      <c r="OQF9" s="416"/>
      <c r="OQG9" s="416"/>
      <c r="OQH9" s="416"/>
      <c r="OQI9" s="416"/>
      <c r="OQJ9" s="416"/>
      <c r="OQK9" s="416"/>
      <c r="OQL9" s="416"/>
      <c r="OQM9" s="416"/>
      <c r="OQN9" s="416"/>
      <c r="OQO9" s="416"/>
      <c r="OQP9" s="416"/>
      <c r="OQQ9" s="416"/>
      <c r="OQR9" s="416"/>
      <c r="OQS9" s="416"/>
      <c r="OQT9" s="416"/>
      <c r="OQU9" s="416"/>
      <c r="OQV9" s="416"/>
      <c r="OQW9" s="416"/>
      <c r="OQX9" s="416"/>
      <c r="OQY9" s="416"/>
      <c r="OQZ9" s="416"/>
      <c r="ORA9" s="416"/>
      <c r="ORB9" s="416"/>
      <c r="ORC9" s="416"/>
      <c r="ORD9" s="416"/>
      <c r="ORE9" s="416"/>
      <c r="ORF9" s="416"/>
      <c r="ORG9" s="416"/>
      <c r="ORH9" s="416"/>
      <c r="ORI9" s="416"/>
      <c r="ORJ9" s="416"/>
      <c r="ORK9" s="416"/>
      <c r="ORL9" s="416"/>
      <c r="ORM9" s="416"/>
      <c r="ORN9" s="416"/>
      <c r="ORO9" s="416"/>
      <c r="ORP9" s="416"/>
      <c r="ORQ9" s="416"/>
      <c r="ORR9" s="416"/>
      <c r="ORS9" s="416"/>
      <c r="ORT9" s="416"/>
      <c r="ORU9" s="416"/>
      <c r="ORV9" s="416"/>
      <c r="ORW9" s="416"/>
      <c r="ORX9" s="416"/>
      <c r="ORY9" s="416"/>
      <c r="ORZ9" s="416"/>
      <c r="OSA9" s="416"/>
      <c r="OSB9" s="416"/>
      <c r="OSC9" s="416"/>
      <c r="OSD9" s="416"/>
      <c r="OSE9" s="416"/>
      <c r="OSF9" s="416"/>
      <c r="OSG9" s="416"/>
      <c r="OSH9" s="416"/>
      <c r="OSI9" s="416"/>
      <c r="OSJ9" s="416"/>
      <c r="OSK9" s="416"/>
      <c r="OSL9" s="416"/>
      <c r="OSM9" s="416"/>
      <c r="OSN9" s="416"/>
      <c r="OSO9" s="416"/>
      <c r="OSP9" s="416"/>
      <c r="OSQ9" s="416"/>
      <c r="OSR9" s="416"/>
      <c r="OSS9" s="416"/>
      <c r="OST9" s="416"/>
      <c r="OSU9" s="416"/>
      <c r="OSV9" s="416"/>
      <c r="OSW9" s="416"/>
      <c r="OSX9" s="416"/>
      <c r="OSY9" s="416"/>
      <c r="OSZ9" s="416"/>
      <c r="OTA9" s="416"/>
      <c r="OTB9" s="416"/>
      <c r="OTC9" s="416"/>
      <c r="OTD9" s="416"/>
      <c r="OTE9" s="416"/>
      <c r="OTF9" s="416"/>
      <c r="OTG9" s="416"/>
      <c r="OTH9" s="416"/>
      <c r="OTI9" s="416"/>
      <c r="OTJ9" s="416"/>
      <c r="OTK9" s="416"/>
      <c r="OTL9" s="416"/>
      <c r="OTM9" s="416"/>
      <c r="OTN9" s="416"/>
      <c r="OTO9" s="416"/>
      <c r="OTP9" s="416"/>
      <c r="OTQ9" s="416"/>
      <c r="OTR9" s="416"/>
      <c r="OTS9" s="416"/>
      <c r="OTT9" s="416"/>
      <c r="OTU9" s="416"/>
      <c r="OTV9" s="416"/>
      <c r="OTW9" s="416"/>
      <c r="OTX9" s="416"/>
      <c r="OTY9" s="416"/>
      <c r="OTZ9" s="416"/>
      <c r="OUA9" s="416"/>
      <c r="OUB9" s="416"/>
      <c r="OUC9" s="416"/>
      <c r="OUD9" s="416"/>
      <c r="OUE9" s="416"/>
      <c r="OUF9" s="416"/>
      <c r="OUG9" s="416"/>
      <c r="OUH9" s="416"/>
      <c r="OUI9" s="416"/>
      <c r="OUJ9" s="416"/>
      <c r="OUK9" s="416"/>
      <c r="OUL9" s="416"/>
      <c r="OUM9" s="416"/>
      <c r="OUN9" s="416"/>
      <c r="OUO9" s="416"/>
      <c r="OUP9" s="416"/>
      <c r="OUQ9" s="416"/>
      <c r="OUR9" s="416"/>
      <c r="OUS9" s="416"/>
      <c r="OUT9" s="416"/>
      <c r="OUU9" s="416"/>
      <c r="OUV9" s="416"/>
      <c r="OUW9" s="416"/>
      <c r="OUX9" s="416"/>
      <c r="OUY9" s="416"/>
      <c r="OUZ9" s="416"/>
      <c r="OVA9" s="416"/>
      <c r="OVB9" s="416"/>
      <c r="OVC9" s="416"/>
      <c r="OVD9" s="416"/>
      <c r="OVE9" s="416"/>
      <c r="OVF9" s="416"/>
      <c r="OVG9" s="416"/>
      <c r="OVH9" s="416"/>
      <c r="OVI9" s="416"/>
      <c r="OVJ9" s="416"/>
      <c r="OVK9" s="416"/>
      <c r="OVL9" s="416"/>
      <c r="OVM9" s="416"/>
      <c r="OVN9" s="416"/>
      <c r="OVO9" s="416"/>
      <c r="OVP9" s="416"/>
      <c r="OVQ9" s="416"/>
      <c r="OVR9" s="416"/>
      <c r="OVS9" s="416"/>
      <c r="OVT9" s="416"/>
      <c r="OVU9" s="416"/>
      <c r="OVV9" s="416"/>
      <c r="OVW9" s="416"/>
      <c r="OVX9" s="416"/>
      <c r="OVY9" s="416"/>
      <c r="OVZ9" s="416"/>
      <c r="OWA9" s="416"/>
      <c r="OWB9" s="416"/>
      <c r="OWC9" s="416"/>
      <c r="OWD9" s="416"/>
      <c r="OWE9" s="416"/>
      <c r="OWF9" s="416"/>
      <c r="OWG9" s="416"/>
      <c r="OWH9" s="416"/>
      <c r="OWI9" s="416"/>
      <c r="OWJ9" s="416"/>
      <c r="OWK9" s="416"/>
      <c r="OWL9" s="416"/>
      <c r="OWM9" s="416"/>
      <c r="OWN9" s="416"/>
      <c r="OWO9" s="416"/>
      <c r="OWP9" s="416"/>
      <c r="OWQ9" s="416"/>
      <c r="OWR9" s="416"/>
      <c r="OWS9" s="416"/>
      <c r="OWT9" s="416"/>
      <c r="OWU9" s="416"/>
      <c r="OWV9" s="416"/>
      <c r="OWW9" s="416"/>
      <c r="OWX9" s="416"/>
      <c r="OWY9" s="416"/>
      <c r="OWZ9" s="416"/>
      <c r="OXA9" s="416"/>
      <c r="OXB9" s="416"/>
      <c r="OXC9" s="416"/>
      <c r="OXD9" s="416"/>
      <c r="OXE9" s="416"/>
      <c r="OXF9" s="416"/>
      <c r="OXG9" s="416"/>
      <c r="OXH9" s="416"/>
      <c r="OXI9" s="416"/>
      <c r="OXJ9" s="416"/>
      <c r="OXK9" s="416"/>
      <c r="OXL9" s="416"/>
      <c r="OXM9" s="416"/>
      <c r="OXN9" s="416"/>
      <c r="OXO9" s="416"/>
      <c r="OXP9" s="416"/>
      <c r="OXQ9" s="416"/>
      <c r="OXR9" s="416"/>
      <c r="OXS9" s="416"/>
      <c r="OXT9" s="416"/>
      <c r="OXU9" s="416"/>
      <c r="OXV9" s="416"/>
      <c r="OXW9" s="416"/>
      <c r="OXX9" s="416"/>
      <c r="OXY9" s="416"/>
      <c r="OXZ9" s="416"/>
      <c r="OYA9" s="416"/>
      <c r="OYB9" s="416"/>
      <c r="OYC9" s="416"/>
      <c r="OYD9" s="416"/>
      <c r="OYE9" s="416"/>
      <c r="OYF9" s="416"/>
      <c r="OYG9" s="416"/>
      <c r="OYH9" s="416"/>
      <c r="OYI9" s="416"/>
      <c r="OYJ9" s="416"/>
      <c r="OYK9" s="416"/>
      <c r="OYL9" s="416"/>
      <c r="OYM9" s="416"/>
      <c r="OYN9" s="416"/>
      <c r="OYO9" s="416"/>
      <c r="OYP9" s="416"/>
      <c r="OYQ9" s="416"/>
      <c r="OYR9" s="416"/>
      <c r="OYS9" s="416"/>
      <c r="OYT9" s="416"/>
      <c r="OYU9" s="416"/>
      <c r="OYV9" s="416"/>
      <c r="OYW9" s="416"/>
      <c r="OYX9" s="416"/>
      <c r="OYY9" s="416"/>
      <c r="OYZ9" s="416"/>
      <c r="OZA9" s="416"/>
      <c r="OZB9" s="416"/>
      <c r="OZC9" s="416"/>
      <c r="OZD9" s="416"/>
      <c r="OZE9" s="416"/>
      <c r="OZF9" s="416"/>
      <c r="OZG9" s="416"/>
      <c r="OZH9" s="416"/>
      <c r="OZI9" s="416"/>
      <c r="OZJ9" s="416"/>
      <c r="OZK9" s="416"/>
      <c r="OZL9" s="416"/>
      <c r="OZM9" s="416"/>
      <c r="OZN9" s="416"/>
      <c r="OZO9" s="416"/>
      <c r="OZP9" s="416"/>
      <c r="OZQ9" s="416"/>
      <c r="OZR9" s="416"/>
      <c r="OZS9" s="416"/>
      <c r="OZT9" s="416"/>
      <c r="OZU9" s="416"/>
      <c r="OZV9" s="416"/>
      <c r="OZW9" s="416"/>
      <c r="OZX9" s="416"/>
      <c r="OZY9" s="416"/>
      <c r="OZZ9" s="416"/>
      <c r="PAA9" s="416"/>
      <c r="PAB9" s="416"/>
      <c r="PAC9" s="416"/>
      <c r="PAD9" s="416"/>
      <c r="PAE9" s="416"/>
      <c r="PAF9" s="416"/>
      <c r="PAG9" s="416"/>
      <c r="PAH9" s="416"/>
      <c r="PAI9" s="416"/>
      <c r="PAJ9" s="416"/>
      <c r="PAK9" s="416"/>
      <c r="PAL9" s="416"/>
      <c r="PAM9" s="416"/>
      <c r="PAN9" s="416"/>
      <c r="PAO9" s="416"/>
      <c r="PAP9" s="416"/>
      <c r="PAQ9" s="416"/>
      <c r="PAR9" s="416"/>
      <c r="PAS9" s="416"/>
      <c r="PAT9" s="416"/>
      <c r="PAU9" s="416"/>
      <c r="PAV9" s="416"/>
      <c r="PAW9" s="416"/>
      <c r="PAX9" s="416"/>
      <c r="PAY9" s="416"/>
      <c r="PAZ9" s="416"/>
      <c r="PBA9" s="416"/>
      <c r="PBB9" s="416"/>
      <c r="PBC9" s="416"/>
      <c r="PBD9" s="416"/>
      <c r="PBE9" s="416"/>
      <c r="PBF9" s="416"/>
      <c r="PBG9" s="416"/>
      <c r="PBH9" s="416"/>
      <c r="PBI9" s="416"/>
      <c r="PBJ9" s="416"/>
      <c r="PBK9" s="416"/>
      <c r="PBL9" s="416"/>
      <c r="PBM9" s="416"/>
      <c r="PBN9" s="416"/>
      <c r="PBO9" s="416"/>
      <c r="PBP9" s="416"/>
      <c r="PBQ9" s="416"/>
      <c r="PBR9" s="416"/>
      <c r="PBS9" s="416"/>
      <c r="PBT9" s="416"/>
      <c r="PBU9" s="416"/>
      <c r="PBV9" s="416"/>
      <c r="PBW9" s="416"/>
      <c r="PBX9" s="416"/>
      <c r="PBY9" s="416"/>
      <c r="PBZ9" s="416"/>
      <c r="PCA9" s="416"/>
      <c r="PCB9" s="416"/>
      <c r="PCC9" s="416"/>
      <c r="PCD9" s="416"/>
      <c r="PCE9" s="416"/>
      <c r="PCF9" s="416"/>
      <c r="PCG9" s="416"/>
      <c r="PCH9" s="416"/>
      <c r="PCI9" s="416"/>
      <c r="PCJ9" s="416"/>
      <c r="PCK9" s="416"/>
      <c r="PCL9" s="416"/>
      <c r="PCM9" s="416"/>
      <c r="PCN9" s="416"/>
      <c r="PCO9" s="416"/>
      <c r="PCP9" s="416"/>
      <c r="PCQ9" s="416"/>
      <c r="PCR9" s="416"/>
      <c r="PCS9" s="416"/>
      <c r="PCT9" s="416"/>
      <c r="PCU9" s="416"/>
      <c r="PCV9" s="416"/>
      <c r="PCW9" s="416"/>
      <c r="PCX9" s="416"/>
      <c r="PCY9" s="416"/>
      <c r="PCZ9" s="416"/>
      <c r="PDA9" s="416"/>
      <c r="PDB9" s="416"/>
      <c r="PDC9" s="416"/>
      <c r="PDD9" s="416"/>
      <c r="PDE9" s="416"/>
      <c r="PDF9" s="416"/>
      <c r="PDG9" s="416"/>
      <c r="PDH9" s="416"/>
      <c r="PDI9" s="416"/>
      <c r="PDJ9" s="416"/>
      <c r="PDK9" s="416"/>
      <c r="PDL9" s="416"/>
      <c r="PDM9" s="416"/>
      <c r="PDN9" s="416"/>
      <c r="PDO9" s="416"/>
      <c r="PDP9" s="416"/>
      <c r="PDQ9" s="416"/>
      <c r="PDR9" s="416"/>
      <c r="PDS9" s="416"/>
      <c r="PDT9" s="416"/>
      <c r="PDU9" s="416"/>
      <c r="PDV9" s="416"/>
      <c r="PDW9" s="416"/>
      <c r="PDX9" s="416"/>
      <c r="PDY9" s="416"/>
      <c r="PDZ9" s="416"/>
      <c r="PEA9" s="416"/>
      <c r="PEB9" s="416"/>
      <c r="PEC9" s="416"/>
      <c r="PED9" s="416"/>
      <c r="PEE9" s="416"/>
      <c r="PEF9" s="416"/>
      <c r="PEG9" s="416"/>
      <c r="PEH9" s="416"/>
      <c r="PEI9" s="416"/>
      <c r="PEJ9" s="416"/>
      <c r="PEK9" s="416"/>
      <c r="PEL9" s="416"/>
      <c r="PEM9" s="416"/>
      <c r="PEN9" s="416"/>
      <c r="PEO9" s="416"/>
      <c r="PEP9" s="416"/>
      <c r="PEQ9" s="416"/>
      <c r="PER9" s="416"/>
      <c r="PES9" s="416"/>
      <c r="PET9" s="416"/>
      <c r="PEU9" s="416"/>
      <c r="PEV9" s="416"/>
      <c r="PEW9" s="416"/>
      <c r="PEX9" s="416"/>
      <c r="PEY9" s="416"/>
      <c r="PEZ9" s="416"/>
      <c r="PFA9" s="416"/>
      <c r="PFB9" s="416"/>
      <c r="PFC9" s="416"/>
      <c r="PFD9" s="416"/>
      <c r="PFE9" s="416"/>
      <c r="PFF9" s="416"/>
      <c r="PFG9" s="416"/>
      <c r="PFH9" s="416"/>
      <c r="PFI9" s="416"/>
      <c r="PFJ9" s="416"/>
      <c r="PFK9" s="416"/>
      <c r="PFL9" s="416"/>
      <c r="PFM9" s="416"/>
      <c r="PFN9" s="416"/>
      <c r="PFO9" s="416"/>
      <c r="PFP9" s="416"/>
      <c r="PFQ9" s="416"/>
      <c r="PFR9" s="416"/>
      <c r="PFS9" s="416"/>
      <c r="PFT9" s="416"/>
      <c r="PFU9" s="416"/>
      <c r="PFV9" s="416"/>
      <c r="PFW9" s="416"/>
      <c r="PFX9" s="416"/>
      <c r="PFY9" s="416"/>
      <c r="PFZ9" s="416"/>
      <c r="PGA9" s="416"/>
      <c r="PGB9" s="416"/>
      <c r="PGC9" s="416"/>
      <c r="PGD9" s="416"/>
      <c r="PGE9" s="416"/>
      <c r="PGF9" s="416"/>
      <c r="PGG9" s="416"/>
      <c r="PGH9" s="416"/>
      <c r="PGI9" s="416"/>
      <c r="PGJ9" s="416"/>
      <c r="PGK9" s="416"/>
      <c r="PGL9" s="416"/>
      <c r="PGM9" s="416"/>
      <c r="PGN9" s="416"/>
      <c r="PGO9" s="416"/>
      <c r="PGP9" s="416"/>
      <c r="PGQ9" s="416"/>
      <c r="PGR9" s="416"/>
      <c r="PGS9" s="416"/>
      <c r="PGT9" s="416"/>
      <c r="PGU9" s="416"/>
      <c r="PGV9" s="416"/>
      <c r="PGW9" s="416"/>
      <c r="PGX9" s="416"/>
      <c r="PGY9" s="416"/>
      <c r="PGZ9" s="416"/>
      <c r="PHA9" s="416"/>
      <c r="PHB9" s="416"/>
      <c r="PHC9" s="416"/>
      <c r="PHD9" s="416"/>
      <c r="PHE9" s="416"/>
      <c r="PHF9" s="416"/>
      <c r="PHG9" s="416"/>
      <c r="PHH9" s="416"/>
      <c r="PHI9" s="416"/>
      <c r="PHJ9" s="416"/>
      <c r="PHK9" s="416"/>
      <c r="PHL9" s="416"/>
      <c r="PHM9" s="416"/>
      <c r="PHN9" s="416"/>
      <c r="PHO9" s="416"/>
      <c r="PHP9" s="416"/>
      <c r="PHQ9" s="416"/>
      <c r="PHR9" s="416"/>
      <c r="PHS9" s="416"/>
      <c r="PHT9" s="416"/>
      <c r="PHU9" s="416"/>
      <c r="PHV9" s="416"/>
      <c r="PHW9" s="416"/>
      <c r="PHX9" s="416"/>
      <c r="PHY9" s="416"/>
      <c r="PHZ9" s="416"/>
      <c r="PIA9" s="416"/>
      <c r="PIB9" s="416"/>
      <c r="PIC9" s="416"/>
      <c r="PID9" s="416"/>
      <c r="PIE9" s="416"/>
      <c r="PIF9" s="416"/>
      <c r="PIG9" s="416"/>
      <c r="PIH9" s="416"/>
      <c r="PII9" s="416"/>
      <c r="PIJ9" s="416"/>
      <c r="PIK9" s="416"/>
      <c r="PIL9" s="416"/>
      <c r="PIM9" s="416"/>
      <c r="PIN9" s="416"/>
      <c r="PIO9" s="416"/>
      <c r="PIP9" s="416"/>
      <c r="PIQ9" s="416"/>
      <c r="PIR9" s="416"/>
      <c r="PIS9" s="416"/>
      <c r="PIT9" s="416"/>
      <c r="PIU9" s="416"/>
      <c r="PIV9" s="416"/>
      <c r="PIW9" s="416"/>
      <c r="PIX9" s="416"/>
      <c r="PIY9" s="416"/>
      <c r="PIZ9" s="416"/>
      <c r="PJA9" s="416"/>
      <c r="PJB9" s="416"/>
      <c r="PJC9" s="416"/>
      <c r="PJD9" s="416"/>
      <c r="PJE9" s="416"/>
      <c r="PJF9" s="416"/>
      <c r="PJG9" s="416"/>
      <c r="PJH9" s="416"/>
      <c r="PJI9" s="416"/>
      <c r="PJJ9" s="416"/>
      <c r="PJK9" s="416"/>
      <c r="PJL9" s="416"/>
      <c r="PJM9" s="416"/>
      <c r="PJN9" s="416"/>
      <c r="PJO9" s="416"/>
      <c r="PJP9" s="416"/>
      <c r="PJQ9" s="416"/>
      <c r="PJR9" s="416"/>
      <c r="PJS9" s="416"/>
      <c r="PJT9" s="416"/>
      <c r="PJU9" s="416"/>
      <c r="PJV9" s="416"/>
      <c r="PJW9" s="416"/>
      <c r="PJX9" s="416"/>
      <c r="PJY9" s="416"/>
      <c r="PJZ9" s="416"/>
      <c r="PKA9" s="416"/>
      <c r="PKB9" s="416"/>
      <c r="PKC9" s="416"/>
      <c r="PKD9" s="416"/>
      <c r="PKE9" s="416"/>
      <c r="PKF9" s="416"/>
      <c r="PKG9" s="416"/>
      <c r="PKH9" s="416"/>
      <c r="PKI9" s="416"/>
      <c r="PKJ9" s="416"/>
      <c r="PKK9" s="416"/>
      <c r="PKL9" s="416"/>
      <c r="PKM9" s="416"/>
      <c r="PKN9" s="416"/>
      <c r="PKO9" s="416"/>
      <c r="PKP9" s="416"/>
      <c r="PKQ9" s="416"/>
      <c r="PKR9" s="416"/>
      <c r="PKS9" s="416"/>
      <c r="PKT9" s="416"/>
      <c r="PKU9" s="416"/>
      <c r="PKV9" s="416"/>
      <c r="PKW9" s="416"/>
      <c r="PKX9" s="416"/>
      <c r="PKY9" s="416"/>
      <c r="PKZ9" s="416"/>
      <c r="PLA9" s="416"/>
      <c r="PLB9" s="416"/>
      <c r="PLC9" s="416"/>
      <c r="PLD9" s="416"/>
      <c r="PLE9" s="416"/>
      <c r="PLF9" s="416"/>
      <c r="PLG9" s="416"/>
      <c r="PLH9" s="416"/>
      <c r="PLI9" s="416"/>
      <c r="PLJ9" s="416"/>
      <c r="PLK9" s="416"/>
      <c r="PLL9" s="416"/>
      <c r="PLM9" s="416"/>
      <c r="PLN9" s="416"/>
      <c r="PLO9" s="416"/>
      <c r="PLP9" s="416"/>
      <c r="PLQ9" s="416"/>
      <c r="PLR9" s="416"/>
      <c r="PLS9" s="416"/>
      <c r="PLT9" s="416"/>
      <c r="PLU9" s="416"/>
      <c r="PLV9" s="416"/>
      <c r="PLW9" s="416"/>
      <c r="PLX9" s="416"/>
      <c r="PLY9" s="416"/>
      <c r="PLZ9" s="416"/>
      <c r="PMA9" s="416"/>
      <c r="PMB9" s="416"/>
      <c r="PMC9" s="416"/>
      <c r="PMD9" s="416"/>
      <c r="PME9" s="416"/>
      <c r="PMF9" s="416"/>
      <c r="PMG9" s="416"/>
      <c r="PMH9" s="416"/>
      <c r="PMI9" s="416"/>
      <c r="PMJ9" s="416"/>
      <c r="PMK9" s="416"/>
      <c r="PML9" s="416"/>
      <c r="PMM9" s="416"/>
      <c r="PMN9" s="416"/>
      <c r="PMO9" s="416"/>
      <c r="PMP9" s="416"/>
      <c r="PMQ9" s="416"/>
      <c r="PMR9" s="416"/>
      <c r="PMS9" s="416"/>
      <c r="PMT9" s="416"/>
      <c r="PMU9" s="416"/>
      <c r="PMV9" s="416"/>
      <c r="PMW9" s="416"/>
      <c r="PMX9" s="416"/>
      <c r="PMY9" s="416"/>
      <c r="PMZ9" s="416"/>
      <c r="PNA9" s="416"/>
      <c r="PNB9" s="416"/>
      <c r="PNC9" s="416"/>
      <c r="PND9" s="416"/>
      <c r="PNE9" s="416"/>
      <c r="PNF9" s="416"/>
      <c r="PNG9" s="416"/>
      <c r="PNH9" s="416"/>
      <c r="PNI9" s="416"/>
      <c r="PNJ9" s="416"/>
      <c r="PNK9" s="416"/>
      <c r="PNL9" s="416"/>
      <c r="PNM9" s="416"/>
      <c r="PNN9" s="416"/>
      <c r="PNO9" s="416"/>
      <c r="PNP9" s="416"/>
      <c r="PNQ9" s="416"/>
      <c r="PNR9" s="416"/>
      <c r="PNS9" s="416"/>
      <c r="PNT9" s="416"/>
      <c r="PNU9" s="416"/>
      <c r="PNV9" s="416"/>
      <c r="PNW9" s="416"/>
      <c r="PNX9" s="416"/>
      <c r="PNY9" s="416"/>
      <c r="PNZ9" s="416"/>
      <c r="POA9" s="416"/>
      <c r="POB9" s="416"/>
      <c r="POC9" s="416"/>
      <c r="POD9" s="416"/>
      <c r="POE9" s="416"/>
      <c r="POF9" s="416"/>
      <c r="POG9" s="416"/>
      <c r="POH9" s="416"/>
      <c r="POI9" s="416"/>
      <c r="POJ9" s="416"/>
      <c r="POK9" s="416"/>
      <c r="POL9" s="416"/>
      <c r="POM9" s="416"/>
      <c r="PON9" s="416"/>
      <c r="POO9" s="416"/>
      <c r="POP9" s="416"/>
      <c r="POQ9" s="416"/>
      <c r="POR9" s="416"/>
      <c r="POS9" s="416"/>
      <c r="POT9" s="416"/>
      <c r="POU9" s="416"/>
      <c r="POV9" s="416"/>
      <c r="POW9" s="416"/>
      <c r="POX9" s="416"/>
      <c r="POY9" s="416"/>
      <c r="POZ9" s="416"/>
      <c r="PPA9" s="416"/>
      <c r="PPB9" s="416"/>
      <c r="PPC9" s="416"/>
      <c r="PPD9" s="416"/>
      <c r="PPE9" s="416"/>
      <c r="PPF9" s="416"/>
      <c r="PPG9" s="416"/>
      <c r="PPH9" s="416"/>
      <c r="PPI9" s="416"/>
      <c r="PPJ9" s="416"/>
      <c r="PPK9" s="416"/>
      <c r="PPL9" s="416"/>
      <c r="PPM9" s="416"/>
      <c r="PPN9" s="416"/>
      <c r="PPO9" s="416"/>
      <c r="PPP9" s="416"/>
      <c r="PPQ9" s="416"/>
      <c r="PPR9" s="416"/>
      <c r="PPS9" s="416"/>
      <c r="PPT9" s="416"/>
      <c r="PPU9" s="416"/>
      <c r="PPV9" s="416"/>
      <c r="PPW9" s="416"/>
      <c r="PPX9" s="416"/>
      <c r="PPY9" s="416"/>
      <c r="PPZ9" s="416"/>
      <c r="PQA9" s="416"/>
      <c r="PQB9" s="416"/>
      <c r="PQC9" s="416"/>
      <c r="PQD9" s="416"/>
      <c r="PQE9" s="416"/>
      <c r="PQF9" s="416"/>
      <c r="PQG9" s="416"/>
      <c r="PQH9" s="416"/>
      <c r="PQI9" s="416"/>
      <c r="PQJ9" s="416"/>
      <c r="PQK9" s="416"/>
      <c r="PQL9" s="416"/>
      <c r="PQM9" s="416"/>
      <c r="PQN9" s="416"/>
      <c r="PQO9" s="416"/>
      <c r="PQP9" s="416"/>
      <c r="PQQ9" s="416"/>
      <c r="PQR9" s="416"/>
      <c r="PQS9" s="416"/>
      <c r="PQT9" s="416"/>
      <c r="PQU9" s="416"/>
      <c r="PQV9" s="416"/>
      <c r="PQW9" s="416"/>
      <c r="PQX9" s="416"/>
      <c r="PQY9" s="416"/>
      <c r="PQZ9" s="416"/>
      <c r="PRA9" s="416"/>
      <c r="PRB9" s="416"/>
      <c r="PRC9" s="416"/>
      <c r="PRD9" s="416"/>
      <c r="PRE9" s="416"/>
      <c r="PRF9" s="416"/>
      <c r="PRG9" s="416"/>
      <c r="PRH9" s="416"/>
      <c r="PRI9" s="416"/>
      <c r="PRJ9" s="416"/>
      <c r="PRK9" s="416"/>
      <c r="PRL9" s="416"/>
      <c r="PRM9" s="416"/>
      <c r="PRN9" s="416"/>
      <c r="PRO9" s="416"/>
      <c r="PRP9" s="416"/>
      <c r="PRQ9" s="416"/>
      <c r="PRR9" s="416"/>
      <c r="PRS9" s="416"/>
      <c r="PRT9" s="416"/>
      <c r="PRU9" s="416"/>
      <c r="PRV9" s="416"/>
      <c r="PRW9" s="416"/>
      <c r="PRX9" s="416"/>
      <c r="PRY9" s="416"/>
      <c r="PRZ9" s="416"/>
      <c r="PSA9" s="416"/>
      <c r="PSB9" s="416"/>
      <c r="PSC9" s="416"/>
      <c r="PSD9" s="416"/>
      <c r="PSE9" s="416"/>
      <c r="PSF9" s="416"/>
      <c r="PSG9" s="416"/>
      <c r="PSH9" s="416"/>
      <c r="PSI9" s="416"/>
      <c r="PSJ9" s="416"/>
      <c r="PSK9" s="416"/>
      <c r="PSL9" s="416"/>
      <c r="PSM9" s="416"/>
      <c r="PSN9" s="416"/>
      <c r="PSO9" s="416"/>
      <c r="PSP9" s="416"/>
      <c r="PSQ9" s="416"/>
      <c r="PSR9" s="416"/>
      <c r="PSS9" s="416"/>
      <c r="PST9" s="416"/>
      <c r="PSU9" s="416"/>
      <c r="PSV9" s="416"/>
      <c r="PSW9" s="416"/>
      <c r="PSX9" s="416"/>
      <c r="PSY9" s="416"/>
      <c r="PSZ9" s="416"/>
      <c r="PTA9" s="416"/>
      <c r="PTB9" s="416"/>
      <c r="PTC9" s="416"/>
      <c r="PTD9" s="416"/>
      <c r="PTE9" s="416"/>
      <c r="PTF9" s="416"/>
      <c r="PTG9" s="416"/>
      <c r="PTH9" s="416"/>
      <c r="PTI9" s="416"/>
      <c r="PTJ9" s="416"/>
      <c r="PTK9" s="416"/>
      <c r="PTL9" s="416"/>
      <c r="PTM9" s="416"/>
      <c r="PTN9" s="416"/>
      <c r="PTO9" s="416"/>
      <c r="PTP9" s="416"/>
      <c r="PTQ9" s="416"/>
      <c r="PTR9" s="416"/>
      <c r="PTS9" s="416"/>
      <c r="PTT9" s="416"/>
      <c r="PTU9" s="416"/>
      <c r="PTV9" s="416"/>
      <c r="PTW9" s="416"/>
      <c r="PTX9" s="416"/>
      <c r="PTY9" s="416"/>
      <c r="PTZ9" s="416"/>
      <c r="PUA9" s="416"/>
      <c r="PUB9" s="416"/>
      <c r="PUC9" s="416"/>
      <c r="PUD9" s="416"/>
      <c r="PUE9" s="416"/>
      <c r="PUF9" s="416"/>
      <c r="PUG9" s="416"/>
      <c r="PUH9" s="416"/>
      <c r="PUI9" s="416"/>
      <c r="PUJ9" s="416"/>
      <c r="PUK9" s="416"/>
      <c r="PUL9" s="416"/>
      <c r="PUM9" s="416"/>
      <c r="PUN9" s="416"/>
      <c r="PUO9" s="416"/>
      <c r="PUP9" s="416"/>
      <c r="PUQ9" s="416"/>
      <c r="PUR9" s="416"/>
      <c r="PUS9" s="416"/>
      <c r="PUT9" s="416"/>
      <c r="PUU9" s="416"/>
      <c r="PUV9" s="416"/>
      <c r="PUW9" s="416"/>
      <c r="PUX9" s="416"/>
      <c r="PUY9" s="416"/>
      <c r="PUZ9" s="416"/>
      <c r="PVA9" s="416"/>
      <c r="PVB9" s="416"/>
      <c r="PVC9" s="416"/>
      <c r="PVD9" s="416"/>
      <c r="PVE9" s="416"/>
      <c r="PVF9" s="416"/>
      <c r="PVG9" s="416"/>
      <c r="PVH9" s="416"/>
      <c r="PVI9" s="416"/>
      <c r="PVJ9" s="416"/>
      <c r="PVK9" s="416"/>
      <c r="PVL9" s="416"/>
      <c r="PVM9" s="416"/>
      <c r="PVN9" s="416"/>
      <c r="PVO9" s="416"/>
      <c r="PVP9" s="416"/>
      <c r="PVQ9" s="416"/>
      <c r="PVR9" s="416"/>
      <c r="PVS9" s="416"/>
      <c r="PVT9" s="416"/>
      <c r="PVU9" s="416"/>
      <c r="PVV9" s="416"/>
      <c r="PVW9" s="416"/>
      <c r="PVX9" s="416"/>
      <c r="PVY9" s="416"/>
      <c r="PVZ9" s="416"/>
      <c r="PWA9" s="416"/>
      <c r="PWB9" s="416"/>
      <c r="PWC9" s="416"/>
      <c r="PWD9" s="416"/>
      <c r="PWE9" s="416"/>
      <c r="PWF9" s="416"/>
      <c r="PWG9" s="416"/>
      <c r="PWH9" s="416"/>
      <c r="PWI9" s="416"/>
      <c r="PWJ9" s="416"/>
      <c r="PWK9" s="416"/>
      <c r="PWL9" s="416"/>
      <c r="PWM9" s="416"/>
      <c r="PWN9" s="416"/>
      <c r="PWO9" s="416"/>
      <c r="PWP9" s="416"/>
      <c r="PWQ9" s="416"/>
      <c r="PWR9" s="416"/>
      <c r="PWS9" s="416"/>
      <c r="PWT9" s="416"/>
      <c r="PWU9" s="416"/>
      <c r="PWV9" s="416"/>
      <c r="PWW9" s="416"/>
      <c r="PWX9" s="416"/>
      <c r="PWY9" s="416"/>
      <c r="PWZ9" s="416"/>
      <c r="PXA9" s="416"/>
      <c r="PXB9" s="416"/>
      <c r="PXC9" s="416"/>
      <c r="PXD9" s="416"/>
      <c r="PXE9" s="416"/>
      <c r="PXF9" s="416"/>
      <c r="PXG9" s="416"/>
      <c r="PXH9" s="416"/>
      <c r="PXI9" s="416"/>
      <c r="PXJ9" s="416"/>
      <c r="PXK9" s="416"/>
      <c r="PXL9" s="416"/>
      <c r="PXM9" s="416"/>
      <c r="PXN9" s="416"/>
      <c r="PXO9" s="416"/>
      <c r="PXP9" s="416"/>
      <c r="PXQ9" s="416"/>
      <c r="PXR9" s="416"/>
      <c r="PXS9" s="416"/>
      <c r="PXT9" s="416"/>
      <c r="PXU9" s="416"/>
      <c r="PXV9" s="416"/>
      <c r="PXW9" s="416"/>
      <c r="PXX9" s="416"/>
      <c r="PXY9" s="416"/>
      <c r="PXZ9" s="416"/>
      <c r="PYA9" s="416"/>
      <c r="PYB9" s="416"/>
      <c r="PYC9" s="416"/>
      <c r="PYD9" s="416"/>
      <c r="PYE9" s="416"/>
      <c r="PYF9" s="416"/>
      <c r="PYG9" s="416"/>
      <c r="PYH9" s="416"/>
      <c r="PYI9" s="416"/>
      <c r="PYJ9" s="416"/>
      <c r="PYK9" s="416"/>
      <c r="PYL9" s="416"/>
      <c r="PYM9" s="416"/>
      <c r="PYN9" s="416"/>
      <c r="PYO9" s="416"/>
      <c r="PYP9" s="416"/>
      <c r="PYQ9" s="416"/>
      <c r="PYR9" s="416"/>
      <c r="PYS9" s="416"/>
      <c r="PYT9" s="416"/>
      <c r="PYU9" s="416"/>
      <c r="PYV9" s="416"/>
      <c r="PYW9" s="416"/>
      <c r="PYX9" s="416"/>
      <c r="PYY9" s="416"/>
      <c r="PYZ9" s="416"/>
      <c r="PZA9" s="416"/>
      <c r="PZB9" s="416"/>
      <c r="PZC9" s="416"/>
      <c r="PZD9" s="416"/>
      <c r="PZE9" s="416"/>
      <c r="PZF9" s="416"/>
      <c r="PZG9" s="416"/>
      <c r="PZH9" s="416"/>
      <c r="PZI9" s="416"/>
      <c r="PZJ9" s="416"/>
      <c r="PZK9" s="416"/>
      <c r="PZL9" s="416"/>
      <c r="PZM9" s="416"/>
      <c r="PZN9" s="416"/>
      <c r="PZO9" s="416"/>
      <c r="PZP9" s="416"/>
      <c r="PZQ9" s="416"/>
      <c r="PZR9" s="416"/>
      <c r="PZS9" s="416"/>
      <c r="PZT9" s="416"/>
      <c r="PZU9" s="416"/>
      <c r="PZV9" s="416"/>
      <c r="PZW9" s="416"/>
      <c r="PZX9" s="416"/>
      <c r="PZY9" s="416"/>
      <c r="PZZ9" s="416"/>
      <c r="QAA9" s="416"/>
      <c r="QAB9" s="416"/>
      <c r="QAC9" s="416"/>
      <c r="QAD9" s="416"/>
      <c r="QAE9" s="416"/>
      <c r="QAF9" s="416"/>
      <c r="QAG9" s="416"/>
      <c r="QAH9" s="416"/>
      <c r="QAI9" s="416"/>
      <c r="QAJ9" s="416"/>
      <c r="QAK9" s="416"/>
      <c r="QAL9" s="416"/>
      <c r="QAM9" s="416"/>
      <c r="QAN9" s="416"/>
      <c r="QAO9" s="416"/>
      <c r="QAP9" s="416"/>
      <c r="QAQ9" s="416"/>
      <c r="QAR9" s="416"/>
      <c r="QAS9" s="416"/>
      <c r="QAT9" s="416"/>
      <c r="QAU9" s="416"/>
      <c r="QAV9" s="416"/>
      <c r="QAW9" s="416"/>
      <c r="QAX9" s="416"/>
      <c r="QAY9" s="416"/>
      <c r="QAZ9" s="416"/>
      <c r="QBA9" s="416"/>
      <c r="QBB9" s="416"/>
      <c r="QBC9" s="416"/>
      <c r="QBD9" s="416"/>
      <c r="QBE9" s="416"/>
      <c r="QBF9" s="416"/>
      <c r="QBG9" s="416"/>
      <c r="QBH9" s="416"/>
      <c r="QBI9" s="416"/>
      <c r="QBJ9" s="416"/>
      <c r="QBK9" s="416"/>
      <c r="QBL9" s="416"/>
      <c r="QBM9" s="416"/>
      <c r="QBN9" s="416"/>
      <c r="QBO9" s="416"/>
      <c r="QBP9" s="416"/>
      <c r="QBQ9" s="416"/>
      <c r="QBR9" s="416"/>
      <c r="QBS9" s="416"/>
      <c r="QBT9" s="416"/>
      <c r="QBU9" s="416"/>
      <c r="QBV9" s="416"/>
      <c r="QBW9" s="416"/>
      <c r="QBX9" s="416"/>
      <c r="QBY9" s="416"/>
      <c r="QBZ9" s="416"/>
      <c r="QCA9" s="416"/>
      <c r="QCB9" s="416"/>
      <c r="QCC9" s="416"/>
      <c r="QCD9" s="416"/>
      <c r="QCE9" s="416"/>
      <c r="QCF9" s="416"/>
      <c r="QCG9" s="416"/>
      <c r="QCH9" s="416"/>
      <c r="QCI9" s="416"/>
      <c r="QCJ9" s="416"/>
      <c r="QCK9" s="416"/>
      <c r="QCL9" s="416"/>
      <c r="QCM9" s="416"/>
      <c r="QCN9" s="416"/>
      <c r="QCO9" s="416"/>
      <c r="QCP9" s="416"/>
      <c r="QCQ9" s="416"/>
      <c r="QCR9" s="416"/>
      <c r="QCS9" s="416"/>
      <c r="QCT9" s="416"/>
      <c r="QCU9" s="416"/>
      <c r="QCV9" s="416"/>
      <c r="QCW9" s="416"/>
      <c r="QCX9" s="416"/>
      <c r="QCY9" s="416"/>
      <c r="QCZ9" s="416"/>
      <c r="QDA9" s="416"/>
      <c r="QDB9" s="416"/>
      <c r="QDC9" s="416"/>
      <c r="QDD9" s="416"/>
      <c r="QDE9" s="416"/>
      <c r="QDF9" s="416"/>
      <c r="QDG9" s="416"/>
      <c r="QDH9" s="416"/>
      <c r="QDI9" s="416"/>
      <c r="QDJ9" s="416"/>
      <c r="QDK9" s="416"/>
      <c r="QDL9" s="416"/>
      <c r="QDM9" s="416"/>
      <c r="QDN9" s="416"/>
      <c r="QDO9" s="416"/>
      <c r="QDP9" s="416"/>
      <c r="QDQ9" s="416"/>
      <c r="QDR9" s="416"/>
      <c r="QDS9" s="416"/>
      <c r="QDT9" s="416"/>
      <c r="QDU9" s="416"/>
      <c r="QDV9" s="416"/>
      <c r="QDW9" s="416"/>
      <c r="QDX9" s="416"/>
      <c r="QDY9" s="416"/>
      <c r="QDZ9" s="416"/>
      <c r="QEA9" s="416"/>
      <c r="QEB9" s="416"/>
      <c r="QEC9" s="416"/>
      <c r="QED9" s="416"/>
      <c r="QEE9" s="416"/>
      <c r="QEF9" s="416"/>
      <c r="QEG9" s="416"/>
      <c r="QEH9" s="416"/>
      <c r="QEI9" s="416"/>
      <c r="QEJ9" s="416"/>
      <c r="QEK9" s="416"/>
      <c r="QEL9" s="416"/>
      <c r="QEM9" s="416"/>
      <c r="QEN9" s="416"/>
      <c r="QEO9" s="416"/>
      <c r="QEP9" s="416"/>
      <c r="QEQ9" s="416"/>
      <c r="QER9" s="416"/>
      <c r="QES9" s="416"/>
      <c r="QET9" s="416"/>
      <c r="QEU9" s="416"/>
      <c r="QEV9" s="416"/>
      <c r="QEW9" s="416"/>
      <c r="QEX9" s="416"/>
      <c r="QEY9" s="416"/>
      <c r="QEZ9" s="416"/>
      <c r="QFA9" s="416"/>
      <c r="QFB9" s="416"/>
      <c r="QFC9" s="416"/>
      <c r="QFD9" s="416"/>
      <c r="QFE9" s="416"/>
      <c r="QFF9" s="416"/>
      <c r="QFG9" s="416"/>
      <c r="QFH9" s="416"/>
      <c r="QFI9" s="416"/>
      <c r="QFJ9" s="416"/>
      <c r="QFK9" s="416"/>
      <c r="QFL9" s="416"/>
      <c r="QFM9" s="416"/>
      <c r="QFN9" s="416"/>
      <c r="QFO9" s="416"/>
      <c r="QFP9" s="416"/>
      <c r="QFQ9" s="416"/>
      <c r="QFR9" s="416"/>
      <c r="QFS9" s="416"/>
      <c r="QFT9" s="416"/>
      <c r="QFU9" s="416"/>
      <c r="QFV9" s="416"/>
      <c r="QFW9" s="416"/>
      <c r="QFX9" s="416"/>
      <c r="QFY9" s="416"/>
      <c r="QFZ9" s="416"/>
      <c r="QGA9" s="416"/>
      <c r="QGB9" s="416"/>
      <c r="QGC9" s="416"/>
      <c r="QGD9" s="416"/>
      <c r="QGE9" s="416"/>
      <c r="QGF9" s="416"/>
      <c r="QGG9" s="416"/>
      <c r="QGH9" s="416"/>
      <c r="QGI9" s="416"/>
      <c r="QGJ9" s="416"/>
      <c r="QGK9" s="416"/>
      <c r="QGL9" s="416"/>
      <c r="QGM9" s="416"/>
      <c r="QGN9" s="416"/>
      <c r="QGO9" s="416"/>
      <c r="QGP9" s="416"/>
      <c r="QGQ9" s="416"/>
      <c r="QGR9" s="416"/>
      <c r="QGS9" s="416"/>
      <c r="QGT9" s="416"/>
      <c r="QGU9" s="416"/>
      <c r="QGV9" s="416"/>
      <c r="QGW9" s="416"/>
      <c r="QGX9" s="416"/>
      <c r="QGY9" s="416"/>
      <c r="QGZ9" s="416"/>
      <c r="QHA9" s="416"/>
      <c r="QHB9" s="416"/>
      <c r="QHC9" s="416"/>
      <c r="QHD9" s="416"/>
      <c r="QHE9" s="416"/>
      <c r="QHF9" s="416"/>
      <c r="QHG9" s="416"/>
      <c r="QHH9" s="416"/>
      <c r="QHI9" s="416"/>
      <c r="QHJ9" s="416"/>
      <c r="QHK9" s="416"/>
      <c r="QHL9" s="416"/>
      <c r="QHM9" s="416"/>
      <c r="QHN9" s="416"/>
      <c r="QHO9" s="416"/>
      <c r="QHP9" s="416"/>
      <c r="QHQ9" s="416"/>
      <c r="QHR9" s="416"/>
      <c r="QHS9" s="416"/>
      <c r="QHT9" s="416"/>
      <c r="QHU9" s="416"/>
      <c r="QHV9" s="416"/>
      <c r="QHW9" s="416"/>
      <c r="QHX9" s="416"/>
      <c r="QHY9" s="416"/>
      <c r="QHZ9" s="416"/>
      <c r="QIA9" s="416"/>
      <c r="QIB9" s="416"/>
      <c r="QIC9" s="416"/>
      <c r="QID9" s="416"/>
      <c r="QIE9" s="416"/>
      <c r="QIF9" s="416"/>
      <c r="QIG9" s="416"/>
      <c r="QIH9" s="416"/>
      <c r="QII9" s="416"/>
      <c r="QIJ9" s="416"/>
      <c r="QIK9" s="416"/>
      <c r="QIL9" s="416"/>
      <c r="QIM9" s="416"/>
      <c r="QIN9" s="416"/>
      <c r="QIO9" s="416"/>
      <c r="QIP9" s="416"/>
      <c r="QIQ9" s="416"/>
      <c r="QIR9" s="416"/>
      <c r="QIS9" s="416"/>
      <c r="QIT9" s="416"/>
      <c r="QIU9" s="416"/>
      <c r="QIV9" s="416"/>
      <c r="QIW9" s="416"/>
      <c r="QIX9" s="416"/>
      <c r="QIY9" s="416"/>
      <c r="QIZ9" s="416"/>
      <c r="QJA9" s="416"/>
      <c r="QJB9" s="416"/>
      <c r="QJC9" s="416"/>
      <c r="QJD9" s="416"/>
      <c r="QJE9" s="416"/>
      <c r="QJF9" s="416"/>
      <c r="QJG9" s="416"/>
      <c r="QJH9" s="416"/>
      <c r="QJI9" s="416"/>
      <c r="QJJ9" s="416"/>
      <c r="QJK9" s="416"/>
      <c r="QJL9" s="416"/>
      <c r="QJM9" s="416"/>
      <c r="QJN9" s="416"/>
      <c r="QJO9" s="416"/>
      <c r="QJP9" s="416"/>
      <c r="QJQ9" s="416"/>
      <c r="QJR9" s="416"/>
      <c r="QJS9" s="416"/>
      <c r="QJT9" s="416"/>
      <c r="QJU9" s="416"/>
      <c r="QJV9" s="416"/>
      <c r="QJW9" s="416"/>
      <c r="QJX9" s="416"/>
      <c r="QJY9" s="416"/>
      <c r="QJZ9" s="416"/>
      <c r="QKA9" s="416"/>
      <c r="QKB9" s="416"/>
      <c r="QKC9" s="416"/>
      <c r="QKD9" s="416"/>
      <c r="QKE9" s="416"/>
      <c r="QKF9" s="416"/>
      <c r="QKG9" s="416"/>
      <c r="QKH9" s="416"/>
      <c r="QKI9" s="416"/>
      <c r="QKJ9" s="416"/>
      <c r="QKK9" s="416"/>
      <c r="QKL9" s="416"/>
      <c r="QKM9" s="416"/>
      <c r="QKN9" s="416"/>
      <c r="QKO9" s="416"/>
      <c r="QKP9" s="416"/>
      <c r="QKQ9" s="416"/>
      <c r="QKR9" s="416"/>
      <c r="QKS9" s="416"/>
      <c r="QKT9" s="416"/>
      <c r="QKU9" s="416"/>
      <c r="QKV9" s="416"/>
      <c r="QKW9" s="416"/>
      <c r="QKX9" s="416"/>
      <c r="QKY9" s="416"/>
      <c r="QKZ9" s="416"/>
      <c r="QLA9" s="416"/>
      <c r="QLB9" s="416"/>
      <c r="QLC9" s="416"/>
      <c r="QLD9" s="416"/>
      <c r="QLE9" s="416"/>
      <c r="QLF9" s="416"/>
      <c r="QLG9" s="416"/>
      <c r="QLH9" s="416"/>
      <c r="QLI9" s="416"/>
      <c r="QLJ9" s="416"/>
      <c r="QLK9" s="416"/>
      <c r="QLL9" s="416"/>
      <c r="QLM9" s="416"/>
      <c r="QLN9" s="416"/>
      <c r="QLO9" s="416"/>
      <c r="QLP9" s="416"/>
      <c r="QLQ9" s="416"/>
      <c r="QLR9" s="416"/>
      <c r="QLS9" s="416"/>
      <c r="QLT9" s="416"/>
      <c r="QLU9" s="416"/>
      <c r="QLV9" s="416"/>
      <c r="QLW9" s="416"/>
      <c r="QLX9" s="416"/>
      <c r="QLY9" s="416"/>
      <c r="QLZ9" s="416"/>
      <c r="QMA9" s="416"/>
      <c r="QMB9" s="416"/>
      <c r="QMC9" s="416"/>
      <c r="QMD9" s="416"/>
      <c r="QME9" s="416"/>
      <c r="QMF9" s="416"/>
      <c r="QMG9" s="416"/>
      <c r="QMH9" s="416"/>
      <c r="QMI9" s="416"/>
      <c r="QMJ9" s="416"/>
      <c r="QMK9" s="416"/>
      <c r="QML9" s="416"/>
      <c r="QMM9" s="416"/>
      <c r="QMN9" s="416"/>
      <c r="QMO9" s="416"/>
      <c r="QMP9" s="416"/>
      <c r="QMQ9" s="416"/>
      <c r="QMR9" s="416"/>
      <c r="QMS9" s="416"/>
      <c r="QMT9" s="416"/>
      <c r="QMU9" s="416"/>
      <c r="QMV9" s="416"/>
      <c r="QMW9" s="416"/>
      <c r="QMX9" s="416"/>
      <c r="QMY9" s="416"/>
      <c r="QMZ9" s="416"/>
      <c r="QNA9" s="416"/>
      <c r="QNB9" s="416"/>
      <c r="QNC9" s="416"/>
      <c r="QND9" s="416"/>
      <c r="QNE9" s="416"/>
      <c r="QNF9" s="416"/>
      <c r="QNG9" s="416"/>
      <c r="QNH9" s="416"/>
      <c r="QNI9" s="416"/>
      <c r="QNJ9" s="416"/>
      <c r="QNK9" s="416"/>
      <c r="QNL9" s="416"/>
      <c r="QNM9" s="416"/>
      <c r="QNN9" s="416"/>
      <c r="QNO9" s="416"/>
      <c r="QNP9" s="416"/>
      <c r="QNQ9" s="416"/>
      <c r="QNR9" s="416"/>
      <c r="QNS9" s="416"/>
      <c r="QNT9" s="416"/>
      <c r="QNU9" s="416"/>
      <c r="QNV9" s="416"/>
      <c r="QNW9" s="416"/>
      <c r="QNX9" s="416"/>
      <c r="QNY9" s="416"/>
      <c r="QNZ9" s="416"/>
      <c r="QOA9" s="416"/>
      <c r="QOB9" s="416"/>
      <c r="QOC9" s="416"/>
      <c r="QOD9" s="416"/>
      <c r="QOE9" s="416"/>
      <c r="QOF9" s="416"/>
      <c r="QOG9" s="416"/>
      <c r="QOH9" s="416"/>
      <c r="QOI9" s="416"/>
      <c r="QOJ9" s="416"/>
      <c r="QOK9" s="416"/>
      <c r="QOL9" s="416"/>
      <c r="QOM9" s="416"/>
      <c r="QON9" s="416"/>
      <c r="QOO9" s="416"/>
      <c r="QOP9" s="416"/>
      <c r="QOQ9" s="416"/>
      <c r="QOR9" s="416"/>
      <c r="QOS9" s="416"/>
      <c r="QOT9" s="416"/>
      <c r="QOU9" s="416"/>
      <c r="QOV9" s="416"/>
      <c r="QOW9" s="416"/>
      <c r="QOX9" s="416"/>
      <c r="QOY9" s="416"/>
      <c r="QOZ9" s="416"/>
      <c r="QPA9" s="416"/>
      <c r="QPB9" s="416"/>
      <c r="QPC9" s="416"/>
      <c r="QPD9" s="416"/>
      <c r="QPE9" s="416"/>
      <c r="QPF9" s="416"/>
      <c r="QPG9" s="416"/>
      <c r="QPH9" s="416"/>
      <c r="QPI9" s="416"/>
      <c r="QPJ9" s="416"/>
      <c r="QPK9" s="416"/>
      <c r="QPL9" s="416"/>
      <c r="QPM9" s="416"/>
      <c r="QPN9" s="416"/>
      <c r="QPO9" s="416"/>
      <c r="QPP9" s="416"/>
      <c r="QPQ9" s="416"/>
      <c r="QPR9" s="416"/>
      <c r="QPS9" s="416"/>
      <c r="QPT9" s="416"/>
      <c r="QPU9" s="416"/>
      <c r="QPV9" s="416"/>
      <c r="QPW9" s="416"/>
      <c r="QPX9" s="416"/>
      <c r="QPY9" s="416"/>
      <c r="QPZ9" s="416"/>
      <c r="QQA9" s="416"/>
      <c r="QQB9" s="416"/>
      <c r="QQC9" s="416"/>
      <c r="QQD9" s="416"/>
      <c r="QQE9" s="416"/>
      <c r="QQF9" s="416"/>
      <c r="QQG9" s="416"/>
      <c r="QQH9" s="416"/>
      <c r="QQI9" s="416"/>
      <c r="QQJ9" s="416"/>
      <c r="QQK9" s="416"/>
      <c r="QQL9" s="416"/>
      <c r="QQM9" s="416"/>
      <c r="QQN9" s="416"/>
      <c r="QQO9" s="416"/>
      <c r="QQP9" s="416"/>
      <c r="QQQ9" s="416"/>
      <c r="QQR9" s="416"/>
      <c r="QQS9" s="416"/>
      <c r="QQT9" s="416"/>
      <c r="QQU9" s="416"/>
      <c r="QQV9" s="416"/>
      <c r="QQW9" s="416"/>
      <c r="QQX9" s="416"/>
      <c r="QQY9" s="416"/>
      <c r="QQZ9" s="416"/>
      <c r="QRA9" s="416"/>
      <c r="QRB9" s="416"/>
      <c r="QRC9" s="416"/>
      <c r="QRD9" s="416"/>
      <c r="QRE9" s="416"/>
      <c r="QRF9" s="416"/>
      <c r="QRG9" s="416"/>
      <c r="QRH9" s="416"/>
      <c r="QRI9" s="416"/>
      <c r="QRJ9" s="416"/>
      <c r="QRK9" s="416"/>
      <c r="QRL9" s="416"/>
      <c r="QRM9" s="416"/>
      <c r="QRN9" s="416"/>
      <c r="QRO9" s="416"/>
      <c r="QRP9" s="416"/>
      <c r="QRQ9" s="416"/>
      <c r="QRR9" s="416"/>
      <c r="QRS9" s="416"/>
      <c r="QRT9" s="416"/>
      <c r="QRU9" s="416"/>
      <c r="QRV9" s="416"/>
      <c r="QRW9" s="416"/>
      <c r="QRX9" s="416"/>
      <c r="QRY9" s="416"/>
      <c r="QRZ9" s="416"/>
      <c r="QSA9" s="416"/>
      <c r="QSB9" s="416"/>
      <c r="QSC9" s="416"/>
      <c r="QSD9" s="416"/>
      <c r="QSE9" s="416"/>
      <c r="QSF9" s="416"/>
      <c r="QSG9" s="416"/>
      <c r="QSH9" s="416"/>
      <c r="QSI9" s="416"/>
      <c r="QSJ9" s="416"/>
      <c r="QSK9" s="416"/>
      <c r="QSL9" s="416"/>
      <c r="QSM9" s="416"/>
      <c r="QSN9" s="416"/>
      <c r="QSO9" s="416"/>
      <c r="QSP9" s="416"/>
      <c r="QSQ9" s="416"/>
      <c r="QSR9" s="416"/>
      <c r="QSS9" s="416"/>
      <c r="QST9" s="416"/>
      <c r="QSU9" s="416"/>
      <c r="QSV9" s="416"/>
      <c r="QSW9" s="416"/>
      <c r="QSX9" s="416"/>
      <c r="QSY9" s="416"/>
      <c r="QSZ9" s="416"/>
      <c r="QTA9" s="416"/>
      <c r="QTB9" s="416"/>
      <c r="QTC9" s="416"/>
      <c r="QTD9" s="416"/>
      <c r="QTE9" s="416"/>
      <c r="QTF9" s="416"/>
      <c r="QTG9" s="416"/>
      <c r="QTH9" s="416"/>
      <c r="QTI9" s="416"/>
      <c r="QTJ9" s="416"/>
      <c r="QTK9" s="416"/>
      <c r="QTL9" s="416"/>
      <c r="QTM9" s="416"/>
      <c r="QTN9" s="416"/>
      <c r="QTO9" s="416"/>
      <c r="QTP9" s="416"/>
      <c r="QTQ9" s="416"/>
      <c r="QTR9" s="416"/>
      <c r="QTS9" s="416"/>
      <c r="QTT9" s="416"/>
      <c r="QTU9" s="416"/>
      <c r="QTV9" s="416"/>
      <c r="QTW9" s="416"/>
      <c r="QTX9" s="416"/>
      <c r="QTY9" s="416"/>
      <c r="QTZ9" s="416"/>
      <c r="QUA9" s="416"/>
      <c r="QUB9" s="416"/>
      <c r="QUC9" s="416"/>
      <c r="QUD9" s="416"/>
      <c r="QUE9" s="416"/>
      <c r="QUF9" s="416"/>
      <c r="QUG9" s="416"/>
      <c r="QUH9" s="416"/>
      <c r="QUI9" s="416"/>
      <c r="QUJ9" s="416"/>
      <c r="QUK9" s="416"/>
      <c r="QUL9" s="416"/>
      <c r="QUM9" s="416"/>
      <c r="QUN9" s="416"/>
      <c r="QUO9" s="416"/>
      <c r="QUP9" s="416"/>
      <c r="QUQ9" s="416"/>
      <c r="QUR9" s="416"/>
      <c r="QUS9" s="416"/>
      <c r="QUT9" s="416"/>
      <c r="QUU9" s="416"/>
      <c r="QUV9" s="416"/>
      <c r="QUW9" s="416"/>
      <c r="QUX9" s="416"/>
      <c r="QUY9" s="416"/>
      <c r="QUZ9" s="416"/>
      <c r="QVA9" s="416"/>
      <c r="QVB9" s="416"/>
      <c r="QVC9" s="416"/>
      <c r="QVD9" s="416"/>
      <c r="QVE9" s="416"/>
      <c r="QVF9" s="416"/>
      <c r="QVG9" s="416"/>
      <c r="QVH9" s="416"/>
      <c r="QVI9" s="416"/>
      <c r="QVJ9" s="416"/>
      <c r="QVK9" s="416"/>
      <c r="QVL9" s="416"/>
      <c r="QVM9" s="416"/>
      <c r="QVN9" s="416"/>
      <c r="QVO9" s="416"/>
      <c r="QVP9" s="416"/>
      <c r="QVQ9" s="416"/>
      <c r="QVR9" s="416"/>
      <c r="QVS9" s="416"/>
      <c r="QVT9" s="416"/>
      <c r="QVU9" s="416"/>
      <c r="QVV9" s="416"/>
      <c r="QVW9" s="416"/>
      <c r="QVX9" s="416"/>
      <c r="QVY9" s="416"/>
      <c r="QVZ9" s="416"/>
      <c r="QWA9" s="416"/>
      <c r="QWB9" s="416"/>
      <c r="QWC9" s="416"/>
      <c r="QWD9" s="416"/>
      <c r="QWE9" s="416"/>
      <c r="QWF9" s="416"/>
      <c r="QWG9" s="416"/>
      <c r="QWH9" s="416"/>
      <c r="QWI9" s="416"/>
      <c r="QWJ9" s="416"/>
      <c r="QWK9" s="416"/>
      <c r="QWL9" s="416"/>
      <c r="QWM9" s="416"/>
      <c r="QWN9" s="416"/>
      <c r="QWO9" s="416"/>
      <c r="QWP9" s="416"/>
      <c r="QWQ9" s="416"/>
      <c r="QWR9" s="416"/>
      <c r="QWS9" s="416"/>
      <c r="QWT9" s="416"/>
      <c r="QWU9" s="416"/>
      <c r="QWV9" s="416"/>
      <c r="QWW9" s="416"/>
      <c r="QWX9" s="416"/>
      <c r="QWY9" s="416"/>
      <c r="QWZ9" s="416"/>
      <c r="QXA9" s="416"/>
      <c r="QXB9" s="416"/>
      <c r="QXC9" s="416"/>
      <c r="QXD9" s="416"/>
      <c r="QXE9" s="416"/>
      <c r="QXF9" s="416"/>
      <c r="QXG9" s="416"/>
      <c r="QXH9" s="416"/>
      <c r="QXI9" s="416"/>
      <c r="QXJ9" s="416"/>
      <c r="QXK9" s="416"/>
      <c r="QXL9" s="416"/>
      <c r="QXM9" s="416"/>
      <c r="QXN9" s="416"/>
      <c r="QXO9" s="416"/>
      <c r="QXP9" s="416"/>
      <c r="QXQ9" s="416"/>
      <c r="QXR9" s="416"/>
      <c r="QXS9" s="416"/>
      <c r="QXT9" s="416"/>
      <c r="QXU9" s="416"/>
      <c r="QXV9" s="416"/>
      <c r="QXW9" s="416"/>
      <c r="QXX9" s="416"/>
      <c r="QXY9" s="416"/>
      <c r="QXZ9" s="416"/>
      <c r="QYA9" s="416"/>
      <c r="QYB9" s="416"/>
      <c r="QYC9" s="416"/>
      <c r="QYD9" s="416"/>
      <c r="QYE9" s="416"/>
      <c r="QYF9" s="416"/>
      <c r="QYG9" s="416"/>
      <c r="QYH9" s="416"/>
      <c r="QYI9" s="416"/>
      <c r="QYJ9" s="416"/>
      <c r="QYK9" s="416"/>
      <c r="QYL9" s="416"/>
      <c r="QYM9" s="416"/>
      <c r="QYN9" s="416"/>
      <c r="QYO9" s="416"/>
      <c r="QYP9" s="416"/>
      <c r="QYQ9" s="416"/>
      <c r="QYR9" s="416"/>
      <c r="QYS9" s="416"/>
      <c r="QYT9" s="416"/>
      <c r="QYU9" s="416"/>
      <c r="QYV9" s="416"/>
      <c r="QYW9" s="416"/>
      <c r="QYX9" s="416"/>
      <c r="QYY9" s="416"/>
      <c r="QYZ9" s="416"/>
      <c r="QZA9" s="416"/>
      <c r="QZB9" s="416"/>
      <c r="QZC9" s="416"/>
      <c r="QZD9" s="416"/>
      <c r="QZE9" s="416"/>
      <c r="QZF9" s="416"/>
      <c r="QZG9" s="416"/>
      <c r="QZH9" s="416"/>
      <c r="QZI9" s="416"/>
      <c r="QZJ9" s="416"/>
      <c r="QZK9" s="416"/>
      <c r="QZL9" s="416"/>
      <c r="QZM9" s="416"/>
      <c r="QZN9" s="416"/>
      <c r="QZO9" s="416"/>
      <c r="QZP9" s="416"/>
      <c r="QZQ9" s="416"/>
      <c r="QZR9" s="416"/>
      <c r="QZS9" s="416"/>
      <c r="QZT9" s="416"/>
      <c r="QZU9" s="416"/>
      <c r="QZV9" s="416"/>
      <c r="QZW9" s="416"/>
      <c r="QZX9" s="416"/>
      <c r="QZY9" s="416"/>
      <c r="QZZ9" s="416"/>
      <c r="RAA9" s="416"/>
      <c r="RAB9" s="416"/>
      <c r="RAC9" s="416"/>
      <c r="RAD9" s="416"/>
      <c r="RAE9" s="416"/>
      <c r="RAF9" s="416"/>
      <c r="RAG9" s="416"/>
      <c r="RAH9" s="416"/>
      <c r="RAI9" s="416"/>
      <c r="RAJ9" s="416"/>
      <c r="RAK9" s="416"/>
      <c r="RAL9" s="416"/>
      <c r="RAM9" s="416"/>
      <c r="RAN9" s="416"/>
      <c r="RAO9" s="416"/>
      <c r="RAP9" s="416"/>
      <c r="RAQ9" s="416"/>
      <c r="RAR9" s="416"/>
      <c r="RAS9" s="416"/>
      <c r="RAT9" s="416"/>
      <c r="RAU9" s="416"/>
      <c r="RAV9" s="416"/>
      <c r="RAW9" s="416"/>
      <c r="RAX9" s="416"/>
      <c r="RAY9" s="416"/>
      <c r="RAZ9" s="416"/>
      <c r="RBA9" s="416"/>
      <c r="RBB9" s="416"/>
      <c r="RBC9" s="416"/>
      <c r="RBD9" s="416"/>
      <c r="RBE9" s="416"/>
      <c r="RBF9" s="416"/>
      <c r="RBG9" s="416"/>
      <c r="RBH9" s="416"/>
      <c r="RBI9" s="416"/>
      <c r="RBJ9" s="416"/>
      <c r="RBK9" s="416"/>
      <c r="RBL9" s="416"/>
      <c r="RBM9" s="416"/>
      <c r="RBN9" s="416"/>
      <c r="RBO9" s="416"/>
      <c r="RBP9" s="416"/>
      <c r="RBQ9" s="416"/>
      <c r="RBR9" s="416"/>
      <c r="RBS9" s="416"/>
      <c r="RBT9" s="416"/>
      <c r="RBU9" s="416"/>
      <c r="RBV9" s="416"/>
      <c r="RBW9" s="416"/>
      <c r="RBX9" s="416"/>
      <c r="RBY9" s="416"/>
      <c r="RBZ9" s="416"/>
      <c r="RCA9" s="416"/>
      <c r="RCB9" s="416"/>
      <c r="RCC9" s="416"/>
      <c r="RCD9" s="416"/>
      <c r="RCE9" s="416"/>
      <c r="RCF9" s="416"/>
      <c r="RCG9" s="416"/>
      <c r="RCH9" s="416"/>
      <c r="RCI9" s="416"/>
      <c r="RCJ9" s="416"/>
      <c r="RCK9" s="416"/>
      <c r="RCL9" s="416"/>
      <c r="RCM9" s="416"/>
      <c r="RCN9" s="416"/>
      <c r="RCO9" s="416"/>
      <c r="RCP9" s="416"/>
      <c r="RCQ9" s="416"/>
      <c r="RCR9" s="416"/>
      <c r="RCS9" s="416"/>
      <c r="RCT9" s="416"/>
      <c r="RCU9" s="416"/>
      <c r="RCV9" s="416"/>
      <c r="RCW9" s="416"/>
      <c r="RCX9" s="416"/>
      <c r="RCY9" s="416"/>
      <c r="RCZ9" s="416"/>
      <c r="RDA9" s="416"/>
      <c r="RDB9" s="416"/>
      <c r="RDC9" s="416"/>
      <c r="RDD9" s="416"/>
      <c r="RDE9" s="416"/>
      <c r="RDF9" s="416"/>
      <c r="RDG9" s="416"/>
      <c r="RDH9" s="416"/>
      <c r="RDI9" s="416"/>
      <c r="RDJ9" s="416"/>
      <c r="RDK9" s="416"/>
      <c r="RDL9" s="416"/>
      <c r="RDM9" s="416"/>
      <c r="RDN9" s="416"/>
      <c r="RDO9" s="416"/>
      <c r="RDP9" s="416"/>
      <c r="RDQ9" s="416"/>
      <c r="RDR9" s="416"/>
      <c r="RDS9" s="416"/>
      <c r="RDT9" s="416"/>
      <c r="RDU9" s="416"/>
      <c r="RDV9" s="416"/>
      <c r="RDW9" s="416"/>
      <c r="RDX9" s="416"/>
      <c r="RDY9" s="416"/>
      <c r="RDZ9" s="416"/>
      <c r="REA9" s="416"/>
      <c r="REB9" s="416"/>
      <c r="REC9" s="416"/>
      <c r="RED9" s="416"/>
      <c r="REE9" s="416"/>
      <c r="REF9" s="416"/>
      <c r="REG9" s="416"/>
      <c r="REH9" s="416"/>
      <c r="REI9" s="416"/>
      <c r="REJ9" s="416"/>
      <c r="REK9" s="416"/>
      <c r="REL9" s="416"/>
      <c r="REM9" s="416"/>
      <c r="REN9" s="416"/>
      <c r="REO9" s="416"/>
      <c r="REP9" s="416"/>
      <c r="REQ9" s="416"/>
      <c r="RER9" s="416"/>
      <c r="RES9" s="416"/>
      <c r="RET9" s="416"/>
      <c r="REU9" s="416"/>
      <c r="REV9" s="416"/>
      <c r="REW9" s="416"/>
      <c r="REX9" s="416"/>
      <c r="REY9" s="416"/>
      <c r="REZ9" s="416"/>
      <c r="RFA9" s="416"/>
      <c r="RFB9" s="416"/>
      <c r="RFC9" s="416"/>
      <c r="RFD9" s="416"/>
      <c r="RFE9" s="416"/>
      <c r="RFF9" s="416"/>
      <c r="RFG9" s="416"/>
      <c r="RFH9" s="416"/>
      <c r="RFI9" s="416"/>
      <c r="RFJ9" s="416"/>
      <c r="RFK9" s="416"/>
      <c r="RFL9" s="416"/>
      <c r="RFM9" s="416"/>
      <c r="RFN9" s="416"/>
      <c r="RFO9" s="416"/>
      <c r="RFP9" s="416"/>
      <c r="RFQ9" s="416"/>
      <c r="RFR9" s="416"/>
      <c r="RFS9" s="416"/>
      <c r="RFT9" s="416"/>
      <c r="RFU9" s="416"/>
      <c r="RFV9" s="416"/>
      <c r="RFW9" s="416"/>
      <c r="RFX9" s="416"/>
      <c r="RFY9" s="416"/>
      <c r="RFZ9" s="416"/>
      <c r="RGA9" s="416"/>
      <c r="RGB9" s="416"/>
      <c r="RGC9" s="416"/>
      <c r="RGD9" s="416"/>
      <c r="RGE9" s="416"/>
      <c r="RGF9" s="416"/>
      <c r="RGG9" s="416"/>
      <c r="RGH9" s="416"/>
      <c r="RGI9" s="416"/>
      <c r="RGJ9" s="416"/>
      <c r="RGK9" s="416"/>
      <c r="RGL9" s="416"/>
      <c r="RGM9" s="416"/>
      <c r="RGN9" s="416"/>
      <c r="RGO9" s="416"/>
      <c r="RGP9" s="416"/>
      <c r="RGQ9" s="416"/>
      <c r="RGR9" s="416"/>
      <c r="RGS9" s="416"/>
      <c r="RGT9" s="416"/>
      <c r="RGU9" s="416"/>
      <c r="RGV9" s="416"/>
      <c r="RGW9" s="416"/>
      <c r="RGX9" s="416"/>
      <c r="RGY9" s="416"/>
      <c r="RGZ9" s="416"/>
      <c r="RHA9" s="416"/>
      <c r="RHB9" s="416"/>
      <c r="RHC9" s="416"/>
      <c r="RHD9" s="416"/>
      <c r="RHE9" s="416"/>
      <c r="RHF9" s="416"/>
      <c r="RHG9" s="416"/>
      <c r="RHH9" s="416"/>
      <c r="RHI9" s="416"/>
      <c r="RHJ9" s="416"/>
      <c r="RHK9" s="416"/>
      <c r="RHL9" s="416"/>
      <c r="RHM9" s="416"/>
      <c r="RHN9" s="416"/>
      <c r="RHO9" s="416"/>
      <c r="RHP9" s="416"/>
      <c r="RHQ9" s="416"/>
      <c r="RHR9" s="416"/>
      <c r="RHS9" s="416"/>
      <c r="RHT9" s="416"/>
      <c r="RHU9" s="416"/>
      <c r="RHV9" s="416"/>
      <c r="RHW9" s="416"/>
      <c r="RHX9" s="416"/>
      <c r="RHY9" s="416"/>
      <c r="RHZ9" s="416"/>
      <c r="RIA9" s="416"/>
      <c r="RIB9" s="416"/>
      <c r="RIC9" s="416"/>
      <c r="RID9" s="416"/>
      <c r="RIE9" s="416"/>
      <c r="RIF9" s="416"/>
      <c r="RIG9" s="416"/>
      <c r="RIH9" s="416"/>
      <c r="RII9" s="416"/>
      <c r="RIJ9" s="416"/>
      <c r="RIK9" s="416"/>
      <c r="RIL9" s="416"/>
      <c r="RIM9" s="416"/>
      <c r="RIN9" s="416"/>
      <c r="RIO9" s="416"/>
      <c r="RIP9" s="416"/>
      <c r="RIQ9" s="416"/>
      <c r="RIR9" s="416"/>
      <c r="RIS9" s="416"/>
      <c r="RIT9" s="416"/>
      <c r="RIU9" s="416"/>
      <c r="RIV9" s="416"/>
      <c r="RIW9" s="416"/>
      <c r="RIX9" s="416"/>
      <c r="RIY9" s="416"/>
      <c r="RIZ9" s="416"/>
      <c r="RJA9" s="416"/>
      <c r="RJB9" s="416"/>
      <c r="RJC9" s="416"/>
      <c r="RJD9" s="416"/>
      <c r="RJE9" s="416"/>
      <c r="RJF9" s="416"/>
      <c r="RJG9" s="416"/>
      <c r="RJH9" s="416"/>
      <c r="RJI9" s="416"/>
      <c r="RJJ9" s="416"/>
      <c r="RJK9" s="416"/>
      <c r="RJL9" s="416"/>
      <c r="RJM9" s="416"/>
      <c r="RJN9" s="416"/>
      <c r="RJO9" s="416"/>
      <c r="RJP9" s="416"/>
      <c r="RJQ9" s="416"/>
      <c r="RJR9" s="416"/>
      <c r="RJS9" s="416"/>
      <c r="RJT9" s="416"/>
      <c r="RJU9" s="416"/>
      <c r="RJV9" s="416"/>
      <c r="RJW9" s="416"/>
      <c r="RJX9" s="416"/>
      <c r="RJY9" s="416"/>
      <c r="RJZ9" s="416"/>
      <c r="RKA9" s="416"/>
      <c r="RKB9" s="416"/>
      <c r="RKC9" s="416"/>
      <c r="RKD9" s="416"/>
      <c r="RKE9" s="416"/>
      <c r="RKF9" s="416"/>
      <c r="RKG9" s="416"/>
      <c r="RKH9" s="416"/>
      <c r="RKI9" s="416"/>
      <c r="RKJ9" s="416"/>
      <c r="RKK9" s="416"/>
      <c r="RKL9" s="416"/>
      <c r="RKM9" s="416"/>
      <c r="RKN9" s="416"/>
      <c r="RKO9" s="416"/>
      <c r="RKP9" s="416"/>
      <c r="RKQ9" s="416"/>
      <c r="RKR9" s="416"/>
      <c r="RKS9" s="416"/>
      <c r="RKT9" s="416"/>
      <c r="RKU9" s="416"/>
      <c r="RKV9" s="416"/>
      <c r="RKW9" s="416"/>
      <c r="RKX9" s="416"/>
      <c r="RKY9" s="416"/>
      <c r="RKZ9" s="416"/>
      <c r="RLA9" s="416"/>
      <c r="RLB9" s="416"/>
      <c r="RLC9" s="416"/>
      <c r="RLD9" s="416"/>
      <c r="RLE9" s="416"/>
      <c r="RLF9" s="416"/>
      <c r="RLG9" s="416"/>
      <c r="RLH9" s="416"/>
      <c r="RLI9" s="416"/>
      <c r="RLJ9" s="416"/>
      <c r="RLK9" s="416"/>
      <c r="RLL9" s="416"/>
      <c r="RLM9" s="416"/>
      <c r="RLN9" s="416"/>
      <c r="RLO9" s="416"/>
      <c r="RLP9" s="416"/>
      <c r="RLQ9" s="416"/>
      <c r="RLR9" s="416"/>
      <c r="RLS9" s="416"/>
      <c r="RLT9" s="416"/>
      <c r="RLU9" s="416"/>
      <c r="RLV9" s="416"/>
      <c r="RLW9" s="416"/>
      <c r="RLX9" s="416"/>
      <c r="RLY9" s="416"/>
      <c r="RLZ9" s="416"/>
      <c r="RMA9" s="416"/>
      <c r="RMB9" s="416"/>
      <c r="RMC9" s="416"/>
      <c r="RMD9" s="416"/>
      <c r="RME9" s="416"/>
      <c r="RMF9" s="416"/>
      <c r="RMG9" s="416"/>
      <c r="RMH9" s="416"/>
      <c r="RMI9" s="416"/>
      <c r="RMJ9" s="416"/>
      <c r="RMK9" s="416"/>
      <c r="RML9" s="416"/>
      <c r="RMM9" s="416"/>
      <c r="RMN9" s="416"/>
      <c r="RMO9" s="416"/>
      <c r="RMP9" s="416"/>
      <c r="RMQ9" s="416"/>
      <c r="RMR9" s="416"/>
      <c r="RMS9" s="416"/>
      <c r="RMT9" s="416"/>
      <c r="RMU9" s="416"/>
      <c r="RMV9" s="416"/>
      <c r="RMW9" s="416"/>
      <c r="RMX9" s="416"/>
      <c r="RMY9" s="416"/>
      <c r="RMZ9" s="416"/>
      <c r="RNA9" s="416"/>
      <c r="RNB9" s="416"/>
      <c r="RNC9" s="416"/>
      <c r="RND9" s="416"/>
      <c r="RNE9" s="416"/>
      <c r="RNF9" s="416"/>
      <c r="RNG9" s="416"/>
      <c r="RNH9" s="416"/>
      <c r="RNI9" s="416"/>
      <c r="RNJ9" s="416"/>
      <c r="RNK9" s="416"/>
      <c r="RNL9" s="416"/>
      <c r="RNM9" s="416"/>
      <c r="RNN9" s="416"/>
      <c r="RNO9" s="416"/>
      <c r="RNP9" s="416"/>
      <c r="RNQ9" s="416"/>
      <c r="RNR9" s="416"/>
      <c r="RNS9" s="416"/>
      <c r="RNT9" s="416"/>
      <c r="RNU9" s="416"/>
      <c r="RNV9" s="416"/>
      <c r="RNW9" s="416"/>
      <c r="RNX9" s="416"/>
      <c r="RNY9" s="416"/>
      <c r="RNZ9" s="416"/>
      <c r="ROA9" s="416"/>
      <c r="ROB9" s="416"/>
      <c r="ROC9" s="416"/>
      <c r="ROD9" s="416"/>
      <c r="ROE9" s="416"/>
      <c r="ROF9" s="416"/>
      <c r="ROG9" s="416"/>
      <c r="ROH9" s="416"/>
      <c r="ROI9" s="416"/>
      <c r="ROJ9" s="416"/>
      <c r="ROK9" s="416"/>
      <c r="ROL9" s="416"/>
      <c r="ROM9" s="416"/>
      <c r="RON9" s="416"/>
      <c r="ROO9" s="416"/>
      <c r="ROP9" s="416"/>
      <c r="ROQ9" s="416"/>
      <c r="ROR9" s="416"/>
      <c r="ROS9" s="416"/>
      <c r="ROT9" s="416"/>
      <c r="ROU9" s="416"/>
      <c r="ROV9" s="416"/>
      <c r="ROW9" s="416"/>
      <c r="ROX9" s="416"/>
      <c r="ROY9" s="416"/>
      <c r="ROZ9" s="416"/>
      <c r="RPA9" s="416"/>
      <c r="RPB9" s="416"/>
      <c r="RPC9" s="416"/>
      <c r="RPD9" s="416"/>
      <c r="RPE9" s="416"/>
      <c r="RPF9" s="416"/>
      <c r="RPG9" s="416"/>
      <c r="RPH9" s="416"/>
      <c r="RPI9" s="416"/>
      <c r="RPJ9" s="416"/>
      <c r="RPK9" s="416"/>
      <c r="RPL9" s="416"/>
      <c r="RPM9" s="416"/>
      <c r="RPN9" s="416"/>
      <c r="RPO9" s="416"/>
      <c r="RPP9" s="416"/>
      <c r="RPQ9" s="416"/>
      <c r="RPR9" s="416"/>
      <c r="RPS9" s="416"/>
      <c r="RPT9" s="416"/>
      <c r="RPU9" s="416"/>
      <c r="RPV9" s="416"/>
      <c r="RPW9" s="416"/>
      <c r="RPX9" s="416"/>
      <c r="RPY9" s="416"/>
      <c r="RPZ9" s="416"/>
      <c r="RQA9" s="416"/>
      <c r="RQB9" s="416"/>
      <c r="RQC9" s="416"/>
      <c r="RQD9" s="416"/>
      <c r="RQE9" s="416"/>
      <c r="RQF9" s="416"/>
      <c r="RQG9" s="416"/>
      <c r="RQH9" s="416"/>
      <c r="RQI9" s="416"/>
      <c r="RQJ9" s="416"/>
      <c r="RQK9" s="416"/>
      <c r="RQL9" s="416"/>
      <c r="RQM9" s="416"/>
      <c r="RQN9" s="416"/>
      <c r="RQO9" s="416"/>
      <c r="RQP9" s="416"/>
      <c r="RQQ9" s="416"/>
      <c r="RQR9" s="416"/>
      <c r="RQS9" s="416"/>
      <c r="RQT9" s="416"/>
      <c r="RQU9" s="416"/>
      <c r="RQV9" s="416"/>
      <c r="RQW9" s="416"/>
      <c r="RQX9" s="416"/>
      <c r="RQY9" s="416"/>
      <c r="RQZ9" s="416"/>
      <c r="RRA9" s="416"/>
      <c r="RRB9" s="416"/>
      <c r="RRC9" s="416"/>
      <c r="RRD9" s="416"/>
      <c r="RRE9" s="416"/>
      <c r="RRF9" s="416"/>
      <c r="RRG9" s="416"/>
      <c r="RRH9" s="416"/>
      <c r="RRI9" s="416"/>
      <c r="RRJ9" s="416"/>
      <c r="RRK9" s="416"/>
      <c r="RRL9" s="416"/>
      <c r="RRM9" s="416"/>
      <c r="RRN9" s="416"/>
      <c r="RRO9" s="416"/>
      <c r="RRP9" s="416"/>
      <c r="RRQ9" s="416"/>
      <c r="RRR9" s="416"/>
      <c r="RRS9" s="416"/>
      <c r="RRT9" s="416"/>
      <c r="RRU9" s="416"/>
      <c r="RRV9" s="416"/>
      <c r="RRW9" s="416"/>
      <c r="RRX9" s="416"/>
      <c r="RRY9" s="416"/>
      <c r="RRZ9" s="416"/>
      <c r="RSA9" s="416"/>
      <c r="RSB9" s="416"/>
      <c r="RSC9" s="416"/>
      <c r="RSD9" s="416"/>
      <c r="RSE9" s="416"/>
      <c r="RSF9" s="416"/>
      <c r="RSG9" s="416"/>
      <c r="RSH9" s="416"/>
      <c r="RSI9" s="416"/>
      <c r="RSJ9" s="416"/>
      <c r="RSK9" s="416"/>
      <c r="RSL9" s="416"/>
      <c r="RSM9" s="416"/>
      <c r="RSN9" s="416"/>
      <c r="RSO9" s="416"/>
      <c r="RSP9" s="416"/>
      <c r="RSQ9" s="416"/>
      <c r="RSR9" s="416"/>
      <c r="RSS9" s="416"/>
      <c r="RST9" s="416"/>
      <c r="RSU9" s="416"/>
      <c r="RSV9" s="416"/>
      <c r="RSW9" s="416"/>
      <c r="RSX9" s="416"/>
      <c r="RSY9" s="416"/>
      <c r="RSZ9" s="416"/>
      <c r="RTA9" s="416"/>
      <c r="RTB9" s="416"/>
      <c r="RTC9" s="416"/>
      <c r="RTD9" s="416"/>
      <c r="RTE9" s="416"/>
      <c r="RTF9" s="416"/>
      <c r="RTG9" s="416"/>
      <c r="RTH9" s="416"/>
      <c r="RTI9" s="416"/>
      <c r="RTJ9" s="416"/>
      <c r="RTK9" s="416"/>
      <c r="RTL9" s="416"/>
      <c r="RTM9" s="416"/>
      <c r="RTN9" s="416"/>
      <c r="RTO9" s="416"/>
      <c r="RTP9" s="416"/>
      <c r="RTQ9" s="416"/>
      <c r="RTR9" s="416"/>
      <c r="RTS9" s="416"/>
      <c r="RTT9" s="416"/>
      <c r="RTU9" s="416"/>
      <c r="RTV9" s="416"/>
      <c r="RTW9" s="416"/>
      <c r="RTX9" s="416"/>
      <c r="RTY9" s="416"/>
      <c r="RTZ9" s="416"/>
      <c r="RUA9" s="416"/>
      <c r="RUB9" s="416"/>
      <c r="RUC9" s="416"/>
      <c r="RUD9" s="416"/>
      <c r="RUE9" s="416"/>
      <c r="RUF9" s="416"/>
      <c r="RUG9" s="416"/>
      <c r="RUH9" s="416"/>
      <c r="RUI9" s="416"/>
      <c r="RUJ9" s="416"/>
      <c r="RUK9" s="416"/>
      <c r="RUL9" s="416"/>
      <c r="RUM9" s="416"/>
      <c r="RUN9" s="416"/>
      <c r="RUO9" s="416"/>
      <c r="RUP9" s="416"/>
      <c r="RUQ9" s="416"/>
      <c r="RUR9" s="416"/>
      <c r="RUS9" s="416"/>
      <c r="RUT9" s="416"/>
      <c r="RUU9" s="416"/>
      <c r="RUV9" s="416"/>
      <c r="RUW9" s="416"/>
      <c r="RUX9" s="416"/>
      <c r="RUY9" s="416"/>
      <c r="RUZ9" s="416"/>
      <c r="RVA9" s="416"/>
      <c r="RVB9" s="416"/>
      <c r="RVC9" s="416"/>
      <c r="RVD9" s="416"/>
      <c r="RVE9" s="416"/>
      <c r="RVF9" s="416"/>
      <c r="RVG9" s="416"/>
      <c r="RVH9" s="416"/>
      <c r="RVI9" s="416"/>
      <c r="RVJ9" s="416"/>
      <c r="RVK9" s="416"/>
      <c r="RVL9" s="416"/>
      <c r="RVM9" s="416"/>
      <c r="RVN9" s="416"/>
      <c r="RVO9" s="416"/>
      <c r="RVP9" s="416"/>
      <c r="RVQ9" s="416"/>
      <c r="RVR9" s="416"/>
      <c r="RVS9" s="416"/>
      <c r="RVT9" s="416"/>
      <c r="RVU9" s="416"/>
      <c r="RVV9" s="416"/>
      <c r="RVW9" s="416"/>
      <c r="RVX9" s="416"/>
      <c r="RVY9" s="416"/>
      <c r="RVZ9" s="416"/>
      <c r="RWA9" s="416"/>
      <c r="RWB9" s="416"/>
      <c r="RWC9" s="416"/>
      <c r="RWD9" s="416"/>
      <c r="RWE9" s="416"/>
      <c r="RWF9" s="416"/>
      <c r="RWG9" s="416"/>
      <c r="RWH9" s="416"/>
      <c r="RWI9" s="416"/>
      <c r="RWJ9" s="416"/>
      <c r="RWK9" s="416"/>
      <c r="RWL9" s="416"/>
      <c r="RWM9" s="416"/>
      <c r="RWN9" s="416"/>
      <c r="RWO9" s="416"/>
      <c r="RWP9" s="416"/>
      <c r="RWQ9" s="416"/>
      <c r="RWR9" s="416"/>
      <c r="RWS9" s="416"/>
      <c r="RWT9" s="416"/>
      <c r="RWU9" s="416"/>
      <c r="RWV9" s="416"/>
      <c r="RWW9" s="416"/>
      <c r="RWX9" s="416"/>
      <c r="RWY9" s="416"/>
      <c r="RWZ9" s="416"/>
      <c r="RXA9" s="416"/>
      <c r="RXB9" s="416"/>
      <c r="RXC9" s="416"/>
      <c r="RXD9" s="416"/>
      <c r="RXE9" s="416"/>
      <c r="RXF9" s="416"/>
      <c r="RXG9" s="416"/>
      <c r="RXH9" s="416"/>
      <c r="RXI9" s="416"/>
      <c r="RXJ9" s="416"/>
      <c r="RXK9" s="416"/>
      <c r="RXL9" s="416"/>
      <c r="RXM9" s="416"/>
      <c r="RXN9" s="416"/>
      <c r="RXO9" s="416"/>
      <c r="RXP9" s="416"/>
      <c r="RXQ9" s="416"/>
      <c r="RXR9" s="416"/>
      <c r="RXS9" s="416"/>
      <c r="RXT9" s="416"/>
      <c r="RXU9" s="416"/>
      <c r="RXV9" s="416"/>
      <c r="RXW9" s="416"/>
      <c r="RXX9" s="416"/>
      <c r="RXY9" s="416"/>
      <c r="RXZ9" s="416"/>
      <c r="RYA9" s="416"/>
      <c r="RYB9" s="416"/>
      <c r="RYC9" s="416"/>
      <c r="RYD9" s="416"/>
      <c r="RYE9" s="416"/>
      <c r="RYF9" s="416"/>
      <c r="RYG9" s="416"/>
      <c r="RYH9" s="416"/>
      <c r="RYI9" s="416"/>
      <c r="RYJ9" s="416"/>
      <c r="RYK9" s="416"/>
      <c r="RYL9" s="416"/>
      <c r="RYM9" s="416"/>
      <c r="RYN9" s="416"/>
      <c r="RYO9" s="416"/>
      <c r="RYP9" s="416"/>
      <c r="RYQ9" s="416"/>
      <c r="RYR9" s="416"/>
      <c r="RYS9" s="416"/>
      <c r="RYT9" s="416"/>
      <c r="RYU9" s="416"/>
      <c r="RYV9" s="416"/>
      <c r="RYW9" s="416"/>
      <c r="RYX9" s="416"/>
      <c r="RYY9" s="416"/>
      <c r="RYZ9" s="416"/>
      <c r="RZA9" s="416"/>
      <c r="RZB9" s="416"/>
      <c r="RZC9" s="416"/>
      <c r="RZD9" s="416"/>
      <c r="RZE9" s="416"/>
      <c r="RZF9" s="416"/>
      <c r="RZG9" s="416"/>
      <c r="RZH9" s="416"/>
      <c r="RZI9" s="416"/>
      <c r="RZJ9" s="416"/>
      <c r="RZK9" s="416"/>
      <c r="RZL9" s="416"/>
      <c r="RZM9" s="416"/>
      <c r="RZN9" s="416"/>
      <c r="RZO9" s="416"/>
      <c r="RZP9" s="416"/>
      <c r="RZQ9" s="416"/>
      <c r="RZR9" s="416"/>
      <c r="RZS9" s="416"/>
      <c r="RZT9" s="416"/>
      <c r="RZU9" s="416"/>
      <c r="RZV9" s="416"/>
      <c r="RZW9" s="416"/>
      <c r="RZX9" s="416"/>
      <c r="RZY9" s="416"/>
      <c r="RZZ9" s="416"/>
      <c r="SAA9" s="416"/>
      <c r="SAB9" s="416"/>
      <c r="SAC9" s="416"/>
      <c r="SAD9" s="416"/>
      <c r="SAE9" s="416"/>
      <c r="SAF9" s="416"/>
      <c r="SAG9" s="416"/>
      <c r="SAH9" s="416"/>
      <c r="SAI9" s="416"/>
      <c r="SAJ9" s="416"/>
      <c r="SAK9" s="416"/>
      <c r="SAL9" s="416"/>
      <c r="SAM9" s="416"/>
      <c r="SAN9" s="416"/>
      <c r="SAO9" s="416"/>
      <c r="SAP9" s="416"/>
      <c r="SAQ9" s="416"/>
      <c r="SAR9" s="416"/>
      <c r="SAS9" s="416"/>
      <c r="SAT9" s="416"/>
      <c r="SAU9" s="416"/>
      <c r="SAV9" s="416"/>
      <c r="SAW9" s="416"/>
      <c r="SAX9" s="416"/>
      <c r="SAY9" s="416"/>
      <c r="SAZ9" s="416"/>
      <c r="SBA9" s="416"/>
      <c r="SBB9" s="416"/>
      <c r="SBC9" s="416"/>
      <c r="SBD9" s="416"/>
      <c r="SBE9" s="416"/>
      <c r="SBF9" s="416"/>
      <c r="SBG9" s="416"/>
      <c r="SBH9" s="416"/>
      <c r="SBI9" s="416"/>
      <c r="SBJ9" s="416"/>
      <c r="SBK9" s="416"/>
      <c r="SBL9" s="416"/>
      <c r="SBM9" s="416"/>
      <c r="SBN9" s="416"/>
      <c r="SBO9" s="416"/>
      <c r="SBP9" s="416"/>
      <c r="SBQ9" s="416"/>
      <c r="SBR9" s="416"/>
      <c r="SBS9" s="416"/>
      <c r="SBT9" s="416"/>
      <c r="SBU9" s="416"/>
      <c r="SBV9" s="416"/>
      <c r="SBW9" s="416"/>
      <c r="SBX9" s="416"/>
      <c r="SBY9" s="416"/>
      <c r="SBZ9" s="416"/>
      <c r="SCA9" s="416"/>
      <c r="SCB9" s="416"/>
      <c r="SCC9" s="416"/>
      <c r="SCD9" s="416"/>
      <c r="SCE9" s="416"/>
      <c r="SCF9" s="416"/>
      <c r="SCG9" s="416"/>
      <c r="SCH9" s="416"/>
      <c r="SCI9" s="416"/>
      <c r="SCJ9" s="416"/>
      <c r="SCK9" s="416"/>
      <c r="SCL9" s="416"/>
      <c r="SCM9" s="416"/>
      <c r="SCN9" s="416"/>
      <c r="SCO9" s="416"/>
      <c r="SCP9" s="416"/>
      <c r="SCQ9" s="416"/>
      <c r="SCR9" s="416"/>
      <c r="SCS9" s="416"/>
      <c r="SCT9" s="416"/>
      <c r="SCU9" s="416"/>
      <c r="SCV9" s="416"/>
      <c r="SCW9" s="416"/>
      <c r="SCX9" s="416"/>
      <c r="SCY9" s="416"/>
      <c r="SCZ9" s="416"/>
      <c r="SDA9" s="416"/>
      <c r="SDB9" s="416"/>
      <c r="SDC9" s="416"/>
      <c r="SDD9" s="416"/>
      <c r="SDE9" s="416"/>
      <c r="SDF9" s="416"/>
      <c r="SDG9" s="416"/>
      <c r="SDH9" s="416"/>
      <c r="SDI9" s="416"/>
      <c r="SDJ9" s="416"/>
      <c r="SDK9" s="416"/>
      <c r="SDL9" s="416"/>
      <c r="SDM9" s="416"/>
      <c r="SDN9" s="416"/>
      <c r="SDO9" s="416"/>
      <c r="SDP9" s="416"/>
      <c r="SDQ9" s="416"/>
      <c r="SDR9" s="416"/>
      <c r="SDS9" s="416"/>
      <c r="SDT9" s="416"/>
      <c r="SDU9" s="416"/>
      <c r="SDV9" s="416"/>
      <c r="SDW9" s="416"/>
      <c r="SDX9" s="416"/>
      <c r="SDY9" s="416"/>
      <c r="SDZ9" s="416"/>
      <c r="SEA9" s="416"/>
      <c r="SEB9" s="416"/>
      <c r="SEC9" s="416"/>
      <c r="SED9" s="416"/>
      <c r="SEE9" s="416"/>
      <c r="SEF9" s="416"/>
      <c r="SEG9" s="416"/>
      <c r="SEH9" s="416"/>
      <c r="SEI9" s="416"/>
      <c r="SEJ9" s="416"/>
      <c r="SEK9" s="416"/>
      <c r="SEL9" s="416"/>
      <c r="SEM9" s="416"/>
      <c r="SEN9" s="416"/>
      <c r="SEO9" s="416"/>
      <c r="SEP9" s="416"/>
      <c r="SEQ9" s="416"/>
      <c r="SER9" s="416"/>
      <c r="SES9" s="416"/>
      <c r="SET9" s="416"/>
      <c r="SEU9" s="416"/>
      <c r="SEV9" s="416"/>
      <c r="SEW9" s="416"/>
      <c r="SEX9" s="416"/>
      <c r="SEY9" s="416"/>
      <c r="SEZ9" s="416"/>
      <c r="SFA9" s="416"/>
      <c r="SFB9" s="416"/>
      <c r="SFC9" s="416"/>
      <c r="SFD9" s="416"/>
      <c r="SFE9" s="416"/>
      <c r="SFF9" s="416"/>
      <c r="SFG9" s="416"/>
      <c r="SFH9" s="416"/>
      <c r="SFI9" s="416"/>
      <c r="SFJ9" s="416"/>
      <c r="SFK9" s="416"/>
      <c r="SFL9" s="416"/>
      <c r="SFM9" s="416"/>
      <c r="SFN9" s="416"/>
      <c r="SFO9" s="416"/>
      <c r="SFP9" s="416"/>
      <c r="SFQ9" s="416"/>
      <c r="SFR9" s="416"/>
      <c r="SFS9" s="416"/>
      <c r="SFT9" s="416"/>
      <c r="SFU9" s="416"/>
      <c r="SFV9" s="416"/>
      <c r="SFW9" s="416"/>
      <c r="SFX9" s="416"/>
      <c r="SFY9" s="416"/>
      <c r="SFZ9" s="416"/>
      <c r="SGA9" s="416"/>
      <c r="SGB9" s="416"/>
      <c r="SGC9" s="416"/>
      <c r="SGD9" s="416"/>
      <c r="SGE9" s="416"/>
      <c r="SGF9" s="416"/>
      <c r="SGG9" s="416"/>
      <c r="SGH9" s="416"/>
      <c r="SGI9" s="416"/>
      <c r="SGJ9" s="416"/>
      <c r="SGK9" s="416"/>
      <c r="SGL9" s="416"/>
      <c r="SGM9" s="416"/>
      <c r="SGN9" s="416"/>
      <c r="SGO9" s="416"/>
      <c r="SGP9" s="416"/>
      <c r="SGQ9" s="416"/>
      <c r="SGR9" s="416"/>
      <c r="SGS9" s="416"/>
      <c r="SGT9" s="416"/>
      <c r="SGU9" s="416"/>
      <c r="SGV9" s="416"/>
      <c r="SGW9" s="416"/>
      <c r="SGX9" s="416"/>
      <c r="SGY9" s="416"/>
      <c r="SGZ9" s="416"/>
      <c r="SHA9" s="416"/>
      <c r="SHB9" s="416"/>
      <c r="SHC9" s="416"/>
      <c r="SHD9" s="416"/>
      <c r="SHE9" s="416"/>
      <c r="SHF9" s="416"/>
      <c r="SHG9" s="416"/>
      <c r="SHH9" s="416"/>
      <c r="SHI9" s="416"/>
      <c r="SHJ9" s="416"/>
      <c r="SHK9" s="416"/>
      <c r="SHL9" s="416"/>
      <c r="SHM9" s="416"/>
      <c r="SHN9" s="416"/>
      <c r="SHO9" s="416"/>
      <c r="SHP9" s="416"/>
      <c r="SHQ9" s="416"/>
      <c r="SHR9" s="416"/>
      <c r="SHS9" s="416"/>
      <c r="SHT9" s="416"/>
      <c r="SHU9" s="416"/>
      <c r="SHV9" s="416"/>
      <c r="SHW9" s="416"/>
      <c r="SHX9" s="416"/>
      <c r="SHY9" s="416"/>
      <c r="SHZ9" s="416"/>
      <c r="SIA9" s="416"/>
      <c r="SIB9" s="416"/>
      <c r="SIC9" s="416"/>
      <c r="SID9" s="416"/>
      <c r="SIE9" s="416"/>
      <c r="SIF9" s="416"/>
      <c r="SIG9" s="416"/>
      <c r="SIH9" s="416"/>
      <c r="SII9" s="416"/>
      <c r="SIJ9" s="416"/>
      <c r="SIK9" s="416"/>
      <c r="SIL9" s="416"/>
      <c r="SIM9" s="416"/>
      <c r="SIN9" s="416"/>
      <c r="SIO9" s="416"/>
      <c r="SIP9" s="416"/>
      <c r="SIQ9" s="416"/>
      <c r="SIR9" s="416"/>
      <c r="SIS9" s="416"/>
      <c r="SIT9" s="416"/>
      <c r="SIU9" s="416"/>
      <c r="SIV9" s="416"/>
      <c r="SIW9" s="416"/>
      <c r="SIX9" s="416"/>
      <c r="SIY9" s="416"/>
      <c r="SIZ9" s="416"/>
      <c r="SJA9" s="416"/>
      <c r="SJB9" s="416"/>
      <c r="SJC9" s="416"/>
      <c r="SJD9" s="416"/>
      <c r="SJE9" s="416"/>
      <c r="SJF9" s="416"/>
      <c r="SJG9" s="416"/>
      <c r="SJH9" s="416"/>
      <c r="SJI9" s="416"/>
      <c r="SJJ9" s="416"/>
      <c r="SJK9" s="416"/>
      <c r="SJL9" s="416"/>
      <c r="SJM9" s="416"/>
      <c r="SJN9" s="416"/>
      <c r="SJO9" s="416"/>
      <c r="SJP9" s="416"/>
      <c r="SJQ9" s="416"/>
      <c r="SJR9" s="416"/>
      <c r="SJS9" s="416"/>
      <c r="SJT9" s="416"/>
      <c r="SJU9" s="416"/>
      <c r="SJV9" s="416"/>
      <c r="SJW9" s="416"/>
      <c r="SJX9" s="416"/>
      <c r="SJY9" s="416"/>
      <c r="SJZ9" s="416"/>
      <c r="SKA9" s="416"/>
      <c r="SKB9" s="416"/>
      <c r="SKC9" s="416"/>
      <c r="SKD9" s="416"/>
      <c r="SKE9" s="416"/>
      <c r="SKF9" s="416"/>
      <c r="SKG9" s="416"/>
      <c r="SKH9" s="416"/>
      <c r="SKI9" s="416"/>
      <c r="SKJ9" s="416"/>
      <c r="SKK9" s="416"/>
      <c r="SKL9" s="416"/>
      <c r="SKM9" s="416"/>
      <c r="SKN9" s="416"/>
      <c r="SKO9" s="416"/>
      <c r="SKP9" s="416"/>
      <c r="SKQ9" s="416"/>
      <c r="SKR9" s="416"/>
      <c r="SKS9" s="416"/>
      <c r="SKT9" s="416"/>
      <c r="SKU9" s="416"/>
      <c r="SKV9" s="416"/>
      <c r="SKW9" s="416"/>
      <c r="SKX9" s="416"/>
      <c r="SKY9" s="416"/>
      <c r="SKZ9" s="416"/>
      <c r="SLA9" s="416"/>
      <c r="SLB9" s="416"/>
      <c r="SLC9" s="416"/>
      <c r="SLD9" s="416"/>
      <c r="SLE9" s="416"/>
      <c r="SLF9" s="416"/>
      <c r="SLG9" s="416"/>
      <c r="SLH9" s="416"/>
      <c r="SLI9" s="416"/>
      <c r="SLJ9" s="416"/>
      <c r="SLK9" s="416"/>
      <c r="SLL9" s="416"/>
      <c r="SLM9" s="416"/>
      <c r="SLN9" s="416"/>
      <c r="SLO9" s="416"/>
      <c r="SLP9" s="416"/>
      <c r="SLQ9" s="416"/>
      <c r="SLR9" s="416"/>
      <c r="SLS9" s="416"/>
      <c r="SLT9" s="416"/>
      <c r="SLU9" s="416"/>
      <c r="SLV9" s="416"/>
      <c r="SLW9" s="416"/>
      <c r="SLX9" s="416"/>
      <c r="SLY9" s="416"/>
      <c r="SLZ9" s="416"/>
      <c r="SMA9" s="416"/>
      <c r="SMB9" s="416"/>
      <c r="SMC9" s="416"/>
      <c r="SMD9" s="416"/>
      <c r="SME9" s="416"/>
      <c r="SMF9" s="416"/>
      <c r="SMG9" s="416"/>
      <c r="SMH9" s="416"/>
      <c r="SMI9" s="416"/>
      <c r="SMJ9" s="416"/>
      <c r="SMK9" s="416"/>
      <c r="SML9" s="416"/>
      <c r="SMM9" s="416"/>
      <c r="SMN9" s="416"/>
      <c r="SMO9" s="416"/>
      <c r="SMP9" s="416"/>
      <c r="SMQ9" s="416"/>
      <c r="SMR9" s="416"/>
      <c r="SMS9" s="416"/>
      <c r="SMT9" s="416"/>
      <c r="SMU9" s="416"/>
      <c r="SMV9" s="416"/>
      <c r="SMW9" s="416"/>
      <c r="SMX9" s="416"/>
      <c r="SMY9" s="416"/>
      <c r="SMZ9" s="416"/>
      <c r="SNA9" s="416"/>
      <c r="SNB9" s="416"/>
      <c r="SNC9" s="416"/>
      <c r="SND9" s="416"/>
      <c r="SNE9" s="416"/>
      <c r="SNF9" s="416"/>
      <c r="SNG9" s="416"/>
      <c r="SNH9" s="416"/>
      <c r="SNI9" s="416"/>
      <c r="SNJ9" s="416"/>
      <c r="SNK9" s="416"/>
      <c r="SNL9" s="416"/>
      <c r="SNM9" s="416"/>
      <c r="SNN9" s="416"/>
      <c r="SNO9" s="416"/>
      <c r="SNP9" s="416"/>
      <c r="SNQ9" s="416"/>
      <c r="SNR9" s="416"/>
      <c r="SNS9" s="416"/>
      <c r="SNT9" s="416"/>
      <c r="SNU9" s="416"/>
      <c r="SNV9" s="416"/>
      <c r="SNW9" s="416"/>
      <c r="SNX9" s="416"/>
      <c r="SNY9" s="416"/>
      <c r="SNZ9" s="416"/>
      <c r="SOA9" s="416"/>
      <c r="SOB9" s="416"/>
      <c r="SOC9" s="416"/>
      <c r="SOD9" s="416"/>
      <c r="SOE9" s="416"/>
      <c r="SOF9" s="416"/>
      <c r="SOG9" s="416"/>
      <c r="SOH9" s="416"/>
      <c r="SOI9" s="416"/>
      <c r="SOJ9" s="416"/>
      <c r="SOK9" s="416"/>
      <c r="SOL9" s="416"/>
      <c r="SOM9" s="416"/>
      <c r="SON9" s="416"/>
      <c r="SOO9" s="416"/>
      <c r="SOP9" s="416"/>
      <c r="SOQ9" s="416"/>
      <c r="SOR9" s="416"/>
      <c r="SOS9" s="416"/>
      <c r="SOT9" s="416"/>
      <c r="SOU9" s="416"/>
      <c r="SOV9" s="416"/>
      <c r="SOW9" s="416"/>
      <c r="SOX9" s="416"/>
      <c r="SOY9" s="416"/>
      <c r="SOZ9" s="416"/>
      <c r="SPA9" s="416"/>
      <c r="SPB9" s="416"/>
      <c r="SPC9" s="416"/>
      <c r="SPD9" s="416"/>
      <c r="SPE9" s="416"/>
      <c r="SPF9" s="416"/>
      <c r="SPG9" s="416"/>
      <c r="SPH9" s="416"/>
      <c r="SPI9" s="416"/>
      <c r="SPJ9" s="416"/>
      <c r="SPK9" s="416"/>
      <c r="SPL9" s="416"/>
      <c r="SPM9" s="416"/>
      <c r="SPN9" s="416"/>
      <c r="SPO9" s="416"/>
      <c r="SPP9" s="416"/>
      <c r="SPQ9" s="416"/>
      <c r="SPR9" s="416"/>
      <c r="SPS9" s="416"/>
      <c r="SPT9" s="416"/>
      <c r="SPU9" s="416"/>
      <c r="SPV9" s="416"/>
      <c r="SPW9" s="416"/>
      <c r="SPX9" s="416"/>
      <c r="SPY9" s="416"/>
      <c r="SPZ9" s="416"/>
      <c r="SQA9" s="416"/>
      <c r="SQB9" s="416"/>
      <c r="SQC9" s="416"/>
      <c r="SQD9" s="416"/>
      <c r="SQE9" s="416"/>
      <c r="SQF9" s="416"/>
      <c r="SQG9" s="416"/>
      <c r="SQH9" s="416"/>
      <c r="SQI9" s="416"/>
      <c r="SQJ9" s="416"/>
      <c r="SQK9" s="416"/>
      <c r="SQL9" s="416"/>
      <c r="SQM9" s="416"/>
      <c r="SQN9" s="416"/>
      <c r="SQO9" s="416"/>
      <c r="SQP9" s="416"/>
      <c r="SQQ9" s="416"/>
      <c r="SQR9" s="416"/>
      <c r="SQS9" s="416"/>
      <c r="SQT9" s="416"/>
      <c r="SQU9" s="416"/>
      <c r="SQV9" s="416"/>
      <c r="SQW9" s="416"/>
      <c r="SQX9" s="416"/>
      <c r="SQY9" s="416"/>
      <c r="SQZ9" s="416"/>
      <c r="SRA9" s="416"/>
      <c r="SRB9" s="416"/>
      <c r="SRC9" s="416"/>
      <c r="SRD9" s="416"/>
      <c r="SRE9" s="416"/>
      <c r="SRF9" s="416"/>
      <c r="SRG9" s="416"/>
      <c r="SRH9" s="416"/>
      <c r="SRI9" s="416"/>
      <c r="SRJ9" s="416"/>
      <c r="SRK9" s="416"/>
      <c r="SRL9" s="416"/>
      <c r="SRM9" s="416"/>
      <c r="SRN9" s="416"/>
      <c r="SRO9" s="416"/>
      <c r="SRP9" s="416"/>
      <c r="SRQ9" s="416"/>
      <c r="SRR9" s="416"/>
      <c r="SRS9" s="416"/>
      <c r="SRT9" s="416"/>
      <c r="SRU9" s="416"/>
      <c r="SRV9" s="416"/>
      <c r="SRW9" s="416"/>
      <c r="SRX9" s="416"/>
      <c r="SRY9" s="416"/>
      <c r="SRZ9" s="416"/>
      <c r="SSA9" s="416"/>
      <c r="SSB9" s="416"/>
      <c r="SSC9" s="416"/>
      <c r="SSD9" s="416"/>
      <c r="SSE9" s="416"/>
      <c r="SSF9" s="416"/>
      <c r="SSG9" s="416"/>
      <c r="SSH9" s="416"/>
      <c r="SSI9" s="416"/>
      <c r="SSJ9" s="416"/>
      <c r="SSK9" s="416"/>
      <c r="SSL9" s="416"/>
      <c r="SSM9" s="416"/>
      <c r="SSN9" s="416"/>
      <c r="SSO9" s="416"/>
      <c r="SSP9" s="416"/>
      <c r="SSQ9" s="416"/>
      <c r="SSR9" s="416"/>
      <c r="SSS9" s="416"/>
      <c r="SST9" s="416"/>
      <c r="SSU9" s="416"/>
      <c r="SSV9" s="416"/>
      <c r="SSW9" s="416"/>
      <c r="SSX9" s="416"/>
      <c r="SSY9" s="416"/>
      <c r="SSZ9" s="416"/>
      <c r="STA9" s="416"/>
      <c r="STB9" s="416"/>
      <c r="STC9" s="416"/>
      <c r="STD9" s="416"/>
      <c r="STE9" s="416"/>
      <c r="STF9" s="416"/>
      <c r="STG9" s="416"/>
      <c r="STH9" s="416"/>
      <c r="STI9" s="416"/>
      <c r="STJ9" s="416"/>
      <c r="STK9" s="416"/>
      <c r="STL9" s="416"/>
      <c r="STM9" s="416"/>
      <c r="STN9" s="416"/>
      <c r="STO9" s="416"/>
      <c r="STP9" s="416"/>
      <c r="STQ9" s="416"/>
      <c r="STR9" s="416"/>
      <c r="STS9" s="416"/>
      <c r="STT9" s="416"/>
      <c r="STU9" s="416"/>
      <c r="STV9" s="416"/>
      <c r="STW9" s="416"/>
      <c r="STX9" s="416"/>
      <c r="STY9" s="416"/>
      <c r="STZ9" s="416"/>
      <c r="SUA9" s="416"/>
      <c r="SUB9" s="416"/>
      <c r="SUC9" s="416"/>
      <c r="SUD9" s="416"/>
      <c r="SUE9" s="416"/>
      <c r="SUF9" s="416"/>
      <c r="SUG9" s="416"/>
      <c r="SUH9" s="416"/>
      <c r="SUI9" s="416"/>
      <c r="SUJ9" s="416"/>
      <c r="SUK9" s="416"/>
      <c r="SUL9" s="416"/>
      <c r="SUM9" s="416"/>
      <c r="SUN9" s="416"/>
      <c r="SUO9" s="416"/>
      <c r="SUP9" s="416"/>
      <c r="SUQ9" s="416"/>
      <c r="SUR9" s="416"/>
      <c r="SUS9" s="416"/>
      <c r="SUT9" s="416"/>
      <c r="SUU9" s="416"/>
      <c r="SUV9" s="416"/>
      <c r="SUW9" s="416"/>
      <c r="SUX9" s="416"/>
      <c r="SUY9" s="416"/>
      <c r="SUZ9" s="416"/>
      <c r="SVA9" s="416"/>
      <c r="SVB9" s="416"/>
      <c r="SVC9" s="416"/>
      <c r="SVD9" s="416"/>
      <c r="SVE9" s="416"/>
      <c r="SVF9" s="416"/>
      <c r="SVG9" s="416"/>
      <c r="SVH9" s="416"/>
      <c r="SVI9" s="416"/>
      <c r="SVJ9" s="416"/>
      <c r="SVK9" s="416"/>
      <c r="SVL9" s="416"/>
      <c r="SVM9" s="416"/>
      <c r="SVN9" s="416"/>
      <c r="SVO9" s="416"/>
      <c r="SVP9" s="416"/>
      <c r="SVQ9" s="416"/>
      <c r="SVR9" s="416"/>
      <c r="SVS9" s="416"/>
      <c r="SVT9" s="416"/>
      <c r="SVU9" s="416"/>
      <c r="SVV9" s="416"/>
      <c r="SVW9" s="416"/>
      <c r="SVX9" s="416"/>
      <c r="SVY9" s="416"/>
      <c r="SVZ9" s="416"/>
      <c r="SWA9" s="416"/>
      <c r="SWB9" s="416"/>
      <c r="SWC9" s="416"/>
      <c r="SWD9" s="416"/>
      <c r="SWE9" s="416"/>
      <c r="SWF9" s="416"/>
      <c r="SWG9" s="416"/>
      <c r="SWH9" s="416"/>
      <c r="SWI9" s="416"/>
      <c r="SWJ9" s="416"/>
      <c r="SWK9" s="416"/>
      <c r="SWL9" s="416"/>
      <c r="SWM9" s="416"/>
      <c r="SWN9" s="416"/>
      <c r="SWO9" s="416"/>
      <c r="SWP9" s="416"/>
      <c r="SWQ9" s="416"/>
      <c r="SWR9" s="416"/>
      <c r="SWS9" s="416"/>
      <c r="SWT9" s="416"/>
      <c r="SWU9" s="416"/>
      <c r="SWV9" s="416"/>
      <c r="SWW9" s="416"/>
      <c r="SWX9" s="416"/>
      <c r="SWY9" s="416"/>
      <c r="SWZ9" s="416"/>
      <c r="SXA9" s="416"/>
      <c r="SXB9" s="416"/>
      <c r="SXC9" s="416"/>
      <c r="SXD9" s="416"/>
      <c r="SXE9" s="416"/>
      <c r="SXF9" s="416"/>
      <c r="SXG9" s="416"/>
      <c r="SXH9" s="416"/>
      <c r="SXI9" s="416"/>
      <c r="SXJ9" s="416"/>
      <c r="SXK9" s="416"/>
      <c r="SXL9" s="416"/>
      <c r="SXM9" s="416"/>
      <c r="SXN9" s="416"/>
      <c r="SXO9" s="416"/>
      <c r="SXP9" s="416"/>
      <c r="SXQ9" s="416"/>
      <c r="SXR9" s="416"/>
      <c r="SXS9" s="416"/>
      <c r="SXT9" s="416"/>
      <c r="SXU9" s="416"/>
      <c r="SXV9" s="416"/>
      <c r="SXW9" s="416"/>
      <c r="SXX9" s="416"/>
      <c r="SXY9" s="416"/>
      <c r="SXZ9" s="416"/>
      <c r="SYA9" s="416"/>
      <c r="SYB9" s="416"/>
      <c r="SYC9" s="416"/>
      <c r="SYD9" s="416"/>
      <c r="SYE9" s="416"/>
      <c r="SYF9" s="416"/>
      <c r="SYG9" s="416"/>
      <c r="SYH9" s="416"/>
      <c r="SYI9" s="416"/>
      <c r="SYJ9" s="416"/>
      <c r="SYK9" s="416"/>
      <c r="SYL9" s="416"/>
      <c r="SYM9" s="416"/>
      <c r="SYN9" s="416"/>
      <c r="SYO9" s="416"/>
      <c r="SYP9" s="416"/>
      <c r="SYQ9" s="416"/>
      <c r="SYR9" s="416"/>
      <c r="SYS9" s="416"/>
      <c r="SYT9" s="416"/>
      <c r="SYU9" s="416"/>
      <c r="SYV9" s="416"/>
      <c r="SYW9" s="416"/>
      <c r="SYX9" s="416"/>
      <c r="SYY9" s="416"/>
      <c r="SYZ9" s="416"/>
      <c r="SZA9" s="416"/>
      <c r="SZB9" s="416"/>
      <c r="SZC9" s="416"/>
      <c r="SZD9" s="416"/>
      <c r="SZE9" s="416"/>
      <c r="SZF9" s="416"/>
      <c r="SZG9" s="416"/>
      <c r="SZH9" s="416"/>
      <c r="SZI9" s="416"/>
      <c r="SZJ9" s="416"/>
      <c r="SZK9" s="416"/>
      <c r="SZL9" s="416"/>
      <c r="SZM9" s="416"/>
      <c r="SZN9" s="416"/>
      <c r="SZO9" s="416"/>
      <c r="SZP9" s="416"/>
      <c r="SZQ9" s="416"/>
      <c r="SZR9" s="416"/>
      <c r="SZS9" s="416"/>
      <c r="SZT9" s="416"/>
      <c r="SZU9" s="416"/>
      <c r="SZV9" s="416"/>
      <c r="SZW9" s="416"/>
      <c r="SZX9" s="416"/>
      <c r="SZY9" s="416"/>
      <c r="SZZ9" s="416"/>
      <c r="TAA9" s="416"/>
      <c r="TAB9" s="416"/>
      <c r="TAC9" s="416"/>
      <c r="TAD9" s="416"/>
      <c r="TAE9" s="416"/>
      <c r="TAF9" s="416"/>
      <c r="TAG9" s="416"/>
      <c r="TAH9" s="416"/>
      <c r="TAI9" s="416"/>
      <c r="TAJ9" s="416"/>
      <c r="TAK9" s="416"/>
      <c r="TAL9" s="416"/>
      <c r="TAM9" s="416"/>
      <c r="TAN9" s="416"/>
      <c r="TAO9" s="416"/>
      <c r="TAP9" s="416"/>
      <c r="TAQ9" s="416"/>
      <c r="TAR9" s="416"/>
      <c r="TAS9" s="416"/>
      <c r="TAT9" s="416"/>
      <c r="TAU9" s="416"/>
      <c r="TAV9" s="416"/>
      <c r="TAW9" s="416"/>
      <c r="TAX9" s="416"/>
      <c r="TAY9" s="416"/>
      <c r="TAZ9" s="416"/>
      <c r="TBA9" s="416"/>
      <c r="TBB9" s="416"/>
      <c r="TBC9" s="416"/>
      <c r="TBD9" s="416"/>
      <c r="TBE9" s="416"/>
      <c r="TBF9" s="416"/>
      <c r="TBG9" s="416"/>
      <c r="TBH9" s="416"/>
      <c r="TBI9" s="416"/>
      <c r="TBJ9" s="416"/>
      <c r="TBK9" s="416"/>
      <c r="TBL9" s="416"/>
      <c r="TBM9" s="416"/>
      <c r="TBN9" s="416"/>
      <c r="TBO9" s="416"/>
      <c r="TBP9" s="416"/>
      <c r="TBQ9" s="416"/>
      <c r="TBR9" s="416"/>
      <c r="TBS9" s="416"/>
      <c r="TBT9" s="416"/>
      <c r="TBU9" s="416"/>
      <c r="TBV9" s="416"/>
      <c r="TBW9" s="416"/>
      <c r="TBX9" s="416"/>
      <c r="TBY9" s="416"/>
      <c r="TBZ9" s="416"/>
      <c r="TCA9" s="416"/>
      <c r="TCB9" s="416"/>
      <c r="TCC9" s="416"/>
      <c r="TCD9" s="416"/>
      <c r="TCE9" s="416"/>
      <c r="TCF9" s="416"/>
      <c r="TCG9" s="416"/>
      <c r="TCH9" s="416"/>
      <c r="TCI9" s="416"/>
      <c r="TCJ9" s="416"/>
      <c r="TCK9" s="416"/>
      <c r="TCL9" s="416"/>
      <c r="TCM9" s="416"/>
      <c r="TCN9" s="416"/>
      <c r="TCO9" s="416"/>
      <c r="TCP9" s="416"/>
      <c r="TCQ9" s="416"/>
      <c r="TCR9" s="416"/>
      <c r="TCS9" s="416"/>
      <c r="TCT9" s="416"/>
      <c r="TCU9" s="416"/>
      <c r="TCV9" s="416"/>
      <c r="TCW9" s="416"/>
      <c r="TCX9" s="416"/>
      <c r="TCY9" s="416"/>
      <c r="TCZ9" s="416"/>
      <c r="TDA9" s="416"/>
      <c r="TDB9" s="416"/>
      <c r="TDC9" s="416"/>
      <c r="TDD9" s="416"/>
      <c r="TDE9" s="416"/>
      <c r="TDF9" s="416"/>
      <c r="TDG9" s="416"/>
      <c r="TDH9" s="416"/>
      <c r="TDI9" s="416"/>
      <c r="TDJ9" s="416"/>
      <c r="TDK9" s="416"/>
      <c r="TDL9" s="416"/>
      <c r="TDM9" s="416"/>
      <c r="TDN9" s="416"/>
      <c r="TDO9" s="416"/>
      <c r="TDP9" s="416"/>
      <c r="TDQ9" s="416"/>
      <c r="TDR9" s="416"/>
      <c r="TDS9" s="416"/>
      <c r="TDT9" s="416"/>
      <c r="TDU9" s="416"/>
      <c r="TDV9" s="416"/>
      <c r="TDW9" s="416"/>
      <c r="TDX9" s="416"/>
      <c r="TDY9" s="416"/>
      <c r="TDZ9" s="416"/>
      <c r="TEA9" s="416"/>
      <c r="TEB9" s="416"/>
      <c r="TEC9" s="416"/>
      <c r="TED9" s="416"/>
      <c r="TEE9" s="416"/>
      <c r="TEF9" s="416"/>
      <c r="TEG9" s="416"/>
      <c r="TEH9" s="416"/>
      <c r="TEI9" s="416"/>
      <c r="TEJ9" s="416"/>
      <c r="TEK9" s="416"/>
      <c r="TEL9" s="416"/>
      <c r="TEM9" s="416"/>
      <c r="TEN9" s="416"/>
      <c r="TEO9" s="416"/>
      <c r="TEP9" s="416"/>
      <c r="TEQ9" s="416"/>
      <c r="TER9" s="416"/>
      <c r="TES9" s="416"/>
      <c r="TET9" s="416"/>
      <c r="TEU9" s="416"/>
      <c r="TEV9" s="416"/>
      <c r="TEW9" s="416"/>
      <c r="TEX9" s="416"/>
      <c r="TEY9" s="416"/>
      <c r="TEZ9" s="416"/>
      <c r="TFA9" s="416"/>
      <c r="TFB9" s="416"/>
      <c r="TFC9" s="416"/>
      <c r="TFD9" s="416"/>
      <c r="TFE9" s="416"/>
      <c r="TFF9" s="416"/>
      <c r="TFG9" s="416"/>
      <c r="TFH9" s="416"/>
      <c r="TFI9" s="416"/>
      <c r="TFJ9" s="416"/>
      <c r="TFK9" s="416"/>
      <c r="TFL9" s="416"/>
      <c r="TFM9" s="416"/>
      <c r="TFN9" s="416"/>
      <c r="TFO9" s="416"/>
      <c r="TFP9" s="416"/>
      <c r="TFQ9" s="416"/>
      <c r="TFR9" s="416"/>
      <c r="TFS9" s="416"/>
      <c r="TFT9" s="416"/>
      <c r="TFU9" s="416"/>
      <c r="TFV9" s="416"/>
      <c r="TFW9" s="416"/>
      <c r="TFX9" s="416"/>
      <c r="TFY9" s="416"/>
      <c r="TFZ9" s="416"/>
      <c r="TGA9" s="416"/>
      <c r="TGB9" s="416"/>
      <c r="TGC9" s="416"/>
      <c r="TGD9" s="416"/>
      <c r="TGE9" s="416"/>
      <c r="TGF9" s="416"/>
      <c r="TGG9" s="416"/>
      <c r="TGH9" s="416"/>
      <c r="TGI9" s="416"/>
      <c r="TGJ9" s="416"/>
      <c r="TGK9" s="416"/>
      <c r="TGL9" s="416"/>
      <c r="TGM9" s="416"/>
      <c r="TGN9" s="416"/>
      <c r="TGO9" s="416"/>
      <c r="TGP9" s="416"/>
      <c r="TGQ9" s="416"/>
      <c r="TGR9" s="416"/>
      <c r="TGS9" s="416"/>
      <c r="TGT9" s="416"/>
      <c r="TGU9" s="416"/>
      <c r="TGV9" s="416"/>
      <c r="TGW9" s="416"/>
      <c r="TGX9" s="416"/>
      <c r="TGY9" s="416"/>
      <c r="TGZ9" s="416"/>
      <c r="THA9" s="416"/>
      <c r="THB9" s="416"/>
      <c r="THC9" s="416"/>
      <c r="THD9" s="416"/>
      <c r="THE9" s="416"/>
      <c r="THF9" s="416"/>
      <c r="THG9" s="416"/>
      <c r="THH9" s="416"/>
      <c r="THI9" s="416"/>
      <c r="THJ9" s="416"/>
      <c r="THK9" s="416"/>
      <c r="THL9" s="416"/>
      <c r="THM9" s="416"/>
      <c r="THN9" s="416"/>
      <c r="THO9" s="416"/>
      <c r="THP9" s="416"/>
      <c r="THQ9" s="416"/>
      <c r="THR9" s="416"/>
      <c r="THS9" s="416"/>
      <c r="THT9" s="416"/>
      <c r="THU9" s="416"/>
      <c r="THV9" s="416"/>
      <c r="THW9" s="416"/>
      <c r="THX9" s="416"/>
      <c r="THY9" s="416"/>
      <c r="THZ9" s="416"/>
      <c r="TIA9" s="416"/>
      <c r="TIB9" s="416"/>
      <c r="TIC9" s="416"/>
      <c r="TID9" s="416"/>
      <c r="TIE9" s="416"/>
      <c r="TIF9" s="416"/>
      <c r="TIG9" s="416"/>
      <c r="TIH9" s="416"/>
      <c r="TII9" s="416"/>
      <c r="TIJ9" s="416"/>
      <c r="TIK9" s="416"/>
      <c r="TIL9" s="416"/>
      <c r="TIM9" s="416"/>
      <c r="TIN9" s="416"/>
      <c r="TIO9" s="416"/>
      <c r="TIP9" s="416"/>
      <c r="TIQ9" s="416"/>
      <c r="TIR9" s="416"/>
      <c r="TIS9" s="416"/>
      <c r="TIT9" s="416"/>
      <c r="TIU9" s="416"/>
      <c r="TIV9" s="416"/>
      <c r="TIW9" s="416"/>
      <c r="TIX9" s="416"/>
      <c r="TIY9" s="416"/>
      <c r="TIZ9" s="416"/>
      <c r="TJA9" s="416"/>
      <c r="TJB9" s="416"/>
      <c r="TJC9" s="416"/>
      <c r="TJD9" s="416"/>
      <c r="TJE9" s="416"/>
      <c r="TJF9" s="416"/>
      <c r="TJG9" s="416"/>
      <c r="TJH9" s="416"/>
      <c r="TJI9" s="416"/>
      <c r="TJJ9" s="416"/>
      <c r="TJK9" s="416"/>
      <c r="TJL9" s="416"/>
      <c r="TJM9" s="416"/>
      <c r="TJN9" s="416"/>
      <c r="TJO9" s="416"/>
      <c r="TJP9" s="416"/>
      <c r="TJQ9" s="416"/>
      <c r="TJR9" s="416"/>
      <c r="TJS9" s="416"/>
      <c r="TJT9" s="416"/>
      <c r="TJU9" s="416"/>
      <c r="TJV9" s="416"/>
      <c r="TJW9" s="416"/>
      <c r="TJX9" s="416"/>
      <c r="TJY9" s="416"/>
      <c r="TJZ9" s="416"/>
      <c r="TKA9" s="416"/>
      <c r="TKB9" s="416"/>
      <c r="TKC9" s="416"/>
      <c r="TKD9" s="416"/>
      <c r="TKE9" s="416"/>
      <c r="TKF9" s="416"/>
      <c r="TKG9" s="416"/>
      <c r="TKH9" s="416"/>
      <c r="TKI9" s="416"/>
      <c r="TKJ9" s="416"/>
      <c r="TKK9" s="416"/>
      <c r="TKL9" s="416"/>
      <c r="TKM9" s="416"/>
      <c r="TKN9" s="416"/>
      <c r="TKO9" s="416"/>
      <c r="TKP9" s="416"/>
      <c r="TKQ9" s="416"/>
      <c r="TKR9" s="416"/>
      <c r="TKS9" s="416"/>
      <c r="TKT9" s="416"/>
      <c r="TKU9" s="416"/>
      <c r="TKV9" s="416"/>
      <c r="TKW9" s="416"/>
      <c r="TKX9" s="416"/>
      <c r="TKY9" s="416"/>
      <c r="TKZ9" s="416"/>
      <c r="TLA9" s="416"/>
      <c r="TLB9" s="416"/>
      <c r="TLC9" s="416"/>
      <c r="TLD9" s="416"/>
      <c r="TLE9" s="416"/>
      <c r="TLF9" s="416"/>
      <c r="TLG9" s="416"/>
      <c r="TLH9" s="416"/>
      <c r="TLI9" s="416"/>
      <c r="TLJ9" s="416"/>
      <c r="TLK9" s="416"/>
      <c r="TLL9" s="416"/>
      <c r="TLM9" s="416"/>
      <c r="TLN9" s="416"/>
      <c r="TLO9" s="416"/>
      <c r="TLP9" s="416"/>
      <c r="TLQ9" s="416"/>
      <c r="TLR9" s="416"/>
      <c r="TLS9" s="416"/>
      <c r="TLT9" s="416"/>
      <c r="TLU9" s="416"/>
      <c r="TLV9" s="416"/>
      <c r="TLW9" s="416"/>
      <c r="TLX9" s="416"/>
      <c r="TLY9" s="416"/>
      <c r="TLZ9" s="416"/>
      <c r="TMA9" s="416"/>
      <c r="TMB9" s="416"/>
      <c r="TMC9" s="416"/>
      <c r="TMD9" s="416"/>
      <c r="TME9" s="416"/>
      <c r="TMF9" s="416"/>
      <c r="TMG9" s="416"/>
      <c r="TMH9" s="416"/>
      <c r="TMI9" s="416"/>
      <c r="TMJ9" s="416"/>
      <c r="TMK9" s="416"/>
      <c r="TML9" s="416"/>
      <c r="TMM9" s="416"/>
      <c r="TMN9" s="416"/>
      <c r="TMO9" s="416"/>
      <c r="TMP9" s="416"/>
      <c r="TMQ9" s="416"/>
      <c r="TMR9" s="416"/>
      <c r="TMS9" s="416"/>
      <c r="TMT9" s="416"/>
      <c r="TMU9" s="416"/>
      <c r="TMV9" s="416"/>
      <c r="TMW9" s="416"/>
      <c r="TMX9" s="416"/>
      <c r="TMY9" s="416"/>
      <c r="TMZ9" s="416"/>
      <c r="TNA9" s="416"/>
      <c r="TNB9" s="416"/>
      <c r="TNC9" s="416"/>
      <c r="TND9" s="416"/>
      <c r="TNE9" s="416"/>
      <c r="TNF9" s="416"/>
      <c r="TNG9" s="416"/>
      <c r="TNH9" s="416"/>
      <c r="TNI9" s="416"/>
      <c r="TNJ9" s="416"/>
      <c r="TNK9" s="416"/>
      <c r="TNL9" s="416"/>
      <c r="TNM9" s="416"/>
      <c r="TNN9" s="416"/>
      <c r="TNO9" s="416"/>
      <c r="TNP9" s="416"/>
      <c r="TNQ9" s="416"/>
      <c r="TNR9" s="416"/>
      <c r="TNS9" s="416"/>
      <c r="TNT9" s="416"/>
      <c r="TNU9" s="416"/>
      <c r="TNV9" s="416"/>
      <c r="TNW9" s="416"/>
      <c r="TNX9" s="416"/>
      <c r="TNY9" s="416"/>
      <c r="TNZ9" s="416"/>
      <c r="TOA9" s="416"/>
      <c r="TOB9" s="416"/>
      <c r="TOC9" s="416"/>
      <c r="TOD9" s="416"/>
      <c r="TOE9" s="416"/>
      <c r="TOF9" s="416"/>
      <c r="TOG9" s="416"/>
      <c r="TOH9" s="416"/>
      <c r="TOI9" s="416"/>
      <c r="TOJ9" s="416"/>
      <c r="TOK9" s="416"/>
      <c r="TOL9" s="416"/>
      <c r="TOM9" s="416"/>
      <c r="TON9" s="416"/>
      <c r="TOO9" s="416"/>
      <c r="TOP9" s="416"/>
      <c r="TOQ9" s="416"/>
      <c r="TOR9" s="416"/>
      <c r="TOS9" s="416"/>
      <c r="TOT9" s="416"/>
      <c r="TOU9" s="416"/>
      <c r="TOV9" s="416"/>
      <c r="TOW9" s="416"/>
      <c r="TOX9" s="416"/>
      <c r="TOY9" s="416"/>
      <c r="TOZ9" s="416"/>
      <c r="TPA9" s="416"/>
      <c r="TPB9" s="416"/>
      <c r="TPC9" s="416"/>
      <c r="TPD9" s="416"/>
      <c r="TPE9" s="416"/>
      <c r="TPF9" s="416"/>
      <c r="TPG9" s="416"/>
      <c r="TPH9" s="416"/>
      <c r="TPI9" s="416"/>
      <c r="TPJ9" s="416"/>
      <c r="TPK9" s="416"/>
      <c r="TPL9" s="416"/>
      <c r="TPM9" s="416"/>
      <c r="TPN9" s="416"/>
      <c r="TPO9" s="416"/>
      <c r="TPP9" s="416"/>
      <c r="TPQ9" s="416"/>
      <c r="TPR9" s="416"/>
      <c r="TPS9" s="416"/>
      <c r="TPT9" s="416"/>
      <c r="TPU9" s="416"/>
      <c r="TPV9" s="416"/>
      <c r="TPW9" s="416"/>
      <c r="TPX9" s="416"/>
      <c r="TPY9" s="416"/>
      <c r="TPZ9" s="416"/>
      <c r="TQA9" s="416"/>
      <c r="TQB9" s="416"/>
      <c r="TQC9" s="416"/>
      <c r="TQD9" s="416"/>
      <c r="TQE9" s="416"/>
      <c r="TQF9" s="416"/>
      <c r="TQG9" s="416"/>
      <c r="TQH9" s="416"/>
      <c r="TQI9" s="416"/>
      <c r="TQJ9" s="416"/>
      <c r="TQK9" s="416"/>
      <c r="TQL9" s="416"/>
      <c r="TQM9" s="416"/>
      <c r="TQN9" s="416"/>
      <c r="TQO9" s="416"/>
      <c r="TQP9" s="416"/>
      <c r="TQQ9" s="416"/>
      <c r="TQR9" s="416"/>
      <c r="TQS9" s="416"/>
      <c r="TQT9" s="416"/>
      <c r="TQU9" s="416"/>
      <c r="TQV9" s="416"/>
      <c r="TQW9" s="416"/>
      <c r="TQX9" s="416"/>
      <c r="TQY9" s="416"/>
      <c r="TQZ9" s="416"/>
      <c r="TRA9" s="416"/>
      <c r="TRB9" s="416"/>
      <c r="TRC9" s="416"/>
      <c r="TRD9" s="416"/>
      <c r="TRE9" s="416"/>
      <c r="TRF9" s="416"/>
      <c r="TRG9" s="416"/>
      <c r="TRH9" s="416"/>
      <c r="TRI9" s="416"/>
      <c r="TRJ9" s="416"/>
      <c r="TRK9" s="416"/>
      <c r="TRL9" s="416"/>
      <c r="TRM9" s="416"/>
      <c r="TRN9" s="416"/>
      <c r="TRO9" s="416"/>
      <c r="TRP9" s="416"/>
      <c r="TRQ9" s="416"/>
      <c r="TRR9" s="416"/>
      <c r="TRS9" s="416"/>
      <c r="TRT9" s="416"/>
      <c r="TRU9" s="416"/>
      <c r="TRV9" s="416"/>
      <c r="TRW9" s="416"/>
      <c r="TRX9" s="416"/>
      <c r="TRY9" s="416"/>
      <c r="TRZ9" s="416"/>
      <c r="TSA9" s="416"/>
      <c r="TSB9" s="416"/>
      <c r="TSC9" s="416"/>
      <c r="TSD9" s="416"/>
      <c r="TSE9" s="416"/>
      <c r="TSF9" s="416"/>
      <c r="TSG9" s="416"/>
      <c r="TSH9" s="416"/>
      <c r="TSI9" s="416"/>
      <c r="TSJ9" s="416"/>
      <c r="TSK9" s="416"/>
      <c r="TSL9" s="416"/>
      <c r="TSM9" s="416"/>
      <c r="TSN9" s="416"/>
      <c r="TSO9" s="416"/>
      <c r="TSP9" s="416"/>
      <c r="TSQ9" s="416"/>
      <c r="TSR9" s="416"/>
      <c r="TSS9" s="416"/>
      <c r="TST9" s="416"/>
      <c r="TSU9" s="416"/>
      <c r="TSV9" s="416"/>
      <c r="TSW9" s="416"/>
      <c r="TSX9" s="416"/>
      <c r="TSY9" s="416"/>
      <c r="TSZ9" s="416"/>
      <c r="TTA9" s="416"/>
      <c r="TTB9" s="416"/>
      <c r="TTC9" s="416"/>
      <c r="TTD9" s="416"/>
      <c r="TTE9" s="416"/>
      <c r="TTF9" s="416"/>
      <c r="TTG9" s="416"/>
      <c r="TTH9" s="416"/>
      <c r="TTI9" s="416"/>
      <c r="TTJ9" s="416"/>
      <c r="TTK9" s="416"/>
      <c r="TTL9" s="416"/>
      <c r="TTM9" s="416"/>
      <c r="TTN9" s="416"/>
      <c r="TTO9" s="416"/>
      <c r="TTP9" s="416"/>
      <c r="TTQ9" s="416"/>
      <c r="TTR9" s="416"/>
      <c r="TTS9" s="416"/>
      <c r="TTT9" s="416"/>
      <c r="TTU9" s="416"/>
      <c r="TTV9" s="416"/>
      <c r="TTW9" s="416"/>
      <c r="TTX9" s="416"/>
      <c r="TTY9" s="416"/>
      <c r="TTZ9" s="416"/>
      <c r="TUA9" s="416"/>
      <c r="TUB9" s="416"/>
      <c r="TUC9" s="416"/>
      <c r="TUD9" s="416"/>
      <c r="TUE9" s="416"/>
      <c r="TUF9" s="416"/>
      <c r="TUG9" s="416"/>
      <c r="TUH9" s="416"/>
      <c r="TUI9" s="416"/>
      <c r="TUJ9" s="416"/>
      <c r="TUK9" s="416"/>
      <c r="TUL9" s="416"/>
      <c r="TUM9" s="416"/>
      <c r="TUN9" s="416"/>
      <c r="TUO9" s="416"/>
      <c r="TUP9" s="416"/>
      <c r="TUQ9" s="416"/>
      <c r="TUR9" s="416"/>
      <c r="TUS9" s="416"/>
      <c r="TUT9" s="416"/>
      <c r="TUU9" s="416"/>
      <c r="TUV9" s="416"/>
      <c r="TUW9" s="416"/>
      <c r="TUX9" s="416"/>
      <c r="TUY9" s="416"/>
      <c r="TUZ9" s="416"/>
      <c r="TVA9" s="416"/>
      <c r="TVB9" s="416"/>
      <c r="TVC9" s="416"/>
      <c r="TVD9" s="416"/>
      <c r="TVE9" s="416"/>
      <c r="TVF9" s="416"/>
      <c r="TVG9" s="416"/>
      <c r="TVH9" s="416"/>
      <c r="TVI9" s="416"/>
      <c r="TVJ9" s="416"/>
      <c r="TVK9" s="416"/>
      <c r="TVL9" s="416"/>
      <c r="TVM9" s="416"/>
      <c r="TVN9" s="416"/>
      <c r="TVO9" s="416"/>
      <c r="TVP9" s="416"/>
      <c r="TVQ9" s="416"/>
      <c r="TVR9" s="416"/>
      <c r="TVS9" s="416"/>
      <c r="TVT9" s="416"/>
      <c r="TVU9" s="416"/>
      <c r="TVV9" s="416"/>
      <c r="TVW9" s="416"/>
      <c r="TVX9" s="416"/>
      <c r="TVY9" s="416"/>
      <c r="TVZ9" s="416"/>
      <c r="TWA9" s="416"/>
      <c r="TWB9" s="416"/>
      <c r="TWC9" s="416"/>
      <c r="TWD9" s="416"/>
      <c r="TWE9" s="416"/>
      <c r="TWF9" s="416"/>
      <c r="TWG9" s="416"/>
      <c r="TWH9" s="416"/>
      <c r="TWI9" s="416"/>
      <c r="TWJ9" s="416"/>
      <c r="TWK9" s="416"/>
      <c r="TWL9" s="416"/>
      <c r="TWM9" s="416"/>
      <c r="TWN9" s="416"/>
      <c r="TWO9" s="416"/>
      <c r="TWP9" s="416"/>
      <c r="TWQ9" s="416"/>
      <c r="TWR9" s="416"/>
      <c r="TWS9" s="416"/>
      <c r="TWT9" s="416"/>
      <c r="TWU9" s="416"/>
      <c r="TWV9" s="416"/>
      <c r="TWW9" s="416"/>
      <c r="TWX9" s="416"/>
      <c r="TWY9" s="416"/>
      <c r="TWZ9" s="416"/>
      <c r="TXA9" s="416"/>
      <c r="TXB9" s="416"/>
      <c r="TXC9" s="416"/>
      <c r="TXD9" s="416"/>
      <c r="TXE9" s="416"/>
      <c r="TXF9" s="416"/>
      <c r="TXG9" s="416"/>
      <c r="TXH9" s="416"/>
      <c r="TXI9" s="416"/>
      <c r="TXJ9" s="416"/>
      <c r="TXK9" s="416"/>
      <c r="TXL9" s="416"/>
      <c r="TXM9" s="416"/>
      <c r="TXN9" s="416"/>
      <c r="TXO9" s="416"/>
      <c r="TXP9" s="416"/>
      <c r="TXQ9" s="416"/>
      <c r="TXR9" s="416"/>
      <c r="TXS9" s="416"/>
      <c r="TXT9" s="416"/>
      <c r="TXU9" s="416"/>
      <c r="TXV9" s="416"/>
      <c r="TXW9" s="416"/>
      <c r="TXX9" s="416"/>
      <c r="TXY9" s="416"/>
      <c r="TXZ9" s="416"/>
      <c r="TYA9" s="416"/>
      <c r="TYB9" s="416"/>
      <c r="TYC9" s="416"/>
      <c r="TYD9" s="416"/>
      <c r="TYE9" s="416"/>
      <c r="TYF9" s="416"/>
      <c r="TYG9" s="416"/>
      <c r="TYH9" s="416"/>
      <c r="TYI9" s="416"/>
      <c r="TYJ9" s="416"/>
      <c r="TYK9" s="416"/>
      <c r="TYL9" s="416"/>
      <c r="TYM9" s="416"/>
      <c r="TYN9" s="416"/>
      <c r="TYO9" s="416"/>
      <c r="TYP9" s="416"/>
      <c r="TYQ9" s="416"/>
      <c r="TYR9" s="416"/>
      <c r="TYS9" s="416"/>
      <c r="TYT9" s="416"/>
      <c r="TYU9" s="416"/>
      <c r="TYV9" s="416"/>
      <c r="TYW9" s="416"/>
      <c r="TYX9" s="416"/>
      <c r="TYY9" s="416"/>
      <c r="TYZ9" s="416"/>
      <c r="TZA9" s="416"/>
      <c r="TZB9" s="416"/>
      <c r="TZC9" s="416"/>
      <c r="TZD9" s="416"/>
      <c r="TZE9" s="416"/>
      <c r="TZF9" s="416"/>
      <c r="TZG9" s="416"/>
      <c r="TZH9" s="416"/>
      <c r="TZI9" s="416"/>
      <c r="TZJ9" s="416"/>
      <c r="TZK9" s="416"/>
      <c r="TZL9" s="416"/>
      <c r="TZM9" s="416"/>
      <c r="TZN9" s="416"/>
      <c r="TZO9" s="416"/>
      <c r="TZP9" s="416"/>
      <c r="TZQ9" s="416"/>
      <c r="TZR9" s="416"/>
      <c r="TZS9" s="416"/>
      <c r="TZT9" s="416"/>
      <c r="TZU9" s="416"/>
      <c r="TZV9" s="416"/>
      <c r="TZW9" s="416"/>
      <c r="TZX9" s="416"/>
      <c r="TZY9" s="416"/>
      <c r="TZZ9" s="416"/>
      <c r="UAA9" s="416"/>
      <c r="UAB9" s="416"/>
      <c r="UAC9" s="416"/>
      <c r="UAD9" s="416"/>
      <c r="UAE9" s="416"/>
      <c r="UAF9" s="416"/>
      <c r="UAG9" s="416"/>
      <c r="UAH9" s="416"/>
      <c r="UAI9" s="416"/>
      <c r="UAJ9" s="416"/>
      <c r="UAK9" s="416"/>
      <c r="UAL9" s="416"/>
      <c r="UAM9" s="416"/>
      <c r="UAN9" s="416"/>
      <c r="UAO9" s="416"/>
      <c r="UAP9" s="416"/>
      <c r="UAQ9" s="416"/>
      <c r="UAR9" s="416"/>
      <c r="UAS9" s="416"/>
      <c r="UAT9" s="416"/>
      <c r="UAU9" s="416"/>
      <c r="UAV9" s="416"/>
      <c r="UAW9" s="416"/>
      <c r="UAX9" s="416"/>
      <c r="UAY9" s="416"/>
      <c r="UAZ9" s="416"/>
      <c r="UBA9" s="416"/>
      <c r="UBB9" s="416"/>
      <c r="UBC9" s="416"/>
      <c r="UBD9" s="416"/>
      <c r="UBE9" s="416"/>
      <c r="UBF9" s="416"/>
      <c r="UBG9" s="416"/>
      <c r="UBH9" s="416"/>
      <c r="UBI9" s="416"/>
      <c r="UBJ9" s="416"/>
      <c r="UBK9" s="416"/>
      <c r="UBL9" s="416"/>
      <c r="UBM9" s="416"/>
      <c r="UBN9" s="416"/>
      <c r="UBO9" s="416"/>
      <c r="UBP9" s="416"/>
      <c r="UBQ9" s="416"/>
      <c r="UBR9" s="416"/>
      <c r="UBS9" s="416"/>
      <c r="UBT9" s="416"/>
      <c r="UBU9" s="416"/>
      <c r="UBV9" s="416"/>
      <c r="UBW9" s="416"/>
      <c r="UBX9" s="416"/>
      <c r="UBY9" s="416"/>
      <c r="UBZ9" s="416"/>
      <c r="UCA9" s="416"/>
      <c r="UCB9" s="416"/>
      <c r="UCC9" s="416"/>
      <c r="UCD9" s="416"/>
      <c r="UCE9" s="416"/>
      <c r="UCF9" s="416"/>
      <c r="UCG9" s="416"/>
      <c r="UCH9" s="416"/>
      <c r="UCI9" s="416"/>
      <c r="UCJ9" s="416"/>
      <c r="UCK9" s="416"/>
      <c r="UCL9" s="416"/>
      <c r="UCM9" s="416"/>
      <c r="UCN9" s="416"/>
      <c r="UCO9" s="416"/>
      <c r="UCP9" s="416"/>
      <c r="UCQ9" s="416"/>
      <c r="UCR9" s="416"/>
      <c r="UCS9" s="416"/>
      <c r="UCT9" s="416"/>
      <c r="UCU9" s="416"/>
      <c r="UCV9" s="416"/>
      <c r="UCW9" s="416"/>
      <c r="UCX9" s="416"/>
      <c r="UCY9" s="416"/>
      <c r="UCZ9" s="416"/>
      <c r="UDA9" s="416"/>
      <c r="UDB9" s="416"/>
      <c r="UDC9" s="416"/>
      <c r="UDD9" s="416"/>
      <c r="UDE9" s="416"/>
      <c r="UDF9" s="416"/>
      <c r="UDG9" s="416"/>
      <c r="UDH9" s="416"/>
      <c r="UDI9" s="416"/>
      <c r="UDJ9" s="416"/>
      <c r="UDK9" s="416"/>
      <c r="UDL9" s="416"/>
      <c r="UDM9" s="416"/>
      <c r="UDN9" s="416"/>
      <c r="UDO9" s="416"/>
      <c r="UDP9" s="416"/>
      <c r="UDQ9" s="416"/>
      <c r="UDR9" s="416"/>
      <c r="UDS9" s="416"/>
      <c r="UDT9" s="416"/>
      <c r="UDU9" s="416"/>
      <c r="UDV9" s="416"/>
      <c r="UDW9" s="416"/>
      <c r="UDX9" s="416"/>
      <c r="UDY9" s="416"/>
      <c r="UDZ9" s="416"/>
      <c r="UEA9" s="416"/>
      <c r="UEB9" s="416"/>
      <c r="UEC9" s="416"/>
      <c r="UED9" s="416"/>
      <c r="UEE9" s="416"/>
      <c r="UEF9" s="416"/>
      <c r="UEG9" s="416"/>
      <c r="UEH9" s="416"/>
      <c r="UEI9" s="416"/>
      <c r="UEJ9" s="416"/>
      <c r="UEK9" s="416"/>
      <c r="UEL9" s="416"/>
      <c r="UEM9" s="416"/>
      <c r="UEN9" s="416"/>
      <c r="UEO9" s="416"/>
      <c r="UEP9" s="416"/>
      <c r="UEQ9" s="416"/>
      <c r="UER9" s="416"/>
      <c r="UES9" s="416"/>
      <c r="UET9" s="416"/>
      <c r="UEU9" s="416"/>
      <c r="UEV9" s="416"/>
      <c r="UEW9" s="416"/>
      <c r="UEX9" s="416"/>
      <c r="UEY9" s="416"/>
      <c r="UEZ9" s="416"/>
      <c r="UFA9" s="416"/>
      <c r="UFB9" s="416"/>
      <c r="UFC9" s="416"/>
      <c r="UFD9" s="416"/>
      <c r="UFE9" s="416"/>
      <c r="UFF9" s="416"/>
      <c r="UFG9" s="416"/>
      <c r="UFH9" s="416"/>
      <c r="UFI9" s="416"/>
      <c r="UFJ9" s="416"/>
      <c r="UFK9" s="416"/>
      <c r="UFL9" s="416"/>
      <c r="UFM9" s="416"/>
      <c r="UFN9" s="416"/>
      <c r="UFO9" s="416"/>
      <c r="UFP9" s="416"/>
      <c r="UFQ9" s="416"/>
      <c r="UFR9" s="416"/>
      <c r="UFS9" s="416"/>
      <c r="UFT9" s="416"/>
      <c r="UFU9" s="416"/>
      <c r="UFV9" s="416"/>
      <c r="UFW9" s="416"/>
      <c r="UFX9" s="416"/>
      <c r="UFY9" s="416"/>
      <c r="UFZ9" s="416"/>
      <c r="UGA9" s="416"/>
      <c r="UGB9" s="416"/>
      <c r="UGC9" s="416"/>
      <c r="UGD9" s="416"/>
      <c r="UGE9" s="416"/>
      <c r="UGF9" s="416"/>
      <c r="UGG9" s="416"/>
      <c r="UGH9" s="416"/>
      <c r="UGI9" s="416"/>
      <c r="UGJ9" s="416"/>
      <c r="UGK9" s="416"/>
      <c r="UGL9" s="416"/>
      <c r="UGM9" s="416"/>
      <c r="UGN9" s="416"/>
      <c r="UGO9" s="416"/>
      <c r="UGP9" s="416"/>
      <c r="UGQ9" s="416"/>
      <c r="UGR9" s="416"/>
      <c r="UGS9" s="416"/>
      <c r="UGT9" s="416"/>
      <c r="UGU9" s="416"/>
      <c r="UGV9" s="416"/>
      <c r="UGW9" s="416"/>
      <c r="UGX9" s="416"/>
      <c r="UGY9" s="416"/>
      <c r="UGZ9" s="416"/>
      <c r="UHA9" s="416"/>
      <c r="UHB9" s="416"/>
      <c r="UHC9" s="416"/>
      <c r="UHD9" s="416"/>
      <c r="UHE9" s="416"/>
      <c r="UHF9" s="416"/>
      <c r="UHG9" s="416"/>
      <c r="UHH9" s="416"/>
      <c r="UHI9" s="416"/>
      <c r="UHJ9" s="416"/>
      <c r="UHK9" s="416"/>
      <c r="UHL9" s="416"/>
      <c r="UHM9" s="416"/>
      <c r="UHN9" s="416"/>
      <c r="UHO9" s="416"/>
      <c r="UHP9" s="416"/>
      <c r="UHQ9" s="416"/>
      <c r="UHR9" s="416"/>
      <c r="UHS9" s="416"/>
      <c r="UHT9" s="416"/>
      <c r="UHU9" s="416"/>
      <c r="UHV9" s="416"/>
      <c r="UHW9" s="416"/>
      <c r="UHX9" s="416"/>
      <c r="UHY9" s="416"/>
      <c r="UHZ9" s="416"/>
      <c r="UIA9" s="416"/>
      <c r="UIB9" s="416"/>
      <c r="UIC9" s="416"/>
      <c r="UID9" s="416"/>
      <c r="UIE9" s="416"/>
      <c r="UIF9" s="416"/>
      <c r="UIG9" s="416"/>
      <c r="UIH9" s="416"/>
      <c r="UII9" s="416"/>
      <c r="UIJ9" s="416"/>
      <c r="UIK9" s="416"/>
      <c r="UIL9" s="416"/>
      <c r="UIM9" s="416"/>
      <c r="UIN9" s="416"/>
      <c r="UIO9" s="416"/>
      <c r="UIP9" s="416"/>
      <c r="UIQ9" s="416"/>
      <c r="UIR9" s="416"/>
      <c r="UIS9" s="416"/>
      <c r="UIT9" s="416"/>
      <c r="UIU9" s="416"/>
      <c r="UIV9" s="416"/>
      <c r="UIW9" s="416"/>
      <c r="UIX9" s="416"/>
      <c r="UIY9" s="416"/>
      <c r="UIZ9" s="416"/>
      <c r="UJA9" s="416"/>
      <c r="UJB9" s="416"/>
      <c r="UJC9" s="416"/>
      <c r="UJD9" s="416"/>
      <c r="UJE9" s="416"/>
      <c r="UJF9" s="416"/>
      <c r="UJG9" s="416"/>
      <c r="UJH9" s="416"/>
      <c r="UJI9" s="416"/>
      <c r="UJJ9" s="416"/>
      <c r="UJK9" s="416"/>
      <c r="UJL9" s="416"/>
      <c r="UJM9" s="416"/>
      <c r="UJN9" s="416"/>
      <c r="UJO9" s="416"/>
      <c r="UJP9" s="416"/>
      <c r="UJQ9" s="416"/>
      <c r="UJR9" s="416"/>
      <c r="UJS9" s="416"/>
      <c r="UJT9" s="416"/>
      <c r="UJU9" s="416"/>
      <c r="UJV9" s="416"/>
      <c r="UJW9" s="416"/>
      <c r="UJX9" s="416"/>
      <c r="UJY9" s="416"/>
      <c r="UJZ9" s="416"/>
      <c r="UKA9" s="416"/>
      <c r="UKB9" s="416"/>
      <c r="UKC9" s="416"/>
      <c r="UKD9" s="416"/>
      <c r="UKE9" s="416"/>
      <c r="UKF9" s="416"/>
      <c r="UKG9" s="416"/>
      <c r="UKH9" s="416"/>
      <c r="UKI9" s="416"/>
      <c r="UKJ9" s="416"/>
      <c r="UKK9" s="416"/>
      <c r="UKL9" s="416"/>
      <c r="UKM9" s="416"/>
      <c r="UKN9" s="416"/>
      <c r="UKO9" s="416"/>
      <c r="UKP9" s="416"/>
      <c r="UKQ9" s="416"/>
      <c r="UKR9" s="416"/>
      <c r="UKS9" s="416"/>
      <c r="UKT9" s="416"/>
      <c r="UKU9" s="416"/>
      <c r="UKV9" s="416"/>
      <c r="UKW9" s="416"/>
      <c r="UKX9" s="416"/>
      <c r="UKY9" s="416"/>
      <c r="UKZ9" s="416"/>
      <c r="ULA9" s="416"/>
      <c r="ULB9" s="416"/>
      <c r="ULC9" s="416"/>
      <c r="ULD9" s="416"/>
      <c r="ULE9" s="416"/>
      <c r="ULF9" s="416"/>
      <c r="ULG9" s="416"/>
      <c r="ULH9" s="416"/>
      <c r="ULI9" s="416"/>
      <c r="ULJ9" s="416"/>
      <c r="ULK9" s="416"/>
      <c r="ULL9" s="416"/>
      <c r="ULM9" s="416"/>
      <c r="ULN9" s="416"/>
      <c r="ULO9" s="416"/>
      <c r="ULP9" s="416"/>
      <c r="ULQ9" s="416"/>
      <c r="ULR9" s="416"/>
      <c r="ULS9" s="416"/>
      <c r="ULT9" s="416"/>
      <c r="ULU9" s="416"/>
      <c r="ULV9" s="416"/>
      <c r="ULW9" s="416"/>
      <c r="ULX9" s="416"/>
      <c r="ULY9" s="416"/>
      <c r="ULZ9" s="416"/>
      <c r="UMA9" s="416"/>
      <c r="UMB9" s="416"/>
      <c r="UMC9" s="416"/>
      <c r="UMD9" s="416"/>
      <c r="UME9" s="416"/>
      <c r="UMF9" s="416"/>
      <c r="UMG9" s="416"/>
      <c r="UMH9" s="416"/>
      <c r="UMI9" s="416"/>
      <c r="UMJ9" s="416"/>
      <c r="UMK9" s="416"/>
      <c r="UML9" s="416"/>
      <c r="UMM9" s="416"/>
      <c r="UMN9" s="416"/>
      <c r="UMO9" s="416"/>
      <c r="UMP9" s="416"/>
      <c r="UMQ9" s="416"/>
      <c r="UMR9" s="416"/>
      <c r="UMS9" s="416"/>
      <c r="UMT9" s="416"/>
      <c r="UMU9" s="416"/>
      <c r="UMV9" s="416"/>
      <c r="UMW9" s="416"/>
      <c r="UMX9" s="416"/>
      <c r="UMY9" s="416"/>
      <c r="UMZ9" s="416"/>
      <c r="UNA9" s="416"/>
      <c r="UNB9" s="416"/>
      <c r="UNC9" s="416"/>
      <c r="UND9" s="416"/>
      <c r="UNE9" s="416"/>
      <c r="UNF9" s="416"/>
      <c r="UNG9" s="416"/>
      <c r="UNH9" s="416"/>
      <c r="UNI9" s="416"/>
      <c r="UNJ9" s="416"/>
      <c r="UNK9" s="416"/>
      <c r="UNL9" s="416"/>
      <c r="UNM9" s="416"/>
      <c r="UNN9" s="416"/>
      <c r="UNO9" s="416"/>
      <c r="UNP9" s="416"/>
      <c r="UNQ9" s="416"/>
      <c r="UNR9" s="416"/>
      <c r="UNS9" s="416"/>
      <c r="UNT9" s="416"/>
      <c r="UNU9" s="416"/>
      <c r="UNV9" s="416"/>
      <c r="UNW9" s="416"/>
      <c r="UNX9" s="416"/>
      <c r="UNY9" s="416"/>
      <c r="UNZ9" s="416"/>
      <c r="UOA9" s="416"/>
      <c r="UOB9" s="416"/>
      <c r="UOC9" s="416"/>
      <c r="UOD9" s="416"/>
      <c r="UOE9" s="416"/>
      <c r="UOF9" s="416"/>
      <c r="UOG9" s="416"/>
      <c r="UOH9" s="416"/>
      <c r="UOI9" s="416"/>
      <c r="UOJ9" s="416"/>
      <c r="UOK9" s="416"/>
      <c r="UOL9" s="416"/>
      <c r="UOM9" s="416"/>
      <c r="UON9" s="416"/>
      <c r="UOO9" s="416"/>
      <c r="UOP9" s="416"/>
      <c r="UOQ9" s="416"/>
      <c r="UOR9" s="416"/>
      <c r="UOS9" s="416"/>
      <c r="UOT9" s="416"/>
      <c r="UOU9" s="416"/>
      <c r="UOV9" s="416"/>
      <c r="UOW9" s="416"/>
      <c r="UOX9" s="416"/>
      <c r="UOY9" s="416"/>
      <c r="UOZ9" s="416"/>
      <c r="UPA9" s="416"/>
      <c r="UPB9" s="416"/>
      <c r="UPC9" s="416"/>
      <c r="UPD9" s="416"/>
      <c r="UPE9" s="416"/>
      <c r="UPF9" s="416"/>
      <c r="UPG9" s="416"/>
      <c r="UPH9" s="416"/>
      <c r="UPI9" s="416"/>
      <c r="UPJ9" s="416"/>
      <c r="UPK9" s="416"/>
      <c r="UPL9" s="416"/>
      <c r="UPM9" s="416"/>
      <c r="UPN9" s="416"/>
      <c r="UPO9" s="416"/>
      <c r="UPP9" s="416"/>
      <c r="UPQ9" s="416"/>
      <c r="UPR9" s="416"/>
      <c r="UPS9" s="416"/>
      <c r="UPT9" s="416"/>
      <c r="UPU9" s="416"/>
      <c r="UPV9" s="416"/>
      <c r="UPW9" s="416"/>
      <c r="UPX9" s="416"/>
      <c r="UPY9" s="416"/>
      <c r="UPZ9" s="416"/>
      <c r="UQA9" s="416"/>
      <c r="UQB9" s="416"/>
      <c r="UQC9" s="416"/>
      <c r="UQD9" s="416"/>
      <c r="UQE9" s="416"/>
      <c r="UQF9" s="416"/>
      <c r="UQG9" s="416"/>
      <c r="UQH9" s="416"/>
      <c r="UQI9" s="416"/>
      <c r="UQJ9" s="416"/>
      <c r="UQK9" s="416"/>
      <c r="UQL9" s="416"/>
      <c r="UQM9" s="416"/>
      <c r="UQN9" s="416"/>
      <c r="UQO9" s="416"/>
      <c r="UQP9" s="416"/>
      <c r="UQQ9" s="416"/>
      <c r="UQR9" s="416"/>
      <c r="UQS9" s="416"/>
      <c r="UQT9" s="416"/>
      <c r="UQU9" s="416"/>
      <c r="UQV9" s="416"/>
      <c r="UQW9" s="416"/>
      <c r="UQX9" s="416"/>
      <c r="UQY9" s="416"/>
      <c r="UQZ9" s="416"/>
      <c r="URA9" s="416"/>
      <c r="URB9" s="416"/>
      <c r="URC9" s="416"/>
      <c r="URD9" s="416"/>
      <c r="URE9" s="416"/>
      <c r="URF9" s="416"/>
      <c r="URG9" s="416"/>
      <c r="URH9" s="416"/>
      <c r="URI9" s="416"/>
      <c r="URJ9" s="416"/>
      <c r="URK9" s="416"/>
      <c r="URL9" s="416"/>
      <c r="URM9" s="416"/>
      <c r="URN9" s="416"/>
      <c r="URO9" s="416"/>
      <c r="URP9" s="416"/>
      <c r="URQ9" s="416"/>
      <c r="URR9" s="416"/>
      <c r="URS9" s="416"/>
      <c r="URT9" s="416"/>
      <c r="URU9" s="416"/>
      <c r="URV9" s="416"/>
      <c r="URW9" s="416"/>
      <c r="URX9" s="416"/>
      <c r="URY9" s="416"/>
      <c r="URZ9" s="416"/>
      <c r="USA9" s="416"/>
      <c r="USB9" s="416"/>
      <c r="USC9" s="416"/>
      <c r="USD9" s="416"/>
      <c r="USE9" s="416"/>
      <c r="USF9" s="416"/>
      <c r="USG9" s="416"/>
      <c r="USH9" s="416"/>
      <c r="USI9" s="416"/>
      <c r="USJ9" s="416"/>
      <c r="USK9" s="416"/>
      <c r="USL9" s="416"/>
      <c r="USM9" s="416"/>
      <c r="USN9" s="416"/>
      <c r="USO9" s="416"/>
      <c r="USP9" s="416"/>
      <c r="USQ9" s="416"/>
      <c r="USR9" s="416"/>
      <c r="USS9" s="416"/>
      <c r="UST9" s="416"/>
      <c r="USU9" s="416"/>
      <c r="USV9" s="416"/>
      <c r="USW9" s="416"/>
      <c r="USX9" s="416"/>
      <c r="USY9" s="416"/>
      <c r="USZ9" s="416"/>
      <c r="UTA9" s="416"/>
      <c r="UTB9" s="416"/>
      <c r="UTC9" s="416"/>
      <c r="UTD9" s="416"/>
      <c r="UTE9" s="416"/>
      <c r="UTF9" s="416"/>
      <c r="UTG9" s="416"/>
      <c r="UTH9" s="416"/>
      <c r="UTI9" s="416"/>
      <c r="UTJ9" s="416"/>
      <c r="UTK9" s="416"/>
      <c r="UTL9" s="416"/>
      <c r="UTM9" s="416"/>
      <c r="UTN9" s="416"/>
      <c r="UTO9" s="416"/>
      <c r="UTP9" s="416"/>
      <c r="UTQ9" s="416"/>
      <c r="UTR9" s="416"/>
      <c r="UTS9" s="416"/>
      <c r="UTT9" s="416"/>
      <c r="UTU9" s="416"/>
      <c r="UTV9" s="416"/>
      <c r="UTW9" s="416"/>
      <c r="UTX9" s="416"/>
      <c r="UTY9" s="416"/>
      <c r="UTZ9" s="416"/>
      <c r="UUA9" s="416"/>
      <c r="UUB9" s="416"/>
      <c r="UUC9" s="416"/>
      <c r="UUD9" s="416"/>
      <c r="UUE9" s="416"/>
      <c r="UUF9" s="416"/>
      <c r="UUG9" s="416"/>
      <c r="UUH9" s="416"/>
      <c r="UUI9" s="416"/>
      <c r="UUJ9" s="416"/>
      <c r="UUK9" s="416"/>
      <c r="UUL9" s="416"/>
      <c r="UUM9" s="416"/>
      <c r="UUN9" s="416"/>
      <c r="UUO9" s="416"/>
      <c r="UUP9" s="416"/>
      <c r="UUQ9" s="416"/>
      <c r="UUR9" s="416"/>
      <c r="UUS9" s="416"/>
      <c r="UUT9" s="416"/>
      <c r="UUU9" s="416"/>
      <c r="UUV9" s="416"/>
      <c r="UUW9" s="416"/>
      <c r="UUX9" s="416"/>
      <c r="UUY9" s="416"/>
      <c r="UUZ9" s="416"/>
      <c r="UVA9" s="416"/>
      <c r="UVB9" s="416"/>
      <c r="UVC9" s="416"/>
      <c r="UVD9" s="416"/>
      <c r="UVE9" s="416"/>
      <c r="UVF9" s="416"/>
      <c r="UVG9" s="416"/>
      <c r="UVH9" s="416"/>
      <c r="UVI9" s="416"/>
      <c r="UVJ9" s="416"/>
      <c r="UVK9" s="416"/>
      <c r="UVL9" s="416"/>
      <c r="UVM9" s="416"/>
      <c r="UVN9" s="416"/>
      <c r="UVO9" s="416"/>
      <c r="UVP9" s="416"/>
      <c r="UVQ9" s="416"/>
      <c r="UVR9" s="416"/>
      <c r="UVS9" s="416"/>
      <c r="UVT9" s="416"/>
      <c r="UVU9" s="416"/>
      <c r="UVV9" s="416"/>
      <c r="UVW9" s="416"/>
      <c r="UVX9" s="416"/>
      <c r="UVY9" s="416"/>
      <c r="UVZ9" s="416"/>
      <c r="UWA9" s="416"/>
      <c r="UWB9" s="416"/>
      <c r="UWC9" s="416"/>
      <c r="UWD9" s="416"/>
      <c r="UWE9" s="416"/>
      <c r="UWF9" s="416"/>
      <c r="UWG9" s="416"/>
      <c r="UWH9" s="416"/>
      <c r="UWI9" s="416"/>
      <c r="UWJ9" s="416"/>
      <c r="UWK9" s="416"/>
      <c r="UWL9" s="416"/>
      <c r="UWM9" s="416"/>
      <c r="UWN9" s="416"/>
      <c r="UWO9" s="416"/>
      <c r="UWP9" s="416"/>
      <c r="UWQ9" s="416"/>
      <c r="UWR9" s="416"/>
      <c r="UWS9" s="416"/>
      <c r="UWT9" s="416"/>
      <c r="UWU9" s="416"/>
      <c r="UWV9" s="416"/>
      <c r="UWW9" s="416"/>
      <c r="UWX9" s="416"/>
      <c r="UWY9" s="416"/>
      <c r="UWZ9" s="416"/>
      <c r="UXA9" s="416"/>
      <c r="UXB9" s="416"/>
      <c r="UXC9" s="416"/>
      <c r="UXD9" s="416"/>
      <c r="UXE9" s="416"/>
      <c r="UXF9" s="416"/>
      <c r="UXG9" s="416"/>
      <c r="UXH9" s="416"/>
      <c r="UXI9" s="416"/>
      <c r="UXJ9" s="416"/>
      <c r="UXK9" s="416"/>
      <c r="UXL9" s="416"/>
      <c r="UXM9" s="416"/>
      <c r="UXN9" s="416"/>
      <c r="UXO9" s="416"/>
      <c r="UXP9" s="416"/>
      <c r="UXQ9" s="416"/>
      <c r="UXR9" s="416"/>
      <c r="UXS9" s="416"/>
      <c r="UXT9" s="416"/>
      <c r="UXU9" s="416"/>
      <c r="UXV9" s="416"/>
      <c r="UXW9" s="416"/>
      <c r="UXX9" s="416"/>
      <c r="UXY9" s="416"/>
      <c r="UXZ9" s="416"/>
      <c r="UYA9" s="416"/>
      <c r="UYB9" s="416"/>
      <c r="UYC9" s="416"/>
      <c r="UYD9" s="416"/>
      <c r="UYE9" s="416"/>
      <c r="UYF9" s="416"/>
      <c r="UYG9" s="416"/>
      <c r="UYH9" s="416"/>
      <c r="UYI9" s="416"/>
      <c r="UYJ9" s="416"/>
      <c r="UYK9" s="416"/>
      <c r="UYL9" s="416"/>
      <c r="UYM9" s="416"/>
      <c r="UYN9" s="416"/>
      <c r="UYO9" s="416"/>
      <c r="UYP9" s="416"/>
      <c r="UYQ9" s="416"/>
      <c r="UYR9" s="416"/>
      <c r="UYS9" s="416"/>
      <c r="UYT9" s="416"/>
      <c r="UYU9" s="416"/>
      <c r="UYV9" s="416"/>
      <c r="UYW9" s="416"/>
      <c r="UYX9" s="416"/>
      <c r="UYY9" s="416"/>
      <c r="UYZ9" s="416"/>
      <c r="UZA9" s="416"/>
      <c r="UZB9" s="416"/>
      <c r="UZC9" s="416"/>
      <c r="UZD9" s="416"/>
      <c r="UZE9" s="416"/>
      <c r="UZF9" s="416"/>
      <c r="UZG9" s="416"/>
      <c r="UZH9" s="416"/>
      <c r="UZI9" s="416"/>
      <c r="UZJ9" s="416"/>
      <c r="UZK9" s="416"/>
      <c r="UZL9" s="416"/>
      <c r="UZM9" s="416"/>
      <c r="UZN9" s="416"/>
      <c r="UZO9" s="416"/>
      <c r="UZP9" s="416"/>
      <c r="UZQ9" s="416"/>
      <c r="UZR9" s="416"/>
      <c r="UZS9" s="416"/>
      <c r="UZT9" s="416"/>
      <c r="UZU9" s="416"/>
      <c r="UZV9" s="416"/>
      <c r="UZW9" s="416"/>
      <c r="UZX9" s="416"/>
      <c r="UZY9" s="416"/>
      <c r="UZZ9" s="416"/>
      <c r="VAA9" s="416"/>
      <c r="VAB9" s="416"/>
      <c r="VAC9" s="416"/>
      <c r="VAD9" s="416"/>
      <c r="VAE9" s="416"/>
      <c r="VAF9" s="416"/>
      <c r="VAG9" s="416"/>
      <c r="VAH9" s="416"/>
      <c r="VAI9" s="416"/>
      <c r="VAJ9" s="416"/>
      <c r="VAK9" s="416"/>
      <c r="VAL9" s="416"/>
      <c r="VAM9" s="416"/>
      <c r="VAN9" s="416"/>
      <c r="VAO9" s="416"/>
      <c r="VAP9" s="416"/>
      <c r="VAQ9" s="416"/>
      <c r="VAR9" s="416"/>
      <c r="VAS9" s="416"/>
      <c r="VAT9" s="416"/>
      <c r="VAU9" s="416"/>
      <c r="VAV9" s="416"/>
      <c r="VAW9" s="416"/>
      <c r="VAX9" s="416"/>
      <c r="VAY9" s="416"/>
      <c r="VAZ9" s="416"/>
      <c r="VBA9" s="416"/>
      <c r="VBB9" s="416"/>
      <c r="VBC9" s="416"/>
      <c r="VBD9" s="416"/>
      <c r="VBE9" s="416"/>
      <c r="VBF9" s="416"/>
      <c r="VBG9" s="416"/>
      <c r="VBH9" s="416"/>
      <c r="VBI9" s="416"/>
      <c r="VBJ9" s="416"/>
      <c r="VBK9" s="416"/>
      <c r="VBL9" s="416"/>
      <c r="VBM9" s="416"/>
      <c r="VBN9" s="416"/>
      <c r="VBO9" s="416"/>
      <c r="VBP9" s="416"/>
      <c r="VBQ9" s="416"/>
      <c r="VBR9" s="416"/>
      <c r="VBS9" s="416"/>
      <c r="VBT9" s="416"/>
      <c r="VBU9" s="416"/>
      <c r="VBV9" s="416"/>
      <c r="VBW9" s="416"/>
      <c r="VBX9" s="416"/>
      <c r="VBY9" s="416"/>
      <c r="VBZ9" s="416"/>
      <c r="VCA9" s="416"/>
      <c r="VCB9" s="416"/>
      <c r="VCC9" s="416"/>
      <c r="VCD9" s="416"/>
      <c r="VCE9" s="416"/>
      <c r="VCF9" s="416"/>
      <c r="VCG9" s="416"/>
      <c r="VCH9" s="416"/>
      <c r="VCI9" s="416"/>
      <c r="VCJ9" s="416"/>
      <c r="VCK9" s="416"/>
      <c r="VCL9" s="416"/>
      <c r="VCM9" s="416"/>
      <c r="VCN9" s="416"/>
      <c r="VCO9" s="416"/>
      <c r="VCP9" s="416"/>
      <c r="VCQ9" s="416"/>
      <c r="VCR9" s="416"/>
      <c r="VCS9" s="416"/>
      <c r="VCT9" s="416"/>
      <c r="VCU9" s="416"/>
      <c r="VCV9" s="416"/>
      <c r="VCW9" s="416"/>
      <c r="VCX9" s="416"/>
      <c r="VCY9" s="416"/>
      <c r="VCZ9" s="416"/>
      <c r="VDA9" s="416"/>
      <c r="VDB9" s="416"/>
      <c r="VDC9" s="416"/>
      <c r="VDD9" s="416"/>
      <c r="VDE9" s="416"/>
      <c r="VDF9" s="416"/>
      <c r="VDG9" s="416"/>
      <c r="VDH9" s="416"/>
      <c r="VDI9" s="416"/>
      <c r="VDJ9" s="416"/>
      <c r="VDK9" s="416"/>
      <c r="VDL9" s="416"/>
      <c r="VDM9" s="416"/>
      <c r="VDN9" s="416"/>
      <c r="VDO9" s="416"/>
      <c r="VDP9" s="416"/>
      <c r="VDQ9" s="416"/>
      <c r="VDR9" s="416"/>
      <c r="VDS9" s="416"/>
      <c r="VDT9" s="416"/>
      <c r="VDU9" s="416"/>
      <c r="VDV9" s="416"/>
      <c r="VDW9" s="416"/>
      <c r="VDX9" s="416"/>
      <c r="VDY9" s="416"/>
      <c r="VDZ9" s="416"/>
      <c r="VEA9" s="416"/>
      <c r="VEB9" s="416"/>
      <c r="VEC9" s="416"/>
      <c r="VED9" s="416"/>
      <c r="VEE9" s="416"/>
      <c r="VEF9" s="416"/>
      <c r="VEG9" s="416"/>
      <c r="VEH9" s="416"/>
      <c r="VEI9" s="416"/>
      <c r="VEJ9" s="416"/>
      <c r="VEK9" s="416"/>
      <c r="VEL9" s="416"/>
      <c r="VEM9" s="416"/>
      <c r="VEN9" s="416"/>
      <c r="VEO9" s="416"/>
      <c r="VEP9" s="416"/>
      <c r="VEQ9" s="416"/>
      <c r="VER9" s="416"/>
      <c r="VES9" s="416"/>
      <c r="VET9" s="416"/>
      <c r="VEU9" s="416"/>
      <c r="VEV9" s="416"/>
      <c r="VEW9" s="416"/>
      <c r="VEX9" s="416"/>
      <c r="VEY9" s="416"/>
      <c r="VEZ9" s="416"/>
      <c r="VFA9" s="416"/>
      <c r="VFB9" s="416"/>
      <c r="VFC9" s="416"/>
      <c r="VFD9" s="416"/>
      <c r="VFE9" s="416"/>
      <c r="VFF9" s="416"/>
      <c r="VFG9" s="416"/>
      <c r="VFH9" s="416"/>
      <c r="VFI9" s="416"/>
      <c r="VFJ9" s="416"/>
      <c r="VFK9" s="416"/>
      <c r="VFL9" s="416"/>
      <c r="VFM9" s="416"/>
      <c r="VFN9" s="416"/>
      <c r="VFO9" s="416"/>
      <c r="VFP9" s="416"/>
      <c r="VFQ9" s="416"/>
      <c r="VFR9" s="416"/>
      <c r="VFS9" s="416"/>
      <c r="VFT9" s="416"/>
      <c r="VFU9" s="416"/>
      <c r="VFV9" s="416"/>
      <c r="VFW9" s="416"/>
      <c r="VFX9" s="416"/>
      <c r="VFY9" s="416"/>
      <c r="VFZ9" s="416"/>
      <c r="VGA9" s="416"/>
      <c r="VGB9" s="416"/>
      <c r="VGC9" s="416"/>
      <c r="VGD9" s="416"/>
      <c r="VGE9" s="416"/>
      <c r="VGF9" s="416"/>
      <c r="VGG9" s="416"/>
      <c r="VGH9" s="416"/>
      <c r="VGI9" s="416"/>
      <c r="VGJ9" s="416"/>
      <c r="VGK9" s="416"/>
      <c r="VGL9" s="416"/>
      <c r="VGM9" s="416"/>
      <c r="VGN9" s="416"/>
      <c r="VGO9" s="416"/>
      <c r="VGP9" s="416"/>
      <c r="VGQ9" s="416"/>
      <c r="VGR9" s="416"/>
      <c r="VGS9" s="416"/>
      <c r="VGT9" s="416"/>
      <c r="VGU9" s="416"/>
      <c r="VGV9" s="416"/>
      <c r="VGW9" s="416"/>
      <c r="VGX9" s="416"/>
      <c r="VGY9" s="416"/>
      <c r="VGZ9" s="416"/>
      <c r="VHA9" s="416"/>
      <c r="VHB9" s="416"/>
      <c r="VHC9" s="416"/>
      <c r="VHD9" s="416"/>
      <c r="VHE9" s="416"/>
      <c r="VHF9" s="416"/>
      <c r="VHG9" s="416"/>
      <c r="VHH9" s="416"/>
      <c r="VHI9" s="416"/>
      <c r="VHJ9" s="416"/>
      <c r="VHK9" s="416"/>
      <c r="VHL9" s="416"/>
      <c r="VHM9" s="416"/>
      <c r="VHN9" s="416"/>
      <c r="VHO9" s="416"/>
      <c r="VHP9" s="416"/>
      <c r="VHQ9" s="416"/>
      <c r="VHR9" s="416"/>
      <c r="VHS9" s="416"/>
      <c r="VHT9" s="416"/>
      <c r="VHU9" s="416"/>
      <c r="VHV9" s="416"/>
      <c r="VHW9" s="416"/>
      <c r="VHX9" s="416"/>
      <c r="VHY9" s="416"/>
      <c r="VHZ9" s="416"/>
      <c r="VIA9" s="416"/>
      <c r="VIB9" s="416"/>
      <c r="VIC9" s="416"/>
      <c r="VID9" s="416"/>
      <c r="VIE9" s="416"/>
      <c r="VIF9" s="416"/>
      <c r="VIG9" s="416"/>
      <c r="VIH9" s="416"/>
      <c r="VII9" s="416"/>
      <c r="VIJ9" s="416"/>
      <c r="VIK9" s="416"/>
      <c r="VIL9" s="416"/>
      <c r="VIM9" s="416"/>
      <c r="VIN9" s="416"/>
      <c r="VIO9" s="416"/>
      <c r="VIP9" s="416"/>
      <c r="VIQ9" s="416"/>
      <c r="VIR9" s="416"/>
      <c r="VIS9" s="416"/>
      <c r="VIT9" s="416"/>
      <c r="VIU9" s="416"/>
      <c r="VIV9" s="416"/>
      <c r="VIW9" s="416"/>
      <c r="VIX9" s="416"/>
      <c r="VIY9" s="416"/>
      <c r="VIZ9" s="416"/>
      <c r="VJA9" s="416"/>
      <c r="VJB9" s="416"/>
      <c r="VJC9" s="416"/>
      <c r="VJD9" s="416"/>
      <c r="VJE9" s="416"/>
      <c r="VJF9" s="416"/>
      <c r="VJG9" s="416"/>
      <c r="VJH9" s="416"/>
      <c r="VJI9" s="416"/>
      <c r="VJJ9" s="416"/>
      <c r="VJK9" s="416"/>
      <c r="VJL9" s="416"/>
      <c r="VJM9" s="416"/>
      <c r="VJN9" s="416"/>
      <c r="VJO9" s="416"/>
      <c r="VJP9" s="416"/>
      <c r="VJQ9" s="416"/>
      <c r="VJR9" s="416"/>
      <c r="VJS9" s="416"/>
      <c r="VJT9" s="416"/>
      <c r="VJU9" s="416"/>
      <c r="VJV9" s="416"/>
      <c r="VJW9" s="416"/>
      <c r="VJX9" s="416"/>
      <c r="VJY9" s="416"/>
      <c r="VJZ9" s="416"/>
      <c r="VKA9" s="416"/>
      <c r="VKB9" s="416"/>
      <c r="VKC9" s="416"/>
      <c r="VKD9" s="416"/>
      <c r="VKE9" s="416"/>
      <c r="VKF9" s="416"/>
      <c r="VKG9" s="416"/>
      <c r="VKH9" s="416"/>
      <c r="VKI9" s="416"/>
      <c r="VKJ9" s="416"/>
      <c r="VKK9" s="416"/>
      <c r="VKL9" s="416"/>
      <c r="VKM9" s="416"/>
      <c r="VKN9" s="416"/>
      <c r="VKO9" s="416"/>
      <c r="VKP9" s="416"/>
      <c r="VKQ9" s="416"/>
      <c r="VKR9" s="416"/>
      <c r="VKS9" s="416"/>
      <c r="VKT9" s="416"/>
      <c r="VKU9" s="416"/>
      <c r="VKV9" s="416"/>
      <c r="VKW9" s="416"/>
      <c r="VKX9" s="416"/>
      <c r="VKY9" s="416"/>
      <c r="VKZ9" s="416"/>
      <c r="VLA9" s="416"/>
      <c r="VLB9" s="416"/>
      <c r="VLC9" s="416"/>
      <c r="VLD9" s="416"/>
      <c r="VLE9" s="416"/>
      <c r="VLF9" s="416"/>
      <c r="VLG9" s="416"/>
      <c r="VLH9" s="416"/>
      <c r="VLI9" s="416"/>
      <c r="VLJ9" s="416"/>
      <c r="VLK9" s="416"/>
      <c r="VLL9" s="416"/>
      <c r="VLM9" s="416"/>
      <c r="VLN9" s="416"/>
      <c r="VLO9" s="416"/>
      <c r="VLP9" s="416"/>
      <c r="VLQ9" s="416"/>
      <c r="VLR9" s="416"/>
      <c r="VLS9" s="416"/>
      <c r="VLT9" s="416"/>
      <c r="VLU9" s="416"/>
      <c r="VLV9" s="416"/>
      <c r="VLW9" s="416"/>
      <c r="VLX9" s="416"/>
      <c r="VLY9" s="416"/>
      <c r="VLZ9" s="416"/>
      <c r="VMA9" s="416"/>
      <c r="VMB9" s="416"/>
      <c r="VMC9" s="416"/>
      <c r="VMD9" s="416"/>
      <c r="VME9" s="416"/>
      <c r="VMF9" s="416"/>
      <c r="VMG9" s="416"/>
      <c r="VMH9" s="416"/>
      <c r="VMI9" s="416"/>
      <c r="VMJ9" s="416"/>
      <c r="VMK9" s="416"/>
      <c r="VML9" s="416"/>
      <c r="VMM9" s="416"/>
      <c r="VMN9" s="416"/>
      <c r="VMO9" s="416"/>
      <c r="VMP9" s="416"/>
      <c r="VMQ9" s="416"/>
      <c r="VMR9" s="416"/>
      <c r="VMS9" s="416"/>
      <c r="VMT9" s="416"/>
      <c r="VMU9" s="416"/>
      <c r="VMV9" s="416"/>
      <c r="VMW9" s="416"/>
      <c r="VMX9" s="416"/>
      <c r="VMY9" s="416"/>
      <c r="VMZ9" s="416"/>
      <c r="VNA9" s="416"/>
      <c r="VNB9" s="416"/>
      <c r="VNC9" s="416"/>
      <c r="VND9" s="416"/>
      <c r="VNE9" s="416"/>
      <c r="VNF9" s="416"/>
      <c r="VNG9" s="416"/>
      <c r="VNH9" s="416"/>
      <c r="VNI9" s="416"/>
      <c r="VNJ9" s="416"/>
      <c r="VNK9" s="416"/>
      <c r="VNL9" s="416"/>
      <c r="VNM9" s="416"/>
      <c r="VNN9" s="416"/>
      <c r="VNO9" s="416"/>
      <c r="VNP9" s="416"/>
      <c r="VNQ9" s="416"/>
      <c r="VNR9" s="416"/>
      <c r="VNS9" s="416"/>
      <c r="VNT9" s="416"/>
      <c r="VNU9" s="416"/>
      <c r="VNV9" s="416"/>
      <c r="VNW9" s="416"/>
      <c r="VNX9" s="416"/>
      <c r="VNY9" s="416"/>
      <c r="VNZ9" s="416"/>
      <c r="VOA9" s="416"/>
      <c r="VOB9" s="416"/>
      <c r="VOC9" s="416"/>
      <c r="VOD9" s="416"/>
      <c r="VOE9" s="416"/>
      <c r="VOF9" s="416"/>
      <c r="VOG9" s="416"/>
      <c r="VOH9" s="416"/>
      <c r="VOI9" s="416"/>
      <c r="VOJ9" s="416"/>
      <c r="VOK9" s="416"/>
      <c r="VOL9" s="416"/>
      <c r="VOM9" s="416"/>
      <c r="VON9" s="416"/>
      <c r="VOO9" s="416"/>
      <c r="VOP9" s="416"/>
      <c r="VOQ9" s="416"/>
      <c r="VOR9" s="416"/>
      <c r="VOS9" s="416"/>
      <c r="VOT9" s="416"/>
      <c r="VOU9" s="416"/>
      <c r="VOV9" s="416"/>
      <c r="VOW9" s="416"/>
      <c r="VOX9" s="416"/>
      <c r="VOY9" s="416"/>
      <c r="VOZ9" s="416"/>
      <c r="VPA9" s="416"/>
      <c r="VPB9" s="416"/>
      <c r="VPC9" s="416"/>
      <c r="VPD9" s="416"/>
      <c r="VPE9" s="416"/>
      <c r="VPF9" s="416"/>
      <c r="VPG9" s="416"/>
      <c r="VPH9" s="416"/>
      <c r="VPI9" s="416"/>
      <c r="VPJ9" s="416"/>
      <c r="VPK9" s="416"/>
      <c r="VPL9" s="416"/>
      <c r="VPM9" s="416"/>
      <c r="VPN9" s="416"/>
      <c r="VPO9" s="416"/>
      <c r="VPP9" s="416"/>
      <c r="VPQ9" s="416"/>
      <c r="VPR9" s="416"/>
      <c r="VPS9" s="416"/>
      <c r="VPT9" s="416"/>
      <c r="VPU9" s="416"/>
      <c r="VPV9" s="416"/>
      <c r="VPW9" s="416"/>
      <c r="VPX9" s="416"/>
      <c r="VPY9" s="416"/>
      <c r="VPZ9" s="416"/>
      <c r="VQA9" s="416"/>
      <c r="VQB9" s="416"/>
      <c r="VQC9" s="416"/>
      <c r="VQD9" s="416"/>
      <c r="VQE9" s="416"/>
      <c r="VQF9" s="416"/>
      <c r="VQG9" s="416"/>
      <c r="VQH9" s="416"/>
      <c r="VQI9" s="416"/>
      <c r="VQJ9" s="416"/>
      <c r="VQK9" s="416"/>
      <c r="VQL9" s="416"/>
      <c r="VQM9" s="416"/>
      <c r="VQN9" s="416"/>
      <c r="VQO9" s="416"/>
      <c r="VQP9" s="416"/>
      <c r="VQQ9" s="416"/>
      <c r="VQR9" s="416"/>
      <c r="VQS9" s="416"/>
      <c r="VQT9" s="416"/>
      <c r="VQU9" s="416"/>
      <c r="VQV9" s="416"/>
      <c r="VQW9" s="416"/>
      <c r="VQX9" s="416"/>
      <c r="VQY9" s="416"/>
      <c r="VQZ9" s="416"/>
      <c r="VRA9" s="416"/>
      <c r="VRB9" s="416"/>
      <c r="VRC9" s="416"/>
      <c r="VRD9" s="416"/>
      <c r="VRE9" s="416"/>
      <c r="VRF9" s="416"/>
      <c r="VRG9" s="416"/>
      <c r="VRH9" s="416"/>
      <c r="VRI9" s="416"/>
      <c r="VRJ9" s="416"/>
      <c r="VRK9" s="416"/>
      <c r="VRL9" s="416"/>
      <c r="VRM9" s="416"/>
      <c r="VRN9" s="416"/>
      <c r="VRO9" s="416"/>
      <c r="VRP9" s="416"/>
      <c r="VRQ9" s="416"/>
      <c r="VRR9" s="416"/>
      <c r="VRS9" s="416"/>
      <c r="VRT9" s="416"/>
      <c r="VRU9" s="416"/>
      <c r="VRV9" s="416"/>
      <c r="VRW9" s="416"/>
      <c r="VRX9" s="416"/>
      <c r="VRY9" s="416"/>
      <c r="VRZ9" s="416"/>
      <c r="VSA9" s="416"/>
      <c r="VSB9" s="416"/>
      <c r="VSC9" s="416"/>
      <c r="VSD9" s="416"/>
      <c r="VSE9" s="416"/>
      <c r="VSF9" s="416"/>
      <c r="VSG9" s="416"/>
      <c r="VSH9" s="416"/>
      <c r="VSI9" s="416"/>
      <c r="VSJ9" s="416"/>
      <c r="VSK9" s="416"/>
      <c r="VSL9" s="416"/>
      <c r="VSM9" s="416"/>
      <c r="VSN9" s="416"/>
      <c r="VSO9" s="416"/>
      <c r="VSP9" s="416"/>
      <c r="VSQ9" s="416"/>
      <c r="VSR9" s="416"/>
      <c r="VSS9" s="416"/>
      <c r="VST9" s="416"/>
      <c r="VSU9" s="416"/>
      <c r="VSV9" s="416"/>
      <c r="VSW9" s="416"/>
      <c r="VSX9" s="416"/>
      <c r="VSY9" s="416"/>
      <c r="VSZ9" s="416"/>
      <c r="VTA9" s="416"/>
      <c r="VTB9" s="416"/>
      <c r="VTC9" s="416"/>
      <c r="VTD9" s="416"/>
      <c r="VTE9" s="416"/>
      <c r="VTF9" s="416"/>
      <c r="VTG9" s="416"/>
      <c r="VTH9" s="416"/>
      <c r="VTI9" s="416"/>
      <c r="VTJ9" s="416"/>
      <c r="VTK9" s="416"/>
      <c r="VTL9" s="416"/>
      <c r="VTM9" s="416"/>
      <c r="VTN9" s="416"/>
      <c r="VTO9" s="416"/>
      <c r="VTP9" s="416"/>
      <c r="VTQ9" s="416"/>
      <c r="VTR9" s="416"/>
      <c r="VTS9" s="416"/>
      <c r="VTT9" s="416"/>
      <c r="VTU9" s="416"/>
      <c r="VTV9" s="416"/>
      <c r="VTW9" s="416"/>
      <c r="VTX9" s="416"/>
      <c r="VTY9" s="416"/>
      <c r="VTZ9" s="416"/>
      <c r="VUA9" s="416"/>
      <c r="VUB9" s="416"/>
      <c r="VUC9" s="416"/>
      <c r="VUD9" s="416"/>
      <c r="VUE9" s="416"/>
      <c r="VUF9" s="416"/>
      <c r="VUG9" s="416"/>
      <c r="VUH9" s="416"/>
      <c r="VUI9" s="416"/>
      <c r="VUJ9" s="416"/>
      <c r="VUK9" s="416"/>
      <c r="VUL9" s="416"/>
      <c r="VUM9" s="416"/>
      <c r="VUN9" s="416"/>
      <c r="VUO9" s="416"/>
      <c r="VUP9" s="416"/>
      <c r="VUQ9" s="416"/>
      <c r="VUR9" s="416"/>
      <c r="VUS9" s="416"/>
      <c r="VUT9" s="416"/>
      <c r="VUU9" s="416"/>
      <c r="VUV9" s="416"/>
      <c r="VUW9" s="416"/>
      <c r="VUX9" s="416"/>
      <c r="VUY9" s="416"/>
      <c r="VUZ9" s="416"/>
      <c r="VVA9" s="416"/>
      <c r="VVB9" s="416"/>
      <c r="VVC9" s="416"/>
      <c r="VVD9" s="416"/>
      <c r="VVE9" s="416"/>
      <c r="VVF9" s="416"/>
      <c r="VVG9" s="416"/>
      <c r="VVH9" s="416"/>
      <c r="VVI9" s="416"/>
      <c r="VVJ9" s="416"/>
      <c r="VVK9" s="416"/>
      <c r="VVL9" s="416"/>
      <c r="VVM9" s="416"/>
      <c r="VVN9" s="416"/>
      <c r="VVO9" s="416"/>
      <c r="VVP9" s="416"/>
      <c r="VVQ9" s="416"/>
      <c r="VVR9" s="416"/>
      <c r="VVS9" s="416"/>
      <c r="VVT9" s="416"/>
      <c r="VVU9" s="416"/>
      <c r="VVV9" s="416"/>
      <c r="VVW9" s="416"/>
      <c r="VVX9" s="416"/>
      <c r="VVY9" s="416"/>
      <c r="VVZ9" s="416"/>
      <c r="VWA9" s="416"/>
      <c r="VWB9" s="416"/>
      <c r="VWC9" s="416"/>
      <c r="VWD9" s="416"/>
      <c r="VWE9" s="416"/>
      <c r="VWF9" s="416"/>
      <c r="VWG9" s="416"/>
      <c r="VWH9" s="416"/>
      <c r="VWI9" s="416"/>
      <c r="VWJ9" s="416"/>
      <c r="VWK9" s="416"/>
      <c r="VWL9" s="416"/>
      <c r="VWM9" s="416"/>
      <c r="VWN9" s="416"/>
      <c r="VWO9" s="416"/>
      <c r="VWP9" s="416"/>
      <c r="VWQ9" s="416"/>
      <c r="VWR9" s="416"/>
      <c r="VWS9" s="416"/>
      <c r="VWT9" s="416"/>
      <c r="VWU9" s="416"/>
      <c r="VWV9" s="416"/>
      <c r="VWW9" s="416"/>
      <c r="VWX9" s="416"/>
      <c r="VWY9" s="416"/>
      <c r="VWZ9" s="416"/>
      <c r="VXA9" s="416"/>
      <c r="VXB9" s="416"/>
      <c r="VXC9" s="416"/>
      <c r="VXD9" s="416"/>
      <c r="VXE9" s="416"/>
      <c r="VXF9" s="416"/>
      <c r="VXG9" s="416"/>
      <c r="VXH9" s="416"/>
      <c r="VXI9" s="416"/>
      <c r="VXJ9" s="416"/>
      <c r="VXK9" s="416"/>
      <c r="VXL9" s="416"/>
      <c r="VXM9" s="416"/>
      <c r="VXN9" s="416"/>
      <c r="VXO9" s="416"/>
      <c r="VXP9" s="416"/>
      <c r="VXQ9" s="416"/>
      <c r="VXR9" s="416"/>
      <c r="VXS9" s="416"/>
      <c r="VXT9" s="416"/>
      <c r="VXU9" s="416"/>
      <c r="VXV9" s="416"/>
      <c r="VXW9" s="416"/>
      <c r="VXX9" s="416"/>
      <c r="VXY9" s="416"/>
      <c r="VXZ9" s="416"/>
      <c r="VYA9" s="416"/>
      <c r="VYB9" s="416"/>
      <c r="VYC9" s="416"/>
      <c r="VYD9" s="416"/>
      <c r="VYE9" s="416"/>
      <c r="VYF9" s="416"/>
      <c r="VYG9" s="416"/>
      <c r="VYH9" s="416"/>
      <c r="VYI9" s="416"/>
      <c r="VYJ9" s="416"/>
      <c r="VYK9" s="416"/>
      <c r="VYL9" s="416"/>
      <c r="VYM9" s="416"/>
      <c r="VYN9" s="416"/>
      <c r="VYO9" s="416"/>
      <c r="VYP9" s="416"/>
      <c r="VYQ9" s="416"/>
      <c r="VYR9" s="416"/>
      <c r="VYS9" s="416"/>
      <c r="VYT9" s="416"/>
      <c r="VYU9" s="416"/>
      <c r="VYV9" s="416"/>
      <c r="VYW9" s="416"/>
      <c r="VYX9" s="416"/>
      <c r="VYY9" s="416"/>
      <c r="VYZ9" s="416"/>
      <c r="VZA9" s="416"/>
      <c r="VZB9" s="416"/>
      <c r="VZC9" s="416"/>
      <c r="VZD9" s="416"/>
      <c r="VZE9" s="416"/>
      <c r="VZF9" s="416"/>
      <c r="VZG9" s="416"/>
      <c r="VZH9" s="416"/>
      <c r="VZI9" s="416"/>
      <c r="VZJ9" s="416"/>
      <c r="VZK9" s="416"/>
      <c r="VZL9" s="416"/>
      <c r="VZM9" s="416"/>
      <c r="VZN9" s="416"/>
      <c r="VZO9" s="416"/>
      <c r="VZP9" s="416"/>
      <c r="VZQ9" s="416"/>
      <c r="VZR9" s="416"/>
      <c r="VZS9" s="416"/>
      <c r="VZT9" s="416"/>
      <c r="VZU9" s="416"/>
      <c r="VZV9" s="416"/>
      <c r="VZW9" s="416"/>
      <c r="VZX9" s="416"/>
      <c r="VZY9" s="416"/>
      <c r="VZZ9" s="416"/>
      <c r="WAA9" s="416"/>
      <c r="WAB9" s="416"/>
      <c r="WAC9" s="416"/>
      <c r="WAD9" s="416"/>
      <c r="WAE9" s="416"/>
      <c r="WAF9" s="416"/>
      <c r="WAG9" s="416"/>
      <c r="WAH9" s="416"/>
      <c r="WAI9" s="416"/>
      <c r="WAJ9" s="416"/>
      <c r="WAK9" s="416"/>
      <c r="WAL9" s="416"/>
      <c r="WAM9" s="416"/>
      <c r="WAN9" s="416"/>
      <c r="WAO9" s="416"/>
      <c r="WAP9" s="416"/>
      <c r="WAQ9" s="416"/>
      <c r="WAR9" s="416"/>
      <c r="WAS9" s="416"/>
      <c r="WAT9" s="416"/>
      <c r="WAU9" s="416"/>
      <c r="WAV9" s="416"/>
      <c r="WAW9" s="416"/>
      <c r="WAX9" s="416"/>
      <c r="WAY9" s="416"/>
      <c r="WAZ9" s="416"/>
      <c r="WBA9" s="416"/>
      <c r="WBB9" s="416"/>
      <c r="WBC9" s="416"/>
      <c r="WBD9" s="416"/>
      <c r="WBE9" s="416"/>
      <c r="WBF9" s="416"/>
      <c r="WBG9" s="416"/>
      <c r="WBH9" s="416"/>
      <c r="WBI9" s="416"/>
      <c r="WBJ9" s="416"/>
      <c r="WBK9" s="416"/>
      <c r="WBL9" s="416"/>
      <c r="WBM9" s="416"/>
      <c r="WBN9" s="416"/>
      <c r="WBO9" s="416"/>
      <c r="WBP9" s="416"/>
      <c r="WBQ9" s="416"/>
      <c r="WBR9" s="416"/>
      <c r="WBS9" s="416"/>
      <c r="WBT9" s="416"/>
      <c r="WBU9" s="416"/>
      <c r="WBV9" s="416"/>
      <c r="WBW9" s="416"/>
      <c r="WBX9" s="416"/>
      <c r="WBY9" s="416"/>
      <c r="WBZ9" s="416"/>
      <c r="WCA9" s="416"/>
      <c r="WCB9" s="416"/>
      <c r="WCC9" s="416"/>
      <c r="WCD9" s="416"/>
      <c r="WCE9" s="416"/>
      <c r="WCF9" s="416"/>
      <c r="WCG9" s="416"/>
      <c r="WCH9" s="416"/>
      <c r="WCI9" s="416"/>
      <c r="WCJ9" s="416"/>
      <c r="WCK9" s="416"/>
      <c r="WCL9" s="416"/>
      <c r="WCM9" s="416"/>
      <c r="WCN9" s="416"/>
      <c r="WCO9" s="416"/>
      <c r="WCP9" s="416"/>
      <c r="WCQ9" s="416"/>
      <c r="WCR9" s="416"/>
      <c r="WCS9" s="416"/>
      <c r="WCT9" s="416"/>
      <c r="WCU9" s="416"/>
      <c r="WCV9" s="416"/>
      <c r="WCW9" s="416"/>
      <c r="WCX9" s="416"/>
      <c r="WCY9" s="416"/>
      <c r="WCZ9" s="416"/>
      <c r="WDA9" s="416"/>
      <c r="WDB9" s="416"/>
      <c r="WDC9" s="416"/>
      <c r="WDD9" s="416"/>
      <c r="WDE9" s="416"/>
      <c r="WDF9" s="416"/>
      <c r="WDG9" s="416"/>
      <c r="WDH9" s="416"/>
      <c r="WDI9" s="416"/>
      <c r="WDJ9" s="416"/>
      <c r="WDK9" s="416"/>
      <c r="WDL9" s="416"/>
      <c r="WDM9" s="416"/>
      <c r="WDN9" s="416"/>
      <c r="WDO9" s="416"/>
      <c r="WDP9" s="416"/>
      <c r="WDQ9" s="416"/>
      <c r="WDR9" s="416"/>
      <c r="WDS9" s="416"/>
      <c r="WDT9" s="416"/>
      <c r="WDU9" s="416"/>
      <c r="WDV9" s="416"/>
      <c r="WDW9" s="416"/>
      <c r="WDX9" s="416"/>
      <c r="WDY9" s="416"/>
      <c r="WDZ9" s="416"/>
      <c r="WEA9" s="416"/>
      <c r="WEB9" s="416"/>
      <c r="WEC9" s="416"/>
      <c r="WED9" s="416"/>
      <c r="WEE9" s="416"/>
      <c r="WEF9" s="416"/>
      <c r="WEG9" s="416"/>
      <c r="WEH9" s="416"/>
      <c r="WEI9" s="416"/>
      <c r="WEJ9" s="416"/>
      <c r="WEK9" s="416"/>
      <c r="WEL9" s="416"/>
      <c r="WEM9" s="416"/>
      <c r="WEN9" s="416"/>
      <c r="WEO9" s="416"/>
      <c r="WEP9" s="416"/>
      <c r="WEQ9" s="416"/>
      <c r="WER9" s="416"/>
      <c r="WES9" s="416"/>
      <c r="WET9" s="416"/>
      <c r="WEU9" s="416"/>
      <c r="WEV9" s="416"/>
      <c r="WEW9" s="416"/>
      <c r="WEX9" s="416"/>
      <c r="WEY9" s="416"/>
      <c r="WEZ9" s="416"/>
      <c r="WFA9" s="416"/>
      <c r="WFB9" s="416"/>
      <c r="WFC9" s="416"/>
      <c r="WFD9" s="416"/>
      <c r="WFE9" s="416"/>
      <c r="WFF9" s="416"/>
      <c r="WFG9" s="416"/>
      <c r="WFH9" s="416"/>
      <c r="WFI9" s="416"/>
      <c r="WFJ9" s="416"/>
      <c r="WFK9" s="416"/>
      <c r="WFL9" s="416"/>
      <c r="WFM9" s="416"/>
      <c r="WFN9" s="416"/>
      <c r="WFO9" s="416"/>
      <c r="WFP9" s="416"/>
      <c r="WFQ9" s="416"/>
      <c r="WFR9" s="416"/>
      <c r="WFS9" s="416"/>
      <c r="WFT9" s="416"/>
      <c r="WFU9" s="416"/>
      <c r="WFV9" s="416"/>
      <c r="WFW9" s="416"/>
      <c r="WFX9" s="416"/>
      <c r="WFY9" s="416"/>
      <c r="WFZ9" s="416"/>
      <c r="WGA9" s="416"/>
      <c r="WGB9" s="416"/>
      <c r="WGC9" s="416"/>
      <c r="WGD9" s="416"/>
      <c r="WGE9" s="416"/>
      <c r="WGF9" s="416"/>
      <c r="WGG9" s="416"/>
      <c r="WGH9" s="416"/>
      <c r="WGI9" s="416"/>
      <c r="WGJ9" s="416"/>
      <c r="WGK9" s="416"/>
      <c r="WGL9" s="416"/>
      <c r="WGM9" s="416"/>
      <c r="WGN9" s="416"/>
      <c r="WGO9" s="416"/>
      <c r="WGP9" s="416"/>
      <c r="WGQ9" s="416"/>
      <c r="WGR9" s="416"/>
      <c r="WGS9" s="416"/>
      <c r="WGT9" s="416"/>
      <c r="WGU9" s="416"/>
      <c r="WGV9" s="416"/>
      <c r="WGW9" s="416"/>
      <c r="WGX9" s="416"/>
      <c r="WGY9" s="416"/>
      <c r="WGZ9" s="416"/>
      <c r="WHA9" s="416"/>
      <c r="WHB9" s="416"/>
      <c r="WHC9" s="416"/>
      <c r="WHD9" s="416"/>
      <c r="WHE9" s="416"/>
      <c r="WHF9" s="416"/>
      <c r="WHG9" s="416"/>
      <c r="WHH9" s="416"/>
      <c r="WHI9" s="416"/>
      <c r="WHJ9" s="416"/>
      <c r="WHK9" s="416"/>
      <c r="WHL9" s="416"/>
      <c r="WHM9" s="416"/>
      <c r="WHN9" s="416"/>
      <c r="WHO9" s="416"/>
      <c r="WHP9" s="416"/>
      <c r="WHQ9" s="416"/>
      <c r="WHR9" s="416"/>
      <c r="WHS9" s="416"/>
      <c r="WHT9" s="416"/>
      <c r="WHU9" s="416"/>
      <c r="WHV9" s="416"/>
      <c r="WHW9" s="416"/>
      <c r="WHX9" s="416"/>
      <c r="WHY9" s="416"/>
      <c r="WHZ9" s="416"/>
      <c r="WIA9" s="416"/>
      <c r="WIB9" s="416"/>
      <c r="WIC9" s="416"/>
      <c r="WID9" s="416"/>
      <c r="WIE9" s="416"/>
      <c r="WIF9" s="416"/>
      <c r="WIG9" s="416"/>
      <c r="WIH9" s="416"/>
      <c r="WII9" s="416"/>
      <c r="WIJ9" s="416"/>
      <c r="WIK9" s="416"/>
      <c r="WIL9" s="416"/>
      <c r="WIM9" s="416"/>
      <c r="WIN9" s="416"/>
      <c r="WIO9" s="416"/>
      <c r="WIP9" s="416"/>
      <c r="WIQ9" s="416"/>
      <c r="WIR9" s="416"/>
      <c r="WIS9" s="416"/>
      <c r="WIT9" s="416"/>
      <c r="WIU9" s="416"/>
      <c r="WIV9" s="416"/>
      <c r="WIW9" s="416"/>
      <c r="WIX9" s="416"/>
      <c r="WIY9" s="416"/>
      <c r="WIZ9" s="416"/>
      <c r="WJA9" s="416"/>
      <c r="WJB9" s="416"/>
      <c r="WJC9" s="416"/>
      <c r="WJD9" s="416"/>
      <c r="WJE9" s="416"/>
      <c r="WJF9" s="416"/>
      <c r="WJG9" s="416"/>
      <c r="WJH9" s="416"/>
      <c r="WJI9" s="416"/>
      <c r="WJJ9" s="416"/>
      <c r="WJK9" s="416"/>
      <c r="WJL9" s="416"/>
      <c r="WJM9" s="416"/>
      <c r="WJN9" s="416"/>
      <c r="WJO9" s="416"/>
      <c r="WJP9" s="416"/>
      <c r="WJQ9" s="416"/>
      <c r="WJR9" s="416"/>
      <c r="WJS9" s="416"/>
      <c r="WJT9" s="416"/>
      <c r="WJU9" s="416"/>
      <c r="WJV9" s="416"/>
      <c r="WJW9" s="416"/>
      <c r="WJX9" s="416"/>
      <c r="WJY9" s="416"/>
      <c r="WJZ9" s="416"/>
      <c r="WKA9" s="416"/>
      <c r="WKB9" s="416"/>
      <c r="WKC9" s="416"/>
      <c r="WKD9" s="416"/>
      <c r="WKE9" s="416"/>
      <c r="WKF9" s="416"/>
      <c r="WKG9" s="416"/>
      <c r="WKH9" s="416"/>
      <c r="WKI9" s="416"/>
      <c r="WKJ9" s="416"/>
      <c r="WKK9" s="416"/>
      <c r="WKL9" s="416"/>
      <c r="WKM9" s="416"/>
      <c r="WKN9" s="416"/>
      <c r="WKO9" s="416"/>
      <c r="WKP9" s="416"/>
      <c r="WKQ9" s="416"/>
      <c r="WKR9" s="416"/>
      <c r="WKS9" s="416"/>
      <c r="WKT9" s="416"/>
      <c r="WKU9" s="416"/>
      <c r="WKV9" s="416"/>
      <c r="WKW9" s="416"/>
      <c r="WKX9" s="416"/>
      <c r="WKY9" s="416"/>
      <c r="WKZ9" s="416"/>
      <c r="WLA9" s="416"/>
      <c r="WLB9" s="416"/>
      <c r="WLC9" s="416"/>
      <c r="WLD9" s="416"/>
      <c r="WLE9" s="416"/>
      <c r="WLF9" s="416"/>
      <c r="WLG9" s="416"/>
      <c r="WLH9" s="416"/>
      <c r="WLI9" s="416"/>
      <c r="WLJ9" s="416"/>
      <c r="WLK9" s="416"/>
      <c r="WLL9" s="416"/>
      <c r="WLM9" s="416"/>
      <c r="WLN9" s="416"/>
      <c r="WLO9" s="416"/>
      <c r="WLP9" s="416"/>
      <c r="WLQ9" s="416"/>
      <c r="WLR9" s="416"/>
      <c r="WLS9" s="416"/>
      <c r="WLT9" s="416"/>
      <c r="WLU9" s="416"/>
      <c r="WLV9" s="416"/>
      <c r="WLW9" s="416"/>
      <c r="WLX9" s="416"/>
      <c r="WLY9" s="416"/>
      <c r="WLZ9" s="416"/>
      <c r="WMA9" s="416"/>
      <c r="WMB9" s="416"/>
      <c r="WMC9" s="416"/>
      <c r="WMD9" s="416"/>
      <c r="WME9" s="416"/>
      <c r="WMF9" s="416"/>
      <c r="WMG9" s="416"/>
      <c r="WMH9" s="416"/>
      <c r="WMI9" s="416"/>
      <c r="WMJ9" s="416"/>
      <c r="WMK9" s="416"/>
      <c r="WML9" s="416"/>
      <c r="WMM9" s="416"/>
      <c r="WMN9" s="416"/>
      <c r="WMO9" s="416"/>
      <c r="WMP9" s="416"/>
      <c r="WMQ9" s="416"/>
      <c r="WMR9" s="416"/>
      <c r="WMS9" s="416"/>
      <c r="WMT9" s="416"/>
      <c r="WMU9" s="416"/>
      <c r="WMV9" s="416"/>
      <c r="WMW9" s="416"/>
      <c r="WMX9" s="416"/>
      <c r="WMY9" s="416"/>
      <c r="WMZ9" s="416"/>
      <c r="WNA9" s="416"/>
      <c r="WNB9" s="416"/>
      <c r="WNC9" s="416"/>
      <c r="WND9" s="416"/>
      <c r="WNE9" s="416"/>
      <c r="WNF9" s="416"/>
      <c r="WNG9" s="416"/>
      <c r="WNH9" s="416"/>
      <c r="WNI9" s="416"/>
      <c r="WNJ9" s="416"/>
      <c r="WNK9" s="416"/>
      <c r="WNL9" s="416"/>
      <c r="WNM9" s="416"/>
      <c r="WNN9" s="416"/>
      <c r="WNO9" s="416"/>
      <c r="WNP9" s="416"/>
      <c r="WNQ9" s="416"/>
      <c r="WNR9" s="416"/>
      <c r="WNS9" s="416"/>
      <c r="WNT9" s="416"/>
      <c r="WNU9" s="416"/>
      <c r="WNV9" s="416"/>
      <c r="WNW9" s="416"/>
      <c r="WNX9" s="416"/>
      <c r="WNY9" s="416"/>
      <c r="WNZ9" s="416"/>
      <c r="WOA9" s="416"/>
      <c r="WOB9" s="416"/>
      <c r="WOC9" s="416"/>
      <c r="WOD9" s="416"/>
      <c r="WOE9" s="416"/>
      <c r="WOF9" s="416"/>
      <c r="WOG9" s="416"/>
      <c r="WOH9" s="416"/>
      <c r="WOI9" s="416"/>
      <c r="WOJ9" s="416"/>
      <c r="WOK9" s="416"/>
      <c r="WOL9" s="416"/>
      <c r="WOM9" s="416"/>
      <c r="WON9" s="416"/>
      <c r="WOO9" s="416"/>
      <c r="WOP9" s="416"/>
      <c r="WOQ9" s="416"/>
      <c r="WOR9" s="416"/>
      <c r="WOS9" s="416"/>
      <c r="WOT9" s="416"/>
      <c r="WOU9" s="416"/>
      <c r="WOV9" s="416"/>
      <c r="WOW9" s="416"/>
      <c r="WOX9" s="416"/>
      <c r="WOY9" s="416"/>
      <c r="WOZ9" s="416"/>
      <c r="WPA9" s="416"/>
      <c r="WPB9" s="416"/>
      <c r="WPC9" s="416"/>
      <c r="WPD9" s="416"/>
      <c r="WPE9" s="416"/>
      <c r="WPF9" s="416"/>
      <c r="WPG9" s="416"/>
      <c r="WPH9" s="416"/>
      <c r="WPI9" s="416"/>
      <c r="WPJ9" s="416"/>
      <c r="WPK9" s="416"/>
      <c r="WPL9" s="416"/>
      <c r="WPM9" s="416"/>
      <c r="WPN9" s="416"/>
      <c r="WPO9" s="416"/>
      <c r="WPP9" s="416"/>
      <c r="WPQ9" s="416"/>
      <c r="WPR9" s="416"/>
      <c r="WPS9" s="416"/>
      <c r="WPT9" s="416"/>
      <c r="WPU9" s="416"/>
      <c r="WPV9" s="416"/>
      <c r="WPW9" s="416"/>
      <c r="WPX9" s="416"/>
      <c r="WPY9" s="416"/>
      <c r="WPZ9" s="416"/>
      <c r="WQA9" s="416"/>
      <c r="WQB9" s="416"/>
      <c r="WQC9" s="416"/>
      <c r="WQD9" s="416"/>
      <c r="WQE9" s="416"/>
      <c r="WQF9" s="416"/>
      <c r="WQG9" s="416"/>
      <c r="WQH9" s="416"/>
      <c r="WQI9" s="416"/>
      <c r="WQJ9" s="416"/>
      <c r="WQK9" s="416"/>
      <c r="WQL9" s="416"/>
      <c r="WQM9" s="416"/>
      <c r="WQN9" s="416"/>
      <c r="WQO9" s="416"/>
      <c r="WQP9" s="416"/>
      <c r="WQQ9" s="416"/>
      <c r="WQR9" s="416"/>
      <c r="WQS9" s="416"/>
      <c r="WQT9" s="416"/>
      <c r="WQU9" s="416"/>
      <c r="WQV9" s="416"/>
      <c r="WQW9" s="416"/>
      <c r="WQX9" s="416"/>
      <c r="WQY9" s="416"/>
      <c r="WQZ9" s="416"/>
      <c r="WRA9" s="416"/>
      <c r="WRB9" s="416"/>
      <c r="WRC9" s="416"/>
      <c r="WRD9" s="416"/>
      <c r="WRE9" s="416"/>
      <c r="WRF9" s="416"/>
      <c r="WRG9" s="416"/>
      <c r="WRH9" s="416"/>
      <c r="WRI9" s="416"/>
      <c r="WRJ9" s="416"/>
      <c r="WRK9" s="416"/>
      <c r="WRL9" s="416"/>
      <c r="WRM9" s="416"/>
      <c r="WRN9" s="416"/>
      <c r="WRO9" s="416"/>
      <c r="WRP9" s="416"/>
      <c r="WRQ9" s="416"/>
      <c r="WRR9" s="416"/>
      <c r="WRS9" s="416"/>
      <c r="WRT9" s="416"/>
      <c r="WRU9" s="416"/>
      <c r="WRV9" s="416"/>
      <c r="WRW9" s="416"/>
      <c r="WRX9" s="416"/>
      <c r="WRY9" s="416"/>
      <c r="WRZ9" s="416"/>
      <c r="WSA9" s="416"/>
      <c r="WSB9" s="416"/>
      <c r="WSC9" s="416"/>
      <c r="WSD9" s="416"/>
      <c r="WSE9" s="416"/>
      <c r="WSF9" s="416"/>
      <c r="WSG9" s="416"/>
      <c r="WSH9" s="416"/>
      <c r="WSI9" s="416"/>
      <c r="WSJ9" s="416"/>
      <c r="WSK9" s="416"/>
      <c r="WSL9" s="416"/>
      <c r="WSM9" s="416"/>
      <c r="WSN9" s="416"/>
      <c r="WSO9" s="416"/>
      <c r="WSP9" s="416"/>
      <c r="WSQ9" s="416"/>
      <c r="WSR9" s="416"/>
      <c r="WSS9" s="416"/>
      <c r="WST9" s="416"/>
      <c r="WSU9" s="416"/>
      <c r="WSV9" s="416"/>
      <c r="WSW9" s="416"/>
      <c r="WSX9" s="416"/>
      <c r="WSY9" s="416"/>
      <c r="WSZ9" s="416"/>
      <c r="WTA9" s="416"/>
      <c r="WTB9" s="416"/>
      <c r="WTC9" s="416"/>
      <c r="WTD9" s="416"/>
      <c r="WTE9" s="416"/>
      <c r="WTF9" s="416"/>
      <c r="WTG9" s="416"/>
      <c r="WTH9" s="416"/>
      <c r="WTI9" s="416"/>
      <c r="WTJ9" s="416"/>
      <c r="WTK9" s="416"/>
      <c r="WTL9" s="416"/>
      <c r="WTM9" s="416"/>
      <c r="WTN9" s="416"/>
      <c r="WTO9" s="416"/>
      <c r="WTP9" s="416"/>
      <c r="WTQ9" s="416"/>
      <c r="WTR9" s="416"/>
      <c r="WTS9" s="416"/>
      <c r="WTT9" s="416"/>
      <c r="WTU9" s="416"/>
      <c r="WTV9" s="416"/>
      <c r="WTW9" s="416"/>
      <c r="WTX9" s="416"/>
      <c r="WTY9" s="416"/>
      <c r="WTZ9" s="416"/>
      <c r="WUA9" s="416"/>
      <c r="WUB9" s="416"/>
      <c r="WUC9" s="416"/>
      <c r="WUD9" s="416"/>
      <c r="WUE9" s="416"/>
      <c r="WUF9" s="416"/>
      <c r="WUG9" s="416"/>
      <c r="WUH9" s="416"/>
      <c r="WUI9" s="416"/>
      <c r="WUJ9" s="416"/>
      <c r="WUK9" s="416"/>
      <c r="WUL9" s="416"/>
      <c r="WUM9" s="416"/>
      <c r="WUN9" s="416"/>
      <c r="WUO9" s="416"/>
      <c r="WUP9" s="416"/>
      <c r="WUQ9" s="416"/>
      <c r="WUR9" s="416"/>
      <c r="WUS9" s="416"/>
      <c r="WUT9" s="416"/>
      <c r="WUU9" s="416"/>
      <c r="WUV9" s="416"/>
      <c r="WUW9" s="416"/>
      <c r="WUX9" s="416"/>
      <c r="WUY9" s="416"/>
      <c r="WUZ9" s="416"/>
      <c r="WVA9" s="416"/>
      <c r="WVB9" s="416"/>
      <c r="WVC9" s="416"/>
      <c r="WVD9" s="416"/>
      <c r="WVE9" s="416"/>
      <c r="WVF9" s="416"/>
      <c r="WVG9" s="416"/>
      <c r="WVH9" s="416"/>
      <c r="WVI9" s="416"/>
      <c r="WVJ9" s="416"/>
      <c r="WVK9" s="416"/>
      <c r="WVL9" s="416"/>
      <c r="WVM9" s="416"/>
      <c r="WVN9" s="416"/>
      <c r="WVO9" s="416"/>
      <c r="WVP9" s="416"/>
      <c r="WVQ9" s="416"/>
      <c r="WVR9" s="416"/>
      <c r="WVS9" s="416"/>
      <c r="WVT9" s="416"/>
      <c r="WVU9" s="416"/>
      <c r="WVV9" s="416"/>
      <c r="WVW9" s="416"/>
      <c r="WVX9" s="416"/>
      <c r="WVY9" s="416"/>
      <c r="WVZ9" s="416"/>
      <c r="WWA9" s="416"/>
      <c r="WWB9" s="416"/>
      <c r="WWC9" s="416"/>
      <c r="WWD9" s="416"/>
      <c r="WWE9" s="416"/>
      <c r="WWF9" s="416"/>
      <c r="WWG9" s="416"/>
      <c r="WWH9" s="416"/>
      <c r="WWI9" s="416"/>
      <c r="WWJ9" s="416"/>
      <c r="WWK9" s="416"/>
      <c r="WWL9" s="416"/>
      <c r="WWM9" s="416"/>
      <c r="WWN9" s="416"/>
      <c r="WWO9" s="416"/>
      <c r="WWP9" s="416"/>
      <c r="WWQ9" s="416"/>
      <c r="WWR9" s="416"/>
      <c r="WWS9" s="416"/>
      <c r="WWT9" s="416"/>
      <c r="WWU9" s="416"/>
      <c r="WWV9" s="416"/>
      <c r="WWW9" s="416"/>
      <c r="WWX9" s="416"/>
      <c r="WWY9" s="416"/>
      <c r="WWZ9" s="416"/>
      <c r="WXA9" s="416"/>
      <c r="WXB9" s="416"/>
      <c r="WXC9" s="416"/>
      <c r="WXD9" s="416"/>
      <c r="WXE9" s="416"/>
      <c r="WXF9" s="416"/>
      <c r="WXG9" s="416"/>
      <c r="WXH9" s="416"/>
      <c r="WXI9" s="416"/>
      <c r="WXJ9" s="416"/>
      <c r="WXK9" s="416"/>
      <c r="WXL9" s="416"/>
      <c r="WXM9" s="416"/>
      <c r="WXN9" s="416"/>
      <c r="WXO9" s="416"/>
      <c r="WXP9" s="416"/>
      <c r="WXQ9" s="416"/>
      <c r="WXR9" s="416"/>
      <c r="WXS9" s="416"/>
      <c r="WXT9" s="416"/>
      <c r="WXU9" s="416"/>
      <c r="WXV9" s="416"/>
      <c r="WXW9" s="416"/>
      <c r="WXX9" s="416"/>
      <c r="WXY9" s="416"/>
      <c r="WXZ9" s="416"/>
      <c r="WYA9" s="416"/>
      <c r="WYB9" s="416"/>
      <c r="WYC9" s="416"/>
      <c r="WYD9" s="416"/>
      <c r="WYE9" s="416"/>
      <c r="WYF9" s="416"/>
      <c r="WYG9" s="416"/>
      <c r="WYH9" s="416"/>
      <c r="WYI9" s="416"/>
      <c r="WYJ9" s="416"/>
      <c r="WYK9" s="416"/>
      <c r="WYL9" s="416"/>
      <c r="WYM9" s="416"/>
      <c r="WYN9" s="416"/>
      <c r="WYO9" s="416"/>
      <c r="WYP9" s="416"/>
      <c r="WYQ9" s="416"/>
      <c r="WYR9" s="416"/>
      <c r="WYS9" s="416"/>
      <c r="WYT9" s="416"/>
      <c r="WYU9" s="416"/>
      <c r="WYV9" s="416"/>
      <c r="WYW9" s="416"/>
      <c r="WYX9" s="416"/>
      <c r="WYY9" s="416"/>
      <c r="WYZ9" s="416"/>
      <c r="WZA9" s="416"/>
      <c r="WZB9" s="416"/>
      <c r="WZC9" s="416"/>
      <c r="WZD9" s="416"/>
      <c r="WZE9" s="416"/>
      <c r="WZF9" s="416"/>
      <c r="WZG9" s="416"/>
      <c r="WZH9" s="416"/>
      <c r="WZI9" s="416"/>
      <c r="WZJ9" s="416"/>
      <c r="WZK9" s="416"/>
      <c r="WZL9" s="416"/>
      <c r="WZM9" s="416"/>
      <c r="WZN9" s="416"/>
      <c r="WZO9" s="416"/>
      <c r="WZP9" s="416"/>
      <c r="WZQ9" s="416"/>
      <c r="WZR9" s="416"/>
      <c r="WZS9" s="416"/>
      <c r="WZT9" s="416"/>
      <c r="WZU9" s="416"/>
      <c r="WZV9" s="416"/>
      <c r="WZW9" s="416"/>
      <c r="WZX9" s="416"/>
      <c r="WZY9" s="416"/>
      <c r="WZZ9" s="416"/>
      <c r="XAA9" s="416"/>
      <c r="XAB9" s="416"/>
      <c r="XAC9" s="416"/>
      <c r="XAD9" s="416"/>
      <c r="XAE9" s="416"/>
      <c r="XAF9" s="416"/>
      <c r="XAG9" s="416"/>
      <c r="XAH9" s="416"/>
      <c r="XAI9" s="416"/>
      <c r="XAJ9" s="416"/>
      <c r="XAK9" s="416"/>
      <c r="XAL9" s="416"/>
      <c r="XAM9" s="416"/>
      <c r="XAN9" s="416"/>
      <c r="XAO9" s="416"/>
      <c r="XAP9" s="416"/>
      <c r="XAQ9" s="416"/>
      <c r="XAR9" s="416"/>
      <c r="XAS9" s="416"/>
      <c r="XAT9" s="416"/>
      <c r="XAU9" s="416"/>
      <c r="XAV9" s="416"/>
      <c r="XAW9" s="416"/>
      <c r="XAX9" s="416"/>
      <c r="XAY9" s="416"/>
      <c r="XAZ9" s="416"/>
      <c r="XBA9" s="416"/>
      <c r="XBB9" s="416"/>
      <c r="XBC9" s="416"/>
      <c r="XBD9" s="416"/>
      <c r="XBE9" s="416"/>
      <c r="XBF9" s="416"/>
      <c r="XBG9" s="416"/>
      <c r="XBH9" s="416"/>
      <c r="XBI9" s="416"/>
      <c r="XBJ9" s="416"/>
      <c r="XBK9" s="416"/>
      <c r="XBL9" s="416"/>
      <c r="XBM9" s="416"/>
      <c r="XBN9" s="416"/>
      <c r="XBO9" s="416"/>
      <c r="XBP9" s="416"/>
      <c r="XBQ9" s="416"/>
      <c r="XBR9" s="416"/>
      <c r="XBS9" s="416"/>
      <c r="XBT9" s="416"/>
      <c r="XBU9" s="416"/>
      <c r="XBV9" s="416"/>
      <c r="XBW9" s="416"/>
      <c r="XBX9" s="416"/>
      <c r="XBY9" s="416"/>
      <c r="XBZ9" s="416"/>
    </row>
    <row r="10" spans="1:16302" s="417" customFormat="1">
      <c r="A10" s="422" t="s">
        <v>579</v>
      </c>
      <c r="B10" s="451">
        <f>IFERROR(VLOOKUP(A10,'PDP-ACC'!A:Q,2,FALSE),"")</f>
        <v>0</v>
      </c>
      <c r="C10" s="451" t="str">
        <f>IFERROR(VLOOKUP(A10,'PDP-ACC'!A:Q,3,FALSE),"")</f>
        <v>TWY31</v>
      </c>
      <c r="D10" s="422" t="str">
        <f>IFERROR(VLOOKUP(A10,'PDP-ACC'!A:Q,4,FALSE),"")</f>
        <v>InstaShare Button for RM03/RP03/RP04/RM04/RE04, need to work with TDY31/WD02AT dongle</v>
      </c>
      <c r="E10" s="451" t="str">
        <f>IFERROR(VLOOKUP(A10,'PDP-ACC'!A:Q,5,FALSE),"")</f>
        <v>8400460-4599-9</v>
      </c>
      <c r="F10" s="451" t="str">
        <f>IFERROR(VLOOKUP(A10,'PDP-ACC'!A:Q,6,FALSE),"")</f>
        <v>One Year</v>
      </c>
      <c r="G10" s="459">
        <f>IFERROR(VLOOKUP(A10,'PDP-ACC'!A:Q,17,FALSE),"")</f>
        <v>329</v>
      </c>
      <c r="H10" s="416"/>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6"/>
      <c r="BU10" s="416"/>
      <c r="BV10" s="416"/>
      <c r="BW10" s="416"/>
      <c r="BX10" s="416"/>
      <c r="BY10" s="416"/>
      <c r="BZ10" s="416"/>
      <c r="CA10" s="416"/>
      <c r="CB10" s="416"/>
      <c r="CC10" s="416"/>
      <c r="CD10" s="416"/>
      <c r="CE10" s="416"/>
      <c r="CF10" s="416"/>
      <c r="CG10" s="416"/>
      <c r="CH10" s="416"/>
      <c r="CI10" s="416"/>
      <c r="CJ10" s="416"/>
      <c r="CK10" s="416"/>
      <c r="CL10" s="416"/>
      <c r="CM10" s="416"/>
      <c r="CN10" s="416"/>
      <c r="CO10" s="416"/>
      <c r="CP10" s="416"/>
      <c r="CQ10" s="416"/>
      <c r="CR10" s="416"/>
      <c r="CS10" s="416"/>
      <c r="CT10" s="416"/>
      <c r="CU10" s="416"/>
      <c r="CV10" s="416"/>
      <c r="CW10" s="416"/>
      <c r="CX10" s="416"/>
      <c r="CY10" s="416"/>
      <c r="CZ10" s="416"/>
      <c r="DA10" s="416"/>
      <c r="DB10" s="416"/>
      <c r="DC10" s="416"/>
      <c r="DD10" s="416"/>
      <c r="DE10" s="416"/>
      <c r="DF10" s="416"/>
      <c r="DG10" s="416"/>
      <c r="DH10" s="416"/>
      <c r="DI10" s="416"/>
      <c r="DJ10" s="416"/>
      <c r="DK10" s="416"/>
      <c r="DL10" s="416"/>
      <c r="DM10" s="416"/>
      <c r="DN10" s="416"/>
      <c r="DO10" s="416"/>
      <c r="DP10" s="416"/>
      <c r="DQ10" s="416"/>
      <c r="DR10" s="416"/>
      <c r="DS10" s="416"/>
      <c r="DT10" s="416"/>
      <c r="DU10" s="416"/>
      <c r="DV10" s="416"/>
      <c r="DW10" s="416"/>
      <c r="DX10" s="416"/>
      <c r="DY10" s="416"/>
      <c r="DZ10" s="416"/>
      <c r="EA10" s="416"/>
      <c r="EB10" s="416"/>
      <c r="EC10" s="416"/>
      <c r="ED10" s="416"/>
      <c r="EE10" s="416"/>
      <c r="EF10" s="416"/>
      <c r="EG10" s="416"/>
      <c r="EH10" s="416"/>
      <c r="EI10" s="416"/>
      <c r="EJ10" s="416"/>
      <c r="EK10" s="416"/>
      <c r="EL10" s="416"/>
      <c r="EM10" s="416"/>
      <c r="EN10" s="416"/>
      <c r="EO10" s="416"/>
      <c r="EP10" s="416"/>
      <c r="EQ10" s="416"/>
      <c r="ER10" s="416"/>
      <c r="ES10" s="416"/>
      <c r="ET10" s="416"/>
      <c r="EU10" s="416"/>
      <c r="EV10" s="416"/>
      <c r="EW10" s="416"/>
      <c r="EX10" s="416"/>
      <c r="EY10" s="416"/>
      <c r="EZ10" s="416"/>
      <c r="FA10" s="416"/>
      <c r="FB10" s="416"/>
      <c r="FC10" s="416"/>
      <c r="FD10" s="416"/>
      <c r="FE10" s="416"/>
      <c r="FF10" s="416"/>
      <c r="FG10" s="416"/>
      <c r="FH10" s="416"/>
      <c r="FI10" s="416"/>
      <c r="FJ10" s="416"/>
      <c r="FK10" s="416"/>
      <c r="FL10" s="416"/>
      <c r="FM10" s="416"/>
      <c r="FN10" s="416"/>
      <c r="FO10" s="416"/>
      <c r="FP10" s="416"/>
      <c r="FQ10" s="416"/>
      <c r="FR10" s="416"/>
      <c r="FS10" s="416"/>
      <c r="FT10" s="416"/>
      <c r="FU10" s="416"/>
      <c r="FV10" s="416"/>
      <c r="FW10" s="416"/>
      <c r="FX10" s="416"/>
      <c r="FY10" s="416"/>
      <c r="FZ10" s="416"/>
      <c r="GA10" s="416"/>
      <c r="GB10" s="416"/>
      <c r="GC10" s="416"/>
      <c r="GD10" s="416"/>
      <c r="GE10" s="416"/>
      <c r="GF10" s="416"/>
      <c r="GG10" s="416"/>
      <c r="GH10" s="416"/>
      <c r="GI10" s="416"/>
      <c r="GJ10" s="416"/>
      <c r="GK10" s="416"/>
      <c r="GL10" s="416"/>
      <c r="GM10" s="416"/>
      <c r="GN10" s="416"/>
      <c r="GO10" s="416"/>
      <c r="GP10" s="416"/>
      <c r="GQ10" s="416"/>
      <c r="GR10" s="416"/>
      <c r="GS10" s="416"/>
      <c r="GT10" s="416"/>
      <c r="GU10" s="416"/>
      <c r="GV10" s="416"/>
      <c r="GW10" s="416"/>
      <c r="GX10" s="416"/>
      <c r="GY10" s="416"/>
      <c r="GZ10" s="416"/>
      <c r="HA10" s="416"/>
      <c r="HB10" s="416"/>
      <c r="HC10" s="416"/>
      <c r="HD10" s="416"/>
      <c r="HE10" s="416"/>
      <c r="HF10" s="416"/>
      <c r="HG10" s="416"/>
      <c r="HH10" s="416"/>
      <c r="HI10" s="416"/>
      <c r="HJ10" s="416"/>
      <c r="HK10" s="416"/>
      <c r="HL10" s="416"/>
      <c r="HM10" s="416"/>
      <c r="HN10" s="416"/>
      <c r="HO10" s="416"/>
      <c r="HP10" s="416"/>
      <c r="HQ10" s="416"/>
      <c r="HR10" s="416"/>
      <c r="HS10" s="416"/>
      <c r="HT10" s="416"/>
      <c r="HU10" s="416"/>
      <c r="HV10" s="416"/>
      <c r="HW10" s="416"/>
      <c r="HX10" s="416"/>
      <c r="HY10" s="416"/>
      <c r="HZ10" s="416"/>
      <c r="IA10" s="416"/>
      <c r="IB10" s="416"/>
      <c r="IC10" s="416"/>
      <c r="ID10" s="416"/>
      <c r="IE10" s="416"/>
      <c r="IF10" s="416"/>
      <c r="IG10" s="416"/>
      <c r="IH10" s="416"/>
      <c r="II10" s="416"/>
      <c r="IJ10" s="416"/>
      <c r="IK10" s="416"/>
      <c r="IL10" s="416"/>
      <c r="IM10" s="416"/>
      <c r="IN10" s="416"/>
      <c r="IO10" s="416"/>
      <c r="IP10" s="416"/>
      <c r="IQ10" s="416"/>
      <c r="IR10" s="416"/>
      <c r="IS10" s="416"/>
      <c r="IT10" s="416"/>
      <c r="IU10" s="416"/>
      <c r="IV10" s="416"/>
      <c r="IW10" s="416"/>
      <c r="IX10" s="416"/>
      <c r="IY10" s="416"/>
      <c r="IZ10" s="416"/>
      <c r="JA10" s="416"/>
      <c r="JB10" s="416"/>
      <c r="JC10" s="416"/>
      <c r="JD10" s="416"/>
      <c r="JE10" s="416"/>
      <c r="JF10" s="416"/>
      <c r="JG10" s="416"/>
      <c r="JH10" s="416"/>
      <c r="JI10" s="416"/>
      <c r="JJ10" s="416"/>
      <c r="JK10" s="416"/>
      <c r="JL10" s="416"/>
      <c r="JM10" s="416"/>
      <c r="JN10" s="416"/>
      <c r="JO10" s="416"/>
      <c r="JP10" s="416"/>
      <c r="JQ10" s="416"/>
      <c r="JR10" s="416"/>
      <c r="JS10" s="416"/>
      <c r="JT10" s="416"/>
      <c r="JU10" s="416"/>
      <c r="JV10" s="416"/>
      <c r="JW10" s="416"/>
      <c r="JX10" s="416"/>
      <c r="JY10" s="416"/>
      <c r="JZ10" s="416"/>
      <c r="KA10" s="416"/>
      <c r="KB10" s="416"/>
      <c r="KC10" s="416"/>
      <c r="KD10" s="416"/>
      <c r="KE10" s="416"/>
      <c r="KF10" s="416"/>
      <c r="KG10" s="416"/>
      <c r="KH10" s="416"/>
      <c r="KI10" s="416"/>
      <c r="KJ10" s="416"/>
      <c r="KK10" s="416"/>
      <c r="KL10" s="416"/>
      <c r="KM10" s="416"/>
      <c r="KN10" s="416"/>
      <c r="KO10" s="416"/>
      <c r="KP10" s="416"/>
      <c r="KQ10" s="416"/>
      <c r="KR10" s="416"/>
      <c r="KS10" s="416"/>
      <c r="KT10" s="416"/>
      <c r="KU10" s="416"/>
      <c r="KV10" s="416"/>
      <c r="KW10" s="416"/>
      <c r="KX10" s="416"/>
      <c r="KY10" s="416"/>
      <c r="KZ10" s="416"/>
      <c r="LA10" s="416"/>
      <c r="LB10" s="416"/>
      <c r="LC10" s="416"/>
      <c r="LD10" s="416"/>
      <c r="LE10" s="416"/>
      <c r="LF10" s="416"/>
      <c r="LG10" s="416"/>
      <c r="LH10" s="416"/>
      <c r="LI10" s="416"/>
      <c r="LJ10" s="416"/>
      <c r="LK10" s="416"/>
      <c r="LL10" s="416"/>
      <c r="LM10" s="416"/>
      <c r="LN10" s="416"/>
      <c r="LO10" s="416"/>
      <c r="LP10" s="416"/>
      <c r="LQ10" s="416"/>
      <c r="LR10" s="416"/>
      <c r="LS10" s="416"/>
      <c r="LT10" s="416"/>
      <c r="LU10" s="416"/>
      <c r="LV10" s="416"/>
      <c r="LW10" s="416"/>
      <c r="LX10" s="416"/>
      <c r="LY10" s="416"/>
      <c r="LZ10" s="416"/>
      <c r="MA10" s="416"/>
      <c r="MB10" s="416"/>
      <c r="MC10" s="416"/>
      <c r="MD10" s="416"/>
      <c r="ME10" s="416"/>
      <c r="MF10" s="416"/>
      <c r="MG10" s="416"/>
      <c r="MH10" s="416"/>
      <c r="MI10" s="416"/>
      <c r="MJ10" s="416"/>
      <c r="MK10" s="416"/>
      <c r="ML10" s="416"/>
      <c r="MM10" s="416"/>
      <c r="MN10" s="416"/>
      <c r="MO10" s="416"/>
      <c r="MP10" s="416"/>
      <c r="MQ10" s="416"/>
      <c r="MR10" s="416"/>
      <c r="MS10" s="416"/>
      <c r="MT10" s="416"/>
      <c r="MU10" s="416"/>
      <c r="MV10" s="416"/>
      <c r="MW10" s="416"/>
      <c r="MX10" s="416"/>
      <c r="MY10" s="416"/>
      <c r="MZ10" s="416"/>
      <c r="NA10" s="416"/>
      <c r="NB10" s="416"/>
      <c r="NC10" s="416"/>
      <c r="ND10" s="416"/>
      <c r="NE10" s="416"/>
      <c r="NF10" s="416"/>
      <c r="NG10" s="416"/>
      <c r="NH10" s="416"/>
      <c r="NI10" s="416"/>
      <c r="NJ10" s="416"/>
      <c r="NK10" s="416"/>
      <c r="NL10" s="416"/>
      <c r="NM10" s="416"/>
      <c r="NN10" s="416"/>
      <c r="NO10" s="416"/>
      <c r="NP10" s="416"/>
      <c r="NQ10" s="416"/>
      <c r="NR10" s="416"/>
      <c r="NS10" s="416"/>
      <c r="NT10" s="416"/>
      <c r="NU10" s="416"/>
      <c r="NV10" s="416"/>
      <c r="NW10" s="416"/>
      <c r="NX10" s="416"/>
      <c r="NY10" s="416"/>
      <c r="NZ10" s="416"/>
      <c r="OA10" s="416"/>
      <c r="OB10" s="416"/>
      <c r="OC10" s="416"/>
      <c r="OD10" s="416"/>
      <c r="OE10" s="416"/>
      <c r="OF10" s="416"/>
      <c r="OG10" s="416"/>
      <c r="OH10" s="416"/>
      <c r="OI10" s="416"/>
      <c r="OJ10" s="416"/>
      <c r="OK10" s="416"/>
      <c r="OL10" s="416"/>
      <c r="OM10" s="416"/>
      <c r="ON10" s="416"/>
      <c r="OO10" s="416"/>
      <c r="OP10" s="416"/>
      <c r="OQ10" s="416"/>
      <c r="OR10" s="416"/>
      <c r="OS10" s="416"/>
      <c r="OT10" s="416"/>
      <c r="OU10" s="416"/>
      <c r="OV10" s="416"/>
      <c r="OW10" s="416"/>
      <c r="OX10" s="416"/>
      <c r="OY10" s="416"/>
      <c r="OZ10" s="416"/>
      <c r="PA10" s="416"/>
      <c r="PB10" s="416"/>
      <c r="PC10" s="416"/>
      <c r="PD10" s="416"/>
      <c r="PE10" s="416"/>
      <c r="PF10" s="416"/>
      <c r="PG10" s="416"/>
      <c r="PH10" s="416"/>
      <c r="PI10" s="416"/>
      <c r="PJ10" s="416"/>
      <c r="PK10" s="416"/>
      <c r="PL10" s="416"/>
      <c r="PM10" s="416"/>
      <c r="PN10" s="416"/>
      <c r="PO10" s="416"/>
      <c r="PP10" s="416"/>
      <c r="PQ10" s="416"/>
      <c r="PR10" s="416"/>
      <c r="PS10" s="416"/>
      <c r="PT10" s="416"/>
      <c r="PU10" s="416"/>
      <c r="PV10" s="416"/>
      <c r="PW10" s="416"/>
      <c r="PX10" s="416"/>
      <c r="PY10" s="416"/>
      <c r="PZ10" s="416"/>
      <c r="QA10" s="416"/>
      <c r="QB10" s="416"/>
      <c r="QC10" s="416"/>
      <c r="QD10" s="416"/>
      <c r="QE10" s="416"/>
      <c r="QF10" s="416"/>
      <c r="QG10" s="416"/>
      <c r="QH10" s="416"/>
      <c r="QI10" s="416"/>
      <c r="QJ10" s="416"/>
      <c r="QK10" s="416"/>
      <c r="QL10" s="416"/>
      <c r="QM10" s="416"/>
      <c r="QN10" s="416"/>
      <c r="QO10" s="416"/>
      <c r="QP10" s="416"/>
      <c r="QQ10" s="416"/>
      <c r="QR10" s="416"/>
      <c r="QS10" s="416"/>
      <c r="QT10" s="416"/>
      <c r="QU10" s="416"/>
      <c r="QV10" s="416"/>
      <c r="QW10" s="416"/>
      <c r="QX10" s="416"/>
      <c r="QY10" s="416"/>
      <c r="QZ10" s="416"/>
      <c r="RA10" s="416"/>
      <c r="RB10" s="416"/>
      <c r="RC10" s="416"/>
      <c r="RD10" s="416"/>
      <c r="RE10" s="416"/>
      <c r="RF10" s="416"/>
      <c r="RG10" s="416"/>
      <c r="RH10" s="416"/>
      <c r="RI10" s="416"/>
      <c r="RJ10" s="416"/>
      <c r="RK10" s="416"/>
      <c r="RL10" s="416"/>
      <c r="RM10" s="416"/>
      <c r="RN10" s="416"/>
      <c r="RO10" s="416"/>
      <c r="RP10" s="416"/>
      <c r="RQ10" s="416"/>
      <c r="RR10" s="416"/>
      <c r="RS10" s="416"/>
      <c r="RT10" s="416"/>
      <c r="RU10" s="416"/>
      <c r="RV10" s="416"/>
      <c r="RW10" s="416"/>
      <c r="RX10" s="416"/>
      <c r="RY10" s="416"/>
      <c r="RZ10" s="416"/>
      <c r="SA10" s="416"/>
      <c r="SB10" s="416"/>
      <c r="SC10" s="416"/>
      <c r="SD10" s="416"/>
      <c r="SE10" s="416"/>
      <c r="SF10" s="416"/>
      <c r="SG10" s="416"/>
      <c r="SH10" s="416"/>
      <c r="SI10" s="416"/>
      <c r="SJ10" s="416"/>
      <c r="SK10" s="416"/>
      <c r="SL10" s="416"/>
      <c r="SM10" s="416"/>
      <c r="SN10" s="416"/>
      <c r="SO10" s="416"/>
      <c r="SP10" s="416"/>
      <c r="SQ10" s="416"/>
      <c r="SR10" s="416"/>
      <c r="SS10" s="416"/>
      <c r="ST10" s="416"/>
      <c r="SU10" s="416"/>
      <c r="SV10" s="416"/>
      <c r="SW10" s="416"/>
      <c r="SX10" s="416"/>
      <c r="SY10" s="416"/>
      <c r="SZ10" s="416"/>
      <c r="TA10" s="416"/>
      <c r="TB10" s="416"/>
      <c r="TC10" s="416"/>
      <c r="TD10" s="416"/>
      <c r="TE10" s="416"/>
      <c r="TF10" s="416"/>
      <c r="TG10" s="416"/>
      <c r="TH10" s="416"/>
      <c r="TI10" s="416"/>
      <c r="TJ10" s="416"/>
      <c r="TK10" s="416"/>
      <c r="TL10" s="416"/>
      <c r="TM10" s="416"/>
      <c r="TN10" s="416"/>
      <c r="TO10" s="416"/>
      <c r="TP10" s="416"/>
      <c r="TQ10" s="416"/>
      <c r="TR10" s="416"/>
      <c r="TS10" s="416"/>
      <c r="TT10" s="416"/>
      <c r="TU10" s="416"/>
      <c r="TV10" s="416"/>
      <c r="TW10" s="416"/>
      <c r="TX10" s="416"/>
      <c r="TY10" s="416"/>
      <c r="TZ10" s="416"/>
      <c r="UA10" s="416"/>
      <c r="UB10" s="416"/>
      <c r="UC10" s="416"/>
      <c r="UD10" s="416"/>
      <c r="UE10" s="416"/>
      <c r="UF10" s="416"/>
      <c r="UG10" s="416"/>
      <c r="UH10" s="416"/>
      <c r="UI10" s="416"/>
      <c r="UJ10" s="416"/>
      <c r="UK10" s="416"/>
      <c r="UL10" s="416"/>
      <c r="UM10" s="416"/>
      <c r="UN10" s="416"/>
      <c r="UO10" s="416"/>
      <c r="UP10" s="416"/>
      <c r="UQ10" s="416"/>
      <c r="UR10" s="416"/>
      <c r="US10" s="416"/>
      <c r="UT10" s="416"/>
      <c r="UU10" s="416"/>
      <c r="UV10" s="416"/>
      <c r="UW10" s="416"/>
      <c r="UX10" s="416"/>
      <c r="UY10" s="416"/>
      <c r="UZ10" s="416"/>
      <c r="VA10" s="416"/>
      <c r="VB10" s="416"/>
      <c r="VC10" s="416"/>
      <c r="VD10" s="416"/>
      <c r="VE10" s="416"/>
      <c r="VF10" s="416"/>
      <c r="VG10" s="416"/>
      <c r="VH10" s="416"/>
      <c r="VI10" s="416"/>
      <c r="VJ10" s="416"/>
      <c r="VK10" s="416"/>
      <c r="VL10" s="416"/>
      <c r="VM10" s="416"/>
      <c r="VN10" s="416"/>
      <c r="VO10" s="416"/>
      <c r="VP10" s="416"/>
      <c r="VQ10" s="416"/>
      <c r="VR10" s="416"/>
      <c r="VS10" s="416"/>
      <c r="VT10" s="416"/>
      <c r="VU10" s="416"/>
      <c r="VV10" s="416"/>
      <c r="VW10" s="416"/>
      <c r="VX10" s="416"/>
      <c r="VY10" s="416"/>
      <c r="VZ10" s="416"/>
      <c r="WA10" s="416"/>
      <c r="WB10" s="416"/>
      <c r="WC10" s="416"/>
      <c r="WD10" s="416"/>
      <c r="WE10" s="416"/>
      <c r="WF10" s="416"/>
      <c r="WG10" s="416"/>
      <c r="WH10" s="416"/>
      <c r="WI10" s="416"/>
      <c r="WJ10" s="416"/>
      <c r="WK10" s="416"/>
      <c r="WL10" s="416"/>
      <c r="WM10" s="416"/>
      <c r="WN10" s="416"/>
      <c r="WO10" s="416"/>
      <c r="WP10" s="416"/>
      <c r="WQ10" s="416"/>
      <c r="WR10" s="416"/>
      <c r="WS10" s="416"/>
      <c r="WT10" s="416"/>
      <c r="WU10" s="416"/>
      <c r="WV10" s="416"/>
      <c r="WW10" s="416"/>
      <c r="WX10" s="416"/>
      <c r="WY10" s="416"/>
      <c r="WZ10" s="416"/>
      <c r="XA10" s="416"/>
      <c r="XB10" s="416"/>
      <c r="XC10" s="416"/>
      <c r="XD10" s="416"/>
      <c r="XE10" s="416"/>
      <c r="XF10" s="416"/>
      <c r="XG10" s="416"/>
      <c r="XH10" s="416"/>
      <c r="XI10" s="416"/>
      <c r="XJ10" s="416"/>
      <c r="XK10" s="416"/>
      <c r="XL10" s="416"/>
      <c r="XM10" s="416"/>
      <c r="XN10" s="416"/>
      <c r="XO10" s="416"/>
      <c r="XP10" s="416"/>
      <c r="XQ10" s="416"/>
      <c r="XR10" s="416"/>
      <c r="XS10" s="416"/>
      <c r="XT10" s="416"/>
      <c r="XU10" s="416"/>
      <c r="XV10" s="416"/>
      <c r="XW10" s="416"/>
      <c r="XX10" s="416"/>
      <c r="XY10" s="416"/>
      <c r="XZ10" s="416"/>
      <c r="YA10" s="416"/>
      <c r="YB10" s="416"/>
      <c r="YC10" s="416"/>
      <c r="YD10" s="416"/>
      <c r="YE10" s="416"/>
      <c r="YF10" s="416"/>
      <c r="YG10" s="416"/>
      <c r="YH10" s="416"/>
      <c r="YI10" s="416"/>
      <c r="YJ10" s="416"/>
      <c r="YK10" s="416"/>
      <c r="YL10" s="416"/>
      <c r="YM10" s="416"/>
      <c r="YN10" s="416"/>
      <c r="YO10" s="416"/>
      <c r="YP10" s="416"/>
      <c r="YQ10" s="416"/>
      <c r="YR10" s="416"/>
      <c r="YS10" s="416"/>
      <c r="YT10" s="416"/>
      <c r="YU10" s="416"/>
      <c r="YV10" s="416"/>
      <c r="YW10" s="416"/>
      <c r="YX10" s="416"/>
      <c r="YY10" s="416"/>
      <c r="YZ10" s="416"/>
      <c r="ZA10" s="416"/>
      <c r="ZB10" s="416"/>
      <c r="ZC10" s="416"/>
      <c r="ZD10" s="416"/>
      <c r="ZE10" s="416"/>
      <c r="ZF10" s="416"/>
      <c r="ZG10" s="416"/>
      <c r="ZH10" s="416"/>
      <c r="ZI10" s="416"/>
      <c r="ZJ10" s="416"/>
      <c r="ZK10" s="416"/>
      <c r="ZL10" s="416"/>
      <c r="ZM10" s="416"/>
      <c r="ZN10" s="416"/>
      <c r="ZO10" s="416"/>
      <c r="ZP10" s="416"/>
      <c r="ZQ10" s="416"/>
      <c r="ZR10" s="416"/>
      <c r="ZS10" s="416"/>
      <c r="ZT10" s="416"/>
      <c r="ZU10" s="416"/>
      <c r="ZV10" s="416"/>
      <c r="ZW10" s="416"/>
      <c r="ZX10" s="416"/>
      <c r="ZY10" s="416"/>
      <c r="ZZ10" s="416"/>
      <c r="AAA10" s="416"/>
      <c r="AAB10" s="416"/>
      <c r="AAC10" s="416"/>
      <c r="AAD10" s="416"/>
      <c r="AAE10" s="416"/>
      <c r="AAF10" s="416"/>
      <c r="AAG10" s="416"/>
      <c r="AAH10" s="416"/>
      <c r="AAI10" s="416"/>
      <c r="AAJ10" s="416"/>
      <c r="AAK10" s="416"/>
      <c r="AAL10" s="416"/>
      <c r="AAM10" s="416"/>
      <c r="AAN10" s="416"/>
      <c r="AAO10" s="416"/>
      <c r="AAP10" s="416"/>
      <c r="AAQ10" s="416"/>
      <c r="AAR10" s="416"/>
      <c r="AAS10" s="416"/>
      <c r="AAT10" s="416"/>
      <c r="AAU10" s="416"/>
      <c r="AAV10" s="416"/>
      <c r="AAW10" s="416"/>
      <c r="AAX10" s="416"/>
      <c r="AAY10" s="416"/>
      <c r="AAZ10" s="416"/>
      <c r="ABA10" s="416"/>
      <c r="ABB10" s="416"/>
      <c r="ABC10" s="416"/>
      <c r="ABD10" s="416"/>
      <c r="ABE10" s="416"/>
      <c r="ABF10" s="416"/>
      <c r="ABG10" s="416"/>
      <c r="ABH10" s="416"/>
      <c r="ABI10" s="416"/>
      <c r="ABJ10" s="416"/>
      <c r="ABK10" s="416"/>
      <c r="ABL10" s="416"/>
      <c r="ABM10" s="416"/>
      <c r="ABN10" s="416"/>
      <c r="ABO10" s="416"/>
      <c r="ABP10" s="416"/>
      <c r="ABQ10" s="416"/>
      <c r="ABR10" s="416"/>
      <c r="ABS10" s="416"/>
      <c r="ABT10" s="416"/>
      <c r="ABU10" s="416"/>
      <c r="ABV10" s="416"/>
      <c r="ABW10" s="416"/>
      <c r="ABX10" s="416"/>
      <c r="ABY10" s="416"/>
      <c r="ABZ10" s="416"/>
      <c r="ACA10" s="416"/>
      <c r="ACB10" s="416"/>
      <c r="ACC10" s="416"/>
      <c r="ACD10" s="416"/>
      <c r="ACE10" s="416"/>
      <c r="ACF10" s="416"/>
      <c r="ACG10" s="416"/>
      <c r="ACH10" s="416"/>
      <c r="ACI10" s="416"/>
      <c r="ACJ10" s="416"/>
      <c r="ACK10" s="416"/>
      <c r="ACL10" s="416"/>
      <c r="ACM10" s="416"/>
      <c r="ACN10" s="416"/>
      <c r="ACO10" s="416"/>
      <c r="ACP10" s="416"/>
      <c r="ACQ10" s="416"/>
      <c r="ACR10" s="416"/>
      <c r="ACS10" s="416"/>
      <c r="ACT10" s="416"/>
      <c r="ACU10" s="416"/>
      <c r="ACV10" s="416"/>
      <c r="ACW10" s="416"/>
      <c r="ACX10" s="416"/>
      <c r="ACY10" s="416"/>
      <c r="ACZ10" s="416"/>
      <c r="ADA10" s="416"/>
      <c r="ADB10" s="416"/>
      <c r="ADC10" s="416"/>
      <c r="ADD10" s="416"/>
      <c r="ADE10" s="416"/>
      <c r="ADF10" s="416"/>
      <c r="ADG10" s="416"/>
      <c r="ADH10" s="416"/>
      <c r="ADI10" s="416"/>
      <c r="ADJ10" s="416"/>
      <c r="ADK10" s="416"/>
      <c r="ADL10" s="416"/>
      <c r="ADM10" s="416"/>
      <c r="ADN10" s="416"/>
      <c r="ADO10" s="416"/>
      <c r="ADP10" s="416"/>
      <c r="ADQ10" s="416"/>
      <c r="ADR10" s="416"/>
      <c r="ADS10" s="416"/>
      <c r="ADT10" s="416"/>
      <c r="ADU10" s="416"/>
      <c r="ADV10" s="416"/>
      <c r="ADW10" s="416"/>
      <c r="ADX10" s="416"/>
      <c r="ADY10" s="416"/>
      <c r="ADZ10" s="416"/>
      <c r="AEA10" s="416"/>
      <c r="AEB10" s="416"/>
      <c r="AEC10" s="416"/>
      <c r="AED10" s="416"/>
      <c r="AEE10" s="416"/>
      <c r="AEF10" s="416"/>
      <c r="AEG10" s="416"/>
      <c r="AEH10" s="416"/>
      <c r="AEI10" s="416"/>
      <c r="AEJ10" s="416"/>
      <c r="AEK10" s="416"/>
      <c r="AEL10" s="416"/>
      <c r="AEM10" s="416"/>
      <c r="AEN10" s="416"/>
      <c r="AEO10" s="416"/>
      <c r="AEP10" s="416"/>
      <c r="AEQ10" s="416"/>
      <c r="AER10" s="416"/>
      <c r="AES10" s="416"/>
      <c r="AET10" s="416"/>
      <c r="AEU10" s="416"/>
      <c r="AEV10" s="416"/>
      <c r="AEW10" s="416"/>
      <c r="AEX10" s="416"/>
      <c r="AEY10" s="416"/>
      <c r="AEZ10" s="416"/>
      <c r="AFA10" s="416"/>
      <c r="AFB10" s="416"/>
      <c r="AFC10" s="416"/>
      <c r="AFD10" s="416"/>
      <c r="AFE10" s="416"/>
      <c r="AFF10" s="416"/>
      <c r="AFG10" s="416"/>
      <c r="AFH10" s="416"/>
      <c r="AFI10" s="416"/>
      <c r="AFJ10" s="416"/>
      <c r="AFK10" s="416"/>
      <c r="AFL10" s="416"/>
      <c r="AFM10" s="416"/>
      <c r="AFN10" s="416"/>
      <c r="AFO10" s="416"/>
      <c r="AFP10" s="416"/>
      <c r="AFQ10" s="416"/>
      <c r="AFR10" s="416"/>
      <c r="AFS10" s="416"/>
      <c r="AFT10" s="416"/>
      <c r="AFU10" s="416"/>
      <c r="AFV10" s="416"/>
      <c r="AFW10" s="416"/>
      <c r="AFX10" s="416"/>
      <c r="AFY10" s="416"/>
      <c r="AFZ10" s="416"/>
      <c r="AGA10" s="416"/>
      <c r="AGB10" s="416"/>
      <c r="AGC10" s="416"/>
      <c r="AGD10" s="416"/>
      <c r="AGE10" s="416"/>
      <c r="AGF10" s="416"/>
      <c r="AGG10" s="416"/>
      <c r="AGH10" s="416"/>
      <c r="AGI10" s="416"/>
      <c r="AGJ10" s="416"/>
      <c r="AGK10" s="416"/>
      <c r="AGL10" s="416"/>
      <c r="AGM10" s="416"/>
      <c r="AGN10" s="416"/>
      <c r="AGO10" s="416"/>
      <c r="AGP10" s="416"/>
      <c r="AGQ10" s="416"/>
      <c r="AGR10" s="416"/>
      <c r="AGS10" s="416"/>
      <c r="AGT10" s="416"/>
      <c r="AGU10" s="416"/>
      <c r="AGV10" s="416"/>
      <c r="AGW10" s="416"/>
      <c r="AGX10" s="416"/>
      <c r="AGY10" s="416"/>
      <c r="AGZ10" s="416"/>
      <c r="AHA10" s="416"/>
      <c r="AHB10" s="416"/>
      <c r="AHC10" s="416"/>
      <c r="AHD10" s="416"/>
      <c r="AHE10" s="416"/>
      <c r="AHF10" s="416"/>
      <c r="AHG10" s="416"/>
      <c r="AHH10" s="416"/>
      <c r="AHI10" s="416"/>
      <c r="AHJ10" s="416"/>
      <c r="AHK10" s="416"/>
      <c r="AHL10" s="416"/>
      <c r="AHM10" s="416"/>
      <c r="AHN10" s="416"/>
      <c r="AHO10" s="416"/>
      <c r="AHP10" s="416"/>
      <c r="AHQ10" s="416"/>
      <c r="AHR10" s="416"/>
      <c r="AHS10" s="416"/>
      <c r="AHT10" s="416"/>
      <c r="AHU10" s="416"/>
      <c r="AHV10" s="416"/>
      <c r="AHW10" s="416"/>
      <c r="AHX10" s="416"/>
      <c r="AHY10" s="416"/>
      <c r="AHZ10" s="416"/>
      <c r="AIA10" s="416"/>
      <c r="AIB10" s="416"/>
      <c r="AIC10" s="416"/>
      <c r="AID10" s="416"/>
      <c r="AIE10" s="416"/>
      <c r="AIF10" s="416"/>
      <c r="AIG10" s="416"/>
      <c r="AIH10" s="416"/>
      <c r="AII10" s="416"/>
      <c r="AIJ10" s="416"/>
      <c r="AIK10" s="416"/>
      <c r="AIL10" s="416"/>
      <c r="AIM10" s="416"/>
      <c r="AIN10" s="416"/>
      <c r="AIO10" s="416"/>
      <c r="AIP10" s="416"/>
      <c r="AIQ10" s="416"/>
      <c r="AIR10" s="416"/>
      <c r="AIS10" s="416"/>
      <c r="AIT10" s="416"/>
      <c r="AIU10" s="416"/>
      <c r="AIV10" s="416"/>
      <c r="AIW10" s="416"/>
      <c r="AIX10" s="416"/>
      <c r="AIY10" s="416"/>
      <c r="AIZ10" s="416"/>
      <c r="AJA10" s="416"/>
      <c r="AJB10" s="416"/>
      <c r="AJC10" s="416"/>
      <c r="AJD10" s="416"/>
      <c r="AJE10" s="416"/>
      <c r="AJF10" s="416"/>
      <c r="AJG10" s="416"/>
      <c r="AJH10" s="416"/>
      <c r="AJI10" s="416"/>
      <c r="AJJ10" s="416"/>
      <c r="AJK10" s="416"/>
      <c r="AJL10" s="416"/>
      <c r="AJM10" s="416"/>
      <c r="AJN10" s="416"/>
      <c r="AJO10" s="416"/>
      <c r="AJP10" s="416"/>
      <c r="AJQ10" s="416"/>
      <c r="AJR10" s="416"/>
      <c r="AJS10" s="416"/>
      <c r="AJT10" s="416"/>
      <c r="AJU10" s="416"/>
      <c r="AJV10" s="416"/>
      <c r="AJW10" s="416"/>
      <c r="AJX10" s="416"/>
      <c r="AJY10" s="416"/>
      <c r="AJZ10" s="416"/>
      <c r="AKA10" s="416"/>
      <c r="AKB10" s="416"/>
      <c r="AKC10" s="416"/>
      <c r="AKD10" s="416"/>
      <c r="AKE10" s="416"/>
      <c r="AKF10" s="416"/>
      <c r="AKG10" s="416"/>
      <c r="AKH10" s="416"/>
      <c r="AKI10" s="416"/>
      <c r="AKJ10" s="416"/>
      <c r="AKK10" s="416"/>
      <c r="AKL10" s="416"/>
      <c r="AKM10" s="416"/>
      <c r="AKN10" s="416"/>
      <c r="AKO10" s="416"/>
      <c r="AKP10" s="416"/>
      <c r="AKQ10" s="416"/>
      <c r="AKR10" s="416"/>
      <c r="AKS10" s="416"/>
      <c r="AKT10" s="416"/>
      <c r="AKU10" s="416"/>
      <c r="AKV10" s="416"/>
      <c r="AKW10" s="416"/>
      <c r="AKX10" s="416"/>
      <c r="AKY10" s="416"/>
      <c r="AKZ10" s="416"/>
      <c r="ALA10" s="416"/>
      <c r="ALB10" s="416"/>
      <c r="ALC10" s="416"/>
      <c r="ALD10" s="416"/>
      <c r="ALE10" s="416"/>
      <c r="ALF10" s="416"/>
      <c r="ALG10" s="416"/>
      <c r="ALH10" s="416"/>
      <c r="ALI10" s="416"/>
      <c r="ALJ10" s="416"/>
      <c r="ALK10" s="416"/>
      <c r="ALL10" s="416"/>
      <c r="ALM10" s="416"/>
      <c r="ALN10" s="416"/>
      <c r="ALO10" s="416"/>
      <c r="ALP10" s="416"/>
      <c r="ALQ10" s="416"/>
      <c r="ALR10" s="416"/>
      <c r="ALS10" s="416"/>
      <c r="ALT10" s="416"/>
      <c r="ALU10" s="416"/>
      <c r="ALV10" s="416"/>
      <c r="ALW10" s="416"/>
      <c r="ALX10" s="416"/>
      <c r="ALY10" s="416"/>
      <c r="ALZ10" s="416"/>
      <c r="AMA10" s="416"/>
      <c r="AMB10" s="416"/>
      <c r="AMC10" s="416"/>
      <c r="AMD10" s="416"/>
      <c r="AME10" s="416"/>
      <c r="AMF10" s="416"/>
      <c r="AMG10" s="416"/>
      <c r="AMH10" s="416"/>
      <c r="AMI10" s="416"/>
      <c r="AMJ10" s="416"/>
      <c r="AMK10" s="416"/>
      <c r="AML10" s="416"/>
      <c r="AMM10" s="416"/>
      <c r="AMN10" s="416"/>
      <c r="AMO10" s="416"/>
      <c r="AMP10" s="416"/>
      <c r="AMQ10" s="416"/>
      <c r="AMR10" s="416"/>
      <c r="AMS10" s="416"/>
      <c r="AMT10" s="416"/>
      <c r="AMU10" s="416"/>
      <c r="AMV10" s="416"/>
      <c r="AMW10" s="416"/>
      <c r="AMX10" s="416"/>
      <c r="AMY10" s="416"/>
      <c r="AMZ10" s="416"/>
      <c r="ANA10" s="416"/>
      <c r="ANB10" s="416"/>
      <c r="ANC10" s="416"/>
      <c r="AND10" s="416"/>
      <c r="ANE10" s="416"/>
      <c r="ANF10" s="416"/>
      <c r="ANG10" s="416"/>
      <c r="ANH10" s="416"/>
      <c r="ANI10" s="416"/>
      <c r="ANJ10" s="416"/>
      <c r="ANK10" s="416"/>
      <c r="ANL10" s="416"/>
      <c r="ANM10" s="416"/>
      <c r="ANN10" s="416"/>
      <c r="ANO10" s="416"/>
      <c r="ANP10" s="416"/>
      <c r="ANQ10" s="416"/>
      <c r="ANR10" s="416"/>
      <c r="ANS10" s="416"/>
      <c r="ANT10" s="416"/>
      <c r="ANU10" s="416"/>
      <c r="ANV10" s="416"/>
      <c r="ANW10" s="416"/>
      <c r="ANX10" s="416"/>
      <c r="ANY10" s="416"/>
      <c r="ANZ10" s="416"/>
      <c r="AOA10" s="416"/>
      <c r="AOB10" s="416"/>
      <c r="AOC10" s="416"/>
      <c r="AOD10" s="416"/>
      <c r="AOE10" s="416"/>
      <c r="AOF10" s="416"/>
      <c r="AOG10" s="416"/>
      <c r="AOH10" s="416"/>
      <c r="AOI10" s="416"/>
      <c r="AOJ10" s="416"/>
      <c r="AOK10" s="416"/>
      <c r="AOL10" s="416"/>
      <c r="AOM10" s="416"/>
      <c r="AON10" s="416"/>
      <c r="AOO10" s="416"/>
      <c r="AOP10" s="416"/>
      <c r="AOQ10" s="416"/>
      <c r="AOR10" s="416"/>
      <c r="AOS10" s="416"/>
      <c r="AOT10" s="416"/>
      <c r="AOU10" s="416"/>
      <c r="AOV10" s="416"/>
      <c r="AOW10" s="416"/>
      <c r="AOX10" s="416"/>
      <c r="AOY10" s="416"/>
      <c r="AOZ10" s="416"/>
      <c r="APA10" s="416"/>
      <c r="APB10" s="416"/>
      <c r="APC10" s="416"/>
      <c r="APD10" s="416"/>
      <c r="APE10" s="416"/>
      <c r="APF10" s="416"/>
      <c r="APG10" s="416"/>
      <c r="APH10" s="416"/>
      <c r="API10" s="416"/>
      <c r="APJ10" s="416"/>
      <c r="APK10" s="416"/>
      <c r="APL10" s="416"/>
      <c r="APM10" s="416"/>
      <c r="APN10" s="416"/>
      <c r="APO10" s="416"/>
      <c r="APP10" s="416"/>
      <c r="APQ10" s="416"/>
      <c r="APR10" s="416"/>
      <c r="APS10" s="416"/>
      <c r="APT10" s="416"/>
      <c r="APU10" s="416"/>
      <c r="APV10" s="416"/>
      <c r="APW10" s="416"/>
      <c r="APX10" s="416"/>
      <c r="APY10" s="416"/>
      <c r="APZ10" s="416"/>
      <c r="AQA10" s="416"/>
      <c r="AQB10" s="416"/>
      <c r="AQC10" s="416"/>
      <c r="AQD10" s="416"/>
      <c r="AQE10" s="416"/>
      <c r="AQF10" s="416"/>
      <c r="AQG10" s="416"/>
      <c r="AQH10" s="416"/>
      <c r="AQI10" s="416"/>
      <c r="AQJ10" s="416"/>
      <c r="AQK10" s="416"/>
      <c r="AQL10" s="416"/>
      <c r="AQM10" s="416"/>
      <c r="AQN10" s="416"/>
      <c r="AQO10" s="416"/>
      <c r="AQP10" s="416"/>
      <c r="AQQ10" s="416"/>
      <c r="AQR10" s="416"/>
      <c r="AQS10" s="416"/>
      <c r="AQT10" s="416"/>
      <c r="AQU10" s="416"/>
      <c r="AQV10" s="416"/>
      <c r="AQW10" s="416"/>
      <c r="AQX10" s="416"/>
      <c r="AQY10" s="416"/>
      <c r="AQZ10" s="416"/>
      <c r="ARA10" s="416"/>
      <c r="ARB10" s="416"/>
      <c r="ARC10" s="416"/>
      <c r="ARD10" s="416"/>
      <c r="ARE10" s="416"/>
      <c r="ARF10" s="416"/>
      <c r="ARG10" s="416"/>
      <c r="ARH10" s="416"/>
      <c r="ARI10" s="416"/>
      <c r="ARJ10" s="416"/>
      <c r="ARK10" s="416"/>
      <c r="ARL10" s="416"/>
      <c r="ARM10" s="416"/>
      <c r="ARN10" s="416"/>
      <c r="ARO10" s="416"/>
      <c r="ARP10" s="416"/>
      <c r="ARQ10" s="416"/>
      <c r="ARR10" s="416"/>
      <c r="ARS10" s="416"/>
      <c r="ART10" s="416"/>
      <c r="ARU10" s="416"/>
      <c r="ARV10" s="416"/>
      <c r="ARW10" s="416"/>
      <c r="ARX10" s="416"/>
      <c r="ARY10" s="416"/>
      <c r="ARZ10" s="416"/>
      <c r="ASA10" s="416"/>
      <c r="ASB10" s="416"/>
      <c r="ASC10" s="416"/>
      <c r="ASD10" s="416"/>
      <c r="ASE10" s="416"/>
      <c r="ASF10" s="416"/>
      <c r="ASG10" s="416"/>
      <c r="ASH10" s="416"/>
      <c r="ASI10" s="416"/>
      <c r="ASJ10" s="416"/>
      <c r="ASK10" s="416"/>
      <c r="ASL10" s="416"/>
      <c r="ASM10" s="416"/>
      <c r="ASN10" s="416"/>
      <c r="ASO10" s="416"/>
      <c r="ASP10" s="416"/>
      <c r="ASQ10" s="416"/>
      <c r="ASR10" s="416"/>
      <c r="ASS10" s="416"/>
      <c r="AST10" s="416"/>
      <c r="ASU10" s="416"/>
      <c r="ASV10" s="416"/>
      <c r="ASW10" s="416"/>
      <c r="ASX10" s="416"/>
      <c r="ASY10" s="416"/>
      <c r="ASZ10" s="416"/>
      <c r="ATA10" s="416"/>
      <c r="ATB10" s="416"/>
      <c r="ATC10" s="416"/>
      <c r="ATD10" s="416"/>
      <c r="ATE10" s="416"/>
      <c r="ATF10" s="416"/>
      <c r="ATG10" s="416"/>
      <c r="ATH10" s="416"/>
      <c r="ATI10" s="416"/>
      <c r="ATJ10" s="416"/>
      <c r="ATK10" s="416"/>
      <c r="ATL10" s="416"/>
      <c r="ATM10" s="416"/>
      <c r="ATN10" s="416"/>
      <c r="ATO10" s="416"/>
      <c r="ATP10" s="416"/>
      <c r="ATQ10" s="416"/>
      <c r="ATR10" s="416"/>
      <c r="ATS10" s="416"/>
      <c r="ATT10" s="416"/>
      <c r="ATU10" s="416"/>
      <c r="ATV10" s="416"/>
      <c r="ATW10" s="416"/>
      <c r="ATX10" s="416"/>
      <c r="ATY10" s="416"/>
      <c r="ATZ10" s="416"/>
      <c r="AUA10" s="416"/>
      <c r="AUB10" s="416"/>
      <c r="AUC10" s="416"/>
      <c r="AUD10" s="416"/>
      <c r="AUE10" s="416"/>
      <c r="AUF10" s="416"/>
      <c r="AUG10" s="416"/>
      <c r="AUH10" s="416"/>
      <c r="AUI10" s="416"/>
      <c r="AUJ10" s="416"/>
      <c r="AUK10" s="416"/>
      <c r="AUL10" s="416"/>
      <c r="AUM10" s="416"/>
      <c r="AUN10" s="416"/>
      <c r="AUO10" s="416"/>
      <c r="AUP10" s="416"/>
      <c r="AUQ10" s="416"/>
      <c r="AUR10" s="416"/>
      <c r="AUS10" s="416"/>
      <c r="AUT10" s="416"/>
      <c r="AUU10" s="416"/>
      <c r="AUV10" s="416"/>
      <c r="AUW10" s="416"/>
      <c r="AUX10" s="416"/>
      <c r="AUY10" s="416"/>
      <c r="AUZ10" s="416"/>
      <c r="AVA10" s="416"/>
      <c r="AVB10" s="416"/>
      <c r="AVC10" s="416"/>
      <c r="AVD10" s="416"/>
      <c r="AVE10" s="416"/>
      <c r="AVF10" s="416"/>
      <c r="AVG10" s="416"/>
      <c r="AVH10" s="416"/>
      <c r="AVI10" s="416"/>
      <c r="AVJ10" s="416"/>
      <c r="AVK10" s="416"/>
      <c r="AVL10" s="416"/>
      <c r="AVM10" s="416"/>
      <c r="AVN10" s="416"/>
      <c r="AVO10" s="416"/>
      <c r="AVP10" s="416"/>
      <c r="AVQ10" s="416"/>
      <c r="AVR10" s="416"/>
      <c r="AVS10" s="416"/>
      <c r="AVT10" s="416"/>
      <c r="AVU10" s="416"/>
      <c r="AVV10" s="416"/>
      <c r="AVW10" s="416"/>
      <c r="AVX10" s="416"/>
      <c r="AVY10" s="416"/>
      <c r="AVZ10" s="416"/>
      <c r="AWA10" s="416"/>
      <c r="AWB10" s="416"/>
      <c r="AWC10" s="416"/>
      <c r="AWD10" s="416"/>
      <c r="AWE10" s="416"/>
      <c r="AWF10" s="416"/>
      <c r="AWG10" s="416"/>
      <c r="AWH10" s="416"/>
      <c r="AWI10" s="416"/>
      <c r="AWJ10" s="416"/>
      <c r="AWK10" s="416"/>
      <c r="AWL10" s="416"/>
      <c r="AWM10" s="416"/>
      <c r="AWN10" s="416"/>
      <c r="AWO10" s="416"/>
      <c r="AWP10" s="416"/>
      <c r="AWQ10" s="416"/>
      <c r="AWR10" s="416"/>
      <c r="AWS10" s="416"/>
      <c r="AWT10" s="416"/>
      <c r="AWU10" s="416"/>
      <c r="AWV10" s="416"/>
      <c r="AWW10" s="416"/>
      <c r="AWX10" s="416"/>
      <c r="AWY10" s="416"/>
      <c r="AWZ10" s="416"/>
      <c r="AXA10" s="416"/>
      <c r="AXB10" s="416"/>
      <c r="AXC10" s="416"/>
      <c r="AXD10" s="416"/>
      <c r="AXE10" s="416"/>
      <c r="AXF10" s="416"/>
      <c r="AXG10" s="416"/>
      <c r="AXH10" s="416"/>
      <c r="AXI10" s="416"/>
      <c r="AXJ10" s="416"/>
      <c r="AXK10" s="416"/>
      <c r="AXL10" s="416"/>
      <c r="AXM10" s="416"/>
      <c r="AXN10" s="416"/>
      <c r="AXO10" s="416"/>
      <c r="AXP10" s="416"/>
      <c r="AXQ10" s="416"/>
      <c r="AXR10" s="416"/>
      <c r="AXS10" s="416"/>
      <c r="AXT10" s="416"/>
      <c r="AXU10" s="416"/>
      <c r="AXV10" s="416"/>
      <c r="AXW10" s="416"/>
      <c r="AXX10" s="416"/>
      <c r="AXY10" s="416"/>
      <c r="AXZ10" s="416"/>
      <c r="AYA10" s="416"/>
      <c r="AYB10" s="416"/>
      <c r="AYC10" s="416"/>
      <c r="AYD10" s="416"/>
      <c r="AYE10" s="416"/>
      <c r="AYF10" s="416"/>
      <c r="AYG10" s="416"/>
      <c r="AYH10" s="416"/>
      <c r="AYI10" s="416"/>
      <c r="AYJ10" s="416"/>
      <c r="AYK10" s="416"/>
      <c r="AYL10" s="416"/>
      <c r="AYM10" s="416"/>
      <c r="AYN10" s="416"/>
      <c r="AYO10" s="416"/>
      <c r="AYP10" s="416"/>
      <c r="AYQ10" s="416"/>
      <c r="AYR10" s="416"/>
      <c r="AYS10" s="416"/>
      <c r="AYT10" s="416"/>
      <c r="AYU10" s="416"/>
      <c r="AYV10" s="416"/>
      <c r="AYW10" s="416"/>
      <c r="AYX10" s="416"/>
      <c r="AYY10" s="416"/>
      <c r="AYZ10" s="416"/>
      <c r="AZA10" s="416"/>
      <c r="AZB10" s="416"/>
      <c r="AZC10" s="416"/>
      <c r="AZD10" s="416"/>
      <c r="AZE10" s="416"/>
      <c r="AZF10" s="416"/>
      <c r="AZG10" s="416"/>
      <c r="AZH10" s="416"/>
      <c r="AZI10" s="416"/>
      <c r="AZJ10" s="416"/>
      <c r="AZK10" s="416"/>
      <c r="AZL10" s="416"/>
      <c r="AZM10" s="416"/>
      <c r="AZN10" s="416"/>
      <c r="AZO10" s="416"/>
      <c r="AZP10" s="416"/>
      <c r="AZQ10" s="416"/>
      <c r="AZR10" s="416"/>
      <c r="AZS10" s="416"/>
      <c r="AZT10" s="416"/>
      <c r="AZU10" s="416"/>
      <c r="AZV10" s="416"/>
      <c r="AZW10" s="416"/>
      <c r="AZX10" s="416"/>
      <c r="AZY10" s="416"/>
      <c r="AZZ10" s="416"/>
      <c r="BAA10" s="416"/>
      <c r="BAB10" s="416"/>
      <c r="BAC10" s="416"/>
      <c r="BAD10" s="416"/>
      <c r="BAE10" s="416"/>
      <c r="BAF10" s="416"/>
      <c r="BAG10" s="416"/>
      <c r="BAH10" s="416"/>
      <c r="BAI10" s="416"/>
      <c r="BAJ10" s="416"/>
      <c r="BAK10" s="416"/>
      <c r="BAL10" s="416"/>
      <c r="BAM10" s="416"/>
      <c r="BAN10" s="416"/>
      <c r="BAO10" s="416"/>
      <c r="BAP10" s="416"/>
      <c r="BAQ10" s="416"/>
      <c r="BAR10" s="416"/>
      <c r="BAS10" s="416"/>
      <c r="BAT10" s="416"/>
      <c r="BAU10" s="416"/>
      <c r="BAV10" s="416"/>
      <c r="BAW10" s="416"/>
      <c r="BAX10" s="416"/>
      <c r="BAY10" s="416"/>
      <c r="BAZ10" s="416"/>
      <c r="BBA10" s="416"/>
      <c r="BBB10" s="416"/>
      <c r="BBC10" s="416"/>
      <c r="BBD10" s="416"/>
      <c r="BBE10" s="416"/>
      <c r="BBF10" s="416"/>
      <c r="BBG10" s="416"/>
      <c r="BBH10" s="416"/>
      <c r="BBI10" s="416"/>
      <c r="BBJ10" s="416"/>
      <c r="BBK10" s="416"/>
      <c r="BBL10" s="416"/>
      <c r="BBM10" s="416"/>
      <c r="BBN10" s="416"/>
      <c r="BBO10" s="416"/>
      <c r="BBP10" s="416"/>
      <c r="BBQ10" s="416"/>
      <c r="BBR10" s="416"/>
      <c r="BBS10" s="416"/>
      <c r="BBT10" s="416"/>
      <c r="BBU10" s="416"/>
      <c r="BBV10" s="416"/>
      <c r="BBW10" s="416"/>
      <c r="BBX10" s="416"/>
      <c r="BBY10" s="416"/>
      <c r="BBZ10" s="416"/>
      <c r="BCA10" s="416"/>
      <c r="BCB10" s="416"/>
      <c r="BCC10" s="416"/>
      <c r="BCD10" s="416"/>
      <c r="BCE10" s="416"/>
      <c r="BCF10" s="416"/>
      <c r="BCG10" s="416"/>
      <c r="BCH10" s="416"/>
      <c r="BCI10" s="416"/>
      <c r="BCJ10" s="416"/>
      <c r="BCK10" s="416"/>
      <c r="BCL10" s="416"/>
      <c r="BCM10" s="416"/>
      <c r="BCN10" s="416"/>
      <c r="BCO10" s="416"/>
      <c r="BCP10" s="416"/>
      <c r="BCQ10" s="416"/>
      <c r="BCR10" s="416"/>
      <c r="BCS10" s="416"/>
      <c r="BCT10" s="416"/>
      <c r="BCU10" s="416"/>
      <c r="BCV10" s="416"/>
      <c r="BCW10" s="416"/>
      <c r="BCX10" s="416"/>
      <c r="BCY10" s="416"/>
      <c r="BCZ10" s="416"/>
      <c r="BDA10" s="416"/>
      <c r="BDB10" s="416"/>
      <c r="BDC10" s="416"/>
      <c r="BDD10" s="416"/>
      <c r="BDE10" s="416"/>
      <c r="BDF10" s="416"/>
      <c r="BDG10" s="416"/>
      <c r="BDH10" s="416"/>
      <c r="BDI10" s="416"/>
      <c r="BDJ10" s="416"/>
      <c r="BDK10" s="416"/>
      <c r="BDL10" s="416"/>
      <c r="BDM10" s="416"/>
      <c r="BDN10" s="416"/>
      <c r="BDO10" s="416"/>
      <c r="BDP10" s="416"/>
      <c r="BDQ10" s="416"/>
      <c r="BDR10" s="416"/>
      <c r="BDS10" s="416"/>
      <c r="BDT10" s="416"/>
      <c r="BDU10" s="416"/>
      <c r="BDV10" s="416"/>
      <c r="BDW10" s="416"/>
      <c r="BDX10" s="416"/>
      <c r="BDY10" s="416"/>
      <c r="BDZ10" s="416"/>
      <c r="BEA10" s="416"/>
      <c r="BEB10" s="416"/>
      <c r="BEC10" s="416"/>
      <c r="BED10" s="416"/>
      <c r="BEE10" s="416"/>
      <c r="BEF10" s="416"/>
      <c r="BEG10" s="416"/>
      <c r="BEH10" s="416"/>
      <c r="BEI10" s="416"/>
      <c r="BEJ10" s="416"/>
      <c r="BEK10" s="416"/>
      <c r="BEL10" s="416"/>
      <c r="BEM10" s="416"/>
      <c r="BEN10" s="416"/>
      <c r="BEO10" s="416"/>
      <c r="BEP10" s="416"/>
      <c r="BEQ10" s="416"/>
      <c r="BER10" s="416"/>
      <c r="BES10" s="416"/>
      <c r="BET10" s="416"/>
      <c r="BEU10" s="416"/>
      <c r="BEV10" s="416"/>
      <c r="BEW10" s="416"/>
      <c r="BEX10" s="416"/>
      <c r="BEY10" s="416"/>
      <c r="BEZ10" s="416"/>
      <c r="BFA10" s="416"/>
      <c r="BFB10" s="416"/>
      <c r="BFC10" s="416"/>
      <c r="BFD10" s="416"/>
      <c r="BFE10" s="416"/>
      <c r="BFF10" s="416"/>
      <c r="BFG10" s="416"/>
      <c r="BFH10" s="416"/>
      <c r="BFI10" s="416"/>
      <c r="BFJ10" s="416"/>
      <c r="BFK10" s="416"/>
      <c r="BFL10" s="416"/>
      <c r="BFM10" s="416"/>
      <c r="BFN10" s="416"/>
      <c r="BFO10" s="416"/>
      <c r="BFP10" s="416"/>
      <c r="BFQ10" s="416"/>
      <c r="BFR10" s="416"/>
      <c r="BFS10" s="416"/>
      <c r="BFT10" s="416"/>
      <c r="BFU10" s="416"/>
      <c r="BFV10" s="416"/>
      <c r="BFW10" s="416"/>
      <c r="BFX10" s="416"/>
      <c r="BFY10" s="416"/>
      <c r="BFZ10" s="416"/>
      <c r="BGA10" s="416"/>
      <c r="BGB10" s="416"/>
      <c r="BGC10" s="416"/>
      <c r="BGD10" s="416"/>
      <c r="BGE10" s="416"/>
      <c r="BGF10" s="416"/>
      <c r="BGG10" s="416"/>
      <c r="BGH10" s="416"/>
      <c r="BGI10" s="416"/>
      <c r="BGJ10" s="416"/>
      <c r="BGK10" s="416"/>
      <c r="BGL10" s="416"/>
      <c r="BGM10" s="416"/>
      <c r="BGN10" s="416"/>
      <c r="BGO10" s="416"/>
      <c r="BGP10" s="416"/>
      <c r="BGQ10" s="416"/>
      <c r="BGR10" s="416"/>
      <c r="BGS10" s="416"/>
      <c r="BGT10" s="416"/>
      <c r="BGU10" s="416"/>
      <c r="BGV10" s="416"/>
      <c r="BGW10" s="416"/>
      <c r="BGX10" s="416"/>
      <c r="BGY10" s="416"/>
      <c r="BGZ10" s="416"/>
      <c r="BHA10" s="416"/>
      <c r="BHB10" s="416"/>
      <c r="BHC10" s="416"/>
      <c r="BHD10" s="416"/>
      <c r="BHE10" s="416"/>
      <c r="BHF10" s="416"/>
      <c r="BHG10" s="416"/>
      <c r="BHH10" s="416"/>
      <c r="BHI10" s="416"/>
      <c r="BHJ10" s="416"/>
      <c r="BHK10" s="416"/>
      <c r="BHL10" s="416"/>
      <c r="BHM10" s="416"/>
      <c r="BHN10" s="416"/>
      <c r="BHO10" s="416"/>
      <c r="BHP10" s="416"/>
      <c r="BHQ10" s="416"/>
      <c r="BHR10" s="416"/>
      <c r="BHS10" s="416"/>
      <c r="BHT10" s="416"/>
      <c r="BHU10" s="416"/>
      <c r="BHV10" s="416"/>
      <c r="BHW10" s="416"/>
      <c r="BHX10" s="416"/>
      <c r="BHY10" s="416"/>
      <c r="BHZ10" s="416"/>
      <c r="BIA10" s="416"/>
      <c r="BIB10" s="416"/>
      <c r="BIC10" s="416"/>
      <c r="BID10" s="416"/>
      <c r="BIE10" s="416"/>
      <c r="BIF10" s="416"/>
      <c r="BIG10" s="416"/>
      <c r="BIH10" s="416"/>
      <c r="BII10" s="416"/>
      <c r="BIJ10" s="416"/>
      <c r="BIK10" s="416"/>
      <c r="BIL10" s="416"/>
      <c r="BIM10" s="416"/>
      <c r="BIN10" s="416"/>
      <c r="BIO10" s="416"/>
      <c r="BIP10" s="416"/>
      <c r="BIQ10" s="416"/>
      <c r="BIR10" s="416"/>
      <c r="BIS10" s="416"/>
      <c r="BIT10" s="416"/>
      <c r="BIU10" s="416"/>
      <c r="BIV10" s="416"/>
      <c r="BIW10" s="416"/>
      <c r="BIX10" s="416"/>
      <c r="BIY10" s="416"/>
      <c r="BIZ10" s="416"/>
      <c r="BJA10" s="416"/>
      <c r="BJB10" s="416"/>
      <c r="BJC10" s="416"/>
      <c r="BJD10" s="416"/>
      <c r="BJE10" s="416"/>
      <c r="BJF10" s="416"/>
      <c r="BJG10" s="416"/>
      <c r="BJH10" s="416"/>
      <c r="BJI10" s="416"/>
      <c r="BJJ10" s="416"/>
      <c r="BJK10" s="416"/>
      <c r="BJL10" s="416"/>
      <c r="BJM10" s="416"/>
      <c r="BJN10" s="416"/>
      <c r="BJO10" s="416"/>
      <c r="BJP10" s="416"/>
      <c r="BJQ10" s="416"/>
      <c r="BJR10" s="416"/>
      <c r="BJS10" s="416"/>
      <c r="BJT10" s="416"/>
      <c r="BJU10" s="416"/>
      <c r="BJV10" s="416"/>
      <c r="BJW10" s="416"/>
      <c r="BJX10" s="416"/>
      <c r="BJY10" s="416"/>
      <c r="BJZ10" s="416"/>
      <c r="BKA10" s="416"/>
      <c r="BKB10" s="416"/>
      <c r="BKC10" s="416"/>
      <c r="BKD10" s="416"/>
      <c r="BKE10" s="416"/>
      <c r="BKF10" s="416"/>
      <c r="BKG10" s="416"/>
      <c r="BKH10" s="416"/>
      <c r="BKI10" s="416"/>
      <c r="BKJ10" s="416"/>
      <c r="BKK10" s="416"/>
      <c r="BKL10" s="416"/>
      <c r="BKM10" s="416"/>
      <c r="BKN10" s="416"/>
      <c r="BKO10" s="416"/>
      <c r="BKP10" s="416"/>
      <c r="BKQ10" s="416"/>
      <c r="BKR10" s="416"/>
      <c r="BKS10" s="416"/>
      <c r="BKT10" s="416"/>
      <c r="BKU10" s="416"/>
      <c r="BKV10" s="416"/>
      <c r="BKW10" s="416"/>
      <c r="BKX10" s="416"/>
      <c r="BKY10" s="416"/>
      <c r="BKZ10" s="416"/>
      <c r="BLA10" s="416"/>
      <c r="BLB10" s="416"/>
      <c r="BLC10" s="416"/>
      <c r="BLD10" s="416"/>
      <c r="BLE10" s="416"/>
      <c r="BLF10" s="416"/>
      <c r="BLG10" s="416"/>
      <c r="BLH10" s="416"/>
      <c r="BLI10" s="416"/>
      <c r="BLJ10" s="416"/>
      <c r="BLK10" s="416"/>
      <c r="BLL10" s="416"/>
      <c r="BLM10" s="416"/>
      <c r="BLN10" s="416"/>
      <c r="BLO10" s="416"/>
      <c r="BLP10" s="416"/>
      <c r="BLQ10" s="416"/>
      <c r="BLR10" s="416"/>
      <c r="BLS10" s="416"/>
      <c r="BLT10" s="416"/>
      <c r="BLU10" s="416"/>
      <c r="BLV10" s="416"/>
      <c r="BLW10" s="416"/>
      <c r="BLX10" s="416"/>
      <c r="BLY10" s="416"/>
      <c r="BLZ10" s="416"/>
      <c r="BMA10" s="416"/>
      <c r="BMB10" s="416"/>
      <c r="BMC10" s="416"/>
      <c r="BMD10" s="416"/>
      <c r="BME10" s="416"/>
      <c r="BMF10" s="416"/>
      <c r="BMG10" s="416"/>
      <c r="BMH10" s="416"/>
      <c r="BMI10" s="416"/>
      <c r="BMJ10" s="416"/>
      <c r="BMK10" s="416"/>
      <c r="BML10" s="416"/>
      <c r="BMM10" s="416"/>
      <c r="BMN10" s="416"/>
      <c r="BMO10" s="416"/>
      <c r="BMP10" s="416"/>
      <c r="BMQ10" s="416"/>
      <c r="BMR10" s="416"/>
      <c r="BMS10" s="416"/>
      <c r="BMT10" s="416"/>
      <c r="BMU10" s="416"/>
      <c r="BMV10" s="416"/>
      <c r="BMW10" s="416"/>
      <c r="BMX10" s="416"/>
      <c r="BMY10" s="416"/>
      <c r="BMZ10" s="416"/>
      <c r="BNA10" s="416"/>
      <c r="BNB10" s="416"/>
      <c r="BNC10" s="416"/>
      <c r="BND10" s="416"/>
      <c r="BNE10" s="416"/>
      <c r="BNF10" s="416"/>
      <c r="BNG10" s="416"/>
      <c r="BNH10" s="416"/>
      <c r="BNI10" s="416"/>
      <c r="BNJ10" s="416"/>
      <c r="BNK10" s="416"/>
      <c r="BNL10" s="416"/>
      <c r="BNM10" s="416"/>
      <c r="BNN10" s="416"/>
      <c r="BNO10" s="416"/>
      <c r="BNP10" s="416"/>
      <c r="BNQ10" s="416"/>
      <c r="BNR10" s="416"/>
      <c r="BNS10" s="416"/>
      <c r="BNT10" s="416"/>
      <c r="BNU10" s="416"/>
      <c r="BNV10" s="416"/>
      <c r="BNW10" s="416"/>
      <c r="BNX10" s="416"/>
      <c r="BNY10" s="416"/>
      <c r="BNZ10" s="416"/>
      <c r="BOA10" s="416"/>
      <c r="BOB10" s="416"/>
      <c r="BOC10" s="416"/>
      <c r="BOD10" s="416"/>
      <c r="BOE10" s="416"/>
      <c r="BOF10" s="416"/>
      <c r="BOG10" s="416"/>
      <c r="BOH10" s="416"/>
      <c r="BOI10" s="416"/>
      <c r="BOJ10" s="416"/>
      <c r="BOK10" s="416"/>
      <c r="BOL10" s="416"/>
      <c r="BOM10" s="416"/>
      <c r="BON10" s="416"/>
      <c r="BOO10" s="416"/>
      <c r="BOP10" s="416"/>
      <c r="BOQ10" s="416"/>
      <c r="BOR10" s="416"/>
      <c r="BOS10" s="416"/>
      <c r="BOT10" s="416"/>
      <c r="BOU10" s="416"/>
      <c r="BOV10" s="416"/>
      <c r="BOW10" s="416"/>
      <c r="BOX10" s="416"/>
      <c r="BOY10" s="416"/>
      <c r="BOZ10" s="416"/>
      <c r="BPA10" s="416"/>
      <c r="BPB10" s="416"/>
      <c r="BPC10" s="416"/>
      <c r="BPD10" s="416"/>
      <c r="BPE10" s="416"/>
      <c r="BPF10" s="416"/>
      <c r="BPG10" s="416"/>
      <c r="BPH10" s="416"/>
      <c r="BPI10" s="416"/>
      <c r="BPJ10" s="416"/>
      <c r="BPK10" s="416"/>
      <c r="BPL10" s="416"/>
      <c r="BPM10" s="416"/>
      <c r="BPN10" s="416"/>
      <c r="BPO10" s="416"/>
      <c r="BPP10" s="416"/>
      <c r="BPQ10" s="416"/>
      <c r="BPR10" s="416"/>
      <c r="BPS10" s="416"/>
      <c r="BPT10" s="416"/>
      <c r="BPU10" s="416"/>
      <c r="BPV10" s="416"/>
      <c r="BPW10" s="416"/>
      <c r="BPX10" s="416"/>
      <c r="BPY10" s="416"/>
      <c r="BPZ10" s="416"/>
      <c r="BQA10" s="416"/>
      <c r="BQB10" s="416"/>
      <c r="BQC10" s="416"/>
      <c r="BQD10" s="416"/>
      <c r="BQE10" s="416"/>
      <c r="BQF10" s="416"/>
      <c r="BQG10" s="416"/>
      <c r="BQH10" s="416"/>
      <c r="BQI10" s="416"/>
      <c r="BQJ10" s="416"/>
      <c r="BQK10" s="416"/>
      <c r="BQL10" s="416"/>
      <c r="BQM10" s="416"/>
      <c r="BQN10" s="416"/>
      <c r="BQO10" s="416"/>
      <c r="BQP10" s="416"/>
      <c r="BQQ10" s="416"/>
      <c r="BQR10" s="416"/>
      <c r="BQS10" s="416"/>
      <c r="BQT10" s="416"/>
      <c r="BQU10" s="416"/>
      <c r="BQV10" s="416"/>
      <c r="BQW10" s="416"/>
      <c r="BQX10" s="416"/>
      <c r="BQY10" s="416"/>
      <c r="BQZ10" s="416"/>
      <c r="BRA10" s="416"/>
      <c r="BRB10" s="416"/>
      <c r="BRC10" s="416"/>
      <c r="BRD10" s="416"/>
      <c r="BRE10" s="416"/>
      <c r="BRF10" s="416"/>
      <c r="BRG10" s="416"/>
      <c r="BRH10" s="416"/>
      <c r="BRI10" s="416"/>
      <c r="BRJ10" s="416"/>
      <c r="BRK10" s="416"/>
      <c r="BRL10" s="416"/>
      <c r="BRM10" s="416"/>
      <c r="BRN10" s="416"/>
      <c r="BRO10" s="416"/>
      <c r="BRP10" s="416"/>
      <c r="BRQ10" s="416"/>
      <c r="BRR10" s="416"/>
      <c r="BRS10" s="416"/>
      <c r="BRT10" s="416"/>
      <c r="BRU10" s="416"/>
      <c r="BRV10" s="416"/>
      <c r="BRW10" s="416"/>
      <c r="BRX10" s="416"/>
      <c r="BRY10" s="416"/>
      <c r="BRZ10" s="416"/>
      <c r="BSA10" s="416"/>
      <c r="BSB10" s="416"/>
      <c r="BSC10" s="416"/>
      <c r="BSD10" s="416"/>
      <c r="BSE10" s="416"/>
      <c r="BSF10" s="416"/>
      <c r="BSG10" s="416"/>
      <c r="BSH10" s="416"/>
      <c r="BSI10" s="416"/>
      <c r="BSJ10" s="416"/>
      <c r="BSK10" s="416"/>
      <c r="BSL10" s="416"/>
      <c r="BSM10" s="416"/>
      <c r="BSN10" s="416"/>
      <c r="BSO10" s="416"/>
      <c r="BSP10" s="416"/>
      <c r="BSQ10" s="416"/>
      <c r="BSR10" s="416"/>
      <c r="BSS10" s="416"/>
      <c r="BST10" s="416"/>
      <c r="BSU10" s="416"/>
      <c r="BSV10" s="416"/>
      <c r="BSW10" s="416"/>
      <c r="BSX10" s="416"/>
      <c r="BSY10" s="416"/>
      <c r="BSZ10" s="416"/>
      <c r="BTA10" s="416"/>
      <c r="BTB10" s="416"/>
      <c r="BTC10" s="416"/>
      <c r="BTD10" s="416"/>
      <c r="BTE10" s="416"/>
      <c r="BTF10" s="416"/>
      <c r="BTG10" s="416"/>
      <c r="BTH10" s="416"/>
      <c r="BTI10" s="416"/>
      <c r="BTJ10" s="416"/>
      <c r="BTK10" s="416"/>
      <c r="BTL10" s="416"/>
      <c r="BTM10" s="416"/>
      <c r="BTN10" s="416"/>
      <c r="BTO10" s="416"/>
      <c r="BTP10" s="416"/>
      <c r="BTQ10" s="416"/>
      <c r="BTR10" s="416"/>
      <c r="BTS10" s="416"/>
      <c r="BTT10" s="416"/>
      <c r="BTU10" s="416"/>
      <c r="BTV10" s="416"/>
      <c r="BTW10" s="416"/>
      <c r="BTX10" s="416"/>
      <c r="BTY10" s="416"/>
      <c r="BTZ10" s="416"/>
      <c r="BUA10" s="416"/>
      <c r="BUB10" s="416"/>
      <c r="BUC10" s="416"/>
      <c r="BUD10" s="416"/>
      <c r="BUE10" s="416"/>
      <c r="BUF10" s="416"/>
      <c r="BUG10" s="416"/>
      <c r="BUH10" s="416"/>
      <c r="BUI10" s="416"/>
      <c r="BUJ10" s="416"/>
      <c r="BUK10" s="416"/>
      <c r="BUL10" s="416"/>
      <c r="BUM10" s="416"/>
      <c r="BUN10" s="416"/>
      <c r="BUO10" s="416"/>
      <c r="BUP10" s="416"/>
      <c r="BUQ10" s="416"/>
      <c r="BUR10" s="416"/>
      <c r="BUS10" s="416"/>
      <c r="BUT10" s="416"/>
      <c r="BUU10" s="416"/>
      <c r="BUV10" s="416"/>
      <c r="BUW10" s="416"/>
      <c r="BUX10" s="416"/>
      <c r="BUY10" s="416"/>
      <c r="BUZ10" s="416"/>
      <c r="BVA10" s="416"/>
      <c r="BVB10" s="416"/>
      <c r="BVC10" s="416"/>
      <c r="BVD10" s="416"/>
      <c r="BVE10" s="416"/>
      <c r="BVF10" s="416"/>
      <c r="BVG10" s="416"/>
      <c r="BVH10" s="416"/>
      <c r="BVI10" s="416"/>
      <c r="BVJ10" s="416"/>
      <c r="BVK10" s="416"/>
      <c r="BVL10" s="416"/>
      <c r="BVM10" s="416"/>
      <c r="BVN10" s="416"/>
      <c r="BVO10" s="416"/>
      <c r="BVP10" s="416"/>
      <c r="BVQ10" s="416"/>
      <c r="BVR10" s="416"/>
      <c r="BVS10" s="416"/>
      <c r="BVT10" s="416"/>
      <c r="BVU10" s="416"/>
      <c r="BVV10" s="416"/>
      <c r="BVW10" s="416"/>
      <c r="BVX10" s="416"/>
      <c r="BVY10" s="416"/>
      <c r="BVZ10" s="416"/>
      <c r="BWA10" s="416"/>
      <c r="BWB10" s="416"/>
      <c r="BWC10" s="416"/>
      <c r="BWD10" s="416"/>
      <c r="BWE10" s="416"/>
      <c r="BWF10" s="416"/>
      <c r="BWG10" s="416"/>
      <c r="BWH10" s="416"/>
      <c r="BWI10" s="416"/>
      <c r="BWJ10" s="416"/>
      <c r="BWK10" s="416"/>
      <c r="BWL10" s="416"/>
      <c r="BWM10" s="416"/>
      <c r="BWN10" s="416"/>
      <c r="BWO10" s="416"/>
      <c r="BWP10" s="416"/>
      <c r="BWQ10" s="416"/>
      <c r="BWR10" s="416"/>
      <c r="BWS10" s="416"/>
      <c r="BWT10" s="416"/>
      <c r="BWU10" s="416"/>
      <c r="BWV10" s="416"/>
      <c r="BWW10" s="416"/>
      <c r="BWX10" s="416"/>
      <c r="BWY10" s="416"/>
      <c r="BWZ10" s="416"/>
      <c r="BXA10" s="416"/>
      <c r="BXB10" s="416"/>
      <c r="BXC10" s="416"/>
      <c r="BXD10" s="416"/>
      <c r="BXE10" s="416"/>
      <c r="BXF10" s="416"/>
      <c r="BXG10" s="416"/>
      <c r="BXH10" s="416"/>
      <c r="BXI10" s="416"/>
      <c r="BXJ10" s="416"/>
      <c r="BXK10" s="416"/>
      <c r="BXL10" s="416"/>
      <c r="BXM10" s="416"/>
      <c r="BXN10" s="416"/>
      <c r="BXO10" s="416"/>
      <c r="BXP10" s="416"/>
      <c r="BXQ10" s="416"/>
      <c r="BXR10" s="416"/>
      <c r="BXS10" s="416"/>
      <c r="BXT10" s="416"/>
      <c r="BXU10" s="416"/>
      <c r="BXV10" s="416"/>
      <c r="BXW10" s="416"/>
      <c r="BXX10" s="416"/>
      <c r="BXY10" s="416"/>
      <c r="BXZ10" s="416"/>
      <c r="BYA10" s="416"/>
      <c r="BYB10" s="416"/>
      <c r="BYC10" s="416"/>
      <c r="BYD10" s="416"/>
      <c r="BYE10" s="416"/>
      <c r="BYF10" s="416"/>
      <c r="BYG10" s="416"/>
      <c r="BYH10" s="416"/>
      <c r="BYI10" s="416"/>
      <c r="BYJ10" s="416"/>
      <c r="BYK10" s="416"/>
      <c r="BYL10" s="416"/>
      <c r="BYM10" s="416"/>
      <c r="BYN10" s="416"/>
      <c r="BYO10" s="416"/>
      <c r="BYP10" s="416"/>
      <c r="BYQ10" s="416"/>
      <c r="BYR10" s="416"/>
      <c r="BYS10" s="416"/>
      <c r="BYT10" s="416"/>
      <c r="BYU10" s="416"/>
      <c r="BYV10" s="416"/>
      <c r="BYW10" s="416"/>
      <c r="BYX10" s="416"/>
      <c r="BYY10" s="416"/>
      <c r="BYZ10" s="416"/>
      <c r="BZA10" s="416"/>
      <c r="BZB10" s="416"/>
      <c r="BZC10" s="416"/>
      <c r="BZD10" s="416"/>
      <c r="BZE10" s="416"/>
      <c r="BZF10" s="416"/>
      <c r="BZG10" s="416"/>
      <c r="BZH10" s="416"/>
      <c r="BZI10" s="416"/>
      <c r="BZJ10" s="416"/>
      <c r="BZK10" s="416"/>
      <c r="BZL10" s="416"/>
      <c r="BZM10" s="416"/>
      <c r="BZN10" s="416"/>
      <c r="BZO10" s="416"/>
      <c r="BZP10" s="416"/>
      <c r="BZQ10" s="416"/>
      <c r="BZR10" s="416"/>
      <c r="BZS10" s="416"/>
      <c r="BZT10" s="416"/>
      <c r="BZU10" s="416"/>
      <c r="BZV10" s="416"/>
      <c r="BZW10" s="416"/>
      <c r="BZX10" s="416"/>
      <c r="BZY10" s="416"/>
      <c r="BZZ10" s="416"/>
      <c r="CAA10" s="416"/>
      <c r="CAB10" s="416"/>
      <c r="CAC10" s="416"/>
      <c r="CAD10" s="416"/>
      <c r="CAE10" s="416"/>
      <c r="CAF10" s="416"/>
      <c r="CAG10" s="416"/>
      <c r="CAH10" s="416"/>
      <c r="CAI10" s="416"/>
      <c r="CAJ10" s="416"/>
      <c r="CAK10" s="416"/>
      <c r="CAL10" s="416"/>
      <c r="CAM10" s="416"/>
      <c r="CAN10" s="416"/>
      <c r="CAO10" s="416"/>
      <c r="CAP10" s="416"/>
      <c r="CAQ10" s="416"/>
      <c r="CAR10" s="416"/>
      <c r="CAS10" s="416"/>
      <c r="CAT10" s="416"/>
      <c r="CAU10" s="416"/>
      <c r="CAV10" s="416"/>
      <c r="CAW10" s="416"/>
      <c r="CAX10" s="416"/>
      <c r="CAY10" s="416"/>
      <c r="CAZ10" s="416"/>
      <c r="CBA10" s="416"/>
      <c r="CBB10" s="416"/>
      <c r="CBC10" s="416"/>
      <c r="CBD10" s="416"/>
      <c r="CBE10" s="416"/>
      <c r="CBF10" s="416"/>
      <c r="CBG10" s="416"/>
      <c r="CBH10" s="416"/>
      <c r="CBI10" s="416"/>
      <c r="CBJ10" s="416"/>
      <c r="CBK10" s="416"/>
      <c r="CBL10" s="416"/>
      <c r="CBM10" s="416"/>
      <c r="CBN10" s="416"/>
      <c r="CBO10" s="416"/>
      <c r="CBP10" s="416"/>
      <c r="CBQ10" s="416"/>
      <c r="CBR10" s="416"/>
      <c r="CBS10" s="416"/>
      <c r="CBT10" s="416"/>
      <c r="CBU10" s="416"/>
      <c r="CBV10" s="416"/>
      <c r="CBW10" s="416"/>
      <c r="CBX10" s="416"/>
      <c r="CBY10" s="416"/>
      <c r="CBZ10" s="416"/>
      <c r="CCA10" s="416"/>
      <c r="CCB10" s="416"/>
      <c r="CCC10" s="416"/>
      <c r="CCD10" s="416"/>
      <c r="CCE10" s="416"/>
      <c r="CCF10" s="416"/>
      <c r="CCG10" s="416"/>
      <c r="CCH10" s="416"/>
      <c r="CCI10" s="416"/>
      <c r="CCJ10" s="416"/>
      <c r="CCK10" s="416"/>
      <c r="CCL10" s="416"/>
      <c r="CCM10" s="416"/>
      <c r="CCN10" s="416"/>
      <c r="CCO10" s="416"/>
      <c r="CCP10" s="416"/>
      <c r="CCQ10" s="416"/>
      <c r="CCR10" s="416"/>
      <c r="CCS10" s="416"/>
      <c r="CCT10" s="416"/>
      <c r="CCU10" s="416"/>
      <c r="CCV10" s="416"/>
      <c r="CCW10" s="416"/>
      <c r="CCX10" s="416"/>
      <c r="CCY10" s="416"/>
      <c r="CCZ10" s="416"/>
      <c r="CDA10" s="416"/>
      <c r="CDB10" s="416"/>
      <c r="CDC10" s="416"/>
      <c r="CDD10" s="416"/>
      <c r="CDE10" s="416"/>
      <c r="CDF10" s="416"/>
      <c r="CDG10" s="416"/>
      <c r="CDH10" s="416"/>
      <c r="CDI10" s="416"/>
      <c r="CDJ10" s="416"/>
      <c r="CDK10" s="416"/>
      <c r="CDL10" s="416"/>
      <c r="CDM10" s="416"/>
      <c r="CDN10" s="416"/>
      <c r="CDO10" s="416"/>
      <c r="CDP10" s="416"/>
      <c r="CDQ10" s="416"/>
      <c r="CDR10" s="416"/>
      <c r="CDS10" s="416"/>
      <c r="CDT10" s="416"/>
      <c r="CDU10" s="416"/>
      <c r="CDV10" s="416"/>
      <c r="CDW10" s="416"/>
      <c r="CDX10" s="416"/>
      <c r="CDY10" s="416"/>
      <c r="CDZ10" s="416"/>
      <c r="CEA10" s="416"/>
      <c r="CEB10" s="416"/>
      <c r="CEC10" s="416"/>
      <c r="CED10" s="416"/>
      <c r="CEE10" s="416"/>
      <c r="CEF10" s="416"/>
      <c r="CEG10" s="416"/>
      <c r="CEH10" s="416"/>
      <c r="CEI10" s="416"/>
      <c r="CEJ10" s="416"/>
      <c r="CEK10" s="416"/>
      <c r="CEL10" s="416"/>
      <c r="CEM10" s="416"/>
      <c r="CEN10" s="416"/>
      <c r="CEO10" s="416"/>
      <c r="CEP10" s="416"/>
      <c r="CEQ10" s="416"/>
      <c r="CER10" s="416"/>
      <c r="CES10" s="416"/>
      <c r="CET10" s="416"/>
      <c r="CEU10" s="416"/>
      <c r="CEV10" s="416"/>
      <c r="CEW10" s="416"/>
      <c r="CEX10" s="416"/>
      <c r="CEY10" s="416"/>
      <c r="CEZ10" s="416"/>
      <c r="CFA10" s="416"/>
      <c r="CFB10" s="416"/>
      <c r="CFC10" s="416"/>
      <c r="CFD10" s="416"/>
      <c r="CFE10" s="416"/>
      <c r="CFF10" s="416"/>
      <c r="CFG10" s="416"/>
      <c r="CFH10" s="416"/>
      <c r="CFI10" s="416"/>
      <c r="CFJ10" s="416"/>
      <c r="CFK10" s="416"/>
      <c r="CFL10" s="416"/>
      <c r="CFM10" s="416"/>
      <c r="CFN10" s="416"/>
      <c r="CFO10" s="416"/>
      <c r="CFP10" s="416"/>
      <c r="CFQ10" s="416"/>
      <c r="CFR10" s="416"/>
      <c r="CFS10" s="416"/>
      <c r="CFT10" s="416"/>
      <c r="CFU10" s="416"/>
      <c r="CFV10" s="416"/>
      <c r="CFW10" s="416"/>
      <c r="CFX10" s="416"/>
      <c r="CFY10" s="416"/>
      <c r="CFZ10" s="416"/>
      <c r="CGA10" s="416"/>
      <c r="CGB10" s="416"/>
      <c r="CGC10" s="416"/>
      <c r="CGD10" s="416"/>
      <c r="CGE10" s="416"/>
      <c r="CGF10" s="416"/>
      <c r="CGG10" s="416"/>
      <c r="CGH10" s="416"/>
      <c r="CGI10" s="416"/>
      <c r="CGJ10" s="416"/>
      <c r="CGK10" s="416"/>
      <c r="CGL10" s="416"/>
      <c r="CGM10" s="416"/>
      <c r="CGN10" s="416"/>
      <c r="CGO10" s="416"/>
      <c r="CGP10" s="416"/>
      <c r="CGQ10" s="416"/>
      <c r="CGR10" s="416"/>
      <c r="CGS10" s="416"/>
      <c r="CGT10" s="416"/>
      <c r="CGU10" s="416"/>
      <c r="CGV10" s="416"/>
      <c r="CGW10" s="416"/>
      <c r="CGX10" s="416"/>
      <c r="CGY10" s="416"/>
      <c r="CGZ10" s="416"/>
      <c r="CHA10" s="416"/>
      <c r="CHB10" s="416"/>
      <c r="CHC10" s="416"/>
      <c r="CHD10" s="416"/>
      <c r="CHE10" s="416"/>
      <c r="CHF10" s="416"/>
      <c r="CHG10" s="416"/>
      <c r="CHH10" s="416"/>
      <c r="CHI10" s="416"/>
      <c r="CHJ10" s="416"/>
      <c r="CHK10" s="416"/>
      <c r="CHL10" s="416"/>
      <c r="CHM10" s="416"/>
      <c r="CHN10" s="416"/>
      <c r="CHO10" s="416"/>
      <c r="CHP10" s="416"/>
      <c r="CHQ10" s="416"/>
      <c r="CHR10" s="416"/>
      <c r="CHS10" s="416"/>
      <c r="CHT10" s="416"/>
      <c r="CHU10" s="416"/>
      <c r="CHV10" s="416"/>
      <c r="CHW10" s="416"/>
      <c r="CHX10" s="416"/>
      <c r="CHY10" s="416"/>
      <c r="CHZ10" s="416"/>
      <c r="CIA10" s="416"/>
      <c r="CIB10" s="416"/>
      <c r="CIC10" s="416"/>
      <c r="CID10" s="416"/>
      <c r="CIE10" s="416"/>
      <c r="CIF10" s="416"/>
      <c r="CIG10" s="416"/>
      <c r="CIH10" s="416"/>
      <c r="CII10" s="416"/>
      <c r="CIJ10" s="416"/>
      <c r="CIK10" s="416"/>
      <c r="CIL10" s="416"/>
      <c r="CIM10" s="416"/>
      <c r="CIN10" s="416"/>
      <c r="CIO10" s="416"/>
      <c r="CIP10" s="416"/>
      <c r="CIQ10" s="416"/>
      <c r="CIR10" s="416"/>
      <c r="CIS10" s="416"/>
      <c r="CIT10" s="416"/>
      <c r="CIU10" s="416"/>
      <c r="CIV10" s="416"/>
      <c r="CIW10" s="416"/>
      <c r="CIX10" s="416"/>
      <c r="CIY10" s="416"/>
      <c r="CIZ10" s="416"/>
      <c r="CJA10" s="416"/>
      <c r="CJB10" s="416"/>
      <c r="CJC10" s="416"/>
      <c r="CJD10" s="416"/>
      <c r="CJE10" s="416"/>
      <c r="CJF10" s="416"/>
      <c r="CJG10" s="416"/>
      <c r="CJH10" s="416"/>
      <c r="CJI10" s="416"/>
      <c r="CJJ10" s="416"/>
      <c r="CJK10" s="416"/>
      <c r="CJL10" s="416"/>
      <c r="CJM10" s="416"/>
      <c r="CJN10" s="416"/>
      <c r="CJO10" s="416"/>
      <c r="CJP10" s="416"/>
      <c r="CJQ10" s="416"/>
      <c r="CJR10" s="416"/>
      <c r="CJS10" s="416"/>
      <c r="CJT10" s="416"/>
      <c r="CJU10" s="416"/>
      <c r="CJV10" s="416"/>
      <c r="CJW10" s="416"/>
      <c r="CJX10" s="416"/>
      <c r="CJY10" s="416"/>
      <c r="CJZ10" s="416"/>
      <c r="CKA10" s="416"/>
      <c r="CKB10" s="416"/>
      <c r="CKC10" s="416"/>
      <c r="CKD10" s="416"/>
      <c r="CKE10" s="416"/>
      <c r="CKF10" s="416"/>
      <c r="CKG10" s="416"/>
      <c r="CKH10" s="416"/>
      <c r="CKI10" s="416"/>
      <c r="CKJ10" s="416"/>
      <c r="CKK10" s="416"/>
      <c r="CKL10" s="416"/>
      <c r="CKM10" s="416"/>
      <c r="CKN10" s="416"/>
      <c r="CKO10" s="416"/>
      <c r="CKP10" s="416"/>
      <c r="CKQ10" s="416"/>
      <c r="CKR10" s="416"/>
      <c r="CKS10" s="416"/>
      <c r="CKT10" s="416"/>
      <c r="CKU10" s="416"/>
      <c r="CKV10" s="416"/>
      <c r="CKW10" s="416"/>
      <c r="CKX10" s="416"/>
      <c r="CKY10" s="416"/>
      <c r="CKZ10" s="416"/>
      <c r="CLA10" s="416"/>
      <c r="CLB10" s="416"/>
      <c r="CLC10" s="416"/>
      <c r="CLD10" s="416"/>
      <c r="CLE10" s="416"/>
      <c r="CLF10" s="416"/>
      <c r="CLG10" s="416"/>
      <c r="CLH10" s="416"/>
      <c r="CLI10" s="416"/>
      <c r="CLJ10" s="416"/>
      <c r="CLK10" s="416"/>
      <c r="CLL10" s="416"/>
      <c r="CLM10" s="416"/>
      <c r="CLN10" s="416"/>
      <c r="CLO10" s="416"/>
      <c r="CLP10" s="416"/>
      <c r="CLQ10" s="416"/>
      <c r="CLR10" s="416"/>
      <c r="CLS10" s="416"/>
      <c r="CLT10" s="416"/>
      <c r="CLU10" s="416"/>
      <c r="CLV10" s="416"/>
      <c r="CLW10" s="416"/>
      <c r="CLX10" s="416"/>
      <c r="CLY10" s="416"/>
      <c r="CLZ10" s="416"/>
      <c r="CMA10" s="416"/>
      <c r="CMB10" s="416"/>
      <c r="CMC10" s="416"/>
      <c r="CMD10" s="416"/>
      <c r="CME10" s="416"/>
      <c r="CMF10" s="416"/>
      <c r="CMG10" s="416"/>
      <c r="CMH10" s="416"/>
      <c r="CMI10" s="416"/>
      <c r="CMJ10" s="416"/>
      <c r="CMK10" s="416"/>
      <c r="CML10" s="416"/>
      <c r="CMM10" s="416"/>
      <c r="CMN10" s="416"/>
      <c r="CMO10" s="416"/>
      <c r="CMP10" s="416"/>
      <c r="CMQ10" s="416"/>
      <c r="CMR10" s="416"/>
      <c r="CMS10" s="416"/>
      <c r="CMT10" s="416"/>
      <c r="CMU10" s="416"/>
      <c r="CMV10" s="416"/>
      <c r="CMW10" s="416"/>
      <c r="CMX10" s="416"/>
      <c r="CMY10" s="416"/>
      <c r="CMZ10" s="416"/>
      <c r="CNA10" s="416"/>
      <c r="CNB10" s="416"/>
      <c r="CNC10" s="416"/>
      <c r="CND10" s="416"/>
      <c r="CNE10" s="416"/>
      <c r="CNF10" s="416"/>
      <c r="CNG10" s="416"/>
      <c r="CNH10" s="416"/>
      <c r="CNI10" s="416"/>
      <c r="CNJ10" s="416"/>
      <c r="CNK10" s="416"/>
      <c r="CNL10" s="416"/>
      <c r="CNM10" s="416"/>
      <c r="CNN10" s="416"/>
      <c r="CNO10" s="416"/>
      <c r="CNP10" s="416"/>
      <c r="CNQ10" s="416"/>
      <c r="CNR10" s="416"/>
      <c r="CNS10" s="416"/>
      <c r="CNT10" s="416"/>
      <c r="CNU10" s="416"/>
      <c r="CNV10" s="416"/>
      <c r="CNW10" s="416"/>
      <c r="CNX10" s="416"/>
      <c r="CNY10" s="416"/>
      <c r="CNZ10" s="416"/>
      <c r="COA10" s="416"/>
      <c r="COB10" s="416"/>
      <c r="COC10" s="416"/>
      <c r="COD10" s="416"/>
      <c r="COE10" s="416"/>
      <c r="COF10" s="416"/>
      <c r="COG10" s="416"/>
      <c r="COH10" s="416"/>
      <c r="COI10" s="416"/>
      <c r="COJ10" s="416"/>
      <c r="COK10" s="416"/>
      <c r="COL10" s="416"/>
      <c r="COM10" s="416"/>
      <c r="CON10" s="416"/>
      <c r="COO10" s="416"/>
      <c r="COP10" s="416"/>
      <c r="COQ10" s="416"/>
      <c r="COR10" s="416"/>
      <c r="COS10" s="416"/>
      <c r="COT10" s="416"/>
      <c r="COU10" s="416"/>
      <c r="COV10" s="416"/>
      <c r="COW10" s="416"/>
      <c r="COX10" s="416"/>
      <c r="COY10" s="416"/>
      <c r="COZ10" s="416"/>
      <c r="CPA10" s="416"/>
      <c r="CPB10" s="416"/>
      <c r="CPC10" s="416"/>
      <c r="CPD10" s="416"/>
      <c r="CPE10" s="416"/>
      <c r="CPF10" s="416"/>
      <c r="CPG10" s="416"/>
      <c r="CPH10" s="416"/>
      <c r="CPI10" s="416"/>
      <c r="CPJ10" s="416"/>
      <c r="CPK10" s="416"/>
      <c r="CPL10" s="416"/>
      <c r="CPM10" s="416"/>
      <c r="CPN10" s="416"/>
      <c r="CPO10" s="416"/>
      <c r="CPP10" s="416"/>
      <c r="CPQ10" s="416"/>
      <c r="CPR10" s="416"/>
      <c r="CPS10" s="416"/>
      <c r="CPT10" s="416"/>
      <c r="CPU10" s="416"/>
      <c r="CPV10" s="416"/>
      <c r="CPW10" s="416"/>
      <c r="CPX10" s="416"/>
      <c r="CPY10" s="416"/>
      <c r="CPZ10" s="416"/>
      <c r="CQA10" s="416"/>
      <c r="CQB10" s="416"/>
      <c r="CQC10" s="416"/>
      <c r="CQD10" s="416"/>
      <c r="CQE10" s="416"/>
      <c r="CQF10" s="416"/>
      <c r="CQG10" s="416"/>
      <c r="CQH10" s="416"/>
      <c r="CQI10" s="416"/>
      <c r="CQJ10" s="416"/>
      <c r="CQK10" s="416"/>
      <c r="CQL10" s="416"/>
      <c r="CQM10" s="416"/>
      <c r="CQN10" s="416"/>
      <c r="CQO10" s="416"/>
      <c r="CQP10" s="416"/>
      <c r="CQQ10" s="416"/>
      <c r="CQR10" s="416"/>
      <c r="CQS10" s="416"/>
      <c r="CQT10" s="416"/>
      <c r="CQU10" s="416"/>
      <c r="CQV10" s="416"/>
      <c r="CQW10" s="416"/>
      <c r="CQX10" s="416"/>
      <c r="CQY10" s="416"/>
      <c r="CQZ10" s="416"/>
      <c r="CRA10" s="416"/>
      <c r="CRB10" s="416"/>
      <c r="CRC10" s="416"/>
      <c r="CRD10" s="416"/>
      <c r="CRE10" s="416"/>
      <c r="CRF10" s="416"/>
      <c r="CRG10" s="416"/>
      <c r="CRH10" s="416"/>
      <c r="CRI10" s="416"/>
      <c r="CRJ10" s="416"/>
      <c r="CRK10" s="416"/>
      <c r="CRL10" s="416"/>
      <c r="CRM10" s="416"/>
      <c r="CRN10" s="416"/>
      <c r="CRO10" s="416"/>
      <c r="CRP10" s="416"/>
      <c r="CRQ10" s="416"/>
      <c r="CRR10" s="416"/>
      <c r="CRS10" s="416"/>
      <c r="CRT10" s="416"/>
      <c r="CRU10" s="416"/>
      <c r="CRV10" s="416"/>
      <c r="CRW10" s="416"/>
      <c r="CRX10" s="416"/>
      <c r="CRY10" s="416"/>
      <c r="CRZ10" s="416"/>
      <c r="CSA10" s="416"/>
      <c r="CSB10" s="416"/>
      <c r="CSC10" s="416"/>
      <c r="CSD10" s="416"/>
      <c r="CSE10" s="416"/>
      <c r="CSF10" s="416"/>
      <c r="CSG10" s="416"/>
      <c r="CSH10" s="416"/>
      <c r="CSI10" s="416"/>
      <c r="CSJ10" s="416"/>
      <c r="CSK10" s="416"/>
      <c r="CSL10" s="416"/>
      <c r="CSM10" s="416"/>
      <c r="CSN10" s="416"/>
      <c r="CSO10" s="416"/>
      <c r="CSP10" s="416"/>
      <c r="CSQ10" s="416"/>
      <c r="CSR10" s="416"/>
      <c r="CSS10" s="416"/>
      <c r="CST10" s="416"/>
      <c r="CSU10" s="416"/>
      <c r="CSV10" s="416"/>
      <c r="CSW10" s="416"/>
      <c r="CSX10" s="416"/>
      <c r="CSY10" s="416"/>
      <c r="CSZ10" s="416"/>
      <c r="CTA10" s="416"/>
      <c r="CTB10" s="416"/>
      <c r="CTC10" s="416"/>
      <c r="CTD10" s="416"/>
      <c r="CTE10" s="416"/>
      <c r="CTF10" s="416"/>
      <c r="CTG10" s="416"/>
      <c r="CTH10" s="416"/>
      <c r="CTI10" s="416"/>
      <c r="CTJ10" s="416"/>
      <c r="CTK10" s="416"/>
      <c r="CTL10" s="416"/>
      <c r="CTM10" s="416"/>
      <c r="CTN10" s="416"/>
      <c r="CTO10" s="416"/>
      <c r="CTP10" s="416"/>
      <c r="CTQ10" s="416"/>
      <c r="CTR10" s="416"/>
      <c r="CTS10" s="416"/>
      <c r="CTT10" s="416"/>
      <c r="CTU10" s="416"/>
      <c r="CTV10" s="416"/>
      <c r="CTW10" s="416"/>
      <c r="CTX10" s="416"/>
      <c r="CTY10" s="416"/>
      <c r="CTZ10" s="416"/>
      <c r="CUA10" s="416"/>
      <c r="CUB10" s="416"/>
      <c r="CUC10" s="416"/>
      <c r="CUD10" s="416"/>
      <c r="CUE10" s="416"/>
      <c r="CUF10" s="416"/>
      <c r="CUG10" s="416"/>
      <c r="CUH10" s="416"/>
      <c r="CUI10" s="416"/>
      <c r="CUJ10" s="416"/>
      <c r="CUK10" s="416"/>
      <c r="CUL10" s="416"/>
      <c r="CUM10" s="416"/>
      <c r="CUN10" s="416"/>
      <c r="CUO10" s="416"/>
      <c r="CUP10" s="416"/>
      <c r="CUQ10" s="416"/>
      <c r="CUR10" s="416"/>
      <c r="CUS10" s="416"/>
      <c r="CUT10" s="416"/>
      <c r="CUU10" s="416"/>
      <c r="CUV10" s="416"/>
      <c r="CUW10" s="416"/>
      <c r="CUX10" s="416"/>
      <c r="CUY10" s="416"/>
      <c r="CUZ10" s="416"/>
      <c r="CVA10" s="416"/>
      <c r="CVB10" s="416"/>
      <c r="CVC10" s="416"/>
      <c r="CVD10" s="416"/>
      <c r="CVE10" s="416"/>
      <c r="CVF10" s="416"/>
      <c r="CVG10" s="416"/>
      <c r="CVH10" s="416"/>
      <c r="CVI10" s="416"/>
      <c r="CVJ10" s="416"/>
      <c r="CVK10" s="416"/>
      <c r="CVL10" s="416"/>
      <c r="CVM10" s="416"/>
      <c r="CVN10" s="416"/>
      <c r="CVO10" s="416"/>
      <c r="CVP10" s="416"/>
      <c r="CVQ10" s="416"/>
      <c r="CVR10" s="416"/>
      <c r="CVS10" s="416"/>
      <c r="CVT10" s="416"/>
      <c r="CVU10" s="416"/>
      <c r="CVV10" s="416"/>
      <c r="CVW10" s="416"/>
      <c r="CVX10" s="416"/>
      <c r="CVY10" s="416"/>
      <c r="CVZ10" s="416"/>
      <c r="CWA10" s="416"/>
      <c r="CWB10" s="416"/>
      <c r="CWC10" s="416"/>
      <c r="CWD10" s="416"/>
      <c r="CWE10" s="416"/>
      <c r="CWF10" s="416"/>
      <c r="CWG10" s="416"/>
      <c r="CWH10" s="416"/>
      <c r="CWI10" s="416"/>
      <c r="CWJ10" s="416"/>
      <c r="CWK10" s="416"/>
      <c r="CWL10" s="416"/>
      <c r="CWM10" s="416"/>
      <c r="CWN10" s="416"/>
      <c r="CWO10" s="416"/>
      <c r="CWP10" s="416"/>
      <c r="CWQ10" s="416"/>
      <c r="CWR10" s="416"/>
      <c r="CWS10" s="416"/>
      <c r="CWT10" s="416"/>
      <c r="CWU10" s="416"/>
      <c r="CWV10" s="416"/>
      <c r="CWW10" s="416"/>
      <c r="CWX10" s="416"/>
      <c r="CWY10" s="416"/>
      <c r="CWZ10" s="416"/>
      <c r="CXA10" s="416"/>
      <c r="CXB10" s="416"/>
      <c r="CXC10" s="416"/>
      <c r="CXD10" s="416"/>
      <c r="CXE10" s="416"/>
      <c r="CXF10" s="416"/>
      <c r="CXG10" s="416"/>
      <c r="CXH10" s="416"/>
      <c r="CXI10" s="416"/>
      <c r="CXJ10" s="416"/>
      <c r="CXK10" s="416"/>
      <c r="CXL10" s="416"/>
      <c r="CXM10" s="416"/>
      <c r="CXN10" s="416"/>
      <c r="CXO10" s="416"/>
      <c r="CXP10" s="416"/>
      <c r="CXQ10" s="416"/>
      <c r="CXR10" s="416"/>
      <c r="CXS10" s="416"/>
      <c r="CXT10" s="416"/>
      <c r="CXU10" s="416"/>
      <c r="CXV10" s="416"/>
      <c r="CXW10" s="416"/>
      <c r="CXX10" s="416"/>
      <c r="CXY10" s="416"/>
      <c r="CXZ10" s="416"/>
      <c r="CYA10" s="416"/>
      <c r="CYB10" s="416"/>
      <c r="CYC10" s="416"/>
      <c r="CYD10" s="416"/>
      <c r="CYE10" s="416"/>
      <c r="CYF10" s="416"/>
      <c r="CYG10" s="416"/>
      <c r="CYH10" s="416"/>
      <c r="CYI10" s="416"/>
      <c r="CYJ10" s="416"/>
      <c r="CYK10" s="416"/>
      <c r="CYL10" s="416"/>
      <c r="CYM10" s="416"/>
      <c r="CYN10" s="416"/>
      <c r="CYO10" s="416"/>
      <c r="CYP10" s="416"/>
      <c r="CYQ10" s="416"/>
      <c r="CYR10" s="416"/>
      <c r="CYS10" s="416"/>
      <c r="CYT10" s="416"/>
      <c r="CYU10" s="416"/>
      <c r="CYV10" s="416"/>
      <c r="CYW10" s="416"/>
      <c r="CYX10" s="416"/>
      <c r="CYY10" s="416"/>
      <c r="CYZ10" s="416"/>
      <c r="CZA10" s="416"/>
      <c r="CZB10" s="416"/>
      <c r="CZC10" s="416"/>
      <c r="CZD10" s="416"/>
      <c r="CZE10" s="416"/>
      <c r="CZF10" s="416"/>
      <c r="CZG10" s="416"/>
      <c r="CZH10" s="416"/>
      <c r="CZI10" s="416"/>
      <c r="CZJ10" s="416"/>
      <c r="CZK10" s="416"/>
      <c r="CZL10" s="416"/>
      <c r="CZM10" s="416"/>
      <c r="CZN10" s="416"/>
      <c r="CZO10" s="416"/>
      <c r="CZP10" s="416"/>
      <c r="CZQ10" s="416"/>
      <c r="CZR10" s="416"/>
      <c r="CZS10" s="416"/>
      <c r="CZT10" s="416"/>
      <c r="CZU10" s="416"/>
      <c r="CZV10" s="416"/>
      <c r="CZW10" s="416"/>
      <c r="CZX10" s="416"/>
      <c r="CZY10" s="416"/>
      <c r="CZZ10" s="416"/>
      <c r="DAA10" s="416"/>
      <c r="DAB10" s="416"/>
      <c r="DAC10" s="416"/>
      <c r="DAD10" s="416"/>
      <c r="DAE10" s="416"/>
      <c r="DAF10" s="416"/>
      <c r="DAG10" s="416"/>
      <c r="DAH10" s="416"/>
      <c r="DAI10" s="416"/>
      <c r="DAJ10" s="416"/>
      <c r="DAK10" s="416"/>
      <c r="DAL10" s="416"/>
      <c r="DAM10" s="416"/>
      <c r="DAN10" s="416"/>
      <c r="DAO10" s="416"/>
      <c r="DAP10" s="416"/>
      <c r="DAQ10" s="416"/>
      <c r="DAR10" s="416"/>
      <c r="DAS10" s="416"/>
      <c r="DAT10" s="416"/>
      <c r="DAU10" s="416"/>
      <c r="DAV10" s="416"/>
      <c r="DAW10" s="416"/>
      <c r="DAX10" s="416"/>
      <c r="DAY10" s="416"/>
      <c r="DAZ10" s="416"/>
      <c r="DBA10" s="416"/>
      <c r="DBB10" s="416"/>
      <c r="DBC10" s="416"/>
      <c r="DBD10" s="416"/>
      <c r="DBE10" s="416"/>
      <c r="DBF10" s="416"/>
      <c r="DBG10" s="416"/>
      <c r="DBH10" s="416"/>
      <c r="DBI10" s="416"/>
      <c r="DBJ10" s="416"/>
      <c r="DBK10" s="416"/>
      <c r="DBL10" s="416"/>
      <c r="DBM10" s="416"/>
      <c r="DBN10" s="416"/>
      <c r="DBO10" s="416"/>
      <c r="DBP10" s="416"/>
      <c r="DBQ10" s="416"/>
      <c r="DBR10" s="416"/>
      <c r="DBS10" s="416"/>
      <c r="DBT10" s="416"/>
      <c r="DBU10" s="416"/>
      <c r="DBV10" s="416"/>
      <c r="DBW10" s="416"/>
      <c r="DBX10" s="416"/>
      <c r="DBY10" s="416"/>
      <c r="DBZ10" s="416"/>
      <c r="DCA10" s="416"/>
      <c r="DCB10" s="416"/>
      <c r="DCC10" s="416"/>
      <c r="DCD10" s="416"/>
      <c r="DCE10" s="416"/>
      <c r="DCF10" s="416"/>
      <c r="DCG10" s="416"/>
      <c r="DCH10" s="416"/>
      <c r="DCI10" s="416"/>
      <c r="DCJ10" s="416"/>
      <c r="DCK10" s="416"/>
      <c r="DCL10" s="416"/>
      <c r="DCM10" s="416"/>
      <c r="DCN10" s="416"/>
      <c r="DCO10" s="416"/>
      <c r="DCP10" s="416"/>
      <c r="DCQ10" s="416"/>
      <c r="DCR10" s="416"/>
      <c r="DCS10" s="416"/>
      <c r="DCT10" s="416"/>
      <c r="DCU10" s="416"/>
      <c r="DCV10" s="416"/>
      <c r="DCW10" s="416"/>
      <c r="DCX10" s="416"/>
      <c r="DCY10" s="416"/>
      <c r="DCZ10" s="416"/>
      <c r="DDA10" s="416"/>
      <c r="DDB10" s="416"/>
      <c r="DDC10" s="416"/>
      <c r="DDD10" s="416"/>
      <c r="DDE10" s="416"/>
      <c r="DDF10" s="416"/>
      <c r="DDG10" s="416"/>
      <c r="DDH10" s="416"/>
      <c r="DDI10" s="416"/>
      <c r="DDJ10" s="416"/>
      <c r="DDK10" s="416"/>
      <c r="DDL10" s="416"/>
      <c r="DDM10" s="416"/>
      <c r="DDN10" s="416"/>
      <c r="DDO10" s="416"/>
      <c r="DDP10" s="416"/>
      <c r="DDQ10" s="416"/>
      <c r="DDR10" s="416"/>
      <c r="DDS10" s="416"/>
      <c r="DDT10" s="416"/>
      <c r="DDU10" s="416"/>
      <c r="DDV10" s="416"/>
      <c r="DDW10" s="416"/>
      <c r="DDX10" s="416"/>
      <c r="DDY10" s="416"/>
      <c r="DDZ10" s="416"/>
      <c r="DEA10" s="416"/>
      <c r="DEB10" s="416"/>
      <c r="DEC10" s="416"/>
      <c r="DED10" s="416"/>
      <c r="DEE10" s="416"/>
      <c r="DEF10" s="416"/>
      <c r="DEG10" s="416"/>
      <c r="DEH10" s="416"/>
      <c r="DEI10" s="416"/>
      <c r="DEJ10" s="416"/>
      <c r="DEK10" s="416"/>
      <c r="DEL10" s="416"/>
      <c r="DEM10" s="416"/>
      <c r="DEN10" s="416"/>
      <c r="DEO10" s="416"/>
      <c r="DEP10" s="416"/>
      <c r="DEQ10" s="416"/>
      <c r="DER10" s="416"/>
      <c r="DES10" s="416"/>
      <c r="DET10" s="416"/>
      <c r="DEU10" s="416"/>
      <c r="DEV10" s="416"/>
      <c r="DEW10" s="416"/>
      <c r="DEX10" s="416"/>
      <c r="DEY10" s="416"/>
      <c r="DEZ10" s="416"/>
      <c r="DFA10" s="416"/>
      <c r="DFB10" s="416"/>
      <c r="DFC10" s="416"/>
      <c r="DFD10" s="416"/>
      <c r="DFE10" s="416"/>
      <c r="DFF10" s="416"/>
      <c r="DFG10" s="416"/>
      <c r="DFH10" s="416"/>
      <c r="DFI10" s="416"/>
      <c r="DFJ10" s="416"/>
      <c r="DFK10" s="416"/>
      <c r="DFL10" s="416"/>
      <c r="DFM10" s="416"/>
      <c r="DFN10" s="416"/>
      <c r="DFO10" s="416"/>
      <c r="DFP10" s="416"/>
      <c r="DFQ10" s="416"/>
      <c r="DFR10" s="416"/>
      <c r="DFS10" s="416"/>
      <c r="DFT10" s="416"/>
      <c r="DFU10" s="416"/>
      <c r="DFV10" s="416"/>
      <c r="DFW10" s="416"/>
      <c r="DFX10" s="416"/>
      <c r="DFY10" s="416"/>
      <c r="DFZ10" s="416"/>
      <c r="DGA10" s="416"/>
      <c r="DGB10" s="416"/>
      <c r="DGC10" s="416"/>
      <c r="DGD10" s="416"/>
      <c r="DGE10" s="416"/>
      <c r="DGF10" s="416"/>
      <c r="DGG10" s="416"/>
      <c r="DGH10" s="416"/>
      <c r="DGI10" s="416"/>
      <c r="DGJ10" s="416"/>
      <c r="DGK10" s="416"/>
      <c r="DGL10" s="416"/>
      <c r="DGM10" s="416"/>
      <c r="DGN10" s="416"/>
      <c r="DGO10" s="416"/>
      <c r="DGP10" s="416"/>
      <c r="DGQ10" s="416"/>
      <c r="DGR10" s="416"/>
      <c r="DGS10" s="416"/>
      <c r="DGT10" s="416"/>
      <c r="DGU10" s="416"/>
      <c r="DGV10" s="416"/>
      <c r="DGW10" s="416"/>
      <c r="DGX10" s="416"/>
      <c r="DGY10" s="416"/>
      <c r="DGZ10" s="416"/>
      <c r="DHA10" s="416"/>
      <c r="DHB10" s="416"/>
      <c r="DHC10" s="416"/>
      <c r="DHD10" s="416"/>
      <c r="DHE10" s="416"/>
      <c r="DHF10" s="416"/>
      <c r="DHG10" s="416"/>
      <c r="DHH10" s="416"/>
      <c r="DHI10" s="416"/>
      <c r="DHJ10" s="416"/>
      <c r="DHK10" s="416"/>
      <c r="DHL10" s="416"/>
      <c r="DHM10" s="416"/>
      <c r="DHN10" s="416"/>
      <c r="DHO10" s="416"/>
      <c r="DHP10" s="416"/>
      <c r="DHQ10" s="416"/>
      <c r="DHR10" s="416"/>
      <c r="DHS10" s="416"/>
      <c r="DHT10" s="416"/>
      <c r="DHU10" s="416"/>
      <c r="DHV10" s="416"/>
      <c r="DHW10" s="416"/>
      <c r="DHX10" s="416"/>
      <c r="DHY10" s="416"/>
      <c r="DHZ10" s="416"/>
      <c r="DIA10" s="416"/>
      <c r="DIB10" s="416"/>
      <c r="DIC10" s="416"/>
      <c r="DID10" s="416"/>
      <c r="DIE10" s="416"/>
      <c r="DIF10" s="416"/>
      <c r="DIG10" s="416"/>
      <c r="DIH10" s="416"/>
      <c r="DII10" s="416"/>
      <c r="DIJ10" s="416"/>
      <c r="DIK10" s="416"/>
      <c r="DIL10" s="416"/>
      <c r="DIM10" s="416"/>
      <c r="DIN10" s="416"/>
      <c r="DIO10" s="416"/>
      <c r="DIP10" s="416"/>
      <c r="DIQ10" s="416"/>
      <c r="DIR10" s="416"/>
      <c r="DIS10" s="416"/>
      <c r="DIT10" s="416"/>
      <c r="DIU10" s="416"/>
      <c r="DIV10" s="416"/>
      <c r="DIW10" s="416"/>
      <c r="DIX10" s="416"/>
      <c r="DIY10" s="416"/>
      <c r="DIZ10" s="416"/>
      <c r="DJA10" s="416"/>
      <c r="DJB10" s="416"/>
      <c r="DJC10" s="416"/>
      <c r="DJD10" s="416"/>
      <c r="DJE10" s="416"/>
      <c r="DJF10" s="416"/>
      <c r="DJG10" s="416"/>
      <c r="DJH10" s="416"/>
      <c r="DJI10" s="416"/>
      <c r="DJJ10" s="416"/>
      <c r="DJK10" s="416"/>
      <c r="DJL10" s="416"/>
      <c r="DJM10" s="416"/>
      <c r="DJN10" s="416"/>
      <c r="DJO10" s="416"/>
      <c r="DJP10" s="416"/>
      <c r="DJQ10" s="416"/>
      <c r="DJR10" s="416"/>
      <c r="DJS10" s="416"/>
      <c r="DJT10" s="416"/>
      <c r="DJU10" s="416"/>
      <c r="DJV10" s="416"/>
      <c r="DJW10" s="416"/>
      <c r="DJX10" s="416"/>
      <c r="DJY10" s="416"/>
      <c r="DJZ10" s="416"/>
      <c r="DKA10" s="416"/>
      <c r="DKB10" s="416"/>
      <c r="DKC10" s="416"/>
      <c r="DKD10" s="416"/>
      <c r="DKE10" s="416"/>
      <c r="DKF10" s="416"/>
      <c r="DKG10" s="416"/>
      <c r="DKH10" s="416"/>
      <c r="DKI10" s="416"/>
      <c r="DKJ10" s="416"/>
      <c r="DKK10" s="416"/>
      <c r="DKL10" s="416"/>
      <c r="DKM10" s="416"/>
      <c r="DKN10" s="416"/>
      <c r="DKO10" s="416"/>
      <c r="DKP10" s="416"/>
      <c r="DKQ10" s="416"/>
      <c r="DKR10" s="416"/>
      <c r="DKS10" s="416"/>
      <c r="DKT10" s="416"/>
      <c r="DKU10" s="416"/>
      <c r="DKV10" s="416"/>
      <c r="DKW10" s="416"/>
      <c r="DKX10" s="416"/>
      <c r="DKY10" s="416"/>
      <c r="DKZ10" s="416"/>
      <c r="DLA10" s="416"/>
      <c r="DLB10" s="416"/>
      <c r="DLC10" s="416"/>
      <c r="DLD10" s="416"/>
      <c r="DLE10" s="416"/>
      <c r="DLF10" s="416"/>
      <c r="DLG10" s="416"/>
      <c r="DLH10" s="416"/>
      <c r="DLI10" s="416"/>
      <c r="DLJ10" s="416"/>
      <c r="DLK10" s="416"/>
      <c r="DLL10" s="416"/>
      <c r="DLM10" s="416"/>
      <c r="DLN10" s="416"/>
      <c r="DLO10" s="416"/>
      <c r="DLP10" s="416"/>
      <c r="DLQ10" s="416"/>
      <c r="DLR10" s="416"/>
      <c r="DLS10" s="416"/>
      <c r="DLT10" s="416"/>
      <c r="DLU10" s="416"/>
      <c r="DLV10" s="416"/>
      <c r="DLW10" s="416"/>
      <c r="DLX10" s="416"/>
      <c r="DLY10" s="416"/>
      <c r="DLZ10" s="416"/>
      <c r="DMA10" s="416"/>
      <c r="DMB10" s="416"/>
      <c r="DMC10" s="416"/>
      <c r="DMD10" s="416"/>
      <c r="DME10" s="416"/>
      <c r="DMF10" s="416"/>
      <c r="DMG10" s="416"/>
      <c r="DMH10" s="416"/>
      <c r="DMI10" s="416"/>
      <c r="DMJ10" s="416"/>
      <c r="DMK10" s="416"/>
      <c r="DML10" s="416"/>
      <c r="DMM10" s="416"/>
      <c r="DMN10" s="416"/>
      <c r="DMO10" s="416"/>
      <c r="DMP10" s="416"/>
      <c r="DMQ10" s="416"/>
      <c r="DMR10" s="416"/>
      <c r="DMS10" s="416"/>
      <c r="DMT10" s="416"/>
      <c r="DMU10" s="416"/>
      <c r="DMV10" s="416"/>
      <c r="DMW10" s="416"/>
      <c r="DMX10" s="416"/>
      <c r="DMY10" s="416"/>
      <c r="DMZ10" s="416"/>
      <c r="DNA10" s="416"/>
      <c r="DNB10" s="416"/>
      <c r="DNC10" s="416"/>
      <c r="DND10" s="416"/>
      <c r="DNE10" s="416"/>
      <c r="DNF10" s="416"/>
      <c r="DNG10" s="416"/>
      <c r="DNH10" s="416"/>
      <c r="DNI10" s="416"/>
      <c r="DNJ10" s="416"/>
      <c r="DNK10" s="416"/>
      <c r="DNL10" s="416"/>
      <c r="DNM10" s="416"/>
      <c r="DNN10" s="416"/>
      <c r="DNO10" s="416"/>
      <c r="DNP10" s="416"/>
      <c r="DNQ10" s="416"/>
      <c r="DNR10" s="416"/>
      <c r="DNS10" s="416"/>
      <c r="DNT10" s="416"/>
      <c r="DNU10" s="416"/>
      <c r="DNV10" s="416"/>
      <c r="DNW10" s="416"/>
      <c r="DNX10" s="416"/>
      <c r="DNY10" s="416"/>
      <c r="DNZ10" s="416"/>
      <c r="DOA10" s="416"/>
      <c r="DOB10" s="416"/>
      <c r="DOC10" s="416"/>
      <c r="DOD10" s="416"/>
      <c r="DOE10" s="416"/>
      <c r="DOF10" s="416"/>
      <c r="DOG10" s="416"/>
      <c r="DOH10" s="416"/>
      <c r="DOI10" s="416"/>
      <c r="DOJ10" s="416"/>
      <c r="DOK10" s="416"/>
      <c r="DOL10" s="416"/>
      <c r="DOM10" s="416"/>
      <c r="DON10" s="416"/>
      <c r="DOO10" s="416"/>
      <c r="DOP10" s="416"/>
      <c r="DOQ10" s="416"/>
      <c r="DOR10" s="416"/>
      <c r="DOS10" s="416"/>
      <c r="DOT10" s="416"/>
      <c r="DOU10" s="416"/>
      <c r="DOV10" s="416"/>
      <c r="DOW10" s="416"/>
      <c r="DOX10" s="416"/>
      <c r="DOY10" s="416"/>
      <c r="DOZ10" s="416"/>
      <c r="DPA10" s="416"/>
      <c r="DPB10" s="416"/>
      <c r="DPC10" s="416"/>
      <c r="DPD10" s="416"/>
      <c r="DPE10" s="416"/>
      <c r="DPF10" s="416"/>
      <c r="DPG10" s="416"/>
      <c r="DPH10" s="416"/>
      <c r="DPI10" s="416"/>
      <c r="DPJ10" s="416"/>
      <c r="DPK10" s="416"/>
      <c r="DPL10" s="416"/>
      <c r="DPM10" s="416"/>
      <c r="DPN10" s="416"/>
      <c r="DPO10" s="416"/>
      <c r="DPP10" s="416"/>
      <c r="DPQ10" s="416"/>
      <c r="DPR10" s="416"/>
      <c r="DPS10" s="416"/>
      <c r="DPT10" s="416"/>
      <c r="DPU10" s="416"/>
      <c r="DPV10" s="416"/>
      <c r="DPW10" s="416"/>
      <c r="DPX10" s="416"/>
      <c r="DPY10" s="416"/>
      <c r="DPZ10" s="416"/>
      <c r="DQA10" s="416"/>
      <c r="DQB10" s="416"/>
      <c r="DQC10" s="416"/>
      <c r="DQD10" s="416"/>
      <c r="DQE10" s="416"/>
      <c r="DQF10" s="416"/>
      <c r="DQG10" s="416"/>
      <c r="DQH10" s="416"/>
      <c r="DQI10" s="416"/>
      <c r="DQJ10" s="416"/>
      <c r="DQK10" s="416"/>
      <c r="DQL10" s="416"/>
      <c r="DQM10" s="416"/>
      <c r="DQN10" s="416"/>
      <c r="DQO10" s="416"/>
      <c r="DQP10" s="416"/>
      <c r="DQQ10" s="416"/>
      <c r="DQR10" s="416"/>
      <c r="DQS10" s="416"/>
      <c r="DQT10" s="416"/>
      <c r="DQU10" s="416"/>
      <c r="DQV10" s="416"/>
      <c r="DQW10" s="416"/>
      <c r="DQX10" s="416"/>
      <c r="DQY10" s="416"/>
      <c r="DQZ10" s="416"/>
      <c r="DRA10" s="416"/>
      <c r="DRB10" s="416"/>
      <c r="DRC10" s="416"/>
      <c r="DRD10" s="416"/>
      <c r="DRE10" s="416"/>
      <c r="DRF10" s="416"/>
      <c r="DRG10" s="416"/>
      <c r="DRH10" s="416"/>
      <c r="DRI10" s="416"/>
      <c r="DRJ10" s="416"/>
      <c r="DRK10" s="416"/>
      <c r="DRL10" s="416"/>
      <c r="DRM10" s="416"/>
      <c r="DRN10" s="416"/>
      <c r="DRO10" s="416"/>
      <c r="DRP10" s="416"/>
      <c r="DRQ10" s="416"/>
      <c r="DRR10" s="416"/>
      <c r="DRS10" s="416"/>
      <c r="DRT10" s="416"/>
      <c r="DRU10" s="416"/>
      <c r="DRV10" s="416"/>
      <c r="DRW10" s="416"/>
      <c r="DRX10" s="416"/>
      <c r="DRY10" s="416"/>
      <c r="DRZ10" s="416"/>
      <c r="DSA10" s="416"/>
      <c r="DSB10" s="416"/>
      <c r="DSC10" s="416"/>
      <c r="DSD10" s="416"/>
      <c r="DSE10" s="416"/>
      <c r="DSF10" s="416"/>
      <c r="DSG10" s="416"/>
      <c r="DSH10" s="416"/>
      <c r="DSI10" s="416"/>
      <c r="DSJ10" s="416"/>
      <c r="DSK10" s="416"/>
      <c r="DSL10" s="416"/>
      <c r="DSM10" s="416"/>
      <c r="DSN10" s="416"/>
      <c r="DSO10" s="416"/>
      <c r="DSP10" s="416"/>
      <c r="DSQ10" s="416"/>
      <c r="DSR10" s="416"/>
      <c r="DSS10" s="416"/>
      <c r="DST10" s="416"/>
      <c r="DSU10" s="416"/>
      <c r="DSV10" s="416"/>
      <c r="DSW10" s="416"/>
      <c r="DSX10" s="416"/>
      <c r="DSY10" s="416"/>
      <c r="DSZ10" s="416"/>
      <c r="DTA10" s="416"/>
      <c r="DTB10" s="416"/>
      <c r="DTC10" s="416"/>
      <c r="DTD10" s="416"/>
      <c r="DTE10" s="416"/>
      <c r="DTF10" s="416"/>
      <c r="DTG10" s="416"/>
      <c r="DTH10" s="416"/>
      <c r="DTI10" s="416"/>
      <c r="DTJ10" s="416"/>
      <c r="DTK10" s="416"/>
      <c r="DTL10" s="416"/>
      <c r="DTM10" s="416"/>
      <c r="DTN10" s="416"/>
      <c r="DTO10" s="416"/>
      <c r="DTP10" s="416"/>
      <c r="DTQ10" s="416"/>
      <c r="DTR10" s="416"/>
      <c r="DTS10" s="416"/>
      <c r="DTT10" s="416"/>
      <c r="DTU10" s="416"/>
      <c r="DTV10" s="416"/>
      <c r="DTW10" s="416"/>
      <c r="DTX10" s="416"/>
      <c r="DTY10" s="416"/>
      <c r="DTZ10" s="416"/>
      <c r="DUA10" s="416"/>
      <c r="DUB10" s="416"/>
      <c r="DUC10" s="416"/>
      <c r="DUD10" s="416"/>
      <c r="DUE10" s="416"/>
      <c r="DUF10" s="416"/>
      <c r="DUG10" s="416"/>
      <c r="DUH10" s="416"/>
      <c r="DUI10" s="416"/>
      <c r="DUJ10" s="416"/>
      <c r="DUK10" s="416"/>
      <c r="DUL10" s="416"/>
      <c r="DUM10" s="416"/>
      <c r="DUN10" s="416"/>
      <c r="DUO10" s="416"/>
      <c r="DUP10" s="416"/>
      <c r="DUQ10" s="416"/>
      <c r="DUR10" s="416"/>
      <c r="DUS10" s="416"/>
      <c r="DUT10" s="416"/>
      <c r="DUU10" s="416"/>
      <c r="DUV10" s="416"/>
      <c r="DUW10" s="416"/>
      <c r="DUX10" s="416"/>
      <c r="DUY10" s="416"/>
      <c r="DUZ10" s="416"/>
      <c r="DVA10" s="416"/>
      <c r="DVB10" s="416"/>
      <c r="DVC10" s="416"/>
      <c r="DVD10" s="416"/>
      <c r="DVE10" s="416"/>
      <c r="DVF10" s="416"/>
      <c r="DVG10" s="416"/>
      <c r="DVH10" s="416"/>
      <c r="DVI10" s="416"/>
      <c r="DVJ10" s="416"/>
      <c r="DVK10" s="416"/>
      <c r="DVL10" s="416"/>
      <c r="DVM10" s="416"/>
      <c r="DVN10" s="416"/>
      <c r="DVO10" s="416"/>
      <c r="DVP10" s="416"/>
      <c r="DVQ10" s="416"/>
      <c r="DVR10" s="416"/>
      <c r="DVS10" s="416"/>
      <c r="DVT10" s="416"/>
      <c r="DVU10" s="416"/>
      <c r="DVV10" s="416"/>
      <c r="DVW10" s="416"/>
      <c r="DVX10" s="416"/>
      <c r="DVY10" s="416"/>
      <c r="DVZ10" s="416"/>
      <c r="DWA10" s="416"/>
      <c r="DWB10" s="416"/>
      <c r="DWC10" s="416"/>
      <c r="DWD10" s="416"/>
      <c r="DWE10" s="416"/>
      <c r="DWF10" s="416"/>
      <c r="DWG10" s="416"/>
      <c r="DWH10" s="416"/>
      <c r="DWI10" s="416"/>
      <c r="DWJ10" s="416"/>
      <c r="DWK10" s="416"/>
      <c r="DWL10" s="416"/>
      <c r="DWM10" s="416"/>
      <c r="DWN10" s="416"/>
      <c r="DWO10" s="416"/>
      <c r="DWP10" s="416"/>
      <c r="DWQ10" s="416"/>
      <c r="DWR10" s="416"/>
      <c r="DWS10" s="416"/>
      <c r="DWT10" s="416"/>
      <c r="DWU10" s="416"/>
      <c r="DWV10" s="416"/>
      <c r="DWW10" s="416"/>
      <c r="DWX10" s="416"/>
      <c r="DWY10" s="416"/>
      <c r="DWZ10" s="416"/>
      <c r="DXA10" s="416"/>
      <c r="DXB10" s="416"/>
      <c r="DXC10" s="416"/>
      <c r="DXD10" s="416"/>
      <c r="DXE10" s="416"/>
      <c r="DXF10" s="416"/>
      <c r="DXG10" s="416"/>
      <c r="DXH10" s="416"/>
      <c r="DXI10" s="416"/>
      <c r="DXJ10" s="416"/>
      <c r="DXK10" s="416"/>
      <c r="DXL10" s="416"/>
      <c r="DXM10" s="416"/>
      <c r="DXN10" s="416"/>
      <c r="DXO10" s="416"/>
      <c r="DXP10" s="416"/>
      <c r="DXQ10" s="416"/>
      <c r="DXR10" s="416"/>
      <c r="DXS10" s="416"/>
      <c r="DXT10" s="416"/>
      <c r="DXU10" s="416"/>
      <c r="DXV10" s="416"/>
      <c r="DXW10" s="416"/>
      <c r="DXX10" s="416"/>
      <c r="DXY10" s="416"/>
      <c r="DXZ10" s="416"/>
      <c r="DYA10" s="416"/>
      <c r="DYB10" s="416"/>
      <c r="DYC10" s="416"/>
      <c r="DYD10" s="416"/>
      <c r="DYE10" s="416"/>
      <c r="DYF10" s="416"/>
      <c r="DYG10" s="416"/>
      <c r="DYH10" s="416"/>
      <c r="DYI10" s="416"/>
      <c r="DYJ10" s="416"/>
      <c r="DYK10" s="416"/>
      <c r="DYL10" s="416"/>
      <c r="DYM10" s="416"/>
      <c r="DYN10" s="416"/>
      <c r="DYO10" s="416"/>
      <c r="DYP10" s="416"/>
      <c r="DYQ10" s="416"/>
      <c r="DYR10" s="416"/>
      <c r="DYS10" s="416"/>
      <c r="DYT10" s="416"/>
      <c r="DYU10" s="416"/>
      <c r="DYV10" s="416"/>
      <c r="DYW10" s="416"/>
      <c r="DYX10" s="416"/>
      <c r="DYY10" s="416"/>
      <c r="DYZ10" s="416"/>
      <c r="DZA10" s="416"/>
      <c r="DZB10" s="416"/>
      <c r="DZC10" s="416"/>
      <c r="DZD10" s="416"/>
      <c r="DZE10" s="416"/>
      <c r="DZF10" s="416"/>
      <c r="DZG10" s="416"/>
      <c r="DZH10" s="416"/>
      <c r="DZI10" s="416"/>
      <c r="DZJ10" s="416"/>
      <c r="DZK10" s="416"/>
      <c r="DZL10" s="416"/>
      <c r="DZM10" s="416"/>
      <c r="DZN10" s="416"/>
      <c r="DZO10" s="416"/>
      <c r="DZP10" s="416"/>
      <c r="DZQ10" s="416"/>
      <c r="DZR10" s="416"/>
      <c r="DZS10" s="416"/>
      <c r="DZT10" s="416"/>
      <c r="DZU10" s="416"/>
      <c r="DZV10" s="416"/>
      <c r="DZW10" s="416"/>
      <c r="DZX10" s="416"/>
      <c r="DZY10" s="416"/>
      <c r="DZZ10" s="416"/>
      <c r="EAA10" s="416"/>
      <c r="EAB10" s="416"/>
      <c r="EAC10" s="416"/>
      <c r="EAD10" s="416"/>
      <c r="EAE10" s="416"/>
      <c r="EAF10" s="416"/>
      <c r="EAG10" s="416"/>
      <c r="EAH10" s="416"/>
      <c r="EAI10" s="416"/>
      <c r="EAJ10" s="416"/>
      <c r="EAK10" s="416"/>
      <c r="EAL10" s="416"/>
      <c r="EAM10" s="416"/>
      <c r="EAN10" s="416"/>
      <c r="EAO10" s="416"/>
      <c r="EAP10" s="416"/>
      <c r="EAQ10" s="416"/>
      <c r="EAR10" s="416"/>
      <c r="EAS10" s="416"/>
      <c r="EAT10" s="416"/>
      <c r="EAU10" s="416"/>
      <c r="EAV10" s="416"/>
      <c r="EAW10" s="416"/>
      <c r="EAX10" s="416"/>
      <c r="EAY10" s="416"/>
      <c r="EAZ10" s="416"/>
      <c r="EBA10" s="416"/>
      <c r="EBB10" s="416"/>
      <c r="EBC10" s="416"/>
      <c r="EBD10" s="416"/>
      <c r="EBE10" s="416"/>
      <c r="EBF10" s="416"/>
      <c r="EBG10" s="416"/>
      <c r="EBH10" s="416"/>
      <c r="EBI10" s="416"/>
      <c r="EBJ10" s="416"/>
      <c r="EBK10" s="416"/>
      <c r="EBL10" s="416"/>
      <c r="EBM10" s="416"/>
      <c r="EBN10" s="416"/>
      <c r="EBO10" s="416"/>
      <c r="EBP10" s="416"/>
      <c r="EBQ10" s="416"/>
      <c r="EBR10" s="416"/>
      <c r="EBS10" s="416"/>
      <c r="EBT10" s="416"/>
      <c r="EBU10" s="416"/>
      <c r="EBV10" s="416"/>
      <c r="EBW10" s="416"/>
      <c r="EBX10" s="416"/>
      <c r="EBY10" s="416"/>
      <c r="EBZ10" s="416"/>
      <c r="ECA10" s="416"/>
      <c r="ECB10" s="416"/>
      <c r="ECC10" s="416"/>
      <c r="ECD10" s="416"/>
      <c r="ECE10" s="416"/>
      <c r="ECF10" s="416"/>
      <c r="ECG10" s="416"/>
      <c r="ECH10" s="416"/>
      <c r="ECI10" s="416"/>
      <c r="ECJ10" s="416"/>
      <c r="ECK10" s="416"/>
      <c r="ECL10" s="416"/>
      <c r="ECM10" s="416"/>
      <c r="ECN10" s="416"/>
      <c r="ECO10" s="416"/>
      <c r="ECP10" s="416"/>
      <c r="ECQ10" s="416"/>
      <c r="ECR10" s="416"/>
      <c r="ECS10" s="416"/>
      <c r="ECT10" s="416"/>
      <c r="ECU10" s="416"/>
      <c r="ECV10" s="416"/>
      <c r="ECW10" s="416"/>
      <c r="ECX10" s="416"/>
      <c r="ECY10" s="416"/>
      <c r="ECZ10" s="416"/>
      <c r="EDA10" s="416"/>
      <c r="EDB10" s="416"/>
      <c r="EDC10" s="416"/>
      <c r="EDD10" s="416"/>
      <c r="EDE10" s="416"/>
      <c r="EDF10" s="416"/>
      <c r="EDG10" s="416"/>
      <c r="EDH10" s="416"/>
      <c r="EDI10" s="416"/>
      <c r="EDJ10" s="416"/>
      <c r="EDK10" s="416"/>
      <c r="EDL10" s="416"/>
      <c r="EDM10" s="416"/>
      <c r="EDN10" s="416"/>
      <c r="EDO10" s="416"/>
      <c r="EDP10" s="416"/>
      <c r="EDQ10" s="416"/>
      <c r="EDR10" s="416"/>
      <c r="EDS10" s="416"/>
      <c r="EDT10" s="416"/>
      <c r="EDU10" s="416"/>
      <c r="EDV10" s="416"/>
      <c r="EDW10" s="416"/>
      <c r="EDX10" s="416"/>
      <c r="EDY10" s="416"/>
      <c r="EDZ10" s="416"/>
      <c r="EEA10" s="416"/>
      <c r="EEB10" s="416"/>
      <c r="EEC10" s="416"/>
      <c r="EED10" s="416"/>
      <c r="EEE10" s="416"/>
      <c r="EEF10" s="416"/>
      <c r="EEG10" s="416"/>
      <c r="EEH10" s="416"/>
      <c r="EEI10" s="416"/>
      <c r="EEJ10" s="416"/>
      <c r="EEK10" s="416"/>
      <c r="EEL10" s="416"/>
      <c r="EEM10" s="416"/>
      <c r="EEN10" s="416"/>
      <c r="EEO10" s="416"/>
      <c r="EEP10" s="416"/>
      <c r="EEQ10" s="416"/>
      <c r="EER10" s="416"/>
      <c r="EES10" s="416"/>
      <c r="EET10" s="416"/>
      <c r="EEU10" s="416"/>
      <c r="EEV10" s="416"/>
      <c r="EEW10" s="416"/>
      <c r="EEX10" s="416"/>
      <c r="EEY10" s="416"/>
      <c r="EEZ10" s="416"/>
      <c r="EFA10" s="416"/>
      <c r="EFB10" s="416"/>
      <c r="EFC10" s="416"/>
      <c r="EFD10" s="416"/>
      <c r="EFE10" s="416"/>
      <c r="EFF10" s="416"/>
      <c r="EFG10" s="416"/>
      <c r="EFH10" s="416"/>
      <c r="EFI10" s="416"/>
      <c r="EFJ10" s="416"/>
      <c r="EFK10" s="416"/>
      <c r="EFL10" s="416"/>
      <c r="EFM10" s="416"/>
      <c r="EFN10" s="416"/>
      <c r="EFO10" s="416"/>
      <c r="EFP10" s="416"/>
      <c r="EFQ10" s="416"/>
      <c r="EFR10" s="416"/>
      <c r="EFS10" s="416"/>
      <c r="EFT10" s="416"/>
      <c r="EFU10" s="416"/>
      <c r="EFV10" s="416"/>
      <c r="EFW10" s="416"/>
      <c r="EFX10" s="416"/>
      <c r="EFY10" s="416"/>
      <c r="EFZ10" s="416"/>
      <c r="EGA10" s="416"/>
      <c r="EGB10" s="416"/>
      <c r="EGC10" s="416"/>
      <c r="EGD10" s="416"/>
      <c r="EGE10" s="416"/>
      <c r="EGF10" s="416"/>
      <c r="EGG10" s="416"/>
      <c r="EGH10" s="416"/>
      <c r="EGI10" s="416"/>
      <c r="EGJ10" s="416"/>
      <c r="EGK10" s="416"/>
      <c r="EGL10" s="416"/>
      <c r="EGM10" s="416"/>
      <c r="EGN10" s="416"/>
      <c r="EGO10" s="416"/>
      <c r="EGP10" s="416"/>
      <c r="EGQ10" s="416"/>
      <c r="EGR10" s="416"/>
      <c r="EGS10" s="416"/>
      <c r="EGT10" s="416"/>
      <c r="EGU10" s="416"/>
      <c r="EGV10" s="416"/>
      <c r="EGW10" s="416"/>
      <c r="EGX10" s="416"/>
      <c r="EGY10" s="416"/>
      <c r="EGZ10" s="416"/>
      <c r="EHA10" s="416"/>
      <c r="EHB10" s="416"/>
      <c r="EHC10" s="416"/>
      <c r="EHD10" s="416"/>
      <c r="EHE10" s="416"/>
      <c r="EHF10" s="416"/>
      <c r="EHG10" s="416"/>
      <c r="EHH10" s="416"/>
      <c r="EHI10" s="416"/>
      <c r="EHJ10" s="416"/>
      <c r="EHK10" s="416"/>
      <c r="EHL10" s="416"/>
      <c r="EHM10" s="416"/>
      <c r="EHN10" s="416"/>
      <c r="EHO10" s="416"/>
      <c r="EHP10" s="416"/>
      <c r="EHQ10" s="416"/>
      <c r="EHR10" s="416"/>
      <c r="EHS10" s="416"/>
      <c r="EHT10" s="416"/>
      <c r="EHU10" s="416"/>
      <c r="EHV10" s="416"/>
      <c r="EHW10" s="416"/>
      <c r="EHX10" s="416"/>
      <c r="EHY10" s="416"/>
      <c r="EHZ10" s="416"/>
      <c r="EIA10" s="416"/>
      <c r="EIB10" s="416"/>
      <c r="EIC10" s="416"/>
      <c r="EID10" s="416"/>
      <c r="EIE10" s="416"/>
      <c r="EIF10" s="416"/>
      <c r="EIG10" s="416"/>
      <c r="EIH10" s="416"/>
      <c r="EII10" s="416"/>
      <c r="EIJ10" s="416"/>
      <c r="EIK10" s="416"/>
      <c r="EIL10" s="416"/>
      <c r="EIM10" s="416"/>
      <c r="EIN10" s="416"/>
      <c r="EIO10" s="416"/>
      <c r="EIP10" s="416"/>
      <c r="EIQ10" s="416"/>
      <c r="EIR10" s="416"/>
      <c r="EIS10" s="416"/>
      <c r="EIT10" s="416"/>
      <c r="EIU10" s="416"/>
      <c r="EIV10" s="416"/>
      <c r="EIW10" s="416"/>
      <c r="EIX10" s="416"/>
      <c r="EIY10" s="416"/>
      <c r="EIZ10" s="416"/>
      <c r="EJA10" s="416"/>
      <c r="EJB10" s="416"/>
      <c r="EJC10" s="416"/>
      <c r="EJD10" s="416"/>
      <c r="EJE10" s="416"/>
      <c r="EJF10" s="416"/>
      <c r="EJG10" s="416"/>
      <c r="EJH10" s="416"/>
      <c r="EJI10" s="416"/>
      <c r="EJJ10" s="416"/>
      <c r="EJK10" s="416"/>
      <c r="EJL10" s="416"/>
      <c r="EJM10" s="416"/>
      <c r="EJN10" s="416"/>
      <c r="EJO10" s="416"/>
      <c r="EJP10" s="416"/>
      <c r="EJQ10" s="416"/>
      <c r="EJR10" s="416"/>
      <c r="EJS10" s="416"/>
      <c r="EJT10" s="416"/>
      <c r="EJU10" s="416"/>
      <c r="EJV10" s="416"/>
      <c r="EJW10" s="416"/>
      <c r="EJX10" s="416"/>
      <c r="EJY10" s="416"/>
      <c r="EJZ10" s="416"/>
      <c r="EKA10" s="416"/>
      <c r="EKB10" s="416"/>
      <c r="EKC10" s="416"/>
      <c r="EKD10" s="416"/>
      <c r="EKE10" s="416"/>
      <c r="EKF10" s="416"/>
      <c r="EKG10" s="416"/>
      <c r="EKH10" s="416"/>
      <c r="EKI10" s="416"/>
      <c r="EKJ10" s="416"/>
      <c r="EKK10" s="416"/>
      <c r="EKL10" s="416"/>
      <c r="EKM10" s="416"/>
      <c r="EKN10" s="416"/>
      <c r="EKO10" s="416"/>
      <c r="EKP10" s="416"/>
      <c r="EKQ10" s="416"/>
      <c r="EKR10" s="416"/>
      <c r="EKS10" s="416"/>
      <c r="EKT10" s="416"/>
      <c r="EKU10" s="416"/>
      <c r="EKV10" s="416"/>
      <c r="EKW10" s="416"/>
      <c r="EKX10" s="416"/>
      <c r="EKY10" s="416"/>
      <c r="EKZ10" s="416"/>
      <c r="ELA10" s="416"/>
      <c r="ELB10" s="416"/>
      <c r="ELC10" s="416"/>
      <c r="ELD10" s="416"/>
      <c r="ELE10" s="416"/>
      <c r="ELF10" s="416"/>
      <c r="ELG10" s="416"/>
      <c r="ELH10" s="416"/>
      <c r="ELI10" s="416"/>
      <c r="ELJ10" s="416"/>
      <c r="ELK10" s="416"/>
      <c r="ELL10" s="416"/>
      <c r="ELM10" s="416"/>
      <c r="ELN10" s="416"/>
      <c r="ELO10" s="416"/>
      <c r="ELP10" s="416"/>
      <c r="ELQ10" s="416"/>
      <c r="ELR10" s="416"/>
      <c r="ELS10" s="416"/>
      <c r="ELT10" s="416"/>
      <c r="ELU10" s="416"/>
      <c r="ELV10" s="416"/>
      <c r="ELW10" s="416"/>
      <c r="ELX10" s="416"/>
      <c r="ELY10" s="416"/>
      <c r="ELZ10" s="416"/>
      <c r="EMA10" s="416"/>
      <c r="EMB10" s="416"/>
      <c r="EMC10" s="416"/>
      <c r="EMD10" s="416"/>
      <c r="EME10" s="416"/>
      <c r="EMF10" s="416"/>
      <c r="EMG10" s="416"/>
      <c r="EMH10" s="416"/>
      <c r="EMI10" s="416"/>
      <c r="EMJ10" s="416"/>
      <c r="EMK10" s="416"/>
      <c r="EML10" s="416"/>
      <c r="EMM10" s="416"/>
      <c r="EMN10" s="416"/>
      <c r="EMO10" s="416"/>
      <c r="EMP10" s="416"/>
      <c r="EMQ10" s="416"/>
      <c r="EMR10" s="416"/>
      <c r="EMS10" s="416"/>
      <c r="EMT10" s="416"/>
      <c r="EMU10" s="416"/>
      <c r="EMV10" s="416"/>
      <c r="EMW10" s="416"/>
      <c r="EMX10" s="416"/>
      <c r="EMY10" s="416"/>
      <c r="EMZ10" s="416"/>
      <c r="ENA10" s="416"/>
      <c r="ENB10" s="416"/>
      <c r="ENC10" s="416"/>
      <c r="END10" s="416"/>
      <c r="ENE10" s="416"/>
      <c r="ENF10" s="416"/>
      <c r="ENG10" s="416"/>
      <c r="ENH10" s="416"/>
      <c r="ENI10" s="416"/>
      <c r="ENJ10" s="416"/>
      <c r="ENK10" s="416"/>
      <c r="ENL10" s="416"/>
      <c r="ENM10" s="416"/>
      <c r="ENN10" s="416"/>
      <c r="ENO10" s="416"/>
      <c r="ENP10" s="416"/>
      <c r="ENQ10" s="416"/>
      <c r="ENR10" s="416"/>
      <c r="ENS10" s="416"/>
      <c r="ENT10" s="416"/>
      <c r="ENU10" s="416"/>
      <c r="ENV10" s="416"/>
      <c r="ENW10" s="416"/>
      <c r="ENX10" s="416"/>
      <c r="ENY10" s="416"/>
      <c r="ENZ10" s="416"/>
      <c r="EOA10" s="416"/>
      <c r="EOB10" s="416"/>
      <c r="EOC10" s="416"/>
      <c r="EOD10" s="416"/>
      <c r="EOE10" s="416"/>
      <c r="EOF10" s="416"/>
      <c r="EOG10" s="416"/>
      <c r="EOH10" s="416"/>
      <c r="EOI10" s="416"/>
      <c r="EOJ10" s="416"/>
      <c r="EOK10" s="416"/>
      <c r="EOL10" s="416"/>
      <c r="EOM10" s="416"/>
      <c r="EON10" s="416"/>
      <c r="EOO10" s="416"/>
      <c r="EOP10" s="416"/>
      <c r="EOQ10" s="416"/>
      <c r="EOR10" s="416"/>
      <c r="EOS10" s="416"/>
      <c r="EOT10" s="416"/>
      <c r="EOU10" s="416"/>
      <c r="EOV10" s="416"/>
      <c r="EOW10" s="416"/>
      <c r="EOX10" s="416"/>
      <c r="EOY10" s="416"/>
      <c r="EOZ10" s="416"/>
      <c r="EPA10" s="416"/>
      <c r="EPB10" s="416"/>
      <c r="EPC10" s="416"/>
      <c r="EPD10" s="416"/>
      <c r="EPE10" s="416"/>
      <c r="EPF10" s="416"/>
      <c r="EPG10" s="416"/>
      <c r="EPH10" s="416"/>
      <c r="EPI10" s="416"/>
      <c r="EPJ10" s="416"/>
      <c r="EPK10" s="416"/>
      <c r="EPL10" s="416"/>
      <c r="EPM10" s="416"/>
      <c r="EPN10" s="416"/>
      <c r="EPO10" s="416"/>
      <c r="EPP10" s="416"/>
      <c r="EPQ10" s="416"/>
      <c r="EPR10" s="416"/>
      <c r="EPS10" s="416"/>
      <c r="EPT10" s="416"/>
      <c r="EPU10" s="416"/>
      <c r="EPV10" s="416"/>
      <c r="EPW10" s="416"/>
      <c r="EPX10" s="416"/>
      <c r="EPY10" s="416"/>
      <c r="EPZ10" s="416"/>
      <c r="EQA10" s="416"/>
      <c r="EQB10" s="416"/>
      <c r="EQC10" s="416"/>
      <c r="EQD10" s="416"/>
      <c r="EQE10" s="416"/>
      <c r="EQF10" s="416"/>
      <c r="EQG10" s="416"/>
      <c r="EQH10" s="416"/>
      <c r="EQI10" s="416"/>
      <c r="EQJ10" s="416"/>
      <c r="EQK10" s="416"/>
      <c r="EQL10" s="416"/>
      <c r="EQM10" s="416"/>
      <c r="EQN10" s="416"/>
      <c r="EQO10" s="416"/>
      <c r="EQP10" s="416"/>
      <c r="EQQ10" s="416"/>
      <c r="EQR10" s="416"/>
      <c r="EQS10" s="416"/>
      <c r="EQT10" s="416"/>
      <c r="EQU10" s="416"/>
      <c r="EQV10" s="416"/>
      <c r="EQW10" s="416"/>
      <c r="EQX10" s="416"/>
      <c r="EQY10" s="416"/>
      <c r="EQZ10" s="416"/>
      <c r="ERA10" s="416"/>
      <c r="ERB10" s="416"/>
      <c r="ERC10" s="416"/>
      <c r="ERD10" s="416"/>
      <c r="ERE10" s="416"/>
      <c r="ERF10" s="416"/>
      <c r="ERG10" s="416"/>
      <c r="ERH10" s="416"/>
      <c r="ERI10" s="416"/>
      <c r="ERJ10" s="416"/>
      <c r="ERK10" s="416"/>
      <c r="ERL10" s="416"/>
      <c r="ERM10" s="416"/>
      <c r="ERN10" s="416"/>
      <c r="ERO10" s="416"/>
      <c r="ERP10" s="416"/>
      <c r="ERQ10" s="416"/>
      <c r="ERR10" s="416"/>
      <c r="ERS10" s="416"/>
      <c r="ERT10" s="416"/>
      <c r="ERU10" s="416"/>
      <c r="ERV10" s="416"/>
      <c r="ERW10" s="416"/>
      <c r="ERX10" s="416"/>
      <c r="ERY10" s="416"/>
      <c r="ERZ10" s="416"/>
      <c r="ESA10" s="416"/>
      <c r="ESB10" s="416"/>
      <c r="ESC10" s="416"/>
      <c r="ESD10" s="416"/>
      <c r="ESE10" s="416"/>
      <c r="ESF10" s="416"/>
      <c r="ESG10" s="416"/>
      <c r="ESH10" s="416"/>
      <c r="ESI10" s="416"/>
      <c r="ESJ10" s="416"/>
      <c r="ESK10" s="416"/>
      <c r="ESL10" s="416"/>
      <c r="ESM10" s="416"/>
      <c r="ESN10" s="416"/>
      <c r="ESO10" s="416"/>
      <c r="ESP10" s="416"/>
      <c r="ESQ10" s="416"/>
      <c r="ESR10" s="416"/>
      <c r="ESS10" s="416"/>
      <c r="EST10" s="416"/>
      <c r="ESU10" s="416"/>
      <c r="ESV10" s="416"/>
      <c r="ESW10" s="416"/>
      <c r="ESX10" s="416"/>
      <c r="ESY10" s="416"/>
      <c r="ESZ10" s="416"/>
      <c r="ETA10" s="416"/>
      <c r="ETB10" s="416"/>
      <c r="ETC10" s="416"/>
      <c r="ETD10" s="416"/>
      <c r="ETE10" s="416"/>
      <c r="ETF10" s="416"/>
      <c r="ETG10" s="416"/>
      <c r="ETH10" s="416"/>
      <c r="ETI10" s="416"/>
      <c r="ETJ10" s="416"/>
      <c r="ETK10" s="416"/>
      <c r="ETL10" s="416"/>
      <c r="ETM10" s="416"/>
      <c r="ETN10" s="416"/>
      <c r="ETO10" s="416"/>
      <c r="ETP10" s="416"/>
      <c r="ETQ10" s="416"/>
      <c r="ETR10" s="416"/>
      <c r="ETS10" s="416"/>
      <c r="ETT10" s="416"/>
      <c r="ETU10" s="416"/>
      <c r="ETV10" s="416"/>
      <c r="ETW10" s="416"/>
      <c r="ETX10" s="416"/>
      <c r="ETY10" s="416"/>
      <c r="ETZ10" s="416"/>
      <c r="EUA10" s="416"/>
      <c r="EUB10" s="416"/>
      <c r="EUC10" s="416"/>
      <c r="EUD10" s="416"/>
      <c r="EUE10" s="416"/>
      <c r="EUF10" s="416"/>
      <c r="EUG10" s="416"/>
      <c r="EUH10" s="416"/>
      <c r="EUI10" s="416"/>
      <c r="EUJ10" s="416"/>
      <c r="EUK10" s="416"/>
      <c r="EUL10" s="416"/>
      <c r="EUM10" s="416"/>
      <c r="EUN10" s="416"/>
      <c r="EUO10" s="416"/>
      <c r="EUP10" s="416"/>
      <c r="EUQ10" s="416"/>
      <c r="EUR10" s="416"/>
      <c r="EUS10" s="416"/>
      <c r="EUT10" s="416"/>
      <c r="EUU10" s="416"/>
      <c r="EUV10" s="416"/>
      <c r="EUW10" s="416"/>
      <c r="EUX10" s="416"/>
      <c r="EUY10" s="416"/>
      <c r="EUZ10" s="416"/>
      <c r="EVA10" s="416"/>
      <c r="EVB10" s="416"/>
      <c r="EVC10" s="416"/>
      <c r="EVD10" s="416"/>
      <c r="EVE10" s="416"/>
      <c r="EVF10" s="416"/>
      <c r="EVG10" s="416"/>
      <c r="EVH10" s="416"/>
      <c r="EVI10" s="416"/>
      <c r="EVJ10" s="416"/>
      <c r="EVK10" s="416"/>
      <c r="EVL10" s="416"/>
      <c r="EVM10" s="416"/>
      <c r="EVN10" s="416"/>
      <c r="EVO10" s="416"/>
      <c r="EVP10" s="416"/>
      <c r="EVQ10" s="416"/>
      <c r="EVR10" s="416"/>
      <c r="EVS10" s="416"/>
      <c r="EVT10" s="416"/>
      <c r="EVU10" s="416"/>
      <c r="EVV10" s="416"/>
      <c r="EVW10" s="416"/>
      <c r="EVX10" s="416"/>
      <c r="EVY10" s="416"/>
      <c r="EVZ10" s="416"/>
      <c r="EWA10" s="416"/>
      <c r="EWB10" s="416"/>
      <c r="EWC10" s="416"/>
      <c r="EWD10" s="416"/>
      <c r="EWE10" s="416"/>
      <c r="EWF10" s="416"/>
      <c r="EWG10" s="416"/>
      <c r="EWH10" s="416"/>
      <c r="EWI10" s="416"/>
      <c r="EWJ10" s="416"/>
      <c r="EWK10" s="416"/>
      <c r="EWL10" s="416"/>
      <c r="EWM10" s="416"/>
      <c r="EWN10" s="416"/>
      <c r="EWO10" s="416"/>
      <c r="EWP10" s="416"/>
      <c r="EWQ10" s="416"/>
      <c r="EWR10" s="416"/>
      <c r="EWS10" s="416"/>
      <c r="EWT10" s="416"/>
      <c r="EWU10" s="416"/>
      <c r="EWV10" s="416"/>
      <c r="EWW10" s="416"/>
      <c r="EWX10" s="416"/>
      <c r="EWY10" s="416"/>
      <c r="EWZ10" s="416"/>
      <c r="EXA10" s="416"/>
      <c r="EXB10" s="416"/>
      <c r="EXC10" s="416"/>
      <c r="EXD10" s="416"/>
      <c r="EXE10" s="416"/>
      <c r="EXF10" s="416"/>
      <c r="EXG10" s="416"/>
      <c r="EXH10" s="416"/>
      <c r="EXI10" s="416"/>
      <c r="EXJ10" s="416"/>
      <c r="EXK10" s="416"/>
      <c r="EXL10" s="416"/>
      <c r="EXM10" s="416"/>
      <c r="EXN10" s="416"/>
      <c r="EXO10" s="416"/>
      <c r="EXP10" s="416"/>
      <c r="EXQ10" s="416"/>
      <c r="EXR10" s="416"/>
      <c r="EXS10" s="416"/>
      <c r="EXT10" s="416"/>
      <c r="EXU10" s="416"/>
      <c r="EXV10" s="416"/>
      <c r="EXW10" s="416"/>
      <c r="EXX10" s="416"/>
      <c r="EXY10" s="416"/>
      <c r="EXZ10" s="416"/>
      <c r="EYA10" s="416"/>
      <c r="EYB10" s="416"/>
      <c r="EYC10" s="416"/>
      <c r="EYD10" s="416"/>
      <c r="EYE10" s="416"/>
      <c r="EYF10" s="416"/>
      <c r="EYG10" s="416"/>
      <c r="EYH10" s="416"/>
      <c r="EYI10" s="416"/>
      <c r="EYJ10" s="416"/>
      <c r="EYK10" s="416"/>
      <c r="EYL10" s="416"/>
      <c r="EYM10" s="416"/>
      <c r="EYN10" s="416"/>
      <c r="EYO10" s="416"/>
      <c r="EYP10" s="416"/>
      <c r="EYQ10" s="416"/>
      <c r="EYR10" s="416"/>
      <c r="EYS10" s="416"/>
      <c r="EYT10" s="416"/>
      <c r="EYU10" s="416"/>
      <c r="EYV10" s="416"/>
      <c r="EYW10" s="416"/>
      <c r="EYX10" s="416"/>
      <c r="EYY10" s="416"/>
      <c r="EYZ10" s="416"/>
      <c r="EZA10" s="416"/>
      <c r="EZB10" s="416"/>
      <c r="EZC10" s="416"/>
      <c r="EZD10" s="416"/>
      <c r="EZE10" s="416"/>
      <c r="EZF10" s="416"/>
      <c r="EZG10" s="416"/>
      <c r="EZH10" s="416"/>
      <c r="EZI10" s="416"/>
      <c r="EZJ10" s="416"/>
      <c r="EZK10" s="416"/>
      <c r="EZL10" s="416"/>
      <c r="EZM10" s="416"/>
      <c r="EZN10" s="416"/>
      <c r="EZO10" s="416"/>
      <c r="EZP10" s="416"/>
      <c r="EZQ10" s="416"/>
      <c r="EZR10" s="416"/>
      <c r="EZS10" s="416"/>
      <c r="EZT10" s="416"/>
      <c r="EZU10" s="416"/>
      <c r="EZV10" s="416"/>
      <c r="EZW10" s="416"/>
      <c r="EZX10" s="416"/>
      <c r="EZY10" s="416"/>
      <c r="EZZ10" s="416"/>
      <c r="FAA10" s="416"/>
      <c r="FAB10" s="416"/>
      <c r="FAC10" s="416"/>
      <c r="FAD10" s="416"/>
      <c r="FAE10" s="416"/>
      <c r="FAF10" s="416"/>
      <c r="FAG10" s="416"/>
      <c r="FAH10" s="416"/>
      <c r="FAI10" s="416"/>
      <c r="FAJ10" s="416"/>
      <c r="FAK10" s="416"/>
      <c r="FAL10" s="416"/>
      <c r="FAM10" s="416"/>
      <c r="FAN10" s="416"/>
      <c r="FAO10" s="416"/>
      <c r="FAP10" s="416"/>
      <c r="FAQ10" s="416"/>
      <c r="FAR10" s="416"/>
      <c r="FAS10" s="416"/>
      <c r="FAT10" s="416"/>
      <c r="FAU10" s="416"/>
      <c r="FAV10" s="416"/>
      <c r="FAW10" s="416"/>
      <c r="FAX10" s="416"/>
      <c r="FAY10" s="416"/>
      <c r="FAZ10" s="416"/>
      <c r="FBA10" s="416"/>
      <c r="FBB10" s="416"/>
      <c r="FBC10" s="416"/>
      <c r="FBD10" s="416"/>
      <c r="FBE10" s="416"/>
      <c r="FBF10" s="416"/>
      <c r="FBG10" s="416"/>
      <c r="FBH10" s="416"/>
      <c r="FBI10" s="416"/>
      <c r="FBJ10" s="416"/>
      <c r="FBK10" s="416"/>
      <c r="FBL10" s="416"/>
      <c r="FBM10" s="416"/>
      <c r="FBN10" s="416"/>
      <c r="FBO10" s="416"/>
      <c r="FBP10" s="416"/>
      <c r="FBQ10" s="416"/>
      <c r="FBR10" s="416"/>
      <c r="FBS10" s="416"/>
      <c r="FBT10" s="416"/>
      <c r="FBU10" s="416"/>
      <c r="FBV10" s="416"/>
      <c r="FBW10" s="416"/>
      <c r="FBX10" s="416"/>
      <c r="FBY10" s="416"/>
      <c r="FBZ10" s="416"/>
      <c r="FCA10" s="416"/>
      <c r="FCB10" s="416"/>
      <c r="FCC10" s="416"/>
      <c r="FCD10" s="416"/>
      <c r="FCE10" s="416"/>
      <c r="FCF10" s="416"/>
      <c r="FCG10" s="416"/>
      <c r="FCH10" s="416"/>
      <c r="FCI10" s="416"/>
      <c r="FCJ10" s="416"/>
      <c r="FCK10" s="416"/>
      <c r="FCL10" s="416"/>
      <c r="FCM10" s="416"/>
      <c r="FCN10" s="416"/>
      <c r="FCO10" s="416"/>
      <c r="FCP10" s="416"/>
      <c r="FCQ10" s="416"/>
      <c r="FCR10" s="416"/>
      <c r="FCS10" s="416"/>
      <c r="FCT10" s="416"/>
      <c r="FCU10" s="416"/>
      <c r="FCV10" s="416"/>
      <c r="FCW10" s="416"/>
      <c r="FCX10" s="416"/>
      <c r="FCY10" s="416"/>
      <c r="FCZ10" s="416"/>
      <c r="FDA10" s="416"/>
      <c r="FDB10" s="416"/>
      <c r="FDC10" s="416"/>
      <c r="FDD10" s="416"/>
      <c r="FDE10" s="416"/>
      <c r="FDF10" s="416"/>
      <c r="FDG10" s="416"/>
      <c r="FDH10" s="416"/>
      <c r="FDI10" s="416"/>
      <c r="FDJ10" s="416"/>
      <c r="FDK10" s="416"/>
      <c r="FDL10" s="416"/>
      <c r="FDM10" s="416"/>
      <c r="FDN10" s="416"/>
      <c r="FDO10" s="416"/>
      <c r="FDP10" s="416"/>
      <c r="FDQ10" s="416"/>
      <c r="FDR10" s="416"/>
      <c r="FDS10" s="416"/>
      <c r="FDT10" s="416"/>
      <c r="FDU10" s="416"/>
      <c r="FDV10" s="416"/>
      <c r="FDW10" s="416"/>
      <c r="FDX10" s="416"/>
      <c r="FDY10" s="416"/>
      <c r="FDZ10" s="416"/>
      <c r="FEA10" s="416"/>
      <c r="FEB10" s="416"/>
      <c r="FEC10" s="416"/>
      <c r="FED10" s="416"/>
      <c r="FEE10" s="416"/>
      <c r="FEF10" s="416"/>
      <c r="FEG10" s="416"/>
      <c r="FEH10" s="416"/>
      <c r="FEI10" s="416"/>
      <c r="FEJ10" s="416"/>
      <c r="FEK10" s="416"/>
      <c r="FEL10" s="416"/>
      <c r="FEM10" s="416"/>
      <c r="FEN10" s="416"/>
      <c r="FEO10" s="416"/>
      <c r="FEP10" s="416"/>
      <c r="FEQ10" s="416"/>
      <c r="FER10" s="416"/>
      <c r="FES10" s="416"/>
      <c r="FET10" s="416"/>
      <c r="FEU10" s="416"/>
      <c r="FEV10" s="416"/>
      <c r="FEW10" s="416"/>
      <c r="FEX10" s="416"/>
      <c r="FEY10" s="416"/>
      <c r="FEZ10" s="416"/>
      <c r="FFA10" s="416"/>
      <c r="FFB10" s="416"/>
      <c r="FFC10" s="416"/>
      <c r="FFD10" s="416"/>
      <c r="FFE10" s="416"/>
      <c r="FFF10" s="416"/>
      <c r="FFG10" s="416"/>
      <c r="FFH10" s="416"/>
      <c r="FFI10" s="416"/>
      <c r="FFJ10" s="416"/>
      <c r="FFK10" s="416"/>
      <c r="FFL10" s="416"/>
      <c r="FFM10" s="416"/>
      <c r="FFN10" s="416"/>
      <c r="FFO10" s="416"/>
      <c r="FFP10" s="416"/>
      <c r="FFQ10" s="416"/>
      <c r="FFR10" s="416"/>
      <c r="FFS10" s="416"/>
      <c r="FFT10" s="416"/>
      <c r="FFU10" s="416"/>
      <c r="FFV10" s="416"/>
      <c r="FFW10" s="416"/>
      <c r="FFX10" s="416"/>
      <c r="FFY10" s="416"/>
      <c r="FFZ10" s="416"/>
      <c r="FGA10" s="416"/>
      <c r="FGB10" s="416"/>
      <c r="FGC10" s="416"/>
      <c r="FGD10" s="416"/>
      <c r="FGE10" s="416"/>
      <c r="FGF10" s="416"/>
      <c r="FGG10" s="416"/>
      <c r="FGH10" s="416"/>
      <c r="FGI10" s="416"/>
      <c r="FGJ10" s="416"/>
      <c r="FGK10" s="416"/>
      <c r="FGL10" s="416"/>
      <c r="FGM10" s="416"/>
      <c r="FGN10" s="416"/>
      <c r="FGO10" s="416"/>
      <c r="FGP10" s="416"/>
      <c r="FGQ10" s="416"/>
      <c r="FGR10" s="416"/>
      <c r="FGS10" s="416"/>
      <c r="FGT10" s="416"/>
      <c r="FGU10" s="416"/>
      <c r="FGV10" s="416"/>
      <c r="FGW10" s="416"/>
      <c r="FGX10" s="416"/>
      <c r="FGY10" s="416"/>
      <c r="FGZ10" s="416"/>
      <c r="FHA10" s="416"/>
      <c r="FHB10" s="416"/>
      <c r="FHC10" s="416"/>
      <c r="FHD10" s="416"/>
      <c r="FHE10" s="416"/>
      <c r="FHF10" s="416"/>
      <c r="FHG10" s="416"/>
      <c r="FHH10" s="416"/>
      <c r="FHI10" s="416"/>
      <c r="FHJ10" s="416"/>
      <c r="FHK10" s="416"/>
      <c r="FHL10" s="416"/>
      <c r="FHM10" s="416"/>
      <c r="FHN10" s="416"/>
      <c r="FHO10" s="416"/>
      <c r="FHP10" s="416"/>
      <c r="FHQ10" s="416"/>
      <c r="FHR10" s="416"/>
      <c r="FHS10" s="416"/>
      <c r="FHT10" s="416"/>
      <c r="FHU10" s="416"/>
      <c r="FHV10" s="416"/>
      <c r="FHW10" s="416"/>
      <c r="FHX10" s="416"/>
      <c r="FHY10" s="416"/>
      <c r="FHZ10" s="416"/>
      <c r="FIA10" s="416"/>
      <c r="FIB10" s="416"/>
      <c r="FIC10" s="416"/>
      <c r="FID10" s="416"/>
      <c r="FIE10" s="416"/>
      <c r="FIF10" s="416"/>
      <c r="FIG10" s="416"/>
      <c r="FIH10" s="416"/>
      <c r="FII10" s="416"/>
      <c r="FIJ10" s="416"/>
      <c r="FIK10" s="416"/>
      <c r="FIL10" s="416"/>
      <c r="FIM10" s="416"/>
      <c r="FIN10" s="416"/>
      <c r="FIO10" s="416"/>
      <c r="FIP10" s="416"/>
      <c r="FIQ10" s="416"/>
      <c r="FIR10" s="416"/>
      <c r="FIS10" s="416"/>
      <c r="FIT10" s="416"/>
      <c r="FIU10" s="416"/>
      <c r="FIV10" s="416"/>
      <c r="FIW10" s="416"/>
      <c r="FIX10" s="416"/>
      <c r="FIY10" s="416"/>
      <c r="FIZ10" s="416"/>
      <c r="FJA10" s="416"/>
      <c r="FJB10" s="416"/>
      <c r="FJC10" s="416"/>
      <c r="FJD10" s="416"/>
      <c r="FJE10" s="416"/>
      <c r="FJF10" s="416"/>
      <c r="FJG10" s="416"/>
      <c r="FJH10" s="416"/>
      <c r="FJI10" s="416"/>
      <c r="FJJ10" s="416"/>
      <c r="FJK10" s="416"/>
      <c r="FJL10" s="416"/>
      <c r="FJM10" s="416"/>
      <c r="FJN10" s="416"/>
      <c r="FJO10" s="416"/>
      <c r="FJP10" s="416"/>
      <c r="FJQ10" s="416"/>
      <c r="FJR10" s="416"/>
      <c r="FJS10" s="416"/>
      <c r="FJT10" s="416"/>
      <c r="FJU10" s="416"/>
      <c r="FJV10" s="416"/>
      <c r="FJW10" s="416"/>
      <c r="FJX10" s="416"/>
      <c r="FJY10" s="416"/>
      <c r="FJZ10" s="416"/>
      <c r="FKA10" s="416"/>
      <c r="FKB10" s="416"/>
      <c r="FKC10" s="416"/>
      <c r="FKD10" s="416"/>
      <c r="FKE10" s="416"/>
      <c r="FKF10" s="416"/>
      <c r="FKG10" s="416"/>
      <c r="FKH10" s="416"/>
      <c r="FKI10" s="416"/>
      <c r="FKJ10" s="416"/>
      <c r="FKK10" s="416"/>
      <c r="FKL10" s="416"/>
      <c r="FKM10" s="416"/>
      <c r="FKN10" s="416"/>
      <c r="FKO10" s="416"/>
      <c r="FKP10" s="416"/>
      <c r="FKQ10" s="416"/>
      <c r="FKR10" s="416"/>
      <c r="FKS10" s="416"/>
      <c r="FKT10" s="416"/>
      <c r="FKU10" s="416"/>
      <c r="FKV10" s="416"/>
      <c r="FKW10" s="416"/>
      <c r="FKX10" s="416"/>
      <c r="FKY10" s="416"/>
      <c r="FKZ10" s="416"/>
      <c r="FLA10" s="416"/>
      <c r="FLB10" s="416"/>
      <c r="FLC10" s="416"/>
      <c r="FLD10" s="416"/>
      <c r="FLE10" s="416"/>
      <c r="FLF10" s="416"/>
      <c r="FLG10" s="416"/>
      <c r="FLH10" s="416"/>
      <c r="FLI10" s="416"/>
      <c r="FLJ10" s="416"/>
      <c r="FLK10" s="416"/>
      <c r="FLL10" s="416"/>
      <c r="FLM10" s="416"/>
      <c r="FLN10" s="416"/>
      <c r="FLO10" s="416"/>
      <c r="FLP10" s="416"/>
      <c r="FLQ10" s="416"/>
      <c r="FLR10" s="416"/>
      <c r="FLS10" s="416"/>
      <c r="FLT10" s="416"/>
      <c r="FLU10" s="416"/>
      <c r="FLV10" s="416"/>
      <c r="FLW10" s="416"/>
      <c r="FLX10" s="416"/>
      <c r="FLY10" s="416"/>
      <c r="FLZ10" s="416"/>
      <c r="FMA10" s="416"/>
      <c r="FMB10" s="416"/>
      <c r="FMC10" s="416"/>
      <c r="FMD10" s="416"/>
      <c r="FME10" s="416"/>
      <c r="FMF10" s="416"/>
      <c r="FMG10" s="416"/>
      <c r="FMH10" s="416"/>
      <c r="FMI10" s="416"/>
      <c r="FMJ10" s="416"/>
      <c r="FMK10" s="416"/>
      <c r="FML10" s="416"/>
      <c r="FMM10" s="416"/>
      <c r="FMN10" s="416"/>
      <c r="FMO10" s="416"/>
      <c r="FMP10" s="416"/>
      <c r="FMQ10" s="416"/>
      <c r="FMR10" s="416"/>
      <c r="FMS10" s="416"/>
      <c r="FMT10" s="416"/>
      <c r="FMU10" s="416"/>
      <c r="FMV10" s="416"/>
      <c r="FMW10" s="416"/>
      <c r="FMX10" s="416"/>
      <c r="FMY10" s="416"/>
      <c r="FMZ10" s="416"/>
      <c r="FNA10" s="416"/>
      <c r="FNB10" s="416"/>
      <c r="FNC10" s="416"/>
      <c r="FND10" s="416"/>
      <c r="FNE10" s="416"/>
      <c r="FNF10" s="416"/>
      <c r="FNG10" s="416"/>
      <c r="FNH10" s="416"/>
      <c r="FNI10" s="416"/>
      <c r="FNJ10" s="416"/>
      <c r="FNK10" s="416"/>
      <c r="FNL10" s="416"/>
      <c r="FNM10" s="416"/>
      <c r="FNN10" s="416"/>
      <c r="FNO10" s="416"/>
      <c r="FNP10" s="416"/>
      <c r="FNQ10" s="416"/>
      <c r="FNR10" s="416"/>
      <c r="FNS10" s="416"/>
      <c r="FNT10" s="416"/>
      <c r="FNU10" s="416"/>
      <c r="FNV10" s="416"/>
      <c r="FNW10" s="416"/>
      <c r="FNX10" s="416"/>
      <c r="FNY10" s="416"/>
      <c r="FNZ10" s="416"/>
      <c r="FOA10" s="416"/>
      <c r="FOB10" s="416"/>
      <c r="FOC10" s="416"/>
      <c r="FOD10" s="416"/>
      <c r="FOE10" s="416"/>
      <c r="FOF10" s="416"/>
      <c r="FOG10" s="416"/>
      <c r="FOH10" s="416"/>
      <c r="FOI10" s="416"/>
      <c r="FOJ10" s="416"/>
      <c r="FOK10" s="416"/>
      <c r="FOL10" s="416"/>
      <c r="FOM10" s="416"/>
      <c r="FON10" s="416"/>
      <c r="FOO10" s="416"/>
      <c r="FOP10" s="416"/>
      <c r="FOQ10" s="416"/>
      <c r="FOR10" s="416"/>
      <c r="FOS10" s="416"/>
      <c r="FOT10" s="416"/>
      <c r="FOU10" s="416"/>
      <c r="FOV10" s="416"/>
      <c r="FOW10" s="416"/>
      <c r="FOX10" s="416"/>
      <c r="FOY10" s="416"/>
      <c r="FOZ10" s="416"/>
      <c r="FPA10" s="416"/>
      <c r="FPB10" s="416"/>
      <c r="FPC10" s="416"/>
      <c r="FPD10" s="416"/>
      <c r="FPE10" s="416"/>
      <c r="FPF10" s="416"/>
      <c r="FPG10" s="416"/>
      <c r="FPH10" s="416"/>
      <c r="FPI10" s="416"/>
      <c r="FPJ10" s="416"/>
      <c r="FPK10" s="416"/>
      <c r="FPL10" s="416"/>
      <c r="FPM10" s="416"/>
      <c r="FPN10" s="416"/>
      <c r="FPO10" s="416"/>
      <c r="FPP10" s="416"/>
      <c r="FPQ10" s="416"/>
      <c r="FPR10" s="416"/>
      <c r="FPS10" s="416"/>
      <c r="FPT10" s="416"/>
      <c r="FPU10" s="416"/>
      <c r="FPV10" s="416"/>
      <c r="FPW10" s="416"/>
      <c r="FPX10" s="416"/>
      <c r="FPY10" s="416"/>
      <c r="FPZ10" s="416"/>
      <c r="FQA10" s="416"/>
      <c r="FQB10" s="416"/>
      <c r="FQC10" s="416"/>
      <c r="FQD10" s="416"/>
      <c r="FQE10" s="416"/>
      <c r="FQF10" s="416"/>
      <c r="FQG10" s="416"/>
      <c r="FQH10" s="416"/>
      <c r="FQI10" s="416"/>
      <c r="FQJ10" s="416"/>
      <c r="FQK10" s="416"/>
      <c r="FQL10" s="416"/>
      <c r="FQM10" s="416"/>
      <c r="FQN10" s="416"/>
      <c r="FQO10" s="416"/>
      <c r="FQP10" s="416"/>
      <c r="FQQ10" s="416"/>
      <c r="FQR10" s="416"/>
      <c r="FQS10" s="416"/>
      <c r="FQT10" s="416"/>
      <c r="FQU10" s="416"/>
      <c r="FQV10" s="416"/>
      <c r="FQW10" s="416"/>
      <c r="FQX10" s="416"/>
      <c r="FQY10" s="416"/>
      <c r="FQZ10" s="416"/>
      <c r="FRA10" s="416"/>
      <c r="FRB10" s="416"/>
      <c r="FRC10" s="416"/>
      <c r="FRD10" s="416"/>
      <c r="FRE10" s="416"/>
      <c r="FRF10" s="416"/>
      <c r="FRG10" s="416"/>
      <c r="FRH10" s="416"/>
      <c r="FRI10" s="416"/>
      <c r="FRJ10" s="416"/>
      <c r="FRK10" s="416"/>
      <c r="FRL10" s="416"/>
      <c r="FRM10" s="416"/>
      <c r="FRN10" s="416"/>
      <c r="FRO10" s="416"/>
      <c r="FRP10" s="416"/>
      <c r="FRQ10" s="416"/>
      <c r="FRR10" s="416"/>
      <c r="FRS10" s="416"/>
      <c r="FRT10" s="416"/>
      <c r="FRU10" s="416"/>
      <c r="FRV10" s="416"/>
      <c r="FRW10" s="416"/>
      <c r="FRX10" s="416"/>
      <c r="FRY10" s="416"/>
      <c r="FRZ10" s="416"/>
      <c r="FSA10" s="416"/>
      <c r="FSB10" s="416"/>
      <c r="FSC10" s="416"/>
      <c r="FSD10" s="416"/>
      <c r="FSE10" s="416"/>
      <c r="FSF10" s="416"/>
      <c r="FSG10" s="416"/>
      <c r="FSH10" s="416"/>
      <c r="FSI10" s="416"/>
      <c r="FSJ10" s="416"/>
      <c r="FSK10" s="416"/>
      <c r="FSL10" s="416"/>
      <c r="FSM10" s="416"/>
      <c r="FSN10" s="416"/>
      <c r="FSO10" s="416"/>
      <c r="FSP10" s="416"/>
      <c r="FSQ10" s="416"/>
      <c r="FSR10" s="416"/>
      <c r="FSS10" s="416"/>
      <c r="FST10" s="416"/>
      <c r="FSU10" s="416"/>
      <c r="FSV10" s="416"/>
      <c r="FSW10" s="416"/>
      <c r="FSX10" s="416"/>
      <c r="FSY10" s="416"/>
      <c r="FSZ10" s="416"/>
      <c r="FTA10" s="416"/>
      <c r="FTB10" s="416"/>
      <c r="FTC10" s="416"/>
      <c r="FTD10" s="416"/>
      <c r="FTE10" s="416"/>
      <c r="FTF10" s="416"/>
      <c r="FTG10" s="416"/>
      <c r="FTH10" s="416"/>
      <c r="FTI10" s="416"/>
      <c r="FTJ10" s="416"/>
      <c r="FTK10" s="416"/>
      <c r="FTL10" s="416"/>
      <c r="FTM10" s="416"/>
      <c r="FTN10" s="416"/>
      <c r="FTO10" s="416"/>
      <c r="FTP10" s="416"/>
      <c r="FTQ10" s="416"/>
      <c r="FTR10" s="416"/>
      <c r="FTS10" s="416"/>
      <c r="FTT10" s="416"/>
      <c r="FTU10" s="416"/>
      <c r="FTV10" s="416"/>
      <c r="FTW10" s="416"/>
      <c r="FTX10" s="416"/>
      <c r="FTY10" s="416"/>
      <c r="FTZ10" s="416"/>
      <c r="FUA10" s="416"/>
      <c r="FUB10" s="416"/>
      <c r="FUC10" s="416"/>
      <c r="FUD10" s="416"/>
      <c r="FUE10" s="416"/>
      <c r="FUF10" s="416"/>
      <c r="FUG10" s="416"/>
      <c r="FUH10" s="416"/>
      <c r="FUI10" s="416"/>
      <c r="FUJ10" s="416"/>
      <c r="FUK10" s="416"/>
      <c r="FUL10" s="416"/>
      <c r="FUM10" s="416"/>
      <c r="FUN10" s="416"/>
      <c r="FUO10" s="416"/>
      <c r="FUP10" s="416"/>
      <c r="FUQ10" s="416"/>
      <c r="FUR10" s="416"/>
      <c r="FUS10" s="416"/>
      <c r="FUT10" s="416"/>
      <c r="FUU10" s="416"/>
      <c r="FUV10" s="416"/>
      <c r="FUW10" s="416"/>
      <c r="FUX10" s="416"/>
      <c r="FUY10" s="416"/>
      <c r="FUZ10" s="416"/>
      <c r="FVA10" s="416"/>
      <c r="FVB10" s="416"/>
      <c r="FVC10" s="416"/>
      <c r="FVD10" s="416"/>
      <c r="FVE10" s="416"/>
      <c r="FVF10" s="416"/>
      <c r="FVG10" s="416"/>
      <c r="FVH10" s="416"/>
      <c r="FVI10" s="416"/>
      <c r="FVJ10" s="416"/>
      <c r="FVK10" s="416"/>
      <c r="FVL10" s="416"/>
      <c r="FVM10" s="416"/>
      <c r="FVN10" s="416"/>
      <c r="FVO10" s="416"/>
      <c r="FVP10" s="416"/>
      <c r="FVQ10" s="416"/>
      <c r="FVR10" s="416"/>
      <c r="FVS10" s="416"/>
      <c r="FVT10" s="416"/>
      <c r="FVU10" s="416"/>
      <c r="FVV10" s="416"/>
      <c r="FVW10" s="416"/>
      <c r="FVX10" s="416"/>
      <c r="FVY10" s="416"/>
      <c r="FVZ10" s="416"/>
      <c r="FWA10" s="416"/>
      <c r="FWB10" s="416"/>
      <c r="FWC10" s="416"/>
      <c r="FWD10" s="416"/>
      <c r="FWE10" s="416"/>
      <c r="FWF10" s="416"/>
      <c r="FWG10" s="416"/>
      <c r="FWH10" s="416"/>
      <c r="FWI10" s="416"/>
      <c r="FWJ10" s="416"/>
      <c r="FWK10" s="416"/>
      <c r="FWL10" s="416"/>
      <c r="FWM10" s="416"/>
      <c r="FWN10" s="416"/>
      <c r="FWO10" s="416"/>
      <c r="FWP10" s="416"/>
      <c r="FWQ10" s="416"/>
      <c r="FWR10" s="416"/>
      <c r="FWS10" s="416"/>
      <c r="FWT10" s="416"/>
      <c r="FWU10" s="416"/>
      <c r="FWV10" s="416"/>
      <c r="FWW10" s="416"/>
      <c r="FWX10" s="416"/>
      <c r="FWY10" s="416"/>
      <c r="FWZ10" s="416"/>
      <c r="FXA10" s="416"/>
      <c r="FXB10" s="416"/>
      <c r="FXC10" s="416"/>
      <c r="FXD10" s="416"/>
      <c r="FXE10" s="416"/>
      <c r="FXF10" s="416"/>
      <c r="FXG10" s="416"/>
      <c r="FXH10" s="416"/>
      <c r="FXI10" s="416"/>
      <c r="FXJ10" s="416"/>
      <c r="FXK10" s="416"/>
      <c r="FXL10" s="416"/>
      <c r="FXM10" s="416"/>
      <c r="FXN10" s="416"/>
      <c r="FXO10" s="416"/>
      <c r="FXP10" s="416"/>
      <c r="FXQ10" s="416"/>
      <c r="FXR10" s="416"/>
      <c r="FXS10" s="416"/>
      <c r="FXT10" s="416"/>
      <c r="FXU10" s="416"/>
      <c r="FXV10" s="416"/>
      <c r="FXW10" s="416"/>
      <c r="FXX10" s="416"/>
      <c r="FXY10" s="416"/>
      <c r="FXZ10" s="416"/>
      <c r="FYA10" s="416"/>
      <c r="FYB10" s="416"/>
      <c r="FYC10" s="416"/>
      <c r="FYD10" s="416"/>
      <c r="FYE10" s="416"/>
      <c r="FYF10" s="416"/>
      <c r="FYG10" s="416"/>
      <c r="FYH10" s="416"/>
      <c r="FYI10" s="416"/>
      <c r="FYJ10" s="416"/>
      <c r="FYK10" s="416"/>
      <c r="FYL10" s="416"/>
      <c r="FYM10" s="416"/>
      <c r="FYN10" s="416"/>
      <c r="FYO10" s="416"/>
      <c r="FYP10" s="416"/>
      <c r="FYQ10" s="416"/>
      <c r="FYR10" s="416"/>
      <c r="FYS10" s="416"/>
      <c r="FYT10" s="416"/>
      <c r="FYU10" s="416"/>
      <c r="FYV10" s="416"/>
      <c r="FYW10" s="416"/>
      <c r="FYX10" s="416"/>
      <c r="FYY10" s="416"/>
      <c r="FYZ10" s="416"/>
      <c r="FZA10" s="416"/>
      <c r="FZB10" s="416"/>
      <c r="FZC10" s="416"/>
      <c r="FZD10" s="416"/>
      <c r="FZE10" s="416"/>
      <c r="FZF10" s="416"/>
      <c r="FZG10" s="416"/>
      <c r="FZH10" s="416"/>
      <c r="FZI10" s="416"/>
      <c r="FZJ10" s="416"/>
      <c r="FZK10" s="416"/>
      <c r="FZL10" s="416"/>
      <c r="FZM10" s="416"/>
      <c r="FZN10" s="416"/>
      <c r="FZO10" s="416"/>
      <c r="FZP10" s="416"/>
      <c r="FZQ10" s="416"/>
      <c r="FZR10" s="416"/>
      <c r="FZS10" s="416"/>
      <c r="FZT10" s="416"/>
      <c r="FZU10" s="416"/>
      <c r="FZV10" s="416"/>
      <c r="FZW10" s="416"/>
      <c r="FZX10" s="416"/>
      <c r="FZY10" s="416"/>
      <c r="FZZ10" s="416"/>
      <c r="GAA10" s="416"/>
      <c r="GAB10" s="416"/>
      <c r="GAC10" s="416"/>
      <c r="GAD10" s="416"/>
      <c r="GAE10" s="416"/>
      <c r="GAF10" s="416"/>
      <c r="GAG10" s="416"/>
      <c r="GAH10" s="416"/>
      <c r="GAI10" s="416"/>
      <c r="GAJ10" s="416"/>
      <c r="GAK10" s="416"/>
      <c r="GAL10" s="416"/>
      <c r="GAM10" s="416"/>
      <c r="GAN10" s="416"/>
      <c r="GAO10" s="416"/>
      <c r="GAP10" s="416"/>
      <c r="GAQ10" s="416"/>
      <c r="GAR10" s="416"/>
      <c r="GAS10" s="416"/>
      <c r="GAT10" s="416"/>
      <c r="GAU10" s="416"/>
      <c r="GAV10" s="416"/>
      <c r="GAW10" s="416"/>
      <c r="GAX10" s="416"/>
      <c r="GAY10" s="416"/>
      <c r="GAZ10" s="416"/>
      <c r="GBA10" s="416"/>
      <c r="GBB10" s="416"/>
      <c r="GBC10" s="416"/>
      <c r="GBD10" s="416"/>
      <c r="GBE10" s="416"/>
      <c r="GBF10" s="416"/>
      <c r="GBG10" s="416"/>
      <c r="GBH10" s="416"/>
      <c r="GBI10" s="416"/>
      <c r="GBJ10" s="416"/>
      <c r="GBK10" s="416"/>
      <c r="GBL10" s="416"/>
      <c r="GBM10" s="416"/>
      <c r="GBN10" s="416"/>
      <c r="GBO10" s="416"/>
      <c r="GBP10" s="416"/>
      <c r="GBQ10" s="416"/>
      <c r="GBR10" s="416"/>
      <c r="GBS10" s="416"/>
      <c r="GBT10" s="416"/>
      <c r="GBU10" s="416"/>
      <c r="GBV10" s="416"/>
      <c r="GBW10" s="416"/>
      <c r="GBX10" s="416"/>
      <c r="GBY10" s="416"/>
      <c r="GBZ10" s="416"/>
      <c r="GCA10" s="416"/>
      <c r="GCB10" s="416"/>
      <c r="GCC10" s="416"/>
      <c r="GCD10" s="416"/>
      <c r="GCE10" s="416"/>
      <c r="GCF10" s="416"/>
      <c r="GCG10" s="416"/>
      <c r="GCH10" s="416"/>
      <c r="GCI10" s="416"/>
      <c r="GCJ10" s="416"/>
      <c r="GCK10" s="416"/>
      <c r="GCL10" s="416"/>
      <c r="GCM10" s="416"/>
      <c r="GCN10" s="416"/>
      <c r="GCO10" s="416"/>
      <c r="GCP10" s="416"/>
      <c r="GCQ10" s="416"/>
      <c r="GCR10" s="416"/>
      <c r="GCS10" s="416"/>
      <c r="GCT10" s="416"/>
      <c r="GCU10" s="416"/>
      <c r="GCV10" s="416"/>
      <c r="GCW10" s="416"/>
      <c r="GCX10" s="416"/>
      <c r="GCY10" s="416"/>
      <c r="GCZ10" s="416"/>
      <c r="GDA10" s="416"/>
      <c r="GDB10" s="416"/>
      <c r="GDC10" s="416"/>
      <c r="GDD10" s="416"/>
      <c r="GDE10" s="416"/>
      <c r="GDF10" s="416"/>
      <c r="GDG10" s="416"/>
      <c r="GDH10" s="416"/>
      <c r="GDI10" s="416"/>
      <c r="GDJ10" s="416"/>
      <c r="GDK10" s="416"/>
      <c r="GDL10" s="416"/>
      <c r="GDM10" s="416"/>
      <c r="GDN10" s="416"/>
      <c r="GDO10" s="416"/>
      <c r="GDP10" s="416"/>
      <c r="GDQ10" s="416"/>
      <c r="GDR10" s="416"/>
      <c r="GDS10" s="416"/>
      <c r="GDT10" s="416"/>
      <c r="GDU10" s="416"/>
      <c r="GDV10" s="416"/>
      <c r="GDW10" s="416"/>
      <c r="GDX10" s="416"/>
      <c r="GDY10" s="416"/>
      <c r="GDZ10" s="416"/>
      <c r="GEA10" s="416"/>
      <c r="GEB10" s="416"/>
      <c r="GEC10" s="416"/>
      <c r="GED10" s="416"/>
      <c r="GEE10" s="416"/>
      <c r="GEF10" s="416"/>
      <c r="GEG10" s="416"/>
      <c r="GEH10" s="416"/>
      <c r="GEI10" s="416"/>
      <c r="GEJ10" s="416"/>
      <c r="GEK10" s="416"/>
      <c r="GEL10" s="416"/>
      <c r="GEM10" s="416"/>
      <c r="GEN10" s="416"/>
      <c r="GEO10" s="416"/>
      <c r="GEP10" s="416"/>
      <c r="GEQ10" s="416"/>
      <c r="GER10" s="416"/>
      <c r="GES10" s="416"/>
      <c r="GET10" s="416"/>
      <c r="GEU10" s="416"/>
      <c r="GEV10" s="416"/>
      <c r="GEW10" s="416"/>
      <c r="GEX10" s="416"/>
      <c r="GEY10" s="416"/>
      <c r="GEZ10" s="416"/>
      <c r="GFA10" s="416"/>
      <c r="GFB10" s="416"/>
      <c r="GFC10" s="416"/>
      <c r="GFD10" s="416"/>
      <c r="GFE10" s="416"/>
      <c r="GFF10" s="416"/>
      <c r="GFG10" s="416"/>
      <c r="GFH10" s="416"/>
      <c r="GFI10" s="416"/>
      <c r="GFJ10" s="416"/>
      <c r="GFK10" s="416"/>
      <c r="GFL10" s="416"/>
      <c r="GFM10" s="416"/>
      <c r="GFN10" s="416"/>
      <c r="GFO10" s="416"/>
      <c r="GFP10" s="416"/>
      <c r="GFQ10" s="416"/>
      <c r="GFR10" s="416"/>
      <c r="GFS10" s="416"/>
      <c r="GFT10" s="416"/>
      <c r="GFU10" s="416"/>
      <c r="GFV10" s="416"/>
      <c r="GFW10" s="416"/>
      <c r="GFX10" s="416"/>
      <c r="GFY10" s="416"/>
      <c r="GFZ10" s="416"/>
      <c r="GGA10" s="416"/>
      <c r="GGB10" s="416"/>
      <c r="GGC10" s="416"/>
      <c r="GGD10" s="416"/>
      <c r="GGE10" s="416"/>
      <c r="GGF10" s="416"/>
      <c r="GGG10" s="416"/>
      <c r="GGH10" s="416"/>
      <c r="GGI10" s="416"/>
      <c r="GGJ10" s="416"/>
      <c r="GGK10" s="416"/>
      <c r="GGL10" s="416"/>
      <c r="GGM10" s="416"/>
      <c r="GGN10" s="416"/>
      <c r="GGO10" s="416"/>
      <c r="GGP10" s="416"/>
      <c r="GGQ10" s="416"/>
      <c r="GGR10" s="416"/>
      <c r="GGS10" s="416"/>
      <c r="GGT10" s="416"/>
      <c r="GGU10" s="416"/>
      <c r="GGV10" s="416"/>
      <c r="GGW10" s="416"/>
      <c r="GGX10" s="416"/>
      <c r="GGY10" s="416"/>
      <c r="GGZ10" s="416"/>
      <c r="GHA10" s="416"/>
      <c r="GHB10" s="416"/>
      <c r="GHC10" s="416"/>
      <c r="GHD10" s="416"/>
      <c r="GHE10" s="416"/>
      <c r="GHF10" s="416"/>
      <c r="GHG10" s="416"/>
      <c r="GHH10" s="416"/>
      <c r="GHI10" s="416"/>
      <c r="GHJ10" s="416"/>
      <c r="GHK10" s="416"/>
      <c r="GHL10" s="416"/>
      <c r="GHM10" s="416"/>
      <c r="GHN10" s="416"/>
      <c r="GHO10" s="416"/>
      <c r="GHP10" s="416"/>
      <c r="GHQ10" s="416"/>
      <c r="GHR10" s="416"/>
      <c r="GHS10" s="416"/>
      <c r="GHT10" s="416"/>
      <c r="GHU10" s="416"/>
      <c r="GHV10" s="416"/>
      <c r="GHW10" s="416"/>
      <c r="GHX10" s="416"/>
      <c r="GHY10" s="416"/>
      <c r="GHZ10" s="416"/>
      <c r="GIA10" s="416"/>
      <c r="GIB10" s="416"/>
      <c r="GIC10" s="416"/>
      <c r="GID10" s="416"/>
      <c r="GIE10" s="416"/>
      <c r="GIF10" s="416"/>
      <c r="GIG10" s="416"/>
      <c r="GIH10" s="416"/>
      <c r="GII10" s="416"/>
      <c r="GIJ10" s="416"/>
      <c r="GIK10" s="416"/>
      <c r="GIL10" s="416"/>
      <c r="GIM10" s="416"/>
      <c r="GIN10" s="416"/>
      <c r="GIO10" s="416"/>
      <c r="GIP10" s="416"/>
      <c r="GIQ10" s="416"/>
      <c r="GIR10" s="416"/>
      <c r="GIS10" s="416"/>
      <c r="GIT10" s="416"/>
      <c r="GIU10" s="416"/>
      <c r="GIV10" s="416"/>
      <c r="GIW10" s="416"/>
      <c r="GIX10" s="416"/>
      <c r="GIY10" s="416"/>
      <c r="GIZ10" s="416"/>
      <c r="GJA10" s="416"/>
      <c r="GJB10" s="416"/>
      <c r="GJC10" s="416"/>
      <c r="GJD10" s="416"/>
      <c r="GJE10" s="416"/>
      <c r="GJF10" s="416"/>
      <c r="GJG10" s="416"/>
      <c r="GJH10" s="416"/>
      <c r="GJI10" s="416"/>
      <c r="GJJ10" s="416"/>
      <c r="GJK10" s="416"/>
      <c r="GJL10" s="416"/>
      <c r="GJM10" s="416"/>
      <c r="GJN10" s="416"/>
      <c r="GJO10" s="416"/>
      <c r="GJP10" s="416"/>
      <c r="GJQ10" s="416"/>
      <c r="GJR10" s="416"/>
      <c r="GJS10" s="416"/>
      <c r="GJT10" s="416"/>
      <c r="GJU10" s="416"/>
      <c r="GJV10" s="416"/>
      <c r="GJW10" s="416"/>
      <c r="GJX10" s="416"/>
      <c r="GJY10" s="416"/>
      <c r="GJZ10" s="416"/>
      <c r="GKA10" s="416"/>
      <c r="GKB10" s="416"/>
      <c r="GKC10" s="416"/>
      <c r="GKD10" s="416"/>
      <c r="GKE10" s="416"/>
      <c r="GKF10" s="416"/>
      <c r="GKG10" s="416"/>
      <c r="GKH10" s="416"/>
      <c r="GKI10" s="416"/>
      <c r="GKJ10" s="416"/>
      <c r="GKK10" s="416"/>
      <c r="GKL10" s="416"/>
      <c r="GKM10" s="416"/>
      <c r="GKN10" s="416"/>
      <c r="GKO10" s="416"/>
      <c r="GKP10" s="416"/>
      <c r="GKQ10" s="416"/>
      <c r="GKR10" s="416"/>
      <c r="GKS10" s="416"/>
      <c r="GKT10" s="416"/>
      <c r="GKU10" s="416"/>
      <c r="GKV10" s="416"/>
      <c r="GKW10" s="416"/>
      <c r="GKX10" s="416"/>
      <c r="GKY10" s="416"/>
      <c r="GKZ10" s="416"/>
      <c r="GLA10" s="416"/>
      <c r="GLB10" s="416"/>
      <c r="GLC10" s="416"/>
      <c r="GLD10" s="416"/>
      <c r="GLE10" s="416"/>
      <c r="GLF10" s="416"/>
      <c r="GLG10" s="416"/>
      <c r="GLH10" s="416"/>
      <c r="GLI10" s="416"/>
      <c r="GLJ10" s="416"/>
      <c r="GLK10" s="416"/>
      <c r="GLL10" s="416"/>
      <c r="GLM10" s="416"/>
      <c r="GLN10" s="416"/>
      <c r="GLO10" s="416"/>
      <c r="GLP10" s="416"/>
      <c r="GLQ10" s="416"/>
      <c r="GLR10" s="416"/>
      <c r="GLS10" s="416"/>
      <c r="GLT10" s="416"/>
      <c r="GLU10" s="416"/>
      <c r="GLV10" s="416"/>
      <c r="GLW10" s="416"/>
      <c r="GLX10" s="416"/>
      <c r="GLY10" s="416"/>
      <c r="GLZ10" s="416"/>
      <c r="GMA10" s="416"/>
      <c r="GMB10" s="416"/>
      <c r="GMC10" s="416"/>
      <c r="GMD10" s="416"/>
      <c r="GME10" s="416"/>
      <c r="GMF10" s="416"/>
      <c r="GMG10" s="416"/>
      <c r="GMH10" s="416"/>
      <c r="GMI10" s="416"/>
      <c r="GMJ10" s="416"/>
      <c r="GMK10" s="416"/>
      <c r="GML10" s="416"/>
      <c r="GMM10" s="416"/>
      <c r="GMN10" s="416"/>
      <c r="GMO10" s="416"/>
      <c r="GMP10" s="416"/>
      <c r="GMQ10" s="416"/>
      <c r="GMR10" s="416"/>
      <c r="GMS10" s="416"/>
      <c r="GMT10" s="416"/>
      <c r="GMU10" s="416"/>
      <c r="GMV10" s="416"/>
      <c r="GMW10" s="416"/>
      <c r="GMX10" s="416"/>
      <c r="GMY10" s="416"/>
      <c r="GMZ10" s="416"/>
      <c r="GNA10" s="416"/>
      <c r="GNB10" s="416"/>
      <c r="GNC10" s="416"/>
      <c r="GND10" s="416"/>
      <c r="GNE10" s="416"/>
      <c r="GNF10" s="416"/>
      <c r="GNG10" s="416"/>
      <c r="GNH10" s="416"/>
      <c r="GNI10" s="416"/>
      <c r="GNJ10" s="416"/>
      <c r="GNK10" s="416"/>
      <c r="GNL10" s="416"/>
      <c r="GNM10" s="416"/>
      <c r="GNN10" s="416"/>
      <c r="GNO10" s="416"/>
      <c r="GNP10" s="416"/>
      <c r="GNQ10" s="416"/>
      <c r="GNR10" s="416"/>
      <c r="GNS10" s="416"/>
      <c r="GNT10" s="416"/>
      <c r="GNU10" s="416"/>
      <c r="GNV10" s="416"/>
      <c r="GNW10" s="416"/>
      <c r="GNX10" s="416"/>
      <c r="GNY10" s="416"/>
      <c r="GNZ10" s="416"/>
      <c r="GOA10" s="416"/>
      <c r="GOB10" s="416"/>
      <c r="GOC10" s="416"/>
      <c r="GOD10" s="416"/>
      <c r="GOE10" s="416"/>
      <c r="GOF10" s="416"/>
      <c r="GOG10" s="416"/>
      <c r="GOH10" s="416"/>
      <c r="GOI10" s="416"/>
      <c r="GOJ10" s="416"/>
      <c r="GOK10" s="416"/>
      <c r="GOL10" s="416"/>
      <c r="GOM10" s="416"/>
      <c r="GON10" s="416"/>
      <c r="GOO10" s="416"/>
      <c r="GOP10" s="416"/>
      <c r="GOQ10" s="416"/>
      <c r="GOR10" s="416"/>
      <c r="GOS10" s="416"/>
      <c r="GOT10" s="416"/>
      <c r="GOU10" s="416"/>
      <c r="GOV10" s="416"/>
      <c r="GOW10" s="416"/>
      <c r="GOX10" s="416"/>
      <c r="GOY10" s="416"/>
      <c r="GOZ10" s="416"/>
      <c r="GPA10" s="416"/>
      <c r="GPB10" s="416"/>
      <c r="GPC10" s="416"/>
      <c r="GPD10" s="416"/>
      <c r="GPE10" s="416"/>
      <c r="GPF10" s="416"/>
      <c r="GPG10" s="416"/>
      <c r="GPH10" s="416"/>
      <c r="GPI10" s="416"/>
      <c r="GPJ10" s="416"/>
      <c r="GPK10" s="416"/>
      <c r="GPL10" s="416"/>
      <c r="GPM10" s="416"/>
      <c r="GPN10" s="416"/>
      <c r="GPO10" s="416"/>
      <c r="GPP10" s="416"/>
      <c r="GPQ10" s="416"/>
      <c r="GPR10" s="416"/>
      <c r="GPS10" s="416"/>
      <c r="GPT10" s="416"/>
      <c r="GPU10" s="416"/>
      <c r="GPV10" s="416"/>
      <c r="GPW10" s="416"/>
      <c r="GPX10" s="416"/>
      <c r="GPY10" s="416"/>
      <c r="GPZ10" s="416"/>
      <c r="GQA10" s="416"/>
      <c r="GQB10" s="416"/>
      <c r="GQC10" s="416"/>
      <c r="GQD10" s="416"/>
      <c r="GQE10" s="416"/>
      <c r="GQF10" s="416"/>
      <c r="GQG10" s="416"/>
      <c r="GQH10" s="416"/>
      <c r="GQI10" s="416"/>
      <c r="GQJ10" s="416"/>
      <c r="GQK10" s="416"/>
      <c r="GQL10" s="416"/>
      <c r="GQM10" s="416"/>
      <c r="GQN10" s="416"/>
      <c r="GQO10" s="416"/>
      <c r="GQP10" s="416"/>
      <c r="GQQ10" s="416"/>
      <c r="GQR10" s="416"/>
      <c r="GQS10" s="416"/>
      <c r="GQT10" s="416"/>
      <c r="GQU10" s="416"/>
      <c r="GQV10" s="416"/>
      <c r="GQW10" s="416"/>
      <c r="GQX10" s="416"/>
      <c r="GQY10" s="416"/>
      <c r="GQZ10" s="416"/>
      <c r="GRA10" s="416"/>
      <c r="GRB10" s="416"/>
      <c r="GRC10" s="416"/>
      <c r="GRD10" s="416"/>
      <c r="GRE10" s="416"/>
      <c r="GRF10" s="416"/>
      <c r="GRG10" s="416"/>
      <c r="GRH10" s="416"/>
      <c r="GRI10" s="416"/>
      <c r="GRJ10" s="416"/>
      <c r="GRK10" s="416"/>
      <c r="GRL10" s="416"/>
      <c r="GRM10" s="416"/>
      <c r="GRN10" s="416"/>
      <c r="GRO10" s="416"/>
      <c r="GRP10" s="416"/>
      <c r="GRQ10" s="416"/>
      <c r="GRR10" s="416"/>
      <c r="GRS10" s="416"/>
      <c r="GRT10" s="416"/>
      <c r="GRU10" s="416"/>
      <c r="GRV10" s="416"/>
      <c r="GRW10" s="416"/>
      <c r="GRX10" s="416"/>
      <c r="GRY10" s="416"/>
      <c r="GRZ10" s="416"/>
      <c r="GSA10" s="416"/>
      <c r="GSB10" s="416"/>
      <c r="GSC10" s="416"/>
      <c r="GSD10" s="416"/>
      <c r="GSE10" s="416"/>
      <c r="GSF10" s="416"/>
      <c r="GSG10" s="416"/>
      <c r="GSH10" s="416"/>
      <c r="GSI10" s="416"/>
      <c r="GSJ10" s="416"/>
      <c r="GSK10" s="416"/>
      <c r="GSL10" s="416"/>
      <c r="GSM10" s="416"/>
      <c r="GSN10" s="416"/>
      <c r="GSO10" s="416"/>
      <c r="GSP10" s="416"/>
      <c r="GSQ10" s="416"/>
      <c r="GSR10" s="416"/>
      <c r="GSS10" s="416"/>
      <c r="GST10" s="416"/>
      <c r="GSU10" s="416"/>
      <c r="GSV10" s="416"/>
      <c r="GSW10" s="416"/>
      <c r="GSX10" s="416"/>
      <c r="GSY10" s="416"/>
      <c r="GSZ10" s="416"/>
      <c r="GTA10" s="416"/>
      <c r="GTB10" s="416"/>
      <c r="GTC10" s="416"/>
      <c r="GTD10" s="416"/>
      <c r="GTE10" s="416"/>
      <c r="GTF10" s="416"/>
      <c r="GTG10" s="416"/>
      <c r="GTH10" s="416"/>
      <c r="GTI10" s="416"/>
      <c r="GTJ10" s="416"/>
      <c r="GTK10" s="416"/>
      <c r="GTL10" s="416"/>
      <c r="GTM10" s="416"/>
      <c r="GTN10" s="416"/>
      <c r="GTO10" s="416"/>
      <c r="GTP10" s="416"/>
      <c r="GTQ10" s="416"/>
      <c r="GTR10" s="416"/>
      <c r="GTS10" s="416"/>
      <c r="GTT10" s="416"/>
      <c r="GTU10" s="416"/>
      <c r="GTV10" s="416"/>
      <c r="GTW10" s="416"/>
      <c r="GTX10" s="416"/>
      <c r="GTY10" s="416"/>
      <c r="GTZ10" s="416"/>
      <c r="GUA10" s="416"/>
      <c r="GUB10" s="416"/>
      <c r="GUC10" s="416"/>
      <c r="GUD10" s="416"/>
      <c r="GUE10" s="416"/>
      <c r="GUF10" s="416"/>
      <c r="GUG10" s="416"/>
      <c r="GUH10" s="416"/>
      <c r="GUI10" s="416"/>
      <c r="GUJ10" s="416"/>
      <c r="GUK10" s="416"/>
      <c r="GUL10" s="416"/>
      <c r="GUM10" s="416"/>
      <c r="GUN10" s="416"/>
      <c r="GUO10" s="416"/>
      <c r="GUP10" s="416"/>
      <c r="GUQ10" s="416"/>
      <c r="GUR10" s="416"/>
      <c r="GUS10" s="416"/>
      <c r="GUT10" s="416"/>
      <c r="GUU10" s="416"/>
      <c r="GUV10" s="416"/>
      <c r="GUW10" s="416"/>
      <c r="GUX10" s="416"/>
      <c r="GUY10" s="416"/>
      <c r="GUZ10" s="416"/>
      <c r="GVA10" s="416"/>
      <c r="GVB10" s="416"/>
      <c r="GVC10" s="416"/>
      <c r="GVD10" s="416"/>
      <c r="GVE10" s="416"/>
      <c r="GVF10" s="416"/>
      <c r="GVG10" s="416"/>
      <c r="GVH10" s="416"/>
      <c r="GVI10" s="416"/>
      <c r="GVJ10" s="416"/>
      <c r="GVK10" s="416"/>
      <c r="GVL10" s="416"/>
      <c r="GVM10" s="416"/>
      <c r="GVN10" s="416"/>
      <c r="GVO10" s="416"/>
      <c r="GVP10" s="416"/>
      <c r="GVQ10" s="416"/>
      <c r="GVR10" s="416"/>
      <c r="GVS10" s="416"/>
      <c r="GVT10" s="416"/>
      <c r="GVU10" s="416"/>
      <c r="GVV10" s="416"/>
      <c r="GVW10" s="416"/>
      <c r="GVX10" s="416"/>
      <c r="GVY10" s="416"/>
      <c r="GVZ10" s="416"/>
      <c r="GWA10" s="416"/>
      <c r="GWB10" s="416"/>
      <c r="GWC10" s="416"/>
      <c r="GWD10" s="416"/>
      <c r="GWE10" s="416"/>
      <c r="GWF10" s="416"/>
      <c r="GWG10" s="416"/>
      <c r="GWH10" s="416"/>
      <c r="GWI10" s="416"/>
      <c r="GWJ10" s="416"/>
      <c r="GWK10" s="416"/>
      <c r="GWL10" s="416"/>
      <c r="GWM10" s="416"/>
      <c r="GWN10" s="416"/>
      <c r="GWO10" s="416"/>
      <c r="GWP10" s="416"/>
      <c r="GWQ10" s="416"/>
      <c r="GWR10" s="416"/>
      <c r="GWS10" s="416"/>
      <c r="GWT10" s="416"/>
      <c r="GWU10" s="416"/>
      <c r="GWV10" s="416"/>
      <c r="GWW10" s="416"/>
      <c r="GWX10" s="416"/>
      <c r="GWY10" s="416"/>
      <c r="GWZ10" s="416"/>
      <c r="GXA10" s="416"/>
      <c r="GXB10" s="416"/>
      <c r="GXC10" s="416"/>
      <c r="GXD10" s="416"/>
      <c r="GXE10" s="416"/>
      <c r="GXF10" s="416"/>
      <c r="GXG10" s="416"/>
      <c r="GXH10" s="416"/>
      <c r="GXI10" s="416"/>
      <c r="GXJ10" s="416"/>
      <c r="GXK10" s="416"/>
      <c r="GXL10" s="416"/>
      <c r="GXM10" s="416"/>
      <c r="GXN10" s="416"/>
      <c r="GXO10" s="416"/>
      <c r="GXP10" s="416"/>
      <c r="GXQ10" s="416"/>
      <c r="GXR10" s="416"/>
      <c r="GXS10" s="416"/>
      <c r="GXT10" s="416"/>
      <c r="GXU10" s="416"/>
      <c r="GXV10" s="416"/>
      <c r="GXW10" s="416"/>
      <c r="GXX10" s="416"/>
      <c r="GXY10" s="416"/>
      <c r="GXZ10" s="416"/>
      <c r="GYA10" s="416"/>
      <c r="GYB10" s="416"/>
      <c r="GYC10" s="416"/>
      <c r="GYD10" s="416"/>
      <c r="GYE10" s="416"/>
      <c r="GYF10" s="416"/>
      <c r="GYG10" s="416"/>
      <c r="GYH10" s="416"/>
      <c r="GYI10" s="416"/>
      <c r="GYJ10" s="416"/>
      <c r="GYK10" s="416"/>
      <c r="GYL10" s="416"/>
      <c r="GYM10" s="416"/>
      <c r="GYN10" s="416"/>
      <c r="GYO10" s="416"/>
      <c r="GYP10" s="416"/>
      <c r="GYQ10" s="416"/>
      <c r="GYR10" s="416"/>
      <c r="GYS10" s="416"/>
      <c r="GYT10" s="416"/>
      <c r="GYU10" s="416"/>
      <c r="GYV10" s="416"/>
      <c r="GYW10" s="416"/>
      <c r="GYX10" s="416"/>
      <c r="GYY10" s="416"/>
      <c r="GYZ10" s="416"/>
      <c r="GZA10" s="416"/>
      <c r="GZB10" s="416"/>
      <c r="GZC10" s="416"/>
      <c r="GZD10" s="416"/>
      <c r="GZE10" s="416"/>
      <c r="GZF10" s="416"/>
      <c r="GZG10" s="416"/>
      <c r="GZH10" s="416"/>
      <c r="GZI10" s="416"/>
      <c r="GZJ10" s="416"/>
      <c r="GZK10" s="416"/>
      <c r="GZL10" s="416"/>
      <c r="GZM10" s="416"/>
      <c r="GZN10" s="416"/>
      <c r="GZO10" s="416"/>
      <c r="GZP10" s="416"/>
      <c r="GZQ10" s="416"/>
      <c r="GZR10" s="416"/>
      <c r="GZS10" s="416"/>
      <c r="GZT10" s="416"/>
      <c r="GZU10" s="416"/>
      <c r="GZV10" s="416"/>
      <c r="GZW10" s="416"/>
      <c r="GZX10" s="416"/>
      <c r="GZY10" s="416"/>
      <c r="GZZ10" s="416"/>
      <c r="HAA10" s="416"/>
      <c r="HAB10" s="416"/>
      <c r="HAC10" s="416"/>
      <c r="HAD10" s="416"/>
      <c r="HAE10" s="416"/>
      <c r="HAF10" s="416"/>
      <c r="HAG10" s="416"/>
      <c r="HAH10" s="416"/>
      <c r="HAI10" s="416"/>
      <c r="HAJ10" s="416"/>
      <c r="HAK10" s="416"/>
      <c r="HAL10" s="416"/>
      <c r="HAM10" s="416"/>
      <c r="HAN10" s="416"/>
      <c r="HAO10" s="416"/>
      <c r="HAP10" s="416"/>
      <c r="HAQ10" s="416"/>
      <c r="HAR10" s="416"/>
      <c r="HAS10" s="416"/>
      <c r="HAT10" s="416"/>
      <c r="HAU10" s="416"/>
      <c r="HAV10" s="416"/>
      <c r="HAW10" s="416"/>
      <c r="HAX10" s="416"/>
      <c r="HAY10" s="416"/>
      <c r="HAZ10" s="416"/>
      <c r="HBA10" s="416"/>
      <c r="HBB10" s="416"/>
      <c r="HBC10" s="416"/>
      <c r="HBD10" s="416"/>
      <c r="HBE10" s="416"/>
      <c r="HBF10" s="416"/>
      <c r="HBG10" s="416"/>
      <c r="HBH10" s="416"/>
      <c r="HBI10" s="416"/>
      <c r="HBJ10" s="416"/>
      <c r="HBK10" s="416"/>
      <c r="HBL10" s="416"/>
      <c r="HBM10" s="416"/>
      <c r="HBN10" s="416"/>
      <c r="HBO10" s="416"/>
      <c r="HBP10" s="416"/>
      <c r="HBQ10" s="416"/>
      <c r="HBR10" s="416"/>
      <c r="HBS10" s="416"/>
      <c r="HBT10" s="416"/>
      <c r="HBU10" s="416"/>
      <c r="HBV10" s="416"/>
      <c r="HBW10" s="416"/>
      <c r="HBX10" s="416"/>
      <c r="HBY10" s="416"/>
      <c r="HBZ10" s="416"/>
      <c r="HCA10" s="416"/>
      <c r="HCB10" s="416"/>
      <c r="HCC10" s="416"/>
      <c r="HCD10" s="416"/>
      <c r="HCE10" s="416"/>
      <c r="HCF10" s="416"/>
      <c r="HCG10" s="416"/>
      <c r="HCH10" s="416"/>
      <c r="HCI10" s="416"/>
      <c r="HCJ10" s="416"/>
      <c r="HCK10" s="416"/>
      <c r="HCL10" s="416"/>
      <c r="HCM10" s="416"/>
      <c r="HCN10" s="416"/>
      <c r="HCO10" s="416"/>
      <c r="HCP10" s="416"/>
      <c r="HCQ10" s="416"/>
      <c r="HCR10" s="416"/>
      <c r="HCS10" s="416"/>
      <c r="HCT10" s="416"/>
      <c r="HCU10" s="416"/>
      <c r="HCV10" s="416"/>
      <c r="HCW10" s="416"/>
      <c r="HCX10" s="416"/>
      <c r="HCY10" s="416"/>
      <c r="HCZ10" s="416"/>
      <c r="HDA10" s="416"/>
      <c r="HDB10" s="416"/>
      <c r="HDC10" s="416"/>
      <c r="HDD10" s="416"/>
      <c r="HDE10" s="416"/>
      <c r="HDF10" s="416"/>
      <c r="HDG10" s="416"/>
      <c r="HDH10" s="416"/>
      <c r="HDI10" s="416"/>
      <c r="HDJ10" s="416"/>
      <c r="HDK10" s="416"/>
      <c r="HDL10" s="416"/>
      <c r="HDM10" s="416"/>
      <c r="HDN10" s="416"/>
      <c r="HDO10" s="416"/>
      <c r="HDP10" s="416"/>
      <c r="HDQ10" s="416"/>
      <c r="HDR10" s="416"/>
      <c r="HDS10" s="416"/>
      <c r="HDT10" s="416"/>
      <c r="HDU10" s="416"/>
      <c r="HDV10" s="416"/>
      <c r="HDW10" s="416"/>
      <c r="HDX10" s="416"/>
      <c r="HDY10" s="416"/>
      <c r="HDZ10" s="416"/>
      <c r="HEA10" s="416"/>
      <c r="HEB10" s="416"/>
      <c r="HEC10" s="416"/>
      <c r="HED10" s="416"/>
      <c r="HEE10" s="416"/>
      <c r="HEF10" s="416"/>
      <c r="HEG10" s="416"/>
      <c r="HEH10" s="416"/>
      <c r="HEI10" s="416"/>
      <c r="HEJ10" s="416"/>
      <c r="HEK10" s="416"/>
      <c r="HEL10" s="416"/>
      <c r="HEM10" s="416"/>
      <c r="HEN10" s="416"/>
      <c r="HEO10" s="416"/>
      <c r="HEP10" s="416"/>
      <c r="HEQ10" s="416"/>
      <c r="HER10" s="416"/>
      <c r="HES10" s="416"/>
      <c r="HET10" s="416"/>
      <c r="HEU10" s="416"/>
      <c r="HEV10" s="416"/>
      <c r="HEW10" s="416"/>
      <c r="HEX10" s="416"/>
      <c r="HEY10" s="416"/>
      <c r="HEZ10" s="416"/>
      <c r="HFA10" s="416"/>
      <c r="HFB10" s="416"/>
      <c r="HFC10" s="416"/>
      <c r="HFD10" s="416"/>
      <c r="HFE10" s="416"/>
      <c r="HFF10" s="416"/>
      <c r="HFG10" s="416"/>
      <c r="HFH10" s="416"/>
      <c r="HFI10" s="416"/>
      <c r="HFJ10" s="416"/>
      <c r="HFK10" s="416"/>
      <c r="HFL10" s="416"/>
      <c r="HFM10" s="416"/>
      <c r="HFN10" s="416"/>
      <c r="HFO10" s="416"/>
      <c r="HFP10" s="416"/>
      <c r="HFQ10" s="416"/>
      <c r="HFR10" s="416"/>
      <c r="HFS10" s="416"/>
      <c r="HFT10" s="416"/>
      <c r="HFU10" s="416"/>
      <c r="HFV10" s="416"/>
      <c r="HFW10" s="416"/>
      <c r="HFX10" s="416"/>
      <c r="HFY10" s="416"/>
      <c r="HFZ10" s="416"/>
      <c r="HGA10" s="416"/>
      <c r="HGB10" s="416"/>
      <c r="HGC10" s="416"/>
      <c r="HGD10" s="416"/>
      <c r="HGE10" s="416"/>
      <c r="HGF10" s="416"/>
      <c r="HGG10" s="416"/>
      <c r="HGH10" s="416"/>
      <c r="HGI10" s="416"/>
      <c r="HGJ10" s="416"/>
      <c r="HGK10" s="416"/>
      <c r="HGL10" s="416"/>
      <c r="HGM10" s="416"/>
      <c r="HGN10" s="416"/>
      <c r="HGO10" s="416"/>
      <c r="HGP10" s="416"/>
      <c r="HGQ10" s="416"/>
      <c r="HGR10" s="416"/>
      <c r="HGS10" s="416"/>
      <c r="HGT10" s="416"/>
      <c r="HGU10" s="416"/>
      <c r="HGV10" s="416"/>
      <c r="HGW10" s="416"/>
      <c r="HGX10" s="416"/>
      <c r="HGY10" s="416"/>
      <c r="HGZ10" s="416"/>
      <c r="HHA10" s="416"/>
      <c r="HHB10" s="416"/>
      <c r="HHC10" s="416"/>
      <c r="HHD10" s="416"/>
      <c r="HHE10" s="416"/>
      <c r="HHF10" s="416"/>
      <c r="HHG10" s="416"/>
      <c r="HHH10" s="416"/>
      <c r="HHI10" s="416"/>
      <c r="HHJ10" s="416"/>
      <c r="HHK10" s="416"/>
      <c r="HHL10" s="416"/>
      <c r="HHM10" s="416"/>
      <c r="HHN10" s="416"/>
      <c r="HHO10" s="416"/>
      <c r="HHP10" s="416"/>
      <c r="HHQ10" s="416"/>
      <c r="HHR10" s="416"/>
      <c r="HHS10" s="416"/>
      <c r="HHT10" s="416"/>
      <c r="HHU10" s="416"/>
      <c r="HHV10" s="416"/>
      <c r="HHW10" s="416"/>
      <c r="HHX10" s="416"/>
      <c r="HHY10" s="416"/>
      <c r="HHZ10" s="416"/>
      <c r="HIA10" s="416"/>
      <c r="HIB10" s="416"/>
      <c r="HIC10" s="416"/>
      <c r="HID10" s="416"/>
      <c r="HIE10" s="416"/>
      <c r="HIF10" s="416"/>
      <c r="HIG10" s="416"/>
      <c r="HIH10" s="416"/>
      <c r="HII10" s="416"/>
      <c r="HIJ10" s="416"/>
      <c r="HIK10" s="416"/>
      <c r="HIL10" s="416"/>
      <c r="HIM10" s="416"/>
      <c r="HIN10" s="416"/>
      <c r="HIO10" s="416"/>
      <c r="HIP10" s="416"/>
      <c r="HIQ10" s="416"/>
      <c r="HIR10" s="416"/>
      <c r="HIS10" s="416"/>
      <c r="HIT10" s="416"/>
      <c r="HIU10" s="416"/>
      <c r="HIV10" s="416"/>
      <c r="HIW10" s="416"/>
      <c r="HIX10" s="416"/>
      <c r="HIY10" s="416"/>
      <c r="HIZ10" s="416"/>
      <c r="HJA10" s="416"/>
      <c r="HJB10" s="416"/>
      <c r="HJC10" s="416"/>
      <c r="HJD10" s="416"/>
      <c r="HJE10" s="416"/>
      <c r="HJF10" s="416"/>
      <c r="HJG10" s="416"/>
      <c r="HJH10" s="416"/>
      <c r="HJI10" s="416"/>
      <c r="HJJ10" s="416"/>
      <c r="HJK10" s="416"/>
      <c r="HJL10" s="416"/>
      <c r="HJM10" s="416"/>
      <c r="HJN10" s="416"/>
      <c r="HJO10" s="416"/>
      <c r="HJP10" s="416"/>
      <c r="HJQ10" s="416"/>
      <c r="HJR10" s="416"/>
      <c r="HJS10" s="416"/>
      <c r="HJT10" s="416"/>
      <c r="HJU10" s="416"/>
      <c r="HJV10" s="416"/>
      <c r="HJW10" s="416"/>
      <c r="HJX10" s="416"/>
      <c r="HJY10" s="416"/>
      <c r="HJZ10" s="416"/>
      <c r="HKA10" s="416"/>
      <c r="HKB10" s="416"/>
      <c r="HKC10" s="416"/>
      <c r="HKD10" s="416"/>
      <c r="HKE10" s="416"/>
      <c r="HKF10" s="416"/>
      <c r="HKG10" s="416"/>
      <c r="HKH10" s="416"/>
      <c r="HKI10" s="416"/>
      <c r="HKJ10" s="416"/>
      <c r="HKK10" s="416"/>
      <c r="HKL10" s="416"/>
      <c r="HKM10" s="416"/>
      <c r="HKN10" s="416"/>
      <c r="HKO10" s="416"/>
      <c r="HKP10" s="416"/>
      <c r="HKQ10" s="416"/>
      <c r="HKR10" s="416"/>
      <c r="HKS10" s="416"/>
      <c r="HKT10" s="416"/>
      <c r="HKU10" s="416"/>
      <c r="HKV10" s="416"/>
      <c r="HKW10" s="416"/>
      <c r="HKX10" s="416"/>
      <c r="HKY10" s="416"/>
      <c r="HKZ10" s="416"/>
      <c r="HLA10" s="416"/>
      <c r="HLB10" s="416"/>
      <c r="HLC10" s="416"/>
      <c r="HLD10" s="416"/>
      <c r="HLE10" s="416"/>
      <c r="HLF10" s="416"/>
      <c r="HLG10" s="416"/>
      <c r="HLH10" s="416"/>
      <c r="HLI10" s="416"/>
      <c r="HLJ10" s="416"/>
      <c r="HLK10" s="416"/>
      <c r="HLL10" s="416"/>
      <c r="HLM10" s="416"/>
      <c r="HLN10" s="416"/>
      <c r="HLO10" s="416"/>
      <c r="HLP10" s="416"/>
      <c r="HLQ10" s="416"/>
      <c r="HLR10" s="416"/>
      <c r="HLS10" s="416"/>
      <c r="HLT10" s="416"/>
      <c r="HLU10" s="416"/>
      <c r="HLV10" s="416"/>
      <c r="HLW10" s="416"/>
      <c r="HLX10" s="416"/>
      <c r="HLY10" s="416"/>
      <c r="HLZ10" s="416"/>
      <c r="HMA10" s="416"/>
      <c r="HMB10" s="416"/>
      <c r="HMC10" s="416"/>
      <c r="HMD10" s="416"/>
      <c r="HME10" s="416"/>
      <c r="HMF10" s="416"/>
      <c r="HMG10" s="416"/>
      <c r="HMH10" s="416"/>
      <c r="HMI10" s="416"/>
      <c r="HMJ10" s="416"/>
      <c r="HMK10" s="416"/>
      <c r="HML10" s="416"/>
      <c r="HMM10" s="416"/>
      <c r="HMN10" s="416"/>
      <c r="HMO10" s="416"/>
      <c r="HMP10" s="416"/>
      <c r="HMQ10" s="416"/>
      <c r="HMR10" s="416"/>
      <c r="HMS10" s="416"/>
      <c r="HMT10" s="416"/>
      <c r="HMU10" s="416"/>
      <c r="HMV10" s="416"/>
      <c r="HMW10" s="416"/>
      <c r="HMX10" s="416"/>
      <c r="HMY10" s="416"/>
      <c r="HMZ10" s="416"/>
      <c r="HNA10" s="416"/>
      <c r="HNB10" s="416"/>
      <c r="HNC10" s="416"/>
      <c r="HND10" s="416"/>
      <c r="HNE10" s="416"/>
      <c r="HNF10" s="416"/>
      <c r="HNG10" s="416"/>
      <c r="HNH10" s="416"/>
      <c r="HNI10" s="416"/>
      <c r="HNJ10" s="416"/>
      <c r="HNK10" s="416"/>
      <c r="HNL10" s="416"/>
      <c r="HNM10" s="416"/>
      <c r="HNN10" s="416"/>
      <c r="HNO10" s="416"/>
      <c r="HNP10" s="416"/>
      <c r="HNQ10" s="416"/>
      <c r="HNR10" s="416"/>
      <c r="HNS10" s="416"/>
      <c r="HNT10" s="416"/>
      <c r="HNU10" s="416"/>
      <c r="HNV10" s="416"/>
      <c r="HNW10" s="416"/>
      <c r="HNX10" s="416"/>
      <c r="HNY10" s="416"/>
      <c r="HNZ10" s="416"/>
      <c r="HOA10" s="416"/>
      <c r="HOB10" s="416"/>
      <c r="HOC10" s="416"/>
      <c r="HOD10" s="416"/>
      <c r="HOE10" s="416"/>
      <c r="HOF10" s="416"/>
      <c r="HOG10" s="416"/>
      <c r="HOH10" s="416"/>
      <c r="HOI10" s="416"/>
      <c r="HOJ10" s="416"/>
      <c r="HOK10" s="416"/>
      <c r="HOL10" s="416"/>
      <c r="HOM10" s="416"/>
      <c r="HON10" s="416"/>
      <c r="HOO10" s="416"/>
      <c r="HOP10" s="416"/>
      <c r="HOQ10" s="416"/>
      <c r="HOR10" s="416"/>
      <c r="HOS10" s="416"/>
      <c r="HOT10" s="416"/>
      <c r="HOU10" s="416"/>
      <c r="HOV10" s="416"/>
      <c r="HOW10" s="416"/>
      <c r="HOX10" s="416"/>
      <c r="HOY10" s="416"/>
      <c r="HOZ10" s="416"/>
      <c r="HPA10" s="416"/>
      <c r="HPB10" s="416"/>
      <c r="HPC10" s="416"/>
      <c r="HPD10" s="416"/>
      <c r="HPE10" s="416"/>
      <c r="HPF10" s="416"/>
      <c r="HPG10" s="416"/>
      <c r="HPH10" s="416"/>
      <c r="HPI10" s="416"/>
      <c r="HPJ10" s="416"/>
      <c r="HPK10" s="416"/>
      <c r="HPL10" s="416"/>
      <c r="HPM10" s="416"/>
      <c r="HPN10" s="416"/>
      <c r="HPO10" s="416"/>
      <c r="HPP10" s="416"/>
      <c r="HPQ10" s="416"/>
      <c r="HPR10" s="416"/>
      <c r="HPS10" s="416"/>
      <c r="HPT10" s="416"/>
      <c r="HPU10" s="416"/>
      <c r="HPV10" s="416"/>
      <c r="HPW10" s="416"/>
      <c r="HPX10" s="416"/>
      <c r="HPY10" s="416"/>
      <c r="HPZ10" s="416"/>
      <c r="HQA10" s="416"/>
      <c r="HQB10" s="416"/>
      <c r="HQC10" s="416"/>
      <c r="HQD10" s="416"/>
      <c r="HQE10" s="416"/>
      <c r="HQF10" s="416"/>
      <c r="HQG10" s="416"/>
      <c r="HQH10" s="416"/>
      <c r="HQI10" s="416"/>
      <c r="HQJ10" s="416"/>
      <c r="HQK10" s="416"/>
      <c r="HQL10" s="416"/>
      <c r="HQM10" s="416"/>
      <c r="HQN10" s="416"/>
      <c r="HQO10" s="416"/>
      <c r="HQP10" s="416"/>
      <c r="HQQ10" s="416"/>
      <c r="HQR10" s="416"/>
      <c r="HQS10" s="416"/>
      <c r="HQT10" s="416"/>
      <c r="HQU10" s="416"/>
      <c r="HQV10" s="416"/>
      <c r="HQW10" s="416"/>
      <c r="HQX10" s="416"/>
      <c r="HQY10" s="416"/>
      <c r="HQZ10" s="416"/>
      <c r="HRA10" s="416"/>
      <c r="HRB10" s="416"/>
      <c r="HRC10" s="416"/>
      <c r="HRD10" s="416"/>
      <c r="HRE10" s="416"/>
      <c r="HRF10" s="416"/>
      <c r="HRG10" s="416"/>
      <c r="HRH10" s="416"/>
      <c r="HRI10" s="416"/>
      <c r="HRJ10" s="416"/>
      <c r="HRK10" s="416"/>
      <c r="HRL10" s="416"/>
      <c r="HRM10" s="416"/>
      <c r="HRN10" s="416"/>
      <c r="HRO10" s="416"/>
      <c r="HRP10" s="416"/>
      <c r="HRQ10" s="416"/>
      <c r="HRR10" s="416"/>
      <c r="HRS10" s="416"/>
      <c r="HRT10" s="416"/>
      <c r="HRU10" s="416"/>
      <c r="HRV10" s="416"/>
      <c r="HRW10" s="416"/>
      <c r="HRX10" s="416"/>
      <c r="HRY10" s="416"/>
      <c r="HRZ10" s="416"/>
      <c r="HSA10" s="416"/>
      <c r="HSB10" s="416"/>
      <c r="HSC10" s="416"/>
      <c r="HSD10" s="416"/>
      <c r="HSE10" s="416"/>
      <c r="HSF10" s="416"/>
      <c r="HSG10" s="416"/>
      <c r="HSH10" s="416"/>
      <c r="HSI10" s="416"/>
      <c r="HSJ10" s="416"/>
      <c r="HSK10" s="416"/>
      <c r="HSL10" s="416"/>
      <c r="HSM10" s="416"/>
      <c r="HSN10" s="416"/>
      <c r="HSO10" s="416"/>
      <c r="HSP10" s="416"/>
      <c r="HSQ10" s="416"/>
      <c r="HSR10" s="416"/>
      <c r="HSS10" s="416"/>
      <c r="HST10" s="416"/>
      <c r="HSU10" s="416"/>
      <c r="HSV10" s="416"/>
      <c r="HSW10" s="416"/>
      <c r="HSX10" s="416"/>
      <c r="HSY10" s="416"/>
      <c r="HSZ10" s="416"/>
      <c r="HTA10" s="416"/>
      <c r="HTB10" s="416"/>
      <c r="HTC10" s="416"/>
      <c r="HTD10" s="416"/>
      <c r="HTE10" s="416"/>
      <c r="HTF10" s="416"/>
      <c r="HTG10" s="416"/>
      <c r="HTH10" s="416"/>
      <c r="HTI10" s="416"/>
      <c r="HTJ10" s="416"/>
      <c r="HTK10" s="416"/>
      <c r="HTL10" s="416"/>
      <c r="HTM10" s="416"/>
      <c r="HTN10" s="416"/>
      <c r="HTO10" s="416"/>
      <c r="HTP10" s="416"/>
      <c r="HTQ10" s="416"/>
      <c r="HTR10" s="416"/>
      <c r="HTS10" s="416"/>
      <c r="HTT10" s="416"/>
      <c r="HTU10" s="416"/>
      <c r="HTV10" s="416"/>
      <c r="HTW10" s="416"/>
      <c r="HTX10" s="416"/>
      <c r="HTY10" s="416"/>
      <c r="HTZ10" s="416"/>
      <c r="HUA10" s="416"/>
      <c r="HUB10" s="416"/>
      <c r="HUC10" s="416"/>
      <c r="HUD10" s="416"/>
      <c r="HUE10" s="416"/>
      <c r="HUF10" s="416"/>
      <c r="HUG10" s="416"/>
      <c r="HUH10" s="416"/>
      <c r="HUI10" s="416"/>
      <c r="HUJ10" s="416"/>
      <c r="HUK10" s="416"/>
      <c r="HUL10" s="416"/>
      <c r="HUM10" s="416"/>
      <c r="HUN10" s="416"/>
      <c r="HUO10" s="416"/>
      <c r="HUP10" s="416"/>
      <c r="HUQ10" s="416"/>
      <c r="HUR10" s="416"/>
      <c r="HUS10" s="416"/>
      <c r="HUT10" s="416"/>
      <c r="HUU10" s="416"/>
      <c r="HUV10" s="416"/>
      <c r="HUW10" s="416"/>
      <c r="HUX10" s="416"/>
      <c r="HUY10" s="416"/>
      <c r="HUZ10" s="416"/>
      <c r="HVA10" s="416"/>
      <c r="HVB10" s="416"/>
      <c r="HVC10" s="416"/>
      <c r="HVD10" s="416"/>
      <c r="HVE10" s="416"/>
      <c r="HVF10" s="416"/>
      <c r="HVG10" s="416"/>
      <c r="HVH10" s="416"/>
      <c r="HVI10" s="416"/>
      <c r="HVJ10" s="416"/>
      <c r="HVK10" s="416"/>
      <c r="HVL10" s="416"/>
      <c r="HVM10" s="416"/>
      <c r="HVN10" s="416"/>
      <c r="HVO10" s="416"/>
      <c r="HVP10" s="416"/>
      <c r="HVQ10" s="416"/>
      <c r="HVR10" s="416"/>
      <c r="HVS10" s="416"/>
      <c r="HVT10" s="416"/>
      <c r="HVU10" s="416"/>
      <c r="HVV10" s="416"/>
      <c r="HVW10" s="416"/>
      <c r="HVX10" s="416"/>
      <c r="HVY10" s="416"/>
      <c r="HVZ10" s="416"/>
      <c r="HWA10" s="416"/>
      <c r="HWB10" s="416"/>
      <c r="HWC10" s="416"/>
      <c r="HWD10" s="416"/>
      <c r="HWE10" s="416"/>
      <c r="HWF10" s="416"/>
      <c r="HWG10" s="416"/>
      <c r="HWH10" s="416"/>
      <c r="HWI10" s="416"/>
      <c r="HWJ10" s="416"/>
      <c r="HWK10" s="416"/>
      <c r="HWL10" s="416"/>
      <c r="HWM10" s="416"/>
      <c r="HWN10" s="416"/>
      <c r="HWO10" s="416"/>
      <c r="HWP10" s="416"/>
      <c r="HWQ10" s="416"/>
      <c r="HWR10" s="416"/>
      <c r="HWS10" s="416"/>
      <c r="HWT10" s="416"/>
      <c r="HWU10" s="416"/>
      <c r="HWV10" s="416"/>
      <c r="HWW10" s="416"/>
      <c r="HWX10" s="416"/>
      <c r="HWY10" s="416"/>
      <c r="HWZ10" s="416"/>
      <c r="HXA10" s="416"/>
      <c r="HXB10" s="416"/>
      <c r="HXC10" s="416"/>
      <c r="HXD10" s="416"/>
      <c r="HXE10" s="416"/>
      <c r="HXF10" s="416"/>
      <c r="HXG10" s="416"/>
      <c r="HXH10" s="416"/>
      <c r="HXI10" s="416"/>
      <c r="HXJ10" s="416"/>
      <c r="HXK10" s="416"/>
      <c r="HXL10" s="416"/>
      <c r="HXM10" s="416"/>
      <c r="HXN10" s="416"/>
      <c r="HXO10" s="416"/>
      <c r="HXP10" s="416"/>
      <c r="HXQ10" s="416"/>
      <c r="HXR10" s="416"/>
      <c r="HXS10" s="416"/>
      <c r="HXT10" s="416"/>
      <c r="HXU10" s="416"/>
      <c r="HXV10" s="416"/>
      <c r="HXW10" s="416"/>
      <c r="HXX10" s="416"/>
      <c r="HXY10" s="416"/>
      <c r="HXZ10" s="416"/>
      <c r="HYA10" s="416"/>
      <c r="HYB10" s="416"/>
      <c r="HYC10" s="416"/>
      <c r="HYD10" s="416"/>
      <c r="HYE10" s="416"/>
      <c r="HYF10" s="416"/>
      <c r="HYG10" s="416"/>
      <c r="HYH10" s="416"/>
      <c r="HYI10" s="416"/>
      <c r="HYJ10" s="416"/>
      <c r="HYK10" s="416"/>
      <c r="HYL10" s="416"/>
      <c r="HYM10" s="416"/>
      <c r="HYN10" s="416"/>
      <c r="HYO10" s="416"/>
      <c r="HYP10" s="416"/>
      <c r="HYQ10" s="416"/>
      <c r="HYR10" s="416"/>
      <c r="HYS10" s="416"/>
      <c r="HYT10" s="416"/>
      <c r="HYU10" s="416"/>
      <c r="HYV10" s="416"/>
      <c r="HYW10" s="416"/>
      <c r="HYX10" s="416"/>
      <c r="HYY10" s="416"/>
      <c r="HYZ10" s="416"/>
      <c r="HZA10" s="416"/>
      <c r="HZB10" s="416"/>
      <c r="HZC10" s="416"/>
      <c r="HZD10" s="416"/>
      <c r="HZE10" s="416"/>
      <c r="HZF10" s="416"/>
      <c r="HZG10" s="416"/>
      <c r="HZH10" s="416"/>
      <c r="HZI10" s="416"/>
      <c r="HZJ10" s="416"/>
      <c r="HZK10" s="416"/>
      <c r="HZL10" s="416"/>
      <c r="HZM10" s="416"/>
      <c r="HZN10" s="416"/>
      <c r="HZO10" s="416"/>
      <c r="HZP10" s="416"/>
      <c r="HZQ10" s="416"/>
      <c r="HZR10" s="416"/>
      <c r="HZS10" s="416"/>
      <c r="HZT10" s="416"/>
      <c r="HZU10" s="416"/>
      <c r="HZV10" s="416"/>
      <c r="HZW10" s="416"/>
      <c r="HZX10" s="416"/>
      <c r="HZY10" s="416"/>
      <c r="HZZ10" s="416"/>
      <c r="IAA10" s="416"/>
      <c r="IAB10" s="416"/>
      <c r="IAC10" s="416"/>
      <c r="IAD10" s="416"/>
      <c r="IAE10" s="416"/>
      <c r="IAF10" s="416"/>
      <c r="IAG10" s="416"/>
      <c r="IAH10" s="416"/>
      <c r="IAI10" s="416"/>
      <c r="IAJ10" s="416"/>
      <c r="IAK10" s="416"/>
      <c r="IAL10" s="416"/>
      <c r="IAM10" s="416"/>
      <c r="IAN10" s="416"/>
      <c r="IAO10" s="416"/>
      <c r="IAP10" s="416"/>
      <c r="IAQ10" s="416"/>
      <c r="IAR10" s="416"/>
      <c r="IAS10" s="416"/>
      <c r="IAT10" s="416"/>
      <c r="IAU10" s="416"/>
      <c r="IAV10" s="416"/>
      <c r="IAW10" s="416"/>
      <c r="IAX10" s="416"/>
      <c r="IAY10" s="416"/>
      <c r="IAZ10" s="416"/>
      <c r="IBA10" s="416"/>
      <c r="IBB10" s="416"/>
      <c r="IBC10" s="416"/>
      <c r="IBD10" s="416"/>
      <c r="IBE10" s="416"/>
      <c r="IBF10" s="416"/>
      <c r="IBG10" s="416"/>
      <c r="IBH10" s="416"/>
      <c r="IBI10" s="416"/>
      <c r="IBJ10" s="416"/>
      <c r="IBK10" s="416"/>
      <c r="IBL10" s="416"/>
      <c r="IBM10" s="416"/>
      <c r="IBN10" s="416"/>
      <c r="IBO10" s="416"/>
      <c r="IBP10" s="416"/>
      <c r="IBQ10" s="416"/>
      <c r="IBR10" s="416"/>
      <c r="IBS10" s="416"/>
      <c r="IBT10" s="416"/>
      <c r="IBU10" s="416"/>
      <c r="IBV10" s="416"/>
      <c r="IBW10" s="416"/>
      <c r="IBX10" s="416"/>
      <c r="IBY10" s="416"/>
      <c r="IBZ10" s="416"/>
      <c r="ICA10" s="416"/>
      <c r="ICB10" s="416"/>
      <c r="ICC10" s="416"/>
      <c r="ICD10" s="416"/>
      <c r="ICE10" s="416"/>
      <c r="ICF10" s="416"/>
      <c r="ICG10" s="416"/>
      <c r="ICH10" s="416"/>
      <c r="ICI10" s="416"/>
      <c r="ICJ10" s="416"/>
      <c r="ICK10" s="416"/>
      <c r="ICL10" s="416"/>
      <c r="ICM10" s="416"/>
      <c r="ICN10" s="416"/>
      <c r="ICO10" s="416"/>
      <c r="ICP10" s="416"/>
      <c r="ICQ10" s="416"/>
      <c r="ICR10" s="416"/>
      <c r="ICS10" s="416"/>
      <c r="ICT10" s="416"/>
      <c r="ICU10" s="416"/>
      <c r="ICV10" s="416"/>
      <c r="ICW10" s="416"/>
      <c r="ICX10" s="416"/>
      <c r="ICY10" s="416"/>
      <c r="ICZ10" s="416"/>
      <c r="IDA10" s="416"/>
      <c r="IDB10" s="416"/>
      <c r="IDC10" s="416"/>
      <c r="IDD10" s="416"/>
      <c r="IDE10" s="416"/>
      <c r="IDF10" s="416"/>
      <c r="IDG10" s="416"/>
      <c r="IDH10" s="416"/>
      <c r="IDI10" s="416"/>
      <c r="IDJ10" s="416"/>
      <c r="IDK10" s="416"/>
      <c r="IDL10" s="416"/>
      <c r="IDM10" s="416"/>
      <c r="IDN10" s="416"/>
      <c r="IDO10" s="416"/>
      <c r="IDP10" s="416"/>
      <c r="IDQ10" s="416"/>
      <c r="IDR10" s="416"/>
      <c r="IDS10" s="416"/>
      <c r="IDT10" s="416"/>
      <c r="IDU10" s="416"/>
      <c r="IDV10" s="416"/>
      <c r="IDW10" s="416"/>
      <c r="IDX10" s="416"/>
      <c r="IDY10" s="416"/>
      <c r="IDZ10" s="416"/>
      <c r="IEA10" s="416"/>
      <c r="IEB10" s="416"/>
      <c r="IEC10" s="416"/>
      <c r="IED10" s="416"/>
      <c r="IEE10" s="416"/>
      <c r="IEF10" s="416"/>
      <c r="IEG10" s="416"/>
      <c r="IEH10" s="416"/>
      <c r="IEI10" s="416"/>
      <c r="IEJ10" s="416"/>
      <c r="IEK10" s="416"/>
      <c r="IEL10" s="416"/>
      <c r="IEM10" s="416"/>
      <c r="IEN10" s="416"/>
      <c r="IEO10" s="416"/>
      <c r="IEP10" s="416"/>
      <c r="IEQ10" s="416"/>
      <c r="IER10" s="416"/>
      <c r="IES10" s="416"/>
      <c r="IET10" s="416"/>
      <c r="IEU10" s="416"/>
      <c r="IEV10" s="416"/>
      <c r="IEW10" s="416"/>
      <c r="IEX10" s="416"/>
      <c r="IEY10" s="416"/>
      <c r="IEZ10" s="416"/>
      <c r="IFA10" s="416"/>
      <c r="IFB10" s="416"/>
      <c r="IFC10" s="416"/>
      <c r="IFD10" s="416"/>
      <c r="IFE10" s="416"/>
      <c r="IFF10" s="416"/>
      <c r="IFG10" s="416"/>
      <c r="IFH10" s="416"/>
      <c r="IFI10" s="416"/>
      <c r="IFJ10" s="416"/>
      <c r="IFK10" s="416"/>
      <c r="IFL10" s="416"/>
      <c r="IFM10" s="416"/>
      <c r="IFN10" s="416"/>
      <c r="IFO10" s="416"/>
      <c r="IFP10" s="416"/>
      <c r="IFQ10" s="416"/>
      <c r="IFR10" s="416"/>
      <c r="IFS10" s="416"/>
      <c r="IFT10" s="416"/>
      <c r="IFU10" s="416"/>
      <c r="IFV10" s="416"/>
      <c r="IFW10" s="416"/>
      <c r="IFX10" s="416"/>
      <c r="IFY10" s="416"/>
      <c r="IFZ10" s="416"/>
      <c r="IGA10" s="416"/>
      <c r="IGB10" s="416"/>
      <c r="IGC10" s="416"/>
      <c r="IGD10" s="416"/>
      <c r="IGE10" s="416"/>
      <c r="IGF10" s="416"/>
      <c r="IGG10" s="416"/>
      <c r="IGH10" s="416"/>
      <c r="IGI10" s="416"/>
      <c r="IGJ10" s="416"/>
      <c r="IGK10" s="416"/>
      <c r="IGL10" s="416"/>
      <c r="IGM10" s="416"/>
      <c r="IGN10" s="416"/>
      <c r="IGO10" s="416"/>
      <c r="IGP10" s="416"/>
      <c r="IGQ10" s="416"/>
      <c r="IGR10" s="416"/>
      <c r="IGS10" s="416"/>
      <c r="IGT10" s="416"/>
      <c r="IGU10" s="416"/>
      <c r="IGV10" s="416"/>
      <c r="IGW10" s="416"/>
      <c r="IGX10" s="416"/>
      <c r="IGY10" s="416"/>
      <c r="IGZ10" s="416"/>
      <c r="IHA10" s="416"/>
      <c r="IHB10" s="416"/>
      <c r="IHC10" s="416"/>
      <c r="IHD10" s="416"/>
      <c r="IHE10" s="416"/>
      <c r="IHF10" s="416"/>
      <c r="IHG10" s="416"/>
      <c r="IHH10" s="416"/>
      <c r="IHI10" s="416"/>
      <c r="IHJ10" s="416"/>
      <c r="IHK10" s="416"/>
      <c r="IHL10" s="416"/>
      <c r="IHM10" s="416"/>
      <c r="IHN10" s="416"/>
      <c r="IHO10" s="416"/>
      <c r="IHP10" s="416"/>
      <c r="IHQ10" s="416"/>
      <c r="IHR10" s="416"/>
      <c r="IHS10" s="416"/>
      <c r="IHT10" s="416"/>
      <c r="IHU10" s="416"/>
      <c r="IHV10" s="416"/>
      <c r="IHW10" s="416"/>
      <c r="IHX10" s="416"/>
      <c r="IHY10" s="416"/>
      <c r="IHZ10" s="416"/>
      <c r="IIA10" s="416"/>
      <c r="IIB10" s="416"/>
      <c r="IIC10" s="416"/>
      <c r="IID10" s="416"/>
      <c r="IIE10" s="416"/>
      <c r="IIF10" s="416"/>
      <c r="IIG10" s="416"/>
      <c r="IIH10" s="416"/>
      <c r="III10" s="416"/>
      <c r="IIJ10" s="416"/>
      <c r="IIK10" s="416"/>
      <c r="IIL10" s="416"/>
      <c r="IIM10" s="416"/>
      <c r="IIN10" s="416"/>
      <c r="IIO10" s="416"/>
      <c r="IIP10" s="416"/>
      <c r="IIQ10" s="416"/>
      <c r="IIR10" s="416"/>
      <c r="IIS10" s="416"/>
      <c r="IIT10" s="416"/>
      <c r="IIU10" s="416"/>
      <c r="IIV10" s="416"/>
      <c r="IIW10" s="416"/>
      <c r="IIX10" s="416"/>
      <c r="IIY10" s="416"/>
      <c r="IIZ10" s="416"/>
      <c r="IJA10" s="416"/>
      <c r="IJB10" s="416"/>
      <c r="IJC10" s="416"/>
      <c r="IJD10" s="416"/>
      <c r="IJE10" s="416"/>
      <c r="IJF10" s="416"/>
      <c r="IJG10" s="416"/>
      <c r="IJH10" s="416"/>
      <c r="IJI10" s="416"/>
      <c r="IJJ10" s="416"/>
      <c r="IJK10" s="416"/>
      <c r="IJL10" s="416"/>
      <c r="IJM10" s="416"/>
      <c r="IJN10" s="416"/>
      <c r="IJO10" s="416"/>
      <c r="IJP10" s="416"/>
      <c r="IJQ10" s="416"/>
      <c r="IJR10" s="416"/>
      <c r="IJS10" s="416"/>
      <c r="IJT10" s="416"/>
      <c r="IJU10" s="416"/>
      <c r="IJV10" s="416"/>
      <c r="IJW10" s="416"/>
      <c r="IJX10" s="416"/>
      <c r="IJY10" s="416"/>
      <c r="IJZ10" s="416"/>
      <c r="IKA10" s="416"/>
      <c r="IKB10" s="416"/>
      <c r="IKC10" s="416"/>
      <c r="IKD10" s="416"/>
      <c r="IKE10" s="416"/>
      <c r="IKF10" s="416"/>
      <c r="IKG10" s="416"/>
      <c r="IKH10" s="416"/>
      <c r="IKI10" s="416"/>
      <c r="IKJ10" s="416"/>
      <c r="IKK10" s="416"/>
      <c r="IKL10" s="416"/>
      <c r="IKM10" s="416"/>
      <c r="IKN10" s="416"/>
      <c r="IKO10" s="416"/>
      <c r="IKP10" s="416"/>
      <c r="IKQ10" s="416"/>
      <c r="IKR10" s="416"/>
      <c r="IKS10" s="416"/>
      <c r="IKT10" s="416"/>
      <c r="IKU10" s="416"/>
      <c r="IKV10" s="416"/>
      <c r="IKW10" s="416"/>
      <c r="IKX10" s="416"/>
      <c r="IKY10" s="416"/>
      <c r="IKZ10" s="416"/>
      <c r="ILA10" s="416"/>
      <c r="ILB10" s="416"/>
      <c r="ILC10" s="416"/>
      <c r="ILD10" s="416"/>
      <c r="ILE10" s="416"/>
      <c r="ILF10" s="416"/>
      <c r="ILG10" s="416"/>
      <c r="ILH10" s="416"/>
      <c r="ILI10" s="416"/>
      <c r="ILJ10" s="416"/>
      <c r="ILK10" s="416"/>
      <c r="ILL10" s="416"/>
      <c r="ILM10" s="416"/>
      <c r="ILN10" s="416"/>
      <c r="ILO10" s="416"/>
      <c r="ILP10" s="416"/>
      <c r="ILQ10" s="416"/>
      <c r="ILR10" s="416"/>
      <c r="ILS10" s="416"/>
      <c r="ILT10" s="416"/>
      <c r="ILU10" s="416"/>
      <c r="ILV10" s="416"/>
      <c r="ILW10" s="416"/>
      <c r="ILX10" s="416"/>
      <c r="ILY10" s="416"/>
      <c r="ILZ10" s="416"/>
      <c r="IMA10" s="416"/>
      <c r="IMB10" s="416"/>
      <c r="IMC10" s="416"/>
      <c r="IMD10" s="416"/>
      <c r="IME10" s="416"/>
      <c r="IMF10" s="416"/>
      <c r="IMG10" s="416"/>
      <c r="IMH10" s="416"/>
      <c r="IMI10" s="416"/>
      <c r="IMJ10" s="416"/>
      <c r="IMK10" s="416"/>
      <c r="IML10" s="416"/>
      <c r="IMM10" s="416"/>
      <c r="IMN10" s="416"/>
      <c r="IMO10" s="416"/>
      <c r="IMP10" s="416"/>
      <c r="IMQ10" s="416"/>
      <c r="IMR10" s="416"/>
      <c r="IMS10" s="416"/>
      <c r="IMT10" s="416"/>
      <c r="IMU10" s="416"/>
      <c r="IMV10" s="416"/>
      <c r="IMW10" s="416"/>
      <c r="IMX10" s="416"/>
      <c r="IMY10" s="416"/>
      <c r="IMZ10" s="416"/>
      <c r="INA10" s="416"/>
      <c r="INB10" s="416"/>
      <c r="INC10" s="416"/>
      <c r="IND10" s="416"/>
      <c r="INE10" s="416"/>
      <c r="INF10" s="416"/>
      <c r="ING10" s="416"/>
      <c r="INH10" s="416"/>
      <c r="INI10" s="416"/>
      <c r="INJ10" s="416"/>
      <c r="INK10" s="416"/>
      <c r="INL10" s="416"/>
      <c r="INM10" s="416"/>
      <c r="INN10" s="416"/>
      <c r="INO10" s="416"/>
      <c r="INP10" s="416"/>
      <c r="INQ10" s="416"/>
      <c r="INR10" s="416"/>
      <c r="INS10" s="416"/>
      <c r="INT10" s="416"/>
      <c r="INU10" s="416"/>
      <c r="INV10" s="416"/>
      <c r="INW10" s="416"/>
      <c r="INX10" s="416"/>
      <c r="INY10" s="416"/>
      <c r="INZ10" s="416"/>
      <c r="IOA10" s="416"/>
      <c r="IOB10" s="416"/>
      <c r="IOC10" s="416"/>
      <c r="IOD10" s="416"/>
      <c r="IOE10" s="416"/>
      <c r="IOF10" s="416"/>
      <c r="IOG10" s="416"/>
      <c r="IOH10" s="416"/>
      <c r="IOI10" s="416"/>
      <c r="IOJ10" s="416"/>
      <c r="IOK10" s="416"/>
      <c r="IOL10" s="416"/>
      <c r="IOM10" s="416"/>
      <c r="ION10" s="416"/>
      <c r="IOO10" s="416"/>
      <c r="IOP10" s="416"/>
      <c r="IOQ10" s="416"/>
      <c r="IOR10" s="416"/>
      <c r="IOS10" s="416"/>
      <c r="IOT10" s="416"/>
      <c r="IOU10" s="416"/>
      <c r="IOV10" s="416"/>
      <c r="IOW10" s="416"/>
      <c r="IOX10" s="416"/>
      <c r="IOY10" s="416"/>
      <c r="IOZ10" s="416"/>
      <c r="IPA10" s="416"/>
      <c r="IPB10" s="416"/>
      <c r="IPC10" s="416"/>
      <c r="IPD10" s="416"/>
      <c r="IPE10" s="416"/>
      <c r="IPF10" s="416"/>
      <c r="IPG10" s="416"/>
      <c r="IPH10" s="416"/>
      <c r="IPI10" s="416"/>
      <c r="IPJ10" s="416"/>
      <c r="IPK10" s="416"/>
      <c r="IPL10" s="416"/>
      <c r="IPM10" s="416"/>
      <c r="IPN10" s="416"/>
      <c r="IPO10" s="416"/>
      <c r="IPP10" s="416"/>
      <c r="IPQ10" s="416"/>
      <c r="IPR10" s="416"/>
      <c r="IPS10" s="416"/>
      <c r="IPT10" s="416"/>
      <c r="IPU10" s="416"/>
      <c r="IPV10" s="416"/>
      <c r="IPW10" s="416"/>
      <c r="IPX10" s="416"/>
      <c r="IPY10" s="416"/>
      <c r="IPZ10" s="416"/>
      <c r="IQA10" s="416"/>
      <c r="IQB10" s="416"/>
      <c r="IQC10" s="416"/>
      <c r="IQD10" s="416"/>
      <c r="IQE10" s="416"/>
      <c r="IQF10" s="416"/>
      <c r="IQG10" s="416"/>
      <c r="IQH10" s="416"/>
      <c r="IQI10" s="416"/>
      <c r="IQJ10" s="416"/>
      <c r="IQK10" s="416"/>
      <c r="IQL10" s="416"/>
      <c r="IQM10" s="416"/>
      <c r="IQN10" s="416"/>
      <c r="IQO10" s="416"/>
      <c r="IQP10" s="416"/>
      <c r="IQQ10" s="416"/>
      <c r="IQR10" s="416"/>
      <c r="IQS10" s="416"/>
      <c r="IQT10" s="416"/>
      <c r="IQU10" s="416"/>
      <c r="IQV10" s="416"/>
      <c r="IQW10" s="416"/>
      <c r="IQX10" s="416"/>
      <c r="IQY10" s="416"/>
      <c r="IQZ10" s="416"/>
      <c r="IRA10" s="416"/>
      <c r="IRB10" s="416"/>
      <c r="IRC10" s="416"/>
      <c r="IRD10" s="416"/>
      <c r="IRE10" s="416"/>
      <c r="IRF10" s="416"/>
      <c r="IRG10" s="416"/>
      <c r="IRH10" s="416"/>
      <c r="IRI10" s="416"/>
      <c r="IRJ10" s="416"/>
      <c r="IRK10" s="416"/>
      <c r="IRL10" s="416"/>
      <c r="IRM10" s="416"/>
      <c r="IRN10" s="416"/>
      <c r="IRO10" s="416"/>
      <c r="IRP10" s="416"/>
      <c r="IRQ10" s="416"/>
      <c r="IRR10" s="416"/>
      <c r="IRS10" s="416"/>
      <c r="IRT10" s="416"/>
      <c r="IRU10" s="416"/>
      <c r="IRV10" s="416"/>
      <c r="IRW10" s="416"/>
      <c r="IRX10" s="416"/>
      <c r="IRY10" s="416"/>
      <c r="IRZ10" s="416"/>
      <c r="ISA10" s="416"/>
      <c r="ISB10" s="416"/>
      <c r="ISC10" s="416"/>
      <c r="ISD10" s="416"/>
      <c r="ISE10" s="416"/>
      <c r="ISF10" s="416"/>
      <c r="ISG10" s="416"/>
      <c r="ISH10" s="416"/>
      <c r="ISI10" s="416"/>
      <c r="ISJ10" s="416"/>
      <c r="ISK10" s="416"/>
      <c r="ISL10" s="416"/>
      <c r="ISM10" s="416"/>
      <c r="ISN10" s="416"/>
      <c r="ISO10" s="416"/>
      <c r="ISP10" s="416"/>
      <c r="ISQ10" s="416"/>
      <c r="ISR10" s="416"/>
      <c r="ISS10" s="416"/>
      <c r="IST10" s="416"/>
      <c r="ISU10" s="416"/>
      <c r="ISV10" s="416"/>
      <c r="ISW10" s="416"/>
      <c r="ISX10" s="416"/>
      <c r="ISY10" s="416"/>
      <c r="ISZ10" s="416"/>
      <c r="ITA10" s="416"/>
      <c r="ITB10" s="416"/>
      <c r="ITC10" s="416"/>
      <c r="ITD10" s="416"/>
      <c r="ITE10" s="416"/>
      <c r="ITF10" s="416"/>
      <c r="ITG10" s="416"/>
      <c r="ITH10" s="416"/>
      <c r="ITI10" s="416"/>
      <c r="ITJ10" s="416"/>
      <c r="ITK10" s="416"/>
      <c r="ITL10" s="416"/>
      <c r="ITM10" s="416"/>
      <c r="ITN10" s="416"/>
      <c r="ITO10" s="416"/>
      <c r="ITP10" s="416"/>
      <c r="ITQ10" s="416"/>
      <c r="ITR10" s="416"/>
      <c r="ITS10" s="416"/>
      <c r="ITT10" s="416"/>
      <c r="ITU10" s="416"/>
      <c r="ITV10" s="416"/>
      <c r="ITW10" s="416"/>
      <c r="ITX10" s="416"/>
      <c r="ITY10" s="416"/>
      <c r="ITZ10" s="416"/>
      <c r="IUA10" s="416"/>
      <c r="IUB10" s="416"/>
      <c r="IUC10" s="416"/>
      <c r="IUD10" s="416"/>
      <c r="IUE10" s="416"/>
      <c r="IUF10" s="416"/>
      <c r="IUG10" s="416"/>
      <c r="IUH10" s="416"/>
      <c r="IUI10" s="416"/>
      <c r="IUJ10" s="416"/>
      <c r="IUK10" s="416"/>
      <c r="IUL10" s="416"/>
      <c r="IUM10" s="416"/>
      <c r="IUN10" s="416"/>
      <c r="IUO10" s="416"/>
      <c r="IUP10" s="416"/>
      <c r="IUQ10" s="416"/>
      <c r="IUR10" s="416"/>
      <c r="IUS10" s="416"/>
      <c r="IUT10" s="416"/>
      <c r="IUU10" s="416"/>
      <c r="IUV10" s="416"/>
      <c r="IUW10" s="416"/>
      <c r="IUX10" s="416"/>
      <c r="IUY10" s="416"/>
      <c r="IUZ10" s="416"/>
      <c r="IVA10" s="416"/>
      <c r="IVB10" s="416"/>
      <c r="IVC10" s="416"/>
      <c r="IVD10" s="416"/>
      <c r="IVE10" s="416"/>
      <c r="IVF10" s="416"/>
      <c r="IVG10" s="416"/>
      <c r="IVH10" s="416"/>
      <c r="IVI10" s="416"/>
      <c r="IVJ10" s="416"/>
      <c r="IVK10" s="416"/>
      <c r="IVL10" s="416"/>
      <c r="IVM10" s="416"/>
      <c r="IVN10" s="416"/>
      <c r="IVO10" s="416"/>
      <c r="IVP10" s="416"/>
      <c r="IVQ10" s="416"/>
      <c r="IVR10" s="416"/>
      <c r="IVS10" s="416"/>
      <c r="IVT10" s="416"/>
      <c r="IVU10" s="416"/>
      <c r="IVV10" s="416"/>
      <c r="IVW10" s="416"/>
      <c r="IVX10" s="416"/>
      <c r="IVY10" s="416"/>
      <c r="IVZ10" s="416"/>
      <c r="IWA10" s="416"/>
      <c r="IWB10" s="416"/>
      <c r="IWC10" s="416"/>
      <c r="IWD10" s="416"/>
      <c r="IWE10" s="416"/>
      <c r="IWF10" s="416"/>
      <c r="IWG10" s="416"/>
      <c r="IWH10" s="416"/>
      <c r="IWI10" s="416"/>
      <c r="IWJ10" s="416"/>
      <c r="IWK10" s="416"/>
      <c r="IWL10" s="416"/>
      <c r="IWM10" s="416"/>
      <c r="IWN10" s="416"/>
      <c r="IWO10" s="416"/>
      <c r="IWP10" s="416"/>
      <c r="IWQ10" s="416"/>
      <c r="IWR10" s="416"/>
      <c r="IWS10" s="416"/>
      <c r="IWT10" s="416"/>
      <c r="IWU10" s="416"/>
      <c r="IWV10" s="416"/>
      <c r="IWW10" s="416"/>
      <c r="IWX10" s="416"/>
      <c r="IWY10" s="416"/>
      <c r="IWZ10" s="416"/>
      <c r="IXA10" s="416"/>
      <c r="IXB10" s="416"/>
      <c r="IXC10" s="416"/>
      <c r="IXD10" s="416"/>
      <c r="IXE10" s="416"/>
      <c r="IXF10" s="416"/>
      <c r="IXG10" s="416"/>
      <c r="IXH10" s="416"/>
      <c r="IXI10" s="416"/>
      <c r="IXJ10" s="416"/>
      <c r="IXK10" s="416"/>
      <c r="IXL10" s="416"/>
      <c r="IXM10" s="416"/>
      <c r="IXN10" s="416"/>
      <c r="IXO10" s="416"/>
      <c r="IXP10" s="416"/>
      <c r="IXQ10" s="416"/>
      <c r="IXR10" s="416"/>
      <c r="IXS10" s="416"/>
      <c r="IXT10" s="416"/>
      <c r="IXU10" s="416"/>
      <c r="IXV10" s="416"/>
      <c r="IXW10" s="416"/>
      <c r="IXX10" s="416"/>
      <c r="IXY10" s="416"/>
      <c r="IXZ10" s="416"/>
      <c r="IYA10" s="416"/>
      <c r="IYB10" s="416"/>
      <c r="IYC10" s="416"/>
      <c r="IYD10" s="416"/>
      <c r="IYE10" s="416"/>
      <c r="IYF10" s="416"/>
      <c r="IYG10" s="416"/>
      <c r="IYH10" s="416"/>
      <c r="IYI10" s="416"/>
      <c r="IYJ10" s="416"/>
      <c r="IYK10" s="416"/>
      <c r="IYL10" s="416"/>
      <c r="IYM10" s="416"/>
      <c r="IYN10" s="416"/>
      <c r="IYO10" s="416"/>
      <c r="IYP10" s="416"/>
      <c r="IYQ10" s="416"/>
      <c r="IYR10" s="416"/>
      <c r="IYS10" s="416"/>
      <c r="IYT10" s="416"/>
      <c r="IYU10" s="416"/>
      <c r="IYV10" s="416"/>
      <c r="IYW10" s="416"/>
      <c r="IYX10" s="416"/>
      <c r="IYY10" s="416"/>
      <c r="IYZ10" s="416"/>
      <c r="IZA10" s="416"/>
      <c r="IZB10" s="416"/>
      <c r="IZC10" s="416"/>
      <c r="IZD10" s="416"/>
      <c r="IZE10" s="416"/>
      <c r="IZF10" s="416"/>
      <c r="IZG10" s="416"/>
      <c r="IZH10" s="416"/>
      <c r="IZI10" s="416"/>
      <c r="IZJ10" s="416"/>
      <c r="IZK10" s="416"/>
      <c r="IZL10" s="416"/>
      <c r="IZM10" s="416"/>
      <c r="IZN10" s="416"/>
      <c r="IZO10" s="416"/>
      <c r="IZP10" s="416"/>
      <c r="IZQ10" s="416"/>
      <c r="IZR10" s="416"/>
      <c r="IZS10" s="416"/>
      <c r="IZT10" s="416"/>
      <c r="IZU10" s="416"/>
      <c r="IZV10" s="416"/>
      <c r="IZW10" s="416"/>
      <c r="IZX10" s="416"/>
      <c r="IZY10" s="416"/>
      <c r="IZZ10" s="416"/>
      <c r="JAA10" s="416"/>
      <c r="JAB10" s="416"/>
      <c r="JAC10" s="416"/>
      <c r="JAD10" s="416"/>
      <c r="JAE10" s="416"/>
      <c r="JAF10" s="416"/>
      <c r="JAG10" s="416"/>
      <c r="JAH10" s="416"/>
      <c r="JAI10" s="416"/>
      <c r="JAJ10" s="416"/>
      <c r="JAK10" s="416"/>
      <c r="JAL10" s="416"/>
      <c r="JAM10" s="416"/>
      <c r="JAN10" s="416"/>
      <c r="JAO10" s="416"/>
      <c r="JAP10" s="416"/>
      <c r="JAQ10" s="416"/>
      <c r="JAR10" s="416"/>
      <c r="JAS10" s="416"/>
      <c r="JAT10" s="416"/>
      <c r="JAU10" s="416"/>
      <c r="JAV10" s="416"/>
      <c r="JAW10" s="416"/>
      <c r="JAX10" s="416"/>
      <c r="JAY10" s="416"/>
      <c r="JAZ10" s="416"/>
      <c r="JBA10" s="416"/>
      <c r="JBB10" s="416"/>
      <c r="JBC10" s="416"/>
      <c r="JBD10" s="416"/>
      <c r="JBE10" s="416"/>
      <c r="JBF10" s="416"/>
      <c r="JBG10" s="416"/>
      <c r="JBH10" s="416"/>
      <c r="JBI10" s="416"/>
      <c r="JBJ10" s="416"/>
      <c r="JBK10" s="416"/>
      <c r="JBL10" s="416"/>
      <c r="JBM10" s="416"/>
      <c r="JBN10" s="416"/>
      <c r="JBO10" s="416"/>
      <c r="JBP10" s="416"/>
      <c r="JBQ10" s="416"/>
      <c r="JBR10" s="416"/>
      <c r="JBS10" s="416"/>
      <c r="JBT10" s="416"/>
      <c r="JBU10" s="416"/>
      <c r="JBV10" s="416"/>
      <c r="JBW10" s="416"/>
      <c r="JBX10" s="416"/>
      <c r="JBY10" s="416"/>
      <c r="JBZ10" s="416"/>
      <c r="JCA10" s="416"/>
      <c r="JCB10" s="416"/>
      <c r="JCC10" s="416"/>
      <c r="JCD10" s="416"/>
      <c r="JCE10" s="416"/>
      <c r="JCF10" s="416"/>
      <c r="JCG10" s="416"/>
      <c r="JCH10" s="416"/>
      <c r="JCI10" s="416"/>
      <c r="JCJ10" s="416"/>
      <c r="JCK10" s="416"/>
      <c r="JCL10" s="416"/>
      <c r="JCM10" s="416"/>
      <c r="JCN10" s="416"/>
      <c r="JCO10" s="416"/>
      <c r="JCP10" s="416"/>
      <c r="JCQ10" s="416"/>
      <c r="JCR10" s="416"/>
      <c r="JCS10" s="416"/>
      <c r="JCT10" s="416"/>
      <c r="JCU10" s="416"/>
      <c r="JCV10" s="416"/>
      <c r="JCW10" s="416"/>
      <c r="JCX10" s="416"/>
      <c r="JCY10" s="416"/>
      <c r="JCZ10" s="416"/>
      <c r="JDA10" s="416"/>
      <c r="JDB10" s="416"/>
      <c r="JDC10" s="416"/>
      <c r="JDD10" s="416"/>
      <c r="JDE10" s="416"/>
      <c r="JDF10" s="416"/>
      <c r="JDG10" s="416"/>
      <c r="JDH10" s="416"/>
      <c r="JDI10" s="416"/>
      <c r="JDJ10" s="416"/>
      <c r="JDK10" s="416"/>
      <c r="JDL10" s="416"/>
      <c r="JDM10" s="416"/>
      <c r="JDN10" s="416"/>
      <c r="JDO10" s="416"/>
      <c r="JDP10" s="416"/>
      <c r="JDQ10" s="416"/>
      <c r="JDR10" s="416"/>
      <c r="JDS10" s="416"/>
      <c r="JDT10" s="416"/>
      <c r="JDU10" s="416"/>
      <c r="JDV10" s="416"/>
      <c r="JDW10" s="416"/>
      <c r="JDX10" s="416"/>
      <c r="JDY10" s="416"/>
      <c r="JDZ10" s="416"/>
      <c r="JEA10" s="416"/>
      <c r="JEB10" s="416"/>
      <c r="JEC10" s="416"/>
      <c r="JED10" s="416"/>
      <c r="JEE10" s="416"/>
      <c r="JEF10" s="416"/>
      <c r="JEG10" s="416"/>
      <c r="JEH10" s="416"/>
      <c r="JEI10" s="416"/>
      <c r="JEJ10" s="416"/>
      <c r="JEK10" s="416"/>
      <c r="JEL10" s="416"/>
      <c r="JEM10" s="416"/>
      <c r="JEN10" s="416"/>
      <c r="JEO10" s="416"/>
      <c r="JEP10" s="416"/>
      <c r="JEQ10" s="416"/>
      <c r="JER10" s="416"/>
      <c r="JES10" s="416"/>
      <c r="JET10" s="416"/>
      <c r="JEU10" s="416"/>
      <c r="JEV10" s="416"/>
      <c r="JEW10" s="416"/>
      <c r="JEX10" s="416"/>
      <c r="JEY10" s="416"/>
      <c r="JEZ10" s="416"/>
      <c r="JFA10" s="416"/>
      <c r="JFB10" s="416"/>
      <c r="JFC10" s="416"/>
      <c r="JFD10" s="416"/>
      <c r="JFE10" s="416"/>
      <c r="JFF10" s="416"/>
      <c r="JFG10" s="416"/>
      <c r="JFH10" s="416"/>
      <c r="JFI10" s="416"/>
      <c r="JFJ10" s="416"/>
      <c r="JFK10" s="416"/>
      <c r="JFL10" s="416"/>
      <c r="JFM10" s="416"/>
      <c r="JFN10" s="416"/>
      <c r="JFO10" s="416"/>
      <c r="JFP10" s="416"/>
      <c r="JFQ10" s="416"/>
      <c r="JFR10" s="416"/>
      <c r="JFS10" s="416"/>
      <c r="JFT10" s="416"/>
      <c r="JFU10" s="416"/>
      <c r="JFV10" s="416"/>
      <c r="JFW10" s="416"/>
      <c r="JFX10" s="416"/>
      <c r="JFY10" s="416"/>
      <c r="JFZ10" s="416"/>
      <c r="JGA10" s="416"/>
      <c r="JGB10" s="416"/>
      <c r="JGC10" s="416"/>
      <c r="JGD10" s="416"/>
      <c r="JGE10" s="416"/>
      <c r="JGF10" s="416"/>
      <c r="JGG10" s="416"/>
      <c r="JGH10" s="416"/>
      <c r="JGI10" s="416"/>
      <c r="JGJ10" s="416"/>
      <c r="JGK10" s="416"/>
      <c r="JGL10" s="416"/>
      <c r="JGM10" s="416"/>
      <c r="JGN10" s="416"/>
      <c r="JGO10" s="416"/>
      <c r="JGP10" s="416"/>
      <c r="JGQ10" s="416"/>
      <c r="JGR10" s="416"/>
      <c r="JGS10" s="416"/>
      <c r="JGT10" s="416"/>
      <c r="JGU10" s="416"/>
      <c r="JGV10" s="416"/>
      <c r="JGW10" s="416"/>
      <c r="JGX10" s="416"/>
      <c r="JGY10" s="416"/>
      <c r="JGZ10" s="416"/>
      <c r="JHA10" s="416"/>
      <c r="JHB10" s="416"/>
      <c r="JHC10" s="416"/>
      <c r="JHD10" s="416"/>
      <c r="JHE10" s="416"/>
      <c r="JHF10" s="416"/>
      <c r="JHG10" s="416"/>
      <c r="JHH10" s="416"/>
      <c r="JHI10" s="416"/>
      <c r="JHJ10" s="416"/>
      <c r="JHK10" s="416"/>
      <c r="JHL10" s="416"/>
      <c r="JHM10" s="416"/>
      <c r="JHN10" s="416"/>
      <c r="JHO10" s="416"/>
      <c r="JHP10" s="416"/>
      <c r="JHQ10" s="416"/>
      <c r="JHR10" s="416"/>
      <c r="JHS10" s="416"/>
      <c r="JHT10" s="416"/>
      <c r="JHU10" s="416"/>
      <c r="JHV10" s="416"/>
      <c r="JHW10" s="416"/>
      <c r="JHX10" s="416"/>
      <c r="JHY10" s="416"/>
      <c r="JHZ10" s="416"/>
      <c r="JIA10" s="416"/>
      <c r="JIB10" s="416"/>
      <c r="JIC10" s="416"/>
      <c r="JID10" s="416"/>
      <c r="JIE10" s="416"/>
      <c r="JIF10" s="416"/>
      <c r="JIG10" s="416"/>
      <c r="JIH10" s="416"/>
      <c r="JII10" s="416"/>
      <c r="JIJ10" s="416"/>
      <c r="JIK10" s="416"/>
      <c r="JIL10" s="416"/>
      <c r="JIM10" s="416"/>
      <c r="JIN10" s="416"/>
      <c r="JIO10" s="416"/>
      <c r="JIP10" s="416"/>
      <c r="JIQ10" s="416"/>
      <c r="JIR10" s="416"/>
      <c r="JIS10" s="416"/>
      <c r="JIT10" s="416"/>
      <c r="JIU10" s="416"/>
      <c r="JIV10" s="416"/>
      <c r="JIW10" s="416"/>
      <c r="JIX10" s="416"/>
      <c r="JIY10" s="416"/>
      <c r="JIZ10" s="416"/>
      <c r="JJA10" s="416"/>
      <c r="JJB10" s="416"/>
      <c r="JJC10" s="416"/>
      <c r="JJD10" s="416"/>
      <c r="JJE10" s="416"/>
      <c r="JJF10" s="416"/>
      <c r="JJG10" s="416"/>
      <c r="JJH10" s="416"/>
      <c r="JJI10" s="416"/>
      <c r="JJJ10" s="416"/>
      <c r="JJK10" s="416"/>
      <c r="JJL10" s="416"/>
      <c r="JJM10" s="416"/>
      <c r="JJN10" s="416"/>
      <c r="JJO10" s="416"/>
      <c r="JJP10" s="416"/>
      <c r="JJQ10" s="416"/>
      <c r="JJR10" s="416"/>
      <c r="JJS10" s="416"/>
      <c r="JJT10" s="416"/>
      <c r="JJU10" s="416"/>
      <c r="JJV10" s="416"/>
      <c r="JJW10" s="416"/>
      <c r="JJX10" s="416"/>
      <c r="JJY10" s="416"/>
      <c r="JJZ10" s="416"/>
      <c r="JKA10" s="416"/>
      <c r="JKB10" s="416"/>
      <c r="JKC10" s="416"/>
      <c r="JKD10" s="416"/>
      <c r="JKE10" s="416"/>
      <c r="JKF10" s="416"/>
      <c r="JKG10" s="416"/>
      <c r="JKH10" s="416"/>
      <c r="JKI10" s="416"/>
      <c r="JKJ10" s="416"/>
      <c r="JKK10" s="416"/>
      <c r="JKL10" s="416"/>
      <c r="JKM10" s="416"/>
      <c r="JKN10" s="416"/>
      <c r="JKO10" s="416"/>
      <c r="JKP10" s="416"/>
      <c r="JKQ10" s="416"/>
      <c r="JKR10" s="416"/>
      <c r="JKS10" s="416"/>
      <c r="JKT10" s="416"/>
      <c r="JKU10" s="416"/>
      <c r="JKV10" s="416"/>
      <c r="JKW10" s="416"/>
      <c r="JKX10" s="416"/>
      <c r="JKY10" s="416"/>
      <c r="JKZ10" s="416"/>
      <c r="JLA10" s="416"/>
      <c r="JLB10" s="416"/>
      <c r="JLC10" s="416"/>
      <c r="JLD10" s="416"/>
      <c r="JLE10" s="416"/>
      <c r="JLF10" s="416"/>
      <c r="JLG10" s="416"/>
      <c r="JLH10" s="416"/>
      <c r="JLI10" s="416"/>
      <c r="JLJ10" s="416"/>
      <c r="JLK10" s="416"/>
      <c r="JLL10" s="416"/>
      <c r="JLM10" s="416"/>
      <c r="JLN10" s="416"/>
      <c r="JLO10" s="416"/>
      <c r="JLP10" s="416"/>
      <c r="JLQ10" s="416"/>
      <c r="JLR10" s="416"/>
      <c r="JLS10" s="416"/>
      <c r="JLT10" s="416"/>
      <c r="JLU10" s="416"/>
      <c r="JLV10" s="416"/>
      <c r="JLW10" s="416"/>
      <c r="JLX10" s="416"/>
      <c r="JLY10" s="416"/>
      <c r="JLZ10" s="416"/>
      <c r="JMA10" s="416"/>
      <c r="JMB10" s="416"/>
      <c r="JMC10" s="416"/>
      <c r="JMD10" s="416"/>
      <c r="JME10" s="416"/>
      <c r="JMF10" s="416"/>
      <c r="JMG10" s="416"/>
      <c r="JMH10" s="416"/>
      <c r="JMI10" s="416"/>
      <c r="JMJ10" s="416"/>
      <c r="JMK10" s="416"/>
      <c r="JML10" s="416"/>
      <c r="JMM10" s="416"/>
      <c r="JMN10" s="416"/>
      <c r="JMO10" s="416"/>
      <c r="JMP10" s="416"/>
      <c r="JMQ10" s="416"/>
      <c r="JMR10" s="416"/>
      <c r="JMS10" s="416"/>
      <c r="JMT10" s="416"/>
      <c r="JMU10" s="416"/>
      <c r="JMV10" s="416"/>
      <c r="JMW10" s="416"/>
      <c r="JMX10" s="416"/>
      <c r="JMY10" s="416"/>
      <c r="JMZ10" s="416"/>
      <c r="JNA10" s="416"/>
      <c r="JNB10" s="416"/>
      <c r="JNC10" s="416"/>
      <c r="JND10" s="416"/>
      <c r="JNE10" s="416"/>
      <c r="JNF10" s="416"/>
      <c r="JNG10" s="416"/>
      <c r="JNH10" s="416"/>
      <c r="JNI10" s="416"/>
      <c r="JNJ10" s="416"/>
      <c r="JNK10" s="416"/>
      <c r="JNL10" s="416"/>
      <c r="JNM10" s="416"/>
      <c r="JNN10" s="416"/>
      <c r="JNO10" s="416"/>
      <c r="JNP10" s="416"/>
      <c r="JNQ10" s="416"/>
      <c r="JNR10" s="416"/>
      <c r="JNS10" s="416"/>
      <c r="JNT10" s="416"/>
      <c r="JNU10" s="416"/>
      <c r="JNV10" s="416"/>
      <c r="JNW10" s="416"/>
      <c r="JNX10" s="416"/>
      <c r="JNY10" s="416"/>
      <c r="JNZ10" s="416"/>
      <c r="JOA10" s="416"/>
      <c r="JOB10" s="416"/>
      <c r="JOC10" s="416"/>
      <c r="JOD10" s="416"/>
      <c r="JOE10" s="416"/>
      <c r="JOF10" s="416"/>
      <c r="JOG10" s="416"/>
      <c r="JOH10" s="416"/>
      <c r="JOI10" s="416"/>
      <c r="JOJ10" s="416"/>
      <c r="JOK10" s="416"/>
      <c r="JOL10" s="416"/>
      <c r="JOM10" s="416"/>
      <c r="JON10" s="416"/>
      <c r="JOO10" s="416"/>
      <c r="JOP10" s="416"/>
      <c r="JOQ10" s="416"/>
      <c r="JOR10" s="416"/>
      <c r="JOS10" s="416"/>
      <c r="JOT10" s="416"/>
      <c r="JOU10" s="416"/>
      <c r="JOV10" s="416"/>
      <c r="JOW10" s="416"/>
      <c r="JOX10" s="416"/>
      <c r="JOY10" s="416"/>
      <c r="JOZ10" s="416"/>
      <c r="JPA10" s="416"/>
      <c r="JPB10" s="416"/>
      <c r="JPC10" s="416"/>
      <c r="JPD10" s="416"/>
      <c r="JPE10" s="416"/>
      <c r="JPF10" s="416"/>
      <c r="JPG10" s="416"/>
      <c r="JPH10" s="416"/>
      <c r="JPI10" s="416"/>
      <c r="JPJ10" s="416"/>
      <c r="JPK10" s="416"/>
      <c r="JPL10" s="416"/>
      <c r="JPM10" s="416"/>
      <c r="JPN10" s="416"/>
      <c r="JPO10" s="416"/>
      <c r="JPP10" s="416"/>
      <c r="JPQ10" s="416"/>
      <c r="JPR10" s="416"/>
      <c r="JPS10" s="416"/>
      <c r="JPT10" s="416"/>
      <c r="JPU10" s="416"/>
      <c r="JPV10" s="416"/>
      <c r="JPW10" s="416"/>
      <c r="JPX10" s="416"/>
      <c r="JPY10" s="416"/>
      <c r="JPZ10" s="416"/>
      <c r="JQA10" s="416"/>
      <c r="JQB10" s="416"/>
      <c r="JQC10" s="416"/>
      <c r="JQD10" s="416"/>
      <c r="JQE10" s="416"/>
      <c r="JQF10" s="416"/>
      <c r="JQG10" s="416"/>
      <c r="JQH10" s="416"/>
      <c r="JQI10" s="416"/>
      <c r="JQJ10" s="416"/>
      <c r="JQK10" s="416"/>
      <c r="JQL10" s="416"/>
      <c r="JQM10" s="416"/>
      <c r="JQN10" s="416"/>
      <c r="JQO10" s="416"/>
      <c r="JQP10" s="416"/>
      <c r="JQQ10" s="416"/>
      <c r="JQR10" s="416"/>
      <c r="JQS10" s="416"/>
      <c r="JQT10" s="416"/>
      <c r="JQU10" s="416"/>
      <c r="JQV10" s="416"/>
      <c r="JQW10" s="416"/>
      <c r="JQX10" s="416"/>
      <c r="JQY10" s="416"/>
      <c r="JQZ10" s="416"/>
      <c r="JRA10" s="416"/>
      <c r="JRB10" s="416"/>
      <c r="JRC10" s="416"/>
      <c r="JRD10" s="416"/>
      <c r="JRE10" s="416"/>
      <c r="JRF10" s="416"/>
      <c r="JRG10" s="416"/>
      <c r="JRH10" s="416"/>
      <c r="JRI10" s="416"/>
      <c r="JRJ10" s="416"/>
      <c r="JRK10" s="416"/>
      <c r="JRL10" s="416"/>
      <c r="JRM10" s="416"/>
      <c r="JRN10" s="416"/>
      <c r="JRO10" s="416"/>
      <c r="JRP10" s="416"/>
      <c r="JRQ10" s="416"/>
      <c r="JRR10" s="416"/>
      <c r="JRS10" s="416"/>
      <c r="JRT10" s="416"/>
      <c r="JRU10" s="416"/>
      <c r="JRV10" s="416"/>
      <c r="JRW10" s="416"/>
      <c r="JRX10" s="416"/>
      <c r="JRY10" s="416"/>
      <c r="JRZ10" s="416"/>
      <c r="JSA10" s="416"/>
      <c r="JSB10" s="416"/>
      <c r="JSC10" s="416"/>
      <c r="JSD10" s="416"/>
      <c r="JSE10" s="416"/>
      <c r="JSF10" s="416"/>
      <c r="JSG10" s="416"/>
      <c r="JSH10" s="416"/>
      <c r="JSI10" s="416"/>
      <c r="JSJ10" s="416"/>
      <c r="JSK10" s="416"/>
      <c r="JSL10" s="416"/>
      <c r="JSM10" s="416"/>
      <c r="JSN10" s="416"/>
      <c r="JSO10" s="416"/>
      <c r="JSP10" s="416"/>
      <c r="JSQ10" s="416"/>
      <c r="JSR10" s="416"/>
      <c r="JSS10" s="416"/>
      <c r="JST10" s="416"/>
      <c r="JSU10" s="416"/>
      <c r="JSV10" s="416"/>
      <c r="JSW10" s="416"/>
      <c r="JSX10" s="416"/>
      <c r="JSY10" s="416"/>
      <c r="JSZ10" s="416"/>
      <c r="JTA10" s="416"/>
      <c r="JTB10" s="416"/>
      <c r="JTC10" s="416"/>
      <c r="JTD10" s="416"/>
      <c r="JTE10" s="416"/>
      <c r="JTF10" s="416"/>
      <c r="JTG10" s="416"/>
      <c r="JTH10" s="416"/>
      <c r="JTI10" s="416"/>
      <c r="JTJ10" s="416"/>
      <c r="JTK10" s="416"/>
      <c r="JTL10" s="416"/>
      <c r="JTM10" s="416"/>
      <c r="JTN10" s="416"/>
      <c r="JTO10" s="416"/>
      <c r="JTP10" s="416"/>
      <c r="JTQ10" s="416"/>
      <c r="JTR10" s="416"/>
      <c r="JTS10" s="416"/>
      <c r="JTT10" s="416"/>
      <c r="JTU10" s="416"/>
      <c r="JTV10" s="416"/>
      <c r="JTW10" s="416"/>
      <c r="JTX10" s="416"/>
      <c r="JTY10" s="416"/>
      <c r="JTZ10" s="416"/>
      <c r="JUA10" s="416"/>
      <c r="JUB10" s="416"/>
      <c r="JUC10" s="416"/>
      <c r="JUD10" s="416"/>
      <c r="JUE10" s="416"/>
      <c r="JUF10" s="416"/>
      <c r="JUG10" s="416"/>
      <c r="JUH10" s="416"/>
      <c r="JUI10" s="416"/>
      <c r="JUJ10" s="416"/>
      <c r="JUK10" s="416"/>
      <c r="JUL10" s="416"/>
      <c r="JUM10" s="416"/>
      <c r="JUN10" s="416"/>
      <c r="JUO10" s="416"/>
      <c r="JUP10" s="416"/>
      <c r="JUQ10" s="416"/>
      <c r="JUR10" s="416"/>
      <c r="JUS10" s="416"/>
      <c r="JUT10" s="416"/>
      <c r="JUU10" s="416"/>
      <c r="JUV10" s="416"/>
      <c r="JUW10" s="416"/>
      <c r="JUX10" s="416"/>
      <c r="JUY10" s="416"/>
      <c r="JUZ10" s="416"/>
      <c r="JVA10" s="416"/>
      <c r="JVB10" s="416"/>
      <c r="JVC10" s="416"/>
      <c r="JVD10" s="416"/>
      <c r="JVE10" s="416"/>
      <c r="JVF10" s="416"/>
      <c r="JVG10" s="416"/>
      <c r="JVH10" s="416"/>
      <c r="JVI10" s="416"/>
      <c r="JVJ10" s="416"/>
      <c r="JVK10" s="416"/>
      <c r="JVL10" s="416"/>
      <c r="JVM10" s="416"/>
      <c r="JVN10" s="416"/>
      <c r="JVO10" s="416"/>
      <c r="JVP10" s="416"/>
      <c r="JVQ10" s="416"/>
      <c r="JVR10" s="416"/>
      <c r="JVS10" s="416"/>
      <c r="JVT10" s="416"/>
      <c r="JVU10" s="416"/>
      <c r="JVV10" s="416"/>
      <c r="JVW10" s="416"/>
      <c r="JVX10" s="416"/>
      <c r="JVY10" s="416"/>
      <c r="JVZ10" s="416"/>
      <c r="JWA10" s="416"/>
      <c r="JWB10" s="416"/>
      <c r="JWC10" s="416"/>
      <c r="JWD10" s="416"/>
      <c r="JWE10" s="416"/>
      <c r="JWF10" s="416"/>
      <c r="JWG10" s="416"/>
      <c r="JWH10" s="416"/>
      <c r="JWI10" s="416"/>
      <c r="JWJ10" s="416"/>
      <c r="JWK10" s="416"/>
      <c r="JWL10" s="416"/>
      <c r="JWM10" s="416"/>
      <c r="JWN10" s="416"/>
      <c r="JWO10" s="416"/>
      <c r="JWP10" s="416"/>
      <c r="JWQ10" s="416"/>
      <c r="JWR10" s="416"/>
      <c r="JWS10" s="416"/>
      <c r="JWT10" s="416"/>
      <c r="JWU10" s="416"/>
      <c r="JWV10" s="416"/>
      <c r="JWW10" s="416"/>
      <c r="JWX10" s="416"/>
      <c r="JWY10" s="416"/>
      <c r="JWZ10" s="416"/>
      <c r="JXA10" s="416"/>
      <c r="JXB10" s="416"/>
      <c r="JXC10" s="416"/>
      <c r="JXD10" s="416"/>
      <c r="JXE10" s="416"/>
      <c r="JXF10" s="416"/>
      <c r="JXG10" s="416"/>
      <c r="JXH10" s="416"/>
      <c r="JXI10" s="416"/>
      <c r="JXJ10" s="416"/>
      <c r="JXK10" s="416"/>
      <c r="JXL10" s="416"/>
      <c r="JXM10" s="416"/>
      <c r="JXN10" s="416"/>
      <c r="JXO10" s="416"/>
      <c r="JXP10" s="416"/>
      <c r="JXQ10" s="416"/>
      <c r="JXR10" s="416"/>
      <c r="JXS10" s="416"/>
      <c r="JXT10" s="416"/>
      <c r="JXU10" s="416"/>
      <c r="JXV10" s="416"/>
      <c r="JXW10" s="416"/>
      <c r="JXX10" s="416"/>
      <c r="JXY10" s="416"/>
      <c r="JXZ10" s="416"/>
      <c r="JYA10" s="416"/>
      <c r="JYB10" s="416"/>
      <c r="JYC10" s="416"/>
      <c r="JYD10" s="416"/>
      <c r="JYE10" s="416"/>
      <c r="JYF10" s="416"/>
      <c r="JYG10" s="416"/>
      <c r="JYH10" s="416"/>
      <c r="JYI10" s="416"/>
      <c r="JYJ10" s="416"/>
      <c r="JYK10" s="416"/>
      <c r="JYL10" s="416"/>
      <c r="JYM10" s="416"/>
      <c r="JYN10" s="416"/>
      <c r="JYO10" s="416"/>
      <c r="JYP10" s="416"/>
      <c r="JYQ10" s="416"/>
      <c r="JYR10" s="416"/>
      <c r="JYS10" s="416"/>
      <c r="JYT10" s="416"/>
      <c r="JYU10" s="416"/>
      <c r="JYV10" s="416"/>
      <c r="JYW10" s="416"/>
      <c r="JYX10" s="416"/>
      <c r="JYY10" s="416"/>
      <c r="JYZ10" s="416"/>
      <c r="JZA10" s="416"/>
      <c r="JZB10" s="416"/>
      <c r="JZC10" s="416"/>
      <c r="JZD10" s="416"/>
      <c r="JZE10" s="416"/>
      <c r="JZF10" s="416"/>
      <c r="JZG10" s="416"/>
      <c r="JZH10" s="416"/>
      <c r="JZI10" s="416"/>
      <c r="JZJ10" s="416"/>
      <c r="JZK10" s="416"/>
      <c r="JZL10" s="416"/>
      <c r="JZM10" s="416"/>
      <c r="JZN10" s="416"/>
      <c r="JZO10" s="416"/>
      <c r="JZP10" s="416"/>
      <c r="JZQ10" s="416"/>
      <c r="JZR10" s="416"/>
      <c r="JZS10" s="416"/>
      <c r="JZT10" s="416"/>
      <c r="JZU10" s="416"/>
      <c r="JZV10" s="416"/>
      <c r="JZW10" s="416"/>
      <c r="JZX10" s="416"/>
      <c r="JZY10" s="416"/>
      <c r="JZZ10" s="416"/>
      <c r="KAA10" s="416"/>
      <c r="KAB10" s="416"/>
      <c r="KAC10" s="416"/>
      <c r="KAD10" s="416"/>
      <c r="KAE10" s="416"/>
      <c r="KAF10" s="416"/>
      <c r="KAG10" s="416"/>
      <c r="KAH10" s="416"/>
      <c r="KAI10" s="416"/>
      <c r="KAJ10" s="416"/>
      <c r="KAK10" s="416"/>
      <c r="KAL10" s="416"/>
      <c r="KAM10" s="416"/>
      <c r="KAN10" s="416"/>
      <c r="KAO10" s="416"/>
      <c r="KAP10" s="416"/>
      <c r="KAQ10" s="416"/>
      <c r="KAR10" s="416"/>
      <c r="KAS10" s="416"/>
      <c r="KAT10" s="416"/>
      <c r="KAU10" s="416"/>
      <c r="KAV10" s="416"/>
      <c r="KAW10" s="416"/>
      <c r="KAX10" s="416"/>
      <c r="KAY10" s="416"/>
      <c r="KAZ10" s="416"/>
      <c r="KBA10" s="416"/>
      <c r="KBB10" s="416"/>
      <c r="KBC10" s="416"/>
      <c r="KBD10" s="416"/>
      <c r="KBE10" s="416"/>
      <c r="KBF10" s="416"/>
      <c r="KBG10" s="416"/>
      <c r="KBH10" s="416"/>
      <c r="KBI10" s="416"/>
      <c r="KBJ10" s="416"/>
      <c r="KBK10" s="416"/>
      <c r="KBL10" s="416"/>
      <c r="KBM10" s="416"/>
      <c r="KBN10" s="416"/>
      <c r="KBO10" s="416"/>
      <c r="KBP10" s="416"/>
      <c r="KBQ10" s="416"/>
      <c r="KBR10" s="416"/>
      <c r="KBS10" s="416"/>
      <c r="KBT10" s="416"/>
      <c r="KBU10" s="416"/>
      <c r="KBV10" s="416"/>
      <c r="KBW10" s="416"/>
      <c r="KBX10" s="416"/>
      <c r="KBY10" s="416"/>
      <c r="KBZ10" s="416"/>
      <c r="KCA10" s="416"/>
      <c r="KCB10" s="416"/>
      <c r="KCC10" s="416"/>
      <c r="KCD10" s="416"/>
      <c r="KCE10" s="416"/>
      <c r="KCF10" s="416"/>
      <c r="KCG10" s="416"/>
      <c r="KCH10" s="416"/>
      <c r="KCI10" s="416"/>
      <c r="KCJ10" s="416"/>
      <c r="KCK10" s="416"/>
      <c r="KCL10" s="416"/>
      <c r="KCM10" s="416"/>
      <c r="KCN10" s="416"/>
      <c r="KCO10" s="416"/>
      <c r="KCP10" s="416"/>
      <c r="KCQ10" s="416"/>
      <c r="KCR10" s="416"/>
      <c r="KCS10" s="416"/>
      <c r="KCT10" s="416"/>
      <c r="KCU10" s="416"/>
      <c r="KCV10" s="416"/>
      <c r="KCW10" s="416"/>
      <c r="KCX10" s="416"/>
      <c r="KCY10" s="416"/>
      <c r="KCZ10" s="416"/>
      <c r="KDA10" s="416"/>
      <c r="KDB10" s="416"/>
      <c r="KDC10" s="416"/>
      <c r="KDD10" s="416"/>
      <c r="KDE10" s="416"/>
      <c r="KDF10" s="416"/>
      <c r="KDG10" s="416"/>
      <c r="KDH10" s="416"/>
      <c r="KDI10" s="416"/>
      <c r="KDJ10" s="416"/>
      <c r="KDK10" s="416"/>
      <c r="KDL10" s="416"/>
      <c r="KDM10" s="416"/>
      <c r="KDN10" s="416"/>
      <c r="KDO10" s="416"/>
      <c r="KDP10" s="416"/>
      <c r="KDQ10" s="416"/>
      <c r="KDR10" s="416"/>
      <c r="KDS10" s="416"/>
      <c r="KDT10" s="416"/>
      <c r="KDU10" s="416"/>
      <c r="KDV10" s="416"/>
      <c r="KDW10" s="416"/>
      <c r="KDX10" s="416"/>
      <c r="KDY10" s="416"/>
      <c r="KDZ10" s="416"/>
      <c r="KEA10" s="416"/>
      <c r="KEB10" s="416"/>
      <c r="KEC10" s="416"/>
      <c r="KED10" s="416"/>
      <c r="KEE10" s="416"/>
      <c r="KEF10" s="416"/>
      <c r="KEG10" s="416"/>
      <c r="KEH10" s="416"/>
      <c r="KEI10" s="416"/>
      <c r="KEJ10" s="416"/>
      <c r="KEK10" s="416"/>
      <c r="KEL10" s="416"/>
      <c r="KEM10" s="416"/>
      <c r="KEN10" s="416"/>
      <c r="KEO10" s="416"/>
      <c r="KEP10" s="416"/>
      <c r="KEQ10" s="416"/>
      <c r="KER10" s="416"/>
      <c r="KES10" s="416"/>
      <c r="KET10" s="416"/>
      <c r="KEU10" s="416"/>
      <c r="KEV10" s="416"/>
      <c r="KEW10" s="416"/>
      <c r="KEX10" s="416"/>
      <c r="KEY10" s="416"/>
      <c r="KEZ10" s="416"/>
      <c r="KFA10" s="416"/>
      <c r="KFB10" s="416"/>
      <c r="KFC10" s="416"/>
      <c r="KFD10" s="416"/>
      <c r="KFE10" s="416"/>
      <c r="KFF10" s="416"/>
      <c r="KFG10" s="416"/>
      <c r="KFH10" s="416"/>
      <c r="KFI10" s="416"/>
      <c r="KFJ10" s="416"/>
      <c r="KFK10" s="416"/>
      <c r="KFL10" s="416"/>
      <c r="KFM10" s="416"/>
      <c r="KFN10" s="416"/>
      <c r="KFO10" s="416"/>
      <c r="KFP10" s="416"/>
      <c r="KFQ10" s="416"/>
      <c r="KFR10" s="416"/>
      <c r="KFS10" s="416"/>
      <c r="KFT10" s="416"/>
      <c r="KFU10" s="416"/>
      <c r="KFV10" s="416"/>
      <c r="KFW10" s="416"/>
      <c r="KFX10" s="416"/>
      <c r="KFY10" s="416"/>
      <c r="KFZ10" s="416"/>
      <c r="KGA10" s="416"/>
      <c r="KGB10" s="416"/>
      <c r="KGC10" s="416"/>
      <c r="KGD10" s="416"/>
      <c r="KGE10" s="416"/>
      <c r="KGF10" s="416"/>
      <c r="KGG10" s="416"/>
      <c r="KGH10" s="416"/>
      <c r="KGI10" s="416"/>
      <c r="KGJ10" s="416"/>
      <c r="KGK10" s="416"/>
      <c r="KGL10" s="416"/>
      <c r="KGM10" s="416"/>
      <c r="KGN10" s="416"/>
      <c r="KGO10" s="416"/>
      <c r="KGP10" s="416"/>
      <c r="KGQ10" s="416"/>
      <c r="KGR10" s="416"/>
      <c r="KGS10" s="416"/>
      <c r="KGT10" s="416"/>
      <c r="KGU10" s="416"/>
      <c r="KGV10" s="416"/>
      <c r="KGW10" s="416"/>
      <c r="KGX10" s="416"/>
      <c r="KGY10" s="416"/>
      <c r="KGZ10" s="416"/>
      <c r="KHA10" s="416"/>
      <c r="KHB10" s="416"/>
      <c r="KHC10" s="416"/>
      <c r="KHD10" s="416"/>
      <c r="KHE10" s="416"/>
      <c r="KHF10" s="416"/>
      <c r="KHG10" s="416"/>
      <c r="KHH10" s="416"/>
      <c r="KHI10" s="416"/>
      <c r="KHJ10" s="416"/>
      <c r="KHK10" s="416"/>
      <c r="KHL10" s="416"/>
      <c r="KHM10" s="416"/>
      <c r="KHN10" s="416"/>
      <c r="KHO10" s="416"/>
      <c r="KHP10" s="416"/>
      <c r="KHQ10" s="416"/>
      <c r="KHR10" s="416"/>
      <c r="KHS10" s="416"/>
      <c r="KHT10" s="416"/>
      <c r="KHU10" s="416"/>
      <c r="KHV10" s="416"/>
      <c r="KHW10" s="416"/>
      <c r="KHX10" s="416"/>
      <c r="KHY10" s="416"/>
      <c r="KHZ10" s="416"/>
      <c r="KIA10" s="416"/>
      <c r="KIB10" s="416"/>
      <c r="KIC10" s="416"/>
      <c r="KID10" s="416"/>
      <c r="KIE10" s="416"/>
      <c r="KIF10" s="416"/>
      <c r="KIG10" s="416"/>
      <c r="KIH10" s="416"/>
      <c r="KII10" s="416"/>
      <c r="KIJ10" s="416"/>
      <c r="KIK10" s="416"/>
      <c r="KIL10" s="416"/>
      <c r="KIM10" s="416"/>
      <c r="KIN10" s="416"/>
      <c r="KIO10" s="416"/>
      <c r="KIP10" s="416"/>
      <c r="KIQ10" s="416"/>
      <c r="KIR10" s="416"/>
      <c r="KIS10" s="416"/>
      <c r="KIT10" s="416"/>
      <c r="KIU10" s="416"/>
      <c r="KIV10" s="416"/>
      <c r="KIW10" s="416"/>
      <c r="KIX10" s="416"/>
      <c r="KIY10" s="416"/>
      <c r="KIZ10" s="416"/>
      <c r="KJA10" s="416"/>
      <c r="KJB10" s="416"/>
      <c r="KJC10" s="416"/>
      <c r="KJD10" s="416"/>
      <c r="KJE10" s="416"/>
      <c r="KJF10" s="416"/>
      <c r="KJG10" s="416"/>
      <c r="KJH10" s="416"/>
      <c r="KJI10" s="416"/>
      <c r="KJJ10" s="416"/>
      <c r="KJK10" s="416"/>
      <c r="KJL10" s="416"/>
      <c r="KJM10" s="416"/>
      <c r="KJN10" s="416"/>
      <c r="KJO10" s="416"/>
      <c r="KJP10" s="416"/>
      <c r="KJQ10" s="416"/>
      <c r="KJR10" s="416"/>
      <c r="KJS10" s="416"/>
      <c r="KJT10" s="416"/>
      <c r="KJU10" s="416"/>
      <c r="KJV10" s="416"/>
      <c r="KJW10" s="416"/>
      <c r="KJX10" s="416"/>
      <c r="KJY10" s="416"/>
      <c r="KJZ10" s="416"/>
      <c r="KKA10" s="416"/>
      <c r="KKB10" s="416"/>
      <c r="KKC10" s="416"/>
      <c r="KKD10" s="416"/>
      <c r="KKE10" s="416"/>
      <c r="KKF10" s="416"/>
      <c r="KKG10" s="416"/>
      <c r="KKH10" s="416"/>
      <c r="KKI10" s="416"/>
      <c r="KKJ10" s="416"/>
      <c r="KKK10" s="416"/>
      <c r="KKL10" s="416"/>
      <c r="KKM10" s="416"/>
      <c r="KKN10" s="416"/>
      <c r="KKO10" s="416"/>
      <c r="KKP10" s="416"/>
      <c r="KKQ10" s="416"/>
      <c r="KKR10" s="416"/>
      <c r="KKS10" s="416"/>
      <c r="KKT10" s="416"/>
      <c r="KKU10" s="416"/>
      <c r="KKV10" s="416"/>
      <c r="KKW10" s="416"/>
      <c r="KKX10" s="416"/>
      <c r="KKY10" s="416"/>
      <c r="KKZ10" s="416"/>
      <c r="KLA10" s="416"/>
      <c r="KLB10" s="416"/>
      <c r="KLC10" s="416"/>
      <c r="KLD10" s="416"/>
      <c r="KLE10" s="416"/>
      <c r="KLF10" s="416"/>
      <c r="KLG10" s="416"/>
      <c r="KLH10" s="416"/>
      <c r="KLI10" s="416"/>
      <c r="KLJ10" s="416"/>
      <c r="KLK10" s="416"/>
      <c r="KLL10" s="416"/>
      <c r="KLM10" s="416"/>
      <c r="KLN10" s="416"/>
      <c r="KLO10" s="416"/>
      <c r="KLP10" s="416"/>
      <c r="KLQ10" s="416"/>
      <c r="KLR10" s="416"/>
      <c r="KLS10" s="416"/>
      <c r="KLT10" s="416"/>
      <c r="KLU10" s="416"/>
      <c r="KLV10" s="416"/>
      <c r="KLW10" s="416"/>
      <c r="KLX10" s="416"/>
      <c r="KLY10" s="416"/>
      <c r="KLZ10" s="416"/>
      <c r="KMA10" s="416"/>
      <c r="KMB10" s="416"/>
      <c r="KMC10" s="416"/>
      <c r="KMD10" s="416"/>
      <c r="KME10" s="416"/>
      <c r="KMF10" s="416"/>
      <c r="KMG10" s="416"/>
      <c r="KMH10" s="416"/>
      <c r="KMI10" s="416"/>
      <c r="KMJ10" s="416"/>
      <c r="KMK10" s="416"/>
      <c r="KML10" s="416"/>
      <c r="KMM10" s="416"/>
      <c r="KMN10" s="416"/>
      <c r="KMO10" s="416"/>
      <c r="KMP10" s="416"/>
      <c r="KMQ10" s="416"/>
      <c r="KMR10" s="416"/>
      <c r="KMS10" s="416"/>
      <c r="KMT10" s="416"/>
      <c r="KMU10" s="416"/>
      <c r="KMV10" s="416"/>
      <c r="KMW10" s="416"/>
      <c r="KMX10" s="416"/>
      <c r="KMY10" s="416"/>
      <c r="KMZ10" s="416"/>
      <c r="KNA10" s="416"/>
      <c r="KNB10" s="416"/>
      <c r="KNC10" s="416"/>
      <c r="KND10" s="416"/>
      <c r="KNE10" s="416"/>
      <c r="KNF10" s="416"/>
      <c r="KNG10" s="416"/>
      <c r="KNH10" s="416"/>
      <c r="KNI10" s="416"/>
      <c r="KNJ10" s="416"/>
      <c r="KNK10" s="416"/>
      <c r="KNL10" s="416"/>
      <c r="KNM10" s="416"/>
      <c r="KNN10" s="416"/>
      <c r="KNO10" s="416"/>
      <c r="KNP10" s="416"/>
      <c r="KNQ10" s="416"/>
      <c r="KNR10" s="416"/>
      <c r="KNS10" s="416"/>
      <c r="KNT10" s="416"/>
      <c r="KNU10" s="416"/>
      <c r="KNV10" s="416"/>
      <c r="KNW10" s="416"/>
      <c r="KNX10" s="416"/>
      <c r="KNY10" s="416"/>
      <c r="KNZ10" s="416"/>
      <c r="KOA10" s="416"/>
      <c r="KOB10" s="416"/>
      <c r="KOC10" s="416"/>
      <c r="KOD10" s="416"/>
      <c r="KOE10" s="416"/>
      <c r="KOF10" s="416"/>
      <c r="KOG10" s="416"/>
      <c r="KOH10" s="416"/>
      <c r="KOI10" s="416"/>
      <c r="KOJ10" s="416"/>
      <c r="KOK10" s="416"/>
      <c r="KOL10" s="416"/>
      <c r="KOM10" s="416"/>
      <c r="KON10" s="416"/>
      <c r="KOO10" s="416"/>
      <c r="KOP10" s="416"/>
      <c r="KOQ10" s="416"/>
      <c r="KOR10" s="416"/>
      <c r="KOS10" s="416"/>
      <c r="KOT10" s="416"/>
      <c r="KOU10" s="416"/>
      <c r="KOV10" s="416"/>
      <c r="KOW10" s="416"/>
      <c r="KOX10" s="416"/>
      <c r="KOY10" s="416"/>
      <c r="KOZ10" s="416"/>
      <c r="KPA10" s="416"/>
      <c r="KPB10" s="416"/>
      <c r="KPC10" s="416"/>
      <c r="KPD10" s="416"/>
      <c r="KPE10" s="416"/>
      <c r="KPF10" s="416"/>
      <c r="KPG10" s="416"/>
      <c r="KPH10" s="416"/>
      <c r="KPI10" s="416"/>
      <c r="KPJ10" s="416"/>
      <c r="KPK10" s="416"/>
      <c r="KPL10" s="416"/>
      <c r="KPM10" s="416"/>
      <c r="KPN10" s="416"/>
      <c r="KPO10" s="416"/>
      <c r="KPP10" s="416"/>
      <c r="KPQ10" s="416"/>
      <c r="KPR10" s="416"/>
      <c r="KPS10" s="416"/>
      <c r="KPT10" s="416"/>
      <c r="KPU10" s="416"/>
      <c r="KPV10" s="416"/>
      <c r="KPW10" s="416"/>
      <c r="KPX10" s="416"/>
      <c r="KPY10" s="416"/>
      <c r="KPZ10" s="416"/>
      <c r="KQA10" s="416"/>
      <c r="KQB10" s="416"/>
      <c r="KQC10" s="416"/>
      <c r="KQD10" s="416"/>
      <c r="KQE10" s="416"/>
      <c r="KQF10" s="416"/>
      <c r="KQG10" s="416"/>
      <c r="KQH10" s="416"/>
      <c r="KQI10" s="416"/>
      <c r="KQJ10" s="416"/>
      <c r="KQK10" s="416"/>
      <c r="KQL10" s="416"/>
      <c r="KQM10" s="416"/>
      <c r="KQN10" s="416"/>
      <c r="KQO10" s="416"/>
      <c r="KQP10" s="416"/>
      <c r="KQQ10" s="416"/>
      <c r="KQR10" s="416"/>
      <c r="KQS10" s="416"/>
      <c r="KQT10" s="416"/>
      <c r="KQU10" s="416"/>
      <c r="KQV10" s="416"/>
      <c r="KQW10" s="416"/>
      <c r="KQX10" s="416"/>
      <c r="KQY10" s="416"/>
      <c r="KQZ10" s="416"/>
      <c r="KRA10" s="416"/>
      <c r="KRB10" s="416"/>
      <c r="KRC10" s="416"/>
      <c r="KRD10" s="416"/>
      <c r="KRE10" s="416"/>
      <c r="KRF10" s="416"/>
      <c r="KRG10" s="416"/>
      <c r="KRH10" s="416"/>
      <c r="KRI10" s="416"/>
      <c r="KRJ10" s="416"/>
      <c r="KRK10" s="416"/>
      <c r="KRL10" s="416"/>
      <c r="KRM10" s="416"/>
      <c r="KRN10" s="416"/>
      <c r="KRO10" s="416"/>
      <c r="KRP10" s="416"/>
      <c r="KRQ10" s="416"/>
      <c r="KRR10" s="416"/>
      <c r="KRS10" s="416"/>
      <c r="KRT10" s="416"/>
      <c r="KRU10" s="416"/>
      <c r="KRV10" s="416"/>
      <c r="KRW10" s="416"/>
      <c r="KRX10" s="416"/>
      <c r="KRY10" s="416"/>
      <c r="KRZ10" s="416"/>
      <c r="KSA10" s="416"/>
      <c r="KSB10" s="416"/>
      <c r="KSC10" s="416"/>
      <c r="KSD10" s="416"/>
      <c r="KSE10" s="416"/>
      <c r="KSF10" s="416"/>
      <c r="KSG10" s="416"/>
      <c r="KSH10" s="416"/>
      <c r="KSI10" s="416"/>
      <c r="KSJ10" s="416"/>
      <c r="KSK10" s="416"/>
      <c r="KSL10" s="416"/>
      <c r="KSM10" s="416"/>
      <c r="KSN10" s="416"/>
      <c r="KSO10" s="416"/>
      <c r="KSP10" s="416"/>
      <c r="KSQ10" s="416"/>
      <c r="KSR10" s="416"/>
      <c r="KSS10" s="416"/>
      <c r="KST10" s="416"/>
      <c r="KSU10" s="416"/>
      <c r="KSV10" s="416"/>
      <c r="KSW10" s="416"/>
      <c r="KSX10" s="416"/>
      <c r="KSY10" s="416"/>
      <c r="KSZ10" s="416"/>
      <c r="KTA10" s="416"/>
      <c r="KTB10" s="416"/>
      <c r="KTC10" s="416"/>
      <c r="KTD10" s="416"/>
      <c r="KTE10" s="416"/>
      <c r="KTF10" s="416"/>
      <c r="KTG10" s="416"/>
      <c r="KTH10" s="416"/>
      <c r="KTI10" s="416"/>
      <c r="KTJ10" s="416"/>
      <c r="KTK10" s="416"/>
      <c r="KTL10" s="416"/>
      <c r="KTM10" s="416"/>
      <c r="KTN10" s="416"/>
      <c r="KTO10" s="416"/>
      <c r="KTP10" s="416"/>
      <c r="KTQ10" s="416"/>
      <c r="KTR10" s="416"/>
      <c r="KTS10" s="416"/>
      <c r="KTT10" s="416"/>
      <c r="KTU10" s="416"/>
      <c r="KTV10" s="416"/>
      <c r="KTW10" s="416"/>
      <c r="KTX10" s="416"/>
      <c r="KTY10" s="416"/>
      <c r="KTZ10" s="416"/>
      <c r="KUA10" s="416"/>
      <c r="KUB10" s="416"/>
      <c r="KUC10" s="416"/>
      <c r="KUD10" s="416"/>
      <c r="KUE10" s="416"/>
      <c r="KUF10" s="416"/>
      <c r="KUG10" s="416"/>
      <c r="KUH10" s="416"/>
      <c r="KUI10" s="416"/>
      <c r="KUJ10" s="416"/>
      <c r="KUK10" s="416"/>
      <c r="KUL10" s="416"/>
      <c r="KUM10" s="416"/>
      <c r="KUN10" s="416"/>
      <c r="KUO10" s="416"/>
      <c r="KUP10" s="416"/>
      <c r="KUQ10" s="416"/>
      <c r="KUR10" s="416"/>
      <c r="KUS10" s="416"/>
      <c r="KUT10" s="416"/>
      <c r="KUU10" s="416"/>
      <c r="KUV10" s="416"/>
      <c r="KUW10" s="416"/>
      <c r="KUX10" s="416"/>
      <c r="KUY10" s="416"/>
      <c r="KUZ10" s="416"/>
      <c r="KVA10" s="416"/>
      <c r="KVB10" s="416"/>
      <c r="KVC10" s="416"/>
      <c r="KVD10" s="416"/>
      <c r="KVE10" s="416"/>
      <c r="KVF10" s="416"/>
      <c r="KVG10" s="416"/>
      <c r="KVH10" s="416"/>
      <c r="KVI10" s="416"/>
      <c r="KVJ10" s="416"/>
      <c r="KVK10" s="416"/>
      <c r="KVL10" s="416"/>
      <c r="KVM10" s="416"/>
      <c r="KVN10" s="416"/>
      <c r="KVO10" s="416"/>
      <c r="KVP10" s="416"/>
      <c r="KVQ10" s="416"/>
      <c r="KVR10" s="416"/>
      <c r="KVS10" s="416"/>
      <c r="KVT10" s="416"/>
      <c r="KVU10" s="416"/>
      <c r="KVV10" s="416"/>
      <c r="KVW10" s="416"/>
      <c r="KVX10" s="416"/>
      <c r="KVY10" s="416"/>
      <c r="KVZ10" s="416"/>
      <c r="KWA10" s="416"/>
      <c r="KWB10" s="416"/>
      <c r="KWC10" s="416"/>
      <c r="KWD10" s="416"/>
      <c r="KWE10" s="416"/>
      <c r="KWF10" s="416"/>
      <c r="KWG10" s="416"/>
      <c r="KWH10" s="416"/>
      <c r="KWI10" s="416"/>
      <c r="KWJ10" s="416"/>
      <c r="KWK10" s="416"/>
      <c r="KWL10" s="416"/>
      <c r="KWM10" s="416"/>
      <c r="KWN10" s="416"/>
      <c r="KWO10" s="416"/>
      <c r="KWP10" s="416"/>
      <c r="KWQ10" s="416"/>
      <c r="KWR10" s="416"/>
      <c r="KWS10" s="416"/>
      <c r="KWT10" s="416"/>
      <c r="KWU10" s="416"/>
      <c r="KWV10" s="416"/>
      <c r="KWW10" s="416"/>
      <c r="KWX10" s="416"/>
      <c r="KWY10" s="416"/>
      <c r="KWZ10" s="416"/>
      <c r="KXA10" s="416"/>
      <c r="KXB10" s="416"/>
      <c r="KXC10" s="416"/>
      <c r="KXD10" s="416"/>
      <c r="KXE10" s="416"/>
      <c r="KXF10" s="416"/>
      <c r="KXG10" s="416"/>
      <c r="KXH10" s="416"/>
      <c r="KXI10" s="416"/>
      <c r="KXJ10" s="416"/>
      <c r="KXK10" s="416"/>
      <c r="KXL10" s="416"/>
      <c r="KXM10" s="416"/>
      <c r="KXN10" s="416"/>
      <c r="KXO10" s="416"/>
      <c r="KXP10" s="416"/>
      <c r="KXQ10" s="416"/>
      <c r="KXR10" s="416"/>
      <c r="KXS10" s="416"/>
      <c r="KXT10" s="416"/>
      <c r="KXU10" s="416"/>
      <c r="KXV10" s="416"/>
      <c r="KXW10" s="416"/>
      <c r="KXX10" s="416"/>
      <c r="KXY10" s="416"/>
      <c r="KXZ10" s="416"/>
      <c r="KYA10" s="416"/>
      <c r="KYB10" s="416"/>
      <c r="KYC10" s="416"/>
      <c r="KYD10" s="416"/>
      <c r="KYE10" s="416"/>
      <c r="KYF10" s="416"/>
      <c r="KYG10" s="416"/>
      <c r="KYH10" s="416"/>
      <c r="KYI10" s="416"/>
      <c r="KYJ10" s="416"/>
      <c r="KYK10" s="416"/>
      <c r="KYL10" s="416"/>
      <c r="KYM10" s="416"/>
      <c r="KYN10" s="416"/>
      <c r="KYO10" s="416"/>
      <c r="KYP10" s="416"/>
      <c r="KYQ10" s="416"/>
      <c r="KYR10" s="416"/>
      <c r="KYS10" s="416"/>
      <c r="KYT10" s="416"/>
      <c r="KYU10" s="416"/>
      <c r="KYV10" s="416"/>
      <c r="KYW10" s="416"/>
      <c r="KYX10" s="416"/>
      <c r="KYY10" s="416"/>
      <c r="KYZ10" s="416"/>
      <c r="KZA10" s="416"/>
      <c r="KZB10" s="416"/>
      <c r="KZC10" s="416"/>
      <c r="KZD10" s="416"/>
      <c r="KZE10" s="416"/>
      <c r="KZF10" s="416"/>
      <c r="KZG10" s="416"/>
      <c r="KZH10" s="416"/>
      <c r="KZI10" s="416"/>
      <c r="KZJ10" s="416"/>
      <c r="KZK10" s="416"/>
      <c r="KZL10" s="416"/>
      <c r="KZM10" s="416"/>
      <c r="KZN10" s="416"/>
      <c r="KZO10" s="416"/>
      <c r="KZP10" s="416"/>
      <c r="KZQ10" s="416"/>
      <c r="KZR10" s="416"/>
      <c r="KZS10" s="416"/>
      <c r="KZT10" s="416"/>
      <c r="KZU10" s="416"/>
      <c r="KZV10" s="416"/>
      <c r="KZW10" s="416"/>
      <c r="KZX10" s="416"/>
      <c r="KZY10" s="416"/>
      <c r="KZZ10" s="416"/>
      <c r="LAA10" s="416"/>
      <c r="LAB10" s="416"/>
      <c r="LAC10" s="416"/>
      <c r="LAD10" s="416"/>
      <c r="LAE10" s="416"/>
      <c r="LAF10" s="416"/>
      <c r="LAG10" s="416"/>
      <c r="LAH10" s="416"/>
      <c r="LAI10" s="416"/>
      <c r="LAJ10" s="416"/>
      <c r="LAK10" s="416"/>
      <c r="LAL10" s="416"/>
      <c r="LAM10" s="416"/>
      <c r="LAN10" s="416"/>
      <c r="LAO10" s="416"/>
      <c r="LAP10" s="416"/>
      <c r="LAQ10" s="416"/>
      <c r="LAR10" s="416"/>
      <c r="LAS10" s="416"/>
      <c r="LAT10" s="416"/>
      <c r="LAU10" s="416"/>
      <c r="LAV10" s="416"/>
      <c r="LAW10" s="416"/>
      <c r="LAX10" s="416"/>
      <c r="LAY10" s="416"/>
      <c r="LAZ10" s="416"/>
      <c r="LBA10" s="416"/>
      <c r="LBB10" s="416"/>
      <c r="LBC10" s="416"/>
      <c r="LBD10" s="416"/>
      <c r="LBE10" s="416"/>
      <c r="LBF10" s="416"/>
      <c r="LBG10" s="416"/>
      <c r="LBH10" s="416"/>
      <c r="LBI10" s="416"/>
      <c r="LBJ10" s="416"/>
      <c r="LBK10" s="416"/>
      <c r="LBL10" s="416"/>
      <c r="LBM10" s="416"/>
      <c r="LBN10" s="416"/>
      <c r="LBO10" s="416"/>
      <c r="LBP10" s="416"/>
      <c r="LBQ10" s="416"/>
      <c r="LBR10" s="416"/>
      <c r="LBS10" s="416"/>
      <c r="LBT10" s="416"/>
      <c r="LBU10" s="416"/>
      <c r="LBV10" s="416"/>
      <c r="LBW10" s="416"/>
      <c r="LBX10" s="416"/>
      <c r="LBY10" s="416"/>
      <c r="LBZ10" s="416"/>
      <c r="LCA10" s="416"/>
      <c r="LCB10" s="416"/>
      <c r="LCC10" s="416"/>
      <c r="LCD10" s="416"/>
      <c r="LCE10" s="416"/>
      <c r="LCF10" s="416"/>
      <c r="LCG10" s="416"/>
      <c r="LCH10" s="416"/>
      <c r="LCI10" s="416"/>
      <c r="LCJ10" s="416"/>
      <c r="LCK10" s="416"/>
      <c r="LCL10" s="416"/>
      <c r="LCM10" s="416"/>
      <c r="LCN10" s="416"/>
      <c r="LCO10" s="416"/>
      <c r="LCP10" s="416"/>
      <c r="LCQ10" s="416"/>
      <c r="LCR10" s="416"/>
      <c r="LCS10" s="416"/>
      <c r="LCT10" s="416"/>
      <c r="LCU10" s="416"/>
      <c r="LCV10" s="416"/>
      <c r="LCW10" s="416"/>
      <c r="LCX10" s="416"/>
      <c r="LCY10" s="416"/>
      <c r="LCZ10" s="416"/>
      <c r="LDA10" s="416"/>
      <c r="LDB10" s="416"/>
      <c r="LDC10" s="416"/>
      <c r="LDD10" s="416"/>
      <c r="LDE10" s="416"/>
      <c r="LDF10" s="416"/>
      <c r="LDG10" s="416"/>
      <c r="LDH10" s="416"/>
      <c r="LDI10" s="416"/>
      <c r="LDJ10" s="416"/>
      <c r="LDK10" s="416"/>
      <c r="LDL10" s="416"/>
      <c r="LDM10" s="416"/>
      <c r="LDN10" s="416"/>
      <c r="LDO10" s="416"/>
      <c r="LDP10" s="416"/>
      <c r="LDQ10" s="416"/>
      <c r="LDR10" s="416"/>
      <c r="LDS10" s="416"/>
      <c r="LDT10" s="416"/>
      <c r="LDU10" s="416"/>
      <c r="LDV10" s="416"/>
      <c r="LDW10" s="416"/>
      <c r="LDX10" s="416"/>
      <c r="LDY10" s="416"/>
      <c r="LDZ10" s="416"/>
      <c r="LEA10" s="416"/>
      <c r="LEB10" s="416"/>
      <c r="LEC10" s="416"/>
      <c r="LED10" s="416"/>
      <c r="LEE10" s="416"/>
      <c r="LEF10" s="416"/>
      <c r="LEG10" s="416"/>
      <c r="LEH10" s="416"/>
      <c r="LEI10" s="416"/>
      <c r="LEJ10" s="416"/>
      <c r="LEK10" s="416"/>
      <c r="LEL10" s="416"/>
      <c r="LEM10" s="416"/>
      <c r="LEN10" s="416"/>
      <c r="LEO10" s="416"/>
      <c r="LEP10" s="416"/>
      <c r="LEQ10" s="416"/>
      <c r="LER10" s="416"/>
      <c r="LES10" s="416"/>
      <c r="LET10" s="416"/>
      <c r="LEU10" s="416"/>
      <c r="LEV10" s="416"/>
      <c r="LEW10" s="416"/>
      <c r="LEX10" s="416"/>
      <c r="LEY10" s="416"/>
      <c r="LEZ10" s="416"/>
      <c r="LFA10" s="416"/>
      <c r="LFB10" s="416"/>
      <c r="LFC10" s="416"/>
      <c r="LFD10" s="416"/>
      <c r="LFE10" s="416"/>
      <c r="LFF10" s="416"/>
      <c r="LFG10" s="416"/>
      <c r="LFH10" s="416"/>
      <c r="LFI10" s="416"/>
      <c r="LFJ10" s="416"/>
      <c r="LFK10" s="416"/>
      <c r="LFL10" s="416"/>
      <c r="LFM10" s="416"/>
      <c r="LFN10" s="416"/>
      <c r="LFO10" s="416"/>
      <c r="LFP10" s="416"/>
      <c r="LFQ10" s="416"/>
      <c r="LFR10" s="416"/>
      <c r="LFS10" s="416"/>
      <c r="LFT10" s="416"/>
      <c r="LFU10" s="416"/>
      <c r="LFV10" s="416"/>
      <c r="LFW10" s="416"/>
      <c r="LFX10" s="416"/>
      <c r="LFY10" s="416"/>
      <c r="LFZ10" s="416"/>
      <c r="LGA10" s="416"/>
      <c r="LGB10" s="416"/>
      <c r="LGC10" s="416"/>
      <c r="LGD10" s="416"/>
      <c r="LGE10" s="416"/>
      <c r="LGF10" s="416"/>
      <c r="LGG10" s="416"/>
      <c r="LGH10" s="416"/>
      <c r="LGI10" s="416"/>
      <c r="LGJ10" s="416"/>
      <c r="LGK10" s="416"/>
      <c r="LGL10" s="416"/>
      <c r="LGM10" s="416"/>
      <c r="LGN10" s="416"/>
      <c r="LGO10" s="416"/>
      <c r="LGP10" s="416"/>
      <c r="LGQ10" s="416"/>
      <c r="LGR10" s="416"/>
      <c r="LGS10" s="416"/>
      <c r="LGT10" s="416"/>
      <c r="LGU10" s="416"/>
      <c r="LGV10" s="416"/>
      <c r="LGW10" s="416"/>
      <c r="LGX10" s="416"/>
      <c r="LGY10" s="416"/>
      <c r="LGZ10" s="416"/>
      <c r="LHA10" s="416"/>
      <c r="LHB10" s="416"/>
      <c r="LHC10" s="416"/>
      <c r="LHD10" s="416"/>
      <c r="LHE10" s="416"/>
      <c r="LHF10" s="416"/>
      <c r="LHG10" s="416"/>
      <c r="LHH10" s="416"/>
      <c r="LHI10" s="416"/>
      <c r="LHJ10" s="416"/>
      <c r="LHK10" s="416"/>
      <c r="LHL10" s="416"/>
      <c r="LHM10" s="416"/>
      <c r="LHN10" s="416"/>
      <c r="LHO10" s="416"/>
      <c r="LHP10" s="416"/>
      <c r="LHQ10" s="416"/>
      <c r="LHR10" s="416"/>
      <c r="LHS10" s="416"/>
      <c r="LHT10" s="416"/>
      <c r="LHU10" s="416"/>
      <c r="LHV10" s="416"/>
      <c r="LHW10" s="416"/>
      <c r="LHX10" s="416"/>
      <c r="LHY10" s="416"/>
      <c r="LHZ10" s="416"/>
      <c r="LIA10" s="416"/>
      <c r="LIB10" s="416"/>
      <c r="LIC10" s="416"/>
      <c r="LID10" s="416"/>
      <c r="LIE10" s="416"/>
      <c r="LIF10" s="416"/>
      <c r="LIG10" s="416"/>
      <c r="LIH10" s="416"/>
      <c r="LII10" s="416"/>
      <c r="LIJ10" s="416"/>
      <c r="LIK10" s="416"/>
      <c r="LIL10" s="416"/>
      <c r="LIM10" s="416"/>
      <c r="LIN10" s="416"/>
      <c r="LIO10" s="416"/>
      <c r="LIP10" s="416"/>
      <c r="LIQ10" s="416"/>
      <c r="LIR10" s="416"/>
      <c r="LIS10" s="416"/>
      <c r="LIT10" s="416"/>
      <c r="LIU10" s="416"/>
      <c r="LIV10" s="416"/>
      <c r="LIW10" s="416"/>
      <c r="LIX10" s="416"/>
      <c r="LIY10" s="416"/>
      <c r="LIZ10" s="416"/>
      <c r="LJA10" s="416"/>
      <c r="LJB10" s="416"/>
      <c r="LJC10" s="416"/>
      <c r="LJD10" s="416"/>
      <c r="LJE10" s="416"/>
      <c r="LJF10" s="416"/>
      <c r="LJG10" s="416"/>
      <c r="LJH10" s="416"/>
      <c r="LJI10" s="416"/>
      <c r="LJJ10" s="416"/>
      <c r="LJK10" s="416"/>
      <c r="LJL10" s="416"/>
      <c r="LJM10" s="416"/>
      <c r="LJN10" s="416"/>
      <c r="LJO10" s="416"/>
      <c r="LJP10" s="416"/>
      <c r="LJQ10" s="416"/>
      <c r="LJR10" s="416"/>
      <c r="LJS10" s="416"/>
      <c r="LJT10" s="416"/>
      <c r="LJU10" s="416"/>
      <c r="LJV10" s="416"/>
      <c r="LJW10" s="416"/>
      <c r="LJX10" s="416"/>
      <c r="LJY10" s="416"/>
      <c r="LJZ10" s="416"/>
      <c r="LKA10" s="416"/>
      <c r="LKB10" s="416"/>
      <c r="LKC10" s="416"/>
      <c r="LKD10" s="416"/>
      <c r="LKE10" s="416"/>
      <c r="LKF10" s="416"/>
      <c r="LKG10" s="416"/>
      <c r="LKH10" s="416"/>
      <c r="LKI10" s="416"/>
      <c r="LKJ10" s="416"/>
      <c r="LKK10" s="416"/>
      <c r="LKL10" s="416"/>
      <c r="LKM10" s="416"/>
      <c r="LKN10" s="416"/>
      <c r="LKO10" s="416"/>
      <c r="LKP10" s="416"/>
      <c r="LKQ10" s="416"/>
      <c r="LKR10" s="416"/>
      <c r="LKS10" s="416"/>
      <c r="LKT10" s="416"/>
      <c r="LKU10" s="416"/>
      <c r="LKV10" s="416"/>
      <c r="LKW10" s="416"/>
      <c r="LKX10" s="416"/>
      <c r="LKY10" s="416"/>
      <c r="LKZ10" s="416"/>
      <c r="LLA10" s="416"/>
      <c r="LLB10" s="416"/>
      <c r="LLC10" s="416"/>
      <c r="LLD10" s="416"/>
      <c r="LLE10" s="416"/>
      <c r="LLF10" s="416"/>
      <c r="LLG10" s="416"/>
      <c r="LLH10" s="416"/>
      <c r="LLI10" s="416"/>
      <c r="LLJ10" s="416"/>
      <c r="LLK10" s="416"/>
      <c r="LLL10" s="416"/>
      <c r="LLM10" s="416"/>
      <c r="LLN10" s="416"/>
      <c r="LLO10" s="416"/>
      <c r="LLP10" s="416"/>
      <c r="LLQ10" s="416"/>
      <c r="LLR10" s="416"/>
      <c r="LLS10" s="416"/>
      <c r="LLT10" s="416"/>
      <c r="LLU10" s="416"/>
      <c r="LLV10" s="416"/>
      <c r="LLW10" s="416"/>
      <c r="LLX10" s="416"/>
      <c r="LLY10" s="416"/>
      <c r="LLZ10" s="416"/>
      <c r="LMA10" s="416"/>
      <c r="LMB10" s="416"/>
      <c r="LMC10" s="416"/>
      <c r="LMD10" s="416"/>
      <c r="LME10" s="416"/>
      <c r="LMF10" s="416"/>
      <c r="LMG10" s="416"/>
      <c r="LMH10" s="416"/>
      <c r="LMI10" s="416"/>
      <c r="LMJ10" s="416"/>
      <c r="LMK10" s="416"/>
      <c r="LML10" s="416"/>
      <c r="LMM10" s="416"/>
      <c r="LMN10" s="416"/>
      <c r="LMO10" s="416"/>
      <c r="LMP10" s="416"/>
      <c r="LMQ10" s="416"/>
      <c r="LMR10" s="416"/>
      <c r="LMS10" s="416"/>
      <c r="LMT10" s="416"/>
      <c r="LMU10" s="416"/>
      <c r="LMV10" s="416"/>
      <c r="LMW10" s="416"/>
      <c r="LMX10" s="416"/>
      <c r="LMY10" s="416"/>
      <c r="LMZ10" s="416"/>
      <c r="LNA10" s="416"/>
      <c r="LNB10" s="416"/>
      <c r="LNC10" s="416"/>
      <c r="LND10" s="416"/>
      <c r="LNE10" s="416"/>
      <c r="LNF10" s="416"/>
      <c r="LNG10" s="416"/>
      <c r="LNH10" s="416"/>
      <c r="LNI10" s="416"/>
      <c r="LNJ10" s="416"/>
      <c r="LNK10" s="416"/>
      <c r="LNL10" s="416"/>
      <c r="LNM10" s="416"/>
      <c r="LNN10" s="416"/>
      <c r="LNO10" s="416"/>
      <c r="LNP10" s="416"/>
      <c r="LNQ10" s="416"/>
      <c r="LNR10" s="416"/>
      <c r="LNS10" s="416"/>
      <c r="LNT10" s="416"/>
      <c r="LNU10" s="416"/>
      <c r="LNV10" s="416"/>
      <c r="LNW10" s="416"/>
      <c r="LNX10" s="416"/>
      <c r="LNY10" s="416"/>
      <c r="LNZ10" s="416"/>
      <c r="LOA10" s="416"/>
      <c r="LOB10" s="416"/>
      <c r="LOC10" s="416"/>
      <c r="LOD10" s="416"/>
      <c r="LOE10" s="416"/>
      <c r="LOF10" s="416"/>
      <c r="LOG10" s="416"/>
      <c r="LOH10" s="416"/>
      <c r="LOI10" s="416"/>
      <c r="LOJ10" s="416"/>
      <c r="LOK10" s="416"/>
      <c r="LOL10" s="416"/>
      <c r="LOM10" s="416"/>
      <c r="LON10" s="416"/>
      <c r="LOO10" s="416"/>
      <c r="LOP10" s="416"/>
      <c r="LOQ10" s="416"/>
      <c r="LOR10" s="416"/>
      <c r="LOS10" s="416"/>
      <c r="LOT10" s="416"/>
      <c r="LOU10" s="416"/>
      <c r="LOV10" s="416"/>
      <c r="LOW10" s="416"/>
      <c r="LOX10" s="416"/>
      <c r="LOY10" s="416"/>
      <c r="LOZ10" s="416"/>
      <c r="LPA10" s="416"/>
      <c r="LPB10" s="416"/>
      <c r="LPC10" s="416"/>
      <c r="LPD10" s="416"/>
      <c r="LPE10" s="416"/>
      <c r="LPF10" s="416"/>
      <c r="LPG10" s="416"/>
      <c r="LPH10" s="416"/>
      <c r="LPI10" s="416"/>
      <c r="LPJ10" s="416"/>
      <c r="LPK10" s="416"/>
      <c r="LPL10" s="416"/>
      <c r="LPM10" s="416"/>
      <c r="LPN10" s="416"/>
      <c r="LPO10" s="416"/>
      <c r="LPP10" s="416"/>
      <c r="LPQ10" s="416"/>
      <c r="LPR10" s="416"/>
      <c r="LPS10" s="416"/>
      <c r="LPT10" s="416"/>
      <c r="LPU10" s="416"/>
      <c r="LPV10" s="416"/>
      <c r="LPW10" s="416"/>
      <c r="LPX10" s="416"/>
      <c r="LPY10" s="416"/>
      <c r="LPZ10" s="416"/>
      <c r="LQA10" s="416"/>
      <c r="LQB10" s="416"/>
      <c r="LQC10" s="416"/>
      <c r="LQD10" s="416"/>
      <c r="LQE10" s="416"/>
      <c r="LQF10" s="416"/>
      <c r="LQG10" s="416"/>
      <c r="LQH10" s="416"/>
      <c r="LQI10" s="416"/>
      <c r="LQJ10" s="416"/>
      <c r="LQK10" s="416"/>
      <c r="LQL10" s="416"/>
      <c r="LQM10" s="416"/>
      <c r="LQN10" s="416"/>
      <c r="LQO10" s="416"/>
      <c r="LQP10" s="416"/>
      <c r="LQQ10" s="416"/>
      <c r="LQR10" s="416"/>
      <c r="LQS10" s="416"/>
      <c r="LQT10" s="416"/>
      <c r="LQU10" s="416"/>
      <c r="LQV10" s="416"/>
      <c r="LQW10" s="416"/>
      <c r="LQX10" s="416"/>
      <c r="LQY10" s="416"/>
      <c r="LQZ10" s="416"/>
      <c r="LRA10" s="416"/>
      <c r="LRB10" s="416"/>
      <c r="LRC10" s="416"/>
      <c r="LRD10" s="416"/>
      <c r="LRE10" s="416"/>
      <c r="LRF10" s="416"/>
      <c r="LRG10" s="416"/>
      <c r="LRH10" s="416"/>
      <c r="LRI10" s="416"/>
      <c r="LRJ10" s="416"/>
      <c r="LRK10" s="416"/>
      <c r="LRL10" s="416"/>
      <c r="LRM10" s="416"/>
      <c r="LRN10" s="416"/>
      <c r="LRO10" s="416"/>
      <c r="LRP10" s="416"/>
      <c r="LRQ10" s="416"/>
      <c r="LRR10" s="416"/>
      <c r="LRS10" s="416"/>
      <c r="LRT10" s="416"/>
      <c r="LRU10" s="416"/>
      <c r="LRV10" s="416"/>
      <c r="LRW10" s="416"/>
      <c r="LRX10" s="416"/>
      <c r="LRY10" s="416"/>
      <c r="LRZ10" s="416"/>
      <c r="LSA10" s="416"/>
      <c r="LSB10" s="416"/>
      <c r="LSC10" s="416"/>
      <c r="LSD10" s="416"/>
      <c r="LSE10" s="416"/>
      <c r="LSF10" s="416"/>
      <c r="LSG10" s="416"/>
      <c r="LSH10" s="416"/>
      <c r="LSI10" s="416"/>
      <c r="LSJ10" s="416"/>
      <c r="LSK10" s="416"/>
      <c r="LSL10" s="416"/>
      <c r="LSM10" s="416"/>
      <c r="LSN10" s="416"/>
      <c r="LSO10" s="416"/>
      <c r="LSP10" s="416"/>
      <c r="LSQ10" s="416"/>
      <c r="LSR10" s="416"/>
      <c r="LSS10" s="416"/>
      <c r="LST10" s="416"/>
      <c r="LSU10" s="416"/>
      <c r="LSV10" s="416"/>
      <c r="LSW10" s="416"/>
      <c r="LSX10" s="416"/>
      <c r="LSY10" s="416"/>
      <c r="LSZ10" s="416"/>
      <c r="LTA10" s="416"/>
      <c r="LTB10" s="416"/>
      <c r="LTC10" s="416"/>
      <c r="LTD10" s="416"/>
      <c r="LTE10" s="416"/>
      <c r="LTF10" s="416"/>
      <c r="LTG10" s="416"/>
      <c r="LTH10" s="416"/>
      <c r="LTI10" s="416"/>
      <c r="LTJ10" s="416"/>
      <c r="LTK10" s="416"/>
      <c r="LTL10" s="416"/>
      <c r="LTM10" s="416"/>
      <c r="LTN10" s="416"/>
      <c r="LTO10" s="416"/>
      <c r="LTP10" s="416"/>
      <c r="LTQ10" s="416"/>
      <c r="LTR10" s="416"/>
      <c r="LTS10" s="416"/>
      <c r="LTT10" s="416"/>
      <c r="LTU10" s="416"/>
      <c r="LTV10" s="416"/>
      <c r="LTW10" s="416"/>
      <c r="LTX10" s="416"/>
      <c r="LTY10" s="416"/>
      <c r="LTZ10" s="416"/>
      <c r="LUA10" s="416"/>
      <c r="LUB10" s="416"/>
      <c r="LUC10" s="416"/>
      <c r="LUD10" s="416"/>
      <c r="LUE10" s="416"/>
      <c r="LUF10" s="416"/>
      <c r="LUG10" s="416"/>
      <c r="LUH10" s="416"/>
      <c r="LUI10" s="416"/>
      <c r="LUJ10" s="416"/>
      <c r="LUK10" s="416"/>
      <c r="LUL10" s="416"/>
      <c r="LUM10" s="416"/>
      <c r="LUN10" s="416"/>
      <c r="LUO10" s="416"/>
      <c r="LUP10" s="416"/>
      <c r="LUQ10" s="416"/>
      <c r="LUR10" s="416"/>
      <c r="LUS10" s="416"/>
      <c r="LUT10" s="416"/>
      <c r="LUU10" s="416"/>
      <c r="LUV10" s="416"/>
      <c r="LUW10" s="416"/>
      <c r="LUX10" s="416"/>
      <c r="LUY10" s="416"/>
      <c r="LUZ10" s="416"/>
      <c r="LVA10" s="416"/>
      <c r="LVB10" s="416"/>
      <c r="LVC10" s="416"/>
      <c r="LVD10" s="416"/>
      <c r="LVE10" s="416"/>
      <c r="LVF10" s="416"/>
      <c r="LVG10" s="416"/>
      <c r="LVH10" s="416"/>
      <c r="LVI10" s="416"/>
      <c r="LVJ10" s="416"/>
      <c r="LVK10" s="416"/>
      <c r="LVL10" s="416"/>
      <c r="LVM10" s="416"/>
      <c r="LVN10" s="416"/>
      <c r="LVO10" s="416"/>
      <c r="LVP10" s="416"/>
      <c r="LVQ10" s="416"/>
      <c r="LVR10" s="416"/>
      <c r="LVS10" s="416"/>
      <c r="LVT10" s="416"/>
      <c r="LVU10" s="416"/>
      <c r="LVV10" s="416"/>
      <c r="LVW10" s="416"/>
      <c r="LVX10" s="416"/>
      <c r="LVY10" s="416"/>
      <c r="LVZ10" s="416"/>
      <c r="LWA10" s="416"/>
      <c r="LWB10" s="416"/>
      <c r="LWC10" s="416"/>
      <c r="LWD10" s="416"/>
      <c r="LWE10" s="416"/>
      <c r="LWF10" s="416"/>
      <c r="LWG10" s="416"/>
      <c r="LWH10" s="416"/>
      <c r="LWI10" s="416"/>
      <c r="LWJ10" s="416"/>
      <c r="LWK10" s="416"/>
      <c r="LWL10" s="416"/>
      <c r="LWM10" s="416"/>
      <c r="LWN10" s="416"/>
      <c r="LWO10" s="416"/>
      <c r="LWP10" s="416"/>
      <c r="LWQ10" s="416"/>
      <c r="LWR10" s="416"/>
      <c r="LWS10" s="416"/>
      <c r="LWT10" s="416"/>
      <c r="LWU10" s="416"/>
      <c r="LWV10" s="416"/>
      <c r="LWW10" s="416"/>
      <c r="LWX10" s="416"/>
      <c r="LWY10" s="416"/>
      <c r="LWZ10" s="416"/>
      <c r="LXA10" s="416"/>
      <c r="LXB10" s="416"/>
      <c r="LXC10" s="416"/>
      <c r="LXD10" s="416"/>
      <c r="LXE10" s="416"/>
      <c r="LXF10" s="416"/>
      <c r="LXG10" s="416"/>
      <c r="LXH10" s="416"/>
      <c r="LXI10" s="416"/>
      <c r="LXJ10" s="416"/>
      <c r="LXK10" s="416"/>
      <c r="LXL10" s="416"/>
      <c r="LXM10" s="416"/>
      <c r="LXN10" s="416"/>
      <c r="LXO10" s="416"/>
      <c r="LXP10" s="416"/>
      <c r="LXQ10" s="416"/>
      <c r="LXR10" s="416"/>
      <c r="LXS10" s="416"/>
      <c r="LXT10" s="416"/>
      <c r="LXU10" s="416"/>
      <c r="LXV10" s="416"/>
      <c r="LXW10" s="416"/>
      <c r="LXX10" s="416"/>
      <c r="LXY10" s="416"/>
      <c r="LXZ10" s="416"/>
      <c r="LYA10" s="416"/>
      <c r="LYB10" s="416"/>
      <c r="LYC10" s="416"/>
      <c r="LYD10" s="416"/>
      <c r="LYE10" s="416"/>
      <c r="LYF10" s="416"/>
      <c r="LYG10" s="416"/>
      <c r="LYH10" s="416"/>
      <c r="LYI10" s="416"/>
      <c r="LYJ10" s="416"/>
      <c r="LYK10" s="416"/>
      <c r="LYL10" s="416"/>
      <c r="LYM10" s="416"/>
      <c r="LYN10" s="416"/>
      <c r="LYO10" s="416"/>
      <c r="LYP10" s="416"/>
      <c r="LYQ10" s="416"/>
      <c r="LYR10" s="416"/>
      <c r="LYS10" s="416"/>
      <c r="LYT10" s="416"/>
      <c r="LYU10" s="416"/>
      <c r="LYV10" s="416"/>
      <c r="LYW10" s="416"/>
      <c r="LYX10" s="416"/>
      <c r="LYY10" s="416"/>
      <c r="LYZ10" s="416"/>
      <c r="LZA10" s="416"/>
      <c r="LZB10" s="416"/>
      <c r="LZC10" s="416"/>
      <c r="LZD10" s="416"/>
      <c r="LZE10" s="416"/>
      <c r="LZF10" s="416"/>
      <c r="LZG10" s="416"/>
      <c r="LZH10" s="416"/>
      <c r="LZI10" s="416"/>
      <c r="LZJ10" s="416"/>
      <c r="LZK10" s="416"/>
      <c r="LZL10" s="416"/>
      <c r="LZM10" s="416"/>
      <c r="LZN10" s="416"/>
      <c r="LZO10" s="416"/>
      <c r="LZP10" s="416"/>
      <c r="LZQ10" s="416"/>
      <c r="LZR10" s="416"/>
      <c r="LZS10" s="416"/>
      <c r="LZT10" s="416"/>
      <c r="LZU10" s="416"/>
      <c r="LZV10" s="416"/>
      <c r="LZW10" s="416"/>
      <c r="LZX10" s="416"/>
      <c r="LZY10" s="416"/>
      <c r="LZZ10" s="416"/>
      <c r="MAA10" s="416"/>
      <c r="MAB10" s="416"/>
      <c r="MAC10" s="416"/>
      <c r="MAD10" s="416"/>
      <c r="MAE10" s="416"/>
      <c r="MAF10" s="416"/>
      <c r="MAG10" s="416"/>
      <c r="MAH10" s="416"/>
      <c r="MAI10" s="416"/>
      <c r="MAJ10" s="416"/>
      <c r="MAK10" s="416"/>
      <c r="MAL10" s="416"/>
      <c r="MAM10" s="416"/>
      <c r="MAN10" s="416"/>
      <c r="MAO10" s="416"/>
      <c r="MAP10" s="416"/>
      <c r="MAQ10" s="416"/>
      <c r="MAR10" s="416"/>
      <c r="MAS10" s="416"/>
      <c r="MAT10" s="416"/>
      <c r="MAU10" s="416"/>
      <c r="MAV10" s="416"/>
      <c r="MAW10" s="416"/>
      <c r="MAX10" s="416"/>
      <c r="MAY10" s="416"/>
      <c r="MAZ10" s="416"/>
      <c r="MBA10" s="416"/>
      <c r="MBB10" s="416"/>
      <c r="MBC10" s="416"/>
      <c r="MBD10" s="416"/>
      <c r="MBE10" s="416"/>
      <c r="MBF10" s="416"/>
      <c r="MBG10" s="416"/>
      <c r="MBH10" s="416"/>
      <c r="MBI10" s="416"/>
      <c r="MBJ10" s="416"/>
      <c r="MBK10" s="416"/>
      <c r="MBL10" s="416"/>
      <c r="MBM10" s="416"/>
      <c r="MBN10" s="416"/>
      <c r="MBO10" s="416"/>
      <c r="MBP10" s="416"/>
      <c r="MBQ10" s="416"/>
      <c r="MBR10" s="416"/>
      <c r="MBS10" s="416"/>
      <c r="MBT10" s="416"/>
      <c r="MBU10" s="416"/>
      <c r="MBV10" s="416"/>
      <c r="MBW10" s="416"/>
      <c r="MBX10" s="416"/>
      <c r="MBY10" s="416"/>
      <c r="MBZ10" s="416"/>
      <c r="MCA10" s="416"/>
      <c r="MCB10" s="416"/>
      <c r="MCC10" s="416"/>
      <c r="MCD10" s="416"/>
      <c r="MCE10" s="416"/>
      <c r="MCF10" s="416"/>
      <c r="MCG10" s="416"/>
      <c r="MCH10" s="416"/>
      <c r="MCI10" s="416"/>
      <c r="MCJ10" s="416"/>
      <c r="MCK10" s="416"/>
      <c r="MCL10" s="416"/>
      <c r="MCM10" s="416"/>
      <c r="MCN10" s="416"/>
      <c r="MCO10" s="416"/>
      <c r="MCP10" s="416"/>
      <c r="MCQ10" s="416"/>
      <c r="MCR10" s="416"/>
      <c r="MCS10" s="416"/>
      <c r="MCT10" s="416"/>
      <c r="MCU10" s="416"/>
      <c r="MCV10" s="416"/>
      <c r="MCW10" s="416"/>
      <c r="MCX10" s="416"/>
      <c r="MCY10" s="416"/>
      <c r="MCZ10" s="416"/>
      <c r="MDA10" s="416"/>
      <c r="MDB10" s="416"/>
      <c r="MDC10" s="416"/>
      <c r="MDD10" s="416"/>
      <c r="MDE10" s="416"/>
      <c r="MDF10" s="416"/>
      <c r="MDG10" s="416"/>
      <c r="MDH10" s="416"/>
      <c r="MDI10" s="416"/>
      <c r="MDJ10" s="416"/>
      <c r="MDK10" s="416"/>
      <c r="MDL10" s="416"/>
      <c r="MDM10" s="416"/>
      <c r="MDN10" s="416"/>
      <c r="MDO10" s="416"/>
      <c r="MDP10" s="416"/>
      <c r="MDQ10" s="416"/>
      <c r="MDR10" s="416"/>
      <c r="MDS10" s="416"/>
      <c r="MDT10" s="416"/>
      <c r="MDU10" s="416"/>
      <c r="MDV10" s="416"/>
      <c r="MDW10" s="416"/>
      <c r="MDX10" s="416"/>
      <c r="MDY10" s="416"/>
      <c r="MDZ10" s="416"/>
      <c r="MEA10" s="416"/>
      <c r="MEB10" s="416"/>
      <c r="MEC10" s="416"/>
      <c r="MED10" s="416"/>
      <c r="MEE10" s="416"/>
      <c r="MEF10" s="416"/>
      <c r="MEG10" s="416"/>
      <c r="MEH10" s="416"/>
      <c r="MEI10" s="416"/>
      <c r="MEJ10" s="416"/>
      <c r="MEK10" s="416"/>
      <c r="MEL10" s="416"/>
      <c r="MEM10" s="416"/>
      <c r="MEN10" s="416"/>
      <c r="MEO10" s="416"/>
      <c r="MEP10" s="416"/>
      <c r="MEQ10" s="416"/>
      <c r="MER10" s="416"/>
      <c r="MES10" s="416"/>
      <c r="MET10" s="416"/>
      <c r="MEU10" s="416"/>
      <c r="MEV10" s="416"/>
      <c r="MEW10" s="416"/>
      <c r="MEX10" s="416"/>
      <c r="MEY10" s="416"/>
      <c r="MEZ10" s="416"/>
      <c r="MFA10" s="416"/>
      <c r="MFB10" s="416"/>
      <c r="MFC10" s="416"/>
      <c r="MFD10" s="416"/>
      <c r="MFE10" s="416"/>
      <c r="MFF10" s="416"/>
      <c r="MFG10" s="416"/>
      <c r="MFH10" s="416"/>
      <c r="MFI10" s="416"/>
      <c r="MFJ10" s="416"/>
      <c r="MFK10" s="416"/>
      <c r="MFL10" s="416"/>
      <c r="MFM10" s="416"/>
      <c r="MFN10" s="416"/>
      <c r="MFO10" s="416"/>
      <c r="MFP10" s="416"/>
      <c r="MFQ10" s="416"/>
      <c r="MFR10" s="416"/>
      <c r="MFS10" s="416"/>
      <c r="MFT10" s="416"/>
      <c r="MFU10" s="416"/>
      <c r="MFV10" s="416"/>
      <c r="MFW10" s="416"/>
      <c r="MFX10" s="416"/>
      <c r="MFY10" s="416"/>
      <c r="MFZ10" s="416"/>
      <c r="MGA10" s="416"/>
      <c r="MGB10" s="416"/>
      <c r="MGC10" s="416"/>
      <c r="MGD10" s="416"/>
      <c r="MGE10" s="416"/>
      <c r="MGF10" s="416"/>
      <c r="MGG10" s="416"/>
      <c r="MGH10" s="416"/>
      <c r="MGI10" s="416"/>
      <c r="MGJ10" s="416"/>
      <c r="MGK10" s="416"/>
      <c r="MGL10" s="416"/>
      <c r="MGM10" s="416"/>
      <c r="MGN10" s="416"/>
      <c r="MGO10" s="416"/>
      <c r="MGP10" s="416"/>
      <c r="MGQ10" s="416"/>
      <c r="MGR10" s="416"/>
      <c r="MGS10" s="416"/>
      <c r="MGT10" s="416"/>
      <c r="MGU10" s="416"/>
      <c r="MGV10" s="416"/>
      <c r="MGW10" s="416"/>
      <c r="MGX10" s="416"/>
      <c r="MGY10" s="416"/>
      <c r="MGZ10" s="416"/>
      <c r="MHA10" s="416"/>
      <c r="MHB10" s="416"/>
      <c r="MHC10" s="416"/>
      <c r="MHD10" s="416"/>
      <c r="MHE10" s="416"/>
      <c r="MHF10" s="416"/>
      <c r="MHG10" s="416"/>
      <c r="MHH10" s="416"/>
      <c r="MHI10" s="416"/>
      <c r="MHJ10" s="416"/>
      <c r="MHK10" s="416"/>
      <c r="MHL10" s="416"/>
      <c r="MHM10" s="416"/>
      <c r="MHN10" s="416"/>
      <c r="MHO10" s="416"/>
      <c r="MHP10" s="416"/>
      <c r="MHQ10" s="416"/>
      <c r="MHR10" s="416"/>
      <c r="MHS10" s="416"/>
      <c r="MHT10" s="416"/>
      <c r="MHU10" s="416"/>
      <c r="MHV10" s="416"/>
      <c r="MHW10" s="416"/>
      <c r="MHX10" s="416"/>
      <c r="MHY10" s="416"/>
      <c r="MHZ10" s="416"/>
      <c r="MIA10" s="416"/>
      <c r="MIB10" s="416"/>
      <c r="MIC10" s="416"/>
      <c r="MID10" s="416"/>
      <c r="MIE10" s="416"/>
      <c r="MIF10" s="416"/>
      <c r="MIG10" s="416"/>
      <c r="MIH10" s="416"/>
      <c r="MII10" s="416"/>
      <c r="MIJ10" s="416"/>
      <c r="MIK10" s="416"/>
      <c r="MIL10" s="416"/>
      <c r="MIM10" s="416"/>
      <c r="MIN10" s="416"/>
      <c r="MIO10" s="416"/>
      <c r="MIP10" s="416"/>
      <c r="MIQ10" s="416"/>
      <c r="MIR10" s="416"/>
      <c r="MIS10" s="416"/>
      <c r="MIT10" s="416"/>
      <c r="MIU10" s="416"/>
      <c r="MIV10" s="416"/>
      <c r="MIW10" s="416"/>
      <c r="MIX10" s="416"/>
      <c r="MIY10" s="416"/>
      <c r="MIZ10" s="416"/>
      <c r="MJA10" s="416"/>
      <c r="MJB10" s="416"/>
      <c r="MJC10" s="416"/>
      <c r="MJD10" s="416"/>
      <c r="MJE10" s="416"/>
      <c r="MJF10" s="416"/>
      <c r="MJG10" s="416"/>
      <c r="MJH10" s="416"/>
      <c r="MJI10" s="416"/>
      <c r="MJJ10" s="416"/>
      <c r="MJK10" s="416"/>
      <c r="MJL10" s="416"/>
      <c r="MJM10" s="416"/>
      <c r="MJN10" s="416"/>
      <c r="MJO10" s="416"/>
      <c r="MJP10" s="416"/>
      <c r="MJQ10" s="416"/>
      <c r="MJR10" s="416"/>
      <c r="MJS10" s="416"/>
      <c r="MJT10" s="416"/>
      <c r="MJU10" s="416"/>
      <c r="MJV10" s="416"/>
      <c r="MJW10" s="416"/>
      <c r="MJX10" s="416"/>
      <c r="MJY10" s="416"/>
      <c r="MJZ10" s="416"/>
      <c r="MKA10" s="416"/>
      <c r="MKB10" s="416"/>
      <c r="MKC10" s="416"/>
      <c r="MKD10" s="416"/>
      <c r="MKE10" s="416"/>
      <c r="MKF10" s="416"/>
      <c r="MKG10" s="416"/>
      <c r="MKH10" s="416"/>
      <c r="MKI10" s="416"/>
      <c r="MKJ10" s="416"/>
      <c r="MKK10" s="416"/>
      <c r="MKL10" s="416"/>
      <c r="MKM10" s="416"/>
      <c r="MKN10" s="416"/>
      <c r="MKO10" s="416"/>
      <c r="MKP10" s="416"/>
      <c r="MKQ10" s="416"/>
      <c r="MKR10" s="416"/>
      <c r="MKS10" s="416"/>
      <c r="MKT10" s="416"/>
      <c r="MKU10" s="416"/>
      <c r="MKV10" s="416"/>
      <c r="MKW10" s="416"/>
      <c r="MKX10" s="416"/>
      <c r="MKY10" s="416"/>
      <c r="MKZ10" s="416"/>
      <c r="MLA10" s="416"/>
      <c r="MLB10" s="416"/>
      <c r="MLC10" s="416"/>
      <c r="MLD10" s="416"/>
      <c r="MLE10" s="416"/>
      <c r="MLF10" s="416"/>
      <c r="MLG10" s="416"/>
      <c r="MLH10" s="416"/>
      <c r="MLI10" s="416"/>
      <c r="MLJ10" s="416"/>
      <c r="MLK10" s="416"/>
      <c r="MLL10" s="416"/>
      <c r="MLM10" s="416"/>
      <c r="MLN10" s="416"/>
      <c r="MLO10" s="416"/>
      <c r="MLP10" s="416"/>
      <c r="MLQ10" s="416"/>
      <c r="MLR10" s="416"/>
      <c r="MLS10" s="416"/>
      <c r="MLT10" s="416"/>
      <c r="MLU10" s="416"/>
      <c r="MLV10" s="416"/>
      <c r="MLW10" s="416"/>
      <c r="MLX10" s="416"/>
      <c r="MLY10" s="416"/>
      <c r="MLZ10" s="416"/>
      <c r="MMA10" s="416"/>
      <c r="MMB10" s="416"/>
      <c r="MMC10" s="416"/>
      <c r="MMD10" s="416"/>
      <c r="MME10" s="416"/>
      <c r="MMF10" s="416"/>
      <c r="MMG10" s="416"/>
      <c r="MMH10" s="416"/>
      <c r="MMI10" s="416"/>
      <c r="MMJ10" s="416"/>
      <c r="MMK10" s="416"/>
      <c r="MML10" s="416"/>
      <c r="MMM10" s="416"/>
      <c r="MMN10" s="416"/>
      <c r="MMO10" s="416"/>
      <c r="MMP10" s="416"/>
      <c r="MMQ10" s="416"/>
      <c r="MMR10" s="416"/>
      <c r="MMS10" s="416"/>
      <c r="MMT10" s="416"/>
      <c r="MMU10" s="416"/>
      <c r="MMV10" s="416"/>
      <c r="MMW10" s="416"/>
      <c r="MMX10" s="416"/>
      <c r="MMY10" s="416"/>
      <c r="MMZ10" s="416"/>
      <c r="MNA10" s="416"/>
      <c r="MNB10" s="416"/>
      <c r="MNC10" s="416"/>
      <c r="MND10" s="416"/>
      <c r="MNE10" s="416"/>
      <c r="MNF10" s="416"/>
      <c r="MNG10" s="416"/>
      <c r="MNH10" s="416"/>
      <c r="MNI10" s="416"/>
      <c r="MNJ10" s="416"/>
      <c r="MNK10" s="416"/>
      <c r="MNL10" s="416"/>
      <c r="MNM10" s="416"/>
      <c r="MNN10" s="416"/>
      <c r="MNO10" s="416"/>
      <c r="MNP10" s="416"/>
      <c r="MNQ10" s="416"/>
      <c r="MNR10" s="416"/>
      <c r="MNS10" s="416"/>
      <c r="MNT10" s="416"/>
      <c r="MNU10" s="416"/>
      <c r="MNV10" s="416"/>
      <c r="MNW10" s="416"/>
      <c r="MNX10" s="416"/>
      <c r="MNY10" s="416"/>
      <c r="MNZ10" s="416"/>
      <c r="MOA10" s="416"/>
      <c r="MOB10" s="416"/>
      <c r="MOC10" s="416"/>
      <c r="MOD10" s="416"/>
      <c r="MOE10" s="416"/>
      <c r="MOF10" s="416"/>
      <c r="MOG10" s="416"/>
      <c r="MOH10" s="416"/>
      <c r="MOI10" s="416"/>
      <c r="MOJ10" s="416"/>
      <c r="MOK10" s="416"/>
      <c r="MOL10" s="416"/>
      <c r="MOM10" s="416"/>
      <c r="MON10" s="416"/>
      <c r="MOO10" s="416"/>
      <c r="MOP10" s="416"/>
      <c r="MOQ10" s="416"/>
      <c r="MOR10" s="416"/>
      <c r="MOS10" s="416"/>
      <c r="MOT10" s="416"/>
      <c r="MOU10" s="416"/>
      <c r="MOV10" s="416"/>
      <c r="MOW10" s="416"/>
      <c r="MOX10" s="416"/>
      <c r="MOY10" s="416"/>
      <c r="MOZ10" s="416"/>
      <c r="MPA10" s="416"/>
      <c r="MPB10" s="416"/>
      <c r="MPC10" s="416"/>
      <c r="MPD10" s="416"/>
      <c r="MPE10" s="416"/>
      <c r="MPF10" s="416"/>
      <c r="MPG10" s="416"/>
      <c r="MPH10" s="416"/>
      <c r="MPI10" s="416"/>
      <c r="MPJ10" s="416"/>
      <c r="MPK10" s="416"/>
      <c r="MPL10" s="416"/>
      <c r="MPM10" s="416"/>
      <c r="MPN10" s="416"/>
      <c r="MPO10" s="416"/>
      <c r="MPP10" s="416"/>
      <c r="MPQ10" s="416"/>
      <c r="MPR10" s="416"/>
      <c r="MPS10" s="416"/>
      <c r="MPT10" s="416"/>
      <c r="MPU10" s="416"/>
      <c r="MPV10" s="416"/>
      <c r="MPW10" s="416"/>
      <c r="MPX10" s="416"/>
      <c r="MPY10" s="416"/>
      <c r="MPZ10" s="416"/>
      <c r="MQA10" s="416"/>
      <c r="MQB10" s="416"/>
      <c r="MQC10" s="416"/>
      <c r="MQD10" s="416"/>
      <c r="MQE10" s="416"/>
      <c r="MQF10" s="416"/>
      <c r="MQG10" s="416"/>
      <c r="MQH10" s="416"/>
      <c r="MQI10" s="416"/>
      <c r="MQJ10" s="416"/>
      <c r="MQK10" s="416"/>
      <c r="MQL10" s="416"/>
      <c r="MQM10" s="416"/>
      <c r="MQN10" s="416"/>
      <c r="MQO10" s="416"/>
      <c r="MQP10" s="416"/>
      <c r="MQQ10" s="416"/>
      <c r="MQR10" s="416"/>
      <c r="MQS10" s="416"/>
      <c r="MQT10" s="416"/>
      <c r="MQU10" s="416"/>
      <c r="MQV10" s="416"/>
      <c r="MQW10" s="416"/>
      <c r="MQX10" s="416"/>
      <c r="MQY10" s="416"/>
      <c r="MQZ10" s="416"/>
      <c r="MRA10" s="416"/>
      <c r="MRB10" s="416"/>
      <c r="MRC10" s="416"/>
      <c r="MRD10" s="416"/>
      <c r="MRE10" s="416"/>
      <c r="MRF10" s="416"/>
      <c r="MRG10" s="416"/>
      <c r="MRH10" s="416"/>
      <c r="MRI10" s="416"/>
      <c r="MRJ10" s="416"/>
      <c r="MRK10" s="416"/>
      <c r="MRL10" s="416"/>
      <c r="MRM10" s="416"/>
      <c r="MRN10" s="416"/>
      <c r="MRO10" s="416"/>
      <c r="MRP10" s="416"/>
      <c r="MRQ10" s="416"/>
      <c r="MRR10" s="416"/>
      <c r="MRS10" s="416"/>
      <c r="MRT10" s="416"/>
      <c r="MRU10" s="416"/>
      <c r="MRV10" s="416"/>
      <c r="MRW10" s="416"/>
      <c r="MRX10" s="416"/>
      <c r="MRY10" s="416"/>
      <c r="MRZ10" s="416"/>
      <c r="MSA10" s="416"/>
      <c r="MSB10" s="416"/>
      <c r="MSC10" s="416"/>
      <c r="MSD10" s="416"/>
      <c r="MSE10" s="416"/>
      <c r="MSF10" s="416"/>
      <c r="MSG10" s="416"/>
      <c r="MSH10" s="416"/>
      <c r="MSI10" s="416"/>
      <c r="MSJ10" s="416"/>
      <c r="MSK10" s="416"/>
      <c r="MSL10" s="416"/>
      <c r="MSM10" s="416"/>
      <c r="MSN10" s="416"/>
      <c r="MSO10" s="416"/>
      <c r="MSP10" s="416"/>
      <c r="MSQ10" s="416"/>
      <c r="MSR10" s="416"/>
      <c r="MSS10" s="416"/>
      <c r="MST10" s="416"/>
      <c r="MSU10" s="416"/>
      <c r="MSV10" s="416"/>
      <c r="MSW10" s="416"/>
      <c r="MSX10" s="416"/>
      <c r="MSY10" s="416"/>
      <c r="MSZ10" s="416"/>
      <c r="MTA10" s="416"/>
      <c r="MTB10" s="416"/>
      <c r="MTC10" s="416"/>
      <c r="MTD10" s="416"/>
      <c r="MTE10" s="416"/>
      <c r="MTF10" s="416"/>
      <c r="MTG10" s="416"/>
      <c r="MTH10" s="416"/>
      <c r="MTI10" s="416"/>
      <c r="MTJ10" s="416"/>
      <c r="MTK10" s="416"/>
      <c r="MTL10" s="416"/>
      <c r="MTM10" s="416"/>
      <c r="MTN10" s="416"/>
      <c r="MTO10" s="416"/>
      <c r="MTP10" s="416"/>
      <c r="MTQ10" s="416"/>
      <c r="MTR10" s="416"/>
      <c r="MTS10" s="416"/>
      <c r="MTT10" s="416"/>
      <c r="MTU10" s="416"/>
      <c r="MTV10" s="416"/>
      <c r="MTW10" s="416"/>
      <c r="MTX10" s="416"/>
      <c r="MTY10" s="416"/>
      <c r="MTZ10" s="416"/>
      <c r="MUA10" s="416"/>
      <c r="MUB10" s="416"/>
      <c r="MUC10" s="416"/>
      <c r="MUD10" s="416"/>
      <c r="MUE10" s="416"/>
      <c r="MUF10" s="416"/>
      <c r="MUG10" s="416"/>
      <c r="MUH10" s="416"/>
      <c r="MUI10" s="416"/>
      <c r="MUJ10" s="416"/>
      <c r="MUK10" s="416"/>
      <c r="MUL10" s="416"/>
      <c r="MUM10" s="416"/>
      <c r="MUN10" s="416"/>
      <c r="MUO10" s="416"/>
      <c r="MUP10" s="416"/>
      <c r="MUQ10" s="416"/>
      <c r="MUR10" s="416"/>
      <c r="MUS10" s="416"/>
      <c r="MUT10" s="416"/>
      <c r="MUU10" s="416"/>
      <c r="MUV10" s="416"/>
      <c r="MUW10" s="416"/>
      <c r="MUX10" s="416"/>
      <c r="MUY10" s="416"/>
      <c r="MUZ10" s="416"/>
      <c r="MVA10" s="416"/>
      <c r="MVB10" s="416"/>
      <c r="MVC10" s="416"/>
      <c r="MVD10" s="416"/>
      <c r="MVE10" s="416"/>
      <c r="MVF10" s="416"/>
      <c r="MVG10" s="416"/>
      <c r="MVH10" s="416"/>
      <c r="MVI10" s="416"/>
      <c r="MVJ10" s="416"/>
      <c r="MVK10" s="416"/>
      <c r="MVL10" s="416"/>
      <c r="MVM10" s="416"/>
      <c r="MVN10" s="416"/>
      <c r="MVO10" s="416"/>
      <c r="MVP10" s="416"/>
      <c r="MVQ10" s="416"/>
      <c r="MVR10" s="416"/>
      <c r="MVS10" s="416"/>
      <c r="MVT10" s="416"/>
      <c r="MVU10" s="416"/>
      <c r="MVV10" s="416"/>
      <c r="MVW10" s="416"/>
      <c r="MVX10" s="416"/>
      <c r="MVY10" s="416"/>
      <c r="MVZ10" s="416"/>
      <c r="MWA10" s="416"/>
      <c r="MWB10" s="416"/>
      <c r="MWC10" s="416"/>
      <c r="MWD10" s="416"/>
      <c r="MWE10" s="416"/>
      <c r="MWF10" s="416"/>
      <c r="MWG10" s="416"/>
      <c r="MWH10" s="416"/>
      <c r="MWI10" s="416"/>
      <c r="MWJ10" s="416"/>
      <c r="MWK10" s="416"/>
      <c r="MWL10" s="416"/>
      <c r="MWM10" s="416"/>
      <c r="MWN10" s="416"/>
      <c r="MWO10" s="416"/>
      <c r="MWP10" s="416"/>
      <c r="MWQ10" s="416"/>
      <c r="MWR10" s="416"/>
      <c r="MWS10" s="416"/>
      <c r="MWT10" s="416"/>
      <c r="MWU10" s="416"/>
      <c r="MWV10" s="416"/>
      <c r="MWW10" s="416"/>
      <c r="MWX10" s="416"/>
      <c r="MWY10" s="416"/>
      <c r="MWZ10" s="416"/>
      <c r="MXA10" s="416"/>
      <c r="MXB10" s="416"/>
      <c r="MXC10" s="416"/>
      <c r="MXD10" s="416"/>
      <c r="MXE10" s="416"/>
      <c r="MXF10" s="416"/>
      <c r="MXG10" s="416"/>
      <c r="MXH10" s="416"/>
      <c r="MXI10" s="416"/>
      <c r="MXJ10" s="416"/>
      <c r="MXK10" s="416"/>
      <c r="MXL10" s="416"/>
      <c r="MXM10" s="416"/>
      <c r="MXN10" s="416"/>
      <c r="MXO10" s="416"/>
      <c r="MXP10" s="416"/>
      <c r="MXQ10" s="416"/>
      <c r="MXR10" s="416"/>
      <c r="MXS10" s="416"/>
      <c r="MXT10" s="416"/>
      <c r="MXU10" s="416"/>
      <c r="MXV10" s="416"/>
      <c r="MXW10" s="416"/>
      <c r="MXX10" s="416"/>
      <c r="MXY10" s="416"/>
      <c r="MXZ10" s="416"/>
      <c r="MYA10" s="416"/>
      <c r="MYB10" s="416"/>
      <c r="MYC10" s="416"/>
      <c r="MYD10" s="416"/>
      <c r="MYE10" s="416"/>
      <c r="MYF10" s="416"/>
      <c r="MYG10" s="416"/>
      <c r="MYH10" s="416"/>
      <c r="MYI10" s="416"/>
      <c r="MYJ10" s="416"/>
      <c r="MYK10" s="416"/>
      <c r="MYL10" s="416"/>
      <c r="MYM10" s="416"/>
      <c r="MYN10" s="416"/>
      <c r="MYO10" s="416"/>
      <c r="MYP10" s="416"/>
      <c r="MYQ10" s="416"/>
      <c r="MYR10" s="416"/>
      <c r="MYS10" s="416"/>
      <c r="MYT10" s="416"/>
      <c r="MYU10" s="416"/>
      <c r="MYV10" s="416"/>
      <c r="MYW10" s="416"/>
      <c r="MYX10" s="416"/>
      <c r="MYY10" s="416"/>
      <c r="MYZ10" s="416"/>
      <c r="MZA10" s="416"/>
      <c r="MZB10" s="416"/>
      <c r="MZC10" s="416"/>
      <c r="MZD10" s="416"/>
      <c r="MZE10" s="416"/>
      <c r="MZF10" s="416"/>
      <c r="MZG10" s="416"/>
      <c r="MZH10" s="416"/>
      <c r="MZI10" s="416"/>
      <c r="MZJ10" s="416"/>
      <c r="MZK10" s="416"/>
      <c r="MZL10" s="416"/>
      <c r="MZM10" s="416"/>
      <c r="MZN10" s="416"/>
      <c r="MZO10" s="416"/>
      <c r="MZP10" s="416"/>
      <c r="MZQ10" s="416"/>
      <c r="MZR10" s="416"/>
      <c r="MZS10" s="416"/>
      <c r="MZT10" s="416"/>
      <c r="MZU10" s="416"/>
      <c r="MZV10" s="416"/>
      <c r="MZW10" s="416"/>
      <c r="MZX10" s="416"/>
      <c r="MZY10" s="416"/>
      <c r="MZZ10" s="416"/>
      <c r="NAA10" s="416"/>
      <c r="NAB10" s="416"/>
      <c r="NAC10" s="416"/>
      <c r="NAD10" s="416"/>
      <c r="NAE10" s="416"/>
      <c r="NAF10" s="416"/>
      <c r="NAG10" s="416"/>
      <c r="NAH10" s="416"/>
      <c r="NAI10" s="416"/>
      <c r="NAJ10" s="416"/>
      <c r="NAK10" s="416"/>
      <c r="NAL10" s="416"/>
      <c r="NAM10" s="416"/>
      <c r="NAN10" s="416"/>
      <c r="NAO10" s="416"/>
      <c r="NAP10" s="416"/>
      <c r="NAQ10" s="416"/>
      <c r="NAR10" s="416"/>
      <c r="NAS10" s="416"/>
      <c r="NAT10" s="416"/>
      <c r="NAU10" s="416"/>
      <c r="NAV10" s="416"/>
      <c r="NAW10" s="416"/>
      <c r="NAX10" s="416"/>
      <c r="NAY10" s="416"/>
      <c r="NAZ10" s="416"/>
      <c r="NBA10" s="416"/>
      <c r="NBB10" s="416"/>
      <c r="NBC10" s="416"/>
      <c r="NBD10" s="416"/>
      <c r="NBE10" s="416"/>
      <c r="NBF10" s="416"/>
      <c r="NBG10" s="416"/>
      <c r="NBH10" s="416"/>
      <c r="NBI10" s="416"/>
      <c r="NBJ10" s="416"/>
      <c r="NBK10" s="416"/>
      <c r="NBL10" s="416"/>
      <c r="NBM10" s="416"/>
      <c r="NBN10" s="416"/>
      <c r="NBO10" s="416"/>
      <c r="NBP10" s="416"/>
      <c r="NBQ10" s="416"/>
      <c r="NBR10" s="416"/>
      <c r="NBS10" s="416"/>
      <c r="NBT10" s="416"/>
      <c r="NBU10" s="416"/>
      <c r="NBV10" s="416"/>
      <c r="NBW10" s="416"/>
      <c r="NBX10" s="416"/>
      <c r="NBY10" s="416"/>
      <c r="NBZ10" s="416"/>
      <c r="NCA10" s="416"/>
      <c r="NCB10" s="416"/>
      <c r="NCC10" s="416"/>
      <c r="NCD10" s="416"/>
      <c r="NCE10" s="416"/>
      <c r="NCF10" s="416"/>
      <c r="NCG10" s="416"/>
      <c r="NCH10" s="416"/>
      <c r="NCI10" s="416"/>
      <c r="NCJ10" s="416"/>
      <c r="NCK10" s="416"/>
      <c r="NCL10" s="416"/>
      <c r="NCM10" s="416"/>
      <c r="NCN10" s="416"/>
      <c r="NCO10" s="416"/>
      <c r="NCP10" s="416"/>
      <c r="NCQ10" s="416"/>
      <c r="NCR10" s="416"/>
      <c r="NCS10" s="416"/>
      <c r="NCT10" s="416"/>
      <c r="NCU10" s="416"/>
      <c r="NCV10" s="416"/>
      <c r="NCW10" s="416"/>
      <c r="NCX10" s="416"/>
      <c r="NCY10" s="416"/>
      <c r="NCZ10" s="416"/>
      <c r="NDA10" s="416"/>
      <c r="NDB10" s="416"/>
      <c r="NDC10" s="416"/>
      <c r="NDD10" s="416"/>
      <c r="NDE10" s="416"/>
      <c r="NDF10" s="416"/>
      <c r="NDG10" s="416"/>
      <c r="NDH10" s="416"/>
      <c r="NDI10" s="416"/>
      <c r="NDJ10" s="416"/>
      <c r="NDK10" s="416"/>
      <c r="NDL10" s="416"/>
      <c r="NDM10" s="416"/>
      <c r="NDN10" s="416"/>
      <c r="NDO10" s="416"/>
      <c r="NDP10" s="416"/>
      <c r="NDQ10" s="416"/>
      <c r="NDR10" s="416"/>
      <c r="NDS10" s="416"/>
      <c r="NDT10" s="416"/>
      <c r="NDU10" s="416"/>
      <c r="NDV10" s="416"/>
      <c r="NDW10" s="416"/>
      <c r="NDX10" s="416"/>
      <c r="NDY10" s="416"/>
      <c r="NDZ10" s="416"/>
      <c r="NEA10" s="416"/>
      <c r="NEB10" s="416"/>
      <c r="NEC10" s="416"/>
      <c r="NED10" s="416"/>
      <c r="NEE10" s="416"/>
      <c r="NEF10" s="416"/>
      <c r="NEG10" s="416"/>
      <c r="NEH10" s="416"/>
      <c r="NEI10" s="416"/>
      <c r="NEJ10" s="416"/>
      <c r="NEK10" s="416"/>
      <c r="NEL10" s="416"/>
      <c r="NEM10" s="416"/>
      <c r="NEN10" s="416"/>
      <c r="NEO10" s="416"/>
      <c r="NEP10" s="416"/>
      <c r="NEQ10" s="416"/>
      <c r="NER10" s="416"/>
      <c r="NES10" s="416"/>
      <c r="NET10" s="416"/>
      <c r="NEU10" s="416"/>
      <c r="NEV10" s="416"/>
      <c r="NEW10" s="416"/>
      <c r="NEX10" s="416"/>
      <c r="NEY10" s="416"/>
      <c r="NEZ10" s="416"/>
      <c r="NFA10" s="416"/>
      <c r="NFB10" s="416"/>
      <c r="NFC10" s="416"/>
      <c r="NFD10" s="416"/>
      <c r="NFE10" s="416"/>
      <c r="NFF10" s="416"/>
      <c r="NFG10" s="416"/>
      <c r="NFH10" s="416"/>
      <c r="NFI10" s="416"/>
      <c r="NFJ10" s="416"/>
      <c r="NFK10" s="416"/>
      <c r="NFL10" s="416"/>
      <c r="NFM10" s="416"/>
      <c r="NFN10" s="416"/>
      <c r="NFO10" s="416"/>
      <c r="NFP10" s="416"/>
      <c r="NFQ10" s="416"/>
      <c r="NFR10" s="416"/>
      <c r="NFS10" s="416"/>
      <c r="NFT10" s="416"/>
      <c r="NFU10" s="416"/>
      <c r="NFV10" s="416"/>
      <c r="NFW10" s="416"/>
      <c r="NFX10" s="416"/>
      <c r="NFY10" s="416"/>
      <c r="NFZ10" s="416"/>
      <c r="NGA10" s="416"/>
      <c r="NGB10" s="416"/>
      <c r="NGC10" s="416"/>
      <c r="NGD10" s="416"/>
      <c r="NGE10" s="416"/>
      <c r="NGF10" s="416"/>
      <c r="NGG10" s="416"/>
      <c r="NGH10" s="416"/>
      <c r="NGI10" s="416"/>
      <c r="NGJ10" s="416"/>
      <c r="NGK10" s="416"/>
      <c r="NGL10" s="416"/>
      <c r="NGM10" s="416"/>
      <c r="NGN10" s="416"/>
      <c r="NGO10" s="416"/>
      <c r="NGP10" s="416"/>
      <c r="NGQ10" s="416"/>
      <c r="NGR10" s="416"/>
      <c r="NGS10" s="416"/>
      <c r="NGT10" s="416"/>
      <c r="NGU10" s="416"/>
      <c r="NGV10" s="416"/>
      <c r="NGW10" s="416"/>
      <c r="NGX10" s="416"/>
      <c r="NGY10" s="416"/>
      <c r="NGZ10" s="416"/>
      <c r="NHA10" s="416"/>
      <c r="NHB10" s="416"/>
      <c r="NHC10" s="416"/>
      <c r="NHD10" s="416"/>
      <c r="NHE10" s="416"/>
      <c r="NHF10" s="416"/>
      <c r="NHG10" s="416"/>
      <c r="NHH10" s="416"/>
      <c r="NHI10" s="416"/>
      <c r="NHJ10" s="416"/>
      <c r="NHK10" s="416"/>
      <c r="NHL10" s="416"/>
      <c r="NHM10" s="416"/>
      <c r="NHN10" s="416"/>
      <c r="NHO10" s="416"/>
      <c r="NHP10" s="416"/>
      <c r="NHQ10" s="416"/>
      <c r="NHR10" s="416"/>
      <c r="NHS10" s="416"/>
      <c r="NHT10" s="416"/>
      <c r="NHU10" s="416"/>
      <c r="NHV10" s="416"/>
      <c r="NHW10" s="416"/>
      <c r="NHX10" s="416"/>
      <c r="NHY10" s="416"/>
      <c r="NHZ10" s="416"/>
      <c r="NIA10" s="416"/>
      <c r="NIB10" s="416"/>
      <c r="NIC10" s="416"/>
      <c r="NID10" s="416"/>
      <c r="NIE10" s="416"/>
      <c r="NIF10" s="416"/>
      <c r="NIG10" s="416"/>
      <c r="NIH10" s="416"/>
      <c r="NII10" s="416"/>
      <c r="NIJ10" s="416"/>
      <c r="NIK10" s="416"/>
      <c r="NIL10" s="416"/>
      <c r="NIM10" s="416"/>
      <c r="NIN10" s="416"/>
      <c r="NIO10" s="416"/>
      <c r="NIP10" s="416"/>
      <c r="NIQ10" s="416"/>
      <c r="NIR10" s="416"/>
      <c r="NIS10" s="416"/>
      <c r="NIT10" s="416"/>
      <c r="NIU10" s="416"/>
      <c r="NIV10" s="416"/>
      <c r="NIW10" s="416"/>
      <c r="NIX10" s="416"/>
      <c r="NIY10" s="416"/>
      <c r="NIZ10" s="416"/>
      <c r="NJA10" s="416"/>
      <c r="NJB10" s="416"/>
      <c r="NJC10" s="416"/>
      <c r="NJD10" s="416"/>
      <c r="NJE10" s="416"/>
      <c r="NJF10" s="416"/>
      <c r="NJG10" s="416"/>
      <c r="NJH10" s="416"/>
      <c r="NJI10" s="416"/>
      <c r="NJJ10" s="416"/>
      <c r="NJK10" s="416"/>
      <c r="NJL10" s="416"/>
      <c r="NJM10" s="416"/>
      <c r="NJN10" s="416"/>
      <c r="NJO10" s="416"/>
      <c r="NJP10" s="416"/>
      <c r="NJQ10" s="416"/>
      <c r="NJR10" s="416"/>
      <c r="NJS10" s="416"/>
      <c r="NJT10" s="416"/>
      <c r="NJU10" s="416"/>
      <c r="NJV10" s="416"/>
      <c r="NJW10" s="416"/>
      <c r="NJX10" s="416"/>
      <c r="NJY10" s="416"/>
      <c r="NJZ10" s="416"/>
      <c r="NKA10" s="416"/>
      <c r="NKB10" s="416"/>
      <c r="NKC10" s="416"/>
      <c r="NKD10" s="416"/>
      <c r="NKE10" s="416"/>
      <c r="NKF10" s="416"/>
      <c r="NKG10" s="416"/>
      <c r="NKH10" s="416"/>
      <c r="NKI10" s="416"/>
      <c r="NKJ10" s="416"/>
      <c r="NKK10" s="416"/>
      <c r="NKL10" s="416"/>
      <c r="NKM10" s="416"/>
      <c r="NKN10" s="416"/>
      <c r="NKO10" s="416"/>
      <c r="NKP10" s="416"/>
      <c r="NKQ10" s="416"/>
      <c r="NKR10" s="416"/>
      <c r="NKS10" s="416"/>
      <c r="NKT10" s="416"/>
      <c r="NKU10" s="416"/>
      <c r="NKV10" s="416"/>
      <c r="NKW10" s="416"/>
      <c r="NKX10" s="416"/>
      <c r="NKY10" s="416"/>
      <c r="NKZ10" s="416"/>
      <c r="NLA10" s="416"/>
      <c r="NLB10" s="416"/>
      <c r="NLC10" s="416"/>
      <c r="NLD10" s="416"/>
      <c r="NLE10" s="416"/>
      <c r="NLF10" s="416"/>
      <c r="NLG10" s="416"/>
      <c r="NLH10" s="416"/>
      <c r="NLI10" s="416"/>
      <c r="NLJ10" s="416"/>
      <c r="NLK10" s="416"/>
      <c r="NLL10" s="416"/>
      <c r="NLM10" s="416"/>
      <c r="NLN10" s="416"/>
      <c r="NLO10" s="416"/>
      <c r="NLP10" s="416"/>
      <c r="NLQ10" s="416"/>
      <c r="NLR10" s="416"/>
      <c r="NLS10" s="416"/>
      <c r="NLT10" s="416"/>
      <c r="NLU10" s="416"/>
      <c r="NLV10" s="416"/>
      <c r="NLW10" s="416"/>
      <c r="NLX10" s="416"/>
      <c r="NLY10" s="416"/>
      <c r="NLZ10" s="416"/>
      <c r="NMA10" s="416"/>
      <c r="NMB10" s="416"/>
      <c r="NMC10" s="416"/>
      <c r="NMD10" s="416"/>
      <c r="NME10" s="416"/>
      <c r="NMF10" s="416"/>
      <c r="NMG10" s="416"/>
      <c r="NMH10" s="416"/>
      <c r="NMI10" s="416"/>
      <c r="NMJ10" s="416"/>
      <c r="NMK10" s="416"/>
      <c r="NML10" s="416"/>
      <c r="NMM10" s="416"/>
      <c r="NMN10" s="416"/>
      <c r="NMO10" s="416"/>
      <c r="NMP10" s="416"/>
      <c r="NMQ10" s="416"/>
      <c r="NMR10" s="416"/>
      <c r="NMS10" s="416"/>
      <c r="NMT10" s="416"/>
      <c r="NMU10" s="416"/>
      <c r="NMV10" s="416"/>
      <c r="NMW10" s="416"/>
      <c r="NMX10" s="416"/>
      <c r="NMY10" s="416"/>
      <c r="NMZ10" s="416"/>
      <c r="NNA10" s="416"/>
      <c r="NNB10" s="416"/>
      <c r="NNC10" s="416"/>
      <c r="NND10" s="416"/>
      <c r="NNE10" s="416"/>
      <c r="NNF10" s="416"/>
      <c r="NNG10" s="416"/>
      <c r="NNH10" s="416"/>
      <c r="NNI10" s="416"/>
      <c r="NNJ10" s="416"/>
      <c r="NNK10" s="416"/>
      <c r="NNL10" s="416"/>
      <c r="NNM10" s="416"/>
      <c r="NNN10" s="416"/>
      <c r="NNO10" s="416"/>
      <c r="NNP10" s="416"/>
      <c r="NNQ10" s="416"/>
      <c r="NNR10" s="416"/>
      <c r="NNS10" s="416"/>
      <c r="NNT10" s="416"/>
      <c r="NNU10" s="416"/>
      <c r="NNV10" s="416"/>
      <c r="NNW10" s="416"/>
      <c r="NNX10" s="416"/>
      <c r="NNY10" s="416"/>
      <c r="NNZ10" s="416"/>
      <c r="NOA10" s="416"/>
      <c r="NOB10" s="416"/>
      <c r="NOC10" s="416"/>
      <c r="NOD10" s="416"/>
      <c r="NOE10" s="416"/>
      <c r="NOF10" s="416"/>
      <c r="NOG10" s="416"/>
      <c r="NOH10" s="416"/>
      <c r="NOI10" s="416"/>
      <c r="NOJ10" s="416"/>
      <c r="NOK10" s="416"/>
      <c r="NOL10" s="416"/>
      <c r="NOM10" s="416"/>
      <c r="NON10" s="416"/>
      <c r="NOO10" s="416"/>
      <c r="NOP10" s="416"/>
      <c r="NOQ10" s="416"/>
      <c r="NOR10" s="416"/>
      <c r="NOS10" s="416"/>
      <c r="NOT10" s="416"/>
      <c r="NOU10" s="416"/>
      <c r="NOV10" s="416"/>
      <c r="NOW10" s="416"/>
      <c r="NOX10" s="416"/>
      <c r="NOY10" s="416"/>
      <c r="NOZ10" s="416"/>
      <c r="NPA10" s="416"/>
      <c r="NPB10" s="416"/>
      <c r="NPC10" s="416"/>
      <c r="NPD10" s="416"/>
      <c r="NPE10" s="416"/>
      <c r="NPF10" s="416"/>
      <c r="NPG10" s="416"/>
      <c r="NPH10" s="416"/>
      <c r="NPI10" s="416"/>
      <c r="NPJ10" s="416"/>
      <c r="NPK10" s="416"/>
      <c r="NPL10" s="416"/>
      <c r="NPM10" s="416"/>
      <c r="NPN10" s="416"/>
      <c r="NPO10" s="416"/>
      <c r="NPP10" s="416"/>
      <c r="NPQ10" s="416"/>
      <c r="NPR10" s="416"/>
      <c r="NPS10" s="416"/>
      <c r="NPT10" s="416"/>
      <c r="NPU10" s="416"/>
      <c r="NPV10" s="416"/>
      <c r="NPW10" s="416"/>
      <c r="NPX10" s="416"/>
      <c r="NPY10" s="416"/>
      <c r="NPZ10" s="416"/>
      <c r="NQA10" s="416"/>
      <c r="NQB10" s="416"/>
      <c r="NQC10" s="416"/>
      <c r="NQD10" s="416"/>
      <c r="NQE10" s="416"/>
      <c r="NQF10" s="416"/>
      <c r="NQG10" s="416"/>
      <c r="NQH10" s="416"/>
      <c r="NQI10" s="416"/>
      <c r="NQJ10" s="416"/>
      <c r="NQK10" s="416"/>
      <c r="NQL10" s="416"/>
      <c r="NQM10" s="416"/>
      <c r="NQN10" s="416"/>
      <c r="NQO10" s="416"/>
      <c r="NQP10" s="416"/>
      <c r="NQQ10" s="416"/>
      <c r="NQR10" s="416"/>
      <c r="NQS10" s="416"/>
      <c r="NQT10" s="416"/>
      <c r="NQU10" s="416"/>
      <c r="NQV10" s="416"/>
      <c r="NQW10" s="416"/>
      <c r="NQX10" s="416"/>
      <c r="NQY10" s="416"/>
      <c r="NQZ10" s="416"/>
      <c r="NRA10" s="416"/>
      <c r="NRB10" s="416"/>
      <c r="NRC10" s="416"/>
      <c r="NRD10" s="416"/>
      <c r="NRE10" s="416"/>
      <c r="NRF10" s="416"/>
      <c r="NRG10" s="416"/>
      <c r="NRH10" s="416"/>
      <c r="NRI10" s="416"/>
      <c r="NRJ10" s="416"/>
      <c r="NRK10" s="416"/>
      <c r="NRL10" s="416"/>
      <c r="NRM10" s="416"/>
      <c r="NRN10" s="416"/>
      <c r="NRO10" s="416"/>
      <c r="NRP10" s="416"/>
      <c r="NRQ10" s="416"/>
      <c r="NRR10" s="416"/>
      <c r="NRS10" s="416"/>
      <c r="NRT10" s="416"/>
      <c r="NRU10" s="416"/>
      <c r="NRV10" s="416"/>
      <c r="NRW10" s="416"/>
      <c r="NRX10" s="416"/>
      <c r="NRY10" s="416"/>
      <c r="NRZ10" s="416"/>
      <c r="NSA10" s="416"/>
      <c r="NSB10" s="416"/>
      <c r="NSC10" s="416"/>
      <c r="NSD10" s="416"/>
      <c r="NSE10" s="416"/>
      <c r="NSF10" s="416"/>
      <c r="NSG10" s="416"/>
      <c r="NSH10" s="416"/>
      <c r="NSI10" s="416"/>
      <c r="NSJ10" s="416"/>
      <c r="NSK10" s="416"/>
      <c r="NSL10" s="416"/>
      <c r="NSM10" s="416"/>
      <c r="NSN10" s="416"/>
      <c r="NSO10" s="416"/>
      <c r="NSP10" s="416"/>
      <c r="NSQ10" s="416"/>
      <c r="NSR10" s="416"/>
      <c r="NSS10" s="416"/>
      <c r="NST10" s="416"/>
      <c r="NSU10" s="416"/>
      <c r="NSV10" s="416"/>
      <c r="NSW10" s="416"/>
      <c r="NSX10" s="416"/>
      <c r="NSY10" s="416"/>
      <c r="NSZ10" s="416"/>
      <c r="NTA10" s="416"/>
      <c r="NTB10" s="416"/>
      <c r="NTC10" s="416"/>
      <c r="NTD10" s="416"/>
      <c r="NTE10" s="416"/>
      <c r="NTF10" s="416"/>
      <c r="NTG10" s="416"/>
      <c r="NTH10" s="416"/>
      <c r="NTI10" s="416"/>
      <c r="NTJ10" s="416"/>
      <c r="NTK10" s="416"/>
      <c r="NTL10" s="416"/>
      <c r="NTM10" s="416"/>
      <c r="NTN10" s="416"/>
      <c r="NTO10" s="416"/>
      <c r="NTP10" s="416"/>
      <c r="NTQ10" s="416"/>
      <c r="NTR10" s="416"/>
      <c r="NTS10" s="416"/>
      <c r="NTT10" s="416"/>
      <c r="NTU10" s="416"/>
      <c r="NTV10" s="416"/>
      <c r="NTW10" s="416"/>
      <c r="NTX10" s="416"/>
      <c r="NTY10" s="416"/>
      <c r="NTZ10" s="416"/>
      <c r="NUA10" s="416"/>
      <c r="NUB10" s="416"/>
      <c r="NUC10" s="416"/>
      <c r="NUD10" s="416"/>
      <c r="NUE10" s="416"/>
      <c r="NUF10" s="416"/>
      <c r="NUG10" s="416"/>
      <c r="NUH10" s="416"/>
      <c r="NUI10" s="416"/>
      <c r="NUJ10" s="416"/>
      <c r="NUK10" s="416"/>
      <c r="NUL10" s="416"/>
      <c r="NUM10" s="416"/>
      <c r="NUN10" s="416"/>
      <c r="NUO10" s="416"/>
      <c r="NUP10" s="416"/>
      <c r="NUQ10" s="416"/>
      <c r="NUR10" s="416"/>
      <c r="NUS10" s="416"/>
      <c r="NUT10" s="416"/>
      <c r="NUU10" s="416"/>
      <c r="NUV10" s="416"/>
      <c r="NUW10" s="416"/>
      <c r="NUX10" s="416"/>
      <c r="NUY10" s="416"/>
      <c r="NUZ10" s="416"/>
      <c r="NVA10" s="416"/>
      <c r="NVB10" s="416"/>
      <c r="NVC10" s="416"/>
      <c r="NVD10" s="416"/>
      <c r="NVE10" s="416"/>
      <c r="NVF10" s="416"/>
      <c r="NVG10" s="416"/>
      <c r="NVH10" s="416"/>
      <c r="NVI10" s="416"/>
      <c r="NVJ10" s="416"/>
      <c r="NVK10" s="416"/>
      <c r="NVL10" s="416"/>
      <c r="NVM10" s="416"/>
      <c r="NVN10" s="416"/>
      <c r="NVO10" s="416"/>
      <c r="NVP10" s="416"/>
      <c r="NVQ10" s="416"/>
      <c r="NVR10" s="416"/>
      <c r="NVS10" s="416"/>
      <c r="NVT10" s="416"/>
      <c r="NVU10" s="416"/>
      <c r="NVV10" s="416"/>
      <c r="NVW10" s="416"/>
      <c r="NVX10" s="416"/>
      <c r="NVY10" s="416"/>
      <c r="NVZ10" s="416"/>
      <c r="NWA10" s="416"/>
      <c r="NWB10" s="416"/>
      <c r="NWC10" s="416"/>
      <c r="NWD10" s="416"/>
      <c r="NWE10" s="416"/>
      <c r="NWF10" s="416"/>
      <c r="NWG10" s="416"/>
      <c r="NWH10" s="416"/>
      <c r="NWI10" s="416"/>
      <c r="NWJ10" s="416"/>
      <c r="NWK10" s="416"/>
      <c r="NWL10" s="416"/>
      <c r="NWM10" s="416"/>
      <c r="NWN10" s="416"/>
      <c r="NWO10" s="416"/>
      <c r="NWP10" s="416"/>
      <c r="NWQ10" s="416"/>
      <c r="NWR10" s="416"/>
      <c r="NWS10" s="416"/>
      <c r="NWT10" s="416"/>
      <c r="NWU10" s="416"/>
      <c r="NWV10" s="416"/>
      <c r="NWW10" s="416"/>
      <c r="NWX10" s="416"/>
      <c r="NWY10" s="416"/>
      <c r="NWZ10" s="416"/>
      <c r="NXA10" s="416"/>
      <c r="NXB10" s="416"/>
      <c r="NXC10" s="416"/>
      <c r="NXD10" s="416"/>
      <c r="NXE10" s="416"/>
      <c r="NXF10" s="416"/>
      <c r="NXG10" s="416"/>
      <c r="NXH10" s="416"/>
      <c r="NXI10" s="416"/>
      <c r="NXJ10" s="416"/>
      <c r="NXK10" s="416"/>
      <c r="NXL10" s="416"/>
      <c r="NXM10" s="416"/>
      <c r="NXN10" s="416"/>
      <c r="NXO10" s="416"/>
      <c r="NXP10" s="416"/>
      <c r="NXQ10" s="416"/>
      <c r="NXR10" s="416"/>
      <c r="NXS10" s="416"/>
      <c r="NXT10" s="416"/>
      <c r="NXU10" s="416"/>
      <c r="NXV10" s="416"/>
      <c r="NXW10" s="416"/>
      <c r="NXX10" s="416"/>
      <c r="NXY10" s="416"/>
      <c r="NXZ10" s="416"/>
      <c r="NYA10" s="416"/>
      <c r="NYB10" s="416"/>
      <c r="NYC10" s="416"/>
      <c r="NYD10" s="416"/>
      <c r="NYE10" s="416"/>
      <c r="NYF10" s="416"/>
      <c r="NYG10" s="416"/>
      <c r="NYH10" s="416"/>
      <c r="NYI10" s="416"/>
      <c r="NYJ10" s="416"/>
      <c r="NYK10" s="416"/>
      <c r="NYL10" s="416"/>
      <c r="NYM10" s="416"/>
      <c r="NYN10" s="416"/>
      <c r="NYO10" s="416"/>
      <c r="NYP10" s="416"/>
      <c r="NYQ10" s="416"/>
      <c r="NYR10" s="416"/>
      <c r="NYS10" s="416"/>
      <c r="NYT10" s="416"/>
      <c r="NYU10" s="416"/>
      <c r="NYV10" s="416"/>
      <c r="NYW10" s="416"/>
      <c r="NYX10" s="416"/>
      <c r="NYY10" s="416"/>
      <c r="NYZ10" s="416"/>
      <c r="NZA10" s="416"/>
      <c r="NZB10" s="416"/>
      <c r="NZC10" s="416"/>
      <c r="NZD10" s="416"/>
      <c r="NZE10" s="416"/>
      <c r="NZF10" s="416"/>
      <c r="NZG10" s="416"/>
      <c r="NZH10" s="416"/>
      <c r="NZI10" s="416"/>
      <c r="NZJ10" s="416"/>
      <c r="NZK10" s="416"/>
      <c r="NZL10" s="416"/>
      <c r="NZM10" s="416"/>
      <c r="NZN10" s="416"/>
      <c r="NZO10" s="416"/>
      <c r="NZP10" s="416"/>
      <c r="NZQ10" s="416"/>
      <c r="NZR10" s="416"/>
      <c r="NZS10" s="416"/>
      <c r="NZT10" s="416"/>
      <c r="NZU10" s="416"/>
      <c r="NZV10" s="416"/>
      <c r="NZW10" s="416"/>
      <c r="NZX10" s="416"/>
      <c r="NZY10" s="416"/>
      <c r="NZZ10" s="416"/>
      <c r="OAA10" s="416"/>
      <c r="OAB10" s="416"/>
      <c r="OAC10" s="416"/>
      <c r="OAD10" s="416"/>
      <c r="OAE10" s="416"/>
      <c r="OAF10" s="416"/>
      <c r="OAG10" s="416"/>
      <c r="OAH10" s="416"/>
      <c r="OAI10" s="416"/>
      <c r="OAJ10" s="416"/>
      <c r="OAK10" s="416"/>
      <c r="OAL10" s="416"/>
      <c r="OAM10" s="416"/>
      <c r="OAN10" s="416"/>
      <c r="OAO10" s="416"/>
      <c r="OAP10" s="416"/>
      <c r="OAQ10" s="416"/>
      <c r="OAR10" s="416"/>
      <c r="OAS10" s="416"/>
      <c r="OAT10" s="416"/>
      <c r="OAU10" s="416"/>
      <c r="OAV10" s="416"/>
      <c r="OAW10" s="416"/>
      <c r="OAX10" s="416"/>
      <c r="OAY10" s="416"/>
      <c r="OAZ10" s="416"/>
      <c r="OBA10" s="416"/>
      <c r="OBB10" s="416"/>
      <c r="OBC10" s="416"/>
      <c r="OBD10" s="416"/>
      <c r="OBE10" s="416"/>
      <c r="OBF10" s="416"/>
      <c r="OBG10" s="416"/>
      <c r="OBH10" s="416"/>
      <c r="OBI10" s="416"/>
      <c r="OBJ10" s="416"/>
      <c r="OBK10" s="416"/>
      <c r="OBL10" s="416"/>
      <c r="OBM10" s="416"/>
      <c r="OBN10" s="416"/>
      <c r="OBO10" s="416"/>
      <c r="OBP10" s="416"/>
      <c r="OBQ10" s="416"/>
      <c r="OBR10" s="416"/>
      <c r="OBS10" s="416"/>
      <c r="OBT10" s="416"/>
      <c r="OBU10" s="416"/>
      <c r="OBV10" s="416"/>
      <c r="OBW10" s="416"/>
      <c r="OBX10" s="416"/>
      <c r="OBY10" s="416"/>
      <c r="OBZ10" s="416"/>
      <c r="OCA10" s="416"/>
      <c r="OCB10" s="416"/>
      <c r="OCC10" s="416"/>
      <c r="OCD10" s="416"/>
      <c r="OCE10" s="416"/>
      <c r="OCF10" s="416"/>
      <c r="OCG10" s="416"/>
      <c r="OCH10" s="416"/>
      <c r="OCI10" s="416"/>
      <c r="OCJ10" s="416"/>
      <c r="OCK10" s="416"/>
      <c r="OCL10" s="416"/>
      <c r="OCM10" s="416"/>
      <c r="OCN10" s="416"/>
      <c r="OCO10" s="416"/>
      <c r="OCP10" s="416"/>
      <c r="OCQ10" s="416"/>
      <c r="OCR10" s="416"/>
      <c r="OCS10" s="416"/>
      <c r="OCT10" s="416"/>
      <c r="OCU10" s="416"/>
      <c r="OCV10" s="416"/>
      <c r="OCW10" s="416"/>
      <c r="OCX10" s="416"/>
      <c r="OCY10" s="416"/>
      <c r="OCZ10" s="416"/>
      <c r="ODA10" s="416"/>
      <c r="ODB10" s="416"/>
      <c r="ODC10" s="416"/>
      <c r="ODD10" s="416"/>
      <c r="ODE10" s="416"/>
      <c r="ODF10" s="416"/>
      <c r="ODG10" s="416"/>
      <c r="ODH10" s="416"/>
      <c r="ODI10" s="416"/>
      <c r="ODJ10" s="416"/>
      <c r="ODK10" s="416"/>
      <c r="ODL10" s="416"/>
      <c r="ODM10" s="416"/>
      <c r="ODN10" s="416"/>
      <c r="ODO10" s="416"/>
      <c r="ODP10" s="416"/>
      <c r="ODQ10" s="416"/>
      <c r="ODR10" s="416"/>
      <c r="ODS10" s="416"/>
      <c r="ODT10" s="416"/>
      <c r="ODU10" s="416"/>
      <c r="ODV10" s="416"/>
      <c r="ODW10" s="416"/>
      <c r="ODX10" s="416"/>
      <c r="ODY10" s="416"/>
      <c r="ODZ10" s="416"/>
      <c r="OEA10" s="416"/>
      <c r="OEB10" s="416"/>
      <c r="OEC10" s="416"/>
      <c r="OED10" s="416"/>
      <c r="OEE10" s="416"/>
      <c r="OEF10" s="416"/>
      <c r="OEG10" s="416"/>
      <c r="OEH10" s="416"/>
      <c r="OEI10" s="416"/>
      <c r="OEJ10" s="416"/>
      <c r="OEK10" s="416"/>
      <c r="OEL10" s="416"/>
      <c r="OEM10" s="416"/>
      <c r="OEN10" s="416"/>
      <c r="OEO10" s="416"/>
      <c r="OEP10" s="416"/>
      <c r="OEQ10" s="416"/>
      <c r="OER10" s="416"/>
      <c r="OES10" s="416"/>
      <c r="OET10" s="416"/>
      <c r="OEU10" s="416"/>
      <c r="OEV10" s="416"/>
      <c r="OEW10" s="416"/>
      <c r="OEX10" s="416"/>
      <c r="OEY10" s="416"/>
      <c r="OEZ10" s="416"/>
      <c r="OFA10" s="416"/>
      <c r="OFB10" s="416"/>
      <c r="OFC10" s="416"/>
      <c r="OFD10" s="416"/>
      <c r="OFE10" s="416"/>
      <c r="OFF10" s="416"/>
      <c r="OFG10" s="416"/>
      <c r="OFH10" s="416"/>
      <c r="OFI10" s="416"/>
      <c r="OFJ10" s="416"/>
      <c r="OFK10" s="416"/>
      <c r="OFL10" s="416"/>
      <c r="OFM10" s="416"/>
      <c r="OFN10" s="416"/>
      <c r="OFO10" s="416"/>
      <c r="OFP10" s="416"/>
      <c r="OFQ10" s="416"/>
      <c r="OFR10" s="416"/>
      <c r="OFS10" s="416"/>
      <c r="OFT10" s="416"/>
      <c r="OFU10" s="416"/>
      <c r="OFV10" s="416"/>
      <c r="OFW10" s="416"/>
      <c r="OFX10" s="416"/>
      <c r="OFY10" s="416"/>
      <c r="OFZ10" s="416"/>
      <c r="OGA10" s="416"/>
      <c r="OGB10" s="416"/>
      <c r="OGC10" s="416"/>
      <c r="OGD10" s="416"/>
      <c r="OGE10" s="416"/>
      <c r="OGF10" s="416"/>
      <c r="OGG10" s="416"/>
      <c r="OGH10" s="416"/>
      <c r="OGI10" s="416"/>
      <c r="OGJ10" s="416"/>
      <c r="OGK10" s="416"/>
      <c r="OGL10" s="416"/>
      <c r="OGM10" s="416"/>
      <c r="OGN10" s="416"/>
      <c r="OGO10" s="416"/>
      <c r="OGP10" s="416"/>
      <c r="OGQ10" s="416"/>
      <c r="OGR10" s="416"/>
      <c r="OGS10" s="416"/>
      <c r="OGT10" s="416"/>
      <c r="OGU10" s="416"/>
      <c r="OGV10" s="416"/>
      <c r="OGW10" s="416"/>
      <c r="OGX10" s="416"/>
      <c r="OGY10" s="416"/>
      <c r="OGZ10" s="416"/>
      <c r="OHA10" s="416"/>
      <c r="OHB10" s="416"/>
      <c r="OHC10" s="416"/>
      <c r="OHD10" s="416"/>
      <c r="OHE10" s="416"/>
      <c r="OHF10" s="416"/>
      <c r="OHG10" s="416"/>
      <c r="OHH10" s="416"/>
      <c r="OHI10" s="416"/>
      <c r="OHJ10" s="416"/>
      <c r="OHK10" s="416"/>
      <c r="OHL10" s="416"/>
      <c r="OHM10" s="416"/>
      <c r="OHN10" s="416"/>
      <c r="OHO10" s="416"/>
      <c r="OHP10" s="416"/>
      <c r="OHQ10" s="416"/>
      <c r="OHR10" s="416"/>
      <c r="OHS10" s="416"/>
      <c r="OHT10" s="416"/>
      <c r="OHU10" s="416"/>
      <c r="OHV10" s="416"/>
      <c r="OHW10" s="416"/>
      <c r="OHX10" s="416"/>
      <c r="OHY10" s="416"/>
      <c r="OHZ10" s="416"/>
      <c r="OIA10" s="416"/>
      <c r="OIB10" s="416"/>
      <c r="OIC10" s="416"/>
      <c r="OID10" s="416"/>
      <c r="OIE10" s="416"/>
      <c r="OIF10" s="416"/>
      <c r="OIG10" s="416"/>
      <c r="OIH10" s="416"/>
      <c r="OII10" s="416"/>
      <c r="OIJ10" s="416"/>
      <c r="OIK10" s="416"/>
      <c r="OIL10" s="416"/>
      <c r="OIM10" s="416"/>
      <c r="OIN10" s="416"/>
      <c r="OIO10" s="416"/>
      <c r="OIP10" s="416"/>
      <c r="OIQ10" s="416"/>
      <c r="OIR10" s="416"/>
      <c r="OIS10" s="416"/>
      <c r="OIT10" s="416"/>
      <c r="OIU10" s="416"/>
      <c r="OIV10" s="416"/>
      <c r="OIW10" s="416"/>
      <c r="OIX10" s="416"/>
      <c r="OIY10" s="416"/>
      <c r="OIZ10" s="416"/>
      <c r="OJA10" s="416"/>
      <c r="OJB10" s="416"/>
      <c r="OJC10" s="416"/>
      <c r="OJD10" s="416"/>
      <c r="OJE10" s="416"/>
      <c r="OJF10" s="416"/>
      <c r="OJG10" s="416"/>
      <c r="OJH10" s="416"/>
      <c r="OJI10" s="416"/>
      <c r="OJJ10" s="416"/>
      <c r="OJK10" s="416"/>
      <c r="OJL10" s="416"/>
      <c r="OJM10" s="416"/>
      <c r="OJN10" s="416"/>
      <c r="OJO10" s="416"/>
      <c r="OJP10" s="416"/>
      <c r="OJQ10" s="416"/>
      <c r="OJR10" s="416"/>
      <c r="OJS10" s="416"/>
      <c r="OJT10" s="416"/>
      <c r="OJU10" s="416"/>
      <c r="OJV10" s="416"/>
      <c r="OJW10" s="416"/>
      <c r="OJX10" s="416"/>
      <c r="OJY10" s="416"/>
      <c r="OJZ10" s="416"/>
      <c r="OKA10" s="416"/>
      <c r="OKB10" s="416"/>
      <c r="OKC10" s="416"/>
      <c r="OKD10" s="416"/>
      <c r="OKE10" s="416"/>
      <c r="OKF10" s="416"/>
      <c r="OKG10" s="416"/>
      <c r="OKH10" s="416"/>
      <c r="OKI10" s="416"/>
      <c r="OKJ10" s="416"/>
      <c r="OKK10" s="416"/>
      <c r="OKL10" s="416"/>
      <c r="OKM10" s="416"/>
      <c r="OKN10" s="416"/>
      <c r="OKO10" s="416"/>
      <c r="OKP10" s="416"/>
      <c r="OKQ10" s="416"/>
      <c r="OKR10" s="416"/>
      <c r="OKS10" s="416"/>
      <c r="OKT10" s="416"/>
      <c r="OKU10" s="416"/>
      <c r="OKV10" s="416"/>
      <c r="OKW10" s="416"/>
      <c r="OKX10" s="416"/>
      <c r="OKY10" s="416"/>
      <c r="OKZ10" s="416"/>
      <c r="OLA10" s="416"/>
      <c r="OLB10" s="416"/>
      <c r="OLC10" s="416"/>
      <c r="OLD10" s="416"/>
      <c r="OLE10" s="416"/>
      <c r="OLF10" s="416"/>
      <c r="OLG10" s="416"/>
      <c r="OLH10" s="416"/>
      <c r="OLI10" s="416"/>
      <c r="OLJ10" s="416"/>
      <c r="OLK10" s="416"/>
      <c r="OLL10" s="416"/>
      <c r="OLM10" s="416"/>
      <c r="OLN10" s="416"/>
      <c r="OLO10" s="416"/>
      <c r="OLP10" s="416"/>
      <c r="OLQ10" s="416"/>
      <c r="OLR10" s="416"/>
      <c r="OLS10" s="416"/>
      <c r="OLT10" s="416"/>
      <c r="OLU10" s="416"/>
      <c r="OLV10" s="416"/>
      <c r="OLW10" s="416"/>
      <c r="OLX10" s="416"/>
      <c r="OLY10" s="416"/>
      <c r="OLZ10" s="416"/>
      <c r="OMA10" s="416"/>
      <c r="OMB10" s="416"/>
      <c r="OMC10" s="416"/>
      <c r="OMD10" s="416"/>
      <c r="OME10" s="416"/>
      <c r="OMF10" s="416"/>
      <c r="OMG10" s="416"/>
      <c r="OMH10" s="416"/>
      <c r="OMI10" s="416"/>
      <c r="OMJ10" s="416"/>
      <c r="OMK10" s="416"/>
      <c r="OML10" s="416"/>
      <c r="OMM10" s="416"/>
      <c r="OMN10" s="416"/>
      <c r="OMO10" s="416"/>
      <c r="OMP10" s="416"/>
      <c r="OMQ10" s="416"/>
      <c r="OMR10" s="416"/>
      <c r="OMS10" s="416"/>
      <c r="OMT10" s="416"/>
      <c r="OMU10" s="416"/>
      <c r="OMV10" s="416"/>
      <c r="OMW10" s="416"/>
      <c r="OMX10" s="416"/>
      <c r="OMY10" s="416"/>
      <c r="OMZ10" s="416"/>
      <c r="ONA10" s="416"/>
      <c r="ONB10" s="416"/>
      <c r="ONC10" s="416"/>
      <c r="OND10" s="416"/>
      <c r="ONE10" s="416"/>
      <c r="ONF10" s="416"/>
      <c r="ONG10" s="416"/>
      <c r="ONH10" s="416"/>
      <c r="ONI10" s="416"/>
      <c r="ONJ10" s="416"/>
      <c r="ONK10" s="416"/>
      <c r="ONL10" s="416"/>
      <c r="ONM10" s="416"/>
      <c r="ONN10" s="416"/>
      <c r="ONO10" s="416"/>
      <c r="ONP10" s="416"/>
      <c r="ONQ10" s="416"/>
      <c r="ONR10" s="416"/>
      <c r="ONS10" s="416"/>
      <c r="ONT10" s="416"/>
      <c r="ONU10" s="416"/>
      <c r="ONV10" s="416"/>
      <c r="ONW10" s="416"/>
      <c r="ONX10" s="416"/>
      <c r="ONY10" s="416"/>
      <c r="ONZ10" s="416"/>
      <c r="OOA10" s="416"/>
      <c r="OOB10" s="416"/>
      <c r="OOC10" s="416"/>
      <c r="OOD10" s="416"/>
      <c r="OOE10" s="416"/>
      <c r="OOF10" s="416"/>
      <c r="OOG10" s="416"/>
      <c r="OOH10" s="416"/>
      <c r="OOI10" s="416"/>
      <c r="OOJ10" s="416"/>
      <c r="OOK10" s="416"/>
      <c r="OOL10" s="416"/>
      <c r="OOM10" s="416"/>
      <c r="OON10" s="416"/>
      <c r="OOO10" s="416"/>
      <c r="OOP10" s="416"/>
      <c r="OOQ10" s="416"/>
      <c r="OOR10" s="416"/>
      <c r="OOS10" s="416"/>
      <c r="OOT10" s="416"/>
      <c r="OOU10" s="416"/>
      <c r="OOV10" s="416"/>
      <c r="OOW10" s="416"/>
      <c r="OOX10" s="416"/>
      <c r="OOY10" s="416"/>
      <c r="OOZ10" s="416"/>
      <c r="OPA10" s="416"/>
      <c r="OPB10" s="416"/>
      <c r="OPC10" s="416"/>
      <c r="OPD10" s="416"/>
      <c r="OPE10" s="416"/>
      <c r="OPF10" s="416"/>
      <c r="OPG10" s="416"/>
      <c r="OPH10" s="416"/>
      <c r="OPI10" s="416"/>
      <c r="OPJ10" s="416"/>
      <c r="OPK10" s="416"/>
      <c r="OPL10" s="416"/>
      <c r="OPM10" s="416"/>
      <c r="OPN10" s="416"/>
      <c r="OPO10" s="416"/>
      <c r="OPP10" s="416"/>
      <c r="OPQ10" s="416"/>
      <c r="OPR10" s="416"/>
      <c r="OPS10" s="416"/>
      <c r="OPT10" s="416"/>
      <c r="OPU10" s="416"/>
      <c r="OPV10" s="416"/>
      <c r="OPW10" s="416"/>
      <c r="OPX10" s="416"/>
      <c r="OPY10" s="416"/>
      <c r="OPZ10" s="416"/>
      <c r="OQA10" s="416"/>
      <c r="OQB10" s="416"/>
      <c r="OQC10" s="416"/>
      <c r="OQD10" s="416"/>
      <c r="OQE10" s="416"/>
      <c r="OQF10" s="416"/>
      <c r="OQG10" s="416"/>
      <c r="OQH10" s="416"/>
      <c r="OQI10" s="416"/>
      <c r="OQJ10" s="416"/>
      <c r="OQK10" s="416"/>
      <c r="OQL10" s="416"/>
      <c r="OQM10" s="416"/>
      <c r="OQN10" s="416"/>
      <c r="OQO10" s="416"/>
      <c r="OQP10" s="416"/>
      <c r="OQQ10" s="416"/>
      <c r="OQR10" s="416"/>
      <c r="OQS10" s="416"/>
      <c r="OQT10" s="416"/>
      <c r="OQU10" s="416"/>
      <c r="OQV10" s="416"/>
      <c r="OQW10" s="416"/>
      <c r="OQX10" s="416"/>
      <c r="OQY10" s="416"/>
      <c r="OQZ10" s="416"/>
      <c r="ORA10" s="416"/>
      <c r="ORB10" s="416"/>
      <c r="ORC10" s="416"/>
      <c r="ORD10" s="416"/>
      <c r="ORE10" s="416"/>
      <c r="ORF10" s="416"/>
      <c r="ORG10" s="416"/>
      <c r="ORH10" s="416"/>
      <c r="ORI10" s="416"/>
      <c r="ORJ10" s="416"/>
      <c r="ORK10" s="416"/>
      <c r="ORL10" s="416"/>
      <c r="ORM10" s="416"/>
      <c r="ORN10" s="416"/>
      <c r="ORO10" s="416"/>
      <c r="ORP10" s="416"/>
      <c r="ORQ10" s="416"/>
      <c r="ORR10" s="416"/>
      <c r="ORS10" s="416"/>
      <c r="ORT10" s="416"/>
      <c r="ORU10" s="416"/>
      <c r="ORV10" s="416"/>
      <c r="ORW10" s="416"/>
      <c r="ORX10" s="416"/>
      <c r="ORY10" s="416"/>
      <c r="ORZ10" s="416"/>
      <c r="OSA10" s="416"/>
      <c r="OSB10" s="416"/>
      <c r="OSC10" s="416"/>
      <c r="OSD10" s="416"/>
      <c r="OSE10" s="416"/>
      <c r="OSF10" s="416"/>
      <c r="OSG10" s="416"/>
      <c r="OSH10" s="416"/>
      <c r="OSI10" s="416"/>
      <c r="OSJ10" s="416"/>
      <c r="OSK10" s="416"/>
      <c r="OSL10" s="416"/>
      <c r="OSM10" s="416"/>
      <c r="OSN10" s="416"/>
      <c r="OSO10" s="416"/>
      <c r="OSP10" s="416"/>
      <c r="OSQ10" s="416"/>
      <c r="OSR10" s="416"/>
      <c r="OSS10" s="416"/>
      <c r="OST10" s="416"/>
      <c r="OSU10" s="416"/>
      <c r="OSV10" s="416"/>
      <c r="OSW10" s="416"/>
      <c r="OSX10" s="416"/>
      <c r="OSY10" s="416"/>
      <c r="OSZ10" s="416"/>
      <c r="OTA10" s="416"/>
      <c r="OTB10" s="416"/>
      <c r="OTC10" s="416"/>
      <c r="OTD10" s="416"/>
      <c r="OTE10" s="416"/>
      <c r="OTF10" s="416"/>
      <c r="OTG10" s="416"/>
      <c r="OTH10" s="416"/>
      <c r="OTI10" s="416"/>
      <c r="OTJ10" s="416"/>
      <c r="OTK10" s="416"/>
      <c r="OTL10" s="416"/>
      <c r="OTM10" s="416"/>
      <c r="OTN10" s="416"/>
      <c r="OTO10" s="416"/>
      <c r="OTP10" s="416"/>
      <c r="OTQ10" s="416"/>
      <c r="OTR10" s="416"/>
      <c r="OTS10" s="416"/>
      <c r="OTT10" s="416"/>
      <c r="OTU10" s="416"/>
      <c r="OTV10" s="416"/>
      <c r="OTW10" s="416"/>
      <c r="OTX10" s="416"/>
      <c r="OTY10" s="416"/>
      <c r="OTZ10" s="416"/>
      <c r="OUA10" s="416"/>
      <c r="OUB10" s="416"/>
      <c r="OUC10" s="416"/>
      <c r="OUD10" s="416"/>
      <c r="OUE10" s="416"/>
      <c r="OUF10" s="416"/>
      <c r="OUG10" s="416"/>
      <c r="OUH10" s="416"/>
      <c r="OUI10" s="416"/>
      <c r="OUJ10" s="416"/>
      <c r="OUK10" s="416"/>
      <c r="OUL10" s="416"/>
      <c r="OUM10" s="416"/>
      <c r="OUN10" s="416"/>
      <c r="OUO10" s="416"/>
      <c r="OUP10" s="416"/>
      <c r="OUQ10" s="416"/>
      <c r="OUR10" s="416"/>
      <c r="OUS10" s="416"/>
      <c r="OUT10" s="416"/>
      <c r="OUU10" s="416"/>
      <c r="OUV10" s="416"/>
      <c r="OUW10" s="416"/>
      <c r="OUX10" s="416"/>
      <c r="OUY10" s="416"/>
      <c r="OUZ10" s="416"/>
      <c r="OVA10" s="416"/>
      <c r="OVB10" s="416"/>
      <c r="OVC10" s="416"/>
      <c r="OVD10" s="416"/>
      <c r="OVE10" s="416"/>
      <c r="OVF10" s="416"/>
      <c r="OVG10" s="416"/>
      <c r="OVH10" s="416"/>
      <c r="OVI10" s="416"/>
      <c r="OVJ10" s="416"/>
      <c r="OVK10" s="416"/>
      <c r="OVL10" s="416"/>
      <c r="OVM10" s="416"/>
      <c r="OVN10" s="416"/>
      <c r="OVO10" s="416"/>
      <c r="OVP10" s="416"/>
      <c r="OVQ10" s="416"/>
      <c r="OVR10" s="416"/>
      <c r="OVS10" s="416"/>
      <c r="OVT10" s="416"/>
      <c r="OVU10" s="416"/>
      <c r="OVV10" s="416"/>
      <c r="OVW10" s="416"/>
      <c r="OVX10" s="416"/>
      <c r="OVY10" s="416"/>
      <c r="OVZ10" s="416"/>
      <c r="OWA10" s="416"/>
      <c r="OWB10" s="416"/>
      <c r="OWC10" s="416"/>
      <c r="OWD10" s="416"/>
      <c r="OWE10" s="416"/>
      <c r="OWF10" s="416"/>
      <c r="OWG10" s="416"/>
      <c r="OWH10" s="416"/>
      <c r="OWI10" s="416"/>
      <c r="OWJ10" s="416"/>
      <c r="OWK10" s="416"/>
      <c r="OWL10" s="416"/>
      <c r="OWM10" s="416"/>
      <c r="OWN10" s="416"/>
      <c r="OWO10" s="416"/>
      <c r="OWP10" s="416"/>
      <c r="OWQ10" s="416"/>
      <c r="OWR10" s="416"/>
      <c r="OWS10" s="416"/>
      <c r="OWT10" s="416"/>
      <c r="OWU10" s="416"/>
      <c r="OWV10" s="416"/>
      <c r="OWW10" s="416"/>
      <c r="OWX10" s="416"/>
      <c r="OWY10" s="416"/>
      <c r="OWZ10" s="416"/>
      <c r="OXA10" s="416"/>
      <c r="OXB10" s="416"/>
      <c r="OXC10" s="416"/>
      <c r="OXD10" s="416"/>
      <c r="OXE10" s="416"/>
      <c r="OXF10" s="416"/>
      <c r="OXG10" s="416"/>
      <c r="OXH10" s="416"/>
      <c r="OXI10" s="416"/>
      <c r="OXJ10" s="416"/>
      <c r="OXK10" s="416"/>
      <c r="OXL10" s="416"/>
      <c r="OXM10" s="416"/>
      <c r="OXN10" s="416"/>
      <c r="OXO10" s="416"/>
      <c r="OXP10" s="416"/>
      <c r="OXQ10" s="416"/>
      <c r="OXR10" s="416"/>
      <c r="OXS10" s="416"/>
      <c r="OXT10" s="416"/>
      <c r="OXU10" s="416"/>
      <c r="OXV10" s="416"/>
      <c r="OXW10" s="416"/>
      <c r="OXX10" s="416"/>
      <c r="OXY10" s="416"/>
      <c r="OXZ10" s="416"/>
      <c r="OYA10" s="416"/>
      <c r="OYB10" s="416"/>
      <c r="OYC10" s="416"/>
      <c r="OYD10" s="416"/>
      <c r="OYE10" s="416"/>
      <c r="OYF10" s="416"/>
      <c r="OYG10" s="416"/>
      <c r="OYH10" s="416"/>
      <c r="OYI10" s="416"/>
      <c r="OYJ10" s="416"/>
      <c r="OYK10" s="416"/>
      <c r="OYL10" s="416"/>
      <c r="OYM10" s="416"/>
      <c r="OYN10" s="416"/>
      <c r="OYO10" s="416"/>
      <c r="OYP10" s="416"/>
      <c r="OYQ10" s="416"/>
      <c r="OYR10" s="416"/>
      <c r="OYS10" s="416"/>
      <c r="OYT10" s="416"/>
      <c r="OYU10" s="416"/>
      <c r="OYV10" s="416"/>
      <c r="OYW10" s="416"/>
      <c r="OYX10" s="416"/>
      <c r="OYY10" s="416"/>
      <c r="OYZ10" s="416"/>
      <c r="OZA10" s="416"/>
      <c r="OZB10" s="416"/>
      <c r="OZC10" s="416"/>
      <c r="OZD10" s="416"/>
      <c r="OZE10" s="416"/>
      <c r="OZF10" s="416"/>
      <c r="OZG10" s="416"/>
      <c r="OZH10" s="416"/>
      <c r="OZI10" s="416"/>
      <c r="OZJ10" s="416"/>
      <c r="OZK10" s="416"/>
      <c r="OZL10" s="416"/>
      <c r="OZM10" s="416"/>
      <c r="OZN10" s="416"/>
      <c r="OZO10" s="416"/>
      <c r="OZP10" s="416"/>
      <c r="OZQ10" s="416"/>
      <c r="OZR10" s="416"/>
      <c r="OZS10" s="416"/>
      <c r="OZT10" s="416"/>
      <c r="OZU10" s="416"/>
      <c r="OZV10" s="416"/>
      <c r="OZW10" s="416"/>
      <c r="OZX10" s="416"/>
      <c r="OZY10" s="416"/>
      <c r="OZZ10" s="416"/>
      <c r="PAA10" s="416"/>
      <c r="PAB10" s="416"/>
      <c r="PAC10" s="416"/>
      <c r="PAD10" s="416"/>
      <c r="PAE10" s="416"/>
      <c r="PAF10" s="416"/>
      <c r="PAG10" s="416"/>
      <c r="PAH10" s="416"/>
      <c r="PAI10" s="416"/>
      <c r="PAJ10" s="416"/>
      <c r="PAK10" s="416"/>
      <c r="PAL10" s="416"/>
      <c r="PAM10" s="416"/>
      <c r="PAN10" s="416"/>
      <c r="PAO10" s="416"/>
      <c r="PAP10" s="416"/>
      <c r="PAQ10" s="416"/>
      <c r="PAR10" s="416"/>
      <c r="PAS10" s="416"/>
      <c r="PAT10" s="416"/>
      <c r="PAU10" s="416"/>
      <c r="PAV10" s="416"/>
      <c r="PAW10" s="416"/>
      <c r="PAX10" s="416"/>
      <c r="PAY10" s="416"/>
      <c r="PAZ10" s="416"/>
      <c r="PBA10" s="416"/>
      <c r="PBB10" s="416"/>
      <c r="PBC10" s="416"/>
      <c r="PBD10" s="416"/>
      <c r="PBE10" s="416"/>
      <c r="PBF10" s="416"/>
      <c r="PBG10" s="416"/>
      <c r="PBH10" s="416"/>
      <c r="PBI10" s="416"/>
      <c r="PBJ10" s="416"/>
      <c r="PBK10" s="416"/>
      <c r="PBL10" s="416"/>
      <c r="PBM10" s="416"/>
      <c r="PBN10" s="416"/>
      <c r="PBO10" s="416"/>
      <c r="PBP10" s="416"/>
      <c r="PBQ10" s="416"/>
      <c r="PBR10" s="416"/>
      <c r="PBS10" s="416"/>
      <c r="PBT10" s="416"/>
      <c r="PBU10" s="416"/>
      <c r="PBV10" s="416"/>
      <c r="PBW10" s="416"/>
      <c r="PBX10" s="416"/>
      <c r="PBY10" s="416"/>
      <c r="PBZ10" s="416"/>
      <c r="PCA10" s="416"/>
      <c r="PCB10" s="416"/>
      <c r="PCC10" s="416"/>
      <c r="PCD10" s="416"/>
      <c r="PCE10" s="416"/>
      <c r="PCF10" s="416"/>
      <c r="PCG10" s="416"/>
      <c r="PCH10" s="416"/>
      <c r="PCI10" s="416"/>
      <c r="PCJ10" s="416"/>
      <c r="PCK10" s="416"/>
      <c r="PCL10" s="416"/>
      <c r="PCM10" s="416"/>
      <c r="PCN10" s="416"/>
      <c r="PCO10" s="416"/>
      <c r="PCP10" s="416"/>
      <c r="PCQ10" s="416"/>
      <c r="PCR10" s="416"/>
      <c r="PCS10" s="416"/>
      <c r="PCT10" s="416"/>
      <c r="PCU10" s="416"/>
      <c r="PCV10" s="416"/>
      <c r="PCW10" s="416"/>
      <c r="PCX10" s="416"/>
      <c r="PCY10" s="416"/>
      <c r="PCZ10" s="416"/>
      <c r="PDA10" s="416"/>
      <c r="PDB10" s="416"/>
      <c r="PDC10" s="416"/>
      <c r="PDD10" s="416"/>
      <c r="PDE10" s="416"/>
      <c r="PDF10" s="416"/>
      <c r="PDG10" s="416"/>
      <c r="PDH10" s="416"/>
      <c r="PDI10" s="416"/>
      <c r="PDJ10" s="416"/>
      <c r="PDK10" s="416"/>
      <c r="PDL10" s="416"/>
      <c r="PDM10" s="416"/>
      <c r="PDN10" s="416"/>
      <c r="PDO10" s="416"/>
      <c r="PDP10" s="416"/>
      <c r="PDQ10" s="416"/>
      <c r="PDR10" s="416"/>
      <c r="PDS10" s="416"/>
      <c r="PDT10" s="416"/>
      <c r="PDU10" s="416"/>
      <c r="PDV10" s="416"/>
      <c r="PDW10" s="416"/>
      <c r="PDX10" s="416"/>
      <c r="PDY10" s="416"/>
      <c r="PDZ10" s="416"/>
      <c r="PEA10" s="416"/>
      <c r="PEB10" s="416"/>
      <c r="PEC10" s="416"/>
      <c r="PED10" s="416"/>
      <c r="PEE10" s="416"/>
      <c r="PEF10" s="416"/>
      <c r="PEG10" s="416"/>
      <c r="PEH10" s="416"/>
      <c r="PEI10" s="416"/>
      <c r="PEJ10" s="416"/>
      <c r="PEK10" s="416"/>
      <c r="PEL10" s="416"/>
      <c r="PEM10" s="416"/>
      <c r="PEN10" s="416"/>
      <c r="PEO10" s="416"/>
      <c r="PEP10" s="416"/>
      <c r="PEQ10" s="416"/>
      <c r="PER10" s="416"/>
      <c r="PES10" s="416"/>
      <c r="PET10" s="416"/>
      <c r="PEU10" s="416"/>
      <c r="PEV10" s="416"/>
      <c r="PEW10" s="416"/>
      <c r="PEX10" s="416"/>
      <c r="PEY10" s="416"/>
      <c r="PEZ10" s="416"/>
      <c r="PFA10" s="416"/>
      <c r="PFB10" s="416"/>
      <c r="PFC10" s="416"/>
      <c r="PFD10" s="416"/>
      <c r="PFE10" s="416"/>
      <c r="PFF10" s="416"/>
      <c r="PFG10" s="416"/>
      <c r="PFH10" s="416"/>
      <c r="PFI10" s="416"/>
      <c r="PFJ10" s="416"/>
      <c r="PFK10" s="416"/>
      <c r="PFL10" s="416"/>
      <c r="PFM10" s="416"/>
      <c r="PFN10" s="416"/>
      <c r="PFO10" s="416"/>
      <c r="PFP10" s="416"/>
      <c r="PFQ10" s="416"/>
      <c r="PFR10" s="416"/>
      <c r="PFS10" s="416"/>
      <c r="PFT10" s="416"/>
      <c r="PFU10" s="416"/>
      <c r="PFV10" s="416"/>
      <c r="PFW10" s="416"/>
      <c r="PFX10" s="416"/>
      <c r="PFY10" s="416"/>
      <c r="PFZ10" s="416"/>
      <c r="PGA10" s="416"/>
      <c r="PGB10" s="416"/>
      <c r="PGC10" s="416"/>
      <c r="PGD10" s="416"/>
      <c r="PGE10" s="416"/>
      <c r="PGF10" s="416"/>
      <c r="PGG10" s="416"/>
      <c r="PGH10" s="416"/>
      <c r="PGI10" s="416"/>
      <c r="PGJ10" s="416"/>
      <c r="PGK10" s="416"/>
      <c r="PGL10" s="416"/>
      <c r="PGM10" s="416"/>
      <c r="PGN10" s="416"/>
      <c r="PGO10" s="416"/>
      <c r="PGP10" s="416"/>
      <c r="PGQ10" s="416"/>
      <c r="PGR10" s="416"/>
      <c r="PGS10" s="416"/>
      <c r="PGT10" s="416"/>
      <c r="PGU10" s="416"/>
      <c r="PGV10" s="416"/>
      <c r="PGW10" s="416"/>
      <c r="PGX10" s="416"/>
      <c r="PGY10" s="416"/>
      <c r="PGZ10" s="416"/>
      <c r="PHA10" s="416"/>
      <c r="PHB10" s="416"/>
      <c r="PHC10" s="416"/>
      <c r="PHD10" s="416"/>
      <c r="PHE10" s="416"/>
      <c r="PHF10" s="416"/>
      <c r="PHG10" s="416"/>
      <c r="PHH10" s="416"/>
      <c r="PHI10" s="416"/>
      <c r="PHJ10" s="416"/>
      <c r="PHK10" s="416"/>
      <c r="PHL10" s="416"/>
      <c r="PHM10" s="416"/>
      <c r="PHN10" s="416"/>
      <c r="PHO10" s="416"/>
      <c r="PHP10" s="416"/>
      <c r="PHQ10" s="416"/>
      <c r="PHR10" s="416"/>
      <c r="PHS10" s="416"/>
      <c r="PHT10" s="416"/>
      <c r="PHU10" s="416"/>
      <c r="PHV10" s="416"/>
      <c r="PHW10" s="416"/>
      <c r="PHX10" s="416"/>
      <c r="PHY10" s="416"/>
      <c r="PHZ10" s="416"/>
      <c r="PIA10" s="416"/>
      <c r="PIB10" s="416"/>
      <c r="PIC10" s="416"/>
      <c r="PID10" s="416"/>
      <c r="PIE10" s="416"/>
      <c r="PIF10" s="416"/>
      <c r="PIG10" s="416"/>
      <c r="PIH10" s="416"/>
      <c r="PII10" s="416"/>
      <c r="PIJ10" s="416"/>
      <c r="PIK10" s="416"/>
      <c r="PIL10" s="416"/>
      <c r="PIM10" s="416"/>
      <c r="PIN10" s="416"/>
      <c r="PIO10" s="416"/>
      <c r="PIP10" s="416"/>
      <c r="PIQ10" s="416"/>
      <c r="PIR10" s="416"/>
      <c r="PIS10" s="416"/>
      <c r="PIT10" s="416"/>
      <c r="PIU10" s="416"/>
      <c r="PIV10" s="416"/>
      <c r="PIW10" s="416"/>
      <c r="PIX10" s="416"/>
      <c r="PIY10" s="416"/>
      <c r="PIZ10" s="416"/>
      <c r="PJA10" s="416"/>
      <c r="PJB10" s="416"/>
      <c r="PJC10" s="416"/>
      <c r="PJD10" s="416"/>
      <c r="PJE10" s="416"/>
      <c r="PJF10" s="416"/>
      <c r="PJG10" s="416"/>
      <c r="PJH10" s="416"/>
      <c r="PJI10" s="416"/>
      <c r="PJJ10" s="416"/>
      <c r="PJK10" s="416"/>
      <c r="PJL10" s="416"/>
      <c r="PJM10" s="416"/>
      <c r="PJN10" s="416"/>
      <c r="PJO10" s="416"/>
      <c r="PJP10" s="416"/>
      <c r="PJQ10" s="416"/>
      <c r="PJR10" s="416"/>
      <c r="PJS10" s="416"/>
      <c r="PJT10" s="416"/>
      <c r="PJU10" s="416"/>
      <c r="PJV10" s="416"/>
      <c r="PJW10" s="416"/>
      <c r="PJX10" s="416"/>
      <c r="PJY10" s="416"/>
      <c r="PJZ10" s="416"/>
      <c r="PKA10" s="416"/>
      <c r="PKB10" s="416"/>
      <c r="PKC10" s="416"/>
      <c r="PKD10" s="416"/>
      <c r="PKE10" s="416"/>
      <c r="PKF10" s="416"/>
      <c r="PKG10" s="416"/>
      <c r="PKH10" s="416"/>
      <c r="PKI10" s="416"/>
      <c r="PKJ10" s="416"/>
      <c r="PKK10" s="416"/>
      <c r="PKL10" s="416"/>
      <c r="PKM10" s="416"/>
      <c r="PKN10" s="416"/>
      <c r="PKO10" s="416"/>
      <c r="PKP10" s="416"/>
      <c r="PKQ10" s="416"/>
      <c r="PKR10" s="416"/>
      <c r="PKS10" s="416"/>
      <c r="PKT10" s="416"/>
      <c r="PKU10" s="416"/>
      <c r="PKV10" s="416"/>
      <c r="PKW10" s="416"/>
      <c r="PKX10" s="416"/>
      <c r="PKY10" s="416"/>
      <c r="PKZ10" s="416"/>
      <c r="PLA10" s="416"/>
      <c r="PLB10" s="416"/>
      <c r="PLC10" s="416"/>
      <c r="PLD10" s="416"/>
      <c r="PLE10" s="416"/>
      <c r="PLF10" s="416"/>
      <c r="PLG10" s="416"/>
      <c r="PLH10" s="416"/>
      <c r="PLI10" s="416"/>
      <c r="PLJ10" s="416"/>
      <c r="PLK10" s="416"/>
      <c r="PLL10" s="416"/>
      <c r="PLM10" s="416"/>
      <c r="PLN10" s="416"/>
      <c r="PLO10" s="416"/>
      <c r="PLP10" s="416"/>
      <c r="PLQ10" s="416"/>
      <c r="PLR10" s="416"/>
      <c r="PLS10" s="416"/>
      <c r="PLT10" s="416"/>
      <c r="PLU10" s="416"/>
      <c r="PLV10" s="416"/>
      <c r="PLW10" s="416"/>
      <c r="PLX10" s="416"/>
      <c r="PLY10" s="416"/>
      <c r="PLZ10" s="416"/>
      <c r="PMA10" s="416"/>
      <c r="PMB10" s="416"/>
      <c r="PMC10" s="416"/>
      <c r="PMD10" s="416"/>
      <c r="PME10" s="416"/>
      <c r="PMF10" s="416"/>
      <c r="PMG10" s="416"/>
      <c r="PMH10" s="416"/>
      <c r="PMI10" s="416"/>
      <c r="PMJ10" s="416"/>
      <c r="PMK10" s="416"/>
      <c r="PML10" s="416"/>
      <c r="PMM10" s="416"/>
      <c r="PMN10" s="416"/>
      <c r="PMO10" s="416"/>
      <c r="PMP10" s="416"/>
      <c r="PMQ10" s="416"/>
      <c r="PMR10" s="416"/>
      <c r="PMS10" s="416"/>
      <c r="PMT10" s="416"/>
      <c r="PMU10" s="416"/>
      <c r="PMV10" s="416"/>
      <c r="PMW10" s="416"/>
      <c r="PMX10" s="416"/>
      <c r="PMY10" s="416"/>
      <c r="PMZ10" s="416"/>
      <c r="PNA10" s="416"/>
      <c r="PNB10" s="416"/>
      <c r="PNC10" s="416"/>
      <c r="PND10" s="416"/>
      <c r="PNE10" s="416"/>
      <c r="PNF10" s="416"/>
      <c r="PNG10" s="416"/>
      <c r="PNH10" s="416"/>
      <c r="PNI10" s="416"/>
      <c r="PNJ10" s="416"/>
      <c r="PNK10" s="416"/>
      <c r="PNL10" s="416"/>
      <c r="PNM10" s="416"/>
      <c r="PNN10" s="416"/>
      <c r="PNO10" s="416"/>
      <c r="PNP10" s="416"/>
      <c r="PNQ10" s="416"/>
      <c r="PNR10" s="416"/>
      <c r="PNS10" s="416"/>
      <c r="PNT10" s="416"/>
      <c r="PNU10" s="416"/>
      <c r="PNV10" s="416"/>
      <c r="PNW10" s="416"/>
      <c r="PNX10" s="416"/>
      <c r="PNY10" s="416"/>
      <c r="PNZ10" s="416"/>
      <c r="POA10" s="416"/>
      <c r="POB10" s="416"/>
      <c r="POC10" s="416"/>
      <c r="POD10" s="416"/>
      <c r="POE10" s="416"/>
      <c r="POF10" s="416"/>
      <c r="POG10" s="416"/>
      <c r="POH10" s="416"/>
      <c r="POI10" s="416"/>
      <c r="POJ10" s="416"/>
      <c r="POK10" s="416"/>
      <c r="POL10" s="416"/>
      <c r="POM10" s="416"/>
      <c r="PON10" s="416"/>
      <c r="POO10" s="416"/>
      <c r="POP10" s="416"/>
      <c r="POQ10" s="416"/>
      <c r="POR10" s="416"/>
      <c r="POS10" s="416"/>
      <c r="POT10" s="416"/>
      <c r="POU10" s="416"/>
      <c r="POV10" s="416"/>
      <c r="POW10" s="416"/>
      <c r="POX10" s="416"/>
      <c r="POY10" s="416"/>
      <c r="POZ10" s="416"/>
      <c r="PPA10" s="416"/>
      <c r="PPB10" s="416"/>
      <c r="PPC10" s="416"/>
      <c r="PPD10" s="416"/>
      <c r="PPE10" s="416"/>
      <c r="PPF10" s="416"/>
      <c r="PPG10" s="416"/>
      <c r="PPH10" s="416"/>
      <c r="PPI10" s="416"/>
      <c r="PPJ10" s="416"/>
      <c r="PPK10" s="416"/>
      <c r="PPL10" s="416"/>
      <c r="PPM10" s="416"/>
      <c r="PPN10" s="416"/>
      <c r="PPO10" s="416"/>
      <c r="PPP10" s="416"/>
      <c r="PPQ10" s="416"/>
      <c r="PPR10" s="416"/>
      <c r="PPS10" s="416"/>
      <c r="PPT10" s="416"/>
      <c r="PPU10" s="416"/>
      <c r="PPV10" s="416"/>
      <c r="PPW10" s="416"/>
      <c r="PPX10" s="416"/>
      <c r="PPY10" s="416"/>
      <c r="PPZ10" s="416"/>
      <c r="PQA10" s="416"/>
      <c r="PQB10" s="416"/>
      <c r="PQC10" s="416"/>
      <c r="PQD10" s="416"/>
      <c r="PQE10" s="416"/>
      <c r="PQF10" s="416"/>
      <c r="PQG10" s="416"/>
      <c r="PQH10" s="416"/>
      <c r="PQI10" s="416"/>
      <c r="PQJ10" s="416"/>
      <c r="PQK10" s="416"/>
      <c r="PQL10" s="416"/>
      <c r="PQM10" s="416"/>
      <c r="PQN10" s="416"/>
      <c r="PQO10" s="416"/>
      <c r="PQP10" s="416"/>
      <c r="PQQ10" s="416"/>
      <c r="PQR10" s="416"/>
      <c r="PQS10" s="416"/>
      <c r="PQT10" s="416"/>
      <c r="PQU10" s="416"/>
      <c r="PQV10" s="416"/>
      <c r="PQW10" s="416"/>
      <c r="PQX10" s="416"/>
      <c r="PQY10" s="416"/>
      <c r="PQZ10" s="416"/>
      <c r="PRA10" s="416"/>
      <c r="PRB10" s="416"/>
      <c r="PRC10" s="416"/>
      <c r="PRD10" s="416"/>
      <c r="PRE10" s="416"/>
      <c r="PRF10" s="416"/>
      <c r="PRG10" s="416"/>
      <c r="PRH10" s="416"/>
      <c r="PRI10" s="416"/>
      <c r="PRJ10" s="416"/>
      <c r="PRK10" s="416"/>
      <c r="PRL10" s="416"/>
      <c r="PRM10" s="416"/>
      <c r="PRN10" s="416"/>
      <c r="PRO10" s="416"/>
      <c r="PRP10" s="416"/>
      <c r="PRQ10" s="416"/>
      <c r="PRR10" s="416"/>
      <c r="PRS10" s="416"/>
      <c r="PRT10" s="416"/>
      <c r="PRU10" s="416"/>
      <c r="PRV10" s="416"/>
      <c r="PRW10" s="416"/>
      <c r="PRX10" s="416"/>
      <c r="PRY10" s="416"/>
      <c r="PRZ10" s="416"/>
      <c r="PSA10" s="416"/>
      <c r="PSB10" s="416"/>
      <c r="PSC10" s="416"/>
      <c r="PSD10" s="416"/>
      <c r="PSE10" s="416"/>
      <c r="PSF10" s="416"/>
      <c r="PSG10" s="416"/>
      <c r="PSH10" s="416"/>
      <c r="PSI10" s="416"/>
      <c r="PSJ10" s="416"/>
      <c r="PSK10" s="416"/>
      <c r="PSL10" s="416"/>
      <c r="PSM10" s="416"/>
      <c r="PSN10" s="416"/>
      <c r="PSO10" s="416"/>
      <c r="PSP10" s="416"/>
      <c r="PSQ10" s="416"/>
      <c r="PSR10" s="416"/>
      <c r="PSS10" s="416"/>
      <c r="PST10" s="416"/>
      <c r="PSU10" s="416"/>
      <c r="PSV10" s="416"/>
      <c r="PSW10" s="416"/>
      <c r="PSX10" s="416"/>
      <c r="PSY10" s="416"/>
      <c r="PSZ10" s="416"/>
      <c r="PTA10" s="416"/>
      <c r="PTB10" s="416"/>
      <c r="PTC10" s="416"/>
      <c r="PTD10" s="416"/>
      <c r="PTE10" s="416"/>
      <c r="PTF10" s="416"/>
      <c r="PTG10" s="416"/>
      <c r="PTH10" s="416"/>
      <c r="PTI10" s="416"/>
      <c r="PTJ10" s="416"/>
      <c r="PTK10" s="416"/>
      <c r="PTL10" s="416"/>
      <c r="PTM10" s="416"/>
      <c r="PTN10" s="416"/>
      <c r="PTO10" s="416"/>
      <c r="PTP10" s="416"/>
      <c r="PTQ10" s="416"/>
      <c r="PTR10" s="416"/>
      <c r="PTS10" s="416"/>
      <c r="PTT10" s="416"/>
      <c r="PTU10" s="416"/>
      <c r="PTV10" s="416"/>
      <c r="PTW10" s="416"/>
      <c r="PTX10" s="416"/>
      <c r="PTY10" s="416"/>
      <c r="PTZ10" s="416"/>
      <c r="PUA10" s="416"/>
      <c r="PUB10" s="416"/>
      <c r="PUC10" s="416"/>
      <c r="PUD10" s="416"/>
      <c r="PUE10" s="416"/>
      <c r="PUF10" s="416"/>
      <c r="PUG10" s="416"/>
      <c r="PUH10" s="416"/>
      <c r="PUI10" s="416"/>
      <c r="PUJ10" s="416"/>
      <c r="PUK10" s="416"/>
      <c r="PUL10" s="416"/>
      <c r="PUM10" s="416"/>
      <c r="PUN10" s="416"/>
      <c r="PUO10" s="416"/>
      <c r="PUP10" s="416"/>
      <c r="PUQ10" s="416"/>
      <c r="PUR10" s="416"/>
      <c r="PUS10" s="416"/>
      <c r="PUT10" s="416"/>
      <c r="PUU10" s="416"/>
      <c r="PUV10" s="416"/>
      <c r="PUW10" s="416"/>
      <c r="PUX10" s="416"/>
      <c r="PUY10" s="416"/>
      <c r="PUZ10" s="416"/>
      <c r="PVA10" s="416"/>
      <c r="PVB10" s="416"/>
      <c r="PVC10" s="416"/>
      <c r="PVD10" s="416"/>
      <c r="PVE10" s="416"/>
      <c r="PVF10" s="416"/>
      <c r="PVG10" s="416"/>
      <c r="PVH10" s="416"/>
      <c r="PVI10" s="416"/>
      <c r="PVJ10" s="416"/>
      <c r="PVK10" s="416"/>
      <c r="PVL10" s="416"/>
      <c r="PVM10" s="416"/>
      <c r="PVN10" s="416"/>
      <c r="PVO10" s="416"/>
      <c r="PVP10" s="416"/>
      <c r="PVQ10" s="416"/>
      <c r="PVR10" s="416"/>
      <c r="PVS10" s="416"/>
      <c r="PVT10" s="416"/>
      <c r="PVU10" s="416"/>
      <c r="PVV10" s="416"/>
      <c r="PVW10" s="416"/>
      <c r="PVX10" s="416"/>
      <c r="PVY10" s="416"/>
      <c r="PVZ10" s="416"/>
      <c r="PWA10" s="416"/>
      <c r="PWB10" s="416"/>
      <c r="PWC10" s="416"/>
      <c r="PWD10" s="416"/>
      <c r="PWE10" s="416"/>
      <c r="PWF10" s="416"/>
      <c r="PWG10" s="416"/>
      <c r="PWH10" s="416"/>
      <c r="PWI10" s="416"/>
      <c r="PWJ10" s="416"/>
      <c r="PWK10" s="416"/>
      <c r="PWL10" s="416"/>
      <c r="PWM10" s="416"/>
      <c r="PWN10" s="416"/>
      <c r="PWO10" s="416"/>
      <c r="PWP10" s="416"/>
      <c r="PWQ10" s="416"/>
      <c r="PWR10" s="416"/>
      <c r="PWS10" s="416"/>
      <c r="PWT10" s="416"/>
      <c r="PWU10" s="416"/>
      <c r="PWV10" s="416"/>
      <c r="PWW10" s="416"/>
      <c r="PWX10" s="416"/>
      <c r="PWY10" s="416"/>
      <c r="PWZ10" s="416"/>
      <c r="PXA10" s="416"/>
      <c r="PXB10" s="416"/>
      <c r="PXC10" s="416"/>
      <c r="PXD10" s="416"/>
      <c r="PXE10" s="416"/>
      <c r="PXF10" s="416"/>
      <c r="PXG10" s="416"/>
      <c r="PXH10" s="416"/>
      <c r="PXI10" s="416"/>
      <c r="PXJ10" s="416"/>
      <c r="PXK10" s="416"/>
      <c r="PXL10" s="416"/>
      <c r="PXM10" s="416"/>
      <c r="PXN10" s="416"/>
      <c r="PXO10" s="416"/>
      <c r="PXP10" s="416"/>
      <c r="PXQ10" s="416"/>
      <c r="PXR10" s="416"/>
      <c r="PXS10" s="416"/>
      <c r="PXT10" s="416"/>
      <c r="PXU10" s="416"/>
      <c r="PXV10" s="416"/>
      <c r="PXW10" s="416"/>
      <c r="PXX10" s="416"/>
      <c r="PXY10" s="416"/>
      <c r="PXZ10" s="416"/>
      <c r="PYA10" s="416"/>
      <c r="PYB10" s="416"/>
      <c r="PYC10" s="416"/>
      <c r="PYD10" s="416"/>
      <c r="PYE10" s="416"/>
      <c r="PYF10" s="416"/>
      <c r="PYG10" s="416"/>
      <c r="PYH10" s="416"/>
      <c r="PYI10" s="416"/>
      <c r="PYJ10" s="416"/>
      <c r="PYK10" s="416"/>
      <c r="PYL10" s="416"/>
      <c r="PYM10" s="416"/>
      <c r="PYN10" s="416"/>
      <c r="PYO10" s="416"/>
      <c r="PYP10" s="416"/>
      <c r="PYQ10" s="416"/>
      <c r="PYR10" s="416"/>
      <c r="PYS10" s="416"/>
      <c r="PYT10" s="416"/>
      <c r="PYU10" s="416"/>
      <c r="PYV10" s="416"/>
      <c r="PYW10" s="416"/>
      <c r="PYX10" s="416"/>
      <c r="PYY10" s="416"/>
      <c r="PYZ10" s="416"/>
      <c r="PZA10" s="416"/>
      <c r="PZB10" s="416"/>
      <c r="PZC10" s="416"/>
      <c r="PZD10" s="416"/>
      <c r="PZE10" s="416"/>
      <c r="PZF10" s="416"/>
      <c r="PZG10" s="416"/>
      <c r="PZH10" s="416"/>
      <c r="PZI10" s="416"/>
      <c r="PZJ10" s="416"/>
      <c r="PZK10" s="416"/>
      <c r="PZL10" s="416"/>
      <c r="PZM10" s="416"/>
      <c r="PZN10" s="416"/>
      <c r="PZO10" s="416"/>
      <c r="PZP10" s="416"/>
      <c r="PZQ10" s="416"/>
      <c r="PZR10" s="416"/>
      <c r="PZS10" s="416"/>
      <c r="PZT10" s="416"/>
      <c r="PZU10" s="416"/>
      <c r="PZV10" s="416"/>
      <c r="PZW10" s="416"/>
      <c r="PZX10" s="416"/>
      <c r="PZY10" s="416"/>
      <c r="PZZ10" s="416"/>
      <c r="QAA10" s="416"/>
      <c r="QAB10" s="416"/>
      <c r="QAC10" s="416"/>
      <c r="QAD10" s="416"/>
      <c r="QAE10" s="416"/>
      <c r="QAF10" s="416"/>
      <c r="QAG10" s="416"/>
      <c r="QAH10" s="416"/>
      <c r="QAI10" s="416"/>
      <c r="QAJ10" s="416"/>
      <c r="QAK10" s="416"/>
      <c r="QAL10" s="416"/>
      <c r="QAM10" s="416"/>
      <c r="QAN10" s="416"/>
      <c r="QAO10" s="416"/>
      <c r="QAP10" s="416"/>
      <c r="QAQ10" s="416"/>
      <c r="QAR10" s="416"/>
      <c r="QAS10" s="416"/>
      <c r="QAT10" s="416"/>
      <c r="QAU10" s="416"/>
      <c r="QAV10" s="416"/>
      <c r="QAW10" s="416"/>
      <c r="QAX10" s="416"/>
      <c r="QAY10" s="416"/>
      <c r="QAZ10" s="416"/>
      <c r="QBA10" s="416"/>
      <c r="QBB10" s="416"/>
      <c r="QBC10" s="416"/>
      <c r="QBD10" s="416"/>
      <c r="QBE10" s="416"/>
      <c r="QBF10" s="416"/>
      <c r="QBG10" s="416"/>
      <c r="QBH10" s="416"/>
      <c r="QBI10" s="416"/>
      <c r="QBJ10" s="416"/>
      <c r="QBK10" s="416"/>
      <c r="QBL10" s="416"/>
      <c r="QBM10" s="416"/>
      <c r="QBN10" s="416"/>
      <c r="QBO10" s="416"/>
      <c r="QBP10" s="416"/>
      <c r="QBQ10" s="416"/>
      <c r="QBR10" s="416"/>
      <c r="QBS10" s="416"/>
      <c r="QBT10" s="416"/>
      <c r="QBU10" s="416"/>
      <c r="QBV10" s="416"/>
      <c r="QBW10" s="416"/>
      <c r="QBX10" s="416"/>
      <c r="QBY10" s="416"/>
      <c r="QBZ10" s="416"/>
      <c r="QCA10" s="416"/>
      <c r="QCB10" s="416"/>
      <c r="QCC10" s="416"/>
      <c r="QCD10" s="416"/>
      <c r="QCE10" s="416"/>
      <c r="QCF10" s="416"/>
      <c r="QCG10" s="416"/>
      <c r="QCH10" s="416"/>
      <c r="QCI10" s="416"/>
      <c r="QCJ10" s="416"/>
      <c r="QCK10" s="416"/>
      <c r="QCL10" s="416"/>
      <c r="QCM10" s="416"/>
      <c r="QCN10" s="416"/>
      <c r="QCO10" s="416"/>
      <c r="QCP10" s="416"/>
      <c r="QCQ10" s="416"/>
      <c r="QCR10" s="416"/>
      <c r="QCS10" s="416"/>
      <c r="QCT10" s="416"/>
      <c r="QCU10" s="416"/>
      <c r="QCV10" s="416"/>
      <c r="QCW10" s="416"/>
      <c r="QCX10" s="416"/>
      <c r="QCY10" s="416"/>
      <c r="QCZ10" s="416"/>
      <c r="QDA10" s="416"/>
      <c r="QDB10" s="416"/>
      <c r="QDC10" s="416"/>
      <c r="QDD10" s="416"/>
      <c r="QDE10" s="416"/>
      <c r="QDF10" s="416"/>
      <c r="QDG10" s="416"/>
      <c r="QDH10" s="416"/>
      <c r="QDI10" s="416"/>
      <c r="QDJ10" s="416"/>
      <c r="QDK10" s="416"/>
      <c r="QDL10" s="416"/>
      <c r="QDM10" s="416"/>
      <c r="QDN10" s="416"/>
      <c r="QDO10" s="416"/>
      <c r="QDP10" s="416"/>
      <c r="QDQ10" s="416"/>
      <c r="QDR10" s="416"/>
      <c r="QDS10" s="416"/>
      <c r="QDT10" s="416"/>
      <c r="QDU10" s="416"/>
      <c r="QDV10" s="416"/>
      <c r="QDW10" s="416"/>
      <c r="QDX10" s="416"/>
      <c r="QDY10" s="416"/>
      <c r="QDZ10" s="416"/>
      <c r="QEA10" s="416"/>
      <c r="QEB10" s="416"/>
      <c r="QEC10" s="416"/>
      <c r="QED10" s="416"/>
      <c r="QEE10" s="416"/>
      <c r="QEF10" s="416"/>
      <c r="QEG10" s="416"/>
      <c r="QEH10" s="416"/>
      <c r="QEI10" s="416"/>
      <c r="QEJ10" s="416"/>
      <c r="QEK10" s="416"/>
      <c r="QEL10" s="416"/>
      <c r="QEM10" s="416"/>
      <c r="QEN10" s="416"/>
      <c r="QEO10" s="416"/>
      <c r="QEP10" s="416"/>
      <c r="QEQ10" s="416"/>
      <c r="QER10" s="416"/>
      <c r="QES10" s="416"/>
      <c r="QET10" s="416"/>
      <c r="QEU10" s="416"/>
      <c r="QEV10" s="416"/>
      <c r="QEW10" s="416"/>
      <c r="QEX10" s="416"/>
      <c r="QEY10" s="416"/>
      <c r="QEZ10" s="416"/>
      <c r="QFA10" s="416"/>
      <c r="QFB10" s="416"/>
      <c r="QFC10" s="416"/>
      <c r="QFD10" s="416"/>
      <c r="QFE10" s="416"/>
      <c r="QFF10" s="416"/>
      <c r="QFG10" s="416"/>
      <c r="QFH10" s="416"/>
      <c r="QFI10" s="416"/>
      <c r="QFJ10" s="416"/>
      <c r="QFK10" s="416"/>
      <c r="QFL10" s="416"/>
      <c r="QFM10" s="416"/>
      <c r="QFN10" s="416"/>
      <c r="QFO10" s="416"/>
      <c r="QFP10" s="416"/>
      <c r="QFQ10" s="416"/>
      <c r="QFR10" s="416"/>
      <c r="QFS10" s="416"/>
      <c r="QFT10" s="416"/>
      <c r="QFU10" s="416"/>
      <c r="QFV10" s="416"/>
      <c r="QFW10" s="416"/>
      <c r="QFX10" s="416"/>
      <c r="QFY10" s="416"/>
      <c r="QFZ10" s="416"/>
      <c r="QGA10" s="416"/>
      <c r="QGB10" s="416"/>
      <c r="QGC10" s="416"/>
      <c r="QGD10" s="416"/>
      <c r="QGE10" s="416"/>
      <c r="QGF10" s="416"/>
      <c r="QGG10" s="416"/>
      <c r="QGH10" s="416"/>
      <c r="QGI10" s="416"/>
      <c r="QGJ10" s="416"/>
      <c r="QGK10" s="416"/>
      <c r="QGL10" s="416"/>
      <c r="QGM10" s="416"/>
      <c r="QGN10" s="416"/>
      <c r="QGO10" s="416"/>
      <c r="QGP10" s="416"/>
      <c r="QGQ10" s="416"/>
      <c r="QGR10" s="416"/>
      <c r="QGS10" s="416"/>
      <c r="QGT10" s="416"/>
      <c r="QGU10" s="416"/>
      <c r="QGV10" s="416"/>
      <c r="QGW10" s="416"/>
      <c r="QGX10" s="416"/>
      <c r="QGY10" s="416"/>
      <c r="QGZ10" s="416"/>
      <c r="QHA10" s="416"/>
      <c r="QHB10" s="416"/>
      <c r="QHC10" s="416"/>
      <c r="QHD10" s="416"/>
      <c r="QHE10" s="416"/>
      <c r="QHF10" s="416"/>
      <c r="QHG10" s="416"/>
      <c r="QHH10" s="416"/>
      <c r="QHI10" s="416"/>
      <c r="QHJ10" s="416"/>
      <c r="QHK10" s="416"/>
      <c r="QHL10" s="416"/>
      <c r="QHM10" s="416"/>
      <c r="QHN10" s="416"/>
      <c r="QHO10" s="416"/>
      <c r="QHP10" s="416"/>
      <c r="QHQ10" s="416"/>
      <c r="QHR10" s="416"/>
      <c r="QHS10" s="416"/>
      <c r="QHT10" s="416"/>
      <c r="QHU10" s="416"/>
      <c r="QHV10" s="416"/>
      <c r="QHW10" s="416"/>
      <c r="QHX10" s="416"/>
      <c r="QHY10" s="416"/>
      <c r="QHZ10" s="416"/>
      <c r="QIA10" s="416"/>
      <c r="QIB10" s="416"/>
      <c r="QIC10" s="416"/>
      <c r="QID10" s="416"/>
      <c r="QIE10" s="416"/>
      <c r="QIF10" s="416"/>
      <c r="QIG10" s="416"/>
      <c r="QIH10" s="416"/>
      <c r="QII10" s="416"/>
      <c r="QIJ10" s="416"/>
      <c r="QIK10" s="416"/>
      <c r="QIL10" s="416"/>
      <c r="QIM10" s="416"/>
      <c r="QIN10" s="416"/>
      <c r="QIO10" s="416"/>
      <c r="QIP10" s="416"/>
      <c r="QIQ10" s="416"/>
      <c r="QIR10" s="416"/>
      <c r="QIS10" s="416"/>
      <c r="QIT10" s="416"/>
      <c r="QIU10" s="416"/>
      <c r="QIV10" s="416"/>
      <c r="QIW10" s="416"/>
      <c r="QIX10" s="416"/>
      <c r="QIY10" s="416"/>
      <c r="QIZ10" s="416"/>
      <c r="QJA10" s="416"/>
      <c r="QJB10" s="416"/>
      <c r="QJC10" s="416"/>
      <c r="QJD10" s="416"/>
      <c r="QJE10" s="416"/>
      <c r="QJF10" s="416"/>
      <c r="QJG10" s="416"/>
      <c r="QJH10" s="416"/>
      <c r="QJI10" s="416"/>
      <c r="QJJ10" s="416"/>
      <c r="QJK10" s="416"/>
      <c r="QJL10" s="416"/>
      <c r="QJM10" s="416"/>
      <c r="QJN10" s="416"/>
      <c r="QJO10" s="416"/>
      <c r="QJP10" s="416"/>
      <c r="QJQ10" s="416"/>
      <c r="QJR10" s="416"/>
      <c r="QJS10" s="416"/>
      <c r="QJT10" s="416"/>
      <c r="QJU10" s="416"/>
      <c r="QJV10" s="416"/>
      <c r="QJW10" s="416"/>
      <c r="QJX10" s="416"/>
      <c r="QJY10" s="416"/>
      <c r="QJZ10" s="416"/>
      <c r="QKA10" s="416"/>
      <c r="QKB10" s="416"/>
      <c r="QKC10" s="416"/>
      <c r="QKD10" s="416"/>
      <c r="QKE10" s="416"/>
      <c r="QKF10" s="416"/>
      <c r="QKG10" s="416"/>
      <c r="QKH10" s="416"/>
      <c r="QKI10" s="416"/>
      <c r="QKJ10" s="416"/>
      <c r="QKK10" s="416"/>
      <c r="QKL10" s="416"/>
      <c r="QKM10" s="416"/>
      <c r="QKN10" s="416"/>
      <c r="QKO10" s="416"/>
      <c r="QKP10" s="416"/>
      <c r="QKQ10" s="416"/>
      <c r="QKR10" s="416"/>
      <c r="QKS10" s="416"/>
      <c r="QKT10" s="416"/>
      <c r="QKU10" s="416"/>
      <c r="QKV10" s="416"/>
      <c r="QKW10" s="416"/>
      <c r="QKX10" s="416"/>
      <c r="QKY10" s="416"/>
      <c r="QKZ10" s="416"/>
      <c r="QLA10" s="416"/>
      <c r="QLB10" s="416"/>
      <c r="QLC10" s="416"/>
      <c r="QLD10" s="416"/>
      <c r="QLE10" s="416"/>
      <c r="QLF10" s="416"/>
      <c r="QLG10" s="416"/>
      <c r="QLH10" s="416"/>
      <c r="QLI10" s="416"/>
      <c r="QLJ10" s="416"/>
      <c r="QLK10" s="416"/>
      <c r="QLL10" s="416"/>
      <c r="QLM10" s="416"/>
      <c r="QLN10" s="416"/>
      <c r="QLO10" s="416"/>
      <c r="QLP10" s="416"/>
      <c r="QLQ10" s="416"/>
      <c r="QLR10" s="416"/>
      <c r="QLS10" s="416"/>
      <c r="QLT10" s="416"/>
      <c r="QLU10" s="416"/>
      <c r="QLV10" s="416"/>
      <c r="QLW10" s="416"/>
      <c r="QLX10" s="416"/>
      <c r="QLY10" s="416"/>
      <c r="QLZ10" s="416"/>
      <c r="QMA10" s="416"/>
      <c r="QMB10" s="416"/>
      <c r="QMC10" s="416"/>
      <c r="QMD10" s="416"/>
      <c r="QME10" s="416"/>
      <c r="QMF10" s="416"/>
      <c r="QMG10" s="416"/>
      <c r="QMH10" s="416"/>
      <c r="QMI10" s="416"/>
      <c r="QMJ10" s="416"/>
      <c r="QMK10" s="416"/>
      <c r="QML10" s="416"/>
      <c r="QMM10" s="416"/>
      <c r="QMN10" s="416"/>
      <c r="QMO10" s="416"/>
      <c r="QMP10" s="416"/>
      <c r="QMQ10" s="416"/>
      <c r="QMR10" s="416"/>
      <c r="QMS10" s="416"/>
      <c r="QMT10" s="416"/>
      <c r="QMU10" s="416"/>
      <c r="QMV10" s="416"/>
      <c r="QMW10" s="416"/>
      <c r="QMX10" s="416"/>
      <c r="QMY10" s="416"/>
      <c r="QMZ10" s="416"/>
      <c r="QNA10" s="416"/>
      <c r="QNB10" s="416"/>
      <c r="QNC10" s="416"/>
      <c r="QND10" s="416"/>
      <c r="QNE10" s="416"/>
      <c r="QNF10" s="416"/>
      <c r="QNG10" s="416"/>
      <c r="QNH10" s="416"/>
      <c r="QNI10" s="416"/>
      <c r="QNJ10" s="416"/>
      <c r="QNK10" s="416"/>
      <c r="QNL10" s="416"/>
      <c r="QNM10" s="416"/>
      <c r="QNN10" s="416"/>
      <c r="QNO10" s="416"/>
      <c r="QNP10" s="416"/>
      <c r="QNQ10" s="416"/>
      <c r="QNR10" s="416"/>
      <c r="QNS10" s="416"/>
      <c r="QNT10" s="416"/>
      <c r="QNU10" s="416"/>
      <c r="QNV10" s="416"/>
      <c r="QNW10" s="416"/>
      <c r="QNX10" s="416"/>
      <c r="QNY10" s="416"/>
      <c r="QNZ10" s="416"/>
      <c r="QOA10" s="416"/>
      <c r="QOB10" s="416"/>
      <c r="QOC10" s="416"/>
      <c r="QOD10" s="416"/>
      <c r="QOE10" s="416"/>
      <c r="QOF10" s="416"/>
      <c r="QOG10" s="416"/>
      <c r="QOH10" s="416"/>
      <c r="QOI10" s="416"/>
      <c r="QOJ10" s="416"/>
      <c r="QOK10" s="416"/>
      <c r="QOL10" s="416"/>
      <c r="QOM10" s="416"/>
      <c r="QON10" s="416"/>
      <c r="QOO10" s="416"/>
      <c r="QOP10" s="416"/>
      <c r="QOQ10" s="416"/>
      <c r="QOR10" s="416"/>
      <c r="QOS10" s="416"/>
      <c r="QOT10" s="416"/>
      <c r="QOU10" s="416"/>
      <c r="QOV10" s="416"/>
      <c r="QOW10" s="416"/>
      <c r="QOX10" s="416"/>
      <c r="QOY10" s="416"/>
      <c r="QOZ10" s="416"/>
      <c r="QPA10" s="416"/>
      <c r="QPB10" s="416"/>
      <c r="QPC10" s="416"/>
      <c r="QPD10" s="416"/>
      <c r="QPE10" s="416"/>
      <c r="QPF10" s="416"/>
      <c r="QPG10" s="416"/>
      <c r="QPH10" s="416"/>
      <c r="QPI10" s="416"/>
      <c r="QPJ10" s="416"/>
      <c r="QPK10" s="416"/>
      <c r="QPL10" s="416"/>
      <c r="QPM10" s="416"/>
      <c r="QPN10" s="416"/>
      <c r="QPO10" s="416"/>
      <c r="QPP10" s="416"/>
      <c r="QPQ10" s="416"/>
      <c r="QPR10" s="416"/>
      <c r="QPS10" s="416"/>
      <c r="QPT10" s="416"/>
      <c r="QPU10" s="416"/>
      <c r="QPV10" s="416"/>
      <c r="QPW10" s="416"/>
      <c r="QPX10" s="416"/>
      <c r="QPY10" s="416"/>
      <c r="QPZ10" s="416"/>
      <c r="QQA10" s="416"/>
      <c r="QQB10" s="416"/>
      <c r="QQC10" s="416"/>
      <c r="QQD10" s="416"/>
      <c r="QQE10" s="416"/>
      <c r="QQF10" s="416"/>
      <c r="QQG10" s="416"/>
      <c r="QQH10" s="416"/>
      <c r="QQI10" s="416"/>
      <c r="QQJ10" s="416"/>
      <c r="QQK10" s="416"/>
      <c r="QQL10" s="416"/>
      <c r="QQM10" s="416"/>
      <c r="QQN10" s="416"/>
      <c r="QQO10" s="416"/>
      <c r="QQP10" s="416"/>
      <c r="QQQ10" s="416"/>
      <c r="QQR10" s="416"/>
      <c r="QQS10" s="416"/>
      <c r="QQT10" s="416"/>
      <c r="QQU10" s="416"/>
      <c r="QQV10" s="416"/>
      <c r="QQW10" s="416"/>
      <c r="QQX10" s="416"/>
      <c r="QQY10" s="416"/>
      <c r="QQZ10" s="416"/>
      <c r="QRA10" s="416"/>
      <c r="QRB10" s="416"/>
      <c r="QRC10" s="416"/>
      <c r="QRD10" s="416"/>
      <c r="QRE10" s="416"/>
      <c r="QRF10" s="416"/>
      <c r="QRG10" s="416"/>
      <c r="QRH10" s="416"/>
      <c r="QRI10" s="416"/>
      <c r="QRJ10" s="416"/>
      <c r="QRK10" s="416"/>
      <c r="QRL10" s="416"/>
      <c r="QRM10" s="416"/>
      <c r="QRN10" s="416"/>
      <c r="QRO10" s="416"/>
      <c r="QRP10" s="416"/>
      <c r="QRQ10" s="416"/>
      <c r="QRR10" s="416"/>
      <c r="QRS10" s="416"/>
      <c r="QRT10" s="416"/>
      <c r="QRU10" s="416"/>
      <c r="QRV10" s="416"/>
      <c r="QRW10" s="416"/>
      <c r="QRX10" s="416"/>
      <c r="QRY10" s="416"/>
      <c r="QRZ10" s="416"/>
      <c r="QSA10" s="416"/>
      <c r="QSB10" s="416"/>
      <c r="QSC10" s="416"/>
      <c r="QSD10" s="416"/>
      <c r="QSE10" s="416"/>
      <c r="QSF10" s="416"/>
      <c r="QSG10" s="416"/>
      <c r="QSH10" s="416"/>
      <c r="QSI10" s="416"/>
      <c r="QSJ10" s="416"/>
      <c r="QSK10" s="416"/>
      <c r="QSL10" s="416"/>
      <c r="QSM10" s="416"/>
      <c r="QSN10" s="416"/>
      <c r="QSO10" s="416"/>
      <c r="QSP10" s="416"/>
      <c r="QSQ10" s="416"/>
      <c r="QSR10" s="416"/>
      <c r="QSS10" s="416"/>
      <c r="QST10" s="416"/>
      <c r="QSU10" s="416"/>
      <c r="QSV10" s="416"/>
      <c r="QSW10" s="416"/>
      <c r="QSX10" s="416"/>
      <c r="QSY10" s="416"/>
      <c r="QSZ10" s="416"/>
      <c r="QTA10" s="416"/>
      <c r="QTB10" s="416"/>
      <c r="QTC10" s="416"/>
      <c r="QTD10" s="416"/>
      <c r="QTE10" s="416"/>
      <c r="QTF10" s="416"/>
      <c r="QTG10" s="416"/>
      <c r="QTH10" s="416"/>
      <c r="QTI10" s="416"/>
      <c r="QTJ10" s="416"/>
      <c r="QTK10" s="416"/>
      <c r="QTL10" s="416"/>
      <c r="QTM10" s="416"/>
      <c r="QTN10" s="416"/>
      <c r="QTO10" s="416"/>
      <c r="QTP10" s="416"/>
      <c r="QTQ10" s="416"/>
      <c r="QTR10" s="416"/>
      <c r="QTS10" s="416"/>
      <c r="QTT10" s="416"/>
      <c r="QTU10" s="416"/>
      <c r="QTV10" s="416"/>
      <c r="QTW10" s="416"/>
      <c r="QTX10" s="416"/>
      <c r="QTY10" s="416"/>
      <c r="QTZ10" s="416"/>
      <c r="QUA10" s="416"/>
      <c r="QUB10" s="416"/>
      <c r="QUC10" s="416"/>
      <c r="QUD10" s="416"/>
      <c r="QUE10" s="416"/>
      <c r="QUF10" s="416"/>
      <c r="QUG10" s="416"/>
      <c r="QUH10" s="416"/>
      <c r="QUI10" s="416"/>
      <c r="QUJ10" s="416"/>
      <c r="QUK10" s="416"/>
      <c r="QUL10" s="416"/>
      <c r="QUM10" s="416"/>
      <c r="QUN10" s="416"/>
      <c r="QUO10" s="416"/>
      <c r="QUP10" s="416"/>
      <c r="QUQ10" s="416"/>
      <c r="QUR10" s="416"/>
      <c r="QUS10" s="416"/>
      <c r="QUT10" s="416"/>
      <c r="QUU10" s="416"/>
      <c r="QUV10" s="416"/>
      <c r="QUW10" s="416"/>
      <c r="QUX10" s="416"/>
      <c r="QUY10" s="416"/>
      <c r="QUZ10" s="416"/>
      <c r="QVA10" s="416"/>
      <c r="QVB10" s="416"/>
      <c r="QVC10" s="416"/>
      <c r="QVD10" s="416"/>
      <c r="QVE10" s="416"/>
      <c r="QVF10" s="416"/>
      <c r="QVG10" s="416"/>
      <c r="QVH10" s="416"/>
      <c r="QVI10" s="416"/>
      <c r="QVJ10" s="416"/>
      <c r="QVK10" s="416"/>
      <c r="QVL10" s="416"/>
      <c r="QVM10" s="416"/>
      <c r="QVN10" s="416"/>
      <c r="QVO10" s="416"/>
      <c r="QVP10" s="416"/>
      <c r="QVQ10" s="416"/>
      <c r="QVR10" s="416"/>
      <c r="QVS10" s="416"/>
      <c r="QVT10" s="416"/>
      <c r="QVU10" s="416"/>
      <c r="QVV10" s="416"/>
      <c r="QVW10" s="416"/>
      <c r="QVX10" s="416"/>
      <c r="QVY10" s="416"/>
      <c r="QVZ10" s="416"/>
      <c r="QWA10" s="416"/>
      <c r="QWB10" s="416"/>
      <c r="QWC10" s="416"/>
      <c r="QWD10" s="416"/>
      <c r="QWE10" s="416"/>
      <c r="QWF10" s="416"/>
      <c r="QWG10" s="416"/>
      <c r="QWH10" s="416"/>
      <c r="QWI10" s="416"/>
      <c r="QWJ10" s="416"/>
      <c r="QWK10" s="416"/>
      <c r="QWL10" s="416"/>
      <c r="QWM10" s="416"/>
      <c r="QWN10" s="416"/>
      <c r="QWO10" s="416"/>
      <c r="QWP10" s="416"/>
      <c r="QWQ10" s="416"/>
      <c r="QWR10" s="416"/>
      <c r="QWS10" s="416"/>
      <c r="QWT10" s="416"/>
      <c r="QWU10" s="416"/>
      <c r="QWV10" s="416"/>
      <c r="QWW10" s="416"/>
      <c r="QWX10" s="416"/>
      <c r="QWY10" s="416"/>
      <c r="QWZ10" s="416"/>
      <c r="QXA10" s="416"/>
      <c r="QXB10" s="416"/>
      <c r="QXC10" s="416"/>
      <c r="QXD10" s="416"/>
      <c r="QXE10" s="416"/>
      <c r="QXF10" s="416"/>
      <c r="QXG10" s="416"/>
      <c r="QXH10" s="416"/>
      <c r="QXI10" s="416"/>
      <c r="QXJ10" s="416"/>
      <c r="QXK10" s="416"/>
      <c r="QXL10" s="416"/>
      <c r="QXM10" s="416"/>
      <c r="QXN10" s="416"/>
      <c r="QXO10" s="416"/>
      <c r="QXP10" s="416"/>
      <c r="QXQ10" s="416"/>
      <c r="QXR10" s="416"/>
      <c r="QXS10" s="416"/>
      <c r="QXT10" s="416"/>
      <c r="QXU10" s="416"/>
      <c r="QXV10" s="416"/>
      <c r="QXW10" s="416"/>
      <c r="QXX10" s="416"/>
      <c r="QXY10" s="416"/>
      <c r="QXZ10" s="416"/>
      <c r="QYA10" s="416"/>
      <c r="QYB10" s="416"/>
      <c r="QYC10" s="416"/>
      <c r="QYD10" s="416"/>
      <c r="QYE10" s="416"/>
      <c r="QYF10" s="416"/>
      <c r="QYG10" s="416"/>
      <c r="QYH10" s="416"/>
      <c r="QYI10" s="416"/>
      <c r="QYJ10" s="416"/>
      <c r="QYK10" s="416"/>
      <c r="QYL10" s="416"/>
      <c r="QYM10" s="416"/>
      <c r="QYN10" s="416"/>
      <c r="QYO10" s="416"/>
      <c r="QYP10" s="416"/>
      <c r="QYQ10" s="416"/>
      <c r="QYR10" s="416"/>
      <c r="QYS10" s="416"/>
      <c r="QYT10" s="416"/>
      <c r="QYU10" s="416"/>
      <c r="QYV10" s="416"/>
      <c r="QYW10" s="416"/>
      <c r="QYX10" s="416"/>
      <c r="QYY10" s="416"/>
      <c r="QYZ10" s="416"/>
      <c r="QZA10" s="416"/>
      <c r="QZB10" s="416"/>
      <c r="QZC10" s="416"/>
      <c r="QZD10" s="416"/>
      <c r="QZE10" s="416"/>
      <c r="QZF10" s="416"/>
      <c r="QZG10" s="416"/>
      <c r="QZH10" s="416"/>
      <c r="QZI10" s="416"/>
      <c r="QZJ10" s="416"/>
      <c r="QZK10" s="416"/>
      <c r="QZL10" s="416"/>
      <c r="QZM10" s="416"/>
      <c r="QZN10" s="416"/>
      <c r="QZO10" s="416"/>
      <c r="QZP10" s="416"/>
      <c r="QZQ10" s="416"/>
      <c r="QZR10" s="416"/>
      <c r="QZS10" s="416"/>
      <c r="QZT10" s="416"/>
      <c r="QZU10" s="416"/>
      <c r="QZV10" s="416"/>
      <c r="QZW10" s="416"/>
      <c r="QZX10" s="416"/>
      <c r="QZY10" s="416"/>
      <c r="QZZ10" s="416"/>
      <c r="RAA10" s="416"/>
      <c r="RAB10" s="416"/>
      <c r="RAC10" s="416"/>
      <c r="RAD10" s="416"/>
      <c r="RAE10" s="416"/>
      <c r="RAF10" s="416"/>
      <c r="RAG10" s="416"/>
      <c r="RAH10" s="416"/>
      <c r="RAI10" s="416"/>
      <c r="RAJ10" s="416"/>
      <c r="RAK10" s="416"/>
      <c r="RAL10" s="416"/>
      <c r="RAM10" s="416"/>
      <c r="RAN10" s="416"/>
      <c r="RAO10" s="416"/>
      <c r="RAP10" s="416"/>
      <c r="RAQ10" s="416"/>
      <c r="RAR10" s="416"/>
      <c r="RAS10" s="416"/>
      <c r="RAT10" s="416"/>
      <c r="RAU10" s="416"/>
      <c r="RAV10" s="416"/>
      <c r="RAW10" s="416"/>
      <c r="RAX10" s="416"/>
      <c r="RAY10" s="416"/>
      <c r="RAZ10" s="416"/>
      <c r="RBA10" s="416"/>
      <c r="RBB10" s="416"/>
      <c r="RBC10" s="416"/>
      <c r="RBD10" s="416"/>
      <c r="RBE10" s="416"/>
      <c r="RBF10" s="416"/>
      <c r="RBG10" s="416"/>
      <c r="RBH10" s="416"/>
      <c r="RBI10" s="416"/>
      <c r="RBJ10" s="416"/>
      <c r="RBK10" s="416"/>
      <c r="RBL10" s="416"/>
      <c r="RBM10" s="416"/>
      <c r="RBN10" s="416"/>
      <c r="RBO10" s="416"/>
      <c r="RBP10" s="416"/>
      <c r="RBQ10" s="416"/>
      <c r="RBR10" s="416"/>
      <c r="RBS10" s="416"/>
      <c r="RBT10" s="416"/>
      <c r="RBU10" s="416"/>
      <c r="RBV10" s="416"/>
      <c r="RBW10" s="416"/>
      <c r="RBX10" s="416"/>
      <c r="RBY10" s="416"/>
      <c r="RBZ10" s="416"/>
      <c r="RCA10" s="416"/>
      <c r="RCB10" s="416"/>
      <c r="RCC10" s="416"/>
      <c r="RCD10" s="416"/>
      <c r="RCE10" s="416"/>
      <c r="RCF10" s="416"/>
      <c r="RCG10" s="416"/>
      <c r="RCH10" s="416"/>
      <c r="RCI10" s="416"/>
      <c r="RCJ10" s="416"/>
      <c r="RCK10" s="416"/>
      <c r="RCL10" s="416"/>
      <c r="RCM10" s="416"/>
      <c r="RCN10" s="416"/>
      <c r="RCO10" s="416"/>
      <c r="RCP10" s="416"/>
      <c r="RCQ10" s="416"/>
      <c r="RCR10" s="416"/>
      <c r="RCS10" s="416"/>
      <c r="RCT10" s="416"/>
      <c r="RCU10" s="416"/>
      <c r="RCV10" s="416"/>
      <c r="RCW10" s="416"/>
      <c r="RCX10" s="416"/>
      <c r="RCY10" s="416"/>
      <c r="RCZ10" s="416"/>
      <c r="RDA10" s="416"/>
      <c r="RDB10" s="416"/>
      <c r="RDC10" s="416"/>
      <c r="RDD10" s="416"/>
      <c r="RDE10" s="416"/>
      <c r="RDF10" s="416"/>
      <c r="RDG10" s="416"/>
      <c r="RDH10" s="416"/>
      <c r="RDI10" s="416"/>
      <c r="RDJ10" s="416"/>
      <c r="RDK10" s="416"/>
      <c r="RDL10" s="416"/>
      <c r="RDM10" s="416"/>
      <c r="RDN10" s="416"/>
      <c r="RDO10" s="416"/>
      <c r="RDP10" s="416"/>
      <c r="RDQ10" s="416"/>
      <c r="RDR10" s="416"/>
      <c r="RDS10" s="416"/>
      <c r="RDT10" s="416"/>
      <c r="RDU10" s="416"/>
      <c r="RDV10" s="416"/>
      <c r="RDW10" s="416"/>
      <c r="RDX10" s="416"/>
      <c r="RDY10" s="416"/>
      <c r="RDZ10" s="416"/>
      <c r="REA10" s="416"/>
      <c r="REB10" s="416"/>
      <c r="REC10" s="416"/>
      <c r="RED10" s="416"/>
      <c r="REE10" s="416"/>
      <c r="REF10" s="416"/>
      <c r="REG10" s="416"/>
      <c r="REH10" s="416"/>
      <c r="REI10" s="416"/>
      <c r="REJ10" s="416"/>
      <c r="REK10" s="416"/>
      <c r="REL10" s="416"/>
      <c r="REM10" s="416"/>
      <c r="REN10" s="416"/>
      <c r="REO10" s="416"/>
      <c r="REP10" s="416"/>
      <c r="REQ10" s="416"/>
      <c r="RER10" s="416"/>
      <c r="RES10" s="416"/>
      <c r="RET10" s="416"/>
      <c r="REU10" s="416"/>
      <c r="REV10" s="416"/>
      <c r="REW10" s="416"/>
      <c r="REX10" s="416"/>
      <c r="REY10" s="416"/>
      <c r="REZ10" s="416"/>
      <c r="RFA10" s="416"/>
      <c r="RFB10" s="416"/>
      <c r="RFC10" s="416"/>
      <c r="RFD10" s="416"/>
      <c r="RFE10" s="416"/>
      <c r="RFF10" s="416"/>
      <c r="RFG10" s="416"/>
      <c r="RFH10" s="416"/>
      <c r="RFI10" s="416"/>
      <c r="RFJ10" s="416"/>
      <c r="RFK10" s="416"/>
      <c r="RFL10" s="416"/>
      <c r="RFM10" s="416"/>
      <c r="RFN10" s="416"/>
      <c r="RFO10" s="416"/>
      <c r="RFP10" s="416"/>
      <c r="RFQ10" s="416"/>
      <c r="RFR10" s="416"/>
      <c r="RFS10" s="416"/>
      <c r="RFT10" s="416"/>
      <c r="RFU10" s="416"/>
      <c r="RFV10" s="416"/>
      <c r="RFW10" s="416"/>
      <c r="RFX10" s="416"/>
      <c r="RFY10" s="416"/>
      <c r="RFZ10" s="416"/>
      <c r="RGA10" s="416"/>
      <c r="RGB10" s="416"/>
      <c r="RGC10" s="416"/>
      <c r="RGD10" s="416"/>
      <c r="RGE10" s="416"/>
      <c r="RGF10" s="416"/>
      <c r="RGG10" s="416"/>
      <c r="RGH10" s="416"/>
      <c r="RGI10" s="416"/>
      <c r="RGJ10" s="416"/>
      <c r="RGK10" s="416"/>
      <c r="RGL10" s="416"/>
      <c r="RGM10" s="416"/>
      <c r="RGN10" s="416"/>
      <c r="RGO10" s="416"/>
      <c r="RGP10" s="416"/>
      <c r="RGQ10" s="416"/>
      <c r="RGR10" s="416"/>
      <c r="RGS10" s="416"/>
      <c r="RGT10" s="416"/>
      <c r="RGU10" s="416"/>
      <c r="RGV10" s="416"/>
      <c r="RGW10" s="416"/>
      <c r="RGX10" s="416"/>
      <c r="RGY10" s="416"/>
      <c r="RGZ10" s="416"/>
      <c r="RHA10" s="416"/>
      <c r="RHB10" s="416"/>
      <c r="RHC10" s="416"/>
      <c r="RHD10" s="416"/>
      <c r="RHE10" s="416"/>
      <c r="RHF10" s="416"/>
      <c r="RHG10" s="416"/>
      <c r="RHH10" s="416"/>
      <c r="RHI10" s="416"/>
      <c r="RHJ10" s="416"/>
      <c r="RHK10" s="416"/>
      <c r="RHL10" s="416"/>
      <c r="RHM10" s="416"/>
      <c r="RHN10" s="416"/>
      <c r="RHO10" s="416"/>
      <c r="RHP10" s="416"/>
      <c r="RHQ10" s="416"/>
      <c r="RHR10" s="416"/>
      <c r="RHS10" s="416"/>
      <c r="RHT10" s="416"/>
      <c r="RHU10" s="416"/>
      <c r="RHV10" s="416"/>
      <c r="RHW10" s="416"/>
      <c r="RHX10" s="416"/>
      <c r="RHY10" s="416"/>
      <c r="RHZ10" s="416"/>
      <c r="RIA10" s="416"/>
      <c r="RIB10" s="416"/>
      <c r="RIC10" s="416"/>
      <c r="RID10" s="416"/>
      <c r="RIE10" s="416"/>
      <c r="RIF10" s="416"/>
      <c r="RIG10" s="416"/>
      <c r="RIH10" s="416"/>
      <c r="RII10" s="416"/>
      <c r="RIJ10" s="416"/>
      <c r="RIK10" s="416"/>
      <c r="RIL10" s="416"/>
      <c r="RIM10" s="416"/>
      <c r="RIN10" s="416"/>
      <c r="RIO10" s="416"/>
      <c r="RIP10" s="416"/>
      <c r="RIQ10" s="416"/>
      <c r="RIR10" s="416"/>
      <c r="RIS10" s="416"/>
      <c r="RIT10" s="416"/>
      <c r="RIU10" s="416"/>
      <c r="RIV10" s="416"/>
      <c r="RIW10" s="416"/>
      <c r="RIX10" s="416"/>
      <c r="RIY10" s="416"/>
      <c r="RIZ10" s="416"/>
      <c r="RJA10" s="416"/>
      <c r="RJB10" s="416"/>
      <c r="RJC10" s="416"/>
      <c r="RJD10" s="416"/>
      <c r="RJE10" s="416"/>
      <c r="RJF10" s="416"/>
      <c r="RJG10" s="416"/>
      <c r="RJH10" s="416"/>
      <c r="RJI10" s="416"/>
      <c r="RJJ10" s="416"/>
      <c r="RJK10" s="416"/>
      <c r="RJL10" s="416"/>
      <c r="RJM10" s="416"/>
      <c r="RJN10" s="416"/>
      <c r="RJO10" s="416"/>
      <c r="RJP10" s="416"/>
      <c r="RJQ10" s="416"/>
      <c r="RJR10" s="416"/>
      <c r="RJS10" s="416"/>
      <c r="RJT10" s="416"/>
      <c r="RJU10" s="416"/>
      <c r="RJV10" s="416"/>
      <c r="RJW10" s="416"/>
      <c r="RJX10" s="416"/>
      <c r="RJY10" s="416"/>
      <c r="RJZ10" s="416"/>
      <c r="RKA10" s="416"/>
      <c r="RKB10" s="416"/>
      <c r="RKC10" s="416"/>
      <c r="RKD10" s="416"/>
      <c r="RKE10" s="416"/>
      <c r="RKF10" s="416"/>
      <c r="RKG10" s="416"/>
      <c r="RKH10" s="416"/>
      <c r="RKI10" s="416"/>
      <c r="RKJ10" s="416"/>
      <c r="RKK10" s="416"/>
      <c r="RKL10" s="416"/>
      <c r="RKM10" s="416"/>
      <c r="RKN10" s="416"/>
      <c r="RKO10" s="416"/>
      <c r="RKP10" s="416"/>
      <c r="RKQ10" s="416"/>
      <c r="RKR10" s="416"/>
      <c r="RKS10" s="416"/>
      <c r="RKT10" s="416"/>
      <c r="RKU10" s="416"/>
      <c r="RKV10" s="416"/>
      <c r="RKW10" s="416"/>
      <c r="RKX10" s="416"/>
      <c r="RKY10" s="416"/>
      <c r="RKZ10" s="416"/>
      <c r="RLA10" s="416"/>
      <c r="RLB10" s="416"/>
      <c r="RLC10" s="416"/>
      <c r="RLD10" s="416"/>
      <c r="RLE10" s="416"/>
      <c r="RLF10" s="416"/>
      <c r="RLG10" s="416"/>
      <c r="RLH10" s="416"/>
      <c r="RLI10" s="416"/>
      <c r="RLJ10" s="416"/>
      <c r="RLK10" s="416"/>
      <c r="RLL10" s="416"/>
      <c r="RLM10" s="416"/>
      <c r="RLN10" s="416"/>
      <c r="RLO10" s="416"/>
      <c r="RLP10" s="416"/>
      <c r="RLQ10" s="416"/>
      <c r="RLR10" s="416"/>
      <c r="RLS10" s="416"/>
      <c r="RLT10" s="416"/>
      <c r="RLU10" s="416"/>
      <c r="RLV10" s="416"/>
      <c r="RLW10" s="416"/>
      <c r="RLX10" s="416"/>
      <c r="RLY10" s="416"/>
      <c r="RLZ10" s="416"/>
      <c r="RMA10" s="416"/>
      <c r="RMB10" s="416"/>
      <c r="RMC10" s="416"/>
      <c r="RMD10" s="416"/>
      <c r="RME10" s="416"/>
      <c r="RMF10" s="416"/>
      <c r="RMG10" s="416"/>
      <c r="RMH10" s="416"/>
      <c r="RMI10" s="416"/>
      <c r="RMJ10" s="416"/>
      <c r="RMK10" s="416"/>
      <c r="RML10" s="416"/>
      <c r="RMM10" s="416"/>
      <c r="RMN10" s="416"/>
      <c r="RMO10" s="416"/>
      <c r="RMP10" s="416"/>
      <c r="RMQ10" s="416"/>
      <c r="RMR10" s="416"/>
      <c r="RMS10" s="416"/>
      <c r="RMT10" s="416"/>
      <c r="RMU10" s="416"/>
      <c r="RMV10" s="416"/>
      <c r="RMW10" s="416"/>
      <c r="RMX10" s="416"/>
      <c r="RMY10" s="416"/>
      <c r="RMZ10" s="416"/>
      <c r="RNA10" s="416"/>
      <c r="RNB10" s="416"/>
      <c r="RNC10" s="416"/>
      <c r="RND10" s="416"/>
      <c r="RNE10" s="416"/>
      <c r="RNF10" s="416"/>
      <c r="RNG10" s="416"/>
      <c r="RNH10" s="416"/>
      <c r="RNI10" s="416"/>
      <c r="RNJ10" s="416"/>
      <c r="RNK10" s="416"/>
      <c r="RNL10" s="416"/>
      <c r="RNM10" s="416"/>
      <c r="RNN10" s="416"/>
      <c r="RNO10" s="416"/>
      <c r="RNP10" s="416"/>
      <c r="RNQ10" s="416"/>
      <c r="RNR10" s="416"/>
      <c r="RNS10" s="416"/>
      <c r="RNT10" s="416"/>
      <c r="RNU10" s="416"/>
      <c r="RNV10" s="416"/>
      <c r="RNW10" s="416"/>
      <c r="RNX10" s="416"/>
      <c r="RNY10" s="416"/>
      <c r="RNZ10" s="416"/>
      <c r="ROA10" s="416"/>
      <c r="ROB10" s="416"/>
      <c r="ROC10" s="416"/>
      <c r="ROD10" s="416"/>
      <c r="ROE10" s="416"/>
      <c r="ROF10" s="416"/>
      <c r="ROG10" s="416"/>
      <c r="ROH10" s="416"/>
      <c r="ROI10" s="416"/>
      <c r="ROJ10" s="416"/>
      <c r="ROK10" s="416"/>
      <c r="ROL10" s="416"/>
      <c r="ROM10" s="416"/>
      <c r="RON10" s="416"/>
      <c r="ROO10" s="416"/>
      <c r="ROP10" s="416"/>
      <c r="ROQ10" s="416"/>
      <c r="ROR10" s="416"/>
      <c r="ROS10" s="416"/>
      <c r="ROT10" s="416"/>
      <c r="ROU10" s="416"/>
      <c r="ROV10" s="416"/>
      <c r="ROW10" s="416"/>
      <c r="ROX10" s="416"/>
      <c r="ROY10" s="416"/>
      <c r="ROZ10" s="416"/>
      <c r="RPA10" s="416"/>
      <c r="RPB10" s="416"/>
      <c r="RPC10" s="416"/>
      <c r="RPD10" s="416"/>
      <c r="RPE10" s="416"/>
      <c r="RPF10" s="416"/>
      <c r="RPG10" s="416"/>
      <c r="RPH10" s="416"/>
      <c r="RPI10" s="416"/>
      <c r="RPJ10" s="416"/>
      <c r="RPK10" s="416"/>
      <c r="RPL10" s="416"/>
      <c r="RPM10" s="416"/>
      <c r="RPN10" s="416"/>
      <c r="RPO10" s="416"/>
      <c r="RPP10" s="416"/>
      <c r="RPQ10" s="416"/>
      <c r="RPR10" s="416"/>
      <c r="RPS10" s="416"/>
      <c r="RPT10" s="416"/>
      <c r="RPU10" s="416"/>
      <c r="RPV10" s="416"/>
      <c r="RPW10" s="416"/>
      <c r="RPX10" s="416"/>
      <c r="RPY10" s="416"/>
      <c r="RPZ10" s="416"/>
      <c r="RQA10" s="416"/>
      <c r="RQB10" s="416"/>
      <c r="RQC10" s="416"/>
      <c r="RQD10" s="416"/>
      <c r="RQE10" s="416"/>
      <c r="RQF10" s="416"/>
      <c r="RQG10" s="416"/>
      <c r="RQH10" s="416"/>
      <c r="RQI10" s="416"/>
      <c r="RQJ10" s="416"/>
      <c r="RQK10" s="416"/>
      <c r="RQL10" s="416"/>
      <c r="RQM10" s="416"/>
      <c r="RQN10" s="416"/>
      <c r="RQO10" s="416"/>
      <c r="RQP10" s="416"/>
      <c r="RQQ10" s="416"/>
      <c r="RQR10" s="416"/>
      <c r="RQS10" s="416"/>
      <c r="RQT10" s="416"/>
      <c r="RQU10" s="416"/>
      <c r="RQV10" s="416"/>
      <c r="RQW10" s="416"/>
      <c r="RQX10" s="416"/>
      <c r="RQY10" s="416"/>
      <c r="RQZ10" s="416"/>
      <c r="RRA10" s="416"/>
      <c r="RRB10" s="416"/>
      <c r="RRC10" s="416"/>
      <c r="RRD10" s="416"/>
      <c r="RRE10" s="416"/>
      <c r="RRF10" s="416"/>
      <c r="RRG10" s="416"/>
      <c r="RRH10" s="416"/>
      <c r="RRI10" s="416"/>
      <c r="RRJ10" s="416"/>
      <c r="RRK10" s="416"/>
      <c r="RRL10" s="416"/>
      <c r="RRM10" s="416"/>
      <c r="RRN10" s="416"/>
      <c r="RRO10" s="416"/>
      <c r="RRP10" s="416"/>
      <c r="RRQ10" s="416"/>
      <c r="RRR10" s="416"/>
      <c r="RRS10" s="416"/>
      <c r="RRT10" s="416"/>
      <c r="RRU10" s="416"/>
      <c r="RRV10" s="416"/>
      <c r="RRW10" s="416"/>
      <c r="RRX10" s="416"/>
      <c r="RRY10" s="416"/>
      <c r="RRZ10" s="416"/>
      <c r="RSA10" s="416"/>
      <c r="RSB10" s="416"/>
      <c r="RSC10" s="416"/>
      <c r="RSD10" s="416"/>
      <c r="RSE10" s="416"/>
      <c r="RSF10" s="416"/>
      <c r="RSG10" s="416"/>
      <c r="RSH10" s="416"/>
      <c r="RSI10" s="416"/>
      <c r="RSJ10" s="416"/>
      <c r="RSK10" s="416"/>
      <c r="RSL10" s="416"/>
      <c r="RSM10" s="416"/>
      <c r="RSN10" s="416"/>
      <c r="RSO10" s="416"/>
      <c r="RSP10" s="416"/>
      <c r="RSQ10" s="416"/>
      <c r="RSR10" s="416"/>
      <c r="RSS10" s="416"/>
      <c r="RST10" s="416"/>
      <c r="RSU10" s="416"/>
      <c r="RSV10" s="416"/>
      <c r="RSW10" s="416"/>
      <c r="RSX10" s="416"/>
      <c r="RSY10" s="416"/>
      <c r="RSZ10" s="416"/>
      <c r="RTA10" s="416"/>
      <c r="RTB10" s="416"/>
      <c r="RTC10" s="416"/>
      <c r="RTD10" s="416"/>
      <c r="RTE10" s="416"/>
      <c r="RTF10" s="416"/>
      <c r="RTG10" s="416"/>
      <c r="RTH10" s="416"/>
      <c r="RTI10" s="416"/>
      <c r="RTJ10" s="416"/>
      <c r="RTK10" s="416"/>
      <c r="RTL10" s="416"/>
      <c r="RTM10" s="416"/>
      <c r="RTN10" s="416"/>
      <c r="RTO10" s="416"/>
      <c r="RTP10" s="416"/>
      <c r="RTQ10" s="416"/>
      <c r="RTR10" s="416"/>
      <c r="RTS10" s="416"/>
      <c r="RTT10" s="416"/>
      <c r="RTU10" s="416"/>
      <c r="RTV10" s="416"/>
      <c r="RTW10" s="416"/>
      <c r="RTX10" s="416"/>
      <c r="RTY10" s="416"/>
      <c r="RTZ10" s="416"/>
      <c r="RUA10" s="416"/>
      <c r="RUB10" s="416"/>
      <c r="RUC10" s="416"/>
      <c r="RUD10" s="416"/>
      <c r="RUE10" s="416"/>
      <c r="RUF10" s="416"/>
      <c r="RUG10" s="416"/>
      <c r="RUH10" s="416"/>
      <c r="RUI10" s="416"/>
      <c r="RUJ10" s="416"/>
      <c r="RUK10" s="416"/>
      <c r="RUL10" s="416"/>
      <c r="RUM10" s="416"/>
      <c r="RUN10" s="416"/>
      <c r="RUO10" s="416"/>
      <c r="RUP10" s="416"/>
      <c r="RUQ10" s="416"/>
      <c r="RUR10" s="416"/>
      <c r="RUS10" s="416"/>
      <c r="RUT10" s="416"/>
      <c r="RUU10" s="416"/>
      <c r="RUV10" s="416"/>
      <c r="RUW10" s="416"/>
      <c r="RUX10" s="416"/>
      <c r="RUY10" s="416"/>
      <c r="RUZ10" s="416"/>
      <c r="RVA10" s="416"/>
      <c r="RVB10" s="416"/>
      <c r="RVC10" s="416"/>
      <c r="RVD10" s="416"/>
      <c r="RVE10" s="416"/>
      <c r="RVF10" s="416"/>
      <c r="RVG10" s="416"/>
      <c r="RVH10" s="416"/>
      <c r="RVI10" s="416"/>
      <c r="RVJ10" s="416"/>
      <c r="RVK10" s="416"/>
      <c r="RVL10" s="416"/>
      <c r="RVM10" s="416"/>
      <c r="RVN10" s="416"/>
      <c r="RVO10" s="416"/>
      <c r="RVP10" s="416"/>
      <c r="RVQ10" s="416"/>
      <c r="RVR10" s="416"/>
      <c r="RVS10" s="416"/>
      <c r="RVT10" s="416"/>
      <c r="RVU10" s="416"/>
      <c r="RVV10" s="416"/>
      <c r="RVW10" s="416"/>
      <c r="RVX10" s="416"/>
      <c r="RVY10" s="416"/>
      <c r="RVZ10" s="416"/>
      <c r="RWA10" s="416"/>
      <c r="RWB10" s="416"/>
      <c r="RWC10" s="416"/>
      <c r="RWD10" s="416"/>
      <c r="RWE10" s="416"/>
      <c r="RWF10" s="416"/>
      <c r="RWG10" s="416"/>
      <c r="RWH10" s="416"/>
      <c r="RWI10" s="416"/>
      <c r="RWJ10" s="416"/>
      <c r="RWK10" s="416"/>
      <c r="RWL10" s="416"/>
      <c r="RWM10" s="416"/>
      <c r="RWN10" s="416"/>
      <c r="RWO10" s="416"/>
      <c r="RWP10" s="416"/>
      <c r="RWQ10" s="416"/>
      <c r="RWR10" s="416"/>
      <c r="RWS10" s="416"/>
      <c r="RWT10" s="416"/>
      <c r="RWU10" s="416"/>
      <c r="RWV10" s="416"/>
      <c r="RWW10" s="416"/>
      <c r="RWX10" s="416"/>
      <c r="RWY10" s="416"/>
      <c r="RWZ10" s="416"/>
      <c r="RXA10" s="416"/>
      <c r="RXB10" s="416"/>
      <c r="RXC10" s="416"/>
      <c r="RXD10" s="416"/>
      <c r="RXE10" s="416"/>
      <c r="RXF10" s="416"/>
      <c r="RXG10" s="416"/>
      <c r="RXH10" s="416"/>
      <c r="RXI10" s="416"/>
      <c r="RXJ10" s="416"/>
      <c r="RXK10" s="416"/>
      <c r="RXL10" s="416"/>
      <c r="RXM10" s="416"/>
      <c r="RXN10" s="416"/>
      <c r="RXO10" s="416"/>
      <c r="RXP10" s="416"/>
      <c r="RXQ10" s="416"/>
      <c r="RXR10" s="416"/>
      <c r="RXS10" s="416"/>
      <c r="RXT10" s="416"/>
      <c r="RXU10" s="416"/>
      <c r="RXV10" s="416"/>
      <c r="RXW10" s="416"/>
      <c r="RXX10" s="416"/>
      <c r="RXY10" s="416"/>
      <c r="RXZ10" s="416"/>
      <c r="RYA10" s="416"/>
      <c r="RYB10" s="416"/>
      <c r="RYC10" s="416"/>
      <c r="RYD10" s="416"/>
      <c r="RYE10" s="416"/>
      <c r="RYF10" s="416"/>
      <c r="RYG10" s="416"/>
      <c r="RYH10" s="416"/>
      <c r="RYI10" s="416"/>
      <c r="RYJ10" s="416"/>
      <c r="RYK10" s="416"/>
      <c r="RYL10" s="416"/>
      <c r="RYM10" s="416"/>
      <c r="RYN10" s="416"/>
      <c r="RYO10" s="416"/>
      <c r="RYP10" s="416"/>
      <c r="RYQ10" s="416"/>
      <c r="RYR10" s="416"/>
      <c r="RYS10" s="416"/>
      <c r="RYT10" s="416"/>
      <c r="RYU10" s="416"/>
      <c r="RYV10" s="416"/>
      <c r="RYW10" s="416"/>
      <c r="RYX10" s="416"/>
      <c r="RYY10" s="416"/>
      <c r="RYZ10" s="416"/>
      <c r="RZA10" s="416"/>
      <c r="RZB10" s="416"/>
      <c r="RZC10" s="416"/>
      <c r="RZD10" s="416"/>
      <c r="RZE10" s="416"/>
      <c r="RZF10" s="416"/>
      <c r="RZG10" s="416"/>
      <c r="RZH10" s="416"/>
      <c r="RZI10" s="416"/>
      <c r="RZJ10" s="416"/>
      <c r="RZK10" s="416"/>
      <c r="RZL10" s="416"/>
      <c r="RZM10" s="416"/>
      <c r="RZN10" s="416"/>
      <c r="RZO10" s="416"/>
      <c r="RZP10" s="416"/>
      <c r="RZQ10" s="416"/>
      <c r="RZR10" s="416"/>
      <c r="RZS10" s="416"/>
      <c r="RZT10" s="416"/>
      <c r="RZU10" s="416"/>
      <c r="RZV10" s="416"/>
      <c r="RZW10" s="416"/>
      <c r="RZX10" s="416"/>
      <c r="RZY10" s="416"/>
      <c r="RZZ10" s="416"/>
      <c r="SAA10" s="416"/>
      <c r="SAB10" s="416"/>
      <c r="SAC10" s="416"/>
      <c r="SAD10" s="416"/>
      <c r="SAE10" s="416"/>
      <c r="SAF10" s="416"/>
      <c r="SAG10" s="416"/>
      <c r="SAH10" s="416"/>
      <c r="SAI10" s="416"/>
      <c r="SAJ10" s="416"/>
      <c r="SAK10" s="416"/>
      <c r="SAL10" s="416"/>
      <c r="SAM10" s="416"/>
      <c r="SAN10" s="416"/>
      <c r="SAO10" s="416"/>
      <c r="SAP10" s="416"/>
      <c r="SAQ10" s="416"/>
      <c r="SAR10" s="416"/>
      <c r="SAS10" s="416"/>
      <c r="SAT10" s="416"/>
      <c r="SAU10" s="416"/>
      <c r="SAV10" s="416"/>
      <c r="SAW10" s="416"/>
      <c r="SAX10" s="416"/>
      <c r="SAY10" s="416"/>
      <c r="SAZ10" s="416"/>
      <c r="SBA10" s="416"/>
      <c r="SBB10" s="416"/>
      <c r="SBC10" s="416"/>
      <c r="SBD10" s="416"/>
      <c r="SBE10" s="416"/>
      <c r="SBF10" s="416"/>
      <c r="SBG10" s="416"/>
      <c r="SBH10" s="416"/>
      <c r="SBI10" s="416"/>
      <c r="SBJ10" s="416"/>
      <c r="SBK10" s="416"/>
      <c r="SBL10" s="416"/>
      <c r="SBM10" s="416"/>
      <c r="SBN10" s="416"/>
      <c r="SBO10" s="416"/>
      <c r="SBP10" s="416"/>
      <c r="SBQ10" s="416"/>
      <c r="SBR10" s="416"/>
      <c r="SBS10" s="416"/>
      <c r="SBT10" s="416"/>
      <c r="SBU10" s="416"/>
      <c r="SBV10" s="416"/>
      <c r="SBW10" s="416"/>
      <c r="SBX10" s="416"/>
      <c r="SBY10" s="416"/>
      <c r="SBZ10" s="416"/>
      <c r="SCA10" s="416"/>
      <c r="SCB10" s="416"/>
      <c r="SCC10" s="416"/>
      <c r="SCD10" s="416"/>
      <c r="SCE10" s="416"/>
      <c r="SCF10" s="416"/>
      <c r="SCG10" s="416"/>
      <c r="SCH10" s="416"/>
      <c r="SCI10" s="416"/>
      <c r="SCJ10" s="416"/>
      <c r="SCK10" s="416"/>
      <c r="SCL10" s="416"/>
      <c r="SCM10" s="416"/>
      <c r="SCN10" s="416"/>
      <c r="SCO10" s="416"/>
      <c r="SCP10" s="416"/>
      <c r="SCQ10" s="416"/>
      <c r="SCR10" s="416"/>
      <c r="SCS10" s="416"/>
      <c r="SCT10" s="416"/>
      <c r="SCU10" s="416"/>
      <c r="SCV10" s="416"/>
      <c r="SCW10" s="416"/>
      <c r="SCX10" s="416"/>
      <c r="SCY10" s="416"/>
      <c r="SCZ10" s="416"/>
      <c r="SDA10" s="416"/>
      <c r="SDB10" s="416"/>
      <c r="SDC10" s="416"/>
      <c r="SDD10" s="416"/>
      <c r="SDE10" s="416"/>
      <c r="SDF10" s="416"/>
      <c r="SDG10" s="416"/>
      <c r="SDH10" s="416"/>
      <c r="SDI10" s="416"/>
      <c r="SDJ10" s="416"/>
      <c r="SDK10" s="416"/>
      <c r="SDL10" s="416"/>
      <c r="SDM10" s="416"/>
      <c r="SDN10" s="416"/>
      <c r="SDO10" s="416"/>
      <c r="SDP10" s="416"/>
      <c r="SDQ10" s="416"/>
      <c r="SDR10" s="416"/>
      <c r="SDS10" s="416"/>
      <c r="SDT10" s="416"/>
      <c r="SDU10" s="416"/>
      <c r="SDV10" s="416"/>
      <c r="SDW10" s="416"/>
      <c r="SDX10" s="416"/>
      <c r="SDY10" s="416"/>
      <c r="SDZ10" s="416"/>
      <c r="SEA10" s="416"/>
      <c r="SEB10" s="416"/>
      <c r="SEC10" s="416"/>
      <c r="SED10" s="416"/>
      <c r="SEE10" s="416"/>
      <c r="SEF10" s="416"/>
      <c r="SEG10" s="416"/>
      <c r="SEH10" s="416"/>
      <c r="SEI10" s="416"/>
      <c r="SEJ10" s="416"/>
      <c r="SEK10" s="416"/>
      <c r="SEL10" s="416"/>
      <c r="SEM10" s="416"/>
      <c r="SEN10" s="416"/>
      <c r="SEO10" s="416"/>
      <c r="SEP10" s="416"/>
      <c r="SEQ10" s="416"/>
      <c r="SER10" s="416"/>
      <c r="SES10" s="416"/>
      <c r="SET10" s="416"/>
      <c r="SEU10" s="416"/>
      <c r="SEV10" s="416"/>
      <c r="SEW10" s="416"/>
      <c r="SEX10" s="416"/>
      <c r="SEY10" s="416"/>
      <c r="SEZ10" s="416"/>
      <c r="SFA10" s="416"/>
      <c r="SFB10" s="416"/>
      <c r="SFC10" s="416"/>
      <c r="SFD10" s="416"/>
      <c r="SFE10" s="416"/>
      <c r="SFF10" s="416"/>
      <c r="SFG10" s="416"/>
      <c r="SFH10" s="416"/>
      <c r="SFI10" s="416"/>
      <c r="SFJ10" s="416"/>
      <c r="SFK10" s="416"/>
      <c r="SFL10" s="416"/>
      <c r="SFM10" s="416"/>
      <c r="SFN10" s="416"/>
      <c r="SFO10" s="416"/>
      <c r="SFP10" s="416"/>
      <c r="SFQ10" s="416"/>
      <c r="SFR10" s="416"/>
      <c r="SFS10" s="416"/>
      <c r="SFT10" s="416"/>
      <c r="SFU10" s="416"/>
      <c r="SFV10" s="416"/>
      <c r="SFW10" s="416"/>
      <c r="SFX10" s="416"/>
      <c r="SFY10" s="416"/>
      <c r="SFZ10" s="416"/>
      <c r="SGA10" s="416"/>
      <c r="SGB10" s="416"/>
      <c r="SGC10" s="416"/>
      <c r="SGD10" s="416"/>
      <c r="SGE10" s="416"/>
      <c r="SGF10" s="416"/>
      <c r="SGG10" s="416"/>
      <c r="SGH10" s="416"/>
      <c r="SGI10" s="416"/>
      <c r="SGJ10" s="416"/>
      <c r="SGK10" s="416"/>
      <c r="SGL10" s="416"/>
      <c r="SGM10" s="416"/>
      <c r="SGN10" s="416"/>
      <c r="SGO10" s="416"/>
      <c r="SGP10" s="416"/>
      <c r="SGQ10" s="416"/>
      <c r="SGR10" s="416"/>
      <c r="SGS10" s="416"/>
      <c r="SGT10" s="416"/>
      <c r="SGU10" s="416"/>
      <c r="SGV10" s="416"/>
      <c r="SGW10" s="416"/>
      <c r="SGX10" s="416"/>
      <c r="SGY10" s="416"/>
      <c r="SGZ10" s="416"/>
      <c r="SHA10" s="416"/>
      <c r="SHB10" s="416"/>
      <c r="SHC10" s="416"/>
      <c r="SHD10" s="416"/>
      <c r="SHE10" s="416"/>
      <c r="SHF10" s="416"/>
      <c r="SHG10" s="416"/>
      <c r="SHH10" s="416"/>
      <c r="SHI10" s="416"/>
      <c r="SHJ10" s="416"/>
      <c r="SHK10" s="416"/>
      <c r="SHL10" s="416"/>
      <c r="SHM10" s="416"/>
      <c r="SHN10" s="416"/>
      <c r="SHO10" s="416"/>
      <c r="SHP10" s="416"/>
      <c r="SHQ10" s="416"/>
      <c r="SHR10" s="416"/>
      <c r="SHS10" s="416"/>
      <c r="SHT10" s="416"/>
      <c r="SHU10" s="416"/>
      <c r="SHV10" s="416"/>
      <c r="SHW10" s="416"/>
      <c r="SHX10" s="416"/>
      <c r="SHY10" s="416"/>
      <c r="SHZ10" s="416"/>
      <c r="SIA10" s="416"/>
      <c r="SIB10" s="416"/>
      <c r="SIC10" s="416"/>
      <c r="SID10" s="416"/>
      <c r="SIE10" s="416"/>
      <c r="SIF10" s="416"/>
      <c r="SIG10" s="416"/>
      <c r="SIH10" s="416"/>
      <c r="SII10" s="416"/>
      <c r="SIJ10" s="416"/>
      <c r="SIK10" s="416"/>
      <c r="SIL10" s="416"/>
      <c r="SIM10" s="416"/>
      <c r="SIN10" s="416"/>
      <c r="SIO10" s="416"/>
      <c r="SIP10" s="416"/>
      <c r="SIQ10" s="416"/>
      <c r="SIR10" s="416"/>
      <c r="SIS10" s="416"/>
      <c r="SIT10" s="416"/>
      <c r="SIU10" s="416"/>
      <c r="SIV10" s="416"/>
      <c r="SIW10" s="416"/>
      <c r="SIX10" s="416"/>
      <c r="SIY10" s="416"/>
      <c r="SIZ10" s="416"/>
      <c r="SJA10" s="416"/>
      <c r="SJB10" s="416"/>
      <c r="SJC10" s="416"/>
      <c r="SJD10" s="416"/>
      <c r="SJE10" s="416"/>
      <c r="SJF10" s="416"/>
      <c r="SJG10" s="416"/>
      <c r="SJH10" s="416"/>
      <c r="SJI10" s="416"/>
      <c r="SJJ10" s="416"/>
      <c r="SJK10" s="416"/>
      <c r="SJL10" s="416"/>
      <c r="SJM10" s="416"/>
      <c r="SJN10" s="416"/>
      <c r="SJO10" s="416"/>
      <c r="SJP10" s="416"/>
      <c r="SJQ10" s="416"/>
      <c r="SJR10" s="416"/>
      <c r="SJS10" s="416"/>
      <c r="SJT10" s="416"/>
      <c r="SJU10" s="416"/>
      <c r="SJV10" s="416"/>
      <c r="SJW10" s="416"/>
      <c r="SJX10" s="416"/>
      <c r="SJY10" s="416"/>
      <c r="SJZ10" s="416"/>
      <c r="SKA10" s="416"/>
      <c r="SKB10" s="416"/>
      <c r="SKC10" s="416"/>
      <c r="SKD10" s="416"/>
      <c r="SKE10" s="416"/>
      <c r="SKF10" s="416"/>
      <c r="SKG10" s="416"/>
      <c r="SKH10" s="416"/>
      <c r="SKI10" s="416"/>
      <c r="SKJ10" s="416"/>
      <c r="SKK10" s="416"/>
      <c r="SKL10" s="416"/>
      <c r="SKM10" s="416"/>
      <c r="SKN10" s="416"/>
      <c r="SKO10" s="416"/>
      <c r="SKP10" s="416"/>
      <c r="SKQ10" s="416"/>
      <c r="SKR10" s="416"/>
      <c r="SKS10" s="416"/>
      <c r="SKT10" s="416"/>
      <c r="SKU10" s="416"/>
      <c r="SKV10" s="416"/>
      <c r="SKW10" s="416"/>
      <c r="SKX10" s="416"/>
      <c r="SKY10" s="416"/>
      <c r="SKZ10" s="416"/>
      <c r="SLA10" s="416"/>
      <c r="SLB10" s="416"/>
      <c r="SLC10" s="416"/>
      <c r="SLD10" s="416"/>
      <c r="SLE10" s="416"/>
      <c r="SLF10" s="416"/>
      <c r="SLG10" s="416"/>
      <c r="SLH10" s="416"/>
      <c r="SLI10" s="416"/>
      <c r="SLJ10" s="416"/>
      <c r="SLK10" s="416"/>
      <c r="SLL10" s="416"/>
      <c r="SLM10" s="416"/>
      <c r="SLN10" s="416"/>
      <c r="SLO10" s="416"/>
      <c r="SLP10" s="416"/>
      <c r="SLQ10" s="416"/>
      <c r="SLR10" s="416"/>
      <c r="SLS10" s="416"/>
      <c r="SLT10" s="416"/>
      <c r="SLU10" s="416"/>
      <c r="SLV10" s="416"/>
      <c r="SLW10" s="416"/>
      <c r="SLX10" s="416"/>
      <c r="SLY10" s="416"/>
      <c r="SLZ10" s="416"/>
      <c r="SMA10" s="416"/>
      <c r="SMB10" s="416"/>
      <c r="SMC10" s="416"/>
      <c r="SMD10" s="416"/>
      <c r="SME10" s="416"/>
      <c r="SMF10" s="416"/>
      <c r="SMG10" s="416"/>
      <c r="SMH10" s="416"/>
      <c r="SMI10" s="416"/>
      <c r="SMJ10" s="416"/>
      <c r="SMK10" s="416"/>
      <c r="SML10" s="416"/>
      <c r="SMM10" s="416"/>
      <c r="SMN10" s="416"/>
      <c r="SMO10" s="416"/>
      <c r="SMP10" s="416"/>
      <c r="SMQ10" s="416"/>
      <c r="SMR10" s="416"/>
      <c r="SMS10" s="416"/>
      <c r="SMT10" s="416"/>
      <c r="SMU10" s="416"/>
      <c r="SMV10" s="416"/>
      <c r="SMW10" s="416"/>
      <c r="SMX10" s="416"/>
      <c r="SMY10" s="416"/>
      <c r="SMZ10" s="416"/>
      <c r="SNA10" s="416"/>
      <c r="SNB10" s="416"/>
      <c r="SNC10" s="416"/>
      <c r="SND10" s="416"/>
      <c r="SNE10" s="416"/>
      <c r="SNF10" s="416"/>
      <c r="SNG10" s="416"/>
      <c r="SNH10" s="416"/>
      <c r="SNI10" s="416"/>
      <c r="SNJ10" s="416"/>
      <c r="SNK10" s="416"/>
      <c r="SNL10" s="416"/>
      <c r="SNM10" s="416"/>
      <c r="SNN10" s="416"/>
      <c r="SNO10" s="416"/>
      <c r="SNP10" s="416"/>
      <c r="SNQ10" s="416"/>
      <c r="SNR10" s="416"/>
      <c r="SNS10" s="416"/>
      <c r="SNT10" s="416"/>
      <c r="SNU10" s="416"/>
      <c r="SNV10" s="416"/>
      <c r="SNW10" s="416"/>
      <c r="SNX10" s="416"/>
      <c r="SNY10" s="416"/>
      <c r="SNZ10" s="416"/>
      <c r="SOA10" s="416"/>
      <c r="SOB10" s="416"/>
      <c r="SOC10" s="416"/>
      <c r="SOD10" s="416"/>
      <c r="SOE10" s="416"/>
      <c r="SOF10" s="416"/>
      <c r="SOG10" s="416"/>
      <c r="SOH10" s="416"/>
      <c r="SOI10" s="416"/>
      <c r="SOJ10" s="416"/>
      <c r="SOK10" s="416"/>
      <c r="SOL10" s="416"/>
      <c r="SOM10" s="416"/>
      <c r="SON10" s="416"/>
      <c r="SOO10" s="416"/>
      <c r="SOP10" s="416"/>
      <c r="SOQ10" s="416"/>
      <c r="SOR10" s="416"/>
      <c r="SOS10" s="416"/>
      <c r="SOT10" s="416"/>
      <c r="SOU10" s="416"/>
      <c r="SOV10" s="416"/>
      <c r="SOW10" s="416"/>
      <c r="SOX10" s="416"/>
      <c r="SOY10" s="416"/>
      <c r="SOZ10" s="416"/>
      <c r="SPA10" s="416"/>
      <c r="SPB10" s="416"/>
      <c r="SPC10" s="416"/>
      <c r="SPD10" s="416"/>
      <c r="SPE10" s="416"/>
      <c r="SPF10" s="416"/>
      <c r="SPG10" s="416"/>
      <c r="SPH10" s="416"/>
      <c r="SPI10" s="416"/>
      <c r="SPJ10" s="416"/>
      <c r="SPK10" s="416"/>
      <c r="SPL10" s="416"/>
      <c r="SPM10" s="416"/>
      <c r="SPN10" s="416"/>
      <c r="SPO10" s="416"/>
      <c r="SPP10" s="416"/>
      <c r="SPQ10" s="416"/>
      <c r="SPR10" s="416"/>
      <c r="SPS10" s="416"/>
      <c r="SPT10" s="416"/>
      <c r="SPU10" s="416"/>
      <c r="SPV10" s="416"/>
      <c r="SPW10" s="416"/>
      <c r="SPX10" s="416"/>
      <c r="SPY10" s="416"/>
      <c r="SPZ10" s="416"/>
      <c r="SQA10" s="416"/>
      <c r="SQB10" s="416"/>
      <c r="SQC10" s="416"/>
      <c r="SQD10" s="416"/>
      <c r="SQE10" s="416"/>
      <c r="SQF10" s="416"/>
      <c r="SQG10" s="416"/>
      <c r="SQH10" s="416"/>
      <c r="SQI10" s="416"/>
      <c r="SQJ10" s="416"/>
      <c r="SQK10" s="416"/>
      <c r="SQL10" s="416"/>
      <c r="SQM10" s="416"/>
      <c r="SQN10" s="416"/>
      <c r="SQO10" s="416"/>
      <c r="SQP10" s="416"/>
      <c r="SQQ10" s="416"/>
      <c r="SQR10" s="416"/>
      <c r="SQS10" s="416"/>
      <c r="SQT10" s="416"/>
      <c r="SQU10" s="416"/>
      <c r="SQV10" s="416"/>
      <c r="SQW10" s="416"/>
      <c r="SQX10" s="416"/>
      <c r="SQY10" s="416"/>
      <c r="SQZ10" s="416"/>
      <c r="SRA10" s="416"/>
      <c r="SRB10" s="416"/>
      <c r="SRC10" s="416"/>
      <c r="SRD10" s="416"/>
      <c r="SRE10" s="416"/>
      <c r="SRF10" s="416"/>
      <c r="SRG10" s="416"/>
      <c r="SRH10" s="416"/>
      <c r="SRI10" s="416"/>
      <c r="SRJ10" s="416"/>
      <c r="SRK10" s="416"/>
      <c r="SRL10" s="416"/>
      <c r="SRM10" s="416"/>
      <c r="SRN10" s="416"/>
      <c r="SRO10" s="416"/>
      <c r="SRP10" s="416"/>
      <c r="SRQ10" s="416"/>
      <c r="SRR10" s="416"/>
      <c r="SRS10" s="416"/>
      <c r="SRT10" s="416"/>
      <c r="SRU10" s="416"/>
      <c r="SRV10" s="416"/>
      <c r="SRW10" s="416"/>
      <c r="SRX10" s="416"/>
      <c r="SRY10" s="416"/>
      <c r="SRZ10" s="416"/>
      <c r="SSA10" s="416"/>
      <c r="SSB10" s="416"/>
      <c r="SSC10" s="416"/>
      <c r="SSD10" s="416"/>
      <c r="SSE10" s="416"/>
      <c r="SSF10" s="416"/>
      <c r="SSG10" s="416"/>
      <c r="SSH10" s="416"/>
      <c r="SSI10" s="416"/>
      <c r="SSJ10" s="416"/>
      <c r="SSK10" s="416"/>
      <c r="SSL10" s="416"/>
      <c r="SSM10" s="416"/>
      <c r="SSN10" s="416"/>
      <c r="SSO10" s="416"/>
      <c r="SSP10" s="416"/>
      <c r="SSQ10" s="416"/>
      <c r="SSR10" s="416"/>
      <c r="SSS10" s="416"/>
      <c r="SST10" s="416"/>
      <c r="SSU10" s="416"/>
      <c r="SSV10" s="416"/>
      <c r="SSW10" s="416"/>
      <c r="SSX10" s="416"/>
      <c r="SSY10" s="416"/>
      <c r="SSZ10" s="416"/>
      <c r="STA10" s="416"/>
      <c r="STB10" s="416"/>
      <c r="STC10" s="416"/>
      <c r="STD10" s="416"/>
      <c r="STE10" s="416"/>
      <c r="STF10" s="416"/>
      <c r="STG10" s="416"/>
      <c r="STH10" s="416"/>
      <c r="STI10" s="416"/>
      <c r="STJ10" s="416"/>
      <c r="STK10" s="416"/>
      <c r="STL10" s="416"/>
      <c r="STM10" s="416"/>
      <c r="STN10" s="416"/>
      <c r="STO10" s="416"/>
      <c r="STP10" s="416"/>
      <c r="STQ10" s="416"/>
      <c r="STR10" s="416"/>
      <c r="STS10" s="416"/>
      <c r="STT10" s="416"/>
      <c r="STU10" s="416"/>
      <c r="STV10" s="416"/>
      <c r="STW10" s="416"/>
      <c r="STX10" s="416"/>
      <c r="STY10" s="416"/>
      <c r="STZ10" s="416"/>
      <c r="SUA10" s="416"/>
      <c r="SUB10" s="416"/>
      <c r="SUC10" s="416"/>
      <c r="SUD10" s="416"/>
      <c r="SUE10" s="416"/>
      <c r="SUF10" s="416"/>
      <c r="SUG10" s="416"/>
      <c r="SUH10" s="416"/>
      <c r="SUI10" s="416"/>
      <c r="SUJ10" s="416"/>
      <c r="SUK10" s="416"/>
      <c r="SUL10" s="416"/>
      <c r="SUM10" s="416"/>
      <c r="SUN10" s="416"/>
      <c r="SUO10" s="416"/>
      <c r="SUP10" s="416"/>
      <c r="SUQ10" s="416"/>
      <c r="SUR10" s="416"/>
      <c r="SUS10" s="416"/>
      <c r="SUT10" s="416"/>
      <c r="SUU10" s="416"/>
      <c r="SUV10" s="416"/>
      <c r="SUW10" s="416"/>
      <c r="SUX10" s="416"/>
      <c r="SUY10" s="416"/>
      <c r="SUZ10" s="416"/>
      <c r="SVA10" s="416"/>
      <c r="SVB10" s="416"/>
      <c r="SVC10" s="416"/>
      <c r="SVD10" s="416"/>
      <c r="SVE10" s="416"/>
      <c r="SVF10" s="416"/>
      <c r="SVG10" s="416"/>
      <c r="SVH10" s="416"/>
      <c r="SVI10" s="416"/>
      <c r="SVJ10" s="416"/>
      <c r="SVK10" s="416"/>
      <c r="SVL10" s="416"/>
      <c r="SVM10" s="416"/>
      <c r="SVN10" s="416"/>
      <c r="SVO10" s="416"/>
      <c r="SVP10" s="416"/>
      <c r="SVQ10" s="416"/>
      <c r="SVR10" s="416"/>
      <c r="SVS10" s="416"/>
      <c r="SVT10" s="416"/>
      <c r="SVU10" s="416"/>
      <c r="SVV10" s="416"/>
      <c r="SVW10" s="416"/>
      <c r="SVX10" s="416"/>
      <c r="SVY10" s="416"/>
      <c r="SVZ10" s="416"/>
      <c r="SWA10" s="416"/>
      <c r="SWB10" s="416"/>
      <c r="SWC10" s="416"/>
      <c r="SWD10" s="416"/>
      <c r="SWE10" s="416"/>
      <c r="SWF10" s="416"/>
      <c r="SWG10" s="416"/>
      <c r="SWH10" s="416"/>
      <c r="SWI10" s="416"/>
      <c r="SWJ10" s="416"/>
      <c r="SWK10" s="416"/>
      <c r="SWL10" s="416"/>
      <c r="SWM10" s="416"/>
      <c r="SWN10" s="416"/>
      <c r="SWO10" s="416"/>
      <c r="SWP10" s="416"/>
      <c r="SWQ10" s="416"/>
      <c r="SWR10" s="416"/>
      <c r="SWS10" s="416"/>
      <c r="SWT10" s="416"/>
      <c r="SWU10" s="416"/>
      <c r="SWV10" s="416"/>
      <c r="SWW10" s="416"/>
      <c r="SWX10" s="416"/>
      <c r="SWY10" s="416"/>
      <c r="SWZ10" s="416"/>
      <c r="SXA10" s="416"/>
      <c r="SXB10" s="416"/>
      <c r="SXC10" s="416"/>
      <c r="SXD10" s="416"/>
      <c r="SXE10" s="416"/>
      <c r="SXF10" s="416"/>
      <c r="SXG10" s="416"/>
      <c r="SXH10" s="416"/>
      <c r="SXI10" s="416"/>
      <c r="SXJ10" s="416"/>
      <c r="SXK10" s="416"/>
      <c r="SXL10" s="416"/>
      <c r="SXM10" s="416"/>
      <c r="SXN10" s="416"/>
      <c r="SXO10" s="416"/>
      <c r="SXP10" s="416"/>
      <c r="SXQ10" s="416"/>
      <c r="SXR10" s="416"/>
      <c r="SXS10" s="416"/>
      <c r="SXT10" s="416"/>
      <c r="SXU10" s="416"/>
      <c r="SXV10" s="416"/>
      <c r="SXW10" s="416"/>
      <c r="SXX10" s="416"/>
      <c r="SXY10" s="416"/>
      <c r="SXZ10" s="416"/>
      <c r="SYA10" s="416"/>
      <c r="SYB10" s="416"/>
      <c r="SYC10" s="416"/>
      <c r="SYD10" s="416"/>
      <c r="SYE10" s="416"/>
      <c r="SYF10" s="416"/>
      <c r="SYG10" s="416"/>
      <c r="SYH10" s="416"/>
      <c r="SYI10" s="416"/>
      <c r="SYJ10" s="416"/>
      <c r="SYK10" s="416"/>
      <c r="SYL10" s="416"/>
      <c r="SYM10" s="416"/>
      <c r="SYN10" s="416"/>
      <c r="SYO10" s="416"/>
      <c r="SYP10" s="416"/>
      <c r="SYQ10" s="416"/>
      <c r="SYR10" s="416"/>
      <c r="SYS10" s="416"/>
      <c r="SYT10" s="416"/>
      <c r="SYU10" s="416"/>
      <c r="SYV10" s="416"/>
      <c r="SYW10" s="416"/>
      <c r="SYX10" s="416"/>
      <c r="SYY10" s="416"/>
      <c r="SYZ10" s="416"/>
      <c r="SZA10" s="416"/>
      <c r="SZB10" s="416"/>
      <c r="SZC10" s="416"/>
      <c r="SZD10" s="416"/>
      <c r="SZE10" s="416"/>
      <c r="SZF10" s="416"/>
      <c r="SZG10" s="416"/>
      <c r="SZH10" s="416"/>
      <c r="SZI10" s="416"/>
      <c r="SZJ10" s="416"/>
      <c r="SZK10" s="416"/>
      <c r="SZL10" s="416"/>
      <c r="SZM10" s="416"/>
      <c r="SZN10" s="416"/>
      <c r="SZO10" s="416"/>
      <c r="SZP10" s="416"/>
      <c r="SZQ10" s="416"/>
      <c r="SZR10" s="416"/>
      <c r="SZS10" s="416"/>
      <c r="SZT10" s="416"/>
      <c r="SZU10" s="416"/>
      <c r="SZV10" s="416"/>
      <c r="SZW10" s="416"/>
      <c r="SZX10" s="416"/>
      <c r="SZY10" s="416"/>
      <c r="SZZ10" s="416"/>
      <c r="TAA10" s="416"/>
      <c r="TAB10" s="416"/>
      <c r="TAC10" s="416"/>
      <c r="TAD10" s="416"/>
      <c r="TAE10" s="416"/>
      <c r="TAF10" s="416"/>
      <c r="TAG10" s="416"/>
      <c r="TAH10" s="416"/>
      <c r="TAI10" s="416"/>
      <c r="TAJ10" s="416"/>
      <c r="TAK10" s="416"/>
      <c r="TAL10" s="416"/>
      <c r="TAM10" s="416"/>
      <c r="TAN10" s="416"/>
      <c r="TAO10" s="416"/>
      <c r="TAP10" s="416"/>
      <c r="TAQ10" s="416"/>
      <c r="TAR10" s="416"/>
      <c r="TAS10" s="416"/>
      <c r="TAT10" s="416"/>
      <c r="TAU10" s="416"/>
      <c r="TAV10" s="416"/>
      <c r="TAW10" s="416"/>
      <c r="TAX10" s="416"/>
      <c r="TAY10" s="416"/>
      <c r="TAZ10" s="416"/>
      <c r="TBA10" s="416"/>
      <c r="TBB10" s="416"/>
      <c r="TBC10" s="416"/>
      <c r="TBD10" s="416"/>
      <c r="TBE10" s="416"/>
      <c r="TBF10" s="416"/>
      <c r="TBG10" s="416"/>
      <c r="TBH10" s="416"/>
      <c r="TBI10" s="416"/>
      <c r="TBJ10" s="416"/>
      <c r="TBK10" s="416"/>
      <c r="TBL10" s="416"/>
      <c r="TBM10" s="416"/>
      <c r="TBN10" s="416"/>
      <c r="TBO10" s="416"/>
      <c r="TBP10" s="416"/>
      <c r="TBQ10" s="416"/>
      <c r="TBR10" s="416"/>
      <c r="TBS10" s="416"/>
      <c r="TBT10" s="416"/>
      <c r="TBU10" s="416"/>
      <c r="TBV10" s="416"/>
      <c r="TBW10" s="416"/>
      <c r="TBX10" s="416"/>
      <c r="TBY10" s="416"/>
      <c r="TBZ10" s="416"/>
      <c r="TCA10" s="416"/>
      <c r="TCB10" s="416"/>
      <c r="TCC10" s="416"/>
      <c r="TCD10" s="416"/>
      <c r="TCE10" s="416"/>
      <c r="TCF10" s="416"/>
      <c r="TCG10" s="416"/>
      <c r="TCH10" s="416"/>
      <c r="TCI10" s="416"/>
      <c r="TCJ10" s="416"/>
      <c r="TCK10" s="416"/>
      <c r="TCL10" s="416"/>
      <c r="TCM10" s="416"/>
      <c r="TCN10" s="416"/>
      <c r="TCO10" s="416"/>
      <c r="TCP10" s="416"/>
      <c r="TCQ10" s="416"/>
      <c r="TCR10" s="416"/>
      <c r="TCS10" s="416"/>
      <c r="TCT10" s="416"/>
      <c r="TCU10" s="416"/>
      <c r="TCV10" s="416"/>
      <c r="TCW10" s="416"/>
      <c r="TCX10" s="416"/>
      <c r="TCY10" s="416"/>
      <c r="TCZ10" s="416"/>
      <c r="TDA10" s="416"/>
      <c r="TDB10" s="416"/>
      <c r="TDC10" s="416"/>
      <c r="TDD10" s="416"/>
      <c r="TDE10" s="416"/>
      <c r="TDF10" s="416"/>
      <c r="TDG10" s="416"/>
      <c r="TDH10" s="416"/>
      <c r="TDI10" s="416"/>
      <c r="TDJ10" s="416"/>
      <c r="TDK10" s="416"/>
      <c r="TDL10" s="416"/>
      <c r="TDM10" s="416"/>
      <c r="TDN10" s="416"/>
      <c r="TDO10" s="416"/>
      <c r="TDP10" s="416"/>
      <c r="TDQ10" s="416"/>
      <c r="TDR10" s="416"/>
      <c r="TDS10" s="416"/>
      <c r="TDT10" s="416"/>
      <c r="TDU10" s="416"/>
      <c r="TDV10" s="416"/>
      <c r="TDW10" s="416"/>
      <c r="TDX10" s="416"/>
      <c r="TDY10" s="416"/>
      <c r="TDZ10" s="416"/>
      <c r="TEA10" s="416"/>
      <c r="TEB10" s="416"/>
      <c r="TEC10" s="416"/>
      <c r="TED10" s="416"/>
      <c r="TEE10" s="416"/>
      <c r="TEF10" s="416"/>
      <c r="TEG10" s="416"/>
      <c r="TEH10" s="416"/>
      <c r="TEI10" s="416"/>
      <c r="TEJ10" s="416"/>
      <c r="TEK10" s="416"/>
      <c r="TEL10" s="416"/>
      <c r="TEM10" s="416"/>
      <c r="TEN10" s="416"/>
      <c r="TEO10" s="416"/>
      <c r="TEP10" s="416"/>
      <c r="TEQ10" s="416"/>
      <c r="TER10" s="416"/>
      <c r="TES10" s="416"/>
      <c r="TET10" s="416"/>
      <c r="TEU10" s="416"/>
      <c r="TEV10" s="416"/>
      <c r="TEW10" s="416"/>
      <c r="TEX10" s="416"/>
      <c r="TEY10" s="416"/>
      <c r="TEZ10" s="416"/>
      <c r="TFA10" s="416"/>
      <c r="TFB10" s="416"/>
      <c r="TFC10" s="416"/>
      <c r="TFD10" s="416"/>
      <c r="TFE10" s="416"/>
      <c r="TFF10" s="416"/>
      <c r="TFG10" s="416"/>
      <c r="TFH10" s="416"/>
      <c r="TFI10" s="416"/>
      <c r="TFJ10" s="416"/>
      <c r="TFK10" s="416"/>
      <c r="TFL10" s="416"/>
      <c r="TFM10" s="416"/>
      <c r="TFN10" s="416"/>
      <c r="TFO10" s="416"/>
      <c r="TFP10" s="416"/>
      <c r="TFQ10" s="416"/>
      <c r="TFR10" s="416"/>
      <c r="TFS10" s="416"/>
      <c r="TFT10" s="416"/>
      <c r="TFU10" s="416"/>
      <c r="TFV10" s="416"/>
      <c r="TFW10" s="416"/>
      <c r="TFX10" s="416"/>
      <c r="TFY10" s="416"/>
      <c r="TFZ10" s="416"/>
      <c r="TGA10" s="416"/>
      <c r="TGB10" s="416"/>
      <c r="TGC10" s="416"/>
      <c r="TGD10" s="416"/>
      <c r="TGE10" s="416"/>
      <c r="TGF10" s="416"/>
      <c r="TGG10" s="416"/>
      <c r="TGH10" s="416"/>
      <c r="TGI10" s="416"/>
      <c r="TGJ10" s="416"/>
      <c r="TGK10" s="416"/>
      <c r="TGL10" s="416"/>
      <c r="TGM10" s="416"/>
      <c r="TGN10" s="416"/>
      <c r="TGO10" s="416"/>
      <c r="TGP10" s="416"/>
      <c r="TGQ10" s="416"/>
      <c r="TGR10" s="416"/>
      <c r="TGS10" s="416"/>
      <c r="TGT10" s="416"/>
      <c r="TGU10" s="416"/>
      <c r="TGV10" s="416"/>
      <c r="TGW10" s="416"/>
      <c r="TGX10" s="416"/>
      <c r="TGY10" s="416"/>
      <c r="TGZ10" s="416"/>
      <c r="THA10" s="416"/>
      <c r="THB10" s="416"/>
      <c r="THC10" s="416"/>
      <c r="THD10" s="416"/>
      <c r="THE10" s="416"/>
      <c r="THF10" s="416"/>
      <c r="THG10" s="416"/>
      <c r="THH10" s="416"/>
      <c r="THI10" s="416"/>
      <c r="THJ10" s="416"/>
      <c r="THK10" s="416"/>
      <c r="THL10" s="416"/>
      <c r="THM10" s="416"/>
      <c r="THN10" s="416"/>
      <c r="THO10" s="416"/>
      <c r="THP10" s="416"/>
      <c r="THQ10" s="416"/>
      <c r="THR10" s="416"/>
      <c r="THS10" s="416"/>
      <c r="THT10" s="416"/>
      <c r="THU10" s="416"/>
      <c r="THV10" s="416"/>
      <c r="THW10" s="416"/>
      <c r="THX10" s="416"/>
      <c r="THY10" s="416"/>
      <c r="THZ10" s="416"/>
      <c r="TIA10" s="416"/>
      <c r="TIB10" s="416"/>
      <c r="TIC10" s="416"/>
      <c r="TID10" s="416"/>
      <c r="TIE10" s="416"/>
      <c r="TIF10" s="416"/>
      <c r="TIG10" s="416"/>
      <c r="TIH10" s="416"/>
      <c r="TII10" s="416"/>
      <c r="TIJ10" s="416"/>
      <c r="TIK10" s="416"/>
      <c r="TIL10" s="416"/>
      <c r="TIM10" s="416"/>
      <c r="TIN10" s="416"/>
      <c r="TIO10" s="416"/>
      <c r="TIP10" s="416"/>
      <c r="TIQ10" s="416"/>
      <c r="TIR10" s="416"/>
      <c r="TIS10" s="416"/>
      <c r="TIT10" s="416"/>
      <c r="TIU10" s="416"/>
      <c r="TIV10" s="416"/>
      <c r="TIW10" s="416"/>
      <c r="TIX10" s="416"/>
      <c r="TIY10" s="416"/>
      <c r="TIZ10" s="416"/>
      <c r="TJA10" s="416"/>
      <c r="TJB10" s="416"/>
      <c r="TJC10" s="416"/>
      <c r="TJD10" s="416"/>
      <c r="TJE10" s="416"/>
      <c r="TJF10" s="416"/>
      <c r="TJG10" s="416"/>
      <c r="TJH10" s="416"/>
      <c r="TJI10" s="416"/>
      <c r="TJJ10" s="416"/>
      <c r="TJK10" s="416"/>
      <c r="TJL10" s="416"/>
      <c r="TJM10" s="416"/>
      <c r="TJN10" s="416"/>
      <c r="TJO10" s="416"/>
      <c r="TJP10" s="416"/>
      <c r="TJQ10" s="416"/>
      <c r="TJR10" s="416"/>
      <c r="TJS10" s="416"/>
      <c r="TJT10" s="416"/>
      <c r="TJU10" s="416"/>
      <c r="TJV10" s="416"/>
      <c r="TJW10" s="416"/>
      <c r="TJX10" s="416"/>
      <c r="TJY10" s="416"/>
      <c r="TJZ10" s="416"/>
      <c r="TKA10" s="416"/>
      <c r="TKB10" s="416"/>
      <c r="TKC10" s="416"/>
      <c r="TKD10" s="416"/>
      <c r="TKE10" s="416"/>
      <c r="TKF10" s="416"/>
      <c r="TKG10" s="416"/>
      <c r="TKH10" s="416"/>
      <c r="TKI10" s="416"/>
      <c r="TKJ10" s="416"/>
      <c r="TKK10" s="416"/>
      <c r="TKL10" s="416"/>
      <c r="TKM10" s="416"/>
      <c r="TKN10" s="416"/>
      <c r="TKO10" s="416"/>
      <c r="TKP10" s="416"/>
      <c r="TKQ10" s="416"/>
      <c r="TKR10" s="416"/>
      <c r="TKS10" s="416"/>
      <c r="TKT10" s="416"/>
      <c r="TKU10" s="416"/>
      <c r="TKV10" s="416"/>
      <c r="TKW10" s="416"/>
      <c r="TKX10" s="416"/>
      <c r="TKY10" s="416"/>
      <c r="TKZ10" s="416"/>
      <c r="TLA10" s="416"/>
      <c r="TLB10" s="416"/>
      <c r="TLC10" s="416"/>
      <c r="TLD10" s="416"/>
      <c r="TLE10" s="416"/>
      <c r="TLF10" s="416"/>
      <c r="TLG10" s="416"/>
      <c r="TLH10" s="416"/>
      <c r="TLI10" s="416"/>
      <c r="TLJ10" s="416"/>
      <c r="TLK10" s="416"/>
      <c r="TLL10" s="416"/>
      <c r="TLM10" s="416"/>
      <c r="TLN10" s="416"/>
      <c r="TLO10" s="416"/>
      <c r="TLP10" s="416"/>
      <c r="TLQ10" s="416"/>
      <c r="TLR10" s="416"/>
      <c r="TLS10" s="416"/>
      <c r="TLT10" s="416"/>
      <c r="TLU10" s="416"/>
      <c r="TLV10" s="416"/>
      <c r="TLW10" s="416"/>
      <c r="TLX10" s="416"/>
      <c r="TLY10" s="416"/>
      <c r="TLZ10" s="416"/>
      <c r="TMA10" s="416"/>
      <c r="TMB10" s="416"/>
      <c r="TMC10" s="416"/>
      <c r="TMD10" s="416"/>
      <c r="TME10" s="416"/>
      <c r="TMF10" s="416"/>
      <c r="TMG10" s="416"/>
      <c r="TMH10" s="416"/>
      <c r="TMI10" s="416"/>
      <c r="TMJ10" s="416"/>
      <c r="TMK10" s="416"/>
      <c r="TML10" s="416"/>
      <c r="TMM10" s="416"/>
      <c r="TMN10" s="416"/>
      <c r="TMO10" s="416"/>
      <c r="TMP10" s="416"/>
      <c r="TMQ10" s="416"/>
      <c r="TMR10" s="416"/>
      <c r="TMS10" s="416"/>
      <c r="TMT10" s="416"/>
      <c r="TMU10" s="416"/>
      <c r="TMV10" s="416"/>
      <c r="TMW10" s="416"/>
      <c r="TMX10" s="416"/>
      <c r="TMY10" s="416"/>
      <c r="TMZ10" s="416"/>
      <c r="TNA10" s="416"/>
      <c r="TNB10" s="416"/>
      <c r="TNC10" s="416"/>
      <c r="TND10" s="416"/>
      <c r="TNE10" s="416"/>
      <c r="TNF10" s="416"/>
      <c r="TNG10" s="416"/>
      <c r="TNH10" s="416"/>
      <c r="TNI10" s="416"/>
      <c r="TNJ10" s="416"/>
      <c r="TNK10" s="416"/>
      <c r="TNL10" s="416"/>
      <c r="TNM10" s="416"/>
      <c r="TNN10" s="416"/>
      <c r="TNO10" s="416"/>
      <c r="TNP10" s="416"/>
      <c r="TNQ10" s="416"/>
      <c r="TNR10" s="416"/>
      <c r="TNS10" s="416"/>
      <c r="TNT10" s="416"/>
      <c r="TNU10" s="416"/>
      <c r="TNV10" s="416"/>
      <c r="TNW10" s="416"/>
      <c r="TNX10" s="416"/>
      <c r="TNY10" s="416"/>
      <c r="TNZ10" s="416"/>
      <c r="TOA10" s="416"/>
      <c r="TOB10" s="416"/>
      <c r="TOC10" s="416"/>
      <c r="TOD10" s="416"/>
      <c r="TOE10" s="416"/>
      <c r="TOF10" s="416"/>
      <c r="TOG10" s="416"/>
      <c r="TOH10" s="416"/>
      <c r="TOI10" s="416"/>
      <c r="TOJ10" s="416"/>
      <c r="TOK10" s="416"/>
      <c r="TOL10" s="416"/>
      <c r="TOM10" s="416"/>
      <c r="TON10" s="416"/>
      <c r="TOO10" s="416"/>
      <c r="TOP10" s="416"/>
      <c r="TOQ10" s="416"/>
      <c r="TOR10" s="416"/>
      <c r="TOS10" s="416"/>
      <c r="TOT10" s="416"/>
      <c r="TOU10" s="416"/>
      <c r="TOV10" s="416"/>
      <c r="TOW10" s="416"/>
      <c r="TOX10" s="416"/>
      <c r="TOY10" s="416"/>
      <c r="TOZ10" s="416"/>
      <c r="TPA10" s="416"/>
      <c r="TPB10" s="416"/>
      <c r="TPC10" s="416"/>
      <c r="TPD10" s="416"/>
      <c r="TPE10" s="416"/>
      <c r="TPF10" s="416"/>
      <c r="TPG10" s="416"/>
      <c r="TPH10" s="416"/>
      <c r="TPI10" s="416"/>
      <c r="TPJ10" s="416"/>
      <c r="TPK10" s="416"/>
      <c r="TPL10" s="416"/>
      <c r="TPM10" s="416"/>
      <c r="TPN10" s="416"/>
      <c r="TPO10" s="416"/>
      <c r="TPP10" s="416"/>
      <c r="TPQ10" s="416"/>
      <c r="TPR10" s="416"/>
      <c r="TPS10" s="416"/>
      <c r="TPT10" s="416"/>
      <c r="TPU10" s="416"/>
      <c r="TPV10" s="416"/>
      <c r="TPW10" s="416"/>
      <c r="TPX10" s="416"/>
      <c r="TPY10" s="416"/>
      <c r="TPZ10" s="416"/>
      <c r="TQA10" s="416"/>
      <c r="TQB10" s="416"/>
      <c r="TQC10" s="416"/>
      <c r="TQD10" s="416"/>
      <c r="TQE10" s="416"/>
      <c r="TQF10" s="416"/>
      <c r="TQG10" s="416"/>
      <c r="TQH10" s="416"/>
      <c r="TQI10" s="416"/>
      <c r="TQJ10" s="416"/>
      <c r="TQK10" s="416"/>
      <c r="TQL10" s="416"/>
      <c r="TQM10" s="416"/>
      <c r="TQN10" s="416"/>
      <c r="TQO10" s="416"/>
      <c r="TQP10" s="416"/>
      <c r="TQQ10" s="416"/>
      <c r="TQR10" s="416"/>
      <c r="TQS10" s="416"/>
      <c r="TQT10" s="416"/>
      <c r="TQU10" s="416"/>
      <c r="TQV10" s="416"/>
      <c r="TQW10" s="416"/>
      <c r="TQX10" s="416"/>
      <c r="TQY10" s="416"/>
      <c r="TQZ10" s="416"/>
      <c r="TRA10" s="416"/>
      <c r="TRB10" s="416"/>
      <c r="TRC10" s="416"/>
      <c r="TRD10" s="416"/>
      <c r="TRE10" s="416"/>
      <c r="TRF10" s="416"/>
      <c r="TRG10" s="416"/>
      <c r="TRH10" s="416"/>
      <c r="TRI10" s="416"/>
      <c r="TRJ10" s="416"/>
      <c r="TRK10" s="416"/>
      <c r="TRL10" s="416"/>
      <c r="TRM10" s="416"/>
      <c r="TRN10" s="416"/>
      <c r="TRO10" s="416"/>
      <c r="TRP10" s="416"/>
      <c r="TRQ10" s="416"/>
      <c r="TRR10" s="416"/>
      <c r="TRS10" s="416"/>
      <c r="TRT10" s="416"/>
      <c r="TRU10" s="416"/>
      <c r="TRV10" s="416"/>
      <c r="TRW10" s="416"/>
      <c r="TRX10" s="416"/>
      <c r="TRY10" s="416"/>
      <c r="TRZ10" s="416"/>
      <c r="TSA10" s="416"/>
      <c r="TSB10" s="416"/>
      <c r="TSC10" s="416"/>
      <c r="TSD10" s="416"/>
      <c r="TSE10" s="416"/>
      <c r="TSF10" s="416"/>
      <c r="TSG10" s="416"/>
      <c r="TSH10" s="416"/>
      <c r="TSI10" s="416"/>
      <c r="TSJ10" s="416"/>
      <c r="TSK10" s="416"/>
      <c r="TSL10" s="416"/>
      <c r="TSM10" s="416"/>
      <c r="TSN10" s="416"/>
      <c r="TSO10" s="416"/>
      <c r="TSP10" s="416"/>
      <c r="TSQ10" s="416"/>
      <c r="TSR10" s="416"/>
      <c r="TSS10" s="416"/>
      <c r="TST10" s="416"/>
      <c r="TSU10" s="416"/>
      <c r="TSV10" s="416"/>
      <c r="TSW10" s="416"/>
      <c r="TSX10" s="416"/>
      <c r="TSY10" s="416"/>
      <c r="TSZ10" s="416"/>
      <c r="TTA10" s="416"/>
      <c r="TTB10" s="416"/>
      <c r="TTC10" s="416"/>
      <c r="TTD10" s="416"/>
      <c r="TTE10" s="416"/>
      <c r="TTF10" s="416"/>
      <c r="TTG10" s="416"/>
      <c r="TTH10" s="416"/>
      <c r="TTI10" s="416"/>
      <c r="TTJ10" s="416"/>
      <c r="TTK10" s="416"/>
      <c r="TTL10" s="416"/>
      <c r="TTM10" s="416"/>
      <c r="TTN10" s="416"/>
      <c r="TTO10" s="416"/>
      <c r="TTP10" s="416"/>
      <c r="TTQ10" s="416"/>
      <c r="TTR10" s="416"/>
      <c r="TTS10" s="416"/>
      <c r="TTT10" s="416"/>
      <c r="TTU10" s="416"/>
      <c r="TTV10" s="416"/>
      <c r="TTW10" s="416"/>
      <c r="TTX10" s="416"/>
      <c r="TTY10" s="416"/>
      <c r="TTZ10" s="416"/>
      <c r="TUA10" s="416"/>
      <c r="TUB10" s="416"/>
      <c r="TUC10" s="416"/>
      <c r="TUD10" s="416"/>
      <c r="TUE10" s="416"/>
      <c r="TUF10" s="416"/>
      <c r="TUG10" s="416"/>
      <c r="TUH10" s="416"/>
      <c r="TUI10" s="416"/>
      <c r="TUJ10" s="416"/>
      <c r="TUK10" s="416"/>
      <c r="TUL10" s="416"/>
      <c r="TUM10" s="416"/>
      <c r="TUN10" s="416"/>
      <c r="TUO10" s="416"/>
      <c r="TUP10" s="416"/>
      <c r="TUQ10" s="416"/>
      <c r="TUR10" s="416"/>
      <c r="TUS10" s="416"/>
      <c r="TUT10" s="416"/>
      <c r="TUU10" s="416"/>
      <c r="TUV10" s="416"/>
      <c r="TUW10" s="416"/>
      <c r="TUX10" s="416"/>
      <c r="TUY10" s="416"/>
      <c r="TUZ10" s="416"/>
      <c r="TVA10" s="416"/>
      <c r="TVB10" s="416"/>
      <c r="TVC10" s="416"/>
      <c r="TVD10" s="416"/>
      <c r="TVE10" s="416"/>
      <c r="TVF10" s="416"/>
      <c r="TVG10" s="416"/>
      <c r="TVH10" s="416"/>
      <c r="TVI10" s="416"/>
      <c r="TVJ10" s="416"/>
      <c r="TVK10" s="416"/>
      <c r="TVL10" s="416"/>
      <c r="TVM10" s="416"/>
      <c r="TVN10" s="416"/>
      <c r="TVO10" s="416"/>
      <c r="TVP10" s="416"/>
      <c r="TVQ10" s="416"/>
      <c r="TVR10" s="416"/>
      <c r="TVS10" s="416"/>
      <c r="TVT10" s="416"/>
      <c r="TVU10" s="416"/>
      <c r="TVV10" s="416"/>
      <c r="TVW10" s="416"/>
      <c r="TVX10" s="416"/>
      <c r="TVY10" s="416"/>
      <c r="TVZ10" s="416"/>
      <c r="TWA10" s="416"/>
      <c r="TWB10" s="416"/>
      <c r="TWC10" s="416"/>
      <c r="TWD10" s="416"/>
      <c r="TWE10" s="416"/>
      <c r="TWF10" s="416"/>
      <c r="TWG10" s="416"/>
      <c r="TWH10" s="416"/>
      <c r="TWI10" s="416"/>
      <c r="TWJ10" s="416"/>
      <c r="TWK10" s="416"/>
      <c r="TWL10" s="416"/>
      <c r="TWM10" s="416"/>
      <c r="TWN10" s="416"/>
      <c r="TWO10" s="416"/>
      <c r="TWP10" s="416"/>
      <c r="TWQ10" s="416"/>
      <c r="TWR10" s="416"/>
      <c r="TWS10" s="416"/>
      <c r="TWT10" s="416"/>
      <c r="TWU10" s="416"/>
      <c r="TWV10" s="416"/>
      <c r="TWW10" s="416"/>
      <c r="TWX10" s="416"/>
      <c r="TWY10" s="416"/>
      <c r="TWZ10" s="416"/>
      <c r="TXA10" s="416"/>
      <c r="TXB10" s="416"/>
      <c r="TXC10" s="416"/>
      <c r="TXD10" s="416"/>
      <c r="TXE10" s="416"/>
      <c r="TXF10" s="416"/>
      <c r="TXG10" s="416"/>
      <c r="TXH10" s="416"/>
      <c r="TXI10" s="416"/>
      <c r="TXJ10" s="416"/>
      <c r="TXK10" s="416"/>
      <c r="TXL10" s="416"/>
      <c r="TXM10" s="416"/>
      <c r="TXN10" s="416"/>
      <c r="TXO10" s="416"/>
      <c r="TXP10" s="416"/>
      <c r="TXQ10" s="416"/>
      <c r="TXR10" s="416"/>
      <c r="TXS10" s="416"/>
      <c r="TXT10" s="416"/>
      <c r="TXU10" s="416"/>
      <c r="TXV10" s="416"/>
      <c r="TXW10" s="416"/>
      <c r="TXX10" s="416"/>
      <c r="TXY10" s="416"/>
      <c r="TXZ10" s="416"/>
      <c r="TYA10" s="416"/>
      <c r="TYB10" s="416"/>
      <c r="TYC10" s="416"/>
      <c r="TYD10" s="416"/>
      <c r="TYE10" s="416"/>
      <c r="TYF10" s="416"/>
      <c r="TYG10" s="416"/>
      <c r="TYH10" s="416"/>
      <c r="TYI10" s="416"/>
      <c r="TYJ10" s="416"/>
      <c r="TYK10" s="416"/>
      <c r="TYL10" s="416"/>
      <c r="TYM10" s="416"/>
      <c r="TYN10" s="416"/>
      <c r="TYO10" s="416"/>
      <c r="TYP10" s="416"/>
      <c r="TYQ10" s="416"/>
      <c r="TYR10" s="416"/>
      <c r="TYS10" s="416"/>
      <c r="TYT10" s="416"/>
      <c r="TYU10" s="416"/>
      <c r="TYV10" s="416"/>
      <c r="TYW10" s="416"/>
      <c r="TYX10" s="416"/>
      <c r="TYY10" s="416"/>
      <c r="TYZ10" s="416"/>
      <c r="TZA10" s="416"/>
      <c r="TZB10" s="416"/>
      <c r="TZC10" s="416"/>
      <c r="TZD10" s="416"/>
      <c r="TZE10" s="416"/>
      <c r="TZF10" s="416"/>
      <c r="TZG10" s="416"/>
      <c r="TZH10" s="416"/>
      <c r="TZI10" s="416"/>
      <c r="TZJ10" s="416"/>
      <c r="TZK10" s="416"/>
      <c r="TZL10" s="416"/>
      <c r="TZM10" s="416"/>
      <c r="TZN10" s="416"/>
      <c r="TZO10" s="416"/>
      <c r="TZP10" s="416"/>
      <c r="TZQ10" s="416"/>
      <c r="TZR10" s="416"/>
      <c r="TZS10" s="416"/>
      <c r="TZT10" s="416"/>
      <c r="TZU10" s="416"/>
      <c r="TZV10" s="416"/>
      <c r="TZW10" s="416"/>
      <c r="TZX10" s="416"/>
      <c r="TZY10" s="416"/>
      <c r="TZZ10" s="416"/>
      <c r="UAA10" s="416"/>
      <c r="UAB10" s="416"/>
      <c r="UAC10" s="416"/>
      <c r="UAD10" s="416"/>
      <c r="UAE10" s="416"/>
      <c r="UAF10" s="416"/>
      <c r="UAG10" s="416"/>
      <c r="UAH10" s="416"/>
      <c r="UAI10" s="416"/>
      <c r="UAJ10" s="416"/>
      <c r="UAK10" s="416"/>
      <c r="UAL10" s="416"/>
      <c r="UAM10" s="416"/>
      <c r="UAN10" s="416"/>
      <c r="UAO10" s="416"/>
      <c r="UAP10" s="416"/>
      <c r="UAQ10" s="416"/>
      <c r="UAR10" s="416"/>
      <c r="UAS10" s="416"/>
      <c r="UAT10" s="416"/>
      <c r="UAU10" s="416"/>
      <c r="UAV10" s="416"/>
      <c r="UAW10" s="416"/>
      <c r="UAX10" s="416"/>
      <c r="UAY10" s="416"/>
      <c r="UAZ10" s="416"/>
      <c r="UBA10" s="416"/>
      <c r="UBB10" s="416"/>
      <c r="UBC10" s="416"/>
      <c r="UBD10" s="416"/>
      <c r="UBE10" s="416"/>
      <c r="UBF10" s="416"/>
      <c r="UBG10" s="416"/>
      <c r="UBH10" s="416"/>
      <c r="UBI10" s="416"/>
      <c r="UBJ10" s="416"/>
      <c r="UBK10" s="416"/>
      <c r="UBL10" s="416"/>
      <c r="UBM10" s="416"/>
      <c r="UBN10" s="416"/>
      <c r="UBO10" s="416"/>
      <c r="UBP10" s="416"/>
      <c r="UBQ10" s="416"/>
      <c r="UBR10" s="416"/>
      <c r="UBS10" s="416"/>
      <c r="UBT10" s="416"/>
      <c r="UBU10" s="416"/>
      <c r="UBV10" s="416"/>
      <c r="UBW10" s="416"/>
      <c r="UBX10" s="416"/>
      <c r="UBY10" s="416"/>
      <c r="UBZ10" s="416"/>
      <c r="UCA10" s="416"/>
      <c r="UCB10" s="416"/>
      <c r="UCC10" s="416"/>
      <c r="UCD10" s="416"/>
      <c r="UCE10" s="416"/>
      <c r="UCF10" s="416"/>
      <c r="UCG10" s="416"/>
      <c r="UCH10" s="416"/>
      <c r="UCI10" s="416"/>
      <c r="UCJ10" s="416"/>
      <c r="UCK10" s="416"/>
      <c r="UCL10" s="416"/>
      <c r="UCM10" s="416"/>
      <c r="UCN10" s="416"/>
      <c r="UCO10" s="416"/>
      <c r="UCP10" s="416"/>
      <c r="UCQ10" s="416"/>
      <c r="UCR10" s="416"/>
      <c r="UCS10" s="416"/>
      <c r="UCT10" s="416"/>
      <c r="UCU10" s="416"/>
      <c r="UCV10" s="416"/>
      <c r="UCW10" s="416"/>
      <c r="UCX10" s="416"/>
      <c r="UCY10" s="416"/>
      <c r="UCZ10" s="416"/>
      <c r="UDA10" s="416"/>
      <c r="UDB10" s="416"/>
      <c r="UDC10" s="416"/>
      <c r="UDD10" s="416"/>
      <c r="UDE10" s="416"/>
      <c r="UDF10" s="416"/>
      <c r="UDG10" s="416"/>
      <c r="UDH10" s="416"/>
      <c r="UDI10" s="416"/>
      <c r="UDJ10" s="416"/>
      <c r="UDK10" s="416"/>
      <c r="UDL10" s="416"/>
      <c r="UDM10" s="416"/>
      <c r="UDN10" s="416"/>
      <c r="UDO10" s="416"/>
      <c r="UDP10" s="416"/>
      <c r="UDQ10" s="416"/>
      <c r="UDR10" s="416"/>
      <c r="UDS10" s="416"/>
      <c r="UDT10" s="416"/>
      <c r="UDU10" s="416"/>
      <c r="UDV10" s="416"/>
      <c r="UDW10" s="416"/>
      <c r="UDX10" s="416"/>
      <c r="UDY10" s="416"/>
      <c r="UDZ10" s="416"/>
      <c r="UEA10" s="416"/>
      <c r="UEB10" s="416"/>
      <c r="UEC10" s="416"/>
      <c r="UED10" s="416"/>
      <c r="UEE10" s="416"/>
      <c r="UEF10" s="416"/>
      <c r="UEG10" s="416"/>
      <c r="UEH10" s="416"/>
      <c r="UEI10" s="416"/>
      <c r="UEJ10" s="416"/>
      <c r="UEK10" s="416"/>
      <c r="UEL10" s="416"/>
      <c r="UEM10" s="416"/>
      <c r="UEN10" s="416"/>
      <c r="UEO10" s="416"/>
      <c r="UEP10" s="416"/>
      <c r="UEQ10" s="416"/>
      <c r="UER10" s="416"/>
      <c r="UES10" s="416"/>
      <c r="UET10" s="416"/>
      <c r="UEU10" s="416"/>
      <c r="UEV10" s="416"/>
      <c r="UEW10" s="416"/>
      <c r="UEX10" s="416"/>
      <c r="UEY10" s="416"/>
      <c r="UEZ10" s="416"/>
      <c r="UFA10" s="416"/>
      <c r="UFB10" s="416"/>
      <c r="UFC10" s="416"/>
      <c r="UFD10" s="416"/>
      <c r="UFE10" s="416"/>
      <c r="UFF10" s="416"/>
      <c r="UFG10" s="416"/>
      <c r="UFH10" s="416"/>
      <c r="UFI10" s="416"/>
      <c r="UFJ10" s="416"/>
      <c r="UFK10" s="416"/>
      <c r="UFL10" s="416"/>
      <c r="UFM10" s="416"/>
      <c r="UFN10" s="416"/>
      <c r="UFO10" s="416"/>
      <c r="UFP10" s="416"/>
      <c r="UFQ10" s="416"/>
      <c r="UFR10" s="416"/>
      <c r="UFS10" s="416"/>
      <c r="UFT10" s="416"/>
      <c r="UFU10" s="416"/>
      <c r="UFV10" s="416"/>
      <c r="UFW10" s="416"/>
      <c r="UFX10" s="416"/>
      <c r="UFY10" s="416"/>
      <c r="UFZ10" s="416"/>
      <c r="UGA10" s="416"/>
      <c r="UGB10" s="416"/>
      <c r="UGC10" s="416"/>
      <c r="UGD10" s="416"/>
      <c r="UGE10" s="416"/>
      <c r="UGF10" s="416"/>
      <c r="UGG10" s="416"/>
      <c r="UGH10" s="416"/>
      <c r="UGI10" s="416"/>
      <c r="UGJ10" s="416"/>
      <c r="UGK10" s="416"/>
      <c r="UGL10" s="416"/>
      <c r="UGM10" s="416"/>
      <c r="UGN10" s="416"/>
      <c r="UGO10" s="416"/>
      <c r="UGP10" s="416"/>
      <c r="UGQ10" s="416"/>
      <c r="UGR10" s="416"/>
      <c r="UGS10" s="416"/>
      <c r="UGT10" s="416"/>
      <c r="UGU10" s="416"/>
      <c r="UGV10" s="416"/>
      <c r="UGW10" s="416"/>
      <c r="UGX10" s="416"/>
      <c r="UGY10" s="416"/>
      <c r="UGZ10" s="416"/>
      <c r="UHA10" s="416"/>
      <c r="UHB10" s="416"/>
      <c r="UHC10" s="416"/>
      <c r="UHD10" s="416"/>
      <c r="UHE10" s="416"/>
      <c r="UHF10" s="416"/>
      <c r="UHG10" s="416"/>
      <c r="UHH10" s="416"/>
      <c r="UHI10" s="416"/>
      <c r="UHJ10" s="416"/>
      <c r="UHK10" s="416"/>
      <c r="UHL10" s="416"/>
      <c r="UHM10" s="416"/>
      <c r="UHN10" s="416"/>
      <c r="UHO10" s="416"/>
      <c r="UHP10" s="416"/>
      <c r="UHQ10" s="416"/>
      <c r="UHR10" s="416"/>
      <c r="UHS10" s="416"/>
      <c r="UHT10" s="416"/>
      <c r="UHU10" s="416"/>
      <c r="UHV10" s="416"/>
      <c r="UHW10" s="416"/>
      <c r="UHX10" s="416"/>
      <c r="UHY10" s="416"/>
      <c r="UHZ10" s="416"/>
      <c r="UIA10" s="416"/>
      <c r="UIB10" s="416"/>
      <c r="UIC10" s="416"/>
      <c r="UID10" s="416"/>
      <c r="UIE10" s="416"/>
      <c r="UIF10" s="416"/>
      <c r="UIG10" s="416"/>
      <c r="UIH10" s="416"/>
      <c r="UII10" s="416"/>
      <c r="UIJ10" s="416"/>
      <c r="UIK10" s="416"/>
      <c r="UIL10" s="416"/>
      <c r="UIM10" s="416"/>
      <c r="UIN10" s="416"/>
      <c r="UIO10" s="416"/>
      <c r="UIP10" s="416"/>
      <c r="UIQ10" s="416"/>
      <c r="UIR10" s="416"/>
      <c r="UIS10" s="416"/>
      <c r="UIT10" s="416"/>
      <c r="UIU10" s="416"/>
      <c r="UIV10" s="416"/>
      <c r="UIW10" s="416"/>
      <c r="UIX10" s="416"/>
      <c r="UIY10" s="416"/>
      <c r="UIZ10" s="416"/>
      <c r="UJA10" s="416"/>
      <c r="UJB10" s="416"/>
      <c r="UJC10" s="416"/>
      <c r="UJD10" s="416"/>
      <c r="UJE10" s="416"/>
      <c r="UJF10" s="416"/>
      <c r="UJG10" s="416"/>
      <c r="UJH10" s="416"/>
      <c r="UJI10" s="416"/>
      <c r="UJJ10" s="416"/>
      <c r="UJK10" s="416"/>
      <c r="UJL10" s="416"/>
      <c r="UJM10" s="416"/>
      <c r="UJN10" s="416"/>
      <c r="UJO10" s="416"/>
      <c r="UJP10" s="416"/>
      <c r="UJQ10" s="416"/>
      <c r="UJR10" s="416"/>
      <c r="UJS10" s="416"/>
      <c r="UJT10" s="416"/>
      <c r="UJU10" s="416"/>
      <c r="UJV10" s="416"/>
      <c r="UJW10" s="416"/>
      <c r="UJX10" s="416"/>
      <c r="UJY10" s="416"/>
      <c r="UJZ10" s="416"/>
      <c r="UKA10" s="416"/>
      <c r="UKB10" s="416"/>
      <c r="UKC10" s="416"/>
      <c r="UKD10" s="416"/>
      <c r="UKE10" s="416"/>
      <c r="UKF10" s="416"/>
      <c r="UKG10" s="416"/>
      <c r="UKH10" s="416"/>
      <c r="UKI10" s="416"/>
      <c r="UKJ10" s="416"/>
      <c r="UKK10" s="416"/>
      <c r="UKL10" s="416"/>
      <c r="UKM10" s="416"/>
      <c r="UKN10" s="416"/>
      <c r="UKO10" s="416"/>
      <c r="UKP10" s="416"/>
      <c r="UKQ10" s="416"/>
      <c r="UKR10" s="416"/>
      <c r="UKS10" s="416"/>
      <c r="UKT10" s="416"/>
      <c r="UKU10" s="416"/>
      <c r="UKV10" s="416"/>
      <c r="UKW10" s="416"/>
      <c r="UKX10" s="416"/>
      <c r="UKY10" s="416"/>
      <c r="UKZ10" s="416"/>
      <c r="ULA10" s="416"/>
      <c r="ULB10" s="416"/>
      <c r="ULC10" s="416"/>
      <c r="ULD10" s="416"/>
      <c r="ULE10" s="416"/>
      <c r="ULF10" s="416"/>
      <c r="ULG10" s="416"/>
      <c r="ULH10" s="416"/>
      <c r="ULI10" s="416"/>
      <c r="ULJ10" s="416"/>
      <c r="ULK10" s="416"/>
      <c r="ULL10" s="416"/>
      <c r="ULM10" s="416"/>
      <c r="ULN10" s="416"/>
      <c r="ULO10" s="416"/>
      <c r="ULP10" s="416"/>
      <c r="ULQ10" s="416"/>
      <c r="ULR10" s="416"/>
      <c r="ULS10" s="416"/>
      <c r="ULT10" s="416"/>
      <c r="ULU10" s="416"/>
      <c r="ULV10" s="416"/>
      <c r="ULW10" s="416"/>
      <c r="ULX10" s="416"/>
      <c r="ULY10" s="416"/>
      <c r="ULZ10" s="416"/>
      <c r="UMA10" s="416"/>
      <c r="UMB10" s="416"/>
      <c r="UMC10" s="416"/>
      <c r="UMD10" s="416"/>
      <c r="UME10" s="416"/>
      <c r="UMF10" s="416"/>
      <c r="UMG10" s="416"/>
      <c r="UMH10" s="416"/>
      <c r="UMI10" s="416"/>
      <c r="UMJ10" s="416"/>
      <c r="UMK10" s="416"/>
      <c r="UML10" s="416"/>
      <c r="UMM10" s="416"/>
      <c r="UMN10" s="416"/>
      <c r="UMO10" s="416"/>
      <c r="UMP10" s="416"/>
      <c r="UMQ10" s="416"/>
      <c r="UMR10" s="416"/>
      <c r="UMS10" s="416"/>
      <c r="UMT10" s="416"/>
      <c r="UMU10" s="416"/>
      <c r="UMV10" s="416"/>
      <c r="UMW10" s="416"/>
      <c r="UMX10" s="416"/>
      <c r="UMY10" s="416"/>
      <c r="UMZ10" s="416"/>
      <c r="UNA10" s="416"/>
      <c r="UNB10" s="416"/>
      <c r="UNC10" s="416"/>
      <c r="UND10" s="416"/>
      <c r="UNE10" s="416"/>
      <c r="UNF10" s="416"/>
      <c r="UNG10" s="416"/>
      <c r="UNH10" s="416"/>
      <c r="UNI10" s="416"/>
      <c r="UNJ10" s="416"/>
      <c r="UNK10" s="416"/>
      <c r="UNL10" s="416"/>
      <c r="UNM10" s="416"/>
      <c r="UNN10" s="416"/>
      <c r="UNO10" s="416"/>
      <c r="UNP10" s="416"/>
      <c r="UNQ10" s="416"/>
      <c r="UNR10" s="416"/>
      <c r="UNS10" s="416"/>
      <c r="UNT10" s="416"/>
      <c r="UNU10" s="416"/>
      <c r="UNV10" s="416"/>
      <c r="UNW10" s="416"/>
      <c r="UNX10" s="416"/>
      <c r="UNY10" s="416"/>
      <c r="UNZ10" s="416"/>
      <c r="UOA10" s="416"/>
      <c r="UOB10" s="416"/>
      <c r="UOC10" s="416"/>
      <c r="UOD10" s="416"/>
      <c r="UOE10" s="416"/>
      <c r="UOF10" s="416"/>
      <c r="UOG10" s="416"/>
      <c r="UOH10" s="416"/>
      <c r="UOI10" s="416"/>
      <c r="UOJ10" s="416"/>
      <c r="UOK10" s="416"/>
      <c r="UOL10" s="416"/>
      <c r="UOM10" s="416"/>
      <c r="UON10" s="416"/>
      <c r="UOO10" s="416"/>
      <c r="UOP10" s="416"/>
      <c r="UOQ10" s="416"/>
      <c r="UOR10" s="416"/>
      <c r="UOS10" s="416"/>
      <c r="UOT10" s="416"/>
      <c r="UOU10" s="416"/>
      <c r="UOV10" s="416"/>
      <c r="UOW10" s="416"/>
      <c r="UOX10" s="416"/>
      <c r="UOY10" s="416"/>
      <c r="UOZ10" s="416"/>
      <c r="UPA10" s="416"/>
      <c r="UPB10" s="416"/>
      <c r="UPC10" s="416"/>
      <c r="UPD10" s="416"/>
      <c r="UPE10" s="416"/>
      <c r="UPF10" s="416"/>
      <c r="UPG10" s="416"/>
      <c r="UPH10" s="416"/>
      <c r="UPI10" s="416"/>
      <c r="UPJ10" s="416"/>
      <c r="UPK10" s="416"/>
      <c r="UPL10" s="416"/>
      <c r="UPM10" s="416"/>
      <c r="UPN10" s="416"/>
      <c r="UPO10" s="416"/>
      <c r="UPP10" s="416"/>
      <c r="UPQ10" s="416"/>
      <c r="UPR10" s="416"/>
      <c r="UPS10" s="416"/>
      <c r="UPT10" s="416"/>
      <c r="UPU10" s="416"/>
      <c r="UPV10" s="416"/>
      <c r="UPW10" s="416"/>
      <c r="UPX10" s="416"/>
      <c r="UPY10" s="416"/>
      <c r="UPZ10" s="416"/>
      <c r="UQA10" s="416"/>
      <c r="UQB10" s="416"/>
      <c r="UQC10" s="416"/>
      <c r="UQD10" s="416"/>
      <c r="UQE10" s="416"/>
      <c r="UQF10" s="416"/>
      <c r="UQG10" s="416"/>
      <c r="UQH10" s="416"/>
      <c r="UQI10" s="416"/>
      <c r="UQJ10" s="416"/>
      <c r="UQK10" s="416"/>
      <c r="UQL10" s="416"/>
      <c r="UQM10" s="416"/>
      <c r="UQN10" s="416"/>
      <c r="UQO10" s="416"/>
      <c r="UQP10" s="416"/>
      <c r="UQQ10" s="416"/>
      <c r="UQR10" s="416"/>
      <c r="UQS10" s="416"/>
      <c r="UQT10" s="416"/>
      <c r="UQU10" s="416"/>
      <c r="UQV10" s="416"/>
      <c r="UQW10" s="416"/>
      <c r="UQX10" s="416"/>
      <c r="UQY10" s="416"/>
      <c r="UQZ10" s="416"/>
      <c r="URA10" s="416"/>
      <c r="URB10" s="416"/>
      <c r="URC10" s="416"/>
      <c r="URD10" s="416"/>
      <c r="URE10" s="416"/>
      <c r="URF10" s="416"/>
      <c r="URG10" s="416"/>
      <c r="URH10" s="416"/>
      <c r="URI10" s="416"/>
      <c r="URJ10" s="416"/>
      <c r="URK10" s="416"/>
      <c r="URL10" s="416"/>
      <c r="URM10" s="416"/>
      <c r="URN10" s="416"/>
      <c r="URO10" s="416"/>
      <c r="URP10" s="416"/>
      <c r="URQ10" s="416"/>
      <c r="URR10" s="416"/>
      <c r="URS10" s="416"/>
      <c r="URT10" s="416"/>
      <c r="URU10" s="416"/>
      <c r="URV10" s="416"/>
      <c r="URW10" s="416"/>
      <c r="URX10" s="416"/>
      <c r="URY10" s="416"/>
      <c r="URZ10" s="416"/>
      <c r="USA10" s="416"/>
      <c r="USB10" s="416"/>
      <c r="USC10" s="416"/>
      <c r="USD10" s="416"/>
      <c r="USE10" s="416"/>
      <c r="USF10" s="416"/>
      <c r="USG10" s="416"/>
      <c r="USH10" s="416"/>
      <c r="USI10" s="416"/>
      <c r="USJ10" s="416"/>
      <c r="USK10" s="416"/>
      <c r="USL10" s="416"/>
      <c r="USM10" s="416"/>
      <c r="USN10" s="416"/>
      <c r="USO10" s="416"/>
      <c r="USP10" s="416"/>
      <c r="USQ10" s="416"/>
      <c r="USR10" s="416"/>
      <c r="USS10" s="416"/>
      <c r="UST10" s="416"/>
      <c r="USU10" s="416"/>
      <c r="USV10" s="416"/>
      <c r="USW10" s="416"/>
      <c r="USX10" s="416"/>
      <c r="USY10" s="416"/>
      <c r="USZ10" s="416"/>
      <c r="UTA10" s="416"/>
      <c r="UTB10" s="416"/>
      <c r="UTC10" s="416"/>
      <c r="UTD10" s="416"/>
      <c r="UTE10" s="416"/>
      <c r="UTF10" s="416"/>
      <c r="UTG10" s="416"/>
      <c r="UTH10" s="416"/>
      <c r="UTI10" s="416"/>
      <c r="UTJ10" s="416"/>
      <c r="UTK10" s="416"/>
      <c r="UTL10" s="416"/>
      <c r="UTM10" s="416"/>
      <c r="UTN10" s="416"/>
      <c r="UTO10" s="416"/>
      <c r="UTP10" s="416"/>
      <c r="UTQ10" s="416"/>
      <c r="UTR10" s="416"/>
      <c r="UTS10" s="416"/>
      <c r="UTT10" s="416"/>
      <c r="UTU10" s="416"/>
      <c r="UTV10" s="416"/>
      <c r="UTW10" s="416"/>
      <c r="UTX10" s="416"/>
      <c r="UTY10" s="416"/>
      <c r="UTZ10" s="416"/>
      <c r="UUA10" s="416"/>
      <c r="UUB10" s="416"/>
      <c r="UUC10" s="416"/>
      <c r="UUD10" s="416"/>
      <c r="UUE10" s="416"/>
      <c r="UUF10" s="416"/>
      <c r="UUG10" s="416"/>
      <c r="UUH10" s="416"/>
      <c r="UUI10" s="416"/>
      <c r="UUJ10" s="416"/>
      <c r="UUK10" s="416"/>
      <c r="UUL10" s="416"/>
      <c r="UUM10" s="416"/>
      <c r="UUN10" s="416"/>
      <c r="UUO10" s="416"/>
      <c r="UUP10" s="416"/>
      <c r="UUQ10" s="416"/>
      <c r="UUR10" s="416"/>
      <c r="UUS10" s="416"/>
      <c r="UUT10" s="416"/>
      <c r="UUU10" s="416"/>
      <c r="UUV10" s="416"/>
      <c r="UUW10" s="416"/>
      <c r="UUX10" s="416"/>
      <c r="UUY10" s="416"/>
      <c r="UUZ10" s="416"/>
      <c r="UVA10" s="416"/>
      <c r="UVB10" s="416"/>
      <c r="UVC10" s="416"/>
      <c r="UVD10" s="416"/>
      <c r="UVE10" s="416"/>
      <c r="UVF10" s="416"/>
      <c r="UVG10" s="416"/>
      <c r="UVH10" s="416"/>
      <c r="UVI10" s="416"/>
      <c r="UVJ10" s="416"/>
      <c r="UVK10" s="416"/>
      <c r="UVL10" s="416"/>
      <c r="UVM10" s="416"/>
      <c r="UVN10" s="416"/>
      <c r="UVO10" s="416"/>
      <c r="UVP10" s="416"/>
      <c r="UVQ10" s="416"/>
      <c r="UVR10" s="416"/>
      <c r="UVS10" s="416"/>
      <c r="UVT10" s="416"/>
      <c r="UVU10" s="416"/>
      <c r="UVV10" s="416"/>
      <c r="UVW10" s="416"/>
      <c r="UVX10" s="416"/>
      <c r="UVY10" s="416"/>
      <c r="UVZ10" s="416"/>
      <c r="UWA10" s="416"/>
      <c r="UWB10" s="416"/>
      <c r="UWC10" s="416"/>
      <c r="UWD10" s="416"/>
      <c r="UWE10" s="416"/>
      <c r="UWF10" s="416"/>
      <c r="UWG10" s="416"/>
      <c r="UWH10" s="416"/>
      <c r="UWI10" s="416"/>
      <c r="UWJ10" s="416"/>
      <c r="UWK10" s="416"/>
      <c r="UWL10" s="416"/>
      <c r="UWM10" s="416"/>
      <c r="UWN10" s="416"/>
      <c r="UWO10" s="416"/>
      <c r="UWP10" s="416"/>
      <c r="UWQ10" s="416"/>
      <c r="UWR10" s="416"/>
      <c r="UWS10" s="416"/>
      <c r="UWT10" s="416"/>
      <c r="UWU10" s="416"/>
      <c r="UWV10" s="416"/>
      <c r="UWW10" s="416"/>
      <c r="UWX10" s="416"/>
      <c r="UWY10" s="416"/>
      <c r="UWZ10" s="416"/>
      <c r="UXA10" s="416"/>
      <c r="UXB10" s="416"/>
      <c r="UXC10" s="416"/>
      <c r="UXD10" s="416"/>
      <c r="UXE10" s="416"/>
      <c r="UXF10" s="416"/>
      <c r="UXG10" s="416"/>
      <c r="UXH10" s="416"/>
      <c r="UXI10" s="416"/>
      <c r="UXJ10" s="416"/>
      <c r="UXK10" s="416"/>
      <c r="UXL10" s="416"/>
      <c r="UXM10" s="416"/>
      <c r="UXN10" s="416"/>
      <c r="UXO10" s="416"/>
      <c r="UXP10" s="416"/>
      <c r="UXQ10" s="416"/>
      <c r="UXR10" s="416"/>
      <c r="UXS10" s="416"/>
      <c r="UXT10" s="416"/>
      <c r="UXU10" s="416"/>
      <c r="UXV10" s="416"/>
      <c r="UXW10" s="416"/>
      <c r="UXX10" s="416"/>
      <c r="UXY10" s="416"/>
      <c r="UXZ10" s="416"/>
      <c r="UYA10" s="416"/>
      <c r="UYB10" s="416"/>
      <c r="UYC10" s="416"/>
      <c r="UYD10" s="416"/>
      <c r="UYE10" s="416"/>
      <c r="UYF10" s="416"/>
      <c r="UYG10" s="416"/>
      <c r="UYH10" s="416"/>
      <c r="UYI10" s="416"/>
      <c r="UYJ10" s="416"/>
      <c r="UYK10" s="416"/>
      <c r="UYL10" s="416"/>
      <c r="UYM10" s="416"/>
      <c r="UYN10" s="416"/>
      <c r="UYO10" s="416"/>
      <c r="UYP10" s="416"/>
      <c r="UYQ10" s="416"/>
      <c r="UYR10" s="416"/>
      <c r="UYS10" s="416"/>
      <c r="UYT10" s="416"/>
      <c r="UYU10" s="416"/>
      <c r="UYV10" s="416"/>
      <c r="UYW10" s="416"/>
      <c r="UYX10" s="416"/>
      <c r="UYY10" s="416"/>
      <c r="UYZ10" s="416"/>
      <c r="UZA10" s="416"/>
      <c r="UZB10" s="416"/>
      <c r="UZC10" s="416"/>
      <c r="UZD10" s="416"/>
      <c r="UZE10" s="416"/>
      <c r="UZF10" s="416"/>
      <c r="UZG10" s="416"/>
      <c r="UZH10" s="416"/>
      <c r="UZI10" s="416"/>
      <c r="UZJ10" s="416"/>
      <c r="UZK10" s="416"/>
      <c r="UZL10" s="416"/>
      <c r="UZM10" s="416"/>
      <c r="UZN10" s="416"/>
      <c r="UZO10" s="416"/>
      <c r="UZP10" s="416"/>
      <c r="UZQ10" s="416"/>
      <c r="UZR10" s="416"/>
      <c r="UZS10" s="416"/>
      <c r="UZT10" s="416"/>
      <c r="UZU10" s="416"/>
      <c r="UZV10" s="416"/>
      <c r="UZW10" s="416"/>
      <c r="UZX10" s="416"/>
      <c r="UZY10" s="416"/>
      <c r="UZZ10" s="416"/>
      <c r="VAA10" s="416"/>
      <c r="VAB10" s="416"/>
      <c r="VAC10" s="416"/>
      <c r="VAD10" s="416"/>
      <c r="VAE10" s="416"/>
      <c r="VAF10" s="416"/>
      <c r="VAG10" s="416"/>
      <c r="VAH10" s="416"/>
      <c r="VAI10" s="416"/>
      <c r="VAJ10" s="416"/>
      <c r="VAK10" s="416"/>
      <c r="VAL10" s="416"/>
      <c r="VAM10" s="416"/>
      <c r="VAN10" s="416"/>
      <c r="VAO10" s="416"/>
      <c r="VAP10" s="416"/>
      <c r="VAQ10" s="416"/>
      <c r="VAR10" s="416"/>
      <c r="VAS10" s="416"/>
      <c r="VAT10" s="416"/>
      <c r="VAU10" s="416"/>
      <c r="VAV10" s="416"/>
      <c r="VAW10" s="416"/>
      <c r="VAX10" s="416"/>
      <c r="VAY10" s="416"/>
      <c r="VAZ10" s="416"/>
      <c r="VBA10" s="416"/>
      <c r="VBB10" s="416"/>
      <c r="VBC10" s="416"/>
      <c r="VBD10" s="416"/>
      <c r="VBE10" s="416"/>
      <c r="VBF10" s="416"/>
      <c r="VBG10" s="416"/>
      <c r="VBH10" s="416"/>
      <c r="VBI10" s="416"/>
      <c r="VBJ10" s="416"/>
      <c r="VBK10" s="416"/>
      <c r="VBL10" s="416"/>
      <c r="VBM10" s="416"/>
      <c r="VBN10" s="416"/>
      <c r="VBO10" s="416"/>
      <c r="VBP10" s="416"/>
      <c r="VBQ10" s="416"/>
      <c r="VBR10" s="416"/>
      <c r="VBS10" s="416"/>
      <c r="VBT10" s="416"/>
      <c r="VBU10" s="416"/>
      <c r="VBV10" s="416"/>
      <c r="VBW10" s="416"/>
      <c r="VBX10" s="416"/>
      <c r="VBY10" s="416"/>
      <c r="VBZ10" s="416"/>
      <c r="VCA10" s="416"/>
      <c r="VCB10" s="416"/>
      <c r="VCC10" s="416"/>
      <c r="VCD10" s="416"/>
      <c r="VCE10" s="416"/>
      <c r="VCF10" s="416"/>
      <c r="VCG10" s="416"/>
      <c r="VCH10" s="416"/>
      <c r="VCI10" s="416"/>
      <c r="VCJ10" s="416"/>
      <c r="VCK10" s="416"/>
      <c r="VCL10" s="416"/>
      <c r="VCM10" s="416"/>
      <c r="VCN10" s="416"/>
      <c r="VCO10" s="416"/>
      <c r="VCP10" s="416"/>
      <c r="VCQ10" s="416"/>
      <c r="VCR10" s="416"/>
      <c r="VCS10" s="416"/>
      <c r="VCT10" s="416"/>
      <c r="VCU10" s="416"/>
      <c r="VCV10" s="416"/>
      <c r="VCW10" s="416"/>
      <c r="VCX10" s="416"/>
      <c r="VCY10" s="416"/>
      <c r="VCZ10" s="416"/>
      <c r="VDA10" s="416"/>
      <c r="VDB10" s="416"/>
      <c r="VDC10" s="416"/>
      <c r="VDD10" s="416"/>
      <c r="VDE10" s="416"/>
      <c r="VDF10" s="416"/>
      <c r="VDG10" s="416"/>
      <c r="VDH10" s="416"/>
      <c r="VDI10" s="416"/>
      <c r="VDJ10" s="416"/>
      <c r="VDK10" s="416"/>
      <c r="VDL10" s="416"/>
      <c r="VDM10" s="416"/>
      <c r="VDN10" s="416"/>
      <c r="VDO10" s="416"/>
      <c r="VDP10" s="416"/>
      <c r="VDQ10" s="416"/>
      <c r="VDR10" s="416"/>
      <c r="VDS10" s="416"/>
      <c r="VDT10" s="416"/>
      <c r="VDU10" s="416"/>
      <c r="VDV10" s="416"/>
      <c r="VDW10" s="416"/>
      <c r="VDX10" s="416"/>
      <c r="VDY10" s="416"/>
      <c r="VDZ10" s="416"/>
      <c r="VEA10" s="416"/>
      <c r="VEB10" s="416"/>
      <c r="VEC10" s="416"/>
      <c r="VED10" s="416"/>
      <c r="VEE10" s="416"/>
      <c r="VEF10" s="416"/>
      <c r="VEG10" s="416"/>
      <c r="VEH10" s="416"/>
      <c r="VEI10" s="416"/>
      <c r="VEJ10" s="416"/>
      <c r="VEK10" s="416"/>
      <c r="VEL10" s="416"/>
      <c r="VEM10" s="416"/>
      <c r="VEN10" s="416"/>
      <c r="VEO10" s="416"/>
      <c r="VEP10" s="416"/>
      <c r="VEQ10" s="416"/>
      <c r="VER10" s="416"/>
      <c r="VES10" s="416"/>
      <c r="VET10" s="416"/>
      <c r="VEU10" s="416"/>
      <c r="VEV10" s="416"/>
      <c r="VEW10" s="416"/>
      <c r="VEX10" s="416"/>
      <c r="VEY10" s="416"/>
      <c r="VEZ10" s="416"/>
      <c r="VFA10" s="416"/>
      <c r="VFB10" s="416"/>
      <c r="VFC10" s="416"/>
      <c r="VFD10" s="416"/>
      <c r="VFE10" s="416"/>
      <c r="VFF10" s="416"/>
      <c r="VFG10" s="416"/>
      <c r="VFH10" s="416"/>
      <c r="VFI10" s="416"/>
      <c r="VFJ10" s="416"/>
      <c r="VFK10" s="416"/>
      <c r="VFL10" s="416"/>
      <c r="VFM10" s="416"/>
      <c r="VFN10" s="416"/>
      <c r="VFO10" s="416"/>
      <c r="VFP10" s="416"/>
      <c r="VFQ10" s="416"/>
      <c r="VFR10" s="416"/>
      <c r="VFS10" s="416"/>
      <c r="VFT10" s="416"/>
      <c r="VFU10" s="416"/>
      <c r="VFV10" s="416"/>
      <c r="VFW10" s="416"/>
      <c r="VFX10" s="416"/>
      <c r="VFY10" s="416"/>
      <c r="VFZ10" s="416"/>
      <c r="VGA10" s="416"/>
      <c r="VGB10" s="416"/>
      <c r="VGC10" s="416"/>
      <c r="VGD10" s="416"/>
      <c r="VGE10" s="416"/>
      <c r="VGF10" s="416"/>
      <c r="VGG10" s="416"/>
      <c r="VGH10" s="416"/>
      <c r="VGI10" s="416"/>
      <c r="VGJ10" s="416"/>
      <c r="VGK10" s="416"/>
      <c r="VGL10" s="416"/>
      <c r="VGM10" s="416"/>
      <c r="VGN10" s="416"/>
      <c r="VGO10" s="416"/>
      <c r="VGP10" s="416"/>
      <c r="VGQ10" s="416"/>
      <c r="VGR10" s="416"/>
      <c r="VGS10" s="416"/>
      <c r="VGT10" s="416"/>
      <c r="VGU10" s="416"/>
      <c r="VGV10" s="416"/>
      <c r="VGW10" s="416"/>
      <c r="VGX10" s="416"/>
      <c r="VGY10" s="416"/>
      <c r="VGZ10" s="416"/>
      <c r="VHA10" s="416"/>
      <c r="VHB10" s="416"/>
      <c r="VHC10" s="416"/>
      <c r="VHD10" s="416"/>
      <c r="VHE10" s="416"/>
      <c r="VHF10" s="416"/>
      <c r="VHG10" s="416"/>
      <c r="VHH10" s="416"/>
      <c r="VHI10" s="416"/>
      <c r="VHJ10" s="416"/>
      <c r="VHK10" s="416"/>
      <c r="VHL10" s="416"/>
      <c r="VHM10" s="416"/>
      <c r="VHN10" s="416"/>
      <c r="VHO10" s="416"/>
      <c r="VHP10" s="416"/>
      <c r="VHQ10" s="416"/>
      <c r="VHR10" s="416"/>
      <c r="VHS10" s="416"/>
      <c r="VHT10" s="416"/>
      <c r="VHU10" s="416"/>
      <c r="VHV10" s="416"/>
      <c r="VHW10" s="416"/>
      <c r="VHX10" s="416"/>
      <c r="VHY10" s="416"/>
      <c r="VHZ10" s="416"/>
      <c r="VIA10" s="416"/>
      <c r="VIB10" s="416"/>
      <c r="VIC10" s="416"/>
      <c r="VID10" s="416"/>
      <c r="VIE10" s="416"/>
      <c r="VIF10" s="416"/>
      <c r="VIG10" s="416"/>
      <c r="VIH10" s="416"/>
      <c r="VII10" s="416"/>
      <c r="VIJ10" s="416"/>
      <c r="VIK10" s="416"/>
      <c r="VIL10" s="416"/>
      <c r="VIM10" s="416"/>
      <c r="VIN10" s="416"/>
      <c r="VIO10" s="416"/>
      <c r="VIP10" s="416"/>
      <c r="VIQ10" s="416"/>
      <c r="VIR10" s="416"/>
      <c r="VIS10" s="416"/>
      <c r="VIT10" s="416"/>
      <c r="VIU10" s="416"/>
      <c r="VIV10" s="416"/>
      <c r="VIW10" s="416"/>
      <c r="VIX10" s="416"/>
      <c r="VIY10" s="416"/>
      <c r="VIZ10" s="416"/>
      <c r="VJA10" s="416"/>
      <c r="VJB10" s="416"/>
      <c r="VJC10" s="416"/>
      <c r="VJD10" s="416"/>
      <c r="VJE10" s="416"/>
      <c r="VJF10" s="416"/>
      <c r="VJG10" s="416"/>
      <c r="VJH10" s="416"/>
      <c r="VJI10" s="416"/>
      <c r="VJJ10" s="416"/>
      <c r="VJK10" s="416"/>
      <c r="VJL10" s="416"/>
      <c r="VJM10" s="416"/>
      <c r="VJN10" s="416"/>
      <c r="VJO10" s="416"/>
      <c r="VJP10" s="416"/>
      <c r="VJQ10" s="416"/>
      <c r="VJR10" s="416"/>
      <c r="VJS10" s="416"/>
      <c r="VJT10" s="416"/>
      <c r="VJU10" s="416"/>
      <c r="VJV10" s="416"/>
      <c r="VJW10" s="416"/>
      <c r="VJX10" s="416"/>
      <c r="VJY10" s="416"/>
      <c r="VJZ10" s="416"/>
      <c r="VKA10" s="416"/>
      <c r="VKB10" s="416"/>
      <c r="VKC10" s="416"/>
      <c r="VKD10" s="416"/>
      <c r="VKE10" s="416"/>
      <c r="VKF10" s="416"/>
      <c r="VKG10" s="416"/>
      <c r="VKH10" s="416"/>
      <c r="VKI10" s="416"/>
      <c r="VKJ10" s="416"/>
      <c r="VKK10" s="416"/>
      <c r="VKL10" s="416"/>
      <c r="VKM10" s="416"/>
      <c r="VKN10" s="416"/>
      <c r="VKO10" s="416"/>
      <c r="VKP10" s="416"/>
      <c r="VKQ10" s="416"/>
      <c r="VKR10" s="416"/>
      <c r="VKS10" s="416"/>
      <c r="VKT10" s="416"/>
      <c r="VKU10" s="416"/>
      <c r="VKV10" s="416"/>
      <c r="VKW10" s="416"/>
      <c r="VKX10" s="416"/>
      <c r="VKY10" s="416"/>
      <c r="VKZ10" s="416"/>
      <c r="VLA10" s="416"/>
      <c r="VLB10" s="416"/>
      <c r="VLC10" s="416"/>
      <c r="VLD10" s="416"/>
      <c r="VLE10" s="416"/>
      <c r="VLF10" s="416"/>
      <c r="VLG10" s="416"/>
      <c r="VLH10" s="416"/>
      <c r="VLI10" s="416"/>
      <c r="VLJ10" s="416"/>
      <c r="VLK10" s="416"/>
      <c r="VLL10" s="416"/>
      <c r="VLM10" s="416"/>
      <c r="VLN10" s="416"/>
      <c r="VLO10" s="416"/>
      <c r="VLP10" s="416"/>
      <c r="VLQ10" s="416"/>
      <c r="VLR10" s="416"/>
      <c r="VLS10" s="416"/>
      <c r="VLT10" s="416"/>
      <c r="VLU10" s="416"/>
      <c r="VLV10" s="416"/>
      <c r="VLW10" s="416"/>
      <c r="VLX10" s="416"/>
      <c r="VLY10" s="416"/>
      <c r="VLZ10" s="416"/>
      <c r="VMA10" s="416"/>
      <c r="VMB10" s="416"/>
      <c r="VMC10" s="416"/>
      <c r="VMD10" s="416"/>
      <c r="VME10" s="416"/>
      <c r="VMF10" s="416"/>
      <c r="VMG10" s="416"/>
      <c r="VMH10" s="416"/>
      <c r="VMI10" s="416"/>
      <c r="VMJ10" s="416"/>
      <c r="VMK10" s="416"/>
      <c r="VML10" s="416"/>
      <c r="VMM10" s="416"/>
      <c r="VMN10" s="416"/>
      <c r="VMO10" s="416"/>
      <c r="VMP10" s="416"/>
      <c r="VMQ10" s="416"/>
      <c r="VMR10" s="416"/>
      <c r="VMS10" s="416"/>
      <c r="VMT10" s="416"/>
      <c r="VMU10" s="416"/>
      <c r="VMV10" s="416"/>
      <c r="VMW10" s="416"/>
      <c r="VMX10" s="416"/>
      <c r="VMY10" s="416"/>
      <c r="VMZ10" s="416"/>
      <c r="VNA10" s="416"/>
      <c r="VNB10" s="416"/>
      <c r="VNC10" s="416"/>
      <c r="VND10" s="416"/>
      <c r="VNE10" s="416"/>
      <c r="VNF10" s="416"/>
      <c r="VNG10" s="416"/>
      <c r="VNH10" s="416"/>
      <c r="VNI10" s="416"/>
      <c r="VNJ10" s="416"/>
      <c r="VNK10" s="416"/>
      <c r="VNL10" s="416"/>
      <c r="VNM10" s="416"/>
      <c r="VNN10" s="416"/>
      <c r="VNO10" s="416"/>
      <c r="VNP10" s="416"/>
      <c r="VNQ10" s="416"/>
      <c r="VNR10" s="416"/>
      <c r="VNS10" s="416"/>
      <c r="VNT10" s="416"/>
      <c r="VNU10" s="416"/>
      <c r="VNV10" s="416"/>
      <c r="VNW10" s="416"/>
      <c r="VNX10" s="416"/>
      <c r="VNY10" s="416"/>
      <c r="VNZ10" s="416"/>
      <c r="VOA10" s="416"/>
      <c r="VOB10" s="416"/>
      <c r="VOC10" s="416"/>
      <c r="VOD10" s="416"/>
      <c r="VOE10" s="416"/>
      <c r="VOF10" s="416"/>
      <c r="VOG10" s="416"/>
      <c r="VOH10" s="416"/>
      <c r="VOI10" s="416"/>
      <c r="VOJ10" s="416"/>
      <c r="VOK10" s="416"/>
      <c r="VOL10" s="416"/>
      <c r="VOM10" s="416"/>
      <c r="VON10" s="416"/>
      <c r="VOO10" s="416"/>
      <c r="VOP10" s="416"/>
      <c r="VOQ10" s="416"/>
      <c r="VOR10" s="416"/>
      <c r="VOS10" s="416"/>
      <c r="VOT10" s="416"/>
      <c r="VOU10" s="416"/>
      <c r="VOV10" s="416"/>
      <c r="VOW10" s="416"/>
      <c r="VOX10" s="416"/>
      <c r="VOY10" s="416"/>
      <c r="VOZ10" s="416"/>
      <c r="VPA10" s="416"/>
      <c r="VPB10" s="416"/>
      <c r="VPC10" s="416"/>
      <c r="VPD10" s="416"/>
      <c r="VPE10" s="416"/>
      <c r="VPF10" s="416"/>
      <c r="VPG10" s="416"/>
      <c r="VPH10" s="416"/>
      <c r="VPI10" s="416"/>
      <c r="VPJ10" s="416"/>
      <c r="VPK10" s="416"/>
      <c r="VPL10" s="416"/>
      <c r="VPM10" s="416"/>
      <c r="VPN10" s="416"/>
      <c r="VPO10" s="416"/>
      <c r="VPP10" s="416"/>
      <c r="VPQ10" s="416"/>
      <c r="VPR10" s="416"/>
      <c r="VPS10" s="416"/>
      <c r="VPT10" s="416"/>
      <c r="VPU10" s="416"/>
      <c r="VPV10" s="416"/>
      <c r="VPW10" s="416"/>
      <c r="VPX10" s="416"/>
      <c r="VPY10" s="416"/>
      <c r="VPZ10" s="416"/>
      <c r="VQA10" s="416"/>
      <c r="VQB10" s="416"/>
      <c r="VQC10" s="416"/>
      <c r="VQD10" s="416"/>
      <c r="VQE10" s="416"/>
      <c r="VQF10" s="416"/>
      <c r="VQG10" s="416"/>
      <c r="VQH10" s="416"/>
      <c r="VQI10" s="416"/>
      <c r="VQJ10" s="416"/>
      <c r="VQK10" s="416"/>
      <c r="VQL10" s="416"/>
      <c r="VQM10" s="416"/>
      <c r="VQN10" s="416"/>
      <c r="VQO10" s="416"/>
      <c r="VQP10" s="416"/>
      <c r="VQQ10" s="416"/>
      <c r="VQR10" s="416"/>
      <c r="VQS10" s="416"/>
      <c r="VQT10" s="416"/>
      <c r="VQU10" s="416"/>
      <c r="VQV10" s="416"/>
      <c r="VQW10" s="416"/>
      <c r="VQX10" s="416"/>
      <c r="VQY10" s="416"/>
      <c r="VQZ10" s="416"/>
      <c r="VRA10" s="416"/>
      <c r="VRB10" s="416"/>
      <c r="VRC10" s="416"/>
      <c r="VRD10" s="416"/>
      <c r="VRE10" s="416"/>
      <c r="VRF10" s="416"/>
      <c r="VRG10" s="416"/>
      <c r="VRH10" s="416"/>
      <c r="VRI10" s="416"/>
      <c r="VRJ10" s="416"/>
      <c r="VRK10" s="416"/>
      <c r="VRL10" s="416"/>
      <c r="VRM10" s="416"/>
      <c r="VRN10" s="416"/>
      <c r="VRO10" s="416"/>
      <c r="VRP10" s="416"/>
      <c r="VRQ10" s="416"/>
      <c r="VRR10" s="416"/>
      <c r="VRS10" s="416"/>
      <c r="VRT10" s="416"/>
      <c r="VRU10" s="416"/>
      <c r="VRV10" s="416"/>
      <c r="VRW10" s="416"/>
      <c r="VRX10" s="416"/>
      <c r="VRY10" s="416"/>
      <c r="VRZ10" s="416"/>
      <c r="VSA10" s="416"/>
      <c r="VSB10" s="416"/>
      <c r="VSC10" s="416"/>
      <c r="VSD10" s="416"/>
      <c r="VSE10" s="416"/>
      <c r="VSF10" s="416"/>
      <c r="VSG10" s="416"/>
      <c r="VSH10" s="416"/>
      <c r="VSI10" s="416"/>
      <c r="VSJ10" s="416"/>
      <c r="VSK10" s="416"/>
      <c r="VSL10" s="416"/>
      <c r="VSM10" s="416"/>
      <c r="VSN10" s="416"/>
      <c r="VSO10" s="416"/>
      <c r="VSP10" s="416"/>
      <c r="VSQ10" s="416"/>
      <c r="VSR10" s="416"/>
      <c r="VSS10" s="416"/>
      <c r="VST10" s="416"/>
      <c r="VSU10" s="416"/>
      <c r="VSV10" s="416"/>
      <c r="VSW10" s="416"/>
      <c r="VSX10" s="416"/>
      <c r="VSY10" s="416"/>
      <c r="VSZ10" s="416"/>
      <c r="VTA10" s="416"/>
      <c r="VTB10" s="416"/>
      <c r="VTC10" s="416"/>
      <c r="VTD10" s="416"/>
      <c r="VTE10" s="416"/>
      <c r="VTF10" s="416"/>
      <c r="VTG10" s="416"/>
      <c r="VTH10" s="416"/>
      <c r="VTI10" s="416"/>
      <c r="VTJ10" s="416"/>
      <c r="VTK10" s="416"/>
      <c r="VTL10" s="416"/>
      <c r="VTM10" s="416"/>
      <c r="VTN10" s="416"/>
      <c r="VTO10" s="416"/>
      <c r="VTP10" s="416"/>
      <c r="VTQ10" s="416"/>
      <c r="VTR10" s="416"/>
      <c r="VTS10" s="416"/>
      <c r="VTT10" s="416"/>
      <c r="VTU10" s="416"/>
      <c r="VTV10" s="416"/>
      <c r="VTW10" s="416"/>
      <c r="VTX10" s="416"/>
      <c r="VTY10" s="416"/>
      <c r="VTZ10" s="416"/>
      <c r="VUA10" s="416"/>
      <c r="VUB10" s="416"/>
      <c r="VUC10" s="416"/>
      <c r="VUD10" s="416"/>
      <c r="VUE10" s="416"/>
      <c r="VUF10" s="416"/>
      <c r="VUG10" s="416"/>
      <c r="VUH10" s="416"/>
      <c r="VUI10" s="416"/>
      <c r="VUJ10" s="416"/>
      <c r="VUK10" s="416"/>
      <c r="VUL10" s="416"/>
      <c r="VUM10" s="416"/>
      <c r="VUN10" s="416"/>
      <c r="VUO10" s="416"/>
      <c r="VUP10" s="416"/>
      <c r="VUQ10" s="416"/>
      <c r="VUR10" s="416"/>
      <c r="VUS10" s="416"/>
      <c r="VUT10" s="416"/>
      <c r="VUU10" s="416"/>
      <c r="VUV10" s="416"/>
      <c r="VUW10" s="416"/>
      <c r="VUX10" s="416"/>
      <c r="VUY10" s="416"/>
      <c r="VUZ10" s="416"/>
      <c r="VVA10" s="416"/>
      <c r="VVB10" s="416"/>
      <c r="VVC10" s="416"/>
      <c r="VVD10" s="416"/>
      <c r="VVE10" s="416"/>
      <c r="VVF10" s="416"/>
      <c r="VVG10" s="416"/>
      <c r="VVH10" s="416"/>
      <c r="VVI10" s="416"/>
      <c r="VVJ10" s="416"/>
      <c r="VVK10" s="416"/>
      <c r="VVL10" s="416"/>
      <c r="VVM10" s="416"/>
      <c r="VVN10" s="416"/>
      <c r="VVO10" s="416"/>
      <c r="VVP10" s="416"/>
      <c r="VVQ10" s="416"/>
      <c r="VVR10" s="416"/>
      <c r="VVS10" s="416"/>
      <c r="VVT10" s="416"/>
      <c r="VVU10" s="416"/>
      <c r="VVV10" s="416"/>
      <c r="VVW10" s="416"/>
      <c r="VVX10" s="416"/>
      <c r="VVY10" s="416"/>
      <c r="VVZ10" s="416"/>
      <c r="VWA10" s="416"/>
      <c r="VWB10" s="416"/>
      <c r="VWC10" s="416"/>
      <c r="VWD10" s="416"/>
      <c r="VWE10" s="416"/>
      <c r="VWF10" s="416"/>
      <c r="VWG10" s="416"/>
      <c r="VWH10" s="416"/>
      <c r="VWI10" s="416"/>
      <c r="VWJ10" s="416"/>
      <c r="VWK10" s="416"/>
      <c r="VWL10" s="416"/>
      <c r="VWM10" s="416"/>
      <c r="VWN10" s="416"/>
      <c r="VWO10" s="416"/>
      <c r="VWP10" s="416"/>
      <c r="VWQ10" s="416"/>
      <c r="VWR10" s="416"/>
      <c r="VWS10" s="416"/>
      <c r="VWT10" s="416"/>
      <c r="VWU10" s="416"/>
      <c r="VWV10" s="416"/>
      <c r="VWW10" s="416"/>
      <c r="VWX10" s="416"/>
      <c r="VWY10" s="416"/>
      <c r="VWZ10" s="416"/>
      <c r="VXA10" s="416"/>
      <c r="VXB10" s="416"/>
      <c r="VXC10" s="416"/>
      <c r="VXD10" s="416"/>
      <c r="VXE10" s="416"/>
      <c r="VXF10" s="416"/>
      <c r="VXG10" s="416"/>
      <c r="VXH10" s="416"/>
      <c r="VXI10" s="416"/>
      <c r="VXJ10" s="416"/>
      <c r="VXK10" s="416"/>
      <c r="VXL10" s="416"/>
      <c r="VXM10" s="416"/>
      <c r="VXN10" s="416"/>
      <c r="VXO10" s="416"/>
      <c r="VXP10" s="416"/>
      <c r="VXQ10" s="416"/>
      <c r="VXR10" s="416"/>
      <c r="VXS10" s="416"/>
      <c r="VXT10" s="416"/>
      <c r="VXU10" s="416"/>
      <c r="VXV10" s="416"/>
      <c r="VXW10" s="416"/>
      <c r="VXX10" s="416"/>
      <c r="VXY10" s="416"/>
      <c r="VXZ10" s="416"/>
      <c r="VYA10" s="416"/>
      <c r="VYB10" s="416"/>
      <c r="VYC10" s="416"/>
      <c r="VYD10" s="416"/>
      <c r="VYE10" s="416"/>
      <c r="VYF10" s="416"/>
      <c r="VYG10" s="416"/>
      <c r="VYH10" s="416"/>
      <c r="VYI10" s="416"/>
      <c r="VYJ10" s="416"/>
      <c r="VYK10" s="416"/>
      <c r="VYL10" s="416"/>
      <c r="VYM10" s="416"/>
      <c r="VYN10" s="416"/>
      <c r="VYO10" s="416"/>
      <c r="VYP10" s="416"/>
      <c r="VYQ10" s="416"/>
      <c r="VYR10" s="416"/>
      <c r="VYS10" s="416"/>
      <c r="VYT10" s="416"/>
      <c r="VYU10" s="416"/>
      <c r="VYV10" s="416"/>
      <c r="VYW10" s="416"/>
      <c r="VYX10" s="416"/>
      <c r="VYY10" s="416"/>
      <c r="VYZ10" s="416"/>
      <c r="VZA10" s="416"/>
      <c r="VZB10" s="416"/>
      <c r="VZC10" s="416"/>
      <c r="VZD10" s="416"/>
      <c r="VZE10" s="416"/>
      <c r="VZF10" s="416"/>
      <c r="VZG10" s="416"/>
      <c r="VZH10" s="416"/>
      <c r="VZI10" s="416"/>
      <c r="VZJ10" s="416"/>
      <c r="VZK10" s="416"/>
      <c r="VZL10" s="416"/>
      <c r="VZM10" s="416"/>
      <c r="VZN10" s="416"/>
      <c r="VZO10" s="416"/>
      <c r="VZP10" s="416"/>
      <c r="VZQ10" s="416"/>
      <c r="VZR10" s="416"/>
      <c r="VZS10" s="416"/>
      <c r="VZT10" s="416"/>
      <c r="VZU10" s="416"/>
      <c r="VZV10" s="416"/>
      <c r="VZW10" s="416"/>
      <c r="VZX10" s="416"/>
      <c r="VZY10" s="416"/>
      <c r="VZZ10" s="416"/>
      <c r="WAA10" s="416"/>
      <c r="WAB10" s="416"/>
      <c r="WAC10" s="416"/>
      <c r="WAD10" s="416"/>
      <c r="WAE10" s="416"/>
      <c r="WAF10" s="416"/>
      <c r="WAG10" s="416"/>
      <c r="WAH10" s="416"/>
      <c r="WAI10" s="416"/>
      <c r="WAJ10" s="416"/>
      <c r="WAK10" s="416"/>
      <c r="WAL10" s="416"/>
      <c r="WAM10" s="416"/>
      <c r="WAN10" s="416"/>
      <c r="WAO10" s="416"/>
      <c r="WAP10" s="416"/>
      <c r="WAQ10" s="416"/>
      <c r="WAR10" s="416"/>
      <c r="WAS10" s="416"/>
      <c r="WAT10" s="416"/>
      <c r="WAU10" s="416"/>
      <c r="WAV10" s="416"/>
      <c r="WAW10" s="416"/>
      <c r="WAX10" s="416"/>
      <c r="WAY10" s="416"/>
      <c r="WAZ10" s="416"/>
      <c r="WBA10" s="416"/>
      <c r="WBB10" s="416"/>
      <c r="WBC10" s="416"/>
      <c r="WBD10" s="416"/>
      <c r="WBE10" s="416"/>
      <c r="WBF10" s="416"/>
      <c r="WBG10" s="416"/>
      <c r="WBH10" s="416"/>
      <c r="WBI10" s="416"/>
      <c r="WBJ10" s="416"/>
      <c r="WBK10" s="416"/>
      <c r="WBL10" s="416"/>
      <c r="WBM10" s="416"/>
      <c r="WBN10" s="416"/>
      <c r="WBO10" s="416"/>
      <c r="WBP10" s="416"/>
      <c r="WBQ10" s="416"/>
      <c r="WBR10" s="416"/>
      <c r="WBS10" s="416"/>
      <c r="WBT10" s="416"/>
      <c r="WBU10" s="416"/>
      <c r="WBV10" s="416"/>
      <c r="WBW10" s="416"/>
      <c r="WBX10" s="416"/>
      <c r="WBY10" s="416"/>
      <c r="WBZ10" s="416"/>
      <c r="WCA10" s="416"/>
      <c r="WCB10" s="416"/>
      <c r="WCC10" s="416"/>
      <c r="WCD10" s="416"/>
      <c r="WCE10" s="416"/>
      <c r="WCF10" s="416"/>
      <c r="WCG10" s="416"/>
      <c r="WCH10" s="416"/>
      <c r="WCI10" s="416"/>
      <c r="WCJ10" s="416"/>
      <c r="WCK10" s="416"/>
      <c r="WCL10" s="416"/>
      <c r="WCM10" s="416"/>
      <c r="WCN10" s="416"/>
      <c r="WCO10" s="416"/>
      <c r="WCP10" s="416"/>
      <c r="WCQ10" s="416"/>
      <c r="WCR10" s="416"/>
      <c r="WCS10" s="416"/>
      <c r="WCT10" s="416"/>
      <c r="WCU10" s="416"/>
      <c r="WCV10" s="416"/>
      <c r="WCW10" s="416"/>
      <c r="WCX10" s="416"/>
      <c r="WCY10" s="416"/>
      <c r="WCZ10" s="416"/>
      <c r="WDA10" s="416"/>
      <c r="WDB10" s="416"/>
      <c r="WDC10" s="416"/>
      <c r="WDD10" s="416"/>
      <c r="WDE10" s="416"/>
      <c r="WDF10" s="416"/>
      <c r="WDG10" s="416"/>
      <c r="WDH10" s="416"/>
      <c r="WDI10" s="416"/>
      <c r="WDJ10" s="416"/>
      <c r="WDK10" s="416"/>
      <c r="WDL10" s="416"/>
      <c r="WDM10" s="416"/>
      <c r="WDN10" s="416"/>
      <c r="WDO10" s="416"/>
      <c r="WDP10" s="416"/>
      <c r="WDQ10" s="416"/>
      <c r="WDR10" s="416"/>
      <c r="WDS10" s="416"/>
      <c r="WDT10" s="416"/>
      <c r="WDU10" s="416"/>
      <c r="WDV10" s="416"/>
      <c r="WDW10" s="416"/>
      <c r="WDX10" s="416"/>
      <c r="WDY10" s="416"/>
      <c r="WDZ10" s="416"/>
      <c r="WEA10" s="416"/>
      <c r="WEB10" s="416"/>
      <c r="WEC10" s="416"/>
      <c r="WED10" s="416"/>
      <c r="WEE10" s="416"/>
      <c r="WEF10" s="416"/>
      <c r="WEG10" s="416"/>
      <c r="WEH10" s="416"/>
      <c r="WEI10" s="416"/>
      <c r="WEJ10" s="416"/>
      <c r="WEK10" s="416"/>
      <c r="WEL10" s="416"/>
      <c r="WEM10" s="416"/>
      <c r="WEN10" s="416"/>
      <c r="WEO10" s="416"/>
      <c r="WEP10" s="416"/>
      <c r="WEQ10" s="416"/>
      <c r="WER10" s="416"/>
      <c r="WES10" s="416"/>
      <c r="WET10" s="416"/>
      <c r="WEU10" s="416"/>
      <c r="WEV10" s="416"/>
      <c r="WEW10" s="416"/>
      <c r="WEX10" s="416"/>
      <c r="WEY10" s="416"/>
      <c r="WEZ10" s="416"/>
      <c r="WFA10" s="416"/>
      <c r="WFB10" s="416"/>
      <c r="WFC10" s="416"/>
      <c r="WFD10" s="416"/>
      <c r="WFE10" s="416"/>
      <c r="WFF10" s="416"/>
      <c r="WFG10" s="416"/>
      <c r="WFH10" s="416"/>
      <c r="WFI10" s="416"/>
      <c r="WFJ10" s="416"/>
      <c r="WFK10" s="416"/>
      <c r="WFL10" s="416"/>
      <c r="WFM10" s="416"/>
      <c r="WFN10" s="416"/>
      <c r="WFO10" s="416"/>
      <c r="WFP10" s="416"/>
      <c r="WFQ10" s="416"/>
      <c r="WFR10" s="416"/>
      <c r="WFS10" s="416"/>
      <c r="WFT10" s="416"/>
      <c r="WFU10" s="416"/>
      <c r="WFV10" s="416"/>
      <c r="WFW10" s="416"/>
      <c r="WFX10" s="416"/>
      <c r="WFY10" s="416"/>
      <c r="WFZ10" s="416"/>
      <c r="WGA10" s="416"/>
      <c r="WGB10" s="416"/>
      <c r="WGC10" s="416"/>
      <c r="WGD10" s="416"/>
      <c r="WGE10" s="416"/>
      <c r="WGF10" s="416"/>
      <c r="WGG10" s="416"/>
      <c r="WGH10" s="416"/>
      <c r="WGI10" s="416"/>
      <c r="WGJ10" s="416"/>
      <c r="WGK10" s="416"/>
      <c r="WGL10" s="416"/>
      <c r="WGM10" s="416"/>
      <c r="WGN10" s="416"/>
      <c r="WGO10" s="416"/>
      <c r="WGP10" s="416"/>
      <c r="WGQ10" s="416"/>
      <c r="WGR10" s="416"/>
      <c r="WGS10" s="416"/>
      <c r="WGT10" s="416"/>
      <c r="WGU10" s="416"/>
      <c r="WGV10" s="416"/>
      <c r="WGW10" s="416"/>
      <c r="WGX10" s="416"/>
      <c r="WGY10" s="416"/>
      <c r="WGZ10" s="416"/>
      <c r="WHA10" s="416"/>
      <c r="WHB10" s="416"/>
      <c r="WHC10" s="416"/>
      <c r="WHD10" s="416"/>
      <c r="WHE10" s="416"/>
      <c r="WHF10" s="416"/>
      <c r="WHG10" s="416"/>
      <c r="WHH10" s="416"/>
      <c r="WHI10" s="416"/>
      <c r="WHJ10" s="416"/>
      <c r="WHK10" s="416"/>
      <c r="WHL10" s="416"/>
      <c r="WHM10" s="416"/>
      <c r="WHN10" s="416"/>
      <c r="WHO10" s="416"/>
      <c r="WHP10" s="416"/>
      <c r="WHQ10" s="416"/>
      <c r="WHR10" s="416"/>
      <c r="WHS10" s="416"/>
      <c r="WHT10" s="416"/>
      <c r="WHU10" s="416"/>
      <c r="WHV10" s="416"/>
      <c r="WHW10" s="416"/>
      <c r="WHX10" s="416"/>
      <c r="WHY10" s="416"/>
      <c r="WHZ10" s="416"/>
      <c r="WIA10" s="416"/>
      <c r="WIB10" s="416"/>
      <c r="WIC10" s="416"/>
      <c r="WID10" s="416"/>
      <c r="WIE10" s="416"/>
      <c r="WIF10" s="416"/>
      <c r="WIG10" s="416"/>
      <c r="WIH10" s="416"/>
      <c r="WII10" s="416"/>
      <c r="WIJ10" s="416"/>
      <c r="WIK10" s="416"/>
      <c r="WIL10" s="416"/>
      <c r="WIM10" s="416"/>
      <c r="WIN10" s="416"/>
      <c r="WIO10" s="416"/>
      <c r="WIP10" s="416"/>
      <c r="WIQ10" s="416"/>
      <c r="WIR10" s="416"/>
      <c r="WIS10" s="416"/>
      <c r="WIT10" s="416"/>
      <c r="WIU10" s="416"/>
      <c r="WIV10" s="416"/>
      <c r="WIW10" s="416"/>
      <c r="WIX10" s="416"/>
      <c r="WIY10" s="416"/>
      <c r="WIZ10" s="416"/>
      <c r="WJA10" s="416"/>
      <c r="WJB10" s="416"/>
      <c r="WJC10" s="416"/>
      <c r="WJD10" s="416"/>
      <c r="WJE10" s="416"/>
      <c r="WJF10" s="416"/>
      <c r="WJG10" s="416"/>
      <c r="WJH10" s="416"/>
      <c r="WJI10" s="416"/>
      <c r="WJJ10" s="416"/>
      <c r="WJK10" s="416"/>
      <c r="WJL10" s="416"/>
      <c r="WJM10" s="416"/>
      <c r="WJN10" s="416"/>
      <c r="WJO10" s="416"/>
      <c r="WJP10" s="416"/>
      <c r="WJQ10" s="416"/>
      <c r="WJR10" s="416"/>
      <c r="WJS10" s="416"/>
      <c r="WJT10" s="416"/>
      <c r="WJU10" s="416"/>
      <c r="WJV10" s="416"/>
      <c r="WJW10" s="416"/>
      <c r="WJX10" s="416"/>
      <c r="WJY10" s="416"/>
      <c r="WJZ10" s="416"/>
      <c r="WKA10" s="416"/>
      <c r="WKB10" s="416"/>
      <c r="WKC10" s="416"/>
      <c r="WKD10" s="416"/>
      <c r="WKE10" s="416"/>
      <c r="WKF10" s="416"/>
      <c r="WKG10" s="416"/>
      <c r="WKH10" s="416"/>
      <c r="WKI10" s="416"/>
      <c r="WKJ10" s="416"/>
      <c r="WKK10" s="416"/>
      <c r="WKL10" s="416"/>
      <c r="WKM10" s="416"/>
      <c r="WKN10" s="416"/>
      <c r="WKO10" s="416"/>
      <c r="WKP10" s="416"/>
      <c r="WKQ10" s="416"/>
      <c r="WKR10" s="416"/>
      <c r="WKS10" s="416"/>
      <c r="WKT10" s="416"/>
      <c r="WKU10" s="416"/>
      <c r="WKV10" s="416"/>
      <c r="WKW10" s="416"/>
      <c r="WKX10" s="416"/>
      <c r="WKY10" s="416"/>
      <c r="WKZ10" s="416"/>
      <c r="WLA10" s="416"/>
      <c r="WLB10" s="416"/>
      <c r="WLC10" s="416"/>
      <c r="WLD10" s="416"/>
      <c r="WLE10" s="416"/>
      <c r="WLF10" s="416"/>
      <c r="WLG10" s="416"/>
      <c r="WLH10" s="416"/>
      <c r="WLI10" s="416"/>
      <c r="WLJ10" s="416"/>
      <c r="WLK10" s="416"/>
      <c r="WLL10" s="416"/>
      <c r="WLM10" s="416"/>
      <c r="WLN10" s="416"/>
      <c r="WLO10" s="416"/>
      <c r="WLP10" s="416"/>
      <c r="WLQ10" s="416"/>
      <c r="WLR10" s="416"/>
      <c r="WLS10" s="416"/>
      <c r="WLT10" s="416"/>
      <c r="WLU10" s="416"/>
      <c r="WLV10" s="416"/>
      <c r="WLW10" s="416"/>
      <c r="WLX10" s="416"/>
      <c r="WLY10" s="416"/>
      <c r="WLZ10" s="416"/>
      <c r="WMA10" s="416"/>
      <c r="WMB10" s="416"/>
      <c r="WMC10" s="416"/>
      <c r="WMD10" s="416"/>
      <c r="WME10" s="416"/>
      <c r="WMF10" s="416"/>
      <c r="WMG10" s="416"/>
      <c r="WMH10" s="416"/>
      <c r="WMI10" s="416"/>
      <c r="WMJ10" s="416"/>
      <c r="WMK10" s="416"/>
      <c r="WML10" s="416"/>
      <c r="WMM10" s="416"/>
      <c r="WMN10" s="416"/>
      <c r="WMO10" s="416"/>
      <c r="WMP10" s="416"/>
      <c r="WMQ10" s="416"/>
      <c r="WMR10" s="416"/>
      <c r="WMS10" s="416"/>
      <c r="WMT10" s="416"/>
      <c r="WMU10" s="416"/>
      <c r="WMV10" s="416"/>
      <c r="WMW10" s="416"/>
      <c r="WMX10" s="416"/>
      <c r="WMY10" s="416"/>
      <c r="WMZ10" s="416"/>
      <c r="WNA10" s="416"/>
      <c r="WNB10" s="416"/>
      <c r="WNC10" s="416"/>
      <c r="WND10" s="416"/>
      <c r="WNE10" s="416"/>
      <c r="WNF10" s="416"/>
      <c r="WNG10" s="416"/>
      <c r="WNH10" s="416"/>
      <c r="WNI10" s="416"/>
      <c r="WNJ10" s="416"/>
      <c r="WNK10" s="416"/>
      <c r="WNL10" s="416"/>
      <c r="WNM10" s="416"/>
      <c r="WNN10" s="416"/>
      <c r="WNO10" s="416"/>
      <c r="WNP10" s="416"/>
      <c r="WNQ10" s="416"/>
      <c r="WNR10" s="416"/>
      <c r="WNS10" s="416"/>
      <c r="WNT10" s="416"/>
      <c r="WNU10" s="416"/>
      <c r="WNV10" s="416"/>
      <c r="WNW10" s="416"/>
      <c r="WNX10" s="416"/>
      <c r="WNY10" s="416"/>
      <c r="WNZ10" s="416"/>
      <c r="WOA10" s="416"/>
      <c r="WOB10" s="416"/>
      <c r="WOC10" s="416"/>
      <c r="WOD10" s="416"/>
      <c r="WOE10" s="416"/>
      <c r="WOF10" s="416"/>
      <c r="WOG10" s="416"/>
      <c r="WOH10" s="416"/>
      <c r="WOI10" s="416"/>
      <c r="WOJ10" s="416"/>
      <c r="WOK10" s="416"/>
      <c r="WOL10" s="416"/>
      <c r="WOM10" s="416"/>
      <c r="WON10" s="416"/>
      <c r="WOO10" s="416"/>
      <c r="WOP10" s="416"/>
      <c r="WOQ10" s="416"/>
      <c r="WOR10" s="416"/>
      <c r="WOS10" s="416"/>
      <c r="WOT10" s="416"/>
      <c r="WOU10" s="416"/>
      <c r="WOV10" s="416"/>
      <c r="WOW10" s="416"/>
      <c r="WOX10" s="416"/>
      <c r="WOY10" s="416"/>
      <c r="WOZ10" s="416"/>
      <c r="WPA10" s="416"/>
      <c r="WPB10" s="416"/>
      <c r="WPC10" s="416"/>
      <c r="WPD10" s="416"/>
      <c r="WPE10" s="416"/>
      <c r="WPF10" s="416"/>
      <c r="WPG10" s="416"/>
      <c r="WPH10" s="416"/>
      <c r="WPI10" s="416"/>
      <c r="WPJ10" s="416"/>
      <c r="WPK10" s="416"/>
      <c r="WPL10" s="416"/>
      <c r="WPM10" s="416"/>
      <c r="WPN10" s="416"/>
      <c r="WPO10" s="416"/>
      <c r="WPP10" s="416"/>
      <c r="WPQ10" s="416"/>
      <c r="WPR10" s="416"/>
      <c r="WPS10" s="416"/>
      <c r="WPT10" s="416"/>
      <c r="WPU10" s="416"/>
      <c r="WPV10" s="416"/>
      <c r="WPW10" s="416"/>
      <c r="WPX10" s="416"/>
      <c r="WPY10" s="416"/>
      <c r="WPZ10" s="416"/>
      <c r="WQA10" s="416"/>
      <c r="WQB10" s="416"/>
      <c r="WQC10" s="416"/>
      <c r="WQD10" s="416"/>
      <c r="WQE10" s="416"/>
      <c r="WQF10" s="416"/>
      <c r="WQG10" s="416"/>
      <c r="WQH10" s="416"/>
      <c r="WQI10" s="416"/>
      <c r="WQJ10" s="416"/>
      <c r="WQK10" s="416"/>
      <c r="WQL10" s="416"/>
      <c r="WQM10" s="416"/>
      <c r="WQN10" s="416"/>
      <c r="WQO10" s="416"/>
      <c r="WQP10" s="416"/>
      <c r="WQQ10" s="416"/>
      <c r="WQR10" s="416"/>
      <c r="WQS10" s="416"/>
      <c r="WQT10" s="416"/>
      <c r="WQU10" s="416"/>
      <c r="WQV10" s="416"/>
      <c r="WQW10" s="416"/>
      <c r="WQX10" s="416"/>
      <c r="WQY10" s="416"/>
      <c r="WQZ10" s="416"/>
      <c r="WRA10" s="416"/>
      <c r="WRB10" s="416"/>
      <c r="WRC10" s="416"/>
      <c r="WRD10" s="416"/>
      <c r="WRE10" s="416"/>
      <c r="WRF10" s="416"/>
      <c r="WRG10" s="416"/>
      <c r="WRH10" s="416"/>
      <c r="WRI10" s="416"/>
      <c r="WRJ10" s="416"/>
      <c r="WRK10" s="416"/>
      <c r="WRL10" s="416"/>
      <c r="WRM10" s="416"/>
      <c r="WRN10" s="416"/>
      <c r="WRO10" s="416"/>
      <c r="WRP10" s="416"/>
      <c r="WRQ10" s="416"/>
      <c r="WRR10" s="416"/>
      <c r="WRS10" s="416"/>
      <c r="WRT10" s="416"/>
      <c r="WRU10" s="416"/>
      <c r="WRV10" s="416"/>
      <c r="WRW10" s="416"/>
      <c r="WRX10" s="416"/>
      <c r="WRY10" s="416"/>
      <c r="WRZ10" s="416"/>
      <c r="WSA10" s="416"/>
      <c r="WSB10" s="416"/>
      <c r="WSC10" s="416"/>
      <c r="WSD10" s="416"/>
      <c r="WSE10" s="416"/>
      <c r="WSF10" s="416"/>
      <c r="WSG10" s="416"/>
      <c r="WSH10" s="416"/>
      <c r="WSI10" s="416"/>
      <c r="WSJ10" s="416"/>
      <c r="WSK10" s="416"/>
      <c r="WSL10" s="416"/>
      <c r="WSM10" s="416"/>
      <c r="WSN10" s="416"/>
      <c r="WSO10" s="416"/>
      <c r="WSP10" s="416"/>
      <c r="WSQ10" s="416"/>
      <c r="WSR10" s="416"/>
      <c r="WSS10" s="416"/>
      <c r="WST10" s="416"/>
      <c r="WSU10" s="416"/>
      <c r="WSV10" s="416"/>
      <c r="WSW10" s="416"/>
      <c r="WSX10" s="416"/>
      <c r="WSY10" s="416"/>
      <c r="WSZ10" s="416"/>
      <c r="WTA10" s="416"/>
      <c r="WTB10" s="416"/>
      <c r="WTC10" s="416"/>
      <c r="WTD10" s="416"/>
      <c r="WTE10" s="416"/>
      <c r="WTF10" s="416"/>
      <c r="WTG10" s="416"/>
      <c r="WTH10" s="416"/>
      <c r="WTI10" s="416"/>
      <c r="WTJ10" s="416"/>
      <c r="WTK10" s="416"/>
      <c r="WTL10" s="416"/>
      <c r="WTM10" s="416"/>
      <c r="WTN10" s="416"/>
      <c r="WTO10" s="416"/>
      <c r="WTP10" s="416"/>
      <c r="WTQ10" s="416"/>
      <c r="WTR10" s="416"/>
      <c r="WTS10" s="416"/>
      <c r="WTT10" s="416"/>
      <c r="WTU10" s="416"/>
      <c r="WTV10" s="416"/>
      <c r="WTW10" s="416"/>
      <c r="WTX10" s="416"/>
      <c r="WTY10" s="416"/>
      <c r="WTZ10" s="416"/>
      <c r="WUA10" s="416"/>
      <c r="WUB10" s="416"/>
      <c r="WUC10" s="416"/>
      <c r="WUD10" s="416"/>
      <c r="WUE10" s="416"/>
      <c r="WUF10" s="416"/>
      <c r="WUG10" s="416"/>
      <c r="WUH10" s="416"/>
      <c r="WUI10" s="416"/>
      <c r="WUJ10" s="416"/>
      <c r="WUK10" s="416"/>
      <c r="WUL10" s="416"/>
      <c r="WUM10" s="416"/>
      <c r="WUN10" s="416"/>
      <c r="WUO10" s="416"/>
      <c r="WUP10" s="416"/>
      <c r="WUQ10" s="416"/>
      <c r="WUR10" s="416"/>
      <c r="WUS10" s="416"/>
      <c r="WUT10" s="416"/>
      <c r="WUU10" s="416"/>
      <c r="WUV10" s="416"/>
      <c r="WUW10" s="416"/>
      <c r="WUX10" s="416"/>
      <c r="WUY10" s="416"/>
      <c r="WUZ10" s="416"/>
      <c r="WVA10" s="416"/>
      <c r="WVB10" s="416"/>
      <c r="WVC10" s="416"/>
      <c r="WVD10" s="416"/>
      <c r="WVE10" s="416"/>
      <c r="WVF10" s="416"/>
      <c r="WVG10" s="416"/>
      <c r="WVH10" s="416"/>
      <c r="WVI10" s="416"/>
      <c r="WVJ10" s="416"/>
      <c r="WVK10" s="416"/>
      <c r="WVL10" s="416"/>
      <c r="WVM10" s="416"/>
      <c r="WVN10" s="416"/>
      <c r="WVO10" s="416"/>
      <c r="WVP10" s="416"/>
      <c r="WVQ10" s="416"/>
      <c r="WVR10" s="416"/>
      <c r="WVS10" s="416"/>
      <c r="WVT10" s="416"/>
      <c r="WVU10" s="416"/>
      <c r="WVV10" s="416"/>
      <c r="WVW10" s="416"/>
      <c r="WVX10" s="416"/>
      <c r="WVY10" s="416"/>
      <c r="WVZ10" s="416"/>
      <c r="WWA10" s="416"/>
      <c r="WWB10" s="416"/>
      <c r="WWC10" s="416"/>
      <c r="WWD10" s="416"/>
      <c r="WWE10" s="416"/>
      <c r="WWF10" s="416"/>
      <c r="WWG10" s="416"/>
      <c r="WWH10" s="416"/>
      <c r="WWI10" s="416"/>
      <c r="WWJ10" s="416"/>
      <c r="WWK10" s="416"/>
      <c r="WWL10" s="416"/>
      <c r="WWM10" s="416"/>
      <c r="WWN10" s="416"/>
      <c r="WWO10" s="416"/>
      <c r="WWP10" s="416"/>
      <c r="WWQ10" s="416"/>
      <c r="WWR10" s="416"/>
      <c r="WWS10" s="416"/>
      <c r="WWT10" s="416"/>
      <c r="WWU10" s="416"/>
      <c r="WWV10" s="416"/>
      <c r="WWW10" s="416"/>
      <c r="WWX10" s="416"/>
      <c r="WWY10" s="416"/>
      <c r="WWZ10" s="416"/>
      <c r="WXA10" s="416"/>
      <c r="WXB10" s="416"/>
      <c r="WXC10" s="416"/>
      <c r="WXD10" s="416"/>
      <c r="WXE10" s="416"/>
      <c r="WXF10" s="416"/>
      <c r="WXG10" s="416"/>
      <c r="WXH10" s="416"/>
      <c r="WXI10" s="416"/>
      <c r="WXJ10" s="416"/>
      <c r="WXK10" s="416"/>
      <c r="WXL10" s="416"/>
      <c r="WXM10" s="416"/>
      <c r="WXN10" s="416"/>
      <c r="WXO10" s="416"/>
      <c r="WXP10" s="416"/>
      <c r="WXQ10" s="416"/>
      <c r="WXR10" s="416"/>
      <c r="WXS10" s="416"/>
      <c r="WXT10" s="416"/>
      <c r="WXU10" s="416"/>
      <c r="WXV10" s="416"/>
      <c r="WXW10" s="416"/>
      <c r="WXX10" s="416"/>
      <c r="WXY10" s="416"/>
      <c r="WXZ10" s="416"/>
      <c r="WYA10" s="416"/>
      <c r="WYB10" s="416"/>
      <c r="WYC10" s="416"/>
      <c r="WYD10" s="416"/>
      <c r="WYE10" s="416"/>
      <c r="WYF10" s="416"/>
      <c r="WYG10" s="416"/>
      <c r="WYH10" s="416"/>
      <c r="WYI10" s="416"/>
      <c r="WYJ10" s="416"/>
      <c r="WYK10" s="416"/>
      <c r="WYL10" s="416"/>
      <c r="WYM10" s="416"/>
      <c r="WYN10" s="416"/>
      <c r="WYO10" s="416"/>
      <c r="WYP10" s="416"/>
      <c r="WYQ10" s="416"/>
      <c r="WYR10" s="416"/>
      <c r="WYS10" s="416"/>
      <c r="WYT10" s="416"/>
      <c r="WYU10" s="416"/>
      <c r="WYV10" s="416"/>
      <c r="WYW10" s="416"/>
      <c r="WYX10" s="416"/>
      <c r="WYY10" s="416"/>
      <c r="WYZ10" s="416"/>
      <c r="WZA10" s="416"/>
      <c r="WZB10" s="416"/>
      <c r="WZC10" s="416"/>
      <c r="WZD10" s="416"/>
      <c r="WZE10" s="416"/>
      <c r="WZF10" s="416"/>
      <c r="WZG10" s="416"/>
      <c r="WZH10" s="416"/>
      <c r="WZI10" s="416"/>
      <c r="WZJ10" s="416"/>
      <c r="WZK10" s="416"/>
      <c r="WZL10" s="416"/>
      <c r="WZM10" s="416"/>
      <c r="WZN10" s="416"/>
      <c r="WZO10" s="416"/>
      <c r="WZP10" s="416"/>
      <c r="WZQ10" s="416"/>
      <c r="WZR10" s="416"/>
      <c r="WZS10" s="416"/>
      <c r="WZT10" s="416"/>
      <c r="WZU10" s="416"/>
      <c r="WZV10" s="416"/>
      <c r="WZW10" s="416"/>
      <c r="WZX10" s="416"/>
      <c r="WZY10" s="416"/>
      <c r="WZZ10" s="416"/>
      <c r="XAA10" s="416"/>
      <c r="XAB10" s="416"/>
      <c r="XAC10" s="416"/>
      <c r="XAD10" s="416"/>
      <c r="XAE10" s="416"/>
      <c r="XAF10" s="416"/>
      <c r="XAG10" s="416"/>
      <c r="XAH10" s="416"/>
      <c r="XAI10" s="416"/>
      <c r="XAJ10" s="416"/>
      <c r="XAK10" s="416"/>
      <c r="XAL10" s="416"/>
      <c r="XAM10" s="416"/>
      <c r="XAN10" s="416"/>
      <c r="XAO10" s="416"/>
      <c r="XAP10" s="416"/>
      <c r="XAQ10" s="416"/>
      <c r="XAR10" s="416"/>
      <c r="XAS10" s="416"/>
      <c r="XAT10" s="416"/>
      <c r="XAU10" s="416"/>
      <c r="XAV10" s="416"/>
      <c r="XAW10" s="416"/>
      <c r="XAX10" s="416"/>
      <c r="XAY10" s="416"/>
      <c r="XAZ10" s="416"/>
      <c r="XBA10" s="416"/>
      <c r="XBB10" s="416"/>
      <c r="XBC10" s="416"/>
      <c r="XBD10" s="416"/>
      <c r="XBE10" s="416"/>
      <c r="XBF10" s="416"/>
      <c r="XBG10" s="416"/>
      <c r="XBH10" s="416"/>
      <c r="XBI10" s="416"/>
      <c r="XBJ10" s="416"/>
      <c r="XBK10" s="416"/>
      <c r="XBL10" s="416"/>
      <c r="XBM10" s="416"/>
      <c r="XBN10" s="416"/>
      <c r="XBO10" s="416"/>
      <c r="XBP10" s="416"/>
      <c r="XBQ10" s="416"/>
      <c r="XBR10" s="416"/>
      <c r="XBS10" s="416"/>
      <c r="XBT10" s="416"/>
      <c r="XBU10" s="416"/>
      <c r="XBV10" s="416"/>
      <c r="XBW10" s="416"/>
      <c r="XBX10" s="416"/>
      <c r="XBY10" s="416"/>
      <c r="XBZ10" s="416"/>
    </row>
    <row r="11" spans="1:16302" s="417" customFormat="1">
      <c r="A11" s="423" t="s">
        <v>622</v>
      </c>
      <c r="B11" s="450"/>
      <c r="C11" s="450"/>
      <c r="D11" s="423"/>
      <c r="E11" s="450"/>
      <c r="F11" s="450"/>
      <c r="G11" s="458"/>
      <c r="H11" s="416"/>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6"/>
      <c r="BW11" s="416"/>
      <c r="BX11" s="416"/>
      <c r="BY11" s="416"/>
      <c r="BZ11" s="416"/>
      <c r="CA11" s="416"/>
      <c r="CB11" s="416"/>
      <c r="CC11" s="416"/>
      <c r="CD11" s="416"/>
      <c r="CE11" s="416"/>
      <c r="CF11" s="416"/>
      <c r="CG11" s="416"/>
      <c r="CH11" s="416"/>
      <c r="CI11" s="416"/>
      <c r="CJ11" s="416"/>
      <c r="CK11" s="416"/>
      <c r="CL11" s="416"/>
      <c r="CM11" s="416"/>
      <c r="CN11" s="416"/>
      <c r="CO11" s="416"/>
      <c r="CP11" s="416"/>
      <c r="CQ11" s="416"/>
      <c r="CR11" s="416"/>
      <c r="CS11" s="416"/>
      <c r="CT11" s="416"/>
      <c r="CU11" s="416"/>
      <c r="CV11" s="416"/>
      <c r="CW11" s="416"/>
      <c r="CX11" s="416"/>
      <c r="CY11" s="416"/>
      <c r="CZ11" s="416"/>
      <c r="DA11" s="416"/>
      <c r="DB11" s="416"/>
      <c r="DC11" s="416"/>
      <c r="DD11" s="416"/>
      <c r="DE11" s="416"/>
      <c r="DF11" s="416"/>
      <c r="DG11" s="416"/>
      <c r="DH11" s="416"/>
      <c r="DI11" s="416"/>
      <c r="DJ11" s="416"/>
      <c r="DK11" s="416"/>
      <c r="DL11" s="416"/>
      <c r="DM11" s="416"/>
      <c r="DN11" s="416"/>
      <c r="DO11" s="416"/>
      <c r="DP11" s="416"/>
      <c r="DQ11" s="416"/>
      <c r="DR11" s="416"/>
      <c r="DS11" s="416"/>
      <c r="DT11" s="416"/>
      <c r="DU11" s="416"/>
      <c r="DV11" s="416"/>
      <c r="DW11" s="416"/>
      <c r="DX11" s="416"/>
      <c r="DY11" s="416"/>
      <c r="DZ11" s="416"/>
      <c r="EA11" s="416"/>
      <c r="EB11" s="416"/>
      <c r="EC11" s="416"/>
      <c r="ED11" s="416"/>
      <c r="EE11" s="416"/>
      <c r="EF11" s="416"/>
      <c r="EG11" s="416"/>
      <c r="EH11" s="416"/>
      <c r="EI11" s="416"/>
      <c r="EJ11" s="416"/>
      <c r="EK11" s="416"/>
      <c r="EL11" s="416"/>
      <c r="EM11" s="416"/>
      <c r="EN11" s="416"/>
      <c r="EO11" s="416"/>
      <c r="EP11" s="416"/>
      <c r="EQ11" s="416"/>
      <c r="ER11" s="416"/>
      <c r="ES11" s="416"/>
      <c r="ET11" s="416"/>
      <c r="EU11" s="416"/>
      <c r="EV11" s="416"/>
      <c r="EW11" s="416"/>
      <c r="EX11" s="416"/>
      <c r="EY11" s="416"/>
      <c r="EZ11" s="416"/>
      <c r="FA11" s="416"/>
      <c r="FB11" s="416"/>
      <c r="FC11" s="416"/>
      <c r="FD11" s="416"/>
      <c r="FE11" s="416"/>
      <c r="FF11" s="416"/>
      <c r="FG11" s="416"/>
      <c r="FH11" s="416"/>
      <c r="FI11" s="416"/>
      <c r="FJ11" s="416"/>
      <c r="FK11" s="416"/>
      <c r="FL11" s="416"/>
      <c r="FM11" s="416"/>
      <c r="FN11" s="416"/>
      <c r="FO11" s="416"/>
      <c r="FP11" s="416"/>
      <c r="FQ11" s="416"/>
      <c r="FR11" s="416"/>
      <c r="FS11" s="416"/>
      <c r="FT11" s="416"/>
      <c r="FU11" s="416"/>
      <c r="FV11" s="416"/>
      <c r="FW11" s="416"/>
      <c r="FX11" s="416"/>
      <c r="FY11" s="416"/>
      <c r="FZ11" s="416"/>
      <c r="GA11" s="416"/>
      <c r="GB11" s="416"/>
      <c r="GC11" s="416"/>
      <c r="GD11" s="416"/>
      <c r="GE11" s="416"/>
      <c r="GF11" s="416"/>
      <c r="GG11" s="416"/>
      <c r="GH11" s="416"/>
      <c r="GI11" s="416"/>
      <c r="GJ11" s="416"/>
      <c r="GK11" s="416"/>
      <c r="GL11" s="416"/>
      <c r="GM11" s="416"/>
      <c r="GN11" s="416"/>
      <c r="GO11" s="416"/>
      <c r="GP11" s="416"/>
      <c r="GQ11" s="416"/>
      <c r="GR11" s="416"/>
      <c r="GS11" s="416"/>
      <c r="GT11" s="416"/>
      <c r="GU11" s="416"/>
      <c r="GV11" s="416"/>
      <c r="GW11" s="416"/>
      <c r="GX11" s="416"/>
      <c r="GY11" s="416"/>
      <c r="GZ11" s="416"/>
      <c r="HA11" s="416"/>
      <c r="HB11" s="416"/>
      <c r="HC11" s="416"/>
      <c r="HD11" s="416"/>
      <c r="HE11" s="416"/>
      <c r="HF11" s="416"/>
      <c r="HG11" s="416"/>
      <c r="HH11" s="416"/>
      <c r="HI11" s="416"/>
      <c r="HJ11" s="416"/>
      <c r="HK11" s="416"/>
      <c r="HL11" s="416"/>
      <c r="HM11" s="416"/>
      <c r="HN11" s="416"/>
      <c r="HO11" s="416"/>
      <c r="HP11" s="416"/>
      <c r="HQ11" s="416"/>
      <c r="HR11" s="416"/>
      <c r="HS11" s="416"/>
      <c r="HT11" s="416"/>
      <c r="HU11" s="416"/>
      <c r="HV11" s="416"/>
      <c r="HW11" s="416"/>
      <c r="HX11" s="416"/>
      <c r="HY11" s="416"/>
      <c r="HZ11" s="416"/>
      <c r="IA11" s="416"/>
      <c r="IB11" s="416"/>
      <c r="IC11" s="416"/>
      <c r="ID11" s="416"/>
      <c r="IE11" s="416"/>
      <c r="IF11" s="416"/>
      <c r="IG11" s="416"/>
      <c r="IH11" s="416"/>
      <c r="II11" s="416"/>
      <c r="IJ11" s="416"/>
      <c r="IK11" s="416"/>
      <c r="IL11" s="416"/>
      <c r="IM11" s="416"/>
      <c r="IN11" s="416"/>
      <c r="IO11" s="416"/>
      <c r="IP11" s="416"/>
      <c r="IQ11" s="416"/>
      <c r="IR11" s="416"/>
      <c r="IS11" s="416"/>
      <c r="IT11" s="416"/>
      <c r="IU11" s="416"/>
      <c r="IV11" s="416"/>
      <c r="IW11" s="416"/>
      <c r="IX11" s="416"/>
      <c r="IY11" s="416"/>
      <c r="IZ11" s="416"/>
      <c r="JA11" s="416"/>
      <c r="JB11" s="416"/>
      <c r="JC11" s="416"/>
      <c r="JD11" s="416"/>
      <c r="JE11" s="416"/>
      <c r="JF11" s="416"/>
      <c r="JG11" s="416"/>
      <c r="JH11" s="416"/>
      <c r="JI11" s="416"/>
      <c r="JJ11" s="416"/>
      <c r="JK11" s="416"/>
      <c r="JL11" s="416"/>
      <c r="JM11" s="416"/>
      <c r="JN11" s="416"/>
      <c r="JO11" s="416"/>
      <c r="JP11" s="416"/>
      <c r="JQ11" s="416"/>
      <c r="JR11" s="416"/>
      <c r="JS11" s="416"/>
      <c r="JT11" s="416"/>
      <c r="JU11" s="416"/>
      <c r="JV11" s="416"/>
      <c r="JW11" s="416"/>
      <c r="JX11" s="416"/>
      <c r="JY11" s="416"/>
      <c r="JZ11" s="416"/>
      <c r="KA11" s="416"/>
      <c r="KB11" s="416"/>
      <c r="KC11" s="416"/>
      <c r="KD11" s="416"/>
      <c r="KE11" s="416"/>
      <c r="KF11" s="416"/>
      <c r="KG11" s="416"/>
      <c r="KH11" s="416"/>
      <c r="KI11" s="416"/>
      <c r="KJ11" s="416"/>
      <c r="KK11" s="416"/>
      <c r="KL11" s="416"/>
      <c r="KM11" s="416"/>
      <c r="KN11" s="416"/>
      <c r="KO11" s="416"/>
      <c r="KP11" s="416"/>
      <c r="KQ11" s="416"/>
      <c r="KR11" s="416"/>
      <c r="KS11" s="416"/>
      <c r="KT11" s="416"/>
      <c r="KU11" s="416"/>
      <c r="KV11" s="416"/>
      <c r="KW11" s="416"/>
      <c r="KX11" s="416"/>
      <c r="KY11" s="416"/>
      <c r="KZ11" s="416"/>
      <c r="LA11" s="416"/>
      <c r="LB11" s="416"/>
      <c r="LC11" s="416"/>
      <c r="LD11" s="416"/>
      <c r="LE11" s="416"/>
      <c r="LF11" s="416"/>
      <c r="LG11" s="416"/>
      <c r="LH11" s="416"/>
      <c r="LI11" s="416"/>
      <c r="LJ11" s="416"/>
      <c r="LK11" s="416"/>
      <c r="LL11" s="416"/>
      <c r="LM11" s="416"/>
      <c r="LN11" s="416"/>
      <c r="LO11" s="416"/>
      <c r="LP11" s="416"/>
      <c r="LQ11" s="416"/>
      <c r="LR11" s="416"/>
      <c r="LS11" s="416"/>
      <c r="LT11" s="416"/>
      <c r="LU11" s="416"/>
      <c r="LV11" s="416"/>
      <c r="LW11" s="416"/>
      <c r="LX11" s="416"/>
      <c r="LY11" s="416"/>
      <c r="LZ11" s="416"/>
      <c r="MA11" s="416"/>
      <c r="MB11" s="416"/>
      <c r="MC11" s="416"/>
      <c r="MD11" s="416"/>
      <c r="ME11" s="416"/>
      <c r="MF11" s="416"/>
      <c r="MG11" s="416"/>
      <c r="MH11" s="416"/>
      <c r="MI11" s="416"/>
      <c r="MJ11" s="416"/>
      <c r="MK11" s="416"/>
      <c r="ML11" s="416"/>
      <c r="MM11" s="416"/>
      <c r="MN11" s="416"/>
      <c r="MO11" s="416"/>
      <c r="MP11" s="416"/>
      <c r="MQ11" s="416"/>
      <c r="MR11" s="416"/>
      <c r="MS11" s="416"/>
      <c r="MT11" s="416"/>
      <c r="MU11" s="416"/>
      <c r="MV11" s="416"/>
      <c r="MW11" s="416"/>
      <c r="MX11" s="416"/>
      <c r="MY11" s="416"/>
      <c r="MZ11" s="416"/>
      <c r="NA11" s="416"/>
      <c r="NB11" s="416"/>
      <c r="NC11" s="416"/>
      <c r="ND11" s="416"/>
      <c r="NE11" s="416"/>
      <c r="NF11" s="416"/>
      <c r="NG11" s="416"/>
      <c r="NH11" s="416"/>
      <c r="NI11" s="416"/>
      <c r="NJ11" s="416"/>
      <c r="NK11" s="416"/>
      <c r="NL11" s="416"/>
      <c r="NM11" s="416"/>
      <c r="NN11" s="416"/>
      <c r="NO11" s="416"/>
      <c r="NP11" s="416"/>
      <c r="NQ11" s="416"/>
      <c r="NR11" s="416"/>
      <c r="NS11" s="416"/>
      <c r="NT11" s="416"/>
      <c r="NU11" s="416"/>
      <c r="NV11" s="416"/>
      <c r="NW11" s="416"/>
      <c r="NX11" s="416"/>
      <c r="NY11" s="416"/>
      <c r="NZ11" s="416"/>
      <c r="OA11" s="416"/>
      <c r="OB11" s="416"/>
      <c r="OC11" s="416"/>
      <c r="OD11" s="416"/>
      <c r="OE11" s="416"/>
      <c r="OF11" s="416"/>
      <c r="OG11" s="416"/>
      <c r="OH11" s="416"/>
      <c r="OI11" s="416"/>
      <c r="OJ11" s="416"/>
      <c r="OK11" s="416"/>
      <c r="OL11" s="416"/>
      <c r="OM11" s="416"/>
      <c r="ON11" s="416"/>
      <c r="OO11" s="416"/>
      <c r="OP11" s="416"/>
      <c r="OQ11" s="416"/>
      <c r="OR11" s="416"/>
      <c r="OS11" s="416"/>
      <c r="OT11" s="416"/>
      <c r="OU11" s="416"/>
      <c r="OV11" s="416"/>
      <c r="OW11" s="416"/>
      <c r="OX11" s="416"/>
      <c r="OY11" s="416"/>
      <c r="OZ11" s="416"/>
      <c r="PA11" s="416"/>
      <c r="PB11" s="416"/>
      <c r="PC11" s="416"/>
      <c r="PD11" s="416"/>
      <c r="PE11" s="416"/>
      <c r="PF11" s="416"/>
      <c r="PG11" s="416"/>
      <c r="PH11" s="416"/>
      <c r="PI11" s="416"/>
      <c r="PJ11" s="416"/>
      <c r="PK11" s="416"/>
      <c r="PL11" s="416"/>
      <c r="PM11" s="416"/>
      <c r="PN11" s="416"/>
      <c r="PO11" s="416"/>
      <c r="PP11" s="416"/>
      <c r="PQ11" s="416"/>
      <c r="PR11" s="416"/>
      <c r="PS11" s="416"/>
      <c r="PT11" s="416"/>
      <c r="PU11" s="416"/>
      <c r="PV11" s="416"/>
      <c r="PW11" s="416"/>
      <c r="PX11" s="416"/>
      <c r="PY11" s="416"/>
      <c r="PZ11" s="416"/>
      <c r="QA11" s="416"/>
      <c r="QB11" s="416"/>
      <c r="QC11" s="416"/>
      <c r="QD11" s="416"/>
      <c r="QE11" s="416"/>
      <c r="QF11" s="416"/>
      <c r="QG11" s="416"/>
      <c r="QH11" s="416"/>
      <c r="QI11" s="416"/>
      <c r="QJ11" s="416"/>
      <c r="QK11" s="416"/>
      <c r="QL11" s="416"/>
      <c r="QM11" s="416"/>
      <c r="QN11" s="416"/>
      <c r="QO11" s="416"/>
      <c r="QP11" s="416"/>
      <c r="QQ11" s="416"/>
      <c r="QR11" s="416"/>
      <c r="QS11" s="416"/>
      <c r="QT11" s="416"/>
      <c r="QU11" s="416"/>
      <c r="QV11" s="416"/>
      <c r="QW11" s="416"/>
      <c r="QX11" s="416"/>
      <c r="QY11" s="416"/>
      <c r="QZ11" s="416"/>
      <c r="RA11" s="416"/>
      <c r="RB11" s="416"/>
      <c r="RC11" s="416"/>
      <c r="RD11" s="416"/>
      <c r="RE11" s="416"/>
      <c r="RF11" s="416"/>
      <c r="RG11" s="416"/>
      <c r="RH11" s="416"/>
      <c r="RI11" s="416"/>
      <c r="RJ11" s="416"/>
      <c r="RK11" s="416"/>
      <c r="RL11" s="416"/>
      <c r="RM11" s="416"/>
      <c r="RN11" s="416"/>
      <c r="RO11" s="416"/>
      <c r="RP11" s="416"/>
      <c r="RQ11" s="416"/>
      <c r="RR11" s="416"/>
      <c r="RS11" s="416"/>
      <c r="RT11" s="416"/>
      <c r="RU11" s="416"/>
      <c r="RV11" s="416"/>
      <c r="RW11" s="416"/>
      <c r="RX11" s="416"/>
      <c r="RY11" s="416"/>
      <c r="RZ11" s="416"/>
      <c r="SA11" s="416"/>
      <c r="SB11" s="416"/>
      <c r="SC11" s="416"/>
      <c r="SD11" s="416"/>
      <c r="SE11" s="416"/>
      <c r="SF11" s="416"/>
      <c r="SG11" s="416"/>
      <c r="SH11" s="416"/>
      <c r="SI11" s="416"/>
      <c r="SJ11" s="416"/>
      <c r="SK11" s="416"/>
      <c r="SL11" s="416"/>
      <c r="SM11" s="416"/>
      <c r="SN11" s="416"/>
      <c r="SO11" s="416"/>
      <c r="SP11" s="416"/>
      <c r="SQ11" s="416"/>
      <c r="SR11" s="416"/>
      <c r="SS11" s="416"/>
      <c r="ST11" s="416"/>
      <c r="SU11" s="416"/>
      <c r="SV11" s="416"/>
      <c r="SW11" s="416"/>
      <c r="SX11" s="416"/>
      <c r="SY11" s="416"/>
      <c r="SZ11" s="416"/>
      <c r="TA11" s="416"/>
      <c r="TB11" s="416"/>
      <c r="TC11" s="416"/>
      <c r="TD11" s="416"/>
      <c r="TE11" s="416"/>
      <c r="TF11" s="416"/>
      <c r="TG11" s="416"/>
      <c r="TH11" s="416"/>
      <c r="TI11" s="416"/>
      <c r="TJ11" s="416"/>
      <c r="TK11" s="416"/>
      <c r="TL11" s="416"/>
      <c r="TM11" s="416"/>
      <c r="TN11" s="416"/>
      <c r="TO11" s="416"/>
      <c r="TP11" s="416"/>
      <c r="TQ11" s="416"/>
      <c r="TR11" s="416"/>
      <c r="TS11" s="416"/>
      <c r="TT11" s="416"/>
      <c r="TU11" s="416"/>
      <c r="TV11" s="416"/>
      <c r="TW11" s="416"/>
      <c r="TX11" s="416"/>
      <c r="TY11" s="416"/>
      <c r="TZ11" s="416"/>
      <c r="UA11" s="416"/>
      <c r="UB11" s="416"/>
      <c r="UC11" s="416"/>
      <c r="UD11" s="416"/>
      <c r="UE11" s="416"/>
      <c r="UF11" s="416"/>
      <c r="UG11" s="416"/>
      <c r="UH11" s="416"/>
      <c r="UI11" s="416"/>
      <c r="UJ11" s="416"/>
      <c r="UK11" s="416"/>
      <c r="UL11" s="416"/>
      <c r="UM11" s="416"/>
      <c r="UN11" s="416"/>
      <c r="UO11" s="416"/>
      <c r="UP11" s="416"/>
      <c r="UQ11" s="416"/>
      <c r="UR11" s="416"/>
      <c r="US11" s="416"/>
      <c r="UT11" s="416"/>
      <c r="UU11" s="416"/>
      <c r="UV11" s="416"/>
      <c r="UW11" s="416"/>
      <c r="UX11" s="416"/>
      <c r="UY11" s="416"/>
      <c r="UZ11" s="416"/>
      <c r="VA11" s="416"/>
      <c r="VB11" s="416"/>
      <c r="VC11" s="416"/>
      <c r="VD11" s="416"/>
      <c r="VE11" s="416"/>
      <c r="VF11" s="416"/>
      <c r="VG11" s="416"/>
      <c r="VH11" s="416"/>
      <c r="VI11" s="416"/>
      <c r="VJ11" s="416"/>
      <c r="VK11" s="416"/>
      <c r="VL11" s="416"/>
      <c r="VM11" s="416"/>
      <c r="VN11" s="416"/>
      <c r="VO11" s="416"/>
      <c r="VP11" s="416"/>
      <c r="VQ11" s="416"/>
      <c r="VR11" s="416"/>
      <c r="VS11" s="416"/>
      <c r="VT11" s="416"/>
      <c r="VU11" s="416"/>
      <c r="VV11" s="416"/>
      <c r="VW11" s="416"/>
      <c r="VX11" s="416"/>
      <c r="VY11" s="416"/>
      <c r="VZ11" s="416"/>
      <c r="WA11" s="416"/>
      <c r="WB11" s="416"/>
      <c r="WC11" s="416"/>
      <c r="WD11" s="416"/>
      <c r="WE11" s="416"/>
      <c r="WF11" s="416"/>
      <c r="WG11" s="416"/>
      <c r="WH11" s="416"/>
      <c r="WI11" s="416"/>
      <c r="WJ11" s="416"/>
      <c r="WK11" s="416"/>
      <c r="WL11" s="416"/>
      <c r="WM11" s="416"/>
      <c r="WN11" s="416"/>
      <c r="WO11" s="416"/>
      <c r="WP11" s="416"/>
      <c r="WQ11" s="416"/>
      <c r="WR11" s="416"/>
      <c r="WS11" s="416"/>
      <c r="WT11" s="416"/>
      <c r="WU11" s="416"/>
      <c r="WV11" s="416"/>
      <c r="WW11" s="416"/>
      <c r="WX11" s="416"/>
      <c r="WY11" s="416"/>
      <c r="WZ11" s="416"/>
      <c r="XA11" s="416"/>
      <c r="XB11" s="416"/>
      <c r="XC11" s="416"/>
      <c r="XD11" s="416"/>
      <c r="XE11" s="416"/>
      <c r="XF11" s="416"/>
      <c r="XG11" s="416"/>
      <c r="XH11" s="416"/>
      <c r="XI11" s="416"/>
      <c r="XJ11" s="416"/>
      <c r="XK11" s="416"/>
      <c r="XL11" s="416"/>
      <c r="XM11" s="416"/>
      <c r="XN11" s="416"/>
      <c r="XO11" s="416"/>
      <c r="XP11" s="416"/>
      <c r="XQ11" s="416"/>
      <c r="XR11" s="416"/>
      <c r="XS11" s="416"/>
      <c r="XT11" s="416"/>
      <c r="XU11" s="416"/>
      <c r="XV11" s="416"/>
      <c r="XW11" s="416"/>
      <c r="XX11" s="416"/>
      <c r="XY11" s="416"/>
      <c r="XZ11" s="416"/>
      <c r="YA11" s="416"/>
      <c r="YB11" s="416"/>
      <c r="YC11" s="416"/>
      <c r="YD11" s="416"/>
      <c r="YE11" s="416"/>
      <c r="YF11" s="416"/>
      <c r="YG11" s="416"/>
      <c r="YH11" s="416"/>
      <c r="YI11" s="416"/>
      <c r="YJ11" s="416"/>
      <c r="YK11" s="416"/>
      <c r="YL11" s="416"/>
      <c r="YM11" s="416"/>
      <c r="YN11" s="416"/>
      <c r="YO11" s="416"/>
      <c r="YP11" s="416"/>
      <c r="YQ11" s="416"/>
      <c r="YR11" s="416"/>
      <c r="YS11" s="416"/>
      <c r="YT11" s="416"/>
      <c r="YU11" s="416"/>
      <c r="YV11" s="416"/>
      <c r="YW11" s="416"/>
      <c r="YX11" s="416"/>
      <c r="YY11" s="416"/>
      <c r="YZ11" s="416"/>
      <c r="ZA11" s="416"/>
      <c r="ZB11" s="416"/>
      <c r="ZC11" s="416"/>
      <c r="ZD11" s="416"/>
      <c r="ZE11" s="416"/>
      <c r="ZF11" s="416"/>
      <c r="ZG11" s="416"/>
      <c r="ZH11" s="416"/>
      <c r="ZI11" s="416"/>
      <c r="ZJ11" s="416"/>
      <c r="ZK11" s="416"/>
      <c r="ZL11" s="416"/>
      <c r="ZM11" s="416"/>
      <c r="ZN11" s="416"/>
      <c r="ZO11" s="416"/>
      <c r="ZP11" s="416"/>
      <c r="ZQ11" s="416"/>
      <c r="ZR11" s="416"/>
      <c r="ZS11" s="416"/>
      <c r="ZT11" s="416"/>
      <c r="ZU11" s="416"/>
      <c r="ZV11" s="416"/>
      <c r="ZW11" s="416"/>
      <c r="ZX11" s="416"/>
      <c r="ZY11" s="416"/>
      <c r="ZZ11" s="416"/>
      <c r="AAA11" s="416"/>
      <c r="AAB11" s="416"/>
      <c r="AAC11" s="416"/>
      <c r="AAD11" s="416"/>
      <c r="AAE11" s="416"/>
      <c r="AAF11" s="416"/>
      <c r="AAG11" s="416"/>
      <c r="AAH11" s="416"/>
      <c r="AAI11" s="416"/>
      <c r="AAJ11" s="416"/>
      <c r="AAK11" s="416"/>
      <c r="AAL11" s="416"/>
      <c r="AAM11" s="416"/>
      <c r="AAN11" s="416"/>
      <c r="AAO11" s="416"/>
      <c r="AAP11" s="416"/>
      <c r="AAQ11" s="416"/>
      <c r="AAR11" s="416"/>
      <c r="AAS11" s="416"/>
      <c r="AAT11" s="416"/>
      <c r="AAU11" s="416"/>
      <c r="AAV11" s="416"/>
      <c r="AAW11" s="416"/>
      <c r="AAX11" s="416"/>
      <c r="AAY11" s="416"/>
      <c r="AAZ11" s="416"/>
      <c r="ABA11" s="416"/>
      <c r="ABB11" s="416"/>
      <c r="ABC11" s="416"/>
      <c r="ABD11" s="416"/>
      <c r="ABE11" s="416"/>
      <c r="ABF11" s="416"/>
      <c r="ABG11" s="416"/>
      <c r="ABH11" s="416"/>
      <c r="ABI11" s="416"/>
      <c r="ABJ11" s="416"/>
      <c r="ABK11" s="416"/>
      <c r="ABL11" s="416"/>
      <c r="ABM11" s="416"/>
      <c r="ABN11" s="416"/>
      <c r="ABO11" s="416"/>
      <c r="ABP11" s="416"/>
      <c r="ABQ11" s="416"/>
      <c r="ABR11" s="416"/>
      <c r="ABS11" s="416"/>
      <c r="ABT11" s="416"/>
      <c r="ABU11" s="416"/>
      <c r="ABV11" s="416"/>
      <c r="ABW11" s="416"/>
      <c r="ABX11" s="416"/>
      <c r="ABY11" s="416"/>
      <c r="ABZ11" s="416"/>
      <c r="ACA11" s="416"/>
      <c r="ACB11" s="416"/>
      <c r="ACC11" s="416"/>
      <c r="ACD11" s="416"/>
      <c r="ACE11" s="416"/>
      <c r="ACF11" s="416"/>
      <c r="ACG11" s="416"/>
      <c r="ACH11" s="416"/>
      <c r="ACI11" s="416"/>
      <c r="ACJ11" s="416"/>
      <c r="ACK11" s="416"/>
      <c r="ACL11" s="416"/>
      <c r="ACM11" s="416"/>
      <c r="ACN11" s="416"/>
      <c r="ACO11" s="416"/>
      <c r="ACP11" s="416"/>
      <c r="ACQ11" s="416"/>
      <c r="ACR11" s="416"/>
      <c r="ACS11" s="416"/>
      <c r="ACT11" s="416"/>
      <c r="ACU11" s="416"/>
      <c r="ACV11" s="416"/>
      <c r="ACW11" s="416"/>
      <c r="ACX11" s="416"/>
      <c r="ACY11" s="416"/>
      <c r="ACZ11" s="416"/>
      <c r="ADA11" s="416"/>
      <c r="ADB11" s="416"/>
      <c r="ADC11" s="416"/>
      <c r="ADD11" s="416"/>
      <c r="ADE11" s="416"/>
      <c r="ADF11" s="416"/>
      <c r="ADG11" s="416"/>
      <c r="ADH11" s="416"/>
      <c r="ADI11" s="416"/>
      <c r="ADJ11" s="416"/>
      <c r="ADK11" s="416"/>
      <c r="ADL11" s="416"/>
      <c r="ADM11" s="416"/>
      <c r="ADN11" s="416"/>
      <c r="ADO11" s="416"/>
      <c r="ADP11" s="416"/>
      <c r="ADQ11" s="416"/>
      <c r="ADR11" s="416"/>
      <c r="ADS11" s="416"/>
      <c r="ADT11" s="416"/>
      <c r="ADU11" s="416"/>
      <c r="ADV11" s="416"/>
      <c r="ADW11" s="416"/>
      <c r="ADX11" s="416"/>
      <c r="ADY11" s="416"/>
      <c r="ADZ11" s="416"/>
      <c r="AEA11" s="416"/>
      <c r="AEB11" s="416"/>
      <c r="AEC11" s="416"/>
      <c r="AED11" s="416"/>
      <c r="AEE11" s="416"/>
      <c r="AEF11" s="416"/>
      <c r="AEG11" s="416"/>
      <c r="AEH11" s="416"/>
      <c r="AEI11" s="416"/>
      <c r="AEJ11" s="416"/>
      <c r="AEK11" s="416"/>
      <c r="AEL11" s="416"/>
      <c r="AEM11" s="416"/>
      <c r="AEN11" s="416"/>
      <c r="AEO11" s="416"/>
      <c r="AEP11" s="416"/>
      <c r="AEQ11" s="416"/>
      <c r="AER11" s="416"/>
      <c r="AES11" s="416"/>
      <c r="AET11" s="416"/>
      <c r="AEU11" s="416"/>
      <c r="AEV11" s="416"/>
      <c r="AEW11" s="416"/>
      <c r="AEX11" s="416"/>
      <c r="AEY11" s="416"/>
      <c r="AEZ11" s="416"/>
      <c r="AFA11" s="416"/>
      <c r="AFB11" s="416"/>
      <c r="AFC11" s="416"/>
      <c r="AFD11" s="416"/>
      <c r="AFE11" s="416"/>
      <c r="AFF11" s="416"/>
      <c r="AFG11" s="416"/>
      <c r="AFH11" s="416"/>
      <c r="AFI11" s="416"/>
      <c r="AFJ11" s="416"/>
      <c r="AFK11" s="416"/>
      <c r="AFL11" s="416"/>
      <c r="AFM11" s="416"/>
      <c r="AFN11" s="416"/>
      <c r="AFO11" s="416"/>
      <c r="AFP11" s="416"/>
      <c r="AFQ11" s="416"/>
      <c r="AFR11" s="416"/>
      <c r="AFS11" s="416"/>
      <c r="AFT11" s="416"/>
      <c r="AFU11" s="416"/>
      <c r="AFV11" s="416"/>
      <c r="AFW11" s="416"/>
      <c r="AFX11" s="416"/>
      <c r="AFY11" s="416"/>
      <c r="AFZ11" s="416"/>
      <c r="AGA11" s="416"/>
      <c r="AGB11" s="416"/>
      <c r="AGC11" s="416"/>
      <c r="AGD11" s="416"/>
      <c r="AGE11" s="416"/>
      <c r="AGF11" s="416"/>
      <c r="AGG11" s="416"/>
      <c r="AGH11" s="416"/>
      <c r="AGI11" s="416"/>
      <c r="AGJ11" s="416"/>
      <c r="AGK11" s="416"/>
      <c r="AGL11" s="416"/>
      <c r="AGM11" s="416"/>
      <c r="AGN11" s="416"/>
      <c r="AGO11" s="416"/>
      <c r="AGP11" s="416"/>
      <c r="AGQ11" s="416"/>
      <c r="AGR11" s="416"/>
      <c r="AGS11" s="416"/>
      <c r="AGT11" s="416"/>
      <c r="AGU11" s="416"/>
      <c r="AGV11" s="416"/>
      <c r="AGW11" s="416"/>
      <c r="AGX11" s="416"/>
      <c r="AGY11" s="416"/>
      <c r="AGZ11" s="416"/>
      <c r="AHA11" s="416"/>
      <c r="AHB11" s="416"/>
      <c r="AHC11" s="416"/>
      <c r="AHD11" s="416"/>
      <c r="AHE11" s="416"/>
      <c r="AHF11" s="416"/>
      <c r="AHG11" s="416"/>
      <c r="AHH11" s="416"/>
      <c r="AHI11" s="416"/>
      <c r="AHJ11" s="416"/>
      <c r="AHK11" s="416"/>
      <c r="AHL11" s="416"/>
      <c r="AHM11" s="416"/>
      <c r="AHN11" s="416"/>
      <c r="AHO11" s="416"/>
      <c r="AHP11" s="416"/>
      <c r="AHQ11" s="416"/>
      <c r="AHR11" s="416"/>
      <c r="AHS11" s="416"/>
      <c r="AHT11" s="416"/>
      <c r="AHU11" s="416"/>
      <c r="AHV11" s="416"/>
      <c r="AHW11" s="416"/>
      <c r="AHX11" s="416"/>
      <c r="AHY11" s="416"/>
      <c r="AHZ11" s="416"/>
      <c r="AIA11" s="416"/>
      <c r="AIB11" s="416"/>
      <c r="AIC11" s="416"/>
      <c r="AID11" s="416"/>
      <c r="AIE11" s="416"/>
      <c r="AIF11" s="416"/>
      <c r="AIG11" s="416"/>
      <c r="AIH11" s="416"/>
      <c r="AII11" s="416"/>
      <c r="AIJ11" s="416"/>
      <c r="AIK11" s="416"/>
      <c r="AIL11" s="416"/>
      <c r="AIM11" s="416"/>
      <c r="AIN11" s="416"/>
      <c r="AIO11" s="416"/>
      <c r="AIP11" s="416"/>
      <c r="AIQ11" s="416"/>
      <c r="AIR11" s="416"/>
      <c r="AIS11" s="416"/>
      <c r="AIT11" s="416"/>
      <c r="AIU11" s="416"/>
      <c r="AIV11" s="416"/>
      <c r="AIW11" s="416"/>
      <c r="AIX11" s="416"/>
      <c r="AIY11" s="416"/>
      <c r="AIZ11" s="416"/>
      <c r="AJA11" s="416"/>
      <c r="AJB11" s="416"/>
      <c r="AJC11" s="416"/>
      <c r="AJD11" s="416"/>
      <c r="AJE11" s="416"/>
      <c r="AJF11" s="416"/>
      <c r="AJG11" s="416"/>
      <c r="AJH11" s="416"/>
      <c r="AJI11" s="416"/>
      <c r="AJJ11" s="416"/>
      <c r="AJK11" s="416"/>
      <c r="AJL11" s="416"/>
      <c r="AJM11" s="416"/>
      <c r="AJN11" s="416"/>
      <c r="AJO11" s="416"/>
      <c r="AJP11" s="416"/>
      <c r="AJQ11" s="416"/>
      <c r="AJR11" s="416"/>
      <c r="AJS11" s="416"/>
      <c r="AJT11" s="416"/>
      <c r="AJU11" s="416"/>
      <c r="AJV11" s="416"/>
      <c r="AJW11" s="416"/>
      <c r="AJX11" s="416"/>
      <c r="AJY11" s="416"/>
      <c r="AJZ11" s="416"/>
      <c r="AKA11" s="416"/>
      <c r="AKB11" s="416"/>
      <c r="AKC11" s="416"/>
      <c r="AKD11" s="416"/>
      <c r="AKE11" s="416"/>
      <c r="AKF11" s="416"/>
      <c r="AKG11" s="416"/>
      <c r="AKH11" s="416"/>
      <c r="AKI11" s="416"/>
      <c r="AKJ11" s="416"/>
      <c r="AKK11" s="416"/>
      <c r="AKL11" s="416"/>
      <c r="AKM11" s="416"/>
      <c r="AKN11" s="416"/>
      <c r="AKO11" s="416"/>
      <c r="AKP11" s="416"/>
      <c r="AKQ11" s="416"/>
      <c r="AKR11" s="416"/>
      <c r="AKS11" s="416"/>
      <c r="AKT11" s="416"/>
      <c r="AKU11" s="416"/>
      <c r="AKV11" s="416"/>
      <c r="AKW11" s="416"/>
      <c r="AKX11" s="416"/>
      <c r="AKY11" s="416"/>
      <c r="AKZ11" s="416"/>
      <c r="ALA11" s="416"/>
      <c r="ALB11" s="416"/>
      <c r="ALC11" s="416"/>
      <c r="ALD11" s="416"/>
      <c r="ALE11" s="416"/>
      <c r="ALF11" s="416"/>
      <c r="ALG11" s="416"/>
      <c r="ALH11" s="416"/>
      <c r="ALI11" s="416"/>
      <c r="ALJ11" s="416"/>
      <c r="ALK11" s="416"/>
      <c r="ALL11" s="416"/>
      <c r="ALM11" s="416"/>
      <c r="ALN11" s="416"/>
      <c r="ALO11" s="416"/>
      <c r="ALP11" s="416"/>
      <c r="ALQ11" s="416"/>
      <c r="ALR11" s="416"/>
      <c r="ALS11" s="416"/>
      <c r="ALT11" s="416"/>
      <c r="ALU11" s="416"/>
      <c r="ALV11" s="416"/>
      <c r="ALW11" s="416"/>
      <c r="ALX11" s="416"/>
      <c r="ALY11" s="416"/>
      <c r="ALZ11" s="416"/>
      <c r="AMA11" s="416"/>
      <c r="AMB11" s="416"/>
      <c r="AMC11" s="416"/>
      <c r="AMD11" s="416"/>
      <c r="AME11" s="416"/>
      <c r="AMF11" s="416"/>
      <c r="AMG11" s="416"/>
      <c r="AMH11" s="416"/>
      <c r="AMI11" s="416"/>
      <c r="AMJ11" s="416"/>
      <c r="AMK11" s="416"/>
      <c r="AML11" s="416"/>
      <c r="AMM11" s="416"/>
      <c r="AMN11" s="416"/>
      <c r="AMO11" s="416"/>
      <c r="AMP11" s="416"/>
      <c r="AMQ11" s="416"/>
      <c r="AMR11" s="416"/>
      <c r="AMS11" s="416"/>
      <c r="AMT11" s="416"/>
      <c r="AMU11" s="416"/>
      <c r="AMV11" s="416"/>
      <c r="AMW11" s="416"/>
      <c r="AMX11" s="416"/>
      <c r="AMY11" s="416"/>
      <c r="AMZ11" s="416"/>
      <c r="ANA11" s="416"/>
      <c r="ANB11" s="416"/>
      <c r="ANC11" s="416"/>
      <c r="AND11" s="416"/>
      <c r="ANE11" s="416"/>
      <c r="ANF11" s="416"/>
      <c r="ANG11" s="416"/>
      <c r="ANH11" s="416"/>
      <c r="ANI11" s="416"/>
      <c r="ANJ11" s="416"/>
      <c r="ANK11" s="416"/>
      <c r="ANL11" s="416"/>
      <c r="ANM11" s="416"/>
      <c r="ANN11" s="416"/>
      <c r="ANO11" s="416"/>
      <c r="ANP11" s="416"/>
      <c r="ANQ11" s="416"/>
      <c r="ANR11" s="416"/>
      <c r="ANS11" s="416"/>
      <c r="ANT11" s="416"/>
      <c r="ANU11" s="416"/>
      <c r="ANV11" s="416"/>
      <c r="ANW11" s="416"/>
      <c r="ANX11" s="416"/>
      <c r="ANY11" s="416"/>
      <c r="ANZ11" s="416"/>
      <c r="AOA11" s="416"/>
      <c r="AOB11" s="416"/>
      <c r="AOC11" s="416"/>
      <c r="AOD11" s="416"/>
      <c r="AOE11" s="416"/>
      <c r="AOF11" s="416"/>
      <c r="AOG11" s="416"/>
      <c r="AOH11" s="416"/>
      <c r="AOI11" s="416"/>
      <c r="AOJ11" s="416"/>
      <c r="AOK11" s="416"/>
      <c r="AOL11" s="416"/>
      <c r="AOM11" s="416"/>
      <c r="AON11" s="416"/>
      <c r="AOO11" s="416"/>
      <c r="AOP11" s="416"/>
      <c r="AOQ11" s="416"/>
      <c r="AOR11" s="416"/>
      <c r="AOS11" s="416"/>
      <c r="AOT11" s="416"/>
      <c r="AOU11" s="416"/>
      <c r="AOV11" s="416"/>
      <c r="AOW11" s="416"/>
      <c r="AOX11" s="416"/>
      <c r="AOY11" s="416"/>
      <c r="AOZ11" s="416"/>
      <c r="APA11" s="416"/>
      <c r="APB11" s="416"/>
      <c r="APC11" s="416"/>
      <c r="APD11" s="416"/>
      <c r="APE11" s="416"/>
      <c r="APF11" s="416"/>
      <c r="APG11" s="416"/>
      <c r="APH11" s="416"/>
      <c r="API11" s="416"/>
      <c r="APJ11" s="416"/>
      <c r="APK11" s="416"/>
      <c r="APL11" s="416"/>
      <c r="APM11" s="416"/>
      <c r="APN11" s="416"/>
      <c r="APO11" s="416"/>
      <c r="APP11" s="416"/>
      <c r="APQ11" s="416"/>
      <c r="APR11" s="416"/>
      <c r="APS11" s="416"/>
      <c r="APT11" s="416"/>
      <c r="APU11" s="416"/>
      <c r="APV11" s="416"/>
      <c r="APW11" s="416"/>
      <c r="APX11" s="416"/>
      <c r="APY11" s="416"/>
      <c r="APZ11" s="416"/>
      <c r="AQA11" s="416"/>
      <c r="AQB11" s="416"/>
      <c r="AQC11" s="416"/>
      <c r="AQD11" s="416"/>
      <c r="AQE11" s="416"/>
      <c r="AQF11" s="416"/>
      <c r="AQG11" s="416"/>
      <c r="AQH11" s="416"/>
      <c r="AQI11" s="416"/>
      <c r="AQJ11" s="416"/>
      <c r="AQK11" s="416"/>
      <c r="AQL11" s="416"/>
      <c r="AQM11" s="416"/>
      <c r="AQN11" s="416"/>
      <c r="AQO11" s="416"/>
      <c r="AQP11" s="416"/>
      <c r="AQQ11" s="416"/>
      <c r="AQR11" s="416"/>
      <c r="AQS11" s="416"/>
      <c r="AQT11" s="416"/>
      <c r="AQU11" s="416"/>
      <c r="AQV11" s="416"/>
      <c r="AQW11" s="416"/>
      <c r="AQX11" s="416"/>
      <c r="AQY11" s="416"/>
      <c r="AQZ11" s="416"/>
      <c r="ARA11" s="416"/>
      <c r="ARB11" s="416"/>
      <c r="ARC11" s="416"/>
      <c r="ARD11" s="416"/>
      <c r="ARE11" s="416"/>
      <c r="ARF11" s="416"/>
      <c r="ARG11" s="416"/>
      <c r="ARH11" s="416"/>
      <c r="ARI11" s="416"/>
      <c r="ARJ11" s="416"/>
      <c r="ARK11" s="416"/>
      <c r="ARL11" s="416"/>
      <c r="ARM11" s="416"/>
      <c r="ARN11" s="416"/>
      <c r="ARO11" s="416"/>
      <c r="ARP11" s="416"/>
      <c r="ARQ11" s="416"/>
      <c r="ARR11" s="416"/>
      <c r="ARS11" s="416"/>
      <c r="ART11" s="416"/>
      <c r="ARU11" s="416"/>
      <c r="ARV11" s="416"/>
      <c r="ARW11" s="416"/>
      <c r="ARX11" s="416"/>
      <c r="ARY11" s="416"/>
      <c r="ARZ11" s="416"/>
      <c r="ASA11" s="416"/>
      <c r="ASB11" s="416"/>
      <c r="ASC11" s="416"/>
      <c r="ASD11" s="416"/>
      <c r="ASE11" s="416"/>
      <c r="ASF11" s="416"/>
      <c r="ASG11" s="416"/>
      <c r="ASH11" s="416"/>
      <c r="ASI11" s="416"/>
      <c r="ASJ11" s="416"/>
      <c r="ASK11" s="416"/>
      <c r="ASL11" s="416"/>
      <c r="ASM11" s="416"/>
      <c r="ASN11" s="416"/>
      <c r="ASO11" s="416"/>
      <c r="ASP11" s="416"/>
      <c r="ASQ11" s="416"/>
      <c r="ASR11" s="416"/>
      <c r="ASS11" s="416"/>
      <c r="AST11" s="416"/>
      <c r="ASU11" s="416"/>
      <c r="ASV11" s="416"/>
      <c r="ASW11" s="416"/>
      <c r="ASX11" s="416"/>
      <c r="ASY11" s="416"/>
      <c r="ASZ11" s="416"/>
      <c r="ATA11" s="416"/>
      <c r="ATB11" s="416"/>
      <c r="ATC11" s="416"/>
      <c r="ATD11" s="416"/>
      <c r="ATE11" s="416"/>
      <c r="ATF11" s="416"/>
      <c r="ATG11" s="416"/>
      <c r="ATH11" s="416"/>
      <c r="ATI11" s="416"/>
      <c r="ATJ11" s="416"/>
      <c r="ATK11" s="416"/>
      <c r="ATL11" s="416"/>
      <c r="ATM11" s="416"/>
      <c r="ATN11" s="416"/>
      <c r="ATO11" s="416"/>
      <c r="ATP11" s="416"/>
      <c r="ATQ11" s="416"/>
      <c r="ATR11" s="416"/>
      <c r="ATS11" s="416"/>
      <c r="ATT11" s="416"/>
      <c r="ATU11" s="416"/>
      <c r="ATV11" s="416"/>
      <c r="ATW11" s="416"/>
      <c r="ATX11" s="416"/>
      <c r="ATY11" s="416"/>
      <c r="ATZ11" s="416"/>
      <c r="AUA11" s="416"/>
      <c r="AUB11" s="416"/>
      <c r="AUC11" s="416"/>
      <c r="AUD11" s="416"/>
      <c r="AUE11" s="416"/>
      <c r="AUF11" s="416"/>
      <c r="AUG11" s="416"/>
      <c r="AUH11" s="416"/>
      <c r="AUI11" s="416"/>
      <c r="AUJ11" s="416"/>
      <c r="AUK11" s="416"/>
      <c r="AUL11" s="416"/>
      <c r="AUM11" s="416"/>
      <c r="AUN11" s="416"/>
      <c r="AUO11" s="416"/>
      <c r="AUP11" s="416"/>
      <c r="AUQ11" s="416"/>
      <c r="AUR11" s="416"/>
      <c r="AUS11" s="416"/>
      <c r="AUT11" s="416"/>
      <c r="AUU11" s="416"/>
      <c r="AUV11" s="416"/>
      <c r="AUW11" s="416"/>
      <c r="AUX11" s="416"/>
      <c r="AUY11" s="416"/>
      <c r="AUZ11" s="416"/>
      <c r="AVA11" s="416"/>
      <c r="AVB11" s="416"/>
      <c r="AVC11" s="416"/>
      <c r="AVD11" s="416"/>
      <c r="AVE11" s="416"/>
      <c r="AVF11" s="416"/>
      <c r="AVG11" s="416"/>
      <c r="AVH11" s="416"/>
      <c r="AVI11" s="416"/>
      <c r="AVJ11" s="416"/>
      <c r="AVK11" s="416"/>
      <c r="AVL11" s="416"/>
      <c r="AVM11" s="416"/>
      <c r="AVN11" s="416"/>
      <c r="AVO11" s="416"/>
      <c r="AVP11" s="416"/>
      <c r="AVQ11" s="416"/>
      <c r="AVR11" s="416"/>
      <c r="AVS11" s="416"/>
      <c r="AVT11" s="416"/>
      <c r="AVU11" s="416"/>
      <c r="AVV11" s="416"/>
      <c r="AVW11" s="416"/>
      <c r="AVX11" s="416"/>
      <c r="AVY11" s="416"/>
      <c r="AVZ11" s="416"/>
      <c r="AWA11" s="416"/>
      <c r="AWB11" s="416"/>
      <c r="AWC11" s="416"/>
      <c r="AWD11" s="416"/>
      <c r="AWE11" s="416"/>
      <c r="AWF11" s="416"/>
      <c r="AWG11" s="416"/>
      <c r="AWH11" s="416"/>
      <c r="AWI11" s="416"/>
      <c r="AWJ11" s="416"/>
      <c r="AWK11" s="416"/>
      <c r="AWL11" s="416"/>
      <c r="AWM11" s="416"/>
      <c r="AWN11" s="416"/>
      <c r="AWO11" s="416"/>
      <c r="AWP11" s="416"/>
      <c r="AWQ11" s="416"/>
      <c r="AWR11" s="416"/>
      <c r="AWS11" s="416"/>
      <c r="AWT11" s="416"/>
      <c r="AWU11" s="416"/>
      <c r="AWV11" s="416"/>
      <c r="AWW11" s="416"/>
      <c r="AWX11" s="416"/>
      <c r="AWY11" s="416"/>
      <c r="AWZ11" s="416"/>
      <c r="AXA11" s="416"/>
      <c r="AXB11" s="416"/>
      <c r="AXC11" s="416"/>
      <c r="AXD11" s="416"/>
      <c r="AXE11" s="416"/>
      <c r="AXF11" s="416"/>
      <c r="AXG11" s="416"/>
      <c r="AXH11" s="416"/>
      <c r="AXI11" s="416"/>
      <c r="AXJ11" s="416"/>
      <c r="AXK11" s="416"/>
      <c r="AXL11" s="416"/>
      <c r="AXM11" s="416"/>
      <c r="AXN11" s="416"/>
      <c r="AXO11" s="416"/>
      <c r="AXP11" s="416"/>
      <c r="AXQ11" s="416"/>
      <c r="AXR11" s="416"/>
      <c r="AXS11" s="416"/>
      <c r="AXT11" s="416"/>
      <c r="AXU11" s="416"/>
      <c r="AXV11" s="416"/>
      <c r="AXW11" s="416"/>
      <c r="AXX11" s="416"/>
      <c r="AXY11" s="416"/>
      <c r="AXZ11" s="416"/>
      <c r="AYA11" s="416"/>
      <c r="AYB11" s="416"/>
      <c r="AYC11" s="416"/>
      <c r="AYD11" s="416"/>
      <c r="AYE11" s="416"/>
      <c r="AYF11" s="416"/>
      <c r="AYG11" s="416"/>
      <c r="AYH11" s="416"/>
      <c r="AYI11" s="416"/>
      <c r="AYJ11" s="416"/>
      <c r="AYK11" s="416"/>
      <c r="AYL11" s="416"/>
      <c r="AYM11" s="416"/>
      <c r="AYN11" s="416"/>
      <c r="AYO11" s="416"/>
      <c r="AYP11" s="416"/>
      <c r="AYQ11" s="416"/>
      <c r="AYR11" s="416"/>
      <c r="AYS11" s="416"/>
      <c r="AYT11" s="416"/>
      <c r="AYU11" s="416"/>
      <c r="AYV11" s="416"/>
      <c r="AYW11" s="416"/>
      <c r="AYX11" s="416"/>
      <c r="AYY11" s="416"/>
      <c r="AYZ11" s="416"/>
      <c r="AZA11" s="416"/>
      <c r="AZB11" s="416"/>
      <c r="AZC11" s="416"/>
      <c r="AZD11" s="416"/>
      <c r="AZE11" s="416"/>
      <c r="AZF11" s="416"/>
      <c r="AZG11" s="416"/>
      <c r="AZH11" s="416"/>
      <c r="AZI11" s="416"/>
      <c r="AZJ11" s="416"/>
      <c r="AZK11" s="416"/>
      <c r="AZL11" s="416"/>
      <c r="AZM11" s="416"/>
      <c r="AZN11" s="416"/>
      <c r="AZO11" s="416"/>
      <c r="AZP11" s="416"/>
      <c r="AZQ11" s="416"/>
      <c r="AZR11" s="416"/>
      <c r="AZS11" s="416"/>
      <c r="AZT11" s="416"/>
      <c r="AZU11" s="416"/>
      <c r="AZV11" s="416"/>
      <c r="AZW11" s="416"/>
      <c r="AZX11" s="416"/>
      <c r="AZY11" s="416"/>
      <c r="AZZ11" s="416"/>
      <c r="BAA11" s="416"/>
      <c r="BAB11" s="416"/>
      <c r="BAC11" s="416"/>
      <c r="BAD11" s="416"/>
      <c r="BAE11" s="416"/>
      <c r="BAF11" s="416"/>
      <c r="BAG11" s="416"/>
      <c r="BAH11" s="416"/>
      <c r="BAI11" s="416"/>
      <c r="BAJ11" s="416"/>
      <c r="BAK11" s="416"/>
      <c r="BAL11" s="416"/>
      <c r="BAM11" s="416"/>
      <c r="BAN11" s="416"/>
      <c r="BAO11" s="416"/>
      <c r="BAP11" s="416"/>
      <c r="BAQ11" s="416"/>
      <c r="BAR11" s="416"/>
      <c r="BAS11" s="416"/>
      <c r="BAT11" s="416"/>
      <c r="BAU11" s="416"/>
      <c r="BAV11" s="416"/>
      <c r="BAW11" s="416"/>
      <c r="BAX11" s="416"/>
      <c r="BAY11" s="416"/>
      <c r="BAZ11" s="416"/>
      <c r="BBA11" s="416"/>
      <c r="BBB11" s="416"/>
      <c r="BBC11" s="416"/>
      <c r="BBD11" s="416"/>
      <c r="BBE11" s="416"/>
      <c r="BBF11" s="416"/>
      <c r="BBG11" s="416"/>
      <c r="BBH11" s="416"/>
      <c r="BBI11" s="416"/>
      <c r="BBJ11" s="416"/>
      <c r="BBK11" s="416"/>
      <c r="BBL11" s="416"/>
      <c r="BBM11" s="416"/>
      <c r="BBN11" s="416"/>
      <c r="BBO11" s="416"/>
      <c r="BBP11" s="416"/>
      <c r="BBQ11" s="416"/>
      <c r="BBR11" s="416"/>
      <c r="BBS11" s="416"/>
      <c r="BBT11" s="416"/>
      <c r="BBU11" s="416"/>
      <c r="BBV11" s="416"/>
      <c r="BBW11" s="416"/>
      <c r="BBX11" s="416"/>
      <c r="BBY11" s="416"/>
      <c r="BBZ11" s="416"/>
      <c r="BCA11" s="416"/>
      <c r="BCB11" s="416"/>
      <c r="BCC11" s="416"/>
      <c r="BCD11" s="416"/>
      <c r="BCE11" s="416"/>
      <c r="BCF11" s="416"/>
      <c r="BCG11" s="416"/>
      <c r="BCH11" s="416"/>
      <c r="BCI11" s="416"/>
      <c r="BCJ11" s="416"/>
      <c r="BCK11" s="416"/>
      <c r="BCL11" s="416"/>
      <c r="BCM11" s="416"/>
      <c r="BCN11" s="416"/>
      <c r="BCO11" s="416"/>
      <c r="BCP11" s="416"/>
      <c r="BCQ11" s="416"/>
      <c r="BCR11" s="416"/>
      <c r="BCS11" s="416"/>
      <c r="BCT11" s="416"/>
      <c r="BCU11" s="416"/>
      <c r="BCV11" s="416"/>
      <c r="BCW11" s="416"/>
      <c r="BCX11" s="416"/>
      <c r="BCY11" s="416"/>
      <c r="BCZ11" s="416"/>
      <c r="BDA11" s="416"/>
      <c r="BDB11" s="416"/>
      <c r="BDC11" s="416"/>
      <c r="BDD11" s="416"/>
      <c r="BDE11" s="416"/>
      <c r="BDF11" s="416"/>
      <c r="BDG11" s="416"/>
      <c r="BDH11" s="416"/>
      <c r="BDI11" s="416"/>
      <c r="BDJ11" s="416"/>
      <c r="BDK11" s="416"/>
      <c r="BDL11" s="416"/>
      <c r="BDM11" s="416"/>
      <c r="BDN11" s="416"/>
      <c r="BDO11" s="416"/>
      <c r="BDP11" s="416"/>
      <c r="BDQ11" s="416"/>
      <c r="BDR11" s="416"/>
      <c r="BDS11" s="416"/>
      <c r="BDT11" s="416"/>
      <c r="BDU11" s="416"/>
      <c r="BDV11" s="416"/>
      <c r="BDW11" s="416"/>
      <c r="BDX11" s="416"/>
      <c r="BDY11" s="416"/>
      <c r="BDZ11" s="416"/>
      <c r="BEA11" s="416"/>
      <c r="BEB11" s="416"/>
      <c r="BEC11" s="416"/>
      <c r="BED11" s="416"/>
      <c r="BEE11" s="416"/>
      <c r="BEF11" s="416"/>
      <c r="BEG11" s="416"/>
      <c r="BEH11" s="416"/>
      <c r="BEI11" s="416"/>
      <c r="BEJ11" s="416"/>
      <c r="BEK11" s="416"/>
      <c r="BEL11" s="416"/>
      <c r="BEM11" s="416"/>
      <c r="BEN11" s="416"/>
      <c r="BEO11" s="416"/>
      <c r="BEP11" s="416"/>
      <c r="BEQ11" s="416"/>
      <c r="BER11" s="416"/>
      <c r="BES11" s="416"/>
      <c r="BET11" s="416"/>
      <c r="BEU11" s="416"/>
      <c r="BEV11" s="416"/>
      <c r="BEW11" s="416"/>
      <c r="BEX11" s="416"/>
      <c r="BEY11" s="416"/>
      <c r="BEZ11" s="416"/>
      <c r="BFA11" s="416"/>
      <c r="BFB11" s="416"/>
      <c r="BFC11" s="416"/>
      <c r="BFD11" s="416"/>
      <c r="BFE11" s="416"/>
      <c r="BFF11" s="416"/>
      <c r="BFG11" s="416"/>
      <c r="BFH11" s="416"/>
      <c r="BFI11" s="416"/>
      <c r="BFJ11" s="416"/>
      <c r="BFK11" s="416"/>
      <c r="BFL11" s="416"/>
      <c r="BFM11" s="416"/>
      <c r="BFN11" s="416"/>
      <c r="BFO11" s="416"/>
      <c r="BFP11" s="416"/>
      <c r="BFQ11" s="416"/>
      <c r="BFR11" s="416"/>
      <c r="BFS11" s="416"/>
      <c r="BFT11" s="416"/>
      <c r="BFU11" s="416"/>
      <c r="BFV11" s="416"/>
      <c r="BFW11" s="416"/>
      <c r="BFX11" s="416"/>
      <c r="BFY11" s="416"/>
      <c r="BFZ11" s="416"/>
      <c r="BGA11" s="416"/>
      <c r="BGB11" s="416"/>
      <c r="BGC11" s="416"/>
      <c r="BGD11" s="416"/>
      <c r="BGE11" s="416"/>
      <c r="BGF11" s="416"/>
      <c r="BGG11" s="416"/>
      <c r="BGH11" s="416"/>
      <c r="BGI11" s="416"/>
      <c r="BGJ11" s="416"/>
      <c r="BGK11" s="416"/>
      <c r="BGL11" s="416"/>
      <c r="BGM11" s="416"/>
      <c r="BGN11" s="416"/>
      <c r="BGO11" s="416"/>
      <c r="BGP11" s="416"/>
      <c r="BGQ11" s="416"/>
      <c r="BGR11" s="416"/>
      <c r="BGS11" s="416"/>
      <c r="BGT11" s="416"/>
      <c r="BGU11" s="416"/>
      <c r="BGV11" s="416"/>
      <c r="BGW11" s="416"/>
      <c r="BGX11" s="416"/>
      <c r="BGY11" s="416"/>
      <c r="BGZ11" s="416"/>
      <c r="BHA11" s="416"/>
      <c r="BHB11" s="416"/>
      <c r="BHC11" s="416"/>
      <c r="BHD11" s="416"/>
      <c r="BHE11" s="416"/>
      <c r="BHF11" s="416"/>
      <c r="BHG11" s="416"/>
      <c r="BHH11" s="416"/>
      <c r="BHI11" s="416"/>
      <c r="BHJ11" s="416"/>
      <c r="BHK11" s="416"/>
      <c r="BHL11" s="416"/>
      <c r="BHM11" s="416"/>
      <c r="BHN11" s="416"/>
      <c r="BHO11" s="416"/>
      <c r="BHP11" s="416"/>
      <c r="BHQ11" s="416"/>
      <c r="BHR11" s="416"/>
      <c r="BHS11" s="416"/>
      <c r="BHT11" s="416"/>
      <c r="BHU11" s="416"/>
      <c r="BHV11" s="416"/>
      <c r="BHW11" s="416"/>
      <c r="BHX11" s="416"/>
      <c r="BHY11" s="416"/>
      <c r="BHZ11" s="416"/>
      <c r="BIA11" s="416"/>
      <c r="BIB11" s="416"/>
      <c r="BIC11" s="416"/>
      <c r="BID11" s="416"/>
      <c r="BIE11" s="416"/>
      <c r="BIF11" s="416"/>
      <c r="BIG11" s="416"/>
      <c r="BIH11" s="416"/>
      <c r="BII11" s="416"/>
      <c r="BIJ11" s="416"/>
      <c r="BIK11" s="416"/>
      <c r="BIL11" s="416"/>
      <c r="BIM11" s="416"/>
      <c r="BIN11" s="416"/>
      <c r="BIO11" s="416"/>
      <c r="BIP11" s="416"/>
      <c r="BIQ11" s="416"/>
      <c r="BIR11" s="416"/>
      <c r="BIS11" s="416"/>
      <c r="BIT11" s="416"/>
      <c r="BIU11" s="416"/>
      <c r="BIV11" s="416"/>
      <c r="BIW11" s="416"/>
      <c r="BIX11" s="416"/>
      <c r="BIY11" s="416"/>
      <c r="BIZ11" s="416"/>
      <c r="BJA11" s="416"/>
      <c r="BJB11" s="416"/>
      <c r="BJC11" s="416"/>
      <c r="BJD11" s="416"/>
      <c r="BJE11" s="416"/>
      <c r="BJF11" s="416"/>
      <c r="BJG11" s="416"/>
      <c r="BJH11" s="416"/>
      <c r="BJI11" s="416"/>
      <c r="BJJ11" s="416"/>
      <c r="BJK11" s="416"/>
      <c r="BJL11" s="416"/>
      <c r="BJM11" s="416"/>
      <c r="BJN11" s="416"/>
      <c r="BJO11" s="416"/>
      <c r="BJP11" s="416"/>
      <c r="BJQ11" s="416"/>
      <c r="BJR11" s="416"/>
      <c r="BJS11" s="416"/>
      <c r="BJT11" s="416"/>
      <c r="BJU11" s="416"/>
      <c r="BJV11" s="416"/>
      <c r="BJW11" s="416"/>
      <c r="BJX11" s="416"/>
      <c r="BJY11" s="416"/>
      <c r="BJZ11" s="416"/>
      <c r="BKA11" s="416"/>
      <c r="BKB11" s="416"/>
      <c r="BKC11" s="416"/>
      <c r="BKD11" s="416"/>
      <c r="BKE11" s="416"/>
      <c r="BKF11" s="416"/>
      <c r="BKG11" s="416"/>
      <c r="BKH11" s="416"/>
      <c r="BKI11" s="416"/>
      <c r="BKJ11" s="416"/>
      <c r="BKK11" s="416"/>
      <c r="BKL11" s="416"/>
      <c r="BKM11" s="416"/>
      <c r="BKN11" s="416"/>
      <c r="BKO11" s="416"/>
      <c r="BKP11" s="416"/>
      <c r="BKQ11" s="416"/>
      <c r="BKR11" s="416"/>
      <c r="BKS11" s="416"/>
      <c r="BKT11" s="416"/>
      <c r="BKU11" s="416"/>
      <c r="BKV11" s="416"/>
      <c r="BKW11" s="416"/>
      <c r="BKX11" s="416"/>
      <c r="BKY11" s="416"/>
      <c r="BKZ11" s="416"/>
      <c r="BLA11" s="416"/>
      <c r="BLB11" s="416"/>
      <c r="BLC11" s="416"/>
      <c r="BLD11" s="416"/>
      <c r="BLE11" s="416"/>
      <c r="BLF11" s="416"/>
      <c r="BLG11" s="416"/>
      <c r="BLH11" s="416"/>
      <c r="BLI11" s="416"/>
      <c r="BLJ11" s="416"/>
      <c r="BLK11" s="416"/>
      <c r="BLL11" s="416"/>
      <c r="BLM11" s="416"/>
      <c r="BLN11" s="416"/>
      <c r="BLO11" s="416"/>
      <c r="BLP11" s="416"/>
      <c r="BLQ11" s="416"/>
      <c r="BLR11" s="416"/>
      <c r="BLS11" s="416"/>
      <c r="BLT11" s="416"/>
      <c r="BLU11" s="416"/>
      <c r="BLV11" s="416"/>
      <c r="BLW11" s="416"/>
      <c r="BLX11" s="416"/>
      <c r="BLY11" s="416"/>
      <c r="BLZ11" s="416"/>
      <c r="BMA11" s="416"/>
      <c r="BMB11" s="416"/>
      <c r="BMC11" s="416"/>
      <c r="BMD11" s="416"/>
      <c r="BME11" s="416"/>
      <c r="BMF11" s="416"/>
      <c r="BMG11" s="416"/>
      <c r="BMH11" s="416"/>
      <c r="BMI11" s="416"/>
      <c r="BMJ11" s="416"/>
      <c r="BMK11" s="416"/>
      <c r="BML11" s="416"/>
      <c r="BMM11" s="416"/>
      <c r="BMN11" s="416"/>
      <c r="BMO11" s="416"/>
      <c r="BMP11" s="416"/>
      <c r="BMQ11" s="416"/>
      <c r="BMR11" s="416"/>
      <c r="BMS11" s="416"/>
      <c r="BMT11" s="416"/>
      <c r="BMU11" s="416"/>
      <c r="BMV11" s="416"/>
      <c r="BMW11" s="416"/>
      <c r="BMX11" s="416"/>
      <c r="BMY11" s="416"/>
      <c r="BMZ11" s="416"/>
      <c r="BNA11" s="416"/>
      <c r="BNB11" s="416"/>
      <c r="BNC11" s="416"/>
      <c r="BND11" s="416"/>
      <c r="BNE11" s="416"/>
      <c r="BNF11" s="416"/>
      <c r="BNG11" s="416"/>
      <c r="BNH11" s="416"/>
      <c r="BNI11" s="416"/>
      <c r="BNJ11" s="416"/>
      <c r="BNK11" s="416"/>
      <c r="BNL11" s="416"/>
      <c r="BNM11" s="416"/>
      <c r="BNN11" s="416"/>
      <c r="BNO11" s="416"/>
      <c r="BNP11" s="416"/>
      <c r="BNQ11" s="416"/>
      <c r="BNR11" s="416"/>
      <c r="BNS11" s="416"/>
      <c r="BNT11" s="416"/>
      <c r="BNU11" s="416"/>
      <c r="BNV11" s="416"/>
      <c r="BNW11" s="416"/>
      <c r="BNX11" s="416"/>
      <c r="BNY11" s="416"/>
      <c r="BNZ11" s="416"/>
      <c r="BOA11" s="416"/>
      <c r="BOB11" s="416"/>
      <c r="BOC11" s="416"/>
      <c r="BOD11" s="416"/>
      <c r="BOE11" s="416"/>
      <c r="BOF11" s="416"/>
      <c r="BOG11" s="416"/>
      <c r="BOH11" s="416"/>
      <c r="BOI11" s="416"/>
      <c r="BOJ11" s="416"/>
      <c r="BOK11" s="416"/>
      <c r="BOL11" s="416"/>
      <c r="BOM11" s="416"/>
      <c r="BON11" s="416"/>
      <c r="BOO11" s="416"/>
      <c r="BOP11" s="416"/>
      <c r="BOQ11" s="416"/>
      <c r="BOR11" s="416"/>
      <c r="BOS11" s="416"/>
      <c r="BOT11" s="416"/>
      <c r="BOU11" s="416"/>
      <c r="BOV11" s="416"/>
      <c r="BOW11" s="416"/>
      <c r="BOX11" s="416"/>
      <c r="BOY11" s="416"/>
      <c r="BOZ11" s="416"/>
      <c r="BPA11" s="416"/>
      <c r="BPB11" s="416"/>
      <c r="BPC11" s="416"/>
      <c r="BPD11" s="416"/>
      <c r="BPE11" s="416"/>
      <c r="BPF11" s="416"/>
      <c r="BPG11" s="416"/>
      <c r="BPH11" s="416"/>
      <c r="BPI11" s="416"/>
      <c r="BPJ11" s="416"/>
      <c r="BPK11" s="416"/>
      <c r="BPL11" s="416"/>
      <c r="BPM11" s="416"/>
      <c r="BPN11" s="416"/>
      <c r="BPO11" s="416"/>
      <c r="BPP11" s="416"/>
      <c r="BPQ11" s="416"/>
      <c r="BPR11" s="416"/>
      <c r="BPS11" s="416"/>
      <c r="BPT11" s="416"/>
      <c r="BPU11" s="416"/>
      <c r="BPV11" s="416"/>
      <c r="BPW11" s="416"/>
      <c r="BPX11" s="416"/>
      <c r="BPY11" s="416"/>
      <c r="BPZ11" s="416"/>
      <c r="BQA11" s="416"/>
      <c r="BQB11" s="416"/>
      <c r="BQC11" s="416"/>
      <c r="BQD11" s="416"/>
      <c r="BQE11" s="416"/>
      <c r="BQF11" s="416"/>
      <c r="BQG11" s="416"/>
      <c r="BQH11" s="416"/>
      <c r="BQI11" s="416"/>
      <c r="BQJ11" s="416"/>
      <c r="BQK11" s="416"/>
      <c r="BQL11" s="416"/>
      <c r="BQM11" s="416"/>
      <c r="BQN11" s="416"/>
      <c r="BQO11" s="416"/>
      <c r="BQP11" s="416"/>
      <c r="BQQ11" s="416"/>
      <c r="BQR11" s="416"/>
      <c r="BQS11" s="416"/>
      <c r="BQT11" s="416"/>
      <c r="BQU11" s="416"/>
      <c r="BQV11" s="416"/>
      <c r="BQW11" s="416"/>
      <c r="BQX11" s="416"/>
      <c r="BQY11" s="416"/>
      <c r="BQZ11" s="416"/>
      <c r="BRA11" s="416"/>
      <c r="BRB11" s="416"/>
      <c r="BRC11" s="416"/>
      <c r="BRD11" s="416"/>
      <c r="BRE11" s="416"/>
      <c r="BRF11" s="416"/>
      <c r="BRG11" s="416"/>
      <c r="BRH11" s="416"/>
      <c r="BRI11" s="416"/>
      <c r="BRJ11" s="416"/>
      <c r="BRK11" s="416"/>
      <c r="BRL11" s="416"/>
      <c r="BRM11" s="416"/>
      <c r="BRN11" s="416"/>
      <c r="BRO11" s="416"/>
      <c r="BRP11" s="416"/>
      <c r="BRQ11" s="416"/>
      <c r="BRR11" s="416"/>
      <c r="BRS11" s="416"/>
      <c r="BRT11" s="416"/>
      <c r="BRU11" s="416"/>
      <c r="BRV11" s="416"/>
      <c r="BRW11" s="416"/>
      <c r="BRX11" s="416"/>
      <c r="BRY11" s="416"/>
      <c r="BRZ11" s="416"/>
      <c r="BSA11" s="416"/>
      <c r="BSB11" s="416"/>
      <c r="BSC11" s="416"/>
      <c r="BSD11" s="416"/>
      <c r="BSE11" s="416"/>
      <c r="BSF11" s="416"/>
      <c r="BSG11" s="416"/>
      <c r="BSH11" s="416"/>
      <c r="BSI11" s="416"/>
      <c r="BSJ11" s="416"/>
      <c r="BSK11" s="416"/>
      <c r="BSL11" s="416"/>
      <c r="BSM11" s="416"/>
      <c r="BSN11" s="416"/>
      <c r="BSO11" s="416"/>
      <c r="BSP11" s="416"/>
      <c r="BSQ11" s="416"/>
      <c r="BSR11" s="416"/>
      <c r="BSS11" s="416"/>
      <c r="BST11" s="416"/>
      <c r="BSU11" s="416"/>
      <c r="BSV11" s="416"/>
      <c r="BSW11" s="416"/>
      <c r="BSX11" s="416"/>
      <c r="BSY11" s="416"/>
      <c r="BSZ11" s="416"/>
      <c r="BTA11" s="416"/>
      <c r="BTB11" s="416"/>
      <c r="BTC11" s="416"/>
      <c r="BTD11" s="416"/>
      <c r="BTE11" s="416"/>
      <c r="BTF11" s="416"/>
      <c r="BTG11" s="416"/>
      <c r="BTH11" s="416"/>
      <c r="BTI11" s="416"/>
      <c r="BTJ11" s="416"/>
      <c r="BTK11" s="416"/>
      <c r="BTL11" s="416"/>
      <c r="BTM11" s="416"/>
      <c r="BTN11" s="416"/>
      <c r="BTO11" s="416"/>
      <c r="BTP11" s="416"/>
      <c r="BTQ11" s="416"/>
      <c r="BTR11" s="416"/>
      <c r="BTS11" s="416"/>
      <c r="BTT11" s="416"/>
      <c r="BTU11" s="416"/>
      <c r="BTV11" s="416"/>
      <c r="BTW11" s="416"/>
      <c r="BTX11" s="416"/>
      <c r="BTY11" s="416"/>
      <c r="BTZ11" s="416"/>
      <c r="BUA11" s="416"/>
      <c r="BUB11" s="416"/>
      <c r="BUC11" s="416"/>
      <c r="BUD11" s="416"/>
      <c r="BUE11" s="416"/>
      <c r="BUF11" s="416"/>
      <c r="BUG11" s="416"/>
      <c r="BUH11" s="416"/>
      <c r="BUI11" s="416"/>
      <c r="BUJ11" s="416"/>
      <c r="BUK11" s="416"/>
      <c r="BUL11" s="416"/>
      <c r="BUM11" s="416"/>
      <c r="BUN11" s="416"/>
      <c r="BUO11" s="416"/>
      <c r="BUP11" s="416"/>
      <c r="BUQ11" s="416"/>
      <c r="BUR11" s="416"/>
      <c r="BUS11" s="416"/>
      <c r="BUT11" s="416"/>
      <c r="BUU11" s="416"/>
      <c r="BUV11" s="416"/>
      <c r="BUW11" s="416"/>
      <c r="BUX11" s="416"/>
      <c r="BUY11" s="416"/>
      <c r="BUZ11" s="416"/>
      <c r="BVA11" s="416"/>
      <c r="BVB11" s="416"/>
      <c r="BVC11" s="416"/>
      <c r="BVD11" s="416"/>
      <c r="BVE11" s="416"/>
      <c r="BVF11" s="416"/>
      <c r="BVG11" s="416"/>
      <c r="BVH11" s="416"/>
      <c r="BVI11" s="416"/>
      <c r="BVJ11" s="416"/>
      <c r="BVK11" s="416"/>
      <c r="BVL11" s="416"/>
      <c r="BVM11" s="416"/>
      <c r="BVN11" s="416"/>
      <c r="BVO11" s="416"/>
      <c r="BVP11" s="416"/>
      <c r="BVQ11" s="416"/>
      <c r="BVR11" s="416"/>
      <c r="BVS11" s="416"/>
      <c r="BVT11" s="416"/>
      <c r="BVU11" s="416"/>
      <c r="BVV11" s="416"/>
      <c r="BVW11" s="416"/>
      <c r="BVX11" s="416"/>
      <c r="BVY11" s="416"/>
      <c r="BVZ11" s="416"/>
      <c r="BWA11" s="416"/>
      <c r="BWB11" s="416"/>
      <c r="BWC11" s="416"/>
      <c r="BWD11" s="416"/>
      <c r="BWE11" s="416"/>
      <c r="BWF11" s="416"/>
      <c r="BWG11" s="416"/>
      <c r="BWH11" s="416"/>
      <c r="BWI11" s="416"/>
      <c r="BWJ11" s="416"/>
      <c r="BWK11" s="416"/>
      <c r="BWL11" s="416"/>
      <c r="BWM11" s="416"/>
      <c r="BWN11" s="416"/>
      <c r="BWO11" s="416"/>
      <c r="BWP11" s="416"/>
      <c r="BWQ11" s="416"/>
      <c r="BWR11" s="416"/>
      <c r="BWS11" s="416"/>
      <c r="BWT11" s="416"/>
      <c r="BWU11" s="416"/>
      <c r="BWV11" s="416"/>
      <c r="BWW11" s="416"/>
      <c r="BWX11" s="416"/>
      <c r="BWY11" s="416"/>
      <c r="BWZ11" s="416"/>
      <c r="BXA11" s="416"/>
      <c r="BXB11" s="416"/>
      <c r="BXC11" s="416"/>
      <c r="BXD11" s="416"/>
      <c r="BXE11" s="416"/>
      <c r="BXF11" s="416"/>
      <c r="BXG11" s="416"/>
      <c r="BXH11" s="416"/>
      <c r="BXI11" s="416"/>
      <c r="BXJ11" s="416"/>
      <c r="BXK11" s="416"/>
      <c r="BXL11" s="416"/>
      <c r="BXM11" s="416"/>
      <c r="BXN11" s="416"/>
      <c r="BXO11" s="416"/>
      <c r="BXP11" s="416"/>
      <c r="BXQ11" s="416"/>
      <c r="BXR11" s="416"/>
      <c r="BXS11" s="416"/>
      <c r="BXT11" s="416"/>
      <c r="BXU11" s="416"/>
      <c r="BXV11" s="416"/>
      <c r="BXW11" s="416"/>
      <c r="BXX11" s="416"/>
      <c r="BXY11" s="416"/>
      <c r="BXZ11" s="416"/>
      <c r="BYA11" s="416"/>
      <c r="BYB11" s="416"/>
      <c r="BYC11" s="416"/>
      <c r="BYD11" s="416"/>
      <c r="BYE11" s="416"/>
      <c r="BYF11" s="416"/>
      <c r="BYG11" s="416"/>
      <c r="BYH11" s="416"/>
      <c r="BYI11" s="416"/>
      <c r="BYJ11" s="416"/>
      <c r="BYK11" s="416"/>
      <c r="BYL11" s="416"/>
      <c r="BYM11" s="416"/>
      <c r="BYN11" s="416"/>
      <c r="BYO11" s="416"/>
      <c r="BYP11" s="416"/>
      <c r="BYQ11" s="416"/>
      <c r="BYR11" s="416"/>
      <c r="BYS11" s="416"/>
      <c r="BYT11" s="416"/>
      <c r="BYU11" s="416"/>
      <c r="BYV11" s="416"/>
      <c r="BYW11" s="416"/>
      <c r="BYX11" s="416"/>
      <c r="BYY11" s="416"/>
      <c r="BYZ11" s="416"/>
      <c r="BZA11" s="416"/>
      <c r="BZB11" s="416"/>
      <c r="BZC11" s="416"/>
      <c r="BZD11" s="416"/>
      <c r="BZE11" s="416"/>
      <c r="BZF11" s="416"/>
      <c r="BZG11" s="416"/>
      <c r="BZH11" s="416"/>
      <c r="BZI11" s="416"/>
      <c r="BZJ11" s="416"/>
      <c r="BZK11" s="416"/>
      <c r="BZL11" s="416"/>
      <c r="BZM11" s="416"/>
      <c r="BZN11" s="416"/>
      <c r="BZO11" s="416"/>
      <c r="BZP11" s="416"/>
      <c r="BZQ11" s="416"/>
      <c r="BZR11" s="416"/>
      <c r="BZS11" s="416"/>
      <c r="BZT11" s="416"/>
      <c r="BZU11" s="416"/>
      <c r="BZV11" s="416"/>
      <c r="BZW11" s="416"/>
      <c r="BZX11" s="416"/>
      <c r="BZY11" s="416"/>
      <c r="BZZ11" s="416"/>
      <c r="CAA11" s="416"/>
      <c r="CAB11" s="416"/>
      <c r="CAC11" s="416"/>
      <c r="CAD11" s="416"/>
      <c r="CAE11" s="416"/>
      <c r="CAF11" s="416"/>
      <c r="CAG11" s="416"/>
      <c r="CAH11" s="416"/>
      <c r="CAI11" s="416"/>
      <c r="CAJ11" s="416"/>
      <c r="CAK11" s="416"/>
      <c r="CAL11" s="416"/>
      <c r="CAM11" s="416"/>
      <c r="CAN11" s="416"/>
      <c r="CAO11" s="416"/>
      <c r="CAP11" s="416"/>
      <c r="CAQ11" s="416"/>
      <c r="CAR11" s="416"/>
      <c r="CAS11" s="416"/>
      <c r="CAT11" s="416"/>
      <c r="CAU11" s="416"/>
      <c r="CAV11" s="416"/>
      <c r="CAW11" s="416"/>
      <c r="CAX11" s="416"/>
      <c r="CAY11" s="416"/>
      <c r="CAZ11" s="416"/>
      <c r="CBA11" s="416"/>
      <c r="CBB11" s="416"/>
      <c r="CBC11" s="416"/>
      <c r="CBD11" s="416"/>
      <c r="CBE11" s="416"/>
      <c r="CBF11" s="416"/>
      <c r="CBG11" s="416"/>
      <c r="CBH11" s="416"/>
      <c r="CBI11" s="416"/>
      <c r="CBJ11" s="416"/>
      <c r="CBK11" s="416"/>
      <c r="CBL11" s="416"/>
      <c r="CBM11" s="416"/>
      <c r="CBN11" s="416"/>
      <c r="CBO11" s="416"/>
      <c r="CBP11" s="416"/>
      <c r="CBQ11" s="416"/>
      <c r="CBR11" s="416"/>
      <c r="CBS11" s="416"/>
      <c r="CBT11" s="416"/>
      <c r="CBU11" s="416"/>
      <c r="CBV11" s="416"/>
      <c r="CBW11" s="416"/>
      <c r="CBX11" s="416"/>
      <c r="CBY11" s="416"/>
      <c r="CBZ11" s="416"/>
      <c r="CCA11" s="416"/>
      <c r="CCB11" s="416"/>
      <c r="CCC11" s="416"/>
      <c r="CCD11" s="416"/>
      <c r="CCE11" s="416"/>
      <c r="CCF11" s="416"/>
      <c r="CCG11" s="416"/>
      <c r="CCH11" s="416"/>
      <c r="CCI11" s="416"/>
      <c r="CCJ11" s="416"/>
      <c r="CCK11" s="416"/>
      <c r="CCL11" s="416"/>
      <c r="CCM11" s="416"/>
      <c r="CCN11" s="416"/>
      <c r="CCO11" s="416"/>
      <c r="CCP11" s="416"/>
      <c r="CCQ11" s="416"/>
      <c r="CCR11" s="416"/>
      <c r="CCS11" s="416"/>
      <c r="CCT11" s="416"/>
      <c r="CCU11" s="416"/>
      <c r="CCV11" s="416"/>
      <c r="CCW11" s="416"/>
      <c r="CCX11" s="416"/>
      <c r="CCY11" s="416"/>
      <c r="CCZ11" s="416"/>
      <c r="CDA11" s="416"/>
      <c r="CDB11" s="416"/>
      <c r="CDC11" s="416"/>
      <c r="CDD11" s="416"/>
      <c r="CDE11" s="416"/>
      <c r="CDF11" s="416"/>
      <c r="CDG11" s="416"/>
      <c r="CDH11" s="416"/>
      <c r="CDI11" s="416"/>
      <c r="CDJ11" s="416"/>
      <c r="CDK11" s="416"/>
      <c r="CDL11" s="416"/>
      <c r="CDM11" s="416"/>
      <c r="CDN11" s="416"/>
      <c r="CDO11" s="416"/>
      <c r="CDP11" s="416"/>
      <c r="CDQ11" s="416"/>
      <c r="CDR11" s="416"/>
      <c r="CDS11" s="416"/>
      <c r="CDT11" s="416"/>
      <c r="CDU11" s="416"/>
      <c r="CDV11" s="416"/>
      <c r="CDW11" s="416"/>
      <c r="CDX11" s="416"/>
      <c r="CDY11" s="416"/>
      <c r="CDZ11" s="416"/>
      <c r="CEA11" s="416"/>
      <c r="CEB11" s="416"/>
      <c r="CEC11" s="416"/>
      <c r="CED11" s="416"/>
      <c r="CEE11" s="416"/>
      <c r="CEF11" s="416"/>
      <c r="CEG11" s="416"/>
      <c r="CEH11" s="416"/>
      <c r="CEI11" s="416"/>
      <c r="CEJ11" s="416"/>
      <c r="CEK11" s="416"/>
      <c r="CEL11" s="416"/>
      <c r="CEM11" s="416"/>
      <c r="CEN11" s="416"/>
      <c r="CEO11" s="416"/>
      <c r="CEP11" s="416"/>
      <c r="CEQ11" s="416"/>
      <c r="CER11" s="416"/>
      <c r="CES11" s="416"/>
      <c r="CET11" s="416"/>
      <c r="CEU11" s="416"/>
      <c r="CEV11" s="416"/>
      <c r="CEW11" s="416"/>
      <c r="CEX11" s="416"/>
      <c r="CEY11" s="416"/>
      <c r="CEZ11" s="416"/>
      <c r="CFA11" s="416"/>
      <c r="CFB11" s="416"/>
      <c r="CFC11" s="416"/>
      <c r="CFD11" s="416"/>
      <c r="CFE11" s="416"/>
      <c r="CFF11" s="416"/>
      <c r="CFG11" s="416"/>
      <c r="CFH11" s="416"/>
      <c r="CFI11" s="416"/>
      <c r="CFJ11" s="416"/>
      <c r="CFK11" s="416"/>
      <c r="CFL11" s="416"/>
      <c r="CFM11" s="416"/>
      <c r="CFN11" s="416"/>
      <c r="CFO11" s="416"/>
      <c r="CFP11" s="416"/>
      <c r="CFQ11" s="416"/>
      <c r="CFR11" s="416"/>
      <c r="CFS11" s="416"/>
      <c r="CFT11" s="416"/>
      <c r="CFU11" s="416"/>
      <c r="CFV11" s="416"/>
      <c r="CFW11" s="416"/>
      <c r="CFX11" s="416"/>
      <c r="CFY11" s="416"/>
      <c r="CFZ11" s="416"/>
      <c r="CGA11" s="416"/>
      <c r="CGB11" s="416"/>
      <c r="CGC11" s="416"/>
      <c r="CGD11" s="416"/>
      <c r="CGE11" s="416"/>
      <c r="CGF11" s="416"/>
      <c r="CGG11" s="416"/>
      <c r="CGH11" s="416"/>
      <c r="CGI11" s="416"/>
      <c r="CGJ11" s="416"/>
      <c r="CGK11" s="416"/>
      <c r="CGL11" s="416"/>
      <c r="CGM11" s="416"/>
      <c r="CGN11" s="416"/>
      <c r="CGO11" s="416"/>
      <c r="CGP11" s="416"/>
      <c r="CGQ11" s="416"/>
      <c r="CGR11" s="416"/>
      <c r="CGS11" s="416"/>
      <c r="CGT11" s="416"/>
      <c r="CGU11" s="416"/>
      <c r="CGV11" s="416"/>
      <c r="CGW11" s="416"/>
      <c r="CGX11" s="416"/>
      <c r="CGY11" s="416"/>
      <c r="CGZ11" s="416"/>
      <c r="CHA11" s="416"/>
      <c r="CHB11" s="416"/>
      <c r="CHC11" s="416"/>
      <c r="CHD11" s="416"/>
      <c r="CHE11" s="416"/>
      <c r="CHF11" s="416"/>
      <c r="CHG11" s="416"/>
      <c r="CHH11" s="416"/>
      <c r="CHI11" s="416"/>
      <c r="CHJ11" s="416"/>
      <c r="CHK11" s="416"/>
      <c r="CHL11" s="416"/>
      <c r="CHM11" s="416"/>
      <c r="CHN11" s="416"/>
      <c r="CHO11" s="416"/>
      <c r="CHP11" s="416"/>
      <c r="CHQ11" s="416"/>
      <c r="CHR11" s="416"/>
      <c r="CHS11" s="416"/>
      <c r="CHT11" s="416"/>
      <c r="CHU11" s="416"/>
      <c r="CHV11" s="416"/>
      <c r="CHW11" s="416"/>
      <c r="CHX11" s="416"/>
      <c r="CHY11" s="416"/>
      <c r="CHZ11" s="416"/>
      <c r="CIA11" s="416"/>
      <c r="CIB11" s="416"/>
      <c r="CIC11" s="416"/>
      <c r="CID11" s="416"/>
      <c r="CIE11" s="416"/>
      <c r="CIF11" s="416"/>
      <c r="CIG11" s="416"/>
      <c r="CIH11" s="416"/>
      <c r="CII11" s="416"/>
      <c r="CIJ11" s="416"/>
      <c r="CIK11" s="416"/>
      <c r="CIL11" s="416"/>
      <c r="CIM11" s="416"/>
      <c r="CIN11" s="416"/>
      <c r="CIO11" s="416"/>
      <c r="CIP11" s="416"/>
      <c r="CIQ11" s="416"/>
      <c r="CIR11" s="416"/>
      <c r="CIS11" s="416"/>
      <c r="CIT11" s="416"/>
      <c r="CIU11" s="416"/>
      <c r="CIV11" s="416"/>
      <c r="CIW11" s="416"/>
      <c r="CIX11" s="416"/>
      <c r="CIY11" s="416"/>
      <c r="CIZ11" s="416"/>
      <c r="CJA11" s="416"/>
      <c r="CJB11" s="416"/>
      <c r="CJC11" s="416"/>
      <c r="CJD11" s="416"/>
      <c r="CJE11" s="416"/>
      <c r="CJF11" s="416"/>
      <c r="CJG11" s="416"/>
      <c r="CJH11" s="416"/>
      <c r="CJI11" s="416"/>
      <c r="CJJ11" s="416"/>
      <c r="CJK11" s="416"/>
      <c r="CJL11" s="416"/>
      <c r="CJM11" s="416"/>
      <c r="CJN11" s="416"/>
      <c r="CJO11" s="416"/>
      <c r="CJP11" s="416"/>
      <c r="CJQ11" s="416"/>
      <c r="CJR11" s="416"/>
      <c r="CJS11" s="416"/>
      <c r="CJT11" s="416"/>
      <c r="CJU11" s="416"/>
      <c r="CJV11" s="416"/>
      <c r="CJW11" s="416"/>
      <c r="CJX11" s="416"/>
      <c r="CJY11" s="416"/>
      <c r="CJZ11" s="416"/>
      <c r="CKA11" s="416"/>
      <c r="CKB11" s="416"/>
      <c r="CKC11" s="416"/>
      <c r="CKD11" s="416"/>
      <c r="CKE11" s="416"/>
      <c r="CKF11" s="416"/>
      <c r="CKG11" s="416"/>
      <c r="CKH11" s="416"/>
      <c r="CKI11" s="416"/>
      <c r="CKJ11" s="416"/>
      <c r="CKK11" s="416"/>
      <c r="CKL11" s="416"/>
      <c r="CKM11" s="416"/>
      <c r="CKN11" s="416"/>
      <c r="CKO11" s="416"/>
      <c r="CKP11" s="416"/>
      <c r="CKQ11" s="416"/>
      <c r="CKR11" s="416"/>
      <c r="CKS11" s="416"/>
      <c r="CKT11" s="416"/>
      <c r="CKU11" s="416"/>
      <c r="CKV11" s="416"/>
      <c r="CKW11" s="416"/>
      <c r="CKX11" s="416"/>
      <c r="CKY11" s="416"/>
      <c r="CKZ11" s="416"/>
      <c r="CLA11" s="416"/>
      <c r="CLB11" s="416"/>
      <c r="CLC11" s="416"/>
      <c r="CLD11" s="416"/>
      <c r="CLE11" s="416"/>
      <c r="CLF11" s="416"/>
      <c r="CLG11" s="416"/>
      <c r="CLH11" s="416"/>
      <c r="CLI11" s="416"/>
      <c r="CLJ11" s="416"/>
      <c r="CLK11" s="416"/>
      <c r="CLL11" s="416"/>
      <c r="CLM11" s="416"/>
      <c r="CLN11" s="416"/>
      <c r="CLO11" s="416"/>
      <c r="CLP11" s="416"/>
      <c r="CLQ11" s="416"/>
      <c r="CLR11" s="416"/>
      <c r="CLS11" s="416"/>
      <c r="CLT11" s="416"/>
      <c r="CLU11" s="416"/>
      <c r="CLV11" s="416"/>
      <c r="CLW11" s="416"/>
      <c r="CLX11" s="416"/>
      <c r="CLY11" s="416"/>
      <c r="CLZ11" s="416"/>
      <c r="CMA11" s="416"/>
      <c r="CMB11" s="416"/>
      <c r="CMC11" s="416"/>
      <c r="CMD11" s="416"/>
      <c r="CME11" s="416"/>
      <c r="CMF11" s="416"/>
      <c r="CMG11" s="416"/>
      <c r="CMH11" s="416"/>
      <c r="CMI11" s="416"/>
      <c r="CMJ11" s="416"/>
      <c r="CMK11" s="416"/>
      <c r="CML11" s="416"/>
      <c r="CMM11" s="416"/>
      <c r="CMN11" s="416"/>
      <c r="CMO11" s="416"/>
      <c r="CMP11" s="416"/>
      <c r="CMQ11" s="416"/>
      <c r="CMR11" s="416"/>
      <c r="CMS11" s="416"/>
      <c r="CMT11" s="416"/>
      <c r="CMU11" s="416"/>
      <c r="CMV11" s="416"/>
      <c r="CMW11" s="416"/>
      <c r="CMX11" s="416"/>
      <c r="CMY11" s="416"/>
      <c r="CMZ11" s="416"/>
      <c r="CNA11" s="416"/>
      <c r="CNB11" s="416"/>
      <c r="CNC11" s="416"/>
      <c r="CND11" s="416"/>
      <c r="CNE11" s="416"/>
      <c r="CNF11" s="416"/>
      <c r="CNG11" s="416"/>
      <c r="CNH11" s="416"/>
      <c r="CNI11" s="416"/>
      <c r="CNJ11" s="416"/>
      <c r="CNK11" s="416"/>
      <c r="CNL11" s="416"/>
      <c r="CNM11" s="416"/>
      <c r="CNN11" s="416"/>
      <c r="CNO11" s="416"/>
      <c r="CNP11" s="416"/>
      <c r="CNQ11" s="416"/>
      <c r="CNR11" s="416"/>
      <c r="CNS11" s="416"/>
      <c r="CNT11" s="416"/>
      <c r="CNU11" s="416"/>
      <c r="CNV11" s="416"/>
      <c r="CNW11" s="416"/>
      <c r="CNX11" s="416"/>
      <c r="CNY11" s="416"/>
      <c r="CNZ11" s="416"/>
      <c r="COA11" s="416"/>
      <c r="COB11" s="416"/>
      <c r="COC11" s="416"/>
      <c r="COD11" s="416"/>
      <c r="COE11" s="416"/>
      <c r="COF11" s="416"/>
      <c r="COG11" s="416"/>
      <c r="COH11" s="416"/>
      <c r="COI11" s="416"/>
      <c r="COJ11" s="416"/>
      <c r="COK11" s="416"/>
      <c r="COL11" s="416"/>
      <c r="COM11" s="416"/>
      <c r="CON11" s="416"/>
      <c r="COO11" s="416"/>
      <c r="COP11" s="416"/>
      <c r="COQ11" s="416"/>
      <c r="COR11" s="416"/>
      <c r="COS11" s="416"/>
      <c r="COT11" s="416"/>
      <c r="COU11" s="416"/>
      <c r="COV11" s="416"/>
      <c r="COW11" s="416"/>
      <c r="COX11" s="416"/>
      <c r="COY11" s="416"/>
      <c r="COZ11" s="416"/>
      <c r="CPA11" s="416"/>
      <c r="CPB11" s="416"/>
      <c r="CPC11" s="416"/>
      <c r="CPD11" s="416"/>
      <c r="CPE11" s="416"/>
      <c r="CPF11" s="416"/>
      <c r="CPG11" s="416"/>
      <c r="CPH11" s="416"/>
      <c r="CPI11" s="416"/>
      <c r="CPJ11" s="416"/>
      <c r="CPK11" s="416"/>
      <c r="CPL11" s="416"/>
      <c r="CPM11" s="416"/>
      <c r="CPN11" s="416"/>
      <c r="CPO11" s="416"/>
      <c r="CPP11" s="416"/>
      <c r="CPQ11" s="416"/>
      <c r="CPR11" s="416"/>
      <c r="CPS11" s="416"/>
      <c r="CPT11" s="416"/>
      <c r="CPU11" s="416"/>
      <c r="CPV11" s="416"/>
      <c r="CPW11" s="416"/>
      <c r="CPX11" s="416"/>
      <c r="CPY11" s="416"/>
      <c r="CPZ11" s="416"/>
      <c r="CQA11" s="416"/>
      <c r="CQB11" s="416"/>
      <c r="CQC11" s="416"/>
      <c r="CQD11" s="416"/>
      <c r="CQE11" s="416"/>
      <c r="CQF11" s="416"/>
      <c r="CQG11" s="416"/>
      <c r="CQH11" s="416"/>
      <c r="CQI11" s="416"/>
      <c r="CQJ11" s="416"/>
      <c r="CQK11" s="416"/>
      <c r="CQL11" s="416"/>
      <c r="CQM11" s="416"/>
      <c r="CQN11" s="416"/>
      <c r="CQO11" s="416"/>
      <c r="CQP11" s="416"/>
      <c r="CQQ11" s="416"/>
      <c r="CQR11" s="416"/>
      <c r="CQS11" s="416"/>
      <c r="CQT11" s="416"/>
      <c r="CQU11" s="416"/>
      <c r="CQV11" s="416"/>
      <c r="CQW11" s="416"/>
      <c r="CQX11" s="416"/>
      <c r="CQY11" s="416"/>
      <c r="CQZ11" s="416"/>
      <c r="CRA11" s="416"/>
      <c r="CRB11" s="416"/>
      <c r="CRC11" s="416"/>
      <c r="CRD11" s="416"/>
      <c r="CRE11" s="416"/>
      <c r="CRF11" s="416"/>
      <c r="CRG11" s="416"/>
      <c r="CRH11" s="416"/>
      <c r="CRI11" s="416"/>
      <c r="CRJ11" s="416"/>
      <c r="CRK11" s="416"/>
      <c r="CRL11" s="416"/>
      <c r="CRM11" s="416"/>
      <c r="CRN11" s="416"/>
      <c r="CRO11" s="416"/>
      <c r="CRP11" s="416"/>
      <c r="CRQ11" s="416"/>
      <c r="CRR11" s="416"/>
      <c r="CRS11" s="416"/>
      <c r="CRT11" s="416"/>
      <c r="CRU11" s="416"/>
      <c r="CRV11" s="416"/>
      <c r="CRW11" s="416"/>
      <c r="CRX11" s="416"/>
      <c r="CRY11" s="416"/>
      <c r="CRZ11" s="416"/>
      <c r="CSA11" s="416"/>
      <c r="CSB11" s="416"/>
      <c r="CSC11" s="416"/>
      <c r="CSD11" s="416"/>
      <c r="CSE11" s="416"/>
      <c r="CSF11" s="416"/>
      <c r="CSG11" s="416"/>
      <c r="CSH11" s="416"/>
      <c r="CSI11" s="416"/>
      <c r="CSJ11" s="416"/>
      <c r="CSK11" s="416"/>
      <c r="CSL11" s="416"/>
      <c r="CSM11" s="416"/>
      <c r="CSN11" s="416"/>
      <c r="CSO11" s="416"/>
      <c r="CSP11" s="416"/>
      <c r="CSQ11" s="416"/>
      <c r="CSR11" s="416"/>
      <c r="CSS11" s="416"/>
      <c r="CST11" s="416"/>
      <c r="CSU11" s="416"/>
      <c r="CSV11" s="416"/>
      <c r="CSW11" s="416"/>
      <c r="CSX11" s="416"/>
      <c r="CSY11" s="416"/>
      <c r="CSZ11" s="416"/>
      <c r="CTA11" s="416"/>
      <c r="CTB11" s="416"/>
      <c r="CTC11" s="416"/>
      <c r="CTD11" s="416"/>
      <c r="CTE11" s="416"/>
      <c r="CTF11" s="416"/>
      <c r="CTG11" s="416"/>
      <c r="CTH11" s="416"/>
      <c r="CTI11" s="416"/>
      <c r="CTJ11" s="416"/>
      <c r="CTK11" s="416"/>
      <c r="CTL11" s="416"/>
      <c r="CTM11" s="416"/>
      <c r="CTN11" s="416"/>
      <c r="CTO11" s="416"/>
      <c r="CTP11" s="416"/>
      <c r="CTQ11" s="416"/>
      <c r="CTR11" s="416"/>
      <c r="CTS11" s="416"/>
      <c r="CTT11" s="416"/>
      <c r="CTU11" s="416"/>
      <c r="CTV11" s="416"/>
      <c r="CTW11" s="416"/>
      <c r="CTX11" s="416"/>
      <c r="CTY11" s="416"/>
      <c r="CTZ11" s="416"/>
      <c r="CUA11" s="416"/>
      <c r="CUB11" s="416"/>
      <c r="CUC11" s="416"/>
      <c r="CUD11" s="416"/>
      <c r="CUE11" s="416"/>
      <c r="CUF11" s="416"/>
      <c r="CUG11" s="416"/>
      <c r="CUH11" s="416"/>
      <c r="CUI11" s="416"/>
      <c r="CUJ11" s="416"/>
      <c r="CUK11" s="416"/>
      <c r="CUL11" s="416"/>
      <c r="CUM11" s="416"/>
      <c r="CUN11" s="416"/>
      <c r="CUO11" s="416"/>
      <c r="CUP11" s="416"/>
      <c r="CUQ11" s="416"/>
      <c r="CUR11" s="416"/>
      <c r="CUS11" s="416"/>
      <c r="CUT11" s="416"/>
      <c r="CUU11" s="416"/>
      <c r="CUV11" s="416"/>
      <c r="CUW11" s="416"/>
      <c r="CUX11" s="416"/>
      <c r="CUY11" s="416"/>
      <c r="CUZ11" s="416"/>
      <c r="CVA11" s="416"/>
      <c r="CVB11" s="416"/>
      <c r="CVC11" s="416"/>
      <c r="CVD11" s="416"/>
      <c r="CVE11" s="416"/>
      <c r="CVF11" s="416"/>
      <c r="CVG11" s="416"/>
      <c r="CVH11" s="416"/>
      <c r="CVI11" s="416"/>
      <c r="CVJ11" s="416"/>
      <c r="CVK11" s="416"/>
      <c r="CVL11" s="416"/>
      <c r="CVM11" s="416"/>
      <c r="CVN11" s="416"/>
      <c r="CVO11" s="416"/>
      <c r="CVP11" s="416"/>
      <c r="CVQ11" s="416"/>
      <c r="CVR11" s="416"/>
      <c r="CVS11" s="416"/>
      <c r="CVT11" s="416"/>
      <c r="CVU11" s="416"/>
      <c r="CVV11" s="416"/>
      <c r="CVW11" s="416"/>
      <c r="CVX11" s="416"/>
      <c r="CVY11" s="416"/>
      <c r="CVZ11" s="416"/>
      <c r="CWA11" s="416"/>
      <c r="CWB11" s="416"/>
      <c r="CWC11" s="416"/>
      <c r="CWD11" s="416"/>
      <c r="CWE11" s="416"/>
      <c r="CWF11" s="416"/>
      <c r="CWG11" s="416"/>
      <c r="CWH11" s="416"/>
      <c r="CWI11" s="416"/>
      <c r="CWJ11" s="416"/>
      <c r="CWK11" s="416"/>
      <c r="CWL11" s="416"/>
      <c r="CWM11" s="416"/>
      <c r="CWN11" s="416"/>
      <c r="CWO11" s="416"/>
      <c r="CWP11" s="416"/>
      <c r="CWQ11" s="416"/>
      <c r="CWR11" s="416"/>
      <c r="CWS11" s="416"/>
      <c r="CWT11" s="416"/>
      <c r="CWU11" s="416"/>
      <c r="CWV11" s="416"/>
      <c r="CWW11" s="416"/>
      <c r="CWX11" s="416"/>
      <c r="CWY11" s="416"/>
      <c r="CWZ11" s="416"/>
      <c r="CXA11" s="416"/>
      <c r="CXB11" s="416"/>
      <c r="CXC11" s="416"/>
      <c r="CXD11" s="416"/>
      <c r="CXE11" s="416"/>
      <c r="CXF11" s="416"/>
      <c r="CXG11" s="416"/>
      <c r="CXH11" s="416"/>
      <c r="CXI11" s="416"/>
      <c r="CXJ11" s="416"/>
      <c r="CXK11" s="416"/>
      <c r="CXL11" s="416"/>
      <c r="CXM11" s="416"/>
      <c r="CXN11" s="416"/>
      <c r="CXO11" s="416"/>
      <c r="CXP11" s="416"/>
      <c r="CXQ11" s="416"/>
      <c r="CXR11" s="416"/>
      <c r="CXS11" s="416"/>
      <c r="CXT11" s="416"/>
      <c r="CXU11" s="416"/>
      <c r="CXV11" s="416"/>
      <c r="CXW11" s="416"/>
      <c r="CXX11" s="416"/>
      <c r="CXY11" s="416"/>
      <c r="CXZ11" s="416"/>
      <c r="CYA11" s="416"/>
      <c r="CYB11" s="416"/>
      <c r="CYC11" s="416"/>
      <c r="CYD11" s="416"/>
      <c r="CYE11" s="416"/>
      <c r="CYF11" s="416"/>
      <c r="CYG11" s="416"/>
      <c r="CYH11" s="416"/>
      <c r="CYI11" s="416"/>
      <c r="CYJ11" s="416"/>
      <c r="CYK11" s="416"/>
      <c r="CYL11" s="416"/>
      <c r="CYM11" s="416"/>
      <c r="CYN11" s="416"/>
      <c r="CYO11" s="416"/>
      <c r="CYP11" s="416"/>
      <c r="CYQ11" s="416"/>
      <c r="CYR11" s="416"/>
      <c r="CYS11" s="416"/>
      <c r="CYT11" s="416"/>
      <c r="CYU11" s="416"/>
      <c r="CYV11" s="416"/>
      <c r="CYW11" s="416"/>
      <c r="CYX11" s="416"/>
      <c r="CYY11" s="416"/>
      <c r="CYZ11" s="416"/>
      <c r="CZA11" s="416"/>
      <c r="CZB11" s="416"/>
      <c r="CZC11" s="416"/>
      <c r="CZD11" s="416"/>
      <c r="CZE11" s="416"/>
      <c r="CZF11" s="416"/>
      <c r="CZG11" s="416"/>
      <c r="CZH11" s="416"/>
      <c r="CZI11" s="416"/>
      <c r="CZJ11" s="416"/>
      <c r="CZK11" s="416"/>
      <c r="CZL11" s="416"/>
      <c r="CZM11" s="416"/>
      <c r="CZN11" s="416"/>
      <c r="CZO11" s="416"/>
      <c r="CZP11" s="416"/>
      <c r="CZQ11" s="416"/>
      <c r="CZR11" s="416"/>
      <c r="CZS11" s="416"/>
      <c r="CZT11" s="416"/>
      <c r="CZU11" s="416"/>
      <c r="CZV11" s="416"/>
      <c r="CZW11" s="416"/>
      <c r="CZX11" s="416"/>
      <c r="CZY11" s="416"/>
      <c r="CZZ11" s="416"/>
      <c r="DAA11" s="416"/>
      <c r="DAB11" s="416"/>
      <c r="DAC11" s="416"/>
      <c r="DAD11" s="416"/>
      <c r="DAE11" s="416"/>
      <c r="DAF11" s="416"/>
      <c r="DAG11" s="416"/>
      <c r="DAH11" s="416"/>
      <c r="DAI11" s="416"/>
      <c r="DAJ11" s="416"/>
      <c r="DAK11" s="416"/>
      <c r="DAL11" s="416"/>
      <c r="DAM11" s="416"/>
      <c r="DAN11" s="416"/>
      <c r="DAO11" s="416"/>
      <c r="DAP11" s="416"/>
      <c r="DAQ11" s="416"/>
      <c r="DAR11" s="416"/>
      <c r="DAS11" s="416"/>
      <c r="DAT11" s="416"/>
      <c r="DAU11" s="416"/>
      <c r="DAV11" s="416"/>
      <c r="DAW11" s="416"/>
      <c r="DAX11" s="416"/>
      <c r="DAY11" s="416"/>
      <c r="DAZ11" s="416"/>
      <c r="DBA11" s="416"/>
      <c r="DBB11" s="416"/>
      <c r="DBC11" s="416"/>
      <c r="DBD11" s="416"/>
      <c r="DBE11" s="416"/>
      <c r="DBF11" s="416"/>
      <c r="DBG11" s="416"/>
      <c r="DBH11" s="416"/>
      <c r="DBI11" s="416"/>
      <c r="DBJ11" s="416"/>
      <c r="DBK11" s="416"/>
      <c r="DBL11" s="416"/>
      <c r="DBM11" s="416"/>
      <c r="DBN11" s="416"/>
      <c r="DBO11" s="416"/>
      <c r="DBP11" s="416"/>
      <c r="DBQ11" s="416"/>
      <c r="DBR11" s="416"/>
      <c r="DBS11" s="416"/>
      <c r="DBT11" s="416"/>
      <c r="DBU11" s="416"/>
      <c r="DBV11" s="416"/>
      <c r="DBW11" s="416"/>
      <c r="DBX11" s="416"/>
      <c r="DBY11" s="416"/>
      <c r="DBZ11" s="416"/>
      <c r="DCA11" s="416"/>
      <c r="DCB11" s="416"/>
      <c r="DCC11" s="416"/>
      <c r="DCD11" s="416"/>
      <c r="DCE11" s="416"/>
      <c r="DCF11" s="416"/>
      <c r="DCG11" s="416"/>
      <c r="DCH11" s="416"/>
      <c r="DCI11" s="416"/>
      <c r="DCJ11" s="416"/>
      <c r="DCK11" s="416"/>
      <c r="DCL11" s="416"/>
      <c r="DCM11" s="416"/>
      <c r="DCN11" s="416"/>
      <c r="DCO11" s="416"/>
      <c r="DCP11" s="416"/>
      <c r="DCQ11" s="416"/>
      <c r="DCR11" s="416"/>
      <c r="DCS11" s="416"/>
      <c r="DCT11" s="416"/>
      <c r="DCU11" s="416"/>
      <c r="DCV11" s="416"/>
      <c r="DCW11" s="416"/>
      <c r="DCX11" s="416"/>
      <c r="DCY11" s="416"/>
      <c r="DCZ11" s="416"/>
      <c r="DDA11" s="416"/>
      <c r="DDB11" s="416"/>
      <c r="DDC11" s="416"/>
      <c r="DDD11" s="416"/>
      <c r="DDE11" s="416"/>
      <c r="DDF11" s="416"/>
      <c r="DDG11" s="416"/>
      <c r="DDH11" s="416"/>
      <c r="DDI11" s="416"/>
      <c r="DDJ11" s="416"/>
      <c r="DDK11" s="416"/>
      <c r="DDL11" s="416"/>
      <c r="DDM11" s="416"/>
      <c r="DDN11" s="416"/>
      <c r="DDO11" s="416"/>
      <c r="DDP11" s="416"/>
      <c r="DDQ11" s="416"/>
      <c r="DDR11" s="416"/>
      <c r="DDS11" s="416"/>
      <c r="DDT11" s="416"/>
      <c r="DDU11" s="416"/>
      <c r="DDV11" s="416"/>
      <c r="DDW11" s="416"/>
      <c r="DDX11" s="416"/>
      <c r="DDY11" s="416"/>
      <c r="DDZ11" s="416"/>
      <c r="DEA11" s="416"/>
      <c r="DEB11" s="416"/>
      <c r="DEC11" s="416"/>
      <c r="DED11" s="416"/>
      <c r="DEE11" s="416"/>
      <c r="DEF11" s="416"/>
      <c r="DEG11" s="416"/>
      <c r="DEH11" s="416"/>
      <c r="DEI11" s="416"/>
      <c r="DEJ11" s="416"/>
      <c r="DEK11" s="416"/>
      <c r="DEL11" s="416"/>
      <c r="DEM11" s="416"/>
      <c r="DEN11" s="416"/>
      <c r="DEO11" s="416"/>
      <c r="DEP11" s="416"/>
      <c r="DEQ11" s="416"/>
      <c r="DER11" s="416"/>
      <c r="DES11" s="416"/>
      <c r="DET11" s="416"/>
      <c r="DEU11" s="416"/>
      <c r="DEV11" s="416"/>
      <c r="DEW11" s="416"/>
      <c r="DEX11" s="416"/>
      <c r="DEY11" s="416"/>
      <c r="DEZ11" s="416"/>
      <c r="DFA11" s="416"/>
      <c r="DFB11" s="416"/>
      <c r="DFC11" s="416"/>
      <c r="DFD11" s="416"/>
      <c r="DFE11" s="416"/>
      <c r="DFF11" s="416"/>
      <c r="DFG11" s="416"/>
      <c r="DFH11" s="416"/>
      <c r="DFI11" s="416"/>
      <c r="DFJ11" s="416"/>
      <c r="DFK11" s="416"/>
      <c r="DFL11" s="416"/>
      <c r="DFM11" s="416"/>
      <c r="DFN11" s="416"/>
      <c r="DFO11" s="416"/>
      <c r="DFP11" s="416"/>
      <c r="DFQ11" s="416"/>
      <c r="DFR11" s="416"/>
      <c r="DFS11" s="416"/>
      <c r="DFT11" s="416"/>
      <c r="DFU11" s="416"/>
      <c r="DFV11" s="416"/>
      <c r="DFW11" s="416"/>
      <c r="DFX11" s="416"/>
      <c r="DFY11" s="416"/>
      <c r="DFZ11" s="416"/>
      <c r="DGA11" s="416"/>
      <c r="DGB11" s="416"/>
      <c r="DGC11" s="416"/>
      <c r="DGD11" s="416"/>
      <c r="DGE11" s="416"/>
      <c r="DGF11" s="416"/>
      <c r="DGG11" s="416"/>
      <c r="DGH11" s="416"/>
      <c r="DGI11" s="416"/>
      <c r="DGJ11" s="416"/>
      <c r="DGK11" s="416"/>
      <c r="DGL11" s="416"/>
      <c r="DGM11" s="416"/>
      <c r="DGN11" s="416"/>
      <c r="DGO11" s="416"/>
      <c r="DGP11" s="416"/>
      <c r="DGQ11" s="416"/>
      <c r="DGR11" s="416"/>
      <c r="DGS11" s="416"/>
      <c r="DGT11" s="416"/>
      <c r="DGU11" s="416"/>
      <c r="DGV11" s="416"/>
      <c r="DGW11" s="416"/>
      <c r="DGX11" s="416"/>
      <c r="DGY11" s="416"/>
      <c r="DGZ11" s="416"/>
      <c r="DHA11" s="416"/>
      <c r="DHB11" s="416"/>
      <c r="DHC11" s="416"/>
      <c r="DHD11" s="416"/>
      <c r="DHE11" s="416"/>
      <c r="DHF11" s="416"/>
      <c r="DHG11" s="416"/>
      <c r="DHH11" s="416"/>
      <c r="DHI11" s="416"/>
      <c r="DHJ11" s="416"/>
      <c r="DHK11" s="416"/>
      <c r="DHL11" s="416"/>
      <c r="DHM11" s="416"/>
      <c r="DHN11" s="416"/>
      <c r="DHO11" s="416"/>
      <c r="DHP11" s="416"/>
      <c r="DHQ11" s="416"/>
      <c r="DHR11" s="416"/>
      <c r="DHS11" s="416"/>
      <c r="DHT11" s="416"/>
      <c r="DHU11" s="416"/>
      <c r="DHV11" s="416"/>
      <c r="DHW11" s="416"/>
      <c r="DHX11" s="416"/>
      <c r="DHY11" s="416"/>
      <c r="DHZ11" s="416"/>
      <c r="DIA11" s="416"/>
      <c r="DIB11" s="416"/>
      <c r="DIC11" s="416"/>
      <c r="DID11" s="416"/>
      <c r="DIE11" s="416"/>
      <c r="DIF11" s="416"/>
      <c r="DIG11" s="416"/>
      <c r="DIH11" s="416"/>
      <c r="DII11" s="416"/>
      <c r="DIJ11" s="416"/>
      <c r="DIK11" s="416"/>
      <c r="DIL11" s="416"/>
      <c r="DIM11" s="416"/>
      <c r="DIN11" s="416"/>
      <c r="DIO11" s="416"/>
      <c r="DIP11" s="416"/>
      <c r="DIQ11" s="416"/>
      <c r="DIR11" s="416"/>
      <c r="DIS11" s="416"/>
      <c r="DIT11" s="416"/>
      <c r="DIU11" s="416"/>
      <c r="DIV11" s="416"/>
      <c r="DIW11" s="416"/>
      <c r="DIX11" s="416"/>
      <c r="DIY11" s="416"/>
      <c r="DIZ11" s="416"/>
      <c r="DJA11" s="416"/>
      <c r="DJB11" s="416"/>
      <c r="DJC11" s="416"/>
      <c r="DJD11" s="416"/>
      <c r="DJE11" s="416"/>
      <c r="DJF11" s="416"/>
      <c r="DJG11" s="416"/>
      <c r="DJH11" s="416"/>
      <c r="DJI11" s="416"/>
      <c r="DJJ11" s="416"/>
      <c r="DJK11" s="416"/>
      <c r="DJL11" s="416"/>
      <c r="DJM11" s="416"/>
      <c r="DJN11" s="416"/>
      <c r="DJO11" s="416"/>
      <c r="DJP11" s="416"/>
      <c r="DJQ11" s="416"/>
      <c r="DJR11" s="416"/>
      <c r="DJS11" s="416"/>
      <c r="DJT11" s="416"/>
      <c r="DJU11" s="416"/>
      <c r="DJV11" s="416"/>
      <c r="DJW11" s="416"/>
      <c r="DJX11" s="416"/>
      <c r="DJY11" s="416"/>
      <c r="DJZ11" s="416"/>
      <c r="DKA11" s="416"/>
      <c r="DKB11" s="416"/>
      <c r="DKC11" s="416"/>
      <c r="DKD11" s="416"/>
      <c r="DKE11" s="416"/>
      <c r="DKF11" s="416"/>
      <c r="DKG11" s="416"/>
      <c r="DKH11" s="416"/>
      <c r="DKI11" s="416"/>
      <c r="DKJ11" s="416"/>
      <c r="DKK11" s="416"/>
      <c r="DKL11" s="416"/>
      <c r="DKM11" s="416"/>
      <c r="DKN11" s="416"/>
      <c r="DKO11" s="416"/>
      <c r="DKP11" s="416"/>
      <c r="DKQ11" s="416"/>
      <c r="DKR11" s="416"/>
      <c r="DKS11" s="416"/>
      <c r="DKT11" s="416"/>
      <c r="DKU11" s="416"/>
      <c r="DKV11" s="416"/>
      <c r="DKW11" s="416"/>
      <c r="DKX11" s="416"/>
      <c r="DKY11" s="416"/>
      <c r="DKZ11" s="416"/>
      <c r="DLA11" s="416"/>
      <c r="DLB11" s="416"/>
      <c r="DLC11" s="416"/>
      <c r="DLD11" s="416"/>
      <c r="DLE11" s="416"/>
      <c r="DLF11" s="416"/>
      <c r="DLG11" s="416"/>
      <c r="DLH11" s="416"/>
      <c r="DLI11" s="416"/>
      <c r="DLJ11" s="416"/>
      <c r="DLK11" s="416"/>
      <c r="DLL11" s="416"/>
      <c r="DLM11" s="416"/>
      <c r="DLN11" s="416"/>
      <c r="DLO11" s="416"/>
      <c r="DLP11" s="416"/>
      <c r="DLQ11" s="416"/>
      <c r="DLR11" s="416"/>
      <c r="DLS11" s="416"/>
      <c r="DLT11" s="416"/>
      <c r="DLU11" s="416"/>
      <c r="DLV11" s="416"/>
      <c r="DLW11" s="416"/>
      <c r="DLX11" s="416"/>
      <c r="DLY11" s="416"/>
      <c r="DLZ11" s="416"/>
      <c r="DMA11" s="416"/>
      <c r="DMB11" s="416"/>
      <c r="DMC11" s="416"/>
      <c r="DMD11" s="416"/>
      <c r="DME11" s="416"/>
      <c r="DMF11" s="416"/>
      <c r="DMG11" s="416"/>
      <c r="DMH11" s="416"/>
      <c r="DMI11" s="416"/>
      <c r="DMJ11" s="416"/>
      <c r="DMK11" s="416"/>
      <c r="DML11" s="416"/>
      <c r="DMM11" s="416"/>
      <c r="DMN11" s="416"/>
      <c r="DMO11" s="416"/>
      <c r="DMP11" s="416"/>
      <c r="DMQ11" s="416"/>
      <c r="DMR11" s="416"/>
      <c r="DMS11" s="416"/>
      <c r="DMT11" s="416"/>
      <c r="DMU11" s="416"/>
      <c r="DMV11" s="416"/>
      <c r="DMW11" s="416"/>
      <c r="DMX11" s="416"/>
      <c r="DMY11" s="416"/>
      <c r="DMZ11" s="416"/>
      <c r="DNA11" s="416"/>
      <c r="DNB11" s="416"/>
      <c r="DNC11" s="416"/>
      <c r="DND11" s="416"/>
      <c r="DNE11" s="416"/>
      <c r="DNF11" s="416"/>
      <c r="DNG11" s="416"/>
      <c r="DNH11" s="416"/>
      <c r="DNI11" s="416"/>
      <c r="DNJ11" s="416"/>
      <c r="DNK11" s="416"/>
      <c r="DNL11" s="416"/>
      <c r="DNM11" s="416"/>
      <c r="DNN11" s="416"/>
      <c r="DNO11" s="416"/>
      <c r="DNP11" s="416"/>
      <c r="DNQ11" s="416"/>
      <c r="DNR11" s="416"/>
      <c r="DNS11" s="416"/>
      <c r="DNT11" s="416"/>
      <c r="DNU11" s="416"/>
      <c r="DNV11" s="416"/>
      <c r="DNW11" s="416"/>
      <c r="DNX11" s="416"/>
      <c r="DNY11" s="416"/>
      <c r="DNZ11" s="416"/>
      <c r="DOA11" s="416"/>
      <c r="DOB11" s="416"/>
      <c r="DOC11" s="416"/>
      <c r="DOD11" s="416"/>
      <c r="DOE11" s="416"/>
      <c r="DOF11" s="416"/>
      <c r="DOG11" s="416"/>
      <c r="DOH11" s="416"/>
      <c r="DOI11" s="416"/>
      <c r="DOJ11" s="416"/>
      <c r="DOK11" s="416"/>
      <c r="DOL11" s="416"/>
      <c r="DOM11" s="416"/>
      <c r="DON11" s="416"/>
      <c r="DOO11" s="416"/>
      <c r="DOP11" s="416"/>
      <c r="DOQ11" s="416"/>
      <c r="DOR11" s="416"/>
      <c r="DOS11" s="416"/>
      <c r="DOT11" s="416"/>
      <c r="DOU11" s="416"/>
      <c r="DOV11" s="416"/>
      <c r="DOW11" s="416"/>
      <c r="DOX11" s="416"/>
      <c r="DOY11" s="416"/>
      <c r="DOZ11" s="416"/>
      <c r="DPA11" s="416"/>
      <c r="DPB11" s="416"/>
      <c r="DPC11" s="416"/>
      <c r="DPD11" s="416"/>
      <c r="DPE11" s="416"/>
      <c r="DPF11" s="416"/>
      <c r="DPG11" s="416"/>
      <c r="DPH11" s="416"/>
      <c r="DPI11" s="416"/>
      <c r="DPJ11" s="416"/>
      <c r="DPK11" s="416"/>
      <c r="DPL11" s="416"/>
      <c r="DPM11" s="416"/>
      <c r="DPN11" s="416"/>
      <c r="DPO11" s="416"/>
      <c r="DPP11" s="416"/>
      <c r="DPQ11" s="416"/>
      <c r="DPR11" s="416"/>
      <c r="DPS11" s="416"/>
      <c r="DPT11" s="416"/>
      <c r="DPU11" s="416"/>
      <c r="DPV11" s="416"/>
      <c r="DPW11" s="416"/>
      <c r="DPX11" s="416"/>
      <c r="DPY11" s="416"/>
      <c r="DPZ11" s="416"/>
      <c r="DQA11" s="416"/>
      <c r="DQB11" s="416"/>
      <c r="DQC11" s="416"/>
      <c r="DQD11" s="416"/>
      <c r="DQE11" s="416"/>
      <c r="DQF11" s="416"/>
      <c r="DQG11" s="416"/>
      <c r="DQH11" s="416"/>
      <c r="DQI11" s="416"/>
      <c r="DQJ11" s="416"/>
      <c r="DQK11" s="416"/>
      <c r="DQL11" s="416"/>
      <c r="DQM11" s="416"/>
      <c r="DQN11" s="416"/>
      <c r="DQO11" s="416"/>
      <c r="DQP11" s="416"/>
      <c r="DQQ11" s="416"/>
      <c r="DQR11" s="416"/>
      <c r="DQS11" s="416"/>
      <c r="DQT11" s="416"/>
      <c r="DQU11" s="416"/>
      <c r="DQV11" s="416"/>
      <c r="DQW11" s="416"/>
      <c r="DQX11" s="416"/>
      <c r="DQY11" s="416"/>
      <c r="DQZ11" s="416"/>
      <c r="DRA11" s="416"/>
      <c r="DRB11" s="416"/>
      <c r="DRC11" s="416"/>
      <c r="DRD11" s="416"/>
      <c r="DRE11" s="416"/>
      <c r="DRF11" s="416"/>
      <c r="DRG11" s="416"/>
      <c r="DRH11" s="416"/>
      <c r="DRI11" s="416"/>
      <c r="DRJ11" s="416"/>
      <c r="DRK11" s="416"/>
      <c r="DRL11" s="416"/>
      <c r="DRM11" s="416"/>
      <c r="DRN11" s="416"/>
      <c r="DRO11" s="416"/>
      <c r="DRP11" s="416"/>
      <c r="DRQ11" s="416"/>
      <c r="DRR11" s="416"/>
      <c r="DRS11" s="416"/>
      <c r="DRT11" s="416"/>
      <c r="DRU11" s="416"/>
      <c r="DRV11" s="416"/>
      <c r="DRW11" s="416"/>
      <c r="DRX11" s="416"/>
      <c r="DRY11" s="416"/>
      <c r="DRZ11" s="416"/>
      <c r="DSA11" s="416"/>
      <c r="DSB11" s="416"/>
      <c r="DSC11" s="416"/>
      <c r="DSD11" s="416"/>
      <c r="DSE11" s="416"/>
      <c r="DSF11" s="416"/>
      <c r="DSG11" s="416"/>
      <c r="DSH11" s="416"/>
      <c r="DSI11" s="416"/>
      <c r="DSJ11" s="416"/>
      <c r="DSK11" s="416"/>
      <c r="DSL11" s="416"/>
      <c r="DSM11" s="416"/>
      <c r="DSN11" s="416"/>
      <c r="DSO11" s="416"/>
      <c r="DSP11" s="416"/>
      <c r="DSQ11" s="416"/>
      <c r="DSR11" s="416"/>
      <c r="DSS11" s="416"/>
      <c r="DST11" s="416"/>
      <c r="DSU11" s="416"/>
      <c r="DSV11" s="416"/>
      <c r="DSW11" s="416"/>
      <c r="DSX11" s="416"/>
      <c r="DSY11" s="416"/>
      <c r="DSZ11" s="416"/>
      <c r="DTA11" s="416"/>
      <c r="DTB11" s="416"/>
      <c r="DTC11" s="416"/>
      <c r="DTD11" s="416"/>
      <c r="DTE11" s="416"/>
      <c r="DTF11" s="416"/>
      <c r="DTG11" s="416"/>
      <c r="DTH11" s="416"/>
      <c r="DTI11" s="416"/>
      <c r="DTJ11" s="416"/>
      <c r="DTK11" s="416"/>
      <c r="DTL11" s="416"/>
      <c r="DTM11" s="416"/>
      <c r="DTN11" s="416"/>
      <c r="DTO11" s="416"/>
      <c r="DTP11" s="416"/>
      <c r="DTQ11" s="416"/>
      <c r="DTR11" s="416"/>
      <c r="DTS11" s="416"/>
      <c r="DTT11" s="416"/>
      <c r="DTU11" s="416"/>
      <c r="DTV11" s="416"/>
      <c r="DTW11" s="416"/>
      <c r="DTX11" s="416"/>
      <c r="DTY11" s="416"/>
      <c r="DTZ11" s="416"/>
      <c r="DUA11" s="416"/>
      <c r="DUB11" s="416"/>
      <c r="DUC11" s="416"/>
      <c r="DUD11" s="416"/>
      <c r="DUE11" s="416"/>
      <c r="DUF11" s="416"/>
      <c r="DUG11" s="416"/>
      <c r="DUH11" s="416"/>
      <c r="DUI11" s="416"/>
      <c r="DUJ11" s="416"/>
      <c r="DUK11" s="416"/>
      <c r="DUL11" s="416"/>
      <c r="DUM11" s="416"/>
      <c r="DUN11" s="416"/>
      <c r="DUO11" s="416"/>
      <c r="DUP11" s="416"/>
      <c r="DUQ11" s="416"/>
      <c r="DUR11" s="416"/>
      <c r="DUS11" s="416"/>
      <c r="DUT11" s="416"/>
      <c r="DUU11" s="416"/>
      <c r="DUV11" s="416"/>
      <c r="DUW11" s="416"/>
      <c r="DUX11" s="416"/>
      <c r="DUY11" s="416"/>
      <c r="DUZ11" s="416"/>
      <c r="DVA11" s="416"/>
      <c r="DVB11" s="416"/>
      <c r="DVC11" s="416"/>
      <c r="DVD11" s="416"/>
      <c r="DVE11" s="416"/>
      <c r="DVF11" s="416"/>
      <c r="DVG11" s="416"/>
      <c r="DVH11" s="416"/>
      <c r="DVI11" s="416"/>
      <c r="DVJ11" s="416"/>
      <c r="DVK11" s="416"/>
      <c r="DVL11" s="416"/>
      <c r="DVM11" s="416"/>
      <c r="DVN11" s="416"/>
      <c r="DVO11" s="416"/>
      <c r="DVP11" s="416"/>
      <c r="DVQ11" s="416"/>
      <c r="DVR11" s="416"/>
      <c r="DVS11" s="416"/>
      <c r="DVT11" s="416"/>
      <c r="DVU11" s="416"/>
      <c r="DVV11" s="416"/>
      <c r="DVW11" s="416"/>
      <c r="DVX11" s="416"/>
      <c r="DVY11" s="416"/>
      <c r="DVZ11" s="416"/>
      <c r="DWA11" s="416"/>
      <c r="DWB11" s="416"/>
      <c r="DWC11" s="416"/>
      <c r="DWD11" s="416"/>
      <c r="DWE11" s="416"/>
      <c r="DWF11" s="416"/>
      <c r="DWG11" s="416"/>
      <c r="DWH11" s="416"/>
      <c r="DWI11" s="416"/>
      <c r="DWJ11" s="416"/>
      <c r="DWK11" s="416"/>
      <c r="DWL11" s="416"/>
      <c r="DWM11" s="416"/>
      <c r="DWN11" s="416"/>
      <c r="DWO11" s="416"/>
      <c r="DWP11" s="416"/>
      <c r="DWQ11" s="416"/>
      <c r="DWR11" s="416"/>
      <c r="DWS11" s="416"/>
      <c r="DWT11" s="416"/>
      <c r="DWU11" s="416"/>
      <c r="DWV11" s="416"/>
      <c r="DWW11" s="416"/>
      <c r="DWX11" s="416"/>
      <c r="DWY11" s="416"/>
      <c r="DWZ11" s="416"/>
      <c r="DXA11" s="416"/>
      <c r="DXB11" s="416"/>
      <c r="DXC11" s="416"/>
      <c r="DXD11" s="416"/>
      <c r="DXE11" s="416"/>
      <c r="DXF11" s="416"/>
      <c r="DXG11" s="416"/>
      <c r="DXH11" s="416"/>
      <c r="DXI11" s="416"/>
      <c r="DXJ11" s="416"/>
      <c r="DXK11" s="416"/>
      <c r="DXL11" s="416"/>
      <c r="DXM11" s="416"/>
      <c r="DXN11" s="416"/>
      <c r="DXO11" s="416"/>
      <c r="DXP11" s="416"/>
      <c r="DXQ11" s="416"/>
      <c r="DXR11" s="416"/>
      <c r="DXS11" s="416"/>
      <c r="DXT11" s="416"/>
      <c r="DXU11" s="416"/>
      <c r="DXV11" s="416"/>
      <c r="DXW11" s="416"/>
      <c r="DXX11" s="416"/>
      <c r="DXY11" s="416"/>
      <c r="DXZ11" s="416"/>
      <c r="DYA11" s="416"/>
      <c r="DYB11" s="416"/>
      <c r="DYC11" s="416"/>
      <c r="DYD11" s="416"/>
      <c r="DYE11" s="416"/>
      <c r="DYF11" s="416"/>
      <c r="DYG11" s="416"/>
      <c r="DYH11" s="416"/>
      <c r="DYI11" s="416"/>
      <c r="DYJ11" s="416"/>
      <c r="DYK11" s="416"/>
      <c r="DYL11" s="416"/>
      <c r="DYM11" s="416"/>
      <c r="DYN11" s="416"/>
      <c r="DYO11" s="416"/>
      <c r="DYP11" s="416"/>
      <c r="DYQ11" s="416"/>
      <c r="DYR11" s="416"/>
      <c r="DYS11" s="416"/>
      <c r="DYT11" s="416"/>
      <c r="DYU11" s="416"/>
      <c r="DYV11" s="416"/>
      <c r="DYW11" s="416"/>
      <c r="DYX11" s="416"/>
      <c r="DYY11" s="416"/>
      <c r="DYZ11" s="416"/>
      <c r="DZA11" s="416"/>
      <c r="DZB11" s="416"/>
      <c r="DZC11" s="416"/>
      <c r="DZD11" s="416"/>
      <c r="DZE11" s="416"/>
      <c r="DZF11" s="416"/>
      <c r="DZG11" s="416"/>
      <c r="DZH11" s="416"/>
      <c r="DZI11" s="416"/>
      <c r="DZJ11" s="416"/>
      <c r="DZK11" s="416"/>
      <c r="DZL11" s="416"/>
      <c r="DZM11" s="416"/>
      <c r="DZN11" s="416"/>
      <c r="DZO11" s="416"/>
      <c r="DZP11" s="416"/>
      <c r="DZQ11" s="416"/>
      <c r="DZR11" s="416"/>
      <c r="DZS11" s="416"/>
      <c r="DZT11" s="416"/>
      <c r="DZU11" s="416"/>
      <c r="DZV11" s="416"/>
      <c r="DZW11" s="416"/>
      <c r="DZX11" s="416"/>
      <c r="DZY11" s="416"/>
      <c r="DZZ11" s="416"/>
      <c r="EAA11" s="416"/>
      <c r="EAB11" s="416"/>
      <c r="EAC11" s="416"/>
      <c r="EAD11" s="416"/>
      <c r="EAE11" s="416"/>
      <c r="EAF11" s="416"/>
      <c r="EAG11" s="416"/>
      <c r="EAH11" s="416"/>
      <c r="EAI11" s="416"/>
      <c r="EAJ11" s="416"/>
      <c r="EAK11" s="416"/>
      <c r="EAL11" s="416"/>
      <c r="EAM11" s="416"/>
      <c r="EAN11" s="416"/>
      <c r="EAO11" s="416"/>
      <c r="EAP11" s="416"/>
      <c r="EAQ11" s="416"/>
      <c r="EAR11" s="416"/>
      <c r="EAS11" s="416"/>
      <c r="EAT11" s="416"/>
      <c r="EAU11" s="416"/>
      <c r="EAV11" s="416"/>
      <c r="EAW11" s="416"/>
      <c r="EAX11" s="416"/>
      <c r="EAY11" s="416"/>
      <c r="EAZ11" s="416"/>
      <c r="EBA11" s="416"/>
      <c r="EBB11" s="416"/>
      <c r="EBC11" s="416"/>
      <c r="EBD11" s="416"/>
      <c r="EBE11" s="416"/>
      <c r="EBF11" s="416"/>
      <c r="EBG11" s="416"/>
      <c r="EBH11" s="416"/>
      <c r="EBI11" s="416"/>
      <c r="EBJ11" s="416"/>
      <c r="EBK11" s="416"/>
      <c r="EBL11" s="416"/>
      <c r="EBM11" s="416"/>
      <c r="EBN11" s="416"/>
      <c r="EBO11" s="416"/>
      <c r="EBP11" s="416"/>
      <c r="EBQ11" s="416"/>
      <c r="EBR11" s="416"/>
      <c r="EBS11" s="416"/>
      <c r="EBT11" s="416"/>
      <c r="EBU11" s="416"/>
      <c r="EBV11" s="416"/>
      <c r="EBW11" s="416"/>
      <c r="EBX11" s="416"/>
      <c r="EBY11" s="416"/>
      <c r="EBZ11" s="416"/>
      <c r="ECA11" s="416"/>
      <c r="ECB11" s="416"/>
      <c r="ECC11" s="416"/>
      <c r="ECD11" s="416"/>
      <c r="ECE11" s="416"/>
      <c r="ECF11" s="416"/>
      <c r="ECG11" s="416"/>
      <c r="ECH11" s="416"/>
      <c r="ECI11" s="416"/>
      <c r="ECJ11" s="416"/>
      <c r="ECK11" s="416"/>
      <c r="ECL11" s="416"/>
      <c r="ECM11" s="416"/>
      <c r="ECN11" s="416"/>
      <c r="ECO11" s="416"/>
      <c r="ECP11" s="416"/>
      <c r="ECQ11" s="416"/>
      <c r="ECR11" s="416"/>
      <c r="ECS11" s="416"/>
      <c r="ECT11" s="416"/>
      <c r="ECU11" s="416"/>
      <c r="ECV11" s="416"/>
      <c r="ECW11" s="416"/>
      <c r="ECX11" s="416"/>
      <c r="ECY11" s="416"/>
      <c r="ECZ11" s="416"/>
      <c r="EDA11" s="416"/>
      <c r="EDB11" s="416"/>
      <c r="EDC11" s="416"/>
      <c r="EDD11" s="416"/>
      <c r="EDE11" s="416"/>
      <c r="EDF11" s="416"/>
      <c r="EDG11" s="416"/>
      <c r="EDH11" s="416"/>
      <c r="EDI11" s="416"/>
      <c r="EDJ11" s="416"/>
      <c r="EDK11" s="416"/>
      <c r="EDL11" s="416"/>
      <c r="EDM11" s="416"/>
      <c r="EDN11" s="416"/>
      <c r="EDO11" s="416"/>
      <c r="EDP11" s="416"/>
      <c r="EDQ11" s="416"/>
      <c r="EDR11" s="416"/>
      <c r="EDS11" s="416"/>
      <c r="EDT11" s="416"/>
      <c r="EDU11" s="416"/>
      <c r="EDV11" s="416"/>
      <c r="EDW11" s="416"/>
      <c r="EDX11" s="416"/>
      <c r="EDY11" s="416"/>
      <c r="EDZ11" s="416"/>
      <c r="EEA11" s="416"/>
      <c r="EEB11" s="416"/>
      <c r="EEC11" s="416"/>
      <c r="EED11" s="416"/>
      <c r="EEE11" s="416"/>
      <c r="EEF11" s="416"/>
      <c r="EEG11" s="416"/>
      <c r="EEH11" s="416"/>
      <c r="EEI11" s="416"/>
      <c r="EEJ11" s="416"/>
      <c r="EEK11" s="416"/>
      <c r="EEL11" s="416"/>
      <c r="EEM11" s="416"/>
      <c r="EEN11" s="416"/>
      <c r="EEO11" s="416"/>
      <c r="EEP11" s="416"/>
      <c r="EEQ11" s="416"/>
      <c r="EER11" s="416"/>
      <c r="EES11" s="416"/>
      <c r="EET11" s="416"/>
      <c r="EEU11" s="416"/>
      <c r="EEV11" s="416"/>
      <c r="EEW11" s="416"/>
      <c r="EEX11" s="416"/>
      <c r="EEY11" s="416"/>
      <c r="EEZ11" s="416"/>
      <c r="EFA11" s="416"/>
      <c r="EFB11" s="416"/>
      <c r="EFC11" s="416"/>
      <c r="EFD11" s="416"/>
      <c r="EFE11" s="416"/>
      <c r="EFF11" s="416"/>
      <c r="EFG11" s="416"/>
      <c r="EFH11" s="416"/>
      <c r="EFI11" s="416"/>
      <c r="EFJ11" s="416"/>
      <c r="EFK11" s="416"/>
      <c r="EFL11" s="416"/>
      <c r="EFM11" s="416"/>
      <c r="EFN11" s="416"/>
      <c r="EFO11" s="416"/>
      <c r="EFP11" s="416"/>
      <c r="EFQ11" s="416"/>
      <c r="EFR11" s="416"/>
      <c r="EFS11" s="416"/>
      <c r="EFT11" s="416"/>
      <c r="EFU11" s="416"/>
      <c r="EFV11" s="416"/>
      <c r="EFW11" s="416"/>
      <c r="EFX11" s="416"/>
      <c r="EFY11" s="416"/>
      <c r="EFZ11" s="416"/>
      <c r="EGA11" s="416"/>
      <c r="EGB11" s="416"/>
      <c r="EGC11" s="416"/>
      <c r="EGD11" s="416"/>
      <c r="EGE11" s="416"/>
      <c r="EGF11" s="416"/>
      <c r="EGG11" s="416"/>
      <c r="EGH11" s="416"/>
      <c r="EGI11" s="416"/>
      <c r="EGJ11" s="416"/>
      <c r="EGK11" s="416"/>
      <c r="EGL11" s="416"/>
      <c r="EGM11" s="416"/>
      <c r="EGN11" s="416"/>
      <c r="EGO11" s="416"/>
      <c r="EGP11" s="416"/>
      <c r="EGQ11" s="416"/>
      <c r="EGR11" s="416"/>
      <c r="EGS11" s="416"/>
      <c r="EGT11" s="416"/>
      <c r="EGU11" s="416"/>
      <c r="EGV11" s="416"/>
      <c r="EGW11" s="416"/>
      <c r="EGX11" s="416"/>
      <c r="EGY11" s="416"/>
      <c r="EGZ11" s="416"/>
      <c r="EHA11" s="416"/>
      <c r="EHB11" s="416"/>
      <c r="EHC11" s="416"/>
      <c r="EHD11" s="416"/>
      <c r="EHE11" s="416"/>
      <c r="EHF11" s="416"/>
      <c r="EHG11" s="416"/>
      <c r="EHH11" s="416"/>
      <c r="EHI11" s="416"/>
      <c r="EHJ11" s="416"/>
      <c r="EHK11" s="416"/>
      <c r="EHL11" s="416"/>
      <c r="EHM11" s="416"/>
      <c r="EHN11" s="416"/>
      <c r="EHO11" s="416"/>
      <c r="EHP11" s="416"/>
      <c r="EHQ11" s="416"/>
      <c r="EHR11" s="416"/>
      <c r="EHS11" s="416"/>
      <c r="EHT11" s="416"/>
      <c r="EHU11" s="416"/>
      <c r="EHV11" s="416"/>
      <c r="EHW11" s="416"/>
      <c r="EHX11" s="416"/>
      <c r="EHY11" s="416"/>
      <c r="EHZ11" s="416"/>
      <c r="EIA11" s="416"/>
      <c r="EIB11" s="416"/>
      <c r="EIC11" s="416"/>
      <c r="EID11" s="416"/>
      <c r="EIE11" s="416"/>
      <c r="EIF11" s="416"/>
      <c r="EIG11" s="416"/>
      <c r="EIH11" s="416"/>
      <c r="EII11" s="416"/>
      <c r="EIJ11" s="416"/>
      <c r="EIK11" s="416"/>
      <c r="EIL11" s="416"/>
      <c r="EIM11" s="416"/>
      <c r="EIN11" s="416"/>
      <c r="EIO11" s="416"/>
      <c r="EIP11" s="416"/>
      <c r="EIQ11" s="416"/>
      <c r="EIR11" s="416"/>
      <c r="EIS11" s="416"/>
      <c r="EIT11" s="416"/>
      <c r="EIU11" s="416"/>
      <c r="EIV11" s="416"/>
      <c r="EIW11" s="416"/>
      <c r="EIX11" s="416"/>
      <c r="EIY11" s="416"/>
      <c r="EIZ11" s="416"/>
      <c r="EJA11" s="416"/>
      <c r="EJB11" s="416"/>
      <c r="EJC11" s="416"/>
      <c r="EJD11" s="416"/>
      <c r="EJE11" s="416"/>
      <c r="EJF11" s="416"/>
      <c r="EJG11" s="416"/>
      <c r="EJH11" s="416"/>
      <c r="EJI11" s="416"/>
      <c r="EJJ11" s="416"/>
      <c r="EJK11" s="416"/>
      <c r="EJL11" s="416"/>
      <c r="EJM11" s="416"/>
      <c r="EJN11" s="416"/>
      <c r="EJO11" s="416"/>
      <c r="EJP11" s="416"/>
      <c r="EJQ11" s="416"/>
      <c r="EJR11" s="416"/>
      <c r="EJS11" s="416"/>
      <c r="EJT11" s="416"/>
      <c r="EJU11" s="416"/>
      <c r="EJV11" s="416"/>
      <c r="EJW11" s="416"/>
      <c r="EJX11" s="416"/>
      <c r="EJY11" s="416"/>
      <c r="EJZ11" s="416"/>
      <c r="EKA11" s="416"/>
      <c r="EKB11" s="416"/>
      <c r="EKC11" s="416"/>
      <c r="EKD11" s="416"/>
      <c r="EKE11" s="416"/>
      <c r="EKF11" s="416"/>
      <c r="EKG11" s="416"/>
      <c r="EKH11" s="416"/>
      <c r="EKI11" s="416"/>
      <c r="EKJ11" s="416"/>
      <c r="EKK11" s="416"/>
      <c r="EKL11" s="416"/>
      <c r="EKM11" s="416"/>
      <c r="EKN11" s="416"/>
      <c r="EKO11" s="416"/>
      <c r="EKP11" s="416"/>
      <c r="EKQ11" s="416"/>
      <c r="EKR11" s="416"/>
      <c r="EKS11" s="416"/>
      <c r="EKT11" s="416"/>
      <c r="EKU11" s="416"/>
      <c r="EKV11" s="416"/>
      <c r="EKW11" s="416"/>
      <c r="EKX11" s="416"/>
      <c r="EKY11" s="416"/>
      <c r="EKZ11" s="416"/>
      <c r="ELA11" s="416"/>
      <c r="ELB11" s="416"/>
      <c r="ELC11" s="416"/>
      <c r="ELD11" s="416"/>
      <c r="ELE11" s="416"/>
      <c r="ELF11" s="416"/>
      <c r="ELG11" s="416"/>
      <c r="ELH11" s="416"/>
      <c r="ELI11" s="416"/>
      <c r="ELJ11" s="416"/>
      <c r="ELK11" s="416"/>
      <c r="ELL11" s="416"/>
      <c r="ELM11" s="416"/>
      <c r="ELN11" s="416"/>
      <c r="ELO11" s="416"/>
      <c r="ELP11" s="416"/>
      <c r="ELQ11" s="416"/>
      <c r="ELR11" s="416"/>
      <c r="ELS11" s="416"/>
      <c r="ELT11" s="416"/>
      <c r="ELU11" s="416"/>
      <c r="ELV11" s="416"/>
      <c r="ELW11" s="416"/>
      <c r="ELX11" s="416"/>
      <c r="ELY11" s="416"/>
      <c r="ELZ11" s="416"/>
      <c r="EMA11" s="416"/>
      <c r="EMB11" s="416"/>
      <c r="EMC11" s="416"/>
      <c r="EMD11" s="416"/>
      <c r="EME11" s="416"/>
      <c r="EMF11" s="416"/>
      <c r="EMG11" s="416"/>
      <c r="EMH11" s="416"/>
      <c r="EMI11" s="416"/>
      <c r="EMJ11" s="416"/>
      <c r="EMK11" s="416"/>
      <c r="EML11" s="416"/>
      <c r="EMM11" s="416"/>
      <c r="EMN11" s="416"/>
      <c r="EMO11" s="416"/>
      <c r="EMP11" s="416"/>
      <c r="EMQ11" s="416"/>
      <c r="EMR11" s="416"/>
      <c r="EMS11" s="416"/>
      <c r="EMT11" s="416"/>
      <c r="EMU11" s="416"/>
      <c r="EMV11" s="416"/>
      <c r="EMW11" s="416"/>
      <c r="EMX11" s="416"/>
      <c r="EMY11" s="416"/>
      <c r="EMZ11" s="416"/>
      <c r="ENA11" s="416"/>
      <c r="ENB11" s="416"/>
      <c r="ENC11" s="416"/>
      <c r="END11" s="416"/>
      <c r="ENE11" s="416"/>
      <c r="ENF11" s="416"/>
      <c r="ENG11" s="416"/>
      <c r="ENH11" s="416"/>
      <c r="ENI11" s="416"/>
      <c r="ENJ11" s="416"/>
      <c r="ENK11" s="416"/>
      <c r="ENL11" s="416"/>
      <c r="ENM11" s="416"/>
      <c r="ENN11" s="416"/>
      <c r="ENO11" s="416"/>
      <c r="ENP11" s="416"/>
      <c r="ENQ11" s="416"/>
      <c r="ENR11" s="416"/>
      <c r="ENS11" s="416"/>
      <c r="ENT11" s="416"/>
      <c r="ENU11" s="416"/>
      <c r="ENV11" s="416"/>
      <c r="ENW11" s="416"/>
      <c r="ENX11" s="416"/>
      <c r="ENY11" s="416"/>
      <c r="ENZ11" s="416"/>
      <c r="EOA11" s="416"/>
      <c r="EOB11" s="416"/>
      <c r="EOC11" s="416"/>
      <c r="EOD11" s="416"/>
      <c r="EOE11" s="416"/>
      <c r="EOF11" s="416"/>
      <c r="EOG11" s="416"/>
      <c r="EOH11" s="416"/>
      <c r="EOI11" s="416"/>
      <c r="EOJ11" s="416"/>
      <c r="EOK11" s="416"/>
      <c r="EOL11" s="416"/>
      <c r="EOM11" s="416"/>
      <c r="EON11" s="416"/>
      <c r="EOO11" s="416"/>
      <c r="EOP11" s="416"/>
      <c r="EOQ11" s="416"/>
      <c r="EOR11" s="416"/>
      <c r="EOS11" s="416"/>
      <c r="EOT11" s="416"/>
      <c r="EOU11" s="416"/>
      <c r="EOV11" s="416"/>
      <c r="EOW11" s="416"/>
      <c r="EOX11" s="416"/>
      <c r="EOY11" s="416"/>
      <c r="EOZ11" s="416"/>
      <c r="EPA11" s="416"/>
      <c r="EPB11" s="416"/>
      <c r="EPC11" s="416"/>
      <c r="EPD11" s="416"/>
      <c r="EPE11" s="416"/>
      <c r="EPF11" s="416"/>
      <c r="EPG11" s="416"/>
      <c r="EPH11" s="416"/>
      <c r="EPI11" s="416"/>
      <c r="EPJ11" s="416"/>
      <c r="EPK11" s="416"/>
      <c r="EPL11" s="416"/>
      <c r="EPM11" s="416"/>
      <c r="EPN11" s="416"/>
      <c r="EPO11" s="416"/>
      <c r="EPP11" s="416"/>
      <c r="EPQ11" s="416"/>
      <c r="EPR11" s="416"/>
      <c r="EPS11" s="416"/>
      <c r="EPT11" s="416"/>
      <c r="EPU11" s="416"/>
      <c r="EPV11" s="416"/>
      <c r="EPW11" s="416"/>
      <c r="EPX11" s="416"/>
      <c r="EPY11" s="416"/>
      <c r="EPZ11" s="416"/>
      <c r="EQA11" s="416"/>
      <c r="EQB11" s="416"/>
      <c r="EQC11" s="416"/>
      <c r="EQD11" s="416"/>
      <c r="EQE11" s="416"/>
      <c r="EQF11" s="416"/>
      <c r="EQG11" s="416"/>
      <c r="EQH11" s="416"/>
      <c r="EQI11" s="416"/>
      <c r="EQJ11" s="416"/>
      <c r="EQK11" s="416"/>
      <c r="EQL11" s="416"/>
      <c r="EQM11" s="416"/>
      <c r="EQN11" s="416"/>
      <c r="EQO11" s="416"/>
      <c r="EQP11" s="416"/>
      <c r="EQQ11" s="416"/>
      <c r="EQR11" s="416"/>
      <c r="EQS11" s="416"/>
      <c r="EQT11" s="416"/>
      <c r="EQU11" s="416"/>
      <c r="EQV11" s="416"/>
      <c r="EQW11" s="416"/>
      <c r="EQX11" s="416"/>
      <c r="EQY11" s="416"/>
      <c r="EQZ11" s="416"/>
      <c r="ERA11" s="416"/>
      <c r="ERB11" s="416"/>
      <c r="ERC11" s="416"/>
      <c r="ERD11" s="416"/>
      <c r="ERE11" s="416"/>
      <c r="ERF11" s="416"/>
      <c r="ERG11" s="416"/>
      <c r="ERH11" s="416"/>
      <c r="ERI11" s="416"/>
      <c r="ERJ11" s="416"/>
      <c r="ERK11" s="416"/>
      <c r="ERL11" s="416"/>
      <c r="ERM11" s="416"/>
      <c r="ERN11" s="416"/>
      <c r="ERO11" s="416"/>
      <c r="ERP11" s="416"/>
      <c r="ERQ11" s="416"/>
      <c r="ERR11" s="416"/>
      <c r="ERS11" s="416"/>
      <c r="ERT11" s="416"/>
      <c r="ERU11" s="416"/>
      <c r="ERV11" s="416"/>
      <c r="ERW11" s="416"/>
      <c r="ERX11" s="416"/>
      <c r="ERY11" s="416"/>
      <c r="ERZ11" s="416"/>
      <c r="ESA11" s="416"/>
      <c r="ESB11" s="416"/>
      <c r="ESC11" s="416"/>
      <c r="ESD11" s="416"/>
      <c r="ESE11" s="416"/>
      <c r="ESF11" s="416"/>
      <c r="ESG11" s="416"/>
      <c r="ESH11" s="416"/>
      <c r="ESI11" s="416"/>
      <c r="ESJ11" s="416"/>
      <c r="ESK11" s="416"/>
      <c r="ESL11" s="416"/>
      <c r="ESM11" s="416"/>
      <c r="ESN11" s="416"/>
      <c r="ESO11" s="416"/>
      <c r="ESP11" s="416"/>
      <c r="ESQ11" s="416"/>
      <c r="ESR11" s="416"/>
      <c r="ESS11" s="416"/>
      <c r="EST11" s="416"/>
      <c r="ESU11" s="416"/>
      <c r="ESV11" s="416"/>
      <c r="ESW11" s="416"/>
      <c r="ESX11" s="416"/>
      <c r="ESY11" s="416"/>
      <c r="ESZ11" s="416"/>
      <c r="ETA11" s="416"/>
      <c r="ETB11" s="416"/>
      <c r="ETC11" s="416"/>
      <c r="ETD11" s="416"/>
      <c r="ETE11" s="416"/>
      <c r="ETF11" s="416"/>
      <c r="ETG11" s="416"/>
      <c r="ETH11" s="416"/>
      <c r="ETI11" s="416"/>
      <c r="ETJ11" s="416"/>
      <c r="ETK11" s="416"/>
      <c r="ETL11" s="416"/>
      <c r="ETM11" s="416"/>
      <c r="ETN11" s="416"/>
      <c r="ETO11" s="416"/>
      <c r="ETP11" s="416"/>
      <c r="ETQ11" s="416"/>
      <c r="ETR11" s="416"/>
      <c r="ETS11" s="416"/>
      <c r="ETT11" s="416"/>
      <c r="ETU11" s="416"/>
      <c r="ETV11" s="416"/>
      <c r="ETW11" s="416"/>
      <c r="ETX11" s="416"/>
      <c r="ETY11" s="416"/>
      <c r="ETZ11" s="416"/>
      <c r="EUA11" s="416"/>
      <c r="EUB11" s="416"/>
      <c r="EUC11" s="416"/>
      <c r="EUD11" s="416"/>
      <c r="EUE11" s="416"/>
      <c r="EUF11" s="416"/>
      <c r="EUG11" s="416"/>
      <c r="EUH11" s="416"/>
      <c r="EUI11" s="416"/>
      <c r="EUJ11" s="416"/>
      <c r="EUK11" s="416"/>
      <c r="EUL11" s="416"/>
      <c r="EUM11" s="416"/>
      <c r="EUN11" s="416"/>
      <c r="EUO11" s="416"/>
      <c r="EUP11" s="416"/>
      <c r="EUQ11" s="416"/>
      <c r="EUR11" s="416"/>
      <c r="EUS11" s="416"/>
      <c r="EUT11" s="416"/>
      <c r="EUU11" s="416"/>
      <c r="EUV11" s="416"/>
      <c r="EUW11" s="416"/>
      <c r="EUX11" s="416"/>
      <c r="EUY11" s="416"/>
      <c r="EUZ11" s="416"/>
      <c r="EVA11" s="416"/>
      <c r="EVB11" s="416"/>
      <c r="EVC11" s="416"/>
      <c r="EVD11" s="416"/>
      <c r="EVE11" s="416"/>
      <c r="EVF11" s="416"/>
      <c r="EVG11" s="416"/>
      <c r="EVH11" s="416"/>
      <c r="EVI11" s="416"/>
      <c r="EVJ11" s="416"/>
      <c r="EVK11" s="416"/>
      <c r="EVL11" s="416"/>
      <c r="EVM11" s="416"/>
      <c r="EVN11" s="416"/>
      <c r="EVO11" s="416"/>
      <c r="EVP11" s="416"/>
      <c r="EVQ11" s="416"/>
      <c r="EVR11" s="416"/>
      <c r="EVS11" s="416"/>
      <c r="EVT11" s="416"/>
      <c r="EVU11" s="416"/>
      <c r="EVV11" s="416"/>
      <c r="EVW11" s="416"/>
      <c r="EVX11" s="416"/>
      <c r="EVY11" s="416"/>
      <c r="EVZ11" s="416"/>
      <c r="EWA11" s="416"/>
      <c r="EWB11" s="416"/>
      <c r="EWC11" s="416"/>
      <c r="EWD11" s="416"/>
      <c r="EWE11" s="416"/>
      <c r="EWF11" s="416"/>
      <c r="EWG11" s="416"/>
      <c r="EWH11" s="416"/>
      <c r="EWI11" s="416"/>
      <c r="EWJ11" s="416"/>
      <c r="EWK11" s="416"/>
      <c r="EWL11" s="416"/>
      <c r="EWM11" s="416"/>
      <c r="EWN11" s="416"/>
      <c r="EWO11" s="416"/>
      <c r="EWP11" s="416"/>
      <c r="EWQ11" s="416"/>
      <c r="EWR11" s="416"/>
      <c r="EWS11" s="416"/>
      <c r="EWT11" s="416"/>
      <c r="EWU11" s="416"/>
      <c r="EWV11" s="416"/>
      <c r="EWW11" s="416"/>
      <c r="EWX11" s="416"/>
      <c r="EWY11" s="416"/>
      <c r="EWZ11" s="416"/>
      <c r="EXA11" s="416"/>
      <c r="EXB11" s="416"/>
      <c r="EXC11" s="416"/>
      <c r="EXD11" s="416"/>
      <c r="EXE11" s="416"/>
      <c r="EXF11" s="416"/>
      <c r="EXG11" s="416"/>
      <c r="EXH11" s="416"/>
      <c r="EXI11" s="416"/>
      <c r="EXJ11" s="416"/>
      <c r="EXK11" s="416"/>
      <c r="EXL11" s="416"/>
      <c r="EXM11" s="416"/>
      <c r="EXN11" s="416"/>
      <c r="EXO11" s="416"/>
      <c r="EXP11" s="416"/>
      <c r="EXQ11" s="416"/>
      <c r="EXR11" s="416"/>
      <c r="EXS11" s="416"/>
      <c r="EXT11" s="416"/>
      <c r="EXU11" s="416"/>
      <c r="EXV11" s="416"/>
      <c r="EXW11" s="416"/>
      <c r="EXX11" s="416"/>
      <c r="EXY11" s="416"/>
      <c r="EXZ11" s="416"/>
      <c r="EYA11" s="416"/>
      <c r="EYB11" s="416"/>
      <c r="EYC11" s="416"/>
      <c r="EYD11" s="416"/>
      <c r="EYE11" s="416"/>
      <c r="EYF11" s="416"/>
      <c r="EYG11" s="416"/>
      <c r="EYH11" s="416"/>
      <c r="EYI11" s="416"/>
      <c r="EYJ11" s="416"/>
      <c r="EYK11" s="416"/>
      <c r="EYL11" s="416"/>
      <c r="EYM11" s="416"/>
      <c r="EYN11" s="416"/>
      <c r="EYO11" s="416"/>
      <c r="EYP11" s="416"/>
      <c r="EYQ11" s="416"/>
      <c r="EYR11" s="416"/>
      <c r="EYS11" s="416"/>
      <c r="EYT11" s="416"/>
      <c r="EYU11" s="416"/>
      <c r="EYV11" s="416"/>
      <c r="EYW11" s="416"/>
      <c r="EYX11" s="416"/>
      <c r="EYY11" s="416"/>
      <c r="EYZ11" s="416"/>
      <c r="EZA11" s="416"/>
      <c r="EZB11" s="416"/>
      <c r="EZC11" s="416"/>
      <c r="EZD11" s="416"/>
      <c r="EZE11" s="416"/>
      <c r="EZF11" s="416"/>
      <c r="EZG11" s="416"/>
      <c r="EZH11" s="416"/>
      <c r="EZI11" s="416"/>
      <c r="EZJ11" s="416"/>
      <c r="EZK11" s="416"/>
      <c r="EZL11" s="416"/>
      <c r="EZM11" s="416"/>
      <c r="EZN11" s="416"/>
      <c r="EZO11" s="416"/>
      <c r="EZP11" s="416"/>
      <c r="EZQ11" s="416"/>
      <c r="EZR11" s="416"/>
      <c r="EZS11" s="416"/>
      <c r="EZT11" s="416"/>
      <c r="EZU11" s="416"/>
      <c r="EZV11" s="416"/>
      <c r="EZW11" s="416"/>
      <c r="EZX11" s="416"/>
      <c r="EZY11" s="416"/>
      <c r="EZZ11" s="416"/>
      <c r="FAA11" s="416"/>
      <c r="FAB11" s="416"/>
      <c r="FAC11" s="416"/>
      <c r="FAD11" s="416"/>
      <c r="FAE11" s="416"/>
      <c r="FAF11" s="416"/>
      <c r="FAG11" s="416"/>
      <c r="FAH11" s="416"/>
      <c r="FAI11" s="416"/>
      <c r="FAJ11" s="416"/>
      <c r="FAK11" s="416"/>
      <c r="FAL11" s="416"/>
      <c r="FAM11" s="416"/>
      <c r="FAN11" s="416"/>
      <c r="FAO11" s="416"/>
      <c r="FAP11" s="416"/>
      <c r="FAQ11" s="416"/>
      <c r="FAR11" s="416"/>
      <c r="FAS11" s="416"/>
      <c r="FAT11" s="416"/>
      <c r="FAU11" s="416"/>
      <c r="FAV11" s="416"/>
      <c r="FAW11" s="416"/>
      <c r="FAX11" s="416"/>
      <c r="FAY11" s="416"/>
      <c r="FAZ11" s="416"/>
      <c r="FBA11" s="416"/>
      <c r="FBB11" s="416"/>
      <c r="FBC11" s="416"/>
      <c r="FBD11" s="416"/>
      <c r="FBE11" s="416"/>
      <c r="FBF11" s="416"/>
      <c r="FBG11" s="416"/>
      <c r="FBH11" s="416"/>
      <c r="FBI11" s="416"/>
      <c r="FBJ11" s="416"/>
      <c r="FBK11" s="416"/>
      <c r="FBL11" s="416"/>
      <c r="FBM11" s="416"/>
      <c r="FBN11" s="416"/>
      <c r="FBO11" s="416"/>
      <c r="FBP11" s="416"/>
      <c r="FBQ11" s="416"/>
      <c r="FBR11" s="416"/>
      <c r="FBS11" s="416"/>
      <c r="FBT11" s="416"/>
      <c r="FBU11" s="416"/>
      <c r="FBV11" s="416"/>
      <c r="FBW11" s="416"/>
      <c r="FBX11" s="416"/>
      <c r="FBY11" s="416"/>
      <c r="FBZ11" s="416"/>
      <c r="FCA11" s="416"/>
      <c r="FCB11" s="416"/>
      <c r="FCC11" s="416"/>
      <c r="FCD11" s="416"/>
      <c r="FCE11" s="416"/>
      <c r="FCF11" s="416"/>
      <c r="FCG11" s="416"/>
      <c r="FCH11" s="416"/>
      <c r="FCI11" s="416"/>
      <c r="FCJ11" s="416"/>
      <c r="FCK11" s="416"/>
      <c r="FCL11" s="416"/>
      <c r="FCM11" s="416"/>
      <c r="FCN11" s="416"/>
      <c r="FCO11" s="416"/>
      <c r="FCP11" s="416"/>
      <c r="FCQ11" s="416"/>
      <c r="FCR11" s="416"/>
      <c r="FCS11" s="416"/>
      <c r="FCT11" s="416"/>
      <c r="FCU11" s="416"/>
      <c r="FCV11" s="416"/>
      <c r="FCW11" s="416"/>
      <c r="FCX11" s="416"/>
      <c r="FCY11" s="416"/>
      <c r="FCZ11" s="416"/>
      <c r="FDA11" s="416"/>
      <c r="FDB11" s="416"/>
      <c r="FDC11" s="416"/>
      <c r="FDD11" s="416"/>
      <c r="FDE11" s="416"/>
      <c r="FDF11" s="416"/>
      <c r="FDG11" s="416"/>
      <c r="FDH11" s="416"/>
      <c r="FDI11" s="416"/>
      <c r="FDJ11" s="416"/>
      <c r="FDK11" s="416"/>
      <c r="FDL11" s="416"/>
      <c r="FDM11" s="416"/>
      <c r="FDN11" s="416"/>
      <c r="FDO11" s="416"/>
      <c r="FDP11" s="416"/>
      <c r="FDQ11" s="416"/>
      <c r="FDR11" s="416"/>
      <c r="FDS11" s="416"/>
      <c r="FDT11" s="416"/>
      <c r="FDU11" s="416"/>
      <c r="FDV11" s="416"/>
      <c r="FDW11" s="416"/>
      <c r="FDX11" s="416"/>
      <c r="FDY11" s="416"/>
      <c r="FDZ11" s="416"/>
      <c r="FEA11" s="416"/>
      <c r="FEB11" s="416"/>
      <c r="FEC11" s="416"/>
      <c r="FED11" s="416"/>
      <c r="FEE11" s="416"/>
      <c r="FEF11" s="416"/>
      <c r="FEG11" s="416"/>
      <c r="FEH11" s="416"/>
      <c r="FEI11" s="416"/>
      <c r="FEJ11" s="416"/>
      <c r="FEK11" s="416"/>
      <c r="FEL11" s="416"/>
      <c r="FEM11" s="416"/>
      <c r="FEN11" s="416"/>
      <c r="FEO11" s="416"/>
      <c r="FEP11" s="416"/>
      <c r="FEQ11" s="416"/>
      <c r="FER11" s="416"/>
      <c r="FES11" s="416"/>
      <c r="FET11" s="416"/>
      <c r="FEU11" s="416"/>
      <c r="FEV11" s="416"/>
      <c r="FEW11" s="416"/>
      <c r="FEX11" s="416"/>
      <c r="FEY11" s="416"/>
      <c r="FEZ11" s="416"/>
      <c r="FFA11" s="416"/>
      <c r="FFB11" s="416"/>
      <c r="FFC11" s="416"/>
      <c r="FFD11" s="416"/>
      <c r="FFE11" s="416"/>
      <c r="FFF11" s="416"/>
      <c r="FFG11" s="416"/>
      <c r="FFH11" s="416"/>
      <c r="FFI11" s="416"/>
      <c r="FFJ11" s="416"/>
      <c r="FFK11" s="416"/>
      <c r="FFL11" s="416"/>
      <c r="FFM11" s="416"/>
      <c r="FFN11" s="416"/>
      <c r="FFO11" s="416"/>
      <c r="FFP11" s="416"/>
      <c r="FFQ11" s="416"/>
      <c r="FFR11" s="416"/>
      <c r="FFS11" s="416"/>
      <c r="FFT11" s="416"/>
      <c r="FFU11" s="416"/>
      <c r="FFV11" s="416"/>
      <c r="FFW11" s="416"/>
      <c r="FFX11" s="416"/>
      <c r="FFY11" s="416"/>
      <c r="FFZ11" s="416"/>
      <c r="FGA11" s="416"/>
      <c r="FGB11" s="416"/>
      <c r="FGC11" s="416"/>
      <c r="FGD11" s="416"/>
      <c r="FGE11" s="416"/>
      <c r="FGF11" s="416"/>
      <c r="FGG11" s="416"/>
      <c r="FGH11" s="416"/>
      <c r="FGI11" s="416"/>
      <c r="FGJ11" s="416"/>
      <c r="FGK11" s="416"/>
      <c r="FGL11" s="416"/>
      <c r="FGM11" s="416"/>
      <c r="FGN11" s="416"/>
      <c r="FGO11" s="416"/>
      <c r="FGP11" s="416"/>
      <c r="FGQ11" s="416"/>
      <c r="FGR11" s="416"/>
      <c r="FGS11" s="416"/>
      <c r="FGT11" s="416"/>
      <c r="FGU11" s="416"/>
      <c r="FGV11" s="416"/>
      <c r="FGW11" s="416"/>
      <c r="FGX11" s="416"/>
      <c r="FGY11" s="416"/>
      <c r="FGZ11" s="416"/>
      <c r="FHA11" s="416"/>
      <c r="FHB11" s="416"/>
      <c r="FHC11" s="416"/>
      <c r="FHD11" s="416"/>
      <c r="FHE11" s="416"/>
      <c r="FHF11" s="416"/>
      <c r="FHG11" s="416"/>
      <c r="FHH11" s="416"/>
      <c r="FHI11" s="416"/>
      <c r="FHJ11" s="416"/>
      <c r="FHK11" s="416"/>
      <c r="FHL11" s="416"/>
      <c r="FHM11" s="416"/>
      <c r="FHN11" s="416"/>
      <c r="FHO11" s="416"/>
      <c r="FHP11" s="416"/>
      <c r="FHQ11" s="416"/>
      <c r="FHR11" s="416"/>
      <c r="FHS11" s="416"/>
      <c r="FHT11" s="416"/>
      <c r="FHU11" s="416"/>
      <c r="FHV11" s="416"/>
      <c r="FHW11" s="416"/>
      <c r="FHX11" s="416"/>
      <c r="FHY11" s="416"/>
      <c r="FHZ11" s="416"/>
      <c r="FIA11" s="416"/>
      <c r="FIB11" s="416"/>
      <c r="FIC11" s="416"/>
      <c r="FID11" s="416"/>
      <c r="FIE11" s="416"/>
      <c r="FIF11" s="416"/>
      <c r="FIG11" s="416"/>
      <c r="FIH11" s="416"/>
      <c r="FII11" s="416"/>
      <c r="FIJ11" s="416"/>
      <c r="FIK11" s="416"/>
      <c r="FIL11" s="416"/>
      <c r="FIM11" s="416"/>
      <c r="FIN11" s="416"/>
      <c r="FIO11" s="416"/>
      <c r="FIP11" s="416"/>
      <c r="FIQ11" s="416"/>
      <c r="FIR11" s="416"/>
      <c r="FIS11" s="416"/>
      <c r="FIT11" s="416"/>
      <c r="FIU11" s="416"/>
      <c r="FIV11" s="416"/>
      <c r="FIW11" s="416"/>
      <c r="FIX11" s="416"/>
      <c r="FIY11" s="416"/>
      <c r="FIZ11" s="416"/>
      <c r="FJA11" s="416"/>
      <c r="FJB11" s="416"/>
      <c r="FJC11" s="416"/>
      <c r="FJD11" s="416"/>
      <c r="FJE11" s="416"/>
      <c r="FJF11" s="416"/>
      <c r="FJG11" s="416"/>
      <c r="FJH11" s="416"/>
      <c r="FJI11" s="416"/>
      <c r="FJJ11" s="416"/>
      <c r="FJK11" s="416"/>
      <c r="FJL11" s="416"/>
      <c r="FJM11" s="416"/>
      <c r="FJN11" s="416"/>
      <c r="FJO11" s="416"/>
      <c r="FJP11" s="416"/>
      <c r="FJQ11" s="416"/>
      <c r="FJR11" s="416"/>
      <c r="FJS11" s="416"/>
      <c r="FJT11" s="416"/>
      <c r="FJU11" s="416"/>
      <c r="FJV11" s="416"/>
      <c r="FJW11" s="416"/>
      <c r="FJX11" s="416"/>
      <c r="FJY11" s="416"/>
      <c r="FJZ11" s="416"/>
      <c r="FKA11" s="416"/>
      <c r="FKB11" s="416"/>
      <c r="FKC11" s="416"/>
      <c r="FKD11" s="416"/>
      <c r="FKE11" s="416"/>
      <c r="FKF11" s="416"/>
      <c r="FKG11" s="416"/>
      <c r="FKH11" s="416"/>
      <c r="FKI11" s="416"/>
      <c r="FKJ11" s="416"/>
      <c r="FKK11" s="416"/>
      <c r="FKL11" s="416"/>
      <c r="FKM11" s="416"/>
      <c r="FKN11" s="416"/>
      <c r="FKO11" s="416"/>
      <c r="FKP11" s="416"/>
      <c r="FKQ11" s="416"/>
      <c r="FKR11" s="416"/>
      <c r="FKS11" s="416"/>
      <c r="FKT11" s="416"/>
      <c r="FKU11" s="416"/>
      <c r="FKV11" s="416"/>
      <c r="FKW11" s="416"/>
      <c r="FKX11" s="416"/>
      <c r="FKY11" s="416"/>
      <c r="FKZ11" s="416"/>
      <c r="FLA11" s="416"/>
      <c r="FLB11" s="416"/>
      <c r="FLC11" s="416"/>
      <c r="FLD11" s="416"/>
      <c r="FLE11" s="416"/>
      <c r="FLF11" s="416"/>
      <c r="FLG11" s="416"/>
      <c r="FLH11" s="416"/>
      <c r="FLI11" s="416"/>
      <c r="FLJ11" s="416"/>
      <c r="FLK11" s="416"/>
      <c r="FLL11" s="416"/>
      <c r="FLM11" s="416"/>
      <c r="FLN11" s="416"/>
      <c r="FLO11" s="416"/>
      <c r="FLP11" s="416"/>
      <c r="FLQ11" s="416"/>
      <c r="FLR11" s="416"/>
      <c r="FLS11" s="416"/>
      <c r="FLT11" s="416"/>
      <c r="FLU11" s="416"/>
      <c r="FLV11" s="416"/>
      <c r="FLW11" s="416"/>
      <c r="FLX11" s="416"/>
      <c r="FLY11" s="416"/>
      <c r="FLZ11" s="416"/>
      <c r="FMA11" s="416"/>
      <c r="FMB11" s="416"/>
      <c r="FMC11" s="416"/>
      <c r="FMD11" s="416"/>
      <c r="FME11" s="416"/>
      <c r="FMF11" s="416"/>
      <c r="FMG11" s="416"/>
      <c r="FMH11" s="416"/>
      <c r="FMI11" s="416"/>
      <c r="FMJ11" s="416"/>
      <c r="FMK11" s="416"/>
      <c r="FML11" s="416"/>
      <c r="FMM11" s="416"/>
      <c r="FMN11" s="416"/>
      <c r="FMO11" s="416"/>
      <c r="FMP11" s="416"/>
      <c r="FMQ11" s="416"/>
      <c r="FMR11" s="416"/>
      <c r="FMS11" s="416"/>
      <c r="FMT11" s="416"/>
      <c r="FMU11" s="416"/>
      <c r="FMV11" s="416"/>
      <c r="FMW11" s="416"/>
      <c r="FMX11" s="416"/>
      <c r="FMY11" s="416"/>
      <c r="FMZ11" s="416"/>
      <c r="FNA11" s="416"/>
      <c r="FNB11" s="416"/>
      <c r="FNC11" s="416"/>
      <c r="FND11" s="416"/>
      <c r="FNE11" s="416"/>
      <c r="FNF11" s="416"/>
      <c r="FNG11" s="416"/>
      <c r="FNH11" s="416"/>
      <c r="FNI11" s="416"/>
      <c r="FNJ11" s="416"/>
      <c r="FNK11" s="416"/>
      <c r="FNL11" s="416"/>
      <c r="FNM11" s="416"/>
      <c r="FNN11" s="416"/>
      <c r="FNO11" s="416"/>
      <c r="FNP11" s="416"/>
      <c r="FNQ11" s="416"/>
      <c r="FNR11" s="416"/>
      <c r="FNS11" s="416"/>
      <c r="FNT11" s="416"/>
      <c r="FNU11" s="416"/>
      <c r="FNV11" s="416"/>
      <c r="FNW11" s="416"/>
      <c r="FNX11" s="416"/>
      <c r="FNY11" s="416"/>
      <c r="FNZ11" s="416"/>
      <c r="FOA11" s="416"/>
      <c r="FOB11" s="416"/>
      <c r="FOC11" s="416"/>
      <c r="FOD11" s="416"/>
      <c r="FOE11" s="416"/>
      <c r="FOF11" s="416"/>
      <c r="FOG11" s="416"/>
      <c r="FOH11" s="416"/>
      <c r="FOI11" s="416"/>
      <c r="FOJ11" s="416"/>
      <c r="FOK11" s="416"/>
      <c r="FOL11" s="416"/>
      <c r="FOM11" s="416"/>
      <c r="FON11" s="416"/>
      <c r="FOO11" s="416"/>
      <c r="FOP11" s="416"/>
      <c r="FOQ11" s="416"/>
      <c r="FOR11" s="416"/>
      <c r="FOS11" s="416"/>
      <c r="FOT11" s="416"/>
      <c r="FOU11" s="416"/>
      <c r="FOV11" s="416"/>
      <c r="FOW11" s="416"/>
      <c r="FOX11" s="416"/>
      <c r="FOY11" s="416"/>
      <c r="FOZ11" s="416"/>
      <c r="FPA11" s="416"/>
      <c r="FPB11" s="416"/>
      <c r="FPC11" s="416"/>
      <c r="FPD11" s="416"/>
      <c r="FPE11" s="416"/>
      <c r="FPF11" s="416"/>
      <c r="FPG11" s="416"/>
      <c r="FPH11" s="416"/>
      <c r="FPI11" s="416"/>
      <c r="FPJ11" s="416"/>
      <c r="FPK11" s="416"/>
      <c r="FPL11" s="416"/>
      <c r="FPM11" s="416"/>
      <c r="FPN11" s="416"/>
      <c r="FPO11" s="416"/>
      <c r="FPP11" s="416"/>
      <c r="FPQ11" s="416"/>
      <c r="FPR11" s="416"/>
      <c r="FPS11" s="416"/>
      <c r="FPT11" s="416"/>
      <c r="FPU11" s="416"/>
      <c r="FPV11" s="416"/>
      <c r="FPW11" s="416"/>
      <c r="FPX11" s="416"/>
      <c r="FPY11" s="416"/>
      <c r="FPZ11" s="416"/>
      <c r="FQA11" s="416"/>
      <c r="FQB11" s="416"/>
      <c r="FQC11" s="416"/>
      <c r="FQD11" s="416"/>
      <c r="FQE11" s="416"/>
      <c r="FQF11" s="416"/>
      <c r="FQG11" s="416"/>
      <c r="FQH11" s="416"/>
      <c r="FQI11" s="416"/>
      <c r="FQJ11" s="416"/>
      <c r="FQK11" s="416"/>
      <c r="FQL11" s="416"/>
      <c r="FQM11" s="416"/>
      <c r="FQN11" s="416"/>
      <c r="FQO11" s="416"/>
      <c r="FQP11" s="416"/>
      <c r="FQQ11" s="416"/>
      <c r="FQR11" s="416"/>
      <c r="FQS11" s="416"/>
      <c r="FQT11" s="416"/>
      <c r="FQU11" s="416"/>
      <c r="FQV11" s="416"/>
      <c r="FQW11" s="416"/>
      <c r="FQX11" s="416"/>
      <c r="FQY11" s="416"/>
      <c r="FQZ11" s="416"/>
      <c r="FRA11" s="416"/>
      <c r="FRB11" s="416"/>
      <c r="FRC11" s="416"/>
      <c r="FRD11" s="416"/>
      <c r="FRE11" s="416"/>
      <c r="FRF11" s="416"/>
      <c r="FRG11" s="416"/>
      <c r="FRH11" s="416"/>
      <c r="FRI11" s="416"/>
      <c r="FRJ11" s="416"/>
      <c r="FRK11" s="416"/>
      <c r="FRL11" s="416"/>
      <c r="FRM11" s="416"/>
      <c r="FRN11" s="416"/>
      <c r="FRO11" s="416"/>
      <c r="FRP11" s="416"/>
      <c r="FRQ11" s="416"/>
      <c r="FRR11" s="416"/>
      <c r="FRS11" s="416"/>
      <c r="FRT11" s="416"/>
      <c r="FRU11" s="416"/>
      <c r="FRV11" s="416"/>
      <c r="FRW11" s="416"/>
      <c r="FRX11" s="416"/>
      <c r="FRY11" s="416"/>
      <c r="FRZ11" s="416"/>
      <c r="FSA11" s="416"/>
      <c r="FSB11" s="416"/>
      <c r="FSC11" s="416"/>
      <c r="FSD11" s="416"/>
      <c r="FSE11" s="416"/>
      <c r="FSF11" s="416"/>
      <c r="FSG11" s="416"/>
      <c r="FSH11" s="416"/>
      <c r="FSI11" s="416"/>
      <c r="FSJ11" s="416"/>
      <c r="FSK11" s="416"/>
      <c r="FSL11" s="416"/>
      <c r="FSM11" s="416"/>
      <c r="FSN11" s="416"/>
      <c r="FSO11" s="416"/>
      <c r="FSP11" s="416"/>
      <c r="FSQ11" s="416"/>
      <c r="FSR11" s="416"/>
      <c r="FSS11" s="416"/>
      <c r="FST11" s="416"/>
      <c r="FSU11" s="416"/>
      <c r="FSV11" s="416"/>
      <c r="FSW11" s="416"/>
      <c r="FSX11" s="416"/>
      <c r="FSY11" s="416"/>
      <c r="FSZ11" s="416"/>
      <c r="FTA11" s="416"/>
      <c r="FTB11" s="416"/>
      <c r="FTC11" s="416"/>
      <c r="FTD11" s="416"/>
      <c r="FTE11" s="416"/>
      <c r="FTF11" s="416"/>
      <c r="FTG11" s="416"/>
      <c r="FTH11" s="416"/>
      <c r="FTI11" s="416"/>
      <c r="FTJ11" s="416"/>
      <c r="FTK11" s="416"/>
      <c r="FTL11" s="416"/>
      <c r="FTM11" s="416"/>
      <c r="FTN11" s="416"/>
      <c r="FTO11" s="416"/>
      <c r="FTP11" s="416"/>
      <c r="FTQ11" s="416"/>
      <c r="FTR11" s="416"/>
      <c r="FTS11" s="416"/>
      <c r="FTT11" s="416"/>
      <c r="FTU11" s="416"/>
      <c r="FTV11" s="416"/>
      <c r="FTW11" s="416"/>
      <c r="FTX11" s="416"/>
      <c r="FTY11" s="416"/>
      <c r="FTZ11" s="416"/>
      <c r="FUA11" s="416"/>
      <c r="FUB11" s="416"/>
      <c r="FUC11" s="416"/>
      <c r="FUD11" s="416"/>
      <c r="FUE11" s="416"/>
      <c r="FUF11" s="416"/>
      <c r="FUG11" s="416"/>
      <c r="FUH11" s="416"/>
      <c r="FUI11" s="416"/>
      <c r="FUJ11" s="416"/>
      <c r="FUK11" s="416"/>
      <c r="FUL11" s="416"/>
      <c r="FUM11" s="416"/>
      <c r="FUN11" s="416"/>
      <c r="FUO11" s="416"/>
      <c r="FUP11" s="416"/>
      <c r="FUQ11" s="416"/>
      <c r="FUR11" s="416"/>
      <c r="FUS11" s="416"/>
      <c r="FUT11" s="416"/>
      <c r="FUU11" s="416"/>
      <c r="FUV11" s="416"/>
      <c r="FUW11" s="416"/>
      <c r="FUX11" s="416"/>
      <c r="FUY11" s="416"/>
      <c r="FUZ11" s="416"/>
      <c r="FVA11" s="416"/>
      <c r="FVB11" s="416"/>
      <c r="FVC11" s="416"/>
      <c r="FVD11" s="416"/>
      <c r="FVE11" s="416"/>
      <c r="FVF11" s="416"/>
      <c r="FVG11" s="416"/>
      <c r="FVH11" s="416"/>
      <c r="FVI11" s="416"/>
      <c r="FVJ11" s="416"/>
      <c r="FVK11" s="416"/>
      <c r="FVL11" s="416"/>
      <c r="FVM11" s="416"/>
      <c r="FVN11" s="416"/>
      <c r="FVO11" s="416"/>
      <c r="FVP11" s="416"/>
      <c r="FVQ11" s="416"/>
      <c r="FVR11" s="416"/>
      <c r="FVS11" s="416"/>
      <c r="FVT11" s="416"/>
      <c r="FVU11" s="416"/>
      <c r="FVV11" s="416"/>
      <c r="FVW11" s="416"/>
      <c r="FVX11" s="416"/>
      <c r="FVY11" s="416"/>
      <c r="FVZ11" s="416"/>
      <c r="FWA11" s="416"/>
      <c r="FWB11" s="416"/>
      <c r="FWC11" s="416"/>
      <c r="FWD11" s="416"/>
      <c r="FWE11" s="416"/>
      <c r="FWF11" s="416"/>
      <c r="FWG11" s="416"/>
      <c r="FWH11" s="416"/>
      <c r="FWI11" s="416"/>
      <c r="FWJ11" s="416"/>
      <c r="FWK11" s="416"/>
      <c r="FWL11" s="416"/>
      <c r="FWM11" s="416"/>
      <c r="FWN11" s="416"/>
      <c r="FWO11" s="416"/>
      <c r="FWP11" s="416"/>
      <c r="FWQ11" s="416"/>
      <c r="FWR11" s="416"/>
      <c r="FWS11" s="416"/>
      <c r="FWT11" s="416"/>
      <c r="FWU11" s="416"/>
      <c r="FWV11" s="416"/>
      <c r="FWW11" s="416"/>
      <c r="FWX11" s="416"/>
      <c r="FWY11" s="416"/>
      <c r="FWZ11" s="416"/>
      <c r="FXA11" s="416"/>
      <c r="FXB11" s="416"/>
      <c r="FXC11" s="416"/>
      <c r="FXD11" s="416"/>
      <c r="FXE11" s="416"/>
      <c r="FXF11" s="416"/>
      <c r="FXG11" s="416"/>
      <c r="FXH11" s="416"/>
      <c r="FXI11" s="416"/>
      <c r="FXJ11" s="416"/>
      <c r="FXK11" s="416"/>
      <c r="FXL11" s="416"/>
      <c r="FXM11" s="416"/>
      <c r="FXN11" s="416"/>
      <c r="FXO11" s="416"/>
      <c r="FXP11" s="416"/>
      <c r="FXQ11" s="416"/>
      <c r="FXR11" s="416"/>
      <c r="FXS11" s="416"/>
      <c r="FXT11" s="416"/>
      <c r="FXU11" s="416"/>
      <c r="FXV11" s="416"/>
      <c r="FXW11" s="416"/>
      <c r="FXX11" s="416"/>
      <c r="FXY11" s="416"/>
      <c r="FXZ11" s="416"/>
      <c r="FYA11" s="416"/>
      <c r="FYB11" s="416"/>
      <c r="FYC11" s="416"/>
      <c r="FYD11" s="416"/>
      <c r="FYE11" s="416"/>
      <c r="FYF11" s="416"/>
      <c r="FYG11" s="416"/>
      <c r="FYH11" s="416"/>
      <c r="FYI11" s="416"/>
      <c r="FYJ11" s="416"/>
      <c r="FYK11" s="416"/>
      <c r="FYL11" s="416"/>
      <c r="FYM11" s="416"/>
      <c r="FYN11" s="416"/>
      <c r="FYO11" s="416"/>
      <c r="FYP11" s="416"/>
      <c r="FYQ11" s="416"/>
      <c r="FYR11" s="416"/>
      <c r="FYS11" s="416"/>
      <c r="FYT11" s="416"/>
      <c r="FYU11" s="416"/>
      <c r="FYV11" s="416"/>
      <c r="FYW11" s="416"/>
      <c r="FYX11" s="416"/>
      <c r="FYY11" s="416"/>
      <c r="FYZ11" s="416"/>
      <c r="FZA11" s="416"/>
      <c r="FZB11" s="416"/>
      <c r="FZC11" s="416"/>
      <c r="FZD11" s="416"/>
      <c r="FZE11" s="416"/>
      <c r="FZF11" s="416"/>
      <c r="FZG11" s="416"/>
      <c r="FZH11" s="416"/>
      <c r="FZI11" s="416"/>
      <c r="FZJ11" s="416"/>
      <c r="FZK11" s="416"/>
      <c r="FZL11" s="416"/>
      <c r="FZM11" s="416"/>
      <c r="FZN11" s="416"/>
      <c r="FZO11" s="416"/>
      <c r="FZP11" s="416"/>
      <c r="FZQ11" s="416"/>
      <c r="FZR11" s="416"/>
      <c r="FZS11" s="416"/>
      <c r="FZT11" s="416"/>
      <c r="FZU11" s="416"/>
      <c r="FZV11" s="416"/>
      <c r="FZW11" s="416"/>
      <c r="FZX11" s="416"/>
      <c r="FZY11" s="416"/>
      <c r="FZZ11" s="416"/>
      <c r="GAA11" s="416"/>
      <c r="GAB11" s="416"/>
      <c r="GAC11" s="416"/>
      <c r="GAD11" s="416"/>
      <c r="GAE11" s="416"/>
      <c r="GAF11" s="416"/>
      <c r="GAG11" s="416"/>
      <c r="GAH11" s="416"/>
      <c r="GAI11" s="416"/>
      <c r="GAJ11" s="416"/>
      <c r="GAK11" s="416"/>
      <c r="GAL11" s="416"/>
      <c r="GAM11" s="416"/>
      <c r="GAN11" s="416"/>
      <c r="GAO11" s="416"/>
      <c r="GAP11" s="416"/>
      <c r="GAQ11" s="416"/>
      <c r="GAR11" s="416"/>
      <c r="GAS11" s="416"/>
      <c r="GAT11" s="416"/>
      <c r="GAU11" s="416"/>
      <c r="GAV11" s="416"/>
      <c r="GAW11" s="416"/>
      <c r="GAX11" s="416"/>
      <c r="GAY11" s="416"/>
      <c r="GAZ11" s="416"/>
      <c r="GBA11" s="416"/>
      <c r="GBB11" s="416"/>
      <c r="GBC11" s="416"/>
      <c r="GBD11" s="416"/>
      <c r="GBE11" s="416"/>
      <c r="GBF11" s="416"/>
      <c r="GBG11" s="416"/>
      <c r="GBH11" s="416"/>
      <c r="GBI11" s="416"/>
      <c r="GBJ11" s="416"/>
      <c r="GBK11" s="416"/>
      <c r="GBL11" s="416"/>
      <c r="GBM11" s="416"/>
      <c r="GBN11" s="416"/>
      <c r="GBO11" s="416"/>
      <c r="GBP11" s="416"/>
      <c r="GBQ11" s="416"/>
      <c r="GBR11" s="416"/>
      <c r="GBS11" s="416"/>
      <c r="GBT11" s="416"/>
      <c r="GBU11" s="416"/>
      <c r="GBV11" s="416"/>
      <c r="GBW11" s="416"/>
      <c r="GBX11" s="416"/>
      <c r="GBY11" s="416"/>
      <c r="GBZ11" s="416"/>
      <c r="GCA11" s="416"/>
      <c r="GCB11" s="416"/>
      <c r="GCC11" s="416"/>
      <c r="GCD11" s="416"/>
      <c r="GCE11" s="416"/>
      <c r="GCF11" s="416"/>
      <c r="GCG11" s="416"/>
      <c r="GCH11" s="416"/>
      <c r="GCI11" s="416"/>
      <c r="GCJ11" s="416"/>
      <c r="GCK11" s="416"/>
      <c r="GCL11" s="416"/>
      <c r="GCM11" s="416"/>
      <c r="GCN11" s="416"/>
      <c r="GCO11" s="416"/>
      <c r="GCP11" s="416"/>
      <c r="GCQ11" s="416"/>
      <c r="GCR11" s="416"/>
      <c r="GCS11" s="416"/>
      <c r="GCT11" s="416"/>
      <c r="GCU11" s="416"/>
      <c r="GCV11" s="416"/>
      <c r="GCW11" s="416"/>
      <c r="GCX11" s="416"/>
      <c r="GCY11" s="416"/>
      <c r="GCZ11" s="416"/>
      <c r="GDA11" s="416"/>
      <c r="GDB11" s="416"/>
      <c r="GDC11" s="416"/>
      <c r="GDD11" s="416"/>
      <c r="GDE11" s="416"/>
      <c r="GDF11" s="416"/>
      <c r="GDG11" s="416"/>
      <c r="GDH11" s="416"/>
      <c r="GDI11" s="416"/>
      <c r="GDJ11" s="416"/>
      <c r="GDK11" s="416"/>
      <c r="GDL11" s="416"/>
      <c r="GDM11" s="416"/>
      <c r="GDN11" s="416"/>
      <c r="GDO11" s="416"/>
      <c r="GDP11" s="416"/>
      <c r="GDQ11" s="416"/>
      <c r="GDR11" s="416"/>
      <c r="GDS11" s="416"/>
      <c r="GDT11" s="416"/>
      <c r="GDU11" s="416"/>
      <c r="GDV11" s="416"/>
      <c r="GDW11" s="416"/>
      <c r="GDX11" s="416"/>
      <c r="GDY11" s="416"/>
      <c r="GDZ11" s="416"/>
      <c r="GEA11" s="416"/>
      <c r="GEB11" s="416"/>
      <c r="GEC11" s="416"/>
      <c r="GED11" s="416"/>
      <c r="GEE11" s="416"/>
      <c r="GEF11" s="416"/>
      <c r="GEG11" s="416"/>
      <c r="GEH11" s="416"/>
      <c r="GEI11" s="416"/>
      <c r="GEJ11" s="416"/>
      <c r="GEK11" s="416"/>
      <c r="GEL11" s="416"/>
      <c r="GEM11" s="416"/>
      <c r="GEN11" s="416"/>
      <c r="GEO11" s="416"/>
      <c r="GEP11" s="416"/>
      <c r="GEQ11" s="416"/>
      <c r="GER11" s="416"/>
      <c r="GES11" s="416"/>
      <c r="GET11" s="416"/>
      <c r="GEU11" s="416"/>
      <c r="GEV11" s="416"/>
      <c r="GEW11" s="416"/>
      <c r="GEX11" s="416"/>
      <c r="GEY11" s="416"/>
      <c r="GEZ11" s="416"/>
      <c r="GFA11" s="416"/>
      <c r="GFB11" s="416"/>
      <c r="GFC11" s="416"/>
      <c r="GFD11" s="416"/>
      <c r="GFE11" s="416"/>
      <c r="GFF11" s="416"/>
      <c r="GFG11" s="416"/>
      <c r="GFH11" s="416"/>
      <c r="GFI11" s="416"/>
      <c r="GFJ11" s="416"/>
      <c r="GFK11" s="416"/>
      <c r="GFL11" s="416"/>
      <c r="GFM11" s="416"/>
      <c r="GFN11" s="416"/>
      <c r="GFO11" s="416"/>
      <c r="GFP11" s="416"/>
      <c r="GFQ11" s="416"/>
      <c r="GFR11" s="416"/>
      <c r="GFS11" s="416"/>
      <c r="GFT11" s="416"/>
      <c r="GFU11" s="416"/>
      <c r="GFV11" s="416"/>
      <c r="GFW11" s="416"/>
      <c r="GFX11" s="416"/>
      <c r="GFY11" s="416"/>
      <c r="GFZ11" s="416"/>
      <c r="GGA11" s="416"/>
      <c r="GGB11" s="416"/>
      <c r="GGC11" s="416"/>
      <c r="GGD11" s="416"/>
      <c r="GGE11" s="416"/>
      <c r="GGF11" s="416"/>
      <c r="GGG11" s="416"/>
      <c r="GGH11" s="416"/>
      <c r="GGI11" s="416"/>
      <c r="GGJ11" s="416"/>
      <c r="GGK11" s="416"/>
      <c r="GGL11" s="416"/>
      <c r="GGM11" s="416"/>
      <c r="GGN11" s="416"/>
      <c r="GGO11" s="416"/>
      <c r="GGP11" s="416"/>
      <c r="GGQ11" s="416"/>
      <c r="GGR11" s="416"/>
      <c r="GGS11" s="416"/>
      <c r="GGT11" s="416"/>
      <c r="GGU11" s="416"/>
      <c r="GGV11" s="416"/>
      <c r="GGW11" s="416"/>
      <c r="GGX11" s="416"/>
      <c r="GGY11" s="416"/>
      <c r="GGZ11" s="416"/>
      <c r="GHA11" s="416"/>
      <c r="GHB11" s="416"/>
      <c r="GHC11" s="416"/>
      <c r="GHD11" s="416"/>
      <c r="GHE11" s="416"/>
      <c r="GHF11" s="416"/>
      <c r="GHG11" s="416"/>
      <c r="GHH11" s="416"/>
      <c r="GHI11" s="416"/>
      <c r="GHJ11" s="416"/>
      <c r="GHK11" s="416"/>
      <c r="GHL11" s="416"/>
      <c r="GHM11" s="416"/>
      <c r="GHN11" s="416"/>
      <c r="GHO11" s="416"/>
      <c r="GHP11" s="416"/>
      <c r="GHQ11" s="416"/>
      <c r="GHR11" s="416"/>
      <c r="GHS11" s="416"/>
      <c r="GHT11" s="416"/>
      <c r="GHU11" s="416"/>
      <c r="GHV11" s="416"/>
      <c r="GHW11" s="416"/>
      <c r="GHX11" s="416"/>
      <c r="GHY11" s="416"/>
      <c r="GHZ11" s="416"/>
      <c r="GIA11" s="416"/>
      <c r="GIB11" s="416"/>
      <c r="GIC11" s="416"/>
      <c r="GID11" s="416"/>
      <c r="GIE11" s="416"/>
      <c r="GIF11" s="416"/>
      <c r="GIG11" s="416"/>
      <c r="GIH11" s="416"/>
      <c r="GII11" s="416"/>
      <c r="GIJ11" s="416"/>
      <c r="GIK11" s="416"/>
      <c r="GIL11" s="416"/>
      <c r="GIM11" s="416"/>
      <c r="GIN11" s="416"/>
      <c r="GIO11" s="416"/>
      <c r="GIP11" s="416"/>
      <c r="GIQ11" s="416"/>
      <c r="GIR11" s="416"/>
      <c r="GIS11" s="416"/>
      <c r="GIT11" s="416"/>
      <c r="GIU11" s="416"/>
      <c r="GIV11" s="416"/>
      <c r="GIW11" s="416"/>
      <c r="GIX11" s="416"/>
      <c r="GIY11" s="416"/>
      <c r="GIZ11" s="416"/>
      <c r="GJA11" s="416"/>
      <c r="GJB11" s="416"/>
      <c r="GJC11" s="416"/>
      <c r="GJD11" s="416"/>
      <c r="GJE11" s="416"/>
      <c r="GJF11" s="416"/>
      <c r="GJG11" s="416"/>
      <c r="GJH11" s="416"/>
      <c r="GJI11" s="416"/>
      <c r="GJJ11" s="416"/>
      <c r="GJK11" s="416"/>
      <c r="GJL11" s="416"/>
      <c r="GJM11" s="416"/>
      <c r="GJN11" s="416"/>
      <c r="GJO11" s="416"/>
      <c r="GJP11" s="416"/>
      <c r="GJQ11" s="416"/>
      <c r="GJR11" s="416"/>
      <c r="GJS11" s="416"/>
      <c r="GJT11" s="416"/>
      <c r="GJU11" s="416"/>
      <c r="GJV11" s="416"/>
      <c r="GJW11" s="416"/>
      <c r="GJX11" s="416"/>
      <c r="GJY11" s="416"/>
      <c r="GJZ11" s="416"/>
      <c r="GKA11" s="416"/>
      <c r="GKB11" s="416"/>
      <c r="GKC11" s="416"/>
      <c r="GKD11" s="416"/>
      <c r="GKE11" s="416"/>
      <c r="GKF11" s="416"/>
      <c r="GKG11" s="416"/>
      <c r="GKH11" s="416"/>
      <c r="GKI11" s="416"/>
      <c r="GKJ11" s="416"/>
      <c r="GKK11" s="416"/>
      <c r="GKL11" s="416"/>
      <c r="GKM11" s="416"/>
      <c r="GKN11" s="416"/>
      <c r="GKO11" s="416"/>
      <c r="GKP11" s="416"/>
      <c r="GKQ11" s="416"/>
      <c r="GKR11" s="416"/>
      <c r="GKS11" s="416"/>
      <c r="GKT11" s="416"/>
      <c r="GKU11" s="416"/>
      <c r="GKV11" s="416"/>
      <c r="GKW11" s="416"/>
      <c r="GKX11" s="416"/>
      <c r="GKY11" s="416"/>
      <c r="GKZ11" s="416"/>
      <c r="GLA11" s="416"/>
      <c r="GLB11" s="416"/>
      <c r="GLC11" s="416"/>
      <c r="GLD11" s="416"/>
      <c r="GLE11" s="416"/>
      <c r="GLF11" s="416"/>
      <c r="GLG11" s="416"/>
      <c r="GLH11" s="416"/>
      <c r="GLI11" s="416"/>
      <c r="GLJ11" s="416"/>
      <c r="GLK11" s="416"/>
      <c r="GLL11" s="416"/>
      <c r="GLM11" s="416"/>
      <c r="GLN11" s="416"/>
      <c r="GLO11" s="416"/>
      <c r="GLP11" s="416"/>
      <c r="GLQ11" s="416"/>
      <c r="GLR11" s="416"/>
      <c r="GLS11" s="416"/>
      <c r="GLT11" s="416"/>
      <c r="GLU11" s="416"/>
      <c r="GLV11" s="416"/>
      <c r="GLW11" s="416"/>
      <c r="GLX11" s="416"/>
      <c r="GLY11" s="416"/>
      <c r="GLZ11" s="416"/>
      <c r="GMA11" s="416"/>
      <c r="GMB11" s="416"/>
      <c r="GMC11" s="416"/>
      <c r="GMD11" s="416"/>
      <c r="GME11" s="416"/>
      <c r="GMF11" s="416"/>
      <c r="GMG11" s="416"/>
      <c r="GMH11" s="416"/>
      <c r="GMI11" s="416"/>
      <c r="GMJ11" s="416"/>
      <c r="GMK11" s="416"/>
      <c r="GML11" s="416"/>
      <c r="GMM11" s="416"/>
      <c r="GMN11" s="416"/>
      <c r="GMO11" s="416"/>
      <c r="GMP11" s="416"/>
      <c r="GMQ11" s="416"/>
      <c r="GMR11" s="416"/>
      <c r="GMS11" s="416"/>
      <c r="GMT11" s="416"/>
      <c r="GMU11" s="416"/>
      <c r="GMV11" s="416"/>
      <c r="GMW11" s="416"/>
      <c r="GMX11" s="416"/>
      <c r="GMY11" s="416"/>
      <c r="GMZ11" s="416"/>
      <c r="GNA11" s="416"/>
      <c r="GNB11" s="416"/>
      <c r="GNC11" s="416"/>
      <c r="GND11" s="416"/>
      <c r="GNE11" s="416"/>
      <c r="GNF11" s="416"/>
      <c r="GNG11" s="416"/>
      <c r="GNH11" s="416"/>
      <c r="GNI11" s="416"/>
      <c r="GNJ11" s="416"/>
      <c r="GNK11" s="416"/>
      <c r="GNL11" s="416"/>
      <c r="GNM11" s="416"/>
      <c r="GNN11" s="416"/>
      <c r="GNO11" s="416"/>
      <c r="GNP11" s="416"/>
      <c r="GNQ11" s="416"/>
      <c r="GNR11" s="416"/>
      <c r="GNS11" s="416"/>
      <c r="GNT11" s="416"/>
      <c r="GNU11" s="416"/>
      <c r="GNV11" s="416"/>
      <c r="GNW11" s="416"/>
      <c r="GNX11" s="416"/>
      <c r="GNY11" s="416"/>
      <c r="GNZ11" s="416"/>
      <c r="GOA11" s="416"/>
      <c r="GOB11" s="416"/>
      <c r="GOC11" s="416"/>
      <c r="GOD11" s="416"/>
      <c r="GOE11" s="416"/>
      <c r="GOF11" s="416"/>
      <c r="GOG11" s="416"/>
      <c r="GOH11" s="416"/>
      <c r="GOI11" s="416"/>
      <c r="GOJ11" s="416"/>
      <c r="GOK11" s="416"/>
      <c r="GOL11" s="416"/>
      <c r="GOM11" s="416"/>
      <c r="GON11" s="416"/>
      <c r="GOO11" s="416"/>
      <c r="GOP11" s="416"/>
      <c r="GOQ11" s="416"/>
      <c r="GOR11" s="416"/>
      <c r="GOS11" s="416"/>
      <c r="GOT11" s="416"/>
      <c r="GOU11" s="416"/>
      <c r="GOV11" s="416"/>
      <c r="GOW11" s="416"/>
      <c r="GOX11" s="416"/>
      <c r="GOY11" s="416"/>
      <c r="GOZ11" s="416"/>
      <c r="GPA11" s="416"/>
      <c r="GPB11" s="416"/>
      <c r="GPC11" s="416"/>
      <c r="GPD11" s="416"/>
      <c r="GPE11" s="416"/>
      <c r="GPF11" s="416"/>
      <c r="GPG11" s="416"/>
      <c r="GPH11" s="416"/>
      <c r="GPI11" s="416"/>
      <c r="GPJ11" s="416"/>
      <c r="GPK11" s="416"/>
      <c r="GPL11" s="416"/>
      <c r="GPM11" s="416"/>
      <c r="GPN11" s="416"/>
      <c r="GPO11" s="416"/>
      <c r="GPP11" s="416"/>
      <c r="GPQ11" s="416"/>
      <c r="GPR11" s="416"/>
      <c r="GPS11" s="416"/>
      <c r="GPT11" s="416"/>
      <c r="GPU11" s="416"/>
      <c r="GPV11" s="416"/>
      <c r="GPW11" s="416"/>
      <c r="GPX11" s="416"/>
      <c r="GPY11" s="416"/>
      <c r="GPZ11" s="416"/>
      <c r="GQA11" s="416"/>
      <c r="GQB11" s="416"/>
      <c r="GQC11" s="416"/>
      <c r="GQD11" s="416"/>
      <c r="GQE11" s="416"/>
      <c r="GQF11" s="416"/>
      <c r="GQG11" s="416"/>
      <c r="GQH11" s="416"/>
      <c r="GQI11" s="416"/>
      <c r="GQJ11" s="416"/>
      <c r="GQK11" s="416"/>
      <c r="GQL11" s="416"/>
      <c r="GQM11" s="416"/>
      <c r="GQN11" s="416"/>
      <c r="GQO11" s="416"/>
      <c r="GQP11" s="416"/>
      <c r="GQQ11" s="416"/>
      <c r="GQR11" s="416"/>
      <c r="GQS11" s="416"/>
      <c r="GQT11" s="416"/>
      <c r="GQU11" s="416"/>
      <c r="GQV11" s="416"/>
      <c r="GQW11" s="416"/>
      <c r="GQX11" s="416"/>
      <c r="GQY11" s="416"/>
      <c r="GQZ11" s="416"/>
      <c r="GRA11" s="416"/>
      <c r="GRB11" s="416"/>
      <c r="GRC11" s="416"/>
      <c r="GRD11" s="416"/>
      <c r="GRE11" s="416"/>
      <c r="GRF11" s="416"/>
      <c r="GRG11" s="416"/>
      <c r="GRH11" s="416"/>
      <c r="GRI11" s="416"/>
      <c r="GRJ11" s="416"/>
      <c r="GRK11" s="416"/>
      <c r="GRL11" s="416"/>
      <c r="GRM11" s="416"/>
      <c r="GRN11" s="416"/>
      <c r="GRO11" s="416"/>
      <c r="GRP11" s="416"/>
      <c r="GRQ11" s="416"/>
      <c r="GRR11" s="416"/>
      <c r="GRS11" s="416"/>
      <c r="GRT11" s="416"/>
      <c r="GRU11" s="416"/>
      <c r="GRV11" s="416"/>
      <c r="GRW11" s="416"/>
      <c r="GRX11" s="416"/>
      <c r="GRY11" s="416"/>
      <c r="GRZ11" s="416"/>
      <c r="GSA11" s="416"/>
      <c r="GSB11" s="416"/>
      <c r="GSC11" s="416"/>
      <c r="GSD11" s="416"/>
      <c r="GSE11" s="416"/>
      <c r="GSF11" s="416"/>
      <c r="GSG11" s="416"/>
      <c r="GSH11" s="416"/>
      <c r="GSI11" s="416"/>
      <c r="GSJ11" s="416"/>
      <c r="GSK11" s="416"/>
      <c r="GSL11" s="416"/>
      <c r="GSM11" s="416"/>
      <c r="GSN11" s="416"/>
      <c r="GSO11" s="416"/>
      <c r="GSP11" s="416"/>
      <c r="GSQ11" s="416"/>
      <c r="GSR11" s="416"/>
      <c r="GSS11" s="416"/>
      <c r="GST11" s="416"/>
      <c r="GSU11" s="416"/>
      <c r="GSV11" s="416"/>
      <c r="GSW11" s="416"/>
      <c r="GSX11" s="416"/>
      <c r="GSY11" s="416"/>
      <c r="GSZ11" s="416"/>
      <c r="GTA11" s="416"/>
      <c r="GTB11" s="416"/>
      <c r="GTC11" s="416"/>
      <c r="GTD11" s="416"/>
      <c r="GTE11" s="416"/>
      <c r="GTF11" s="416"/>
      <c r="GTG11" s="416"/>
      <c r="GTH11" s="416"/>
      <c r="GTI11" s="416"/>
      <c r="GTJ11" s="416"/>
      <c r="GTK11" s="416"/>
      <c r="GTL11" s="416"/>
      <c r="GTM11" s="416"/>
      <c r="GTN11" s="416"/>
      <c r="GTO11" s="416"/>
      <c r="GTP11" s="416"/>
      <c r="GTQ11" s="416"/>
      <c r="GTR11" s="416"/>
      <c r="GTS11" s="416"/>
      <c r="GTT11" s="416"/>
      <c r="GTU11" s="416"/>
      <c r="GTV11" s="416"/>
      <c r="GTW11" s="416"/>
      <c r="GTX11" s="416"/>
      <c r="GTY11" s="416"/>
      <c r="GTZ11" s="416"/>
      <c r="GUA11" s="416"/>
      <c r="GUB11" s="416"/>
      <c r="GUC11" s="416"/>
      <c r="GUD11" s="416"/>
      <c r="GUE11" s="416"/>
      <c r="GUF11" s="416"/>
      <c r="GUG11" s="416"/>
      <c r="GUH11" s="416"/>
      <c r="GUI11" s="416"/>
      <c r="GUJ11" s="416"/>
      <c r="GUK11" s="416"/>
      <c r="GUL11" s="416"/>
      <c r="GUM11" s="416"/>
      <c r="GUN11" s="416"/>
      <c r="GUO11" s="416"/>
      <c r="GUP11" s="416"/>
      <c r="GUQ11" s="416"/>
      <c r="GUR11" s="416"/>
      <c r="GUS11" s="416"/>
      <c r="GUT11" s="416"/>
      <c r="GUU11" s="416"/>
      <c r="GUV11" s="416"/>
      <c r="GUW11" s="416"/>
      <c r="GUX11" s="416"/>
      <c r="GUY11" s="416"/>
      <c r="GUZ11" s="416"/>
      <c r="GVA11" s="416"/>
      <c r="GVB11" s="416"/>
      <c r="GVC11" s="416"/>
      <c r="GVD11" s="416"/>
      <c r="GVE11" s="416"/>
      <c r="GVF11" s="416"/>
      <c r="GVG11" s="416"/>
      <c r="GVH11" s="416"/>
      <c r="GVI11" s="416"/>
      <c r="GVJ11" s="416"/>
      <c r="GVK11" s="416"/>
      <c r="GVL11" s="416"/>
      <c r="GVM11" s="416"/>
      <c r="GVN11" s="416"/>
      <c r="GVO11" s="416"/>
      <c r="GVP11" s="416"/>
      <c r="GVQ11" s="416"/>
      <c r="GVR11" s="416"/>
      <c r="GVS11" s="416"/>
      <c r="GVT11" s="416"/>
      <c r="GVU11" s="416"/>
      <c r="GVV11" s="416"/>
      <c r="GVW11" s="416"/>
      <c r="GVX11" s="416"/>
      <c r="GVY11" s="416"/>
      <c r="GVZ11" s="416"/>
      <c r="GWA11" s="416"/>
      <c r="GWB11" s="416"/>
      <c r="GWC11" s="416"/>
      <c r="GWD11" s="416"/>
      <c r="GWE11" s="416"/>
      <c r="GWF11" s="416"/>
      <c r="GWG11" s="416"/>
      <c r="GWH11" s="416"/>
      <c r="GWI11" s="416"/>
      <c r="GWJ11" s="416"/>
      <c r="GWK11" s="416"/>
      <c r="GWL11" s="416"/>
      <c r="GWM11" s="416"/>
      <c r="GWN11" s="416"/>
      <c r="GWO11" s="416"/>
      <c r="GWP11" s="416"/>
      <c r="GWQ11" s="416"/>
      <c r="GWR11" s="416"/>
      <c r="GWS11" s="416"/>
      <c r="GWT11" s="416"/>
      <c r="GWU11" s="416"/>
      <c r="GWV11" s="416"/>
      <c r="GWW11" s="416"/>
      <c r="GWX11" s="416"/>
      <c r="GWY11" s="416"/>
      <c r="GWZ11" s="416"/>
      <c r="GXA11" s="416"/>
      <c r="GXB11" s="416"/>
      <c r="GXC11" s="416"/>
      <c r="GXD11" s="416"/>
      <c r="GXE11" s="416"/>
      <c r="GXF11" s="416"/>
      <c r="GXG11" s="416"/>
      <c r="GXH11" s="416"/>
      <c r="GXI11" s="416"/>
      <c r="GXJ11" s="416"/>
      <c r="GXK11" s="416"/>
      <c r="GXL11" s="416"/>
      <c r="GXM11" s="416"/>
      <c r="GXN11" s="416"/>
      <c r="GXO11" s="416"/>
      <c r="GXP11" s="416"/>
      <c r="GXQ11" s="416"/>
      <c r="GXR11" s="416"/>
      <c r="GXS11" s="416"/>
      <c r="GXT11" s="416"/>
      <c r="GXU11" s="416"/>
      <c r="GXV11" s="416"/>
      <c r="GXW11" s="416"/>
      <c r="GXX11" s="416"/>
      <c r="GXY11" s="416"/>
      <c r="GXZ11" s="416"/>
      <c r="GYA11" s="416"/>
      <c r="GYB11" s="416"/>
      <c r="GYC11" s="416"/>
      <c r="GYD11" s="416"/>
      <c r="GYE11" s="416"/>
      <c r="GYF11" s="416"/>
      <c r="GYG11" s="416"/>
      <c r="GYH11" s="416"/>
      <c r="GYI11" s="416"/>
      <c r="GYJ11" s="416"/>
      <c r="GYK11" s="416"/>
      <c r="GYL11" s="416"/>
      <c r="GYM11" s="416"/>
      <c r="GYN11" s="416"/>
      <c r="GYO11" s="416"/>
      <c r="GYP11" s="416"/>
      <c r="GYQ11" s="416"/>
      <c r="GYR11" s="416"/>
      <c r="GYS11" s="416"/>
      <c r="GYT11" s="416"/>
      <c r="GYU11" s="416"/>
      <c r="GYV11" s="416"/>
      <c r="GYW11" s="416"/>
      <c r="GYX11" s="416"/>
      <c r="GYY11" s="416"/>
      <c r="GYZ11" s="416"/>
      <c r="GZA11" s="416"/>
      <c r="GZB11" s="416"/>
      <c r="GZC11" s="416"/>
      <c r="GZD11" s="416"/>
      <c r="GZE11" s="416"/>
      <c r="GZF11" s="416"/>
      <c r="GZG11" s="416"/>
      <c r="GZH11" s="416"/>
      <c r="GZI11" s="416"/>
      <c r="GZJ11" s="416"/>
      <c r="GZK11" s="416"/>
      <c r="GZL11" s="416"/>
      <c r="GZM11" s="416"/>
      <c r="GZN11" s="416"/>
      <c r="GZO11" s="416"/>
      <c r="GZP11" s="416"/>
      <c r="GZQ11" s="416"/>
      <c r="GZR11" s="416"/>
      <c r="GZS11" s="416"/>
      <c r="GZT11" s="416"/>
      <c r="GZU11" s="416"/>
      <c r="GZV11" s="416"/>
      <c r="GZW11" s="416"/>
      <c r="GZX11" s="416"/>
      <c r="GZY11" s="416"/>
      <c r="GZZ11" s="416"/>
      <c r="HAA11" s="416"/>
      <c r="HAB11" s="416"/>
      <c r="HAC11" s="416"/>
      <c r="HAD11" s="416"/>
      <c r="HAE11" s="416"/>
      <c r="HAF11" s="416"/>
      <c r="HAG11" s="416"/>
      <c r="HAH11" s="416"/>
      <c r="HAI11" s="416"/>
      <c r="HAJ11" s="416"/>
      <c r="HAK11" s="416"/>
      <c r="HAL11" s="416"/>
      <c r="HAM11" s="416"/>
      <c r="HAN11" s="416"/>
      <c r="HAO11" s="416"/>
      <c r="HAP11" s="416"/>
      <c r="HAQ11" s="416"/>
      <c r="HAR11" s="416"/>
      <c r="HAS11" s="416"/>
      <c r="HAT11" s="416"/>
      <c r="HAU11" s="416"/>
      <c r="HAV11" s="416"/>
      <c r="HAW11" s="416"/>
      <c r="HAX11" s="416"/>
      <c r="HAY11" s="416"/>
      <c r="HAZ11" s="416"/>
      <c r="HBA11" s="416"/>
      <c r="HBB11" s="416"/>
      <c r="HBC11" s="416"/>
      <c r="HBD11" s="416"/>
      <c r="HBE11" s="416"/>
      <c r="HBF11" s="416"/>
      <c r="HBG11" s="416"/>
      <c r="HBH11" s="416"/>
      <c r="HBI11" s="416"/>
      <c r="HBJ11" s="416"/>
      <c r="HBK11" s="416"/>
      <c r="HBL11" s="416"/>
      <c r="HBM11" s="416"/>
      <c r="HBN11" s="416"/>
      <c r="HBO11" s="416"/>
      <c r="HBP11" s="416"/>
      <c r="HBQ11" s="416"/>
      <c r="HBR11" s="416"/>
      <c r="HBS11" s="416"/>
      <c r="HBT11" s="416"/>
      <c r="HBU11" s="416"/>
      <c r="HBV11" s="416"/>
      <c r="HBW11" s="416"/>
      <c r="HBX11" s="416"/>
      <c r="HBY11" s="416"/>
      <c r="HBZ11" s="416"/>
      <c r="HCA11" s="416"/>
      <c r="HCB11" s="416"/>
      <c r="HCC11" s="416"/>
      <c r="HCD11" s="416"/>
      <c r="HCE11" s="416"/>
      <c r="HCF11" s="416"/>
      <c r="HCG11" s="416"/>
      <c r="HCH11" s="416"/>
      <c r="HCI11" s="416"/>
      <c r="HCJ11" s="416"/>
      <c r="HCK11" s="416"/>
      <c r="HCL11" s="416"/>
      <c r="HCM11" s="416"/>
      <c r="HCN11" s="416"/>
      <c r="HCO11" s="416"/>
      <c r="HCP11" s="416"/>
      <c r="HCQ11" s="416"/>
      <c r="HCR11" s="416"/>
      <c r="HCS11" s="416"/>
      <c r="HCT11" s="416"/>
      <c r="HCU11" s="416"/>
      <c r="HCV11" s="416"/>
      <c r="HCW11" s="416"/>
      <c r="HCX11" s="416"/>
      <c r="HCY11" s="416"/>
      <c r="HCZ11" s="416"/>
      <c r="HDA11" s="416"/>
      <c r="HDB11" s="416"/>
      <c r="HDC11" s="416"/>
      <c r="HDD11" s="416"/>
      <c r="HDE11" s="416"/>
      <c r="HDF11" s="416"/>
      <c r="HDG11" s="416"/>
      <c r="HDH11" s="416"/>
      <c r="HDI11" s="416"/>
      <c r="HDJ11" s="416"/>
      <c r="HDK11" s="416"/>
      <c r="HDL11" s="416"/>
      <c r="HDM11" s="416"/>
      <c r="HDN11" s="416"/>
      <c r="HDO11" s="416"/>
      <c r="HDP11" s="416"/>
      <c r="HDQ11" s="416"/>
      <c r="HDR11" s="416"/>
      <c r="HDS11" s="416"/>
      <c r="HDT11" s="416"/>
      <c r="HDU11" s="416"/>
      <c r="HDV11" s="416"/>
      <c r="HDW11" s="416"/>
      <c r="HDX11" s="416"/>
      <c r="HDY11" s="416"/>
      <c r="HDZ11" s="416"/>
      <c r="HEA11" s="416"/>
      <c r="HEB11" s="416"/>
      <c r="HEC11" s="416"/>
      <c r="HED11" s="416"/>
      <c r="HEE11" s="416"/>
      <c r="HEF11" s="416"/>
      <c r="HEG11" s="416"/>
      <c r="HEH11" s="416"/>
      <c r="HEI11" s="416"/>
      <c r="HEJ11" s="416"/>
      <c r="HEK11" s="416"/>
      <c r="HEL11" s="416"/>
      <c r="HEM11" s="416"/>
      <c r="HEN11" s="416"/>
      <c r="HEO11" s="416"/>
      <c r="HEP11" s="416"/>
      <c r="HEQ11" s="416"/>
      <c r="HER11" s="416"/>
      <c r="HES11" s="416"/>
      <c r="HET11" s="416"/>
      <c r="HEU11" s="416"/>
      <c r="HEV11" s="416"/>
      <c r="HEW11" s="416"/>
      <c r="HEX11" s="416"/>
      <c r="HEY11" s="416"/>
      <c r="HEZ11" s="416"/>
      <c r="HFA11" s="416"/>
      <c r="HFB11" s="416"/>
      <c r="HFC11" s="416"/>
      <c r="HFD11" s="416"/>
      <c r="HFE11" s="416"/>
      <c r="HFF11" s="416"/>
      <c r="HFG11" s="416"/>
      <c r="HFH11" s="416"/>
      <c r="HFI11" s="416"/>
      <c r="HFJ11" s="416"/>
      <c r="HFK11" s="416"/>
      <c r="HFL11" s="416"/>
      <c r="HFM11" s="416"/>
      <c r="HFN11" s="416"/>
      <c r="HFO11" s="416"/>
      <c r="HFP11" s="416"/>
      <c r="HFQ11" s="416"/>
      <c r="HFR11" s="416"/>
      <c r="HFS11" s="416"/>
      <c r="HFT11" s="416"/>
      <c r="HFU11" s="416"/>
      <c r="HFV11" s="416"/>
      <c r="HFW11" s="416"/>
      <c r="HFX11" s="416"/>
      <c r="HFY11" s="416"/>
      <c r="HFZ11" s="416"/>
      <c r="HGA11" s="416"/>
      <c r="HGB11" s="416"/>
      <c r="HGC11" s="416"/>
      <c r="HGD11" s="416"/>
      <c r="HGE11" s="416"/>
      <c r="HGF11" s="416"/>
      <c r="HGG11" s="416"/>
      <c r="HGH11" s="416"/>
      <c r="HGI11" s="416"/>
      <c r="HGJ11" s="416"/>
      <c r="HGK11" s="416"/>
      <c r="HGL11" s="416"/>
      <c r="HGM11" s="416"/>
      <c r="HGN11" s="416"/>
      <c r="HGO11" s="416"/>
      <c r="HGP11" s="416"/>
      <c r="HGQ11" s="416"/>
      <c r="HGR11" s="416"/>
      <c r="HGS11" s="416"/>
      <c r="HGT11" s="416"/>
      <c r="HGU11" s="416"/>
      <c r="HGV11" s="416"/>
      <c r="HGW11" s="416"/>
      <c r="HGX11" s="416"/>
      <c r="HGY11" s="416"/>
      <c r="HGZ11" s="416"/>
      <c r="HHA11" s="416"/>
      <c r="HHB11" s="416"/>
      <c r="HHC11" s="416"/>
      <c r="HHD11" s="416"/>
      <c r="HHE11" s="416"/>
      <c r="HHF11" s="416"/>
      <c r="HHG11" s="416"/>
      <c r="HHH11" s="416"/>
      <c r="HHI11" s="416"/>
      <c r="HHJ11" s="416"/>
      <c r="HHK11" s="416"/>
      <c r="HHL11" s="416"/>
      <c r="HHM11" s="416"/>
      <c r="HHN11" s="416"/>
      <c r="HHO11" s="416"/>
      <c r="HHP11" s="416"/>
      <c r="HHQ11" s="416"/>
      <c r="HHR11" s="416"/>
      <c r="HHS11" s="416"/>
      <c r="HHT11" s="416"/>
      <c r="HHU11" s="416"/>
      <c r="HHV11" s="416"/>
      <c r="HHW11" s="416"/>
      <c r="HHX11" s="416"/>
      <c r="HHY11" s="416"/>
      <c r="HHZ11" s="416"/>
      <c r="HIA11" s="416"/>
      <c r="HIB11" s="416"/>
      <c r="HIC11" s="416"/>
      <c r="HID11" s="416"/>
      <c r="HIE11" s="416"/>
      <c r="HIF11" s="416"/>
      <c r="HIG11" s="416"/>
      <c r="HIH11" s="416"/>
      <c r="HII11" s="416"/>
      <c r="HIJ11" s="416"/>
      <c r="HIK11" s="416"/>
      <c r="HIL11" s="416"/>
      <c r="HIM11" s="416"/>
      <c r="HIN11" s="416"/>
      <c r="HIO11" s="416"/>
      <c r="HIP11" s="416"/>
      <c r="HIQ11" s="416"/>
      <c r="HIR11" s="416"/>
      <c r="HIS11" s="416"/>
      <c r="HIT11" s="416"/>
      <c r="HIU11" s="416"/>
      <c r="HIV11" s="416"/>
      <c r="HIW11" s="416"/>
      <c r="HIX11" s="416"/>
      <c r="HIY11" s="416"/>
      <c r="HIZ11" s="416"/>
      <c r="HJA11" s="416"/>
      <c r="HJB11" s="416"/>
      <c r="HJC11" s="416"/>
      <c r="HJD11" s="416"/>
      <c r="HJE11" s="416"/>
      <c r="HJF11" s="416"/>
      <c r="HJG11" s="416"/>
      <c r="HJH11" s="416"/>
      <c r="HJI11" s="416"/>
      <c r="HJJ11" s="416"/>
      <c r="HJK11" s="416"/>
      <c r="HJL11" s="416"/>
      <c r="HJM11" s="416"/>
      <c r="HJN11" s="416"/>
      <c r="HJO11" s="416"/>
      <c r="HJP11" s="416"/>
      <c r="HJQ11" s="416"/>
      <c r="HJR11" s="416"/>
      <c r="HJS11" s="416"/>
      <c r="HJT11" s="416"/>
      <c r="HJU11" s="416"/>
      <c r="HJV11" s="416"/>
      <c r="HJW11" s="416"/>
      <c r="HJX11" s="416"/>
      <c r="HJY11" s="416"/>
      <c r="HJZ11" s="416"/>
      <c r="HKA11" s="416"/>
      <c r="HKB11" s="416"/>
      <c r="HKC11" s="416"/>
      <c r="HKD11" s="416"/>
      <c r="HKE11" s="416"/>
      <c r="HKF11" s="416"/>
      <c r="HKG11" s="416"/>
      <c r="HKH11" s="416"/>
      <c r="HKI11" s="416"/>
      <c r="HKJ11" s="416"/>
      <c r="HKK11" s="416"/>
      <c r="HKL11" s="416"/>
      <c r="HKM11" s="416"/>
      <c r="HKN11" s="416"/>
      <c r="HKO11" s="416"/>
      <c r="HKP11" s="416"/>
      <c r="HKQ11" s="416"/>
      <c r="HKR11" s="416"/>
      <c r="HKS11" s="416"/>
      <c r="HKT11" s="416"/>
      <c r="HKU11" s="416"/>
      <c r="HKV11" s="416"/>
      <c r="HKW11" s="416"/>
      <c r="HKX11" s="416"/>
      <c r="HKY11" s="416"/>
      <c r="HKZ11" s="416"/>
      <c r="HLA11" s="416"/>
      <c r="HLB11" s="416"/>
      <c r="HLC11" s="416"/>
      <c r="HLD11" s="416"/>
      <c r="HLE11" s="416"/>
      <c r="HLF11" s="416"/>
      <c r="HLG11" s="416"/>
      <c r="HLH11" s="416"/>
      <c r="HLI11" s="416"/>
      <c r="HLJ11" s="416"/>
      <c r="HLK11" s="416"/>
      <c r="HLL11" s="416"/>
      <c r="HLM11" s="416"/>
      <c r="HLN11" s="416"/>
      <c r="HLO11" s="416"/>
      <c r="HLP11" s="416"/>
      <c r="HLQ11" s="416"/>
      <c r="HLR11" s="416"/>
      <c r="HLS11" s="416"/>
      <c r="HLT11" s="416"/>
      <c r="HLU11" s="416"/>
      <c r="HLV11" s="416"/>
      <c r="HLW11" s="416"/>
      <c r="HLX11" s="416"/>
      <c r="HLY11" s="416"/>
      <c r="HLZ11" s="416"/>
      <c r="HMA11" s="416"/>
      <c r="HMB11" s="416"/>
      <c r="HMC11" s="416"/>
      <c r="HMD11" s="416"/>
      <c r="HME11" s="416"/>
      <c r="HMF11" s="416"/>
      <c r="HMG11" s="416"/>
      <c r="HMH11" s="416"/>
      <c r="HMI11" s="416"/>
      <c r="HMJ11" s="416"/>
      <c r="HMK11" s="416"/>
      <c r="HML11" s="416"/>
      <c r="HMM11" s="416"/>
      <c r="HMN11" s="416"/>
      <c r="HMO11" s="416"/>
      <c r="HMP11" s="416"/>
      <c r="HMQ11" s="416"/>
      <c r="HMR11" s="416"/>
      <c r="HMS11" s="416"/>
      <c r="HMT11" s="416"/>
      <c r="HMU11" s="416"/>
      <c r="HMV11" s="416"/>
      <c r="HMW11" s="416"/>
      <c r="HMX11" s="416"/>
      <c r="HMY11" s="416"/>
      <c r="HMZ11" s="416"/>
      <c r="HNA11" s="416"/>
      <c r="HNB11" s="416"/>
      <c r="HNC11" s="416"/>
      <c r="HND11" s="416"/>
      <c r="HNE11" s="416"/>
      <c r="HNF11" s="416"/>
      <c r="HNG11" s="416"/>
      <c r="HNH11" s="416"/>
      <c r="HNI11" s="416"/>
      <c r="HNJ11" s="416"/>
      <c r="HNK11" s="416"/>
      <c r="HNL11" s="416"/>
      <c r="HNM11" s="416"/>
      <c r="HNN11" s="416"/>
      <c r="HNO11" s="416"/>
      <c r="HNP11" s="416"/>
      <c r="HNQ11" s="416"/>
      <c r="HNR11" s="416"/>
      <c r="HNS11" s="416"/>
      <c r="HNT11" s="416"/>
      <c r="HNU11" s="416"/>
      <c r="HNV11" s="416"/>
      <c r="HNW11" s="416"/>
      <c r="HNX11" s="416"/>
      <c r="HNY11" s="416"/>
      <c r="HNZ11" s="416"/>
      <c r="HOA11" s="416"/>
      <c r="HOB11" s="416"/>
      <c r="HOC11" s="416"/>
      <c r="HOD11" s="416"/>
      <c r="HOE11" s="416"/>
      <c r="HOF11" s="416"/>
      <c r="HOG11" s="416"/>
      <c r="HOH11" s="416"/>
      <c r="HOI11" s="416"/>
      <c r="HOJ11" s="416"/>
      <c r="HOK11" s="416"/>
      <c r="HOL11" s="416"/>
      <c r="HOM11" s="416"/>
      <c r="HON11" s="416"/>
      <c r="HOO11" s="416"/>
      <c r="HOP11" s="416"/>
      <c r="HOQ11" s="416"/>
      <c r="HOR11" s="416"/>
      <c r="HOS11" s="416"/>
      <c r="HOT11" s="416"/>
      <c r="HOU11" s="416"/>
      <c r="HOV11" s="416"/>
      <c r="HOW11" s="416"/>
      <c r="HOX11" s="416"/>
      <c r="HOY11" s="416"/>
      <c r="HOZ11" s="416"/>
      <c r="HPA11" s="416"/>
      <c r="HPB11" s="416"/>
      <c r="HPC11" s="416"/>
      <c r="HPD11" s="416"/>
      <c r="HPE11" s="416"/>
      <c r="HPF11" s="416"/>
      <c r="HPG11" s="416"/>
      <c r="HPH11" s="416"/>
      <c r="HPI11" s="416"/>
      <c r="HPJ11" s="416"/>
      <c r="HPK11" s="416"/>
      <c r="HPL11" s="416"/>
      <c r="HPM11" s="416"/>
      <c r="HPN11" s="416"/>
      <c r="HPO11" s="416"/>
      <c r="HPP11" s="416"/>
      <c r="HPQ11" s="416"/>
      <c r="HPR11" s="416"/>
      <c r="HPS11" s="416"/>
      <c r="HPT11" s="416"/>
      <c r="HPU11" s="416"/>
      <c r="HPV11" s="416"/>
      <c r="HPW11" s="416"/>
      <c r="HPX11" s="416"/>
      <c r="HPY11" s="416"/>
      <c r="HPZ11" s="416"/>
      <c r="HQA11" s="416"/>
      <c r="HQB11" s="416"/>
      <c r="HQC11" s="416"/>
      <c r="HQD11" s="416"/>
      <c r="HQE11" s="416"/>
      <c r="HQF11" s="416"/>
      <c r="HQG11" s="416"/>
      <c r="HQH11" s="416"/>
      <c r="HQI11" s="416"/>
      <c r="HQJ11" s="416"/>
      <c r="HQK11" s="416"/>
      <c r="HQL11" s="416"/>
      <c r="HQM11" s="416"/>
      <c r="HQN11" s="416"/>
      <c r="HQO11" s="416"/>
      <c r="HQP11" s="416"/>
      <c r="HQQ11" s="416"/>
      <c r="HQR11" s="416"/>
      <c r="HQS11" s="416"/>
      <c r="HQT11" s="416"/>
      <c r="HQU11" s="416"/>
      <c r="HQV11" s="416"/>
      <c r="HQW11" s="416"/>
      <c r="HQX11" s="416"/>
      <c r="HQY11" s="416"/>
      <c r="HQZ11" s="416"/>
      <c r="HRA11" s="416"/>
      <c r="HRB11" s="416"/>
      <c r="HRC11" s="416"/>
      <c r="HRD11" s="416"/>
      <c r="HRE11" s="416"/>
      <c r="HRF11" s="416"/>
      <c r="HRG11" s="416"/>
      <c r="HRH11" s="416"/>
      <c r="HRI11" s="416"/>
      <c r="HRJ11" s="416"/>
      <c r="HRK11" s="416"/>
      <c r="HRL11" s="416"/>
      <c r="HRM11" s="416"/>
      <c r="HRN11" s="416"/>
      <c r="HRO11" s="416"/>
      <c r="HRP11" s="416"/>
      <c r="HRQ11" s="416"/>
      <c r="HRR11" s="416"/>
      <c r="HRS11" s="416"/>
      <c r="HRT11" s="416"/>
      <c r="HRU11" s="416"/>
      <c r="HRV11" s="416"/>
      <c r="HRW11" s="416"/>
      <c r="HRX11" s="416"/>
      <c r="HRY11" s="416"/>
      <c r="HRZ11" s="416"/>
      <c r="HSA11" s="416"/>
      <c r="HSB11" s="416"/>
      <c r="HSC11" s="416"/>
      <c r="HSD11" s="416"/>
      <c r="HSE11" s="416"/>
      <c r="HSF11" s="416"/>
      <c r="HSG11" s="416"/>
      <c r="HSH11" s="416"/>
      <c r="HSI11" s="416"/>
      <c r="HSJ11" s="416"/>
      <c r="HSK11" s="416"/>
      <c r="HSL11" s="416"/>
      <c r="HSM11" s="416"/>
      <c r="HSN11" s="416"/>
      <c r="HSO11" s="416"/>
      <c r="HSP11" s="416"/>
      <c r="HSQ11" s="416"/>
      <c r="HSR11" s="416"/>
      <c r="HSS11" s="416"/>
      <c r="HST11" s="416"/>
      <c r="HSU11" s="416"/>
      <c r="HSV11" s="416"/>
      <c r="HSW11" s="416"/>
      <c r="HSX11" s="416"/>
      <c r="HSY11" s="416"/>
      <c r="HSZ11" s="416"/>
      <c r="HTA11" s="416"/>
      <c r="HTB11" s="416"/>
      <c r="HTC11" s="416"/>
      <c r="HTD11" s="416"/>
      <c r="HTE11" s="416"/>
      <c r="HTF11" s="416"/>
      <c r="HTG11" s="416"/>
      <c r="HTH11" s="416"/>
      <c r="HTI11" s="416"/>
      <c r="HTJ11" s="416"/>
      <c r="HTK11" s="416"/>
      <c r="HTL11" s="416"/>
      <c r="HTM11" s="416"/>
      <c r="HTN11" s="416"/>
      <c r="HTO11" s="416"/>
      <c r="HTP11" s="416"/>
      <c r="HTQ11" s="416"/>
      <c r="HTR11" s="416"/>
      <c r="HTS11" s="416"/>
      <c r="HTT11" s="416"/>
      <c r="HTU11" s="416"/>
      <c r="HTV11" s="416"/>
      <c r="HTW11" s="416"/>
      <c r="HTX11" s="416"/>
      <c r="HTY11" s="416"/>
      <c r="HTZ11" s="416"/>
      <c r="HUA11" s="416"/>
      <c r="HUB11" s="416"/>
      <c r="HUC11" s="416"/>
      <c r="HUD11" s="416"/>
      <c r="HUE11" s="416"/>
      <c r="HUF11" s="416"/>
      <c r="HUG11" s="416"/>
      <c r="HUH11" s="416"/>
      <c r="HUI11" s="416"/>
      <c r="HUJ11" s="416"/>
      <c r="HUK11" s="416"/>
      <c r="HUL11" s="416"/>
      <c r="HUM11" s="416"/>
      <c r="HUN11" s="416"/>
      <c r="HUO11" s="416"/>
      <c r="HUP11" s="416"/>
      <c r="HUQ11" s="416"/>
      <c r="HUR11" s="416"/>
      <c r="HUS11" s="416"/>
      <c r="HUT11" s="416"/>
      <c r="HUU11" s="416"/>
      <c r="HUV11" s="416"/>
      <c r="HUW11" s="416"/>
      <c r="HUX11" s="416"/>
      <c r="HUY11" s="416"/>
      <c r="HUZ11" s="416"/>
      <c r="HVA11" s="416"/>
      <c r="HVB11" s="416"/>
      <c r="HVC11" s="416"/>
      <c r="HVD11" s="416"/>
      <c r="HVE11" s="416"/>
      <c r="HVF11" s="416"/>
      <c r="HVG11" s="416"/>
      <c r="HVH11" s="416"/>
      <c r="HVI11" s="416"/>
      <c r="HVJ11" s="416"/>
      <c r="HVK11" s="416"/>
      <c r="HVL11" s="416"/>
      <c r="HVM11" s="416"/>
      <c r="HVN11" s="416"/>
      <c r="HVO11" s="416"/>
      <c r="HVP11" s="416"/>
      <c r="HVQ11" s="416"/>
      <c r="HVR11" s="416"/>
      <c r="HVS11" s="416"/>
      <c r="HVT11" s="416"/>
      <c r="HVU11" s="416"/>
      <c r="HVV11" s="416"/>
      <c r="HVW11" s="416"/>
      <c r="HVX11" s="416"/>
      <c r="HVY11" s="416"/>
      <c r="HVZ11" s="416"/>
      <c r="HWA11" s="416"/>
      <c r="HWB11" s="416"/>
      <c r="HWC11" s="416"/>
      <c r="HWD11" s="416"/>
      <c r="HWE11" s="416"/>
      <c r="HWF11" s="416"/>
      <c r="HWG11" s="416"/>
      <c r="HWH11" s="416"/>
      <c r="HWI11" s="416"/>
      <c r="HWJ11" s="416"/>
      <c r="HWK11" s="416"/>
      <c r="HWL11" s="416"/>
      <c r="HWM11" s="416"/>
      <c r="HWN11" s="416"/>
      <c r="HWO11" s="416"/>
      <c r="HWP11" s="416"/>
      <c r="HWQ11" s="416"/>
      <c r="HWR11" s="416"/>
      <c r="HWS11" s="416"/>
      <c r="HWT11" s="416"/>
      <c r="HWU11" s="416"/>
      <c r="HWV11" s="416"/>
      <c r="HWW11" s="416"/>
      <c r="HWX11" s="416"/>
      <c r="HWY11" s="416"/>
      <c r="HWZ11" s="416"/>
      <c r="HXA11" s="416"/>
      <c r="HXB11" s="416"/>
      <c r="HXC11" s="416"/>
      <c r="HXD11" s="416"/>
      <c r="HXE11" s="416"/>
      <c r="HXF11" s="416"/>
      <c r="HXG11" s="416"/>
      <c r="HXH11" s="416"/>
      <c r="HXI11" s="416"/>
      <c r="HXJ11" s="416"/>
      <c r="HXK11" s="416"/>
      <c r="HXL11" s="416"/>
      <c r="HXM11" s="416"/>
      <c r="HXN11" s="416"/>
      <c r="HXO11" s="416"/>
      <c r="HXP11" s="416"/>
      <c r="HXQ11" s="416"/>
      <c r="HXR11" s="416"/>
      <c r="HXS11" s="416"/>
      <c r="HXT11" s="416"/>
      <c r="HXU11" s="416"/>
      <c r="HXV11" s="416"/>
      <c r="HXW11" s="416"/>
      <c r="HXX11" s="416"/>
      <c r="HXY11" s="416"/>
      <c r="HXZ11" s="416"/>
      <c r="HYA11" s="416"/>
      <c r="HYB11" s="416"/>
      <c r="HYC11" s="416"/>
      <c r="HYD11" s="416"/>
      <c r="HYE11" s="416"/>
      <c r="HYF11" s="416"/>
      <c r="HYG11" s="416"/>
      <c r="HYH11" s="416"/>
      <c r="HYI11" s="416"/>
      <c r="HYJ11" s="416"/>
      <c r="HYK11" s="416"/>
      <c r="HYL11" s="416"/>
      <c r="HYM11" s="416"/>
      <c r="HYN11" s="416"/>
      <c r="HYO11" s="416"/>
      <c r="HYP11" s="416"/>
      <c r="HYQ11" s="416"/>
      <c r="HYR11" s="416"/>
      <c r="HYS11" s="416"/>
      <c r="HYT11" s="416"/>
      <c r="HYU11" s="416"/>
      <c r="HYV11" s="416"/>
      <c r="HYW11" s="416"/>
      <c r="HYX11" s="416"/>
      <c r="HYY11" s="416"/>
      <c r="HYZ11" s="416"/>
      <c r="HZA11" s="416"/>
      <c r="HZB11" s="416"/>
      <c r="HZC11" s="416"/>
      <c r="HZD11" s="416"/>
      <c r="HZE11" s="416"/>
      <c r="HZF11" s="416"/>
      <c r="HZG11" s="416"/>
      <c r="HZH11" s="416"/>
      <c r="HZI11" s="416"/>
      <c r="HZJ11" s="416"/>
      <c r="HZK11" s="416"/>
      <c r="HZL11" s="416"/>
      <c r="HZM11" s="416"/>
      <c r="HZN11" s="416"/>
      <c r="HZO11" s="416"/>
      <c r="HZP11" s="416"/>
      <c r="HZQ11" s="416"/>
      <c r="HZR11" s="416"/>
      <c r="HZS11" s="416"/>
      <c r="HZT11" s="416"/>
      <c r="HZU11" s="416"/>
      <c r="HZV11" s="416"/>
      <c r="HZW11" s="416"/>
      <c r="HZX11" s="416"/>
      <c r="HZY11" s="416"/>
      <c r="HZZ11" s="416"/>
      <c r="IAA11" s="416"/>
      <c r="IAB11" s="416"/>
      <c r="IAC11" s="416"/>
      <c r="IAD11" s="416"/>
      <c r="IAE11" s="416"/>
      <c r="IAF11" s="416"/>
      <c r="IAG11" s="416"/>
      <c r="IAH11" s="416"/>
      <c r="IAI11" s="416"/>
      <c r="IAJ11" s="416"/>
      <c r="IAK11" s="416"/>
      <c r="IAL11" s="416"/>
      <c r="IAM11" s="416"/>
      <c r="IAN11" s="416"/>
      <c r="IAO11" s="416"/>
      <c r="IAP11" s="416"/>
      <c r="IAQ11" s="416"/>
      <c r="IAR11" s="416"/>
      <c r="IAS11" s="416"/>
      <c r="IAT11" s="416"/>
      <c r="IAU11" s="416"/>
      <c r="IAV11" s="416"/>
      <c r="IAW11" s="416"/>
      <c r="IAX11" s="416"/>
      <c r="IAY11" s="416"/>
      <c r="IAZ11" s="416"/>
      <c r="IBA11" s="416"/>
      <c r="IBB11" s="416"/>
      <c r="IBC11" s="416"/>
      <c r="IBD11" s="416"/>
      <c r="IBE11" s="416"/>
      <c r="IBF11" s="416"/>
      <c r="IBG11" s="416"/>
      <c r="IBH11" s="416"/>
      <c r="IBI11" s="416"/>
      <c r="IBJ11" s="416"/>
      <c r="IBK11" s="416"/>
      <c r="IBL11" s="416"/>
      <c r="IBM11" s="416"/>
      <c r="IBN11" s="416"/>
      <c r="IBO11" s="416"/>
      <c r="IBP11" s="416"/>
      <c r="IBQ11" s="416"/>
      <c r="IBR11" s="416"/>
      <c r="IBS11" s="416"/>
      <c r="IBT11" s="416"/>
      <c r="IBU11" s="416"/>
      <c r="IBV11" s="416"/>
      <c r="IBW11" s="416"/>
      <c r="IBX11" s="416"/>
      <c r="IBY11" s="416"/>
      <c r="IBZ11" s="416"/>
      <c r="ICA11" s="416"/>
      <c r="ICB11" s="416"/>
      <c r="ICC11" s="416"/>
      <c r="ICD11" s="416"/>
      <c r="ICE11" s="416"/>
      <c r="ICF11" s="416"/>
      <c r="ICG11" s="416"/>
      <c r="ICH11" s="416"/>
      <c r="ICI11" s="416"/>
      <c r="ICJ11" s="416"/>
      <c r="ICK11" s="416"/>
      <c r="ICL11" s="416"/>
      <c r="ICM11" s="416"/>
      <c r="ICN11" s="416"/>
      <c r="ICO11" s="416"/>
      <c r="ICP11" s="416"/>
      <c r="ICQ11" s="416"/>
      <c r="ICR11" s="416"/>
      <c r="ICS11" s="416"/>
      <c r="ICT11" s="416"/>
      <c r="ICU11" s="416"/>
      <c r="ICV11" s="416"/>
      <c r="ICW11" s="416"/>
      <c r="ICX11" s="416"/>
      <c r="ICY11" s="416"/>
      <c r="ICZ11" s="416"/>
      <c r="IDA11" s="416"/>
      <c r="IDB11" s="416"/>
      <c r="IDC11" s="416"/>
      <c r="IDD11" s="416"/>
      <c r="IDE11" s="416"/>
      <c r="IDF11" s="416"/>
      <c r="IDG11" s="416"/>
      <c r="IDH11" s="416"/>
      <c r="IDI11" s="416"/>
      <c r="IDJ11" s="416"/>
      <c r="IDK11" s="416"/>
      <c r="IDL11" s="416"/>
      <c r="IDM11" s="416"/>
      <c r="IDN11" s="416"/>
      <c r="IDO11" s="416"/>
      <c r="IDP11" s="416"/>
      <c r="IDQ11" s="416"/>
      <c r="IDR11" s="416"/>
      <c r="IDS11" s="416"/>
      <c r="IDT11" s="416"/>
      <c r="IDU11" s="416"/>
      <c r="IDV11" s="416"/>
      <c r="IDW11" s="416"/>
      <c r="IDX11" s="416"/>
      <c r="IDY11" s="416"/>
      <c r="IDZ11" s="416"/>
      <c r="IEA11" s="416"/>
      <c r="IEB11" s="416"/>
      <c r="IEC11" s="416"/>
      <c r="IED11" s="416"/>
      <c r="IEE11" s="416"/>
      <c r="IEF11" s="416"/>
      <c r="IEG11" s="416"/>
      <c r="IEH11" s="416"/>
      <c r="IEI11" s="416"/>
      <c r="IEJ11" s="416"/>
      <c r="IEK11" s="416"/>
      <c r="IEL11" s="416"/>
      <c r="IEM11" s="416"/>
      <c r="IEN11" s="416"/>
      <c r="IEO11" s="416"/>
      <c r="IEP11" s="416"/>
      <c r="IEQ11" s="416"/>
      <c r="IER11" s="416"/>
      <c r="IES11" s="416"/>
      <c r="IET11" s="416"/>
      <c r="IEU11" s="416"/>
      <c r="IEV11" s="416"/>
      <c r="IEW11" s="416"/>
      <c r="IEX11" s="416"/>
      <c r="IEY11" s="416"/>
      <c r="IEZ11" s="416"/>
      <c r="IFA11" s="416"/>
      <c r="IFB11" s="416"/>
      <c r="IFC11" s="416"/>
      <c r="IFD11" s="416"/>
      <c r="IFE11" s="416"/>
      <c r="IFF11" s="416"/>
      <c r="IFG11" s="416"/>
      <c r="IFH11" s="416"/>
      <c r="IFI11" s="416"/>
      <c r="IFJ11" s="416"/>
      <c r="IFK11" s="416"/>
      <c r="IFL11" s="416"/>
      <c r="IFM11" s="416"/>
      <c r="IFN11" s="416"/>
      <c r="IFO11" s="416"/>
      <c r="IFP11" s="416"/>
      <c r="IFQ11" s="416"/>
      <c r="IFR11" s="416"/>
      <c r="IFS11" s="416"/>
      <c r="IFT11" s="416"/>
      <c r="IFU11" s="416"/>
      <c r="IFV11" s="416"/>
      <c r="IFW11" s="416"/>
      <c r="IFX11" s="416"/>
      <c r="IFY11" s="416"/>
      <c r="IFZ11" s="416"/>
      <c r="IGA11" s="416"/>
      <c r="IGB11" s="416"/>
      <c r="IGC11" s="416"/>
      <c r="IGD11" s="416"/>
      <c r="IGE11" s="416"/>
      <c r="IGF11" s="416"/>
      <c r="IGG11" s="416"/>
      <c r="IGH11" s="416"/>
      <c r="IGI11" s="416"/>
      <c r="IGJ11" s="416"/>
      <c r="IGK11" s="416"/>
      <c r="IGL11" s="416"/>
      <c r="IGM11" s="416"/>
      <c r="IGN11" s="416"/>
      <c r="IGO11" s="416"/>
      <c r="IGP11" s="416"/>
      <c r="IGQ11" s="416"/>
      <c r="IGR11" s="416"/>
      <c r="IGS11" s="416"/>
      <c r="IGT11" s="416"/>
      <c r="IGU11" s="416"/>
      <c r="IGV11" s="416"/>
      <c r="IGW11" s="416"/>
      <c r="IGX11" s="416"/>
      <c r="IGY11" s="416"/>
      <c r="IGZ11" s="416"/>
      <c r="IHA11" s="416"/>
      <c r="IHB11" s="416"/>
      <c r="IHC11" s="416"/>
      <c r="IHD11" s="416"/>
      <c r="IHE11" s="416"/>
      <c r="IHF11" s="416"/>
      <c r="IHG11" s="416"/>
      <c r="IHH11" s="416"/>
      <c r="IHI11" s="416"/>
      <c r="IHJ11" s="416"/>
      <c r="IHK11" s="416"/>
      <c r="IHL11" s="416"/>
      <c r="IHM11" s="416"/>
      <c r="IHN11" s="416"/>
      <c r="IHO11" s="416"/>
      <c r="IHP11" s="416"/>
      <c r="IHQ11" s="416"/>
      <c r="IHR11" s="416"/>
      <c r="IHS11" s="416"/>
      <c r="IHT11" s="416"/>
      <c r="IHU11" s="416"/>
      <c r="IHV11" s="416"/>
      <c r="IHW11" s="416"/>
      <c r="IHX11" s="416"/>
      <c r="IHY11" s="416"/>
      <c r="IHZ11" s="416"/>
      <c r="IIA11" s="416"/>
      <c r="IIB11" s="416"/>
      <c r="IIC11" s="416"/>
      <c r="IID11" s="416"/>
      <c r="IIE11" s="416"/>
      <c r="IIF11" s="416"/>
      <c r="IIG11" s="416"/>
      <c r="IIH11" s="416"/>
      <c r="III11" s="416"/>
      <c r="IIJ11" s="416"/>
      <c r="IIK11" s="416"/>
      <c r="IIL11" s="416"/>
      <c r="IIM11" s="416"/>
      <c r="IIN11" s="416"/>
      <c r="IIO11" s="416"/>
      <c r="IIP11" s="416"/>
      <c r="IIQ11" s="416"/>
      <c r="IIR11" s="416"/>
      <c r="IIS11" s="416"/>
      <c r="IIT11" s="416"/>
      <c r="IIU11" s="416"/>
      <c r="IIV11" s="416"/>
      <c r="IIW11" s="416"/>
      <c r="IIX11" s="416"/>
      <c r="IIY11" s="416"/>
      <c r="IIZ11" s="416"/>
      <c r="IJA11" s="416"/>
      <c r="IJB11" s="416"/>
      <c r="IJC11" s="416"/>
      <c r="IJD11" s="416"/>
      <c r="IJE11" s="416"/>
      <c r="IJF11" s="416"/>
      <c r="IJG11" s="416"/>
      <c r="IJH11" s="416"/>
      <c r="IJI11" s="416"/>
      <c r="IJJ11" s="416"/>
      <c r="IJK11" s="416"/>
      <c r="IJL11" s="416"/>
      <c r="IJM11" s="416"/>
      <c r="IJN11" s="416"/>
      <c r="IJO11" s="416"/>
      <c r="IJP11" s="416"/>
      <c r="IJQ11" s="416"/>
      <c r="IJR11" s="416"/>
      <c r="IJS11" s="416"/>
      <c r="IJT11" s="416"/>
      <c r="IJU11" s="416"/>
      <c r="IJV11" s="416"/>
      <c r="IJW11" s="416"/>
      <c r="IJX11" s="416"/>
      <c r="IJY11" s="416"/>
      <c r="IJZ11" s="416"/>
      <c r="IKA11" s="416"/>
      <c r="IKB11" s="416"/>
      <c r="IKC11" s="416"/>
      <c r="IKD11" s="416"/>
      <c r="IKE11" s="416"/>
      <c r="IKF11" s="416"/>
      <c r="IKG11" s="416"/>
      <c r="IKH11" s="416"/>
      <c r="IKI11" s="416"/>
      <c r="IKJ11" s="416"/>
      <c r="IKK11" s="416"/>
      <c r="IKL11" s="416"/>
      <c r="IKM11" s="416"/>
      <c r="IKN11" s="416"/>
      <c r="IKO11" s="416"/>
      <c r="IKP11" s="416"/>
      <c r="IKQ11" s="416"/>
      <c r="IKR11" s="416"/>
      <c r="IKS11" s="416"/>
      <c r="IKT11" s="416"/>
      <c r="IKU11" s="416"/>
      <c r="IKV11" s="416"/>
      <c r="IKW11" s="416"/>
      <c r="IKX11" s="416"/>
      <c r="IKY11" s="416"/>
      <c r="IKZ11" s="416"/>
      <c r="ILA11" s="416"/>
      <c r="ILB11" s="416"/>
      <c r="ILC11" s="416"/>
      <c r="ILD11" s="416"/>
      <c r="ILE11" s="416"/>
      <c r="ILF11" s="416"/>
      <c r="ILG11" s="416"/>
      <c r="ILH11" s="416"/>
      <c r="ILI11" s="416"/>
      <c r="ILJ11" s="416"/>
      <c r="ILK11" s="416"/>
      <c r="ILL11" s="416"/>
      <c r="ILM11" s="416"/>
      <c r="ILN11" s="416"/>
      <c r="ILO11" s="416"/>
      <c r="ILP11" s="416"/>
      <c r="ILQ11" s="416"/>
      <c r="ILR11" s="416"/>
      <c r="ILS11" s="416"/>
      <c r="ILT11" s="416"/>
      <c r="ILU11" s="416"/>
      <c r="ILV11" s="416"/>
      <c r="ILW11" s="416"/>
      <c r="ILX11" s="416"/>
      <c r="ILY11" s="416"/>
      <c r="ILZ11" s="416"/>
      <c r="IMA11" s="416"/>
      <c r="IMB11" s="416"/>
      <c r="IMC11" s="416"/>
      <c r="IMD11" s="416"/>
      <c r="IME11" s="416"/>
      <c r="IMF11" s="416"/>
      <c r="IMG11" s="416"/>
      <c r="IMH11" s="416"/>
      <c r="IMI11" s="416"/>
      <c r="IMJ11" s="416"/>
      <c r="IMK11" s="416"/>
      <c r="IML11" s="416"/>
      <c r="IMM11" s="416"/>
      <c r="IMN11" s="416"/>
      <c r="IMO11" s="416"/>
      <c r="IMP11" s="416"/>
      <c r="IMQ11" s="416"/>
      <c r="IMR11" s="416"/>
      <c r="IMS11" s="416"/>
      <c r="IMT11" s="416"/>
      <c r="IMU11" s="416"/>
      <c r="IMV11" s="416"/>
      <c r="IMW11" s="416"/>
      <c r="IMX11" s="416"/>
      <c r="IMY11" s="416"/>
      <c r="IMZ11" s="416"/>
      <c r="INA11" s="416"/>
      <c r="INB11" s="416"/>
      <c r="INC11" s="416"/>
      <c r="IND11" s="416"/>
      <c r="INE11" s="416"/>
      <c r="INF11" s="416"/>
      <c r="ING11" s="416"/>
      <c r="INH11" s="416"/>
      <c r="INI11" s="416"/>
      <c r="INJ11" s="416"/>
      <c r="INK11" s="416"/>
      <c r="INL11" s="416"/>
      <c r="INM11" s="416"/>
      <c r="INN11" s="416"/>
      <c r="INO11" s="416"/>
      <c r="INP11" s="416"/>
      <c r="INQ11" s="416"/>
      <c r="INR11" s="416"/>
      <c r="INS11" s="416"/>
      <c r="INT11" s="416"/>
      <c r="INU11" s="416"/>
      <c r="INV11" s="416"/>
      <c r="INW11" s="416"/>
      <c r="INX11" s="416"/>
      <c r="INY11" s="416"/>
      <c r="INZ11" s="416"/>
      <c r="IOA11" s="416"/>
      <c r="IOB11" s="416"/>
      <c r="IOC11" s="416"/>
      <c r="IOD11" s="416"/>
      <c r="IOE11" s="416"/>
      <c r="IOF11" s="416"/>
      <c r="IOG11" s="416"/>
      <c r="IOH11" s="416"/>
      <c r="IOI11" s="416"/>
      <c r="IOJ11" s="416"/>
      <c r="IOK11" s="416"/>
      <c r="IOL11" s="416"/>
      <c r="IOM11" s="416"/>
      <c r="ION11" s="416"/>
      <c r="IOO11" s="416"/>
      <c r="IOP11" s="416"/>
      <c r="IOQ11" s="416"/>
      <c r="IOR11" s="416"/>
      <c r="IOS11" s="416"/>
      <c r="IOT11" s="416"/>
      <c r="IOU11" s="416"/>
      <c r="IOV11" s="416"/>
      <c r="IOW11" s="416"/>
      <c r="IOX11" s="416"/>
      <c r="IOY11" s="416"/>
      <c r="IOZ11" s="416"/>
      <c r="IPA11" s="416"/>
      <c r="IPB11" s="416"/>
      <c r="IPC11" s="416"/>
      <c r="IPD11" s="416"/>
      <c r="IPE11" s="416"/>
      <c r="IPF11" s="416"/>
      <c r="IPG11" s="416"/>
      <c r="IPH11" s="416"/>
      <c r="IPI11" s="416"/>
      <c r="IPJ11" s="416"/>
      <c r="IPK11" s="416"/>
      <c r="IPL11" s="416"/>
      <c r="IPM11" s="416"/>
      <c r="IPN11" s="416"/>
      <c r="IPO11" s="416"/>
      <c r="IPP11" s="416"/>
      <c r="IPQ11" s="416"/>
      <c r="IPR11" s="416"/>
      <c r="IPS11" s="416"/>
      <c r="IPT11" s="416"/>
      <c r="IPU11" s="416"/>
      <c r="IPV11" s="416"/>
      <c r="IPW11" s="416"/>
      <c r="IPX11" s="416"/>
      <c r="IPY11" s="416"/>
      <c r="IPZ11" s="416"/>
      <c r="IQA11" s="416"/>
      <c r="IQB11" s="416"/>
      <c r="IQC11" s="416"/>
      <c r="IQD11" s="416"/>
      <c r="IQE11" s="416"/>
      <c r="IQF11" s="416"/>
      <c r="IQG11" s="416"/>
      <c r="IQH11" s="416"/>
      <c r="IQI11" s="416"/>
      <c r="IQJ11" s="416"/>
      <c r="IQK11" s="416"/>
      <c r="IQL11" s="416"/>
      <c r="IQM11" s="416"/>
      <c r="IQN11" s="416"/>
      <c r="IQO11" s="416"/>
      <c r="IQP11" s="416"/>
      <c r="IQQ11" s="416"/>
      <c r="IQR11" s="416"/>
      <c r="IQS11" s="416"/>
      <c r="IQT11" s="416"/>
      <c r="IQU11" s="416"/>
      <c r="IQV11" s="416"/>
      <c r="IQW11" s="416"/>
      <c r="IQX11" s="416"/>
      <c r="IQY11" s="416"/>
      <c r="IQZ11" s="416"/>
      <c r="IRA11" s="416"/>
      <c r="IRB11" s="416"/>
      <c r="IRC11" s="416"/>
      <c r="IRD11" s="416"/>
      <c r="IRE11" s="416"/>
      <c r="IRF11" s="416"/>
      <c r="IRG11" s="416"/>
      <c r="IRH11" s="416"/>
      <c r="IRI11" s="416"/>
      <c r="IRJ11" s="416"/>
      <c r="IRK11" s="416"/>
      <c r="IRL11" s="416"/>
      <c r="IRM11" s="416"/>
      <c r="IRN11" s="416"/>
      <c r="IRO11" s="416"/>
      <c r="IRP11" s="416"/>
      <c r="IRQ11" s="416"/>
      <c r="IRR11" s="416"/>
      <c r="IRS11" s="416"/>
      <c r="IRT11" s="416"/>
      <c r="IRU11" s="416"/>
      <c r="IRV11" s="416"/>
      <c r="IRW11" s="416"/>
      <c r="IRX11" s="416"/>
      <c r="IRY11" s="416"/>
      <c r="IRZ11" s="416"/>
      <c r="ISA11" s="416"/>
      <c r="ISB11" s="416"/>
      <c r="ISC11" s="416"/>
      <c r="ISD11" s="416"/>
      <c r="ISE11" s="416"/>
      <c r="ISF11" s="416"/>
      <c r="ISG11" s="416"/>
      <c r="ISH11" s="416"/>
      <c r="ISI11" s="416"/>
      <c r="ISJ11" s="416"/>
      <c r="ISK11" s="416"/>
      <c r="ISL11" s="416"/>
      <c r="ISM11" s="416"/>
      <c r="ISN11" s="416"/>
      <c r="ISO11" s="416"/>
      <c r="ISP11" s="416"/>
      <c r="ISQ11" s="416"/>
      <c r="ISR11" s="416"/>
      <c r="ISS11" s="416"/>
      <c r="IST11" s="416"/>
      <c r="ISU11" s="416"/>
      <c r="ISV11" s="416"/>
      <c r="ISW11" s="416"/>
      <c r="ISX11" s="416"/>
      <c r="ISY11" s="416"/>
      <c r="ISZ11" s="416"/>
      <c r="ITA11" s="416"/>
      <c r="ITB11" s="416"/>
      <c r="ITC11" s="416"/>
      <c r="ITD11" s="416"/>
      <c r="ITE11" s="416"/>
      <c r="ITF11" s="416"/>
      <c r="ITG11" s="416"/>
      <c r="ITH11" s="416"/>
      <c r="ITI11" s="416"/>
      <c r="ITJ11" s="416"/>
      <c r="ITK11" s="416"/>
      <c r="ITL11" s="416"/>
      <c r="ITM11" s="416"/>
      <c r="ITN11" s="416"/>
      <c r="ITO11" s="416"/>
      <c r="ITP11" s="416"/>
      <c r="ITQ11" s="416"/>
      <c r="ITR11" s="416"/>
      <c r="ITS11" s="416"/>
      <c r="ITT11" s="416"/>
      <c r="ITU11" s="416"/>
      <c r="ITV11" s="416"/>
      <c r="ITW11" s="416"/>
      <c r="ITX11" s="416"/>
      <c r="ITY11" s="416"/>
      <c r="ITZ11" s="416"/>
      <c r="IUA11" s="416"/>
      <c r="IUB11" s="416"/>
      <c r="IUC11" s="416"/>
      <c r="IUD11" s="416"/>
      <c r="IUE11" s="416"/>
      <c r="IUF11" s="416"/>
      <c r="IUG11" s="416"/>
      <c r="IUH11" s="416"/>
      <c r="IUI11" s="416"/>
      <c r="IUJ11" s="416"/>
      <c r="IUK11" s="416"/>
      <c r="IUL11" s="416"/>
      <c r="IUM11" s="416"/>
      <c r="IUN11" s="416"/>
      <c r="IUO11" s="416"/>
      <c r="IUP11" s="416"/>
      <c r="IUQ11" s="416"/>
      <c r="IUR11" s="416"/>
      <c r="IUS11" s="416"/>
      <c r="IUT11" s="416"/>
      <c r="IUU11" s="416"/>
      <c r="IUV11" s="416"/>
      <c r="IUW11" s="416"/>
      <c r="IUX11" s="416"/>
      <c r="IUY11" s="416"/>
      <c r="IUZ11" s="416"/>
      <c r="IVA11" s="416"/>
      <c r="IVB11" s="416"/>
      <c r="IVC11" s="416"/>
      <c r="IVD11" s="416"/>
      <c r="IVE11" s="416"/>
      <c r="IVF11" s="416"/>
      <c r="IVG11" s="416"/>
      <c r="IVH11" s="416"/>
      <c r="IVI11" s="416"/>
      <c r="IVJ11" s="416"/>
      <c r="IVK11" s="416"/>
      <c r="IVL11" s="416"/>
      <c r="IVM11" s="416"/>
      <c r="IVN11" s="416"/>
      <c r="IVO11" s="416"/>
      <c r="IVP11" s="416"/>
      <c r="IVQ11" s="416"/>
      <c r="IVR11" s="416"/>
      <c r="IVS11" s="416"/>
      <c r="IVT11" s="416"/>
      <c r="IVU11" s="416"/>
      <c r="IVV11" s="416"/>
      <c r="IVW11" s="416"/>
      <c r="IVX11" s="416"/>
      <c r="IVY11" s="416"/>
      <c r="IVZ11" s="416"/>
      <c r="IWA11" s="416"/>
      <c r="IWB11" s="416"/>
      <c r="IWC11" s="416"/>
      <c r="IWD11" s="416"/>
      <c r="IWE11" s="416"/>
      <c r="IWF11" s="416"/>
      <c r="IWG11" s="416"/>
      <c r="IWH11" s="416"/>
      <c r="IWI11" s="416"/>
      <c r="IWJ11" s="416"/>
      <c r="IWK11" s="416"/>
      <c r="IWL11" s="416"/>
      <c r="IWM11" s="416"/>
      <c r="IWN11" s="416"/>
      <c r="IWO11" s="416"/>
      <c r="IWP11" s="416"/>
      <c r="IWQ11" s="416"/>
      <c r="IWR11" s="416"/>
      <c r="IWS11" s="416"/>
      <c r="IWT11" s="416"/>
      <c r="IWU11" s="416"/>
      <c r="IWV11" s="416"/>
      <c r="IWW11" s="416"/>
      <c r="IWX11" s="416"/>
      <c r="IWY11" s="416"/>
      <c r="IWZ11" s="416"/>
      <c r="IXA11" s="416"/>
      <c r="IXB11" s="416"/>
      <c r="IXC11" s="416"/>
      <c r="IXD11" s="416"/>
      <c r="IXE11" s="416"/>
      <c r="IXF11" s="416"/>
      <c r="IXG11" s="416"/>
      <c r="IXH11" s="416"/>
      <c r="IXI11" s="416"/>
      <c r="IXJ11" s="416"/>
      <c r="IXK11" s="416"/>
      <c r="IXL11" s="416"/>
      <c r="IXM11" s="416"/>
      <c r="IXN11" s="416"/>
      <c r="IXO11" s="416"/>
      <c r="IXP11" s="416"/>
      <c r="IXQ11" s="416"/>
      <c r="IXR11" s="416"/>
      <c r="IXS11" s="416"/>
      <c r="IXT11" s="416"/>
      <c r="IXU11" s="416"/>
      <c r="IXV11" s="416"/>
      <c r="IXW11" s="416"/>
      <c r="IXX11" s="416"/>
      <c r="IXY11" s="416"/>
      <c r="IXZ11" s="416"/>
      <c r="IYA11" s="416"/>
      <c r="IYB11" s="416"/>
      <c r="IYC11" s="416"/>
      <c r="IYD11" s="416"/>
      <c r="IYE11" s="416"/>
      <c r="IYF11" s="416"/>
      <c r="IYG11" s="416"/>
      <c r="IYH11" s="416"/>
      <c r="IYI11" s="416"/>
      <c r="IYJ11" s="416"/>
      <c r="IYK11" s="416"/>
      <c r="IYL11" s="416"/>
      <c r="IYM11" s="416"/>
      <c r="IYN11" s="416"/>
      <c r="IYO11" s="416"/>
      <c r="IYP11" s="416"/>
      <c r="IYQ11" s="416"/>
      <c r="IYR11" s="416"/>
      <c r="IYS11" s="416"/>
      <c r="IYT11" s="416"/>
      <c r="IYU11" s="416"/>
      <c r="IYV11" s="416"/>
      <c r="IYW11" s="416"/>
      <c r="IYX11" s="416"/>
      <c r="IYY11" s="416"/>
      <c r="IYZ11" s="416"/>
      <c r="IZA11" s="416"/>
      <c r="IZB11" s="416"/>
      <c r="IZC11" s="416"/>
      <c r="IZD11" s="416"/>
      <c r="IZE11" s="416"/>
      <c r="IZF11" s="416"/>
      <c r="IZG11" s="416"/>
      <c r="IZH11" s="416"/>
      <c r="IZI11" s="416"/>
      <c r="IZJ11" s="416"/>
      <c r="IZK11" s="416"/>
      <c r="IZL11" s="416"/>
      <c r="IZM11" s="416"/>
      <c r="IZN11" s="416"/>
      <c r="IZO11" s="416"/>
      <c r="IZP11" s="416"/>
      <c r="IZQ11" s="416"/>
      <c r="IZR11" s="416"/>
      <c r="IZS11" s="416"/>
      <c r="IZT11" s="416"/>
      <c r="IZU11" s="416"/>
      <c r="IZV11" s="416"/>
      <c r="IZW11" s="416"/>
      <c r="IZX11" s="416"/>
      <c r="IZY11" s="416"/>
      <c r="IZZ11" s="416"/>
      <c r="JAA11" s="416"/>
      <c r="JAB11" s="416"/>
      <c r="JAC11" s="416"/>
      <c r="JAD11" s="416"/>
      <c r="JAE11" s="416"/>
      <c r="JAF11" s="416"/>
      <c r="JAG11" s="416"/>
      <c r="JAH11" s="416"/>
      <c r="JAI11" s="416"/>
      <c r="JAJ11" s="416"/>
      <c r="JAK11" s="416"/>
      <c r="JAL11" s="416"/>
      <c r="JAM11" s="416"/>
      <c r="JAN11" s="416"/>
      <c r="JAO11" s="416"/>
      <c r="JAP11" s="416"/>
      <c r="JAQ11" s="416"/>
      <c r="JAR11" s="416"/>
      <c r="JAS11" s="416"/>
      <c r="JAT11" s="416"/>
      <c r="JAU11" s="416"/>
      <c r="JAV11" s="416"/>
      <c r="JAW11" s="416"/>
      <c r="JAX11" s="416"/>
      <c r="JAY11" s="416"/>
      <c r="JAZ11" s="416"/>
      <c r="JBA11" s="416"/>
      <c r="JBB11" s="416"/>
      <c r="JBC11" s="416"/>
      <c r="JBD11" s="416"/>
      <c r="JBE11" s="416"/>
      <c r="JBF11" s="416"/>
      <c r="JBG11" s="416"/>
      <c r="JBH11" s="416"/>
      <c r="JBI11" s="416"/>
      <c r="JBJ11" s="416"/>
      <c r="JBK11" s="416"/>
      <c r="JBL11" s="416"/>
      <c r="JBM11" s="416"/>
      <c r="JBN11" s="416"/>
      <c r="JBO11" s="416"/>
      <c r="JBP11" s="416"/>
      <c r="JBQ11" s="416"/>
      <c r="JBR11" s="416"/>
      <c r="JBS11" s="416"/>
      <c r="JBT11" s="416"/>
      <c r="JBU11" s="416"/>
      <c r="JBV11" s="416"/>
      <c r="JBW11" s="416"/>
      <c r="JBX11" s="416"/>
      <c r="JBY11" s="416"/>
      <c r="JBZ11" s="416"/>
      <c r="JCA11" s="416"/>
      <c r="JCB11" s="416"/>
      <c r="JCC11" s="416"/>
      <c r="JCD11" s="416"/>
      <c r="JCE11" s="416"/>
      <c r="JCF11" s="416"/>
      <c r="JCG11" s="416"/>
      <c r="JCH11" s="416"/>
      <c r="JCI11" s="416"/>
      <c r="JCJ11" s="416"/>
      <c r="JCK11" s="416"/>
      <c r="JCL11" s="416"/>
      <c r="JCM11" s="416"/>
      <c r="JCN11" s="416"/>
      <c r="JCO11" s="416"/>
      <c r="JCP11" s="416"/>
      <c r="JCQ11" s="416"/>
      <c r="JCR11" s="416"/>
      <c r="JCS11" s="416"/>
      <c r="JCT11" s="416"/>
      <c r="JCU11" s="416"/>
      <c r="JCV11" s="416"/>
      <c r="JCW11" s="416"/>
      <c r="JCX11" s="416"/>
      <c r="JCY11" s="416"/>
      <c r="JCZ11" s="416"/>
      <c r="JDA11" s="416"/>
      <c r="JDB11" s="416"/>
      <c r="JDC11" s="416"/>
      <c r="JDD11" s="416"/>
      <c r="JDE11" s="416"/>
      <c r="JDF11" s="416"/>
      <c r="JDG11" s="416"/>
      <c r="JDH11" s="416"/>
      <c r="JDI11" s="416"/>
      <c r="JDJ11" s="416"/>
      <c r="JDK11" s="416"/>
      <c r="JDL11" s="416"/>
      <c r="JDM11" s="416"/>
      <c r="JDN11" s="416"/>
      <c r="JDO11" s="416"/>
      <c r="JDP11" s="416"/>
      <c r="JDQ11" s="416"/>
      <c r="JDR11" s="416"/>
      <c r="JDS11" s="416"/>
      <c r="JDT11" s="416"/>
      <c r="JDU11" s="416"/>
      <c r="JDV11" s="416"/>
      <c r="JDW11" s="416"/>
      <c r="JDX11" s="416"/>
      <c r="JDY11" s="416"/>
      <c r="JDZ11" s="416"/>
      <c r="JEA11" s="416"/>
      <c r="JEB11" s="416"/>
      <c r="JEC11" s="416"/>
      <c r="JED11" s="416"/>
      <c r="JEE11" s="416"/>
      <c r="JEF11" s="416"/>
      <c r="JEG11" s="416"/>
      <c r="JEH11" s="416"/>
      <c r="JEI11" s="416"/>
      <c r="JEJ11" s="416"/>
      <c r="JEK11" s="416"/>
      <c r="JEL11" s="416"/>
      <c r="JEM11" s="416"/>
      <c r="JEN11" s="416"/>
      <c r="JEO11" s="416"/>
      <c r="JEP11" s="416"/>
      <c r="JEQ11" s="416"/>
      <c r="JER11" s="416"/>
      <c r="JES11" s="416"/>
      <c r="JET11" s="416"/>
      <c r="JEU11" s="416"/>
      <c r="JEV11" s="416"/>
      <c r="JEW11" s="416"/>
      <c r="JEX11" s="416"/>
      <c r="JEY11" s="416"/>
      <c r="JEZ11" s="416"/>
      <c r="JFA11" s="416"/>
      <c r="JFB11" s="416"/>
      <c r="JFC11" s="416"/>
      <c r="JFD11" s="416"/>
      <c r="JFE11" s="416"/>
      <c r="JFF11" s="416"/>
      <c r="JFG11" s="416"/>
      <c r="JFH11" s="416"/>
      <c r="JFI11" s="416"/>
      <c r="JFJ11" s="416"/>
      <c r="JFK11" s="416"/>
      <c r="JFL11" s="416"/>
      <c r="JFM11" s="416"/>
      <c r="JFN11" s="416"/>
      <c r="JFO11" s="416"/>
      <c r="JFP11" s="416"/>
      <c r="JFQ11" s="416"/>
      <c r="JFR11" s="416"/>
      <c r="JFS11" s="416"/>
      <c r="JFT11" s="416"/>
      <c r="JFU11" s="416"/>
      <c r="JFV11" s="416"/>
      <c r="JFW11" s="416"/>
      <c r="JFX11" s="416"/>
      <c r="JFY11" s="416"/>
      <c r="JFZ11" s="416"/>
      <c r="JGA11" s="416"/>
      <c r="JGB11" s="416"/>
      <c r="JGC11" s="416"/>
      <c r="JGD11" s="416"/>
      <c r="JGE11" s="416"/>
      <c r="JGF11" s="416"/>
      <c r="JGG11" s="416"/>
      <c r="JGH11" s="416"/>
      <c r="JGI11" s="416"/>
      <c r="JGJ11" s="416"/>
      <c r="JGK11" s="416"/>
      <c r="JGL11" s="416"/>
      <c r="JGM11" s="416"/>
      <c r="JGN11" s="416"/>
      <c r="JGO11" s="416"/>
      <c r="JGP11" s="416"/>
      <c r="JGQ11" s="416"/>
      <c r="JGR11" s="416"/>
      <c r="JGS11" s="416"/>
      <c r="JGT11" s="416"/>
      <c r="JGU11" s="416"/>
      <c r="JGV11" s="416"/>
      <c r="JGW11" s="416"/>
      <c r="JGX11" s="416"/>
      <c r="JGY11" s="416"/>
      <c r="JGZ11" s="416"/>
      <c r="JHA11" s="416"/>
      <c r="JHB11" s="416"/>
      <c r="JHC11" s="416"/>
      <c r="JHD11" s="416"/>
      <c r="JHE11" s="416"/>
      <c r="JHF11" s="416"/>
      <c r="JHG11" s="416"/>
      <c r="JHH11" s="416"/>
      <c r="JHI11" s="416"/>
      <c r="JHJ11" s="416"/>
      <c r="JHK11" s="416"/>
      <c r="JHL11" s="416"/>
      <c r="JHM11" s="416"/>
      <c r="JHN11" s="416"/>
      <c r="JHO11" s="416"/>
      <c r="JHP11" s="416"/>
      <c r="JHQ11" s="416"/>
      <c r="JHR11" s="416"/>
      <c r="JHS11" s="416"/>
      <c r="JHT11" s="416"/>
      <c r="JHU11" s="416"/>
      <c r="JHV11" s="416"/>
      <c r="JHW11" s="416"/>
      <c r="JHX11" s="416"/>
      <c r="JHY11" s="416"/>
      <c r="JHZ11" s="416"/>
      <c r="JIA11" s="416"/>
      <c r="JIB11" s="416"/>
      <c r="JIC11" s="416"/>
      <c r="JID11" s="416"/>
      <c r="JIE11" s="416"/>
      <c r="JIF11" s="416"/>
      <c r="JIG11" s="416"/>
      <c r="JIH11" s="416"/>
      <c r="JII11" s="416"/>
      <c r="JIJ11" s="416"/>
      <c r="JIK11" s="416"/>
      <c r="JIL11" s="416"/>
      <c r="JIM11" s="416"/>
      <c r="JIN11" s="416"/>
      <c r="JIO11" s="416"/>
      <c r="JIP11" s="416"/>
      <c r="JIQ11" s="416"/>
      <c r="JIR11" s="416"/>
      <c r="JIS11" s="416"/>
      <c r="JIT11" s="416"/>
      <c r="JIU11" s="416"/>
      <c r="JIV11" s="416"/>
      <c r="JIW11" s="416"/>
      <c r="JIX11" s="416"/>
      <c r="JIY11" s="416"/>
      <c r="JIZ11" s="416"/>
      <c r="JJA11" s="416"/>
      <c r="JJB11" s="416"/>
      <c r="JJC11" s="416"/>
      <c r="JJD11" s="416"/>
      <c r="JJE11" s="416"/>
      <c r="JJF11" s="416"/>
      <c r="JJG11" s="416"/>
      <c r="JJH11" s="416"/>
      <c r="JJI11" s="416"/>
      <c r="JJJ11" s="416"/>
      <c r="JJK11" s="416"/>
      <c r="JJL11" s="416"/>
      <c r="JJM11" s="416"/>
      <c r="JJN11" s="416"/>
      <c r="JJO11" s="416"/>
      <c r="JJP11" s="416"/>
      <c r="JJQ11" s="416"/>
      <c r="JJR11" s="416"/>
      <c r="JJS11" s="416"/>
      <c r="JJT11" s="416"/>
      <c r="JJU11" s="416"/>
      <c r="JJV11" s="416"/>
      <c r="JJW11" s="416"/>
      <c r="JJX11" s="416"/>
      <c r="JJY11" s="416"/>
      <c r="JJZ11" s="416"/>
      <c r="JKA11" s="416"/>
      <c r="JKB11" s="416"/>
      <c r="JKC11" s="416"/>
      <c r="JKD11" s="416"/>
      <c r="JKE11" s="416"/>
      <c r="JKF11" s="416"/>
      <c r="JKG11" s="416"/>
      <c r="JKH11" s="416"/>
      <c r="JKI11" s="416"/>
      <c r="JKJ11" s="416"/>
      <c r="JKK11" s="416"/>
      <c r="JKL11" s="416"/>
      <c r="JKM11" s="416"/>
      <c r="JKN11" s="416"/>
      <c r="JKO11" s="416"/>
      <c r="JKP11" s="416"/>
      <c r="JKQ11" s="416"/>
      <c r="JKR11" s="416"/>
      <c r="JKS11" s="416"/>
      <c r="JKT11" s="416"/>
      <c r="JKU11" s="416"/>
      <c r="JKV11" s="416"/>
      <c r="JKW11" s="416"/>
      <c r="JKX11" s="416"/>
      <c r="JKY11" s="416"/>
      <c r="JKZ11" s="416"/>
      <c r="JLA11" s="416"/>
      <c r="JLB11" s="416"/>
      <c r="JLC11" s="416"/>
      <c r="JLD11" s="416"/>
      <c r="JLE11" s="416"/>
      <c r="JLF11" s="416"/>
      <c r="JLG11" s="416"/>
      <c r="JLH11" s="416"/>
      <c r="JLI11" s="416"/>
      <c r="JLJ11" s="416"/>
      <c r="JLK11" s="416"/>
      <c r="JLL11" s="416"/>
      <c r="JLM11" s="416"/>
      <c r="JLN11" s="416"/>
      <c r="JLO11" s="416"/>
      <c r="JLP11" s="416"/>
      <c r="JLQ11" s="416"/>
      <c r="JLR11" s="416"/>
      <c r="JLS11" s="416"/>
      <c r="JLT11" s="416"/>
      <c r="JLU11" s="416"/>
      <c r="JLV11" s="416"/>
      <c r="JLW11" s="416"/>
      <c r="JLX11" s="416"/>
      <c r="JLY11" s="416"/>
      <c r="JLZ11" s="416"/>
      <c r="JMA11" s="416"/>
      <c r="JMB11" s="416"/>
      <c r="JMC11" s="416"/>
      <c r="JMD11" s="416"/>
      <c r="JME11" s="416"/>
      <c r="JMF11" s="416"/>
      <c r="JMG11" s="416"/>
      <c r="JMH11" s="416"/>
      <c r="JMI11" s="416"/>
      <c r="JMJ11" s="416"/>
      <c r="JMK11" s="416"/>
      <c r="JML11" s="416"/>
      <c r="JMM11" s="416"/>
      <c r="JMN11" s="416"/>
      <c r="JMO11" s="416"/>
      <c r="JMP11" s="416"/>
      <c r="JMQ11" s="416"/>
      <c r="JMR11" s="416"/>
      <c r="JMS11" s="416"/>
      <c r="JMT11" s="416"/>
      <c r="JMU11" s="416"/>
      <c r="JMV11" s="416"/>
      <c r="JMW11" s="416"/>
      <c r="JMX11" s="416"/>
      <c r="JMY11" s="416"/>
      <c r="JMZ11" s="416"/>
      <c r="JNA11" s="416"/>
      <c r="JNB11" s="416"/>
      <c r="JNC11" s="416"/>
      <c r="JND11" s="416"/>
      <c r="JNE11" s="416"/>
      <c r="JNF11" s="416"/>
      <c r="JNG11" s="416"/>
      <c r="JNH11" s="416"/>
      <c r="JNI11" s="416"/>
      <c r="JNJ11" s="416"/>
      <c r="JNK11" s="416"/>
      <c r="JNL11" s="416"/>
      <c r="JNM11" s="416"/>
      <c r="JNN11" s="416"/>
      <c r="JNO11" s="416"/>
      <c r="JNP11" s="416"/>
      <c r="JNQ11" s="416"/>
      <c r="JNR11" s="416"/>
      <c r="JNS11" s="416"/>
      <c r="JNT11" s="416"/>
      <c r="JNU11" s="416"/>
      <c r="JNV11" s="416"/>
      <c r="JNW11" s="416"/>
      <c r="JNX11" s="416"/>
      <c r="JNY11" s="416"/>
      <c r="JNZ11" s="416"/>
      <c r="JOA11" s="416"/>
      <c r="JOB11" s="416"/>
      <c r="JOC11" s="416"/>
      <c r="JOD11" s="416"/>
      <c r="JOE11" s="416"/>
      <c r="JOF11" s="416"/>
      <c r="JOG11" s="416"/>
      <c r="JOH11" s="416"/>
      <c r="JOI11" s="416"/>
      <c r="JOJ11" s="416"/>
      <c r="JOK11" s="416"/>
      <c r="JOL11" s="416"/>
      <c r="JOM11" s="416"/>
      <c r="JON11" s="416"/>
      <c r="JOO11" s="416"/>
      <c r="JOP11" s="416"/>
      <c r="JOQ11" s="416"/>
      <c r="JOR11" s="416"/>
      <c r="JOS11" s="416"/>
      <c r="JOT11" s="416"/>
      <c r="JOU11" s="416"/>
      <c r="JOV11" s="416"/>
      <c r="JOW11" s="416"/>
      <c r="JOX11" s="416"/>
      <c r="JOY11" s="416"/>
      <c r="JOZ11" s="416"/>
      <c r="JPA11" s="416"/>
      <c r="JPB11" s="416"/>
      <c r="JPC11" s="416"/>
      <c r="JPD11" s="416"/>
      <c r="JPE11" s="416"/>
      <c r="JPF11" s="416"/>
      <c r="JPG11" s="416"/>
      <c r="JPH11" s="416"/>
      <c r="JPI11" s="416"/>
      <c r="JPJ11" s="416"/>
      <c r="JPK11" s="416"/>
      <c r="JPL11" s="416"/>
      <c r="JPM11" s="416"/>
      <c r="JPN11" s="416"/>
      <c r="JPO11" s="416"/>
      <c r="JPP11" s="416"/>
      <c r="JPQ11" s="416"/>
      <c r="JPR11" s="416"/>
      <c r="JPS11" s="416"/>
      <c r="JPT11" s="416"/>
      <c r="JPU11" s="416"/>
      <c r="JPV11" s="416"/>
      <c r="JPW11" s="416"/>
      <c r="JPX11" s="416"/>
      <c r="JPY11" s="416"/>
      <c r="JPZ11" s="416"/>
      <c r="JQA11" s="416"/>
      <c r="JQB11" s="416"/>
      <c r="JQC11" s="416"/>
      <c r="JQD11" s="416"/>
      <c r="JQE11" s="416"/>
      <c r="JQF11" s="416"/>
      <c r="JQG11" s="416"/>
      <c r="JQH11" s="416"/>
      <c r="JQI11" s="416"/>
      <c r="JQJ11" s="416"/>
      <c r="JQK11" s="416"/>
      <c r="JQL11" s="416"/>
      <c r="JQM11" s="416"/>
      <c r="JQN11" s="416"/>
      <c r="JQO11" s="416"/>
      <c r="JQP11" s="416"/>
      <c r="JQQ11" s="416"/>
      <c r="JQR11" s="416"/>
      <c r="JQS11" s="416"/>
      <c r="JQT11" s="416"/>
      <c r="JQU11" s="416"/>
      <c r="JQV11" s="416"/>
      <c r="JQW11" s="416"/>
      <c r="JQX11" s="416"/>
      <c r="JQY11" s="416"/>
      <c r="JQZ11" s="416"/>
      <c r="JRA11" s="416"/>
      <c r="JRB11" s="416"/>
      <c r="JRC11" s="416"/>
      <c r="JRD11" s="416"/>
      <c r="JRE11" s="416"/>
      <c r="JRF11" s="416"/>
      <c r="JRG11" s="416"/>
      <c r="JRH11" s="416"/>
      <c r="JRI11" s="416"/>
      <c r="JRJ11" s="416"/>
      <c r="JRK11" s="416"/>
      <c r="JRL11" s="416"/>
      <c r="JRM11" s="416"/>
      <c r="JRN11" s="416"/>
      <c r="JRO11" s="416"/>
      <c r="JRP11" s="416"/>
      <c r="JRQ11" s="416"/>
      <c r="JRR11" s="416"/>
      <c r="JRS11" s="416"/>
      <c r="JRT11" s="416"/>
      <c r="JRU11" s="416"/>
      <c r="JRV11" s="416"/>
      <c r="JRW11" s="416"/>
      <c r="JRX11" s="416"/>
      <c r="JRY11" s="416"/>
      <c r="JRZ11" s="416"/>
      <c r="JSA11" s="416"/>
      <c r="JSB11" s="416"/>
      <c r="JSC11" s="416"/>
      <c r="JSD11" s="416"/>
      <c r="JSE11" s="416"/>
      <c r="JSF11" s="416"/>
      <c r="JSG11" s="416"/>
      <c r="JSH11" s="416"/>
      <c r="JSI11" s="416"/>
      <c r="JSJ11" s="416"/>
      <c r="JSK11" s="416"/>
      <c r="JSL11" s="416"/>
      <c r="JSM11" s="416"/>
      <c r="JSN11" s="416"/>
      <c r="JSO11" s="416"/>
      <c r="JSP11" s="416"/>
      <c r="JSQ11" s="416"/>
      <c r="JSR11" s="416"/>
      <c r="JSS11" s="416"/>
      <c r="JST11" s="416"/>
      <c r="JSU11" s="416"/>
      <c r="JSV11" s="416"/>
      <c r="JSW11" s="416"/>
      <c r="JSX11" s="416"/>
      <c r="JSY11" s="416"/>
      <c r="JSZ11" s="416"/>
      <c r="JTA11" s="416"/>
      <c r="JTB11" s="416"/>
      <c r="JTC11" s="416"/>
      <c r="JTD11" s="416"/>
      <c r="JTE11" s="416"/>
      <c r="JTF11" s="416"/>
      <c r="JTG11" s="416"/>
      <c r="JTH11" s="416"/>
      <c r="JTI11" s="416"/>
      <c r="JTJ11" s="416"/>
      <c r="JTK11" s="416"/>
      <c r="JTL11" s="416"/>
      <c r="JTM11" s="416"/>
      <c r="JTN11" s="416"/>
      <c r="JTO11" s="416"/>
      <c r="JTP11" s="416"/>
      <c r="JTQ11" s="416"/>
      <c r="JTR11" s="416"/>
      <c r="JTS11" s="416"/>
      <c r="JTT11" s="416"/>
      <c r="JTU11" s="416"/>
      <c r="JTV11" s="416"/>
      <c r="JTW11" s="416"/>
      <c r="JTX11" s="416"/>
      <c r="JTY11" s="416"/>
      <c r="JTZ11" s="416"/>
      <c r="JUA11" s="416"/>
      <c r="JUB11" s="416"/>
      <c r="JUC11" s="416"/>
      <c r="JUD11" s="416"/>
      <c r="JUE11" s="416"/>
      <c r="JUF11" s="416"/>
      <c r="JUG11" s="416"/>
      <c r="JUH11" s="416"/>
      <c r="JUI11" s="416"/>
      <c r="JUJ11" s="416"/>
      <c r="JUK11" s="416"/>
      <c r="JUL11" s="416"/>
      <c r="JUM11" s="416"/>
      <c r="JUN11" s="416"/>
      <c r="JUO11" s="416"/>
      <c r="JUP11" s="416"/>
      <c r="JUQ11" s="416"/>
      <c r="JUR11" s="416"/>
      <c r="JUS11" s="416"/>
      <c r="JUT11" s="416"/>
      <c r="JUU11" s="416"/>
      <c r="JUV11" s="416"/>
      <c r="JUW11" s="416"/>
      <c r="JUX11" s="416"/>
      <c r="JUY11" s="416"/>
      <c r="JUZ11" s="416"/>
      <c r="JVA11" s="416"/>
      <c r="JVB11" s="416"/>
      <c r="JVC11" s="416"/>
      <c r="JVD11" s="416"/>
      <c r="JVE11" s="416"/>
      <c r="JVF11" s="416"/>
      <c r="JVG11" s="416"/>
      <c r="JVH11" s="416"/>
      <c r="JVI11" s="416"/>
      <c r="JVJ11" s="416"/>
      <c r="JVK11" s="416"/>
      <c r="JVL11" s="416"/>
      <c r="JVM11" s="416"/>
      <c r="JVN11" s="416"/>
      <c r="JVO11" s="416"/>
      <c r="JVP11" s="416"/>
      <c r="JVQ11" s="416"/>
      <c r="JVR11" s="416"/>
      <c r="JVS11" s="416"/>
      <c r="JVT11" s="416"/>
      <c r="JVU11" s="416"/>
      <c r="JVV11" s="416"/>
      <c r="JVW11" s="416"/>
      <c r="JVX11" s="416"/>
      <c r="JVY11" s="416"/>
      <c r="JVZ11" s="416"/>
      <c r="JWA11" s="416"/>
      <c r="JWB11" s="416"/>
      <c r="JWC11" s="416"/>
      <c r="JWD11" s="416"/>
      <c r="JWE11" s="416"/>
      <c r="JWF11" s="416"/>
      <c r="JWG11" s="416"/>
      <c r="JWH11" s="416"/>
      <c r="JWI11" s="416"/>
      <c r="JWJ11" s="416"/>
      <c r="JWK11" s="416"/>
      <c r="JWL11" s="416"/>
      <c r="JWM11" s="416"/>
      <c r="JWN11" s="416"/>
      <c r="JWO11" s="416"/>
      <c r="JWP11" s="416"/>
      <c r="JWQ11" s="416"/>
      <c r="JWR11" s="416"/>
      <c r="JWS11" s="416"/>
      <c r="JWT11" s="416"/>
      <c r="JWU11" s="416"/>
      <c r="JWV11" s="416"/>
      <c r="JWW11" s="416"/>
      <c r="JWX11" s="416"/>
      <c r="JWY11" s="416"/>
      <c r="JWZ11" s="416"/>
      <c r="JXA11" s="416"/>
      <c r="JXB11" s="416"/>
      <c r="JXC11" s="416"/>
      <c r="JXD11" s="416"/>
      <c r="JXE11" s="416"/>
      <c r="JXF11" s="416"/>
      <c r="JXG11" s="416"/>
      <c r="JXH11" s="416"/>
      <c r="JXI11" s="416"/>
      <c r="JXJ11" s="416"/>
      <c r="JXK11" s="416"/>
      <c r="JXL11" s="416"/>
      <c r="JXM11" s="416"/>
      <c r="JXN11" s="416"/>
      <c r="JXO11" s="416"/>
      <c r="JXP11" s="416"/>
      <c r="JXQ11" s="416"/>
      <c r="JXR11" s="416"/>
      <c r="JXS11" s="416"/>
      <c r="JXT11" s="416"/>
      <c r="JXU11" s="416"/>
      <c r="JXV11" s="416"/>
      <c r="JXW11" s="416"/>
      <c r="JXX11" s="416"/>
      <c r="JXY11" s="416"/>
      <c r="JXZ11" s="416"/>
      <c r="JYA11" s="416"/>
      <c r="JYB11" s="416"/>
      <c r="JYC11" s="416"/>
      <c r="JYD11" s="416"/>
      <c r="JYE11" s="416"/>
      <c r="JYF11" s="416"/>
      <c r="JYG11" s="416"/>
      <c r="JYH11" s="416"/>
      <c r="JYI11" s="416"/>
      <c r="JYJ11" s="416"/>
      <c r="JYK11" s="416"/>
      <c r="JYL11" s="416"/>
      <c r="JYM11" s="416"/>
      <c r="JYN11" s="416"/>
      <c r="JYO11" s="416"/>
      <c r="JYP11" s="416"/>
      <c r="JYQ11" s="416"/>
      <c r="JYR11" s="416"/>
      <c r="JYS11" s="416"/>
      <c r="JYT11" s="416"/>
      <c r="JYU11" s="416"/>
      <c r="JYV11" s="416"/>
      <c r="JYW11" s="416"/>
      <c r="JYX11" s="416"/>
      <c r="JYY11" s="416"/>
      <c r="JYZ11" s="416"/>
      <c r="JZA11" s="416"/>
      <c r="JZB11" s="416"/>
      <c r="JZC11" s="416"/>
      <c r="JZD11" s="416"/>
      <c r="JZE11" s="416"/>
      <c r="JZF11" s="416"/>
      <c r="JZG11" s="416"/>
      <c r="JZH11" s="416"/>
      <c r="JZI11" s="416"/>
      <c r="JZJ11" s="416"/>
      <c r="JZK11" s="416"/>
      <c r="JZL11" s="416"/>
      <c r="JZM11" s="416"/>
      <c r="JZN11" s="416"/>
      <c r="JZO11" s="416"/>
      <c r="JZP11" s="416"/>
      <c r="JZQ11" s="416"/>
      <c r="JZR11" s="416"/>
      <c r="JZS11" s="416"/>
      <c r="JZT11" s="416"/>
      <c r="JZU11" s="416"/>
      <c r="JZV11" s="416"/>
      <c r="JZW11" s="416"/>
      <c r="JZX11" s="416"/>
      <c r="JZY11" s="416"/>
      <c r="JZZ11" s="416"/>
      <c r="KAA11" s="416"/>
      <c r="KAB11" s="416"/>
      <c r="KAC11" s="416"/>
      <c r="KAD11" s="416"/>
      <c r="KAE11" s="416"/>
      <c r="KAF11" s="416"/>
      <c r="KAG11" s="416"/>
      <c r="KAH11" s="416"/>
      <c r="KAI11" s="416"/>
      <c r="KAJ11" s="416"/>
      <c r="KAK11" s="416"/>
      <c r="KAL11" s="416"/>
      <c r="KAM11" s="416"/>
      <c r="KAN11" s="416"/>
      <c r="KAO11" s="416"/>
      <c r="KAP11" s="416"/>
      <c r="KAQ11" s="416"/>
      <c r="KAR11" s="416"/>
      <c r="KAS11" s="416"/>
      <c r="KAT11" s="416"/>
      <c r="KAU11" s="416"/>
      <c r="KAV11" s="416"/>
      <c r="KAW11" s="416"/>
      <c r="KAX11" s="416"/>
      <c r="KAY11" s="416"/>
      <c r="KAZ11" s="416"/>
      <c r="KBA11" s="416"/>
      <c r="KBB11" s="416"/>
      <c r="KBC11" s="416"/>
      <c r="KBD11" s="416"/>
      <c r="KBE11" s="416"/>
      <c r="KBF11" s="416"/>
      <c r="KBG11" s="416"/>
      <c r="KBH11" s="416"/>
      <c r="KBI11" s="416"/>
      <c r="KBJ11" s="416"/>
      <c r="KBK11" s="416"/>
      <c r="KBL11" s="416"/>
      <c r="KBM11" s="416"/>
      <c r="KBN11" s="416"/>
      <c r="KBO11" s="416"/>
      <c r="KBP11" s="416"/>
      <c r="KBQ11" s="416"/>
      <c r="KBR11" s="416"/>
      <c r="KBS11" s="416"/>
      <c r="KBT11" s="416"/>
      <c r="KBU11" s="416"/>
      <c r="KBV11" s="416"/>
      <c r="KBW11" s="416"/>
      <c r="KBX11" s="416"/>
      <c r="KBY11" s="416"/>
      <c r="KBZ11" s="416"/>
      <c r="KCA11" s="416"/>
      <c r="KCB11" s="416"/>
      <c r="KCC11" s="416"/>
      <c r="KCD11" s="416"/>
      <c r="KCE11" s="416"/>
      <c r="KCF11" s="416"/>
      <c r="KCG11" s="416"/>
      <c r="KCH11" s="416"/>
      <c r="KCI11" s="416"/>
      <c r="KCJ11" s="416"/>
      <c r="KCK11" s="416"/>
      <c r="KCL11" s="416"/>
      <c r="KCM11" s="416"/>
      <c r="KCN11" s="416"/>
      <c r="KCO11" s="416"/>
      <c r="KCP11" s="416"/>
      <c r="KCQ11" s="416"/>
      <c r="KCR11" s="416"/>
      <c r="KCS11" s="416"/>
      <c r="KCT11" s="416"/>
      <c r="KCU11" s="416"/>
      <c r="KCV11" s="416"/>
      <c r="KCW11" s="416"/>
      <c r="KCX11" s="416"/>
      <c r="KCY11" s="416"/>
      <c r="KCZ11" s="416"/>
      <c r="KDA11" s="416"/>
      <c r="KDB11" s="416"/>
      <c r="KDC11" s="416"/>
      <c r="KDD11" s="416"/>
      <c r="KDE11" s="416"/>
      <c r="KDF11" s="416"/>
      <c r="KDG11" s="416"/>
      <c r="KDH11" s="416"/>
      <c r="KDI11" s="416"/>
      <c r="KDJ11" s="416"/>
      <c r="KDK11" s="416"/>
      <c r="KDL11" s="416"/>
      <c r="KDM11" s="416"/>
      <c r="KDN11" s="416"/>
      <c r="KDO11" s="416"/>
      <c r="KDP11" s="416"/>
      <c r="KDQ11" s="416"/>
      <c r="KDR11" s="416"/>
      <c r="KDS11" s="416"/>
      <c r="KDT11" s="416"/>
      <c r="KDU11" s="416"/>
      <c r="KDV11" s="416"/>
      <c r="KDW11" s="416"/>
      <c r="KDX11" s="416"/>
      <c r="KDY11" s="416"/>
      <c r="KDZ11" s="416"/>
      <c r="KEA11" s="416"/>
      <c r="KEB11" s="416"/>
      <c r="KEC11" s="416"/>
      <c r="KED11" s="416"/>
      <c r="KEE11" s="416"/>
      <c r="KEF11" s="416"/>
      <c r="KEG11" s="416"/>
      <c r="KEH11" s="416"/>
      <c r="KEI11" s="416"/>
      <c r="KEJ11" s="416"/>
      <c r="KEK11" s="416"/>
      <c r="KEL11" s="416"/>
      <c r="KEM11" s="416"/>
      <c r="KEN11" s="416"/>
      <c r="KEO11" s="416"/>
      <c r="KEP11" s="416"/>
      <c r="KEQ11" s="416"/>
      <c r="KER11" s="416"/>
      <c r="KES11" s="416"/>
      <c r="KET11" s="416"/>
      <c r="KEU11" s="416"/>
      <c r="KEV11" s="416"/>
      <c r="KEW11" s="416"/>
      <c r="KEX11" s="416"/>
      <c r="KEY11" s="416"/>
      <c r="KEZ11" s="416"/>
      <c r="KFA11" s="416"/>
      <c r="KFB11" s="416"/>
      <c r="KFC11" s="416"/>
      <c r="KFD11" s="416"/>
      <c r="KFE11" s="416"/>
      <c r="KFF11" s="416"/>
      <c r="KFG11" s="416"/>
      <c r="KFH11" s="416"/>
      <c r="KFI11" s="416"/>
      <c r="KFJ11" s="416"/>
      <c r="KFK11" s="416"/>
      <c r="KFL11" s="416"/>
      <c r="KFM11" s="416"/>
      <c r="KFN11" s="416"/>
      <c r="KFO11" s="416"/>
      <c r="KFP11" s="416"/>
      <c r="KFQ11" s="416"/>
      <c r="KFR11" s="416"/>
      <c r="KFS11" s="416"/>
      <c r="KFT11" s="416"/>
      <c r="KFU11" s="416"/>
      <c r="KFV11" s="416"/>
      <c r="KFW11" s="416"/>
      <c r="KFX11" s="416"/>
      <c r="KFY11" s="416"/>
      <c r="KFZ11" s="416"/>
      <c r="KGA11" s="416"/>
      <c r="KGB11" s="416"/>
      <c r="KGC11" s="416"/>
      <c r="KGD11" s="416"/>
      <c r="KGE11" s="416"/>
      <c r="KGF11" s="416"/>
      <c r="KGG11" s="416"/>
      <c r="KGH11" s="416"/>
      <c r="KGI11" s="416"/>
      <c r="KGJ11" s="416"/>
      <c r="KGK11" s="416"/>
      <c r="KGL11" s="416"/>
      <c r="KGM11" s="416"/>
      <c r="KGN11" s="416"/>
      <c r="KGO11" s="416"/>
      <c r="KGP11" s="416"/>
      <c r="KGQ11" s="416"/>
      <c r="KGR11" s="416"/>
      <c r="KGS11" s="416"/>
      <c r="KGT11" s="416"/>
      <c r="KGU11" s="416"/>
      <c r="KGV11" s="416"/>
      <c r="KGW11" s="416"/>
      <c r="KGX11" s="416"/>
      <c r="KGY11" s="416"/>
      <c r="KGZ11" s="416"/>
      <c r="KHA11" s="416"/>
      <c r="KHB11" s="416"/>
      <c r="KHC11" s="416"/>
      <c r="KHD11" s="416"/>
      <c r="KHE11" s="416"/>
      <c r="KHF11" s="416"/>
      <c r="KHG11" s="416"/>
      <c r="KHH11" s="416"/>
      <c r="KHI11" s="416"/>
      <c r="KHJ11" s="416"/>
      <c r="KHK11" s="416"/>
      <c r="KHL11" s="416"/>
      <c r="KHM11" s="416"/>
      <c r="KHN11" s="416"/>
      <c r="KHO11" s="416"/>
      <c r="KHP11" s="416"/>
      <c r="KHQ11" s="416"/>
      <c r="KHR11" s="416"/>
      <c r="KHS11" s="416"/>
      <c r="KHT11" s="416"/>
      <c r="KHU11" s="416"/>
      <c r="KHV11" s="416"/>
      <c r="KHW11" s="416"/>
      <c r="KHX11" s="416"/>
      <c r="KHY11" s="416"/>
      <c r="KHZ11" s="416"/>
      <c r="KIA11" s="416"/>
      <c r="KIB11" s="416"/>
      <c r="KIC11" s="416"/>
      <c r="KID11" s="416"/>
      <c r="KIE11" s="416"/>
      <c r="KIF11" s="416"/>
      <c r="KIG11" s="416"/>
      <c r="KIH11" s="416"/>
      <c r="KII11" s="416"/>
      <c r="KIJ11" s="416"/>
      <c r="KIK11" s="416"/>
      <c r="KIL11" s="416"/>
      <c r="KIM11" s="416"/>
      <c r="KIN11" s="416"/>
      <c r="KIO11" s="416"/>
      <c r="KIP11" s="416"/>
      <c r="KIQ11" s="416"/>
      <c r="KIR11" s="416"/>
      <c r="KIS11" s="416"/>
      <c r="KIT11" s="416"/>
      <c r="KIU11" s="416"/>
      <c r="KIV11" s="416"/>
      <c r="KIW11" s="416"/>
      <c r="KIX11" s="416"/>
      <c r="KIY11" s="416"/>
      <c r="KIZ11" s="416"/>
      <c r="KJA11" s="416"/>
      <c r="KJB11" s="416"/>
      <c r="KJC11" s="416"/>
      <c r="KJD11" s="416"/>
      <c r="KJE11" s="416"/>
      <c r="KJF11" s="416"/>
      <c r="KJG11" s="416"/>
      <c r="KJH11" s="416"/>
      <c r="KJI11" s="416"/>
      <c r="KJJ11" s="416"/>
      <c r="KJK11" s="416"/>
      <c r="KJL11" s="416"/>
      <c r="KJM11" s="416"/>
      <c r="KJN11" s="416"/>
      <c r="KJO11" s="416"/>
      <c r="KJP11" s="416"/>
      <c r="KJQ11" s="416"/>
      <c r="KJR11" s="416"/>
      <c r="KJS11" s="416"/>
      <c r="KJT11" s="416"/>
      <c r="KJU11" s="416"/>
      <c r="KJV11" s="416"/>
      <c r="KJW11" s="416"/>
      <c r="KJX11" s="416"/>
      <c r="KJY11" s="416"/>
      <c r="KJZ11" s="416"/>
      <c r="KKA11" s="416"/>
      <c r="KKB11" s="416"/>
      <c r="KKC11" s="416"/>
      <c r="KKD11" s="416"/>
      <c r="KKE11" s="416"/>
      <c r="KKF11" s="416"/>
      <c r="KKG11" s="416"/>
      <c r="KKH11" s="416"/>
      <c r="KKI11" s="416"/>
      <c r="KKJ11" s="416"/>
      <c r="KKK11" s="416"/>
      <c r="KKL11" s="416"/>
      <c r="KKM11" s="416"/>
      <c r="KKN11" s="416"/>
      <c r="KKO11" s="416"/>
      <c r="KKP11" s="416"/>
      <c r="KKQ11" s="416"/>
      <c r="KKR11" s="416"/>
      <c r="KKS11" s="416"/>
      <c r="KKT11" s="416"/>
      <c r="KKU11" s="416"/>
      <c r="KKV11" s="416"/>
      <c r="KKW11" s="416"/>
      <c r="KKX11" s="416"/>
      <c r="KKY11" s="416"/>
      <c r="KKZ11" s="416"/>
      <c r="KLA11" s="416"/>
      <c r="KLB11" s="416"/>
      <c r="KLC11" s="416"/>
      <c r="KLD11" s="416"/>
      <c r="KLE11" s="416"/>
      <c r="KLF11" s="416"/>
      <c r="KLG11" s="416"/>
      <c r="KLH11" s="416"/>
      <c r="KLI11" s="416"/>
      <c r="KLJ11" s="416"/>
      <c r="KLK11" s="416"/>
      <c r="KLL11" s="416"/>
      <c r="KLM11" s="416"/>
      <c r="KLN11" s="416"/>
      <c r="KLO11" s="416"/>
      <c r="KLP11" s="416"/>
      <c r="KLQ11" s="416"/>
      <c r="KLR11" s="416"/>
      <c r="KLS11" s="416"/>
      <c r="KLT11" s="416"/>
      <c r="KLU11" s="416"/>
      <c r="KLV11" s="416"/>
      <c r="KLW11" s="416"/>
      <c r="KLX11" s="416"/>
      <c r="KLY11" s="416"/>
      <c r="KLZ11" s="416"/>
      <c r="KMA11" s="416"/>
      <c r="KMB11" s="416"/>
      <c r="KMC11" s="416"/>
      <c r="KMD11" s="416"/>
      <c r="KME11" s="416"/>
      <c r="KMF11" s="416"/>
      <c r="KMG11" s="416"/>
      <c r="KMH11" s="416"/>
      <c r="KMI11" s="416"/>
      <c r="KMJ11" s="416"/>
      <c r="KMK11" s="416"/>
      <c r="KML11" s="416"/>
      <c r="KMM11" s="416"/>
      <c r="KMN11" s="416"/>
      <c r="KMO11" s="416"/>
      <c r="KMP11" s="416"/>
      <c r="KMQ11" s="416"/>
      <c r="KMR11" s="416"/>
      <c r="KMS11" s="416"/>
      <c r="KMT11" s="416"/>
      <c r="KMU11" s="416"/>
      <c r="KMV11" s="416"/>
      <c r="KMW11" s="416"/>
      <c r="KMX11" s="416"/>
      <c r="KMY11" s="416"/>
      <c r="KMZ11" s="416"/>
      <c r="KNA11" s="416"/>
      <c r="KNB11" s="416"/>
      <c r="KNC11" s="416"/>
      <c r="KND11" s="416"/>
      <c r="KNE11" s="416"/>
      <c r="KNF11" s="416"/>
      <c r="KNG11" s="416"/>
      <c r="KNH11" s="416"/>
      <c r="KNI11" s="416"/>
      <c r="KNJ11" s="416"/>
      <c r="KNK11" s="416"/>
      <c r="KNL11" s="416"/>
      <c r="KNM11" s="416"/>
      <c r="KNN11" s="416"/>
      <c r="KNO11" s="416"/>
      <c r="KNP11" s="416"/>
      <c r="KNQ11" s="416"/>
      <c r="KNR11" s="416"/>
      <c r="KNS11" s="416"/>
      <c r="KNT11" s="416"/>
      <c r="KNU11" s="416"/>
      <c r="KNV11" s="416"/>
      <c r="KNW11" s="416"/>
      <c r="KNX11" s="416"/>
      <c r="KNY11" s="416"/>
      <c r="KNZ11" s="416"/>
      <c r="KOA11" s="416"/>
      <c r="KOB11" s="416"/>
      <c r="KOC11" s="416"/>
      <c r="KOD11" s="416"/>
      <c r="KOE11" s="416"/>
      <c r="KOF11" s="416"/>
      <c r="KOG11" s="416"/>
      <c r="KOH11" s="416"/>
      <c r="KOI11" s="416"/>
      <c r="KOJ11" s="416"/>
      <c r="KOK11" s="416"/>
      <c r="KOL11" s="416"/>
      <c r="KOM11" s="416"/>
      <c r="KON11" s="416"/>
      <c r="KOO11" s="416"/>
      <c r="KOP11" s="416"/>
      <c r="KOQ11" s="416"/>
      <c r="KOR11" s="416"/>
      <c r="KOS11" s="416"/>
      <c r="KOT11" s="416"/>
      <c r="KOU11" s="416"/>
      <c r="KOV11" s="416"/>
      <c r="KOW11" s="416"/>
      <c r="KOX11" s="416"/>
      <c r="KOY11" s="416"/>
      <c r="KOZ11" s="416"/>
      <c r="KPA11" s="416"/>
      <c r="KPB11" s="416"/>
      <c r="KPC11" s="416"/>
      <c r="KPD11" s="416"/>
      <c r="KPE11" s="416"/>
      <c r="KPF11" s="416"/>
      <c r="KPG11" s="416"/>
      <c r="KPH11" s="416"/>
      <c r="KPI11" s="416"/>
      <c r="KPJ11" s="416"/>
      <c r="KPK11" s="416"/>
      <c r="KPL11" s="416"/>
      <c r="KPM11" s="416"/>
      <c r="KPN11" s="416"/>
      <c r="KPO11" s="416"/>
      <c r="KPP11" s="416"/>
      <c r="KPQ11" s="416"/>
      <c r="KPR11" s="416"/>
      <c r="KPS11" s="416"/>
      <c r="KPT11" s="416"/>
      <c r="KPU11" s="416"/>
      <c r="KPV11" s="416"/>
      <c r="KPW11" s="416"/>
      <c r="KPX11" s="416"/>
      <c r="KPY11" s="416"/>
      <c r="KPZ11" s="416"/>
      <c r="KQA11" s="416"/>
      <c r="KQB11" s="416"/>
      <c r="KQC11" s="416"/>
      <c r="KQD11" s="416"/>
      <c r="KQE11" s="416"/>
      <c r="KQF11" s="416"/>
      <c r="KQG11" s="416"/>
      <c r="KQH11" s="416"/>
      <c r="KQI11" s="416"/>
      <c r="KQJ11" s="416"/>
      <c r="KQK11" s="416"/>
      <c r="KQL11" s="416"/>
      <c r="KQM11" s="416"/>
      <c r="KQN11" s="416"/>
      <c r="KQO11" s="416"/>
      <c r="KQP11" s="416"/>
      <c r="KQQ11" s="416"/>
      <c r="KQR11" s="416"/>
      <c r="KQS11" s="416"/>
      <c r="KQT11" s="416"/>
      <c r="KQU11" s="416"/>
      <c r="KQV11" s="416"/>
      <c r="KQW11" s="416"/>
      <c r="KQX11" s="416"/>
      <c r="KQY11" s="416"/>
      <c r="KQZ11" s="416"/>
      <c r="KRA11" s="416"/>
      <c r="KRB11" s="416"/>
      <c r="KRC11" s="416"/>
      <c r="KRD11" s="416"/>
      <c r="KRE11" s="416"/>
      <c r="KRF11" s="416"/>
      <c r="KRG11" s="416"/>
      <c r="KRH11" s="416"/>
      <c r="KRI11" s="416"/>
      <c r="KRJ11" s="416"/>
      <c r="KRK11" s="416"/>
      <c r="KRL11" s="416"/>
      <c r="KRM11" s="416"/>
      <c r="KRN11" s="416"/>
      <c r="KRO11" s="416"/>
      <c r="KRP11" s="416"/>
      <c r="KRQ11" s="416"/>
      <c r="KRR11" s="416"/>
      <c r="KRS11" s="416"/>
      <c r="KRT11" s="416"/>
      <c r="KRU11" s="416"/>
      <c r="KRV11" s="416"/>
      <c r="KRW11" s="416"/>
      <c r="KRX11" s="416"/>
      <c r="KRY11" s="416"/>
      <c r="KRZ11" s="416"/>
      <c r="KSA11" s="416"/>
      <c r="KSB11" s="416"/>
      <c r="KSC11" s="416"/>
      <c r="KSD11" s="416"/>
      <c r="KSE11" s="416"/>
      <c r="KSF11" s="416"/>
      <c r="KSG11" s="416"/>
      <c r="KSH11" s="416"/>
      <c r="KSI11" s="416"/>
      <c r="KSJ11" s="416"/>
      <c r="KSK11" s="416"/>
      <c r="KSL11" s="416"/>
      <c r="KSM11" s="416"/>
      <c r="KSN11" s="416"/>
      <c r="KSO11" s="416"/>
      <c r="KSP11" s="416"/>
      <c r="KSQ11" s="416"/>
      <c r="KSR11" s="416"/>
      <c r="KSS11" s="416"/>
      <c r="KST11" s="416"/>
      <c r="KSU11" s="416"/>
      <c r="KSV11" s="416"/>
      <c r="KSW11" s="416"/>
      <c r="KSX11" s="416"/>
      <c r="KSY11" s="416"/>
      <c r="KSZ11" s="416"/>
      <c r="KTA11" s="416"/>
      <c r="KTB11" s="416"/>
      <c r="KTC11" s="416"/>
      <c r="KTD11" s="416"/>
      <c r="KTE11" s="416"/>
      <c r="KTF11" s="416"/>
      <c r="KTG11" s="416"/>
      <c r="KTH11" s="416"/>
      <c r="KTI11" s="416"/>
      <c r="KTJ11" s="416"/>
      <c r="KTK11" s="416"/>
      <c r="KTL11" s="416"/>
      <c r="KTM11" s="416"/>
      <c r="KTN11" s="416"/>
      <c r="KTO11" s="416"/>
      <c r="KTP11" s="416"/>
      <c r="KTQ11" s="416"/>
      <c r="KTR11" s="416"/>
      <c r="KTS11" s="416"/>
      <c r="KTT11" s="416"/>
      <c r="KTU11" s="416"/>
      <c r="KTV11" s="416"/>
      <c r="KTW11" s="416"/>
      <c r="KTX11" s="416"/>
      <c r="KTY11" s="416"/>
      <c r="KTZ11" s="416"/>
      <c r="KUA11" s="416"/>
      <c r="KUB11" s="416"/>
      <c r="KUC11" s="416"/>
      <c r="KUD11" s="416"/>
      <c r="KUE11" s="416"/>
      <c r="KUF11" s="416"/>
      <c r="KUG11" s="416"/>
      <c r="KUH11" s="416"/>
      <c r="KUI11" s="416"/>
      <c r="KUJ11" s="416"/>
      <c r="KUK11" s="416"/>
      <c r="KUL11" s="416"/>
      <c r="KUM11" s="416"/>
      <c r="KUN11" s="416"/>
      <c r="KUO11" s="416"/>
      <c r="KUP11" s="416"/>
      <c r="KUQ11" s="416"/>
      <c r="KUR11" s="416"/>
      <c r="KUS11" s="416"/>
      <c r="KUT11" s="416"/>
      <c r="KUU11" s="416"/>
      <c r="KUV11" s="416"/>
      <c r="KUW11" s="416"/>
      <c r="KUX11" s="416"/>
      <c r="KUY11" s="416"/>
      <c r="KUZ11" s="416"/>
      <c r="KVA11" s="416"/>
      <c r="KVB11" s="416"/>
      <c r="KVC11" s="416"/>
      <c r="KVD11" s="416"/>
      <c r="KVE11" s="416"/>
      <c r="KVF11" s="416"/>
      <c r="KVG11" s="416"/>
      <c r="KVH11" s="416"/>
      <c r="KVI11" s="416"/>
      <c r="KVJ11" s="416"/>
      <c r="KVK11" s="416"/>
      <c r="KVL11" s="416"/>
      <c r="KVM11" s="416"/>
      <c r="KVN11" s="416"/>
      <c r="KVO11" s="416"/>
      <c r="KVP11" s="416"/>
      <c r="KVQ11" s="416"/>
      <c r="KVR11" s="416"/>
      <c r="KVS11" s="416"/>
      <c r="KVT11" s="416"/>
      <c r="KVU11" s="416"/>
      <c r="KVV11" s="416"/>
      <c r="KVW11" s="416"/>
      <c r="KVX11" s="416"/>
      <c r="KVY11" s="416"/>
      <c r="KVZ11" s="416"/>
      <c r="KWA11" s="416"/>
      <c r="KWB11" s="416"/>
      <c r="KWC11" s="416"/>
      <c r="KWD11" s="416"/>
      <c r="KWE11" s="416"/>
      <c r="KWF11" s="416"/>
      <c r="KWG11" s="416"/>
      <c r="KWH11" s="416"/>
      <c r="KWI11" s="416"/>
      <c r="KWJ11" s="416"/>
      <c r="KWK11" s="416"/>
      <c r="KWL11" s="416"/>
      <c r="KWM11" s="416"/>
      <c r="KWN11" s="416"/>
      <c r="KWO11" s="416"/>
      <c r="KWP11" s="416"/>
      <c r="KWQ11" s="416"/>
      <c r="KWR11" s="416"/>
      <c r="KWS11" s="416"/>
      <c r="KWT11" s="416"/>
      <c r="KWU11" s="416"/>
      <c r="KWV11" s="416"/>
      <c r="KWW11" s="416"/>
      <c r="KWX11" s="416"/>
      <c r="KWY11" s="416"/>
      <c r="KWZ11" s="416"/>
      <c r="KXA11" s="416"/>
      <c r="KXB11" s="416"/>
      <c r="KXC11" s="416"/>
      <c r="KXD11" s="416"/>
      <c r="KXE11" s="416"/>
      <c r="KXF11" s="416"/>
      <c r="KXG11" s="416"/>
      <c r="KXH11" s="416"/>
      <c r="KXI11" s="416"/>
      <c r="KXJ11" s="416"/>
      <c r="KXK11" s="416"/>
      <c r="KXL11" s="416"/>
      <c r="KXM11" s="416"/>
      <c r="KXN11" s="416"/>
      <c r="KXO11" s="416"/>
      <c r="KXP11" s="416"/>
      <c r="KXQ11" s="416"/>
      <c r="KXR11" s="416"/>
      <c r="KXS11" s="416"/>
      <c r="KXT11" s="416"/>
      <c r="KXU11" s="416"/>
      <c r="KXV11" s="416"/>
      <c r="KXW11" s="416"/>
      <c r="KXX11" s="416"/>
      <c r="KXY11" s="416"/>
      <c r="KXZ11" s="416"/>
      <c r="KYA11" s="416"/>
      <c r="KYB11" s="416"/>
      <c r="KYC11" s="416"/>
      <c r="KYD11" s="416"/>
      <c r="KYE11" s="416"/>
      <c r="KYF11" s="416"/>
      <c r="KYG11" s="416"/>
      <c r="KYH11" s="416"/>
      <c r="KYI11" s="416"/>
      <c r="KYJ11" s="416"/>
      <c r="KYK11" s="416"/>
      <c r="KYL11" s="416"/>
      <c r="KYM11" s="416"/>
      <c r="KYN11" s="416"/>
      <c r="KYO11" s="416"/>
      <c r="KYP11" s="416"/>
      <c r="KYQ11" s="416"/>
      <c r="KYR11" s="416"/>
      <c r="KYS11" s="416"/>
      <c r="KYT11" s="416"/>
      <c r="KYU11" s="416"/>
      <c r="KYV11" s="416"/>
      <c r="KYW11" s="416"/>
      <c r="KYX11" s="416"/>
      <c r="KYY11" s="416"/>
      <c r="KYZ11" s="416"/>
      <c r="KZA11" s="416"/>
      <c r="KZB11" s="416"/>
      <c r="KZC11" s="416"/>
      <c r="KZD11" s="416"/>
      <c r="KZE11" s="416"/>
      <c r="KZF11" s="416"/>
      <c r="KZG11" s="416"/>
      <c r="KZH11" s="416"/>
      <c r="KZI11" s="416"/>
      <c r="KZJ11" s="416"/>
      <c r="KZK11" s="416"/>
      <c r="KZL11" s="416"/>
      <c r="KZM11" s="416"/>
      <c r="KZN11" s="416"/>
      <c r="KZO11" s="416"/>
      <c r="KZP11" s="416"/>
      <c r="KZQ11" s="416"/>
      <c r="KZR11" s="416"/>
      <c r="KZS11" s="416"/>
      <c r="KZT11" s="416"/>
      <c r="KZU11" s="416"/>
      <c r="KZV11" s="416"/>
      <c r="KZW11" s="416"/>
      <c r="KZX11" s="416"/>
      <c r="KZY11" s="416"/>
      <c r="KZZ11" s="416"/>
      <c r="LAA11" s="416"/>
      <c r="LAB11" s="416"/>
      <c r="LAC11" s="416"/>
      <c r="LAD11" s="416"/>
      <c r="LAE11" s="416"/>
      <c r="LAF11" s="416"/>
      <c r="LAG11" s="416"/>
      <c r="LAH11" s="416"/>
      <c r="LAI11" s="416"/>
      <c r="LAJ11" s="416"/>
      <c r="LAK11" s="416"/>
      <c r="LAL11" s="416"/>
      <c r="LAM11" s="416"/>
      <c r="LAN11" s="416"/>
      <c r="LAO11" s="416"/>
      <c r="LAP11" s="416"/>
      <c r="LAQ11" s="416"/>
      <c r="LAR11" s="416"/>
      <c r="LAS11" s="416"/>
      <c r="LAT11" s="416"/>
      <c r="LAU11" s="416"/>
      <c r="LAV11" s="416"/>
      <c r="LAW11" s="416"/>
      <c r="LAX11" s="416"/>
      <c r="LAY11" s="416"/>
      <c r="LAZ11" s="416"/>
      <c r="LBA11" s="416"/>
      <c r="LBB11" s="416"/>
      <c r="LBC11" s="416"/>
      <c r="LBD11" s="416"/>
      <c r="LBE11" s="416"/>
      <c r="LBF11" s="416"/>
      <c r="LBG11" s="416"/>
      <c r="LBH11" s="416"/>
      <c r="LBI11" s="416"/>
      <c r="LBJ11" s="416"/>
      <c r="LBK11" s="416"/>
      <c r="LBL11" s="416"/>
      <c r="LBM11" s="416"/>
      <c r="LBN11" s="416"/>
      <c r="LBO11" s="416"/>
      <c r="LBP11" s="416"/>
      <c r="LBQ11" s="416"/>
      <c r="LBR11" s="416"/>
      <c r="LBS11" s="416"/>
      <c r="LBT11" s="416"/>
      <c r="LBU11" s="416"/>
      <c r="LBV11" s="416"/>
      <c r="LBW11" s="416"/>
      <c r="LBX11" s="416"/>
      <c r="LBY11" s="416"/>
      <c r="LBZ11" s="416"/>
      <c r="LCA11" s="416"/>
      <c r="LCB11" s="416"/>
      <c r="LCC11" s="416"/>
      <c r="LCD11" s="416"/>
      <c r="LCE11" s="416"/>
      <c r="LCF11" s="416"/>
      <c r="LCG11" s="416"/>
      <c r="LCH11" s="416"/>
      <c r="LCI11" s="416"/>
      <c r="LCJ11" s="416"/>
      <c r="LCK11" s="416"/>
      <c r="LCL11" s="416"/>
      <c r="LCM11" s="416"/>
      <c r="LCN11" s="416"/>
      <c r="LCO11" s="416"/>
      <c r="LCP11" s="416"/>
      <c r="LCQ11" s="416"/>
      <c r="LCR11" s="416"/>
      <c r="LCS11" s="416"/>
      <c r="LCT11" s="416"/>
      <c r="LCU11" s="416"/>
      <c r="LCV11" s="416"/>
      <c r="LCW11" s="416"/>
      <c r="LCX11" s="416"/>
      <c r="LCY11" s="416"/>
      <c r="LCZ11" s="416"/>
      <c r="LDA11" s="416"/>
      <c r="LDB11" s="416"/>
      <c r="LDC11" s="416"/>
      <c r="LDD11" s="416"/>
      <c r="LDE11" s="416"/>
      <c r="LDF11" s="416"/>
      <c r="LDG11" s="416"/>
      <c r="LDH11" s="416"/>
      <c r="LDI11" s="416"/>
      <c r="LDJ11" s="416"/>
      <c r="LDK11" s="416"/>
      <c r="LDL11" s="416"/>
      <c r="LDM11" s="416"/>
      <c r="LDN11" s="416"/>
      <c r="LDO11" s="416"/>
      <c r="LDP11" s="416"/>
      <c r="LDQ11" s="416"/>
      <c r="LDR11" s="416"/>
      <c r="LDS11" s="416"/>
      <c r="LDT11" s="416"/>
      <c r="LDU11" s="416"/>
      <c r="LDV11" s="416"/>
      <c r="LDW11" s="416"/>
      <c r="LDX11" s="416"/>
      <c r="LDY11" s="416"/>
      <c r="LDZ11" s="416"/>
      <c r="LEA11" s="416"/>
      <c r="LEB11" s="416"/>
      <c r="LEC11" s="416"/>
      <c r="LED11" s="416"/>
      <c r="LEE11" s="416"/>
      <c r="LEF11" s="416"/>
      <c r="LEG11" s="416"/>
      <c r="LEH11" s="416"/>
      <c r="LEI11" s="416"/>
      <c r="LEJ11" s="416"/>
      <c r="LEK11" s="416"/>
      <c r="LEL11" s="416"/>
      <c r="LEM11" s="416"/>
      <c r="LEN11" s="416"/>
      <c r="LEO11" s="416"/>
      <c r="LEP11" s="416"/>
      <c r="LEQ11" s="416"/>
      <c r="LER11" s="416"/>
      <c r="LES11" s="416"/>
      <c r="LET11" s="416"/>
      <c r="LEU11" s="416"/>
      <c r="LEV11" s="416"/>
      <c r="LEW11" s="416"/>
      <c r="LEX11" s="416"/>
      <c r="LEY11" s="416"/>
      <c r="LEZ11" s="416"/>
      <c r="LFA11" s="416"/>
      <c r="LFB11" s="416"/>
      <c r="LFC11" s="416"/>
      <c r="LFD11" s="416"/>
      <c r="LFE11" s="416"/>
      <c r="LFF11" s="416"/>
      <c r="LFG11" s="416"/>
      <c r="LFH11" s="416"/>
      <c r="LFI11" s="416"/>
      <c r="LFJ11" s="416"/>
      <c r="LFK11" s="416"/>
      <c r="LFL11" s="416"/>
      <c r="LFM11" s="416"/>
      <c r="LFN11" s="416"/>
      <c r="LFO11" s="416"/>
      <c r="LFP11" s="416"/>
      <c r="LFQ11" s="416"/>
      <c r="LFR11" s="416"/>
      <c r="LFS11" s="416"/>
      <c r="LFT11" s="416"/>
      <c r="LFU11" s="416"/>
      <c r="LFV11" s="416"/>
      <c r="LFW11" s="416"/>
      <c r="LFX11" s="416"/>
      <c r="LFY11" s="416"/>
      <c r="LFZ11" s="416"/>
      <c r="LGA11" s="416"/>
      <c r="LGB11" s="416"/>
      <c r="LGC11" s="416"/>
      <c r="LGD11" s="416"/>
      <c r="LGE11" s="416"/>
      <c r="LGF11" s="416"/>
      <c r="LGG11" s="416"/>
      <c r="LGH11" s="416"/>
      <c r="LGI11" s="416"/>
      <c r="LGJ11" s="416"/>
      <c r="LGK11" s="416"/>
      <c r="LGL11" s="416"/>
      <c r="LGM11" s="416"/>
      <c r="LGN11" s="416"/>
      <c r="LGO11" s="416"/>
      <c r="LGP11" s="416"/>
      <c r="LGQ11" s="416"/>
      <c r="LGR11" s="416"/>
      <c r="LGS11" s="416"/>
      <c r="LGT11" s="416"/>
      <c r="LGU11" s="416"/>
      <c r="LGV11" s="416"/>
      <c r="LGW11" s="416"/>
      <c r="LGX11" s="416"/>
      <c r="LGY11" s="416"/>
      <c r="LGZ11" s="416"/>
      <c r="LHA11" s="416"/>
      <c r="LHB11" s="416"/>
      <c r="LHC11" s="416"/>
      <c r="LHD11" s="416"/>
      <c r="LHE11" s="416"/>
      <c r="LHF11" s="416"/>
      <c r="LHG11" s="416"/>
      <c r="LHH11" s="416"/>
      <c r="LHI11" s="416"/>
      <c r="LHJ11" s="416"/>
      <c r="LHK11" s="416"/>
      <c r="LHL11" s="416"/>
      <c r="LHM11" s="416"/>
      <c r="LHN11" s="416"/>
      <c r="LHO11" s="416"/>
      <c r="LHP11" s="416"/>
      <c r="LHQ11" s="416"/>
      <c r="LHR11" s="416"/>
      <c r="LHS11" s="416"/>
      <c r="LHT11" s="416"/>
      <c r="LHU11" s="416"/>
      <c r="LHV11" s="416"/>
      <c r="LHW11" s="416"/>
      <c r="LHX11" s="416"/>
      <c r="LHY11" s="416"/>
      <c r="LHZ11" s="416"/>
      <c r="LIA11" s="416"/>
      <c r="LIB11" s="416"/>
      <c r="LIC11" s="416"/>
      <c r="LID11" s="416"/>
      <c r="LIE11" s="416"/>
      <c r="LIF11" s="416"/>
      <c r="LIG11" s="416"/>
      <c r="LIH11" s="416"/>
      <c r="LII11" s="416"/>
      <c r="LIJ11" s="416"/>
      <c r="LIK11" s="416"/>
      <c r="LIL11" s="416"/>
      <c r="LIM11" s="416"/>
      <c r="LIN11" s="416"/>
      <c r="LIO11" s="416"/>
      <c r="LIP11" s="416"/>
      <c r="LIQ11" s="416"/>
      <c r="LIR11" s="416"/>
      <c r="LIS11" s="416"/>
      <c r="LIT11" s="416"/>
      <c r="LIU11" s="416"/>
      <c r="LIV11" s="416"/>
      <c r="LIW11" s="416"/>
      <c r="LIX11" s="416"/>
      <c r="LIY11" s="416"/>
      <c r="LIZ11" s="416"/>
      <c r="LJA11" s="416"/>
      <c r="LJB11" s="416"/>
      <c r="LJC11" s="416"/>
      <c r="LJD11" s="416"/>
      <c r="LJE11" s="416"/>
      <c r="LJF11" s="416"/>
      <c r="LJG11" s="416"/>
      <c r="LJH11" s="416"/>
      <c r="LJI11" s="416"/>
      <c r="LJJ11" s="416"/>
      <c r="LJK11" s="416"/>
      <c r="LJL11" s="416"/>
      <c r="LJM11" s="416"/>
      <c r="LJN11" s="416"/>
      <c r="LJO11" s="416"/>
      <c r="LJP11" s="416"/>
      <c r="LJQ11" s="416"/>
      <c r="LJR11" s="416"/>
      <c r="LJS11" s="416"/>
      <c r="LJT11" s="416"/>
      <c r="LJU11" s="416"/>
      <c r="LJV11" s="416"/>
      <c r="LJW11" s="416"/>
      <c r="LJX11" s="416"/>
      <c r="LJY11" s="416"/>
      <c r="LJZ11" s="416"/>
      <c r="LKA11" s="416"/>
      <c r="LKB11" s="416"/>
      <c r="LKC11" s="416"/>
      <c r="LKD11" s="416"/>
      <c r="LKE11" s="416"/>
      <c r="LKF11" s="416"/>
      <c r="LKG11" s="416"/>
      <c r="LKH11" s="416"/>
      <c r="LKI11" s="416"/>
      <c r="LKJ11" s="416"/>
      <c r="LKK11" s="416"/>
      <c r="LKL11" s="416"/>
      <c r="LKM11" s="416"/>
      <c r="LKN11" s="416"/>
      <c r="LKO11" s="416"/>
      <c r="LKP11" s="416"/>
      <c r="LKQ11" s="416"/>
      <c r="LKR11" s="416"/>
      <c r="LKS11" s="416"/>
      <c r="LKT11" s="416"/>
      <c r="LKU11" s="416"/>
      <c r="LKV11" s="416"/>
      <c r="LKW11" s="416"/>
      <c r="LKX11" s="416"/>
      <c r="LKY11" s="416"/>
      <c r="LKZ11" s="416"/>
      <c r="LLA11" s="416"/>
      <c r="LLB11" s="416"/>
      <c r="LLC11" s="416"/>
      <c r="LLD11" s="416"/>
      <c r="LLE11" s="416"/>
      <c r="LLF11" s="416"/>
      <c r="LLG11" s="416"/>
      <c r="LLH11" s="416"/>
      <c r="LLI11" s="416"/>
      <c r="LLJ11" s="416"/>
      <c r="LLK11" s="416"/>
      <c r="LLL11" s="416"/>
      <c r="LLM11" s="416"/>
      <c r="LLN11" s="416"/>
      <c r="LLO11" s="416"/>
      <c r="LLP11" s="416"/>
      <c r="LLQ11" s="416"/>
      <c r="LLR11" s="416"/>
      <c r="LLS11" s="416"/>
      <c r="LLT11" s="416"/>
      <c r="LLU11" s="416"/>
      <c r="LLV11" s="416"/>
      <c r="LLW11" s="416"/>
      <c r="LLX11" s="416"/>
      <c r="LLY11" s="416"/>
      <c r="LLZ11" s="416"/>
      <c r="LMA11" s="416"/>
      <c r="LMB11" s="416"/>
      <c r="LMC11" s="416"/>
      <c r="LMD11" s="416"/>
      <c r="LME11" s="416"/>
      <c r="LMF11" s="416"/>
      <c r="LMG11" s="416"/>
      <c r="LMH11" s="416"/>
      <c r="LMI11" s="416"/>
      <c r="LMJ11" s="416"/>
      <c r="LMK11" s="416"/>
      <c r="LML11" s="416"/>
      <c r="LMM11" s="416"/>
      <c r="LMN11" s="416"/>
      <c r="LMO11" s="416"/>
      <c r="LMP11" s="416"/>
      <c r="LMQ11" s="416"/>
      <c r="LMR11" s="416"/>
      <c r="LMS11" s="416"/>
      <c r="LMT11" s="416"/>
      <c r="LMU11" s="416"/>
      <c r="LMV11" s="416"/>
      <c r="LMW11" s="416"/>
      <c r="LMX11" s="416"/>
      <c r="LMY11" s="416"/>
      <c r="LMZ11" s="416"/>
      <c r="LNA11" s="416"/>
      <c r="LNB11" s="416"/>
      <c r="LNC11" s="416"/>
      <c r="LND11" s="416"/>
      <c r="LNE11" s="416"/>
      <c r="LNF11" s="416"/>
      <c r="LNG11" s="416"/>
      <c r="LNH11" s="416"/>
      <c r="LNI11" s="416"/>
      <c r="LNJ11" s="416"/>
      <c r="LNK11" s="416"/>
      <c r="LNL11" s="416"/>
      <c r="LNM11" s="416"/>
      <c r="LNN11" s="416"/>
      <c r="LNO11" s="416"/>
      <c r="LNP11" s="416"/>
      <c r="LNQ11" s="416"/>
      <c r="LNR11" s="416"/>
      <c r="LNS11" s="416"/>
      <c r="LNT11" s="416"/>
      <c r="LNU11" s="416"/>
      <c r="LNV11" s="416"/>
      <c r="LNW11" s="416"/>
      <c r="LNX11" s="416"/>
      <c r="LNY11" s="416"/>
      <c r="LNZ11" s="416"/>
      <c r="LOA11" s="416"/>
      <c r="LOB11" s="416"/>
      <c r="LOC11" s="416"/>
      <c r="LOD11" s="416"/>
      <c r="LOE11" s="416"/>
      <c r="LOF11" s="416"/>
      <c r="LOG11" s="416"/>
      <c r="LOH11" s="416"/>
      <c r="LOI11" s="416"/>
      <c r="LOJ11" s="416"/>
      <c r="LOK11" s="416"/>
      <c r="LOL11" s="416"/>
      <c r="LOM11" s="416"/>
      <c r="LON11" s="416"/>
      <c r="LOO11" s="416"/>
      <c r="LOP11" s="416"/>
      <c r="LOQ11" s="416"/>
      <c r="LOR11" s="416"/>
      <c r="LOS11" s="416"/>
      <c r="LOT11" s="416"/>
      <c r="LOU11" s="416"/>
      <c r="LOV11" s="416"/>
      <c r="LOW11" s="416"/>
      <c r="LOX11" s="416"/>
      <c r="LOY11" s="416"/>
      <c r="LOZ11" s="416"/>
      <c r="LPA11" s="416"/>
      <c r="LPB11" s="416"/>
      <c r="LPC11" s="416"/>
      <c r="LPD11" s="416"/>
      <c r="LPE11" s="416"/>
      <c r="LPF11" s="416"/>
      <c r="LPG11" s="416"/>
      <c r="LPH11" s="416"/>
      <c r="LPI11" s="416"/>
      <c r="LPJ11" s="416"/>
      <c r="LPK11" s="416"/>
      <c r="LPL11" s="416"/>
      <c r="LPM11" s="416"/>
      <c r="LPN11" s="416"/>
      <c r="LPO11" s="416"/>
      <c r="LPP11" s="416"/>
      <c r="LPQ11" s="416"/>
      <c r="LPR11" s="416"/>
      <c r="LPS11" s="416"/>
      <c r="LPT11" s="416"/>
      <c r="LPU11" s="416"/>
      <c r="LPV11" s="416"/>
      <c r="LPW11" s="416"/>
      <c r="LPX11" s="416"/>
      <c r="LPY11" s="416"/>
      <c r="LPZ11" s="416"/>
      <c r="LQA11" s="416"/>
      <c r="LQB11" s="416"/>
      <c r="LQC11" s="416"/>
      <c r="LQD11" s="416"/>
      <c r="LQE11" s="416"/>
      <c r="LQF11" s="416"/>
      <c r="LQG11" s="416"/>
      <c r="LQH11" s="416"/>
      <c r="LQI11" s="416"/>
      <c r="LQJ11" s="416"/>
      <c r="LQK11" s="416"/>
      <c r="LQL11" s="416"/>
      <c r="LQM11" s="416"/>
      <c r="LQN11" s="416"/>
      <c r="LQO11" s="416"/>
      <c r="LQP11" s="416"/>
      <c r="LQQ11" s="416"/>
      <c r="LQR11" s="416"/>
      <c r="LQS11" s="416"/>
      <c r="LQT11" s="416"/>
      <c r="LQU11" s="416"/>
      <c r="LQV11" s="416"/>
      <c r="LQW11" s="416"/>
      <c r="LQX11" s="416"/>
      <c r="LQY11" s="416"/>
      <c r="LQZ11" s="416"/>
      <c r="LRA11" s="416"/>
      <c r="LRB11" s="416"/>
      <c r="LRC11" s="416"/>
      <c r="LRD11" s="416"/>
      <c r="LRE11" s="416"/>
      <c r="LRF11" s="416"/>
      <c r="LRG11" s="416"/>
      <c r="LRH11" s="416"/>
      <c r="LRI11" s="416"/>
      <c r="LRJ11" s="416"/>
      <c r="LRK11" s="416"/>
      <c r="LRL11" s="416"/>
      <c r="LRM11" s="416"/>
      <c r="LRN11" s="416"/>
      <c r="LRO11" s="416"/>
      <c r="LRP11" s="416"/>
      <c r="LRQ11" s="416"/>
      <c r="LRR11" s="416"/>
      <c r="LRS11" s="416"/>
      <c r="LRT11" s="416"/>
      <c r="LRU11" s="416"/>
      <c r="LRV11" s="416"/>
      <c r="LRW11" s="416"/>
      <c r="LRX11" s="416"/>
      <c r="LRY11" s="416"/>
      <c r="LRZ11" s="416"/>
      <c r="LSA11" s="416"/>
      <c r="LSB11" s="416"/>
      <c r="LSC11" s="416"/>
      <c r="LSD11" s="416"/>
      <c r="LSE11" s="416"/>
      <c r="LSF11" s="416"/>
      <c r="LSG11" s="416"/>
      <c r="LSH11" s="416"/>
      <c r="LSI11" s="416"/>
      <c r="LSJ11" s="416"/>
      <c r="LSK11" s="416"/>
      <c r="LSL11" s="416"/>
      <c r="LSM11" s="416"/>
      <c r="LSN11" s="416"/>
      <c r="LSO11" s="416"/>
      <c r="LSP11" s="416"/>
      <c r="LSQ11" s="416"/>
      <c r="LSR11" s="416"/>
      <c r="LSS11" s="416"/>
      <c r="LST11" s="416"/>
      <c r="LSU11" s="416"/>
      <c r="LSV11" s="416"/>
      <c r="LSW11" s="416"/>
      <c r="LSX11" s="416"/>
      <c r="LSY11" s="416"/>
      <c r="LSZ11" s="416"/>
      <c r="LTA11" s="416"/>
      <c r="LTB11" s="416"/>
      <c r="LTC11" s="416"/>
      <c r="LTD11" s="416"/>
      <c r="LTE11" s="416"/>
      <c r="LTF11" s="416"/>
      <c r="LTG11" s="416"/>
      <c r="LTH11" s="416"/>
      <c r="LTI11" s="416"/>
      <c r="LTJ11" s="416"/>
      <c r="LTK11" s="416"/>
      <c r="LTL11" s="416"/>
      <c r="LTM11" s="416"/>
      <c r="LTN11" s="416"/>
      <c r="LTO11" s="416"/>
      <c r="LTP11" s="416"/>
      <c r="LTQ11" s="416"/>
      <c r="LTR11" s="416"/>
      <c r="LTS11" s="416"/>
      <c r="LTT11" s="416"/>
      <c r="LTU11" s="416"/>
      <c r="LTV11" s="416"/>
      <c r="LTW11" s="416"/>
      <c r="LTX11" s="416"/>
      <c r="LTY11" s="416"/>
      <c r="LTZ11" s="416"/>
      <c r="LUA11" s="416"/>
      <c r="LUB11" s="416"/>
      <c r="LUC11" s="416"/>
      <c r="LUD11" s="416"/>
      <c r="LUE11" s="416"/>
      <c r="LUF11" s="416"/>
      <c r="LUG11" s="416"/>
      <c r="LUH11" s="416"/>
      <c r="LUI11" s="416"/>
      <c r="LUJ11" s="416"/>
      <c r="LUK11" s="416"/>
      <c r="LUL11" s="416"/>
      <c r="LUM11" s="416"/>
      <c r="LUN11" s="416"/>
      <c r="LUO11" s="416"/>
      <c r="LUP11" s="416"/>
      <c r="LUQ11" s="416"/>
      <c r="LUR11" s="416"/>
      <c r="LUS11" s="416"/>
      <c r="LUT11" s="416"/>
      <c r="LUU11" s="416"/>
      <c r="LUV11" s="416"/>
      <c r="LUW11" s="416"/>
      <c r="LUX11" s="416"/>
      <c r="LUY11" s="416"/>
      <c r="LUZ11" s="416"/>
      <c r="LVA11" s="416"/>
      <c r="LVB11" s="416"/>
      <c r="LVC11" s="416"/>
      <c r="LVD11" s="416"/>
      <c r="LVE11" s="416"/>
      <c r="LVF11" s="416"/>
      <c r="LVG11" s="416"/>
      <c r="LVH11" s="416"/>
      <c r="LVI11" s="416"/>
      <c r="LVJ11" s="416"/>
      <c r="LVK11" s="416"/>
      <c r="LVL11" s="416"/>
      <c r="LVM11" s="416"/>
      <c r="LVN11" s="416"/>
      <c r="LVO11" s="416"/>
      <c r="LVP11" s="416"/>
      <c r="LVQ11" s="416"/>
      <c r="LVR11" s="416"/>
      <c r="LVS11" s="416"/>
      <c r="LVT11" s="416"/>
      <c r="LVU11" s="416"/>
      <c r="LVV11" s="416"/>
      <c r="LVW11" s="416"/>
      <c r="LVX11" s="416"/>
      <c r="LVY11" s="416"/>
      <c r="LVZ11" s="416"/>
      <c r="LWA11" s="416"/>
      <c r="LWB11" s="416"/>
      <c r="LWC11" s="416"/>
      <c r="LWD11" s="416"/>
      <c r="LWE11" s="416"/>
      <c r="LWF11" s="416"/>
      <c r="LWG11" s="416"/>
      <c r="LWH11" s="416"/>
      <c r="LWI11" s="416"/>
      <c r="LWJ11" s="416"/>
      <c r="LWK11" s="416"/>
      <c r="LWL11" s="416"/>
      <c r="LWM11" s="416"/>
      <c r="LWN11" s="416"/>
      <c r="LWO11" s="416"/>
      <c r="LWP11" s="416"/>
      <c r="LWQ11" s="416"/>
      <c r="LWR11" s="416"/>
      <c r="LWS11" s="416"/>
      <c r="LWT11" s="416"/>
      <c r="LWU11" s="416"/>
      <c r="LWV11" s="416"/>
      <c r="LWW11" s="416"/>
      <c r="LWX11" s="416"/>
      <c r="LWY11" s="416"/>
      <c r="LWZ11" s="416"/>
      <c r="LXA11" s="416"/>
      <c r="LXB11" s="416"/>
      <c r="LXC11" s="416"/>
      <c r="LXD11" s="416"/>
      <c r="LXE11" s="416"/>
      <c r="LXF11" s="416"/>
      <c r="LXG11" s="416"/>
      <c r="LXH11" s="416"/>
      <c r="LXI11" s="416"/>
      <c r="LXJ11" s="416"/>
      <c r="LXK11" s="416"/>
      <c r="LXL11" s="416"/>
      <c r="LXM11" s="416"/>
      <c r="LXN11" s="416"/>
      <c r="LXO11" s="416"/>
      <c r="LXP11" s="416"/>
      <c r="LXQ11" s="416"/>
      <c r="LXR11" s="416"/>
      <c r="LXS11" s="416"/>
      <c r="LXT11" s="416"/>
      <c r="LXU11" s="416"/>
      <c r="LXV11" s="416"/>
      <c r="LXW11" s="416"/>
      <c r="LXX11" s="416"/>
      <c r="LXY11" s="416"/>
      <c r="LXZ11" s="416"/>
      <c r="LYA11" s="416"/>
      <c r="LYB11" s="416"/>
      <c r="LYC11" s="416"/>
      <c r="LYD11" s="416"/>
      <c r="LYE11" s="416"/>
      <c r="LYF11" s="416"/>
      <c r="LYG11" s="416"/>
      <c r="LYH11" s="416"/>
      <c r="LYI11" s="416"/>
      <c r="LYJ11" s="416"/>
      <c r="LYK11" s="416"/>
      <c r="LYL11" s="416"/>
      <c r="LYM11" s="416"/>
      <c r="LYN11" s="416"/>
      <c r="LYO11" s="416"/>
      <c r="LYP11" s="416"/>
      <c r="LYQ11" s="416"/>
      <c r="LYR11" s="416"/>
      <c r="LYS11" s="416"/>
      <c r="LYT11" s="416"/>
      <c r="LYU11" s="416"/>
      <c r="LYV11" s="416"/>
      <c r="LYW11" s="416"/>
      <c r="LYX11" s="416"/>
      <c r="LYY11" s="416"/>
      <c r="LYZ11" s="416"/>
      <c r="LZA11" s="416"/>
      <c r="LZB11" s="416"/>
      <c r="LZC11" s="416"/>
      <c r="LZD11" s="416"/>
      <c r="LZE11" s="416"/>
      <c r="LZF11" s="416"/>
      <c r="LZG11" s="416"/>
      <c r="LZH11" s="416"/>
      <c r="LZI11" s="416"/>
      <c r="LZJ11" s="416"/>
      <c r="LZK11" s="416"/>
      <c r="LZL11" s="416"/>
      <c r="LZM11" s="416"/>
      <c r="LZN11" s="416"/>
      <c r="LZO11" s="416"/>
      <c r="LZP11" s="416"/>
      <c r="LZQ11" s="416"/>
      <c r="LZR11" s="416"/>
      <c r="LZS11" s="416"/>
      <c r="LZT11" s="416"/>
      <c r="LZU11" s="416"/>
      <c r="LZV11" s="416"/>
      <c r="LZW11" s="416"/>
      <c r="LZX11" s="416"/>
      <c r="LZY11" s="416"/>
      <c r="LZZ11" s="416"/>
      <c r="MAA11" s="416"/>
      <c r="MAB11" s="416"/>
      <c r="MAC11" s="416"/>
      <c r="MAD11" s="416"/>
      <c r="MAE11" s="416"/>
      <c r="MAF11" s="416"/>
      <c r="MAG11" s="416"/>
      <c r="MAH11" s="416"/>
      <c r="MAI11" s="416"/>
      <c r="MAJ11" s="416"/>
      <c r="MAK11" s="416"/>
      <c r="MAL11" s="416"/>
      <c r="MAM11" s="416"/>
      <c r="MAN11" s="416"/>
      <c r="MAO11" s="416"/>
      <c r="MAP11" s="416"/>
      <c r="MAQ11" s="416"/>
      <c r="MAR11" s="416"/>
      <c r="MAS11" s="416"/>
      <c r="MAT11" s="416"/>
      <c r="MAU11" s="416"/>
      <c r="MAV11" s="416"/>
      <c r="MAW11" s="416"/>
      <c r="MAX11" s="416"/>
      <c r="MAY11" s="416"/>
      <c r="MAZ11" s="416"/>
      <c r="MBA11" s="416"/>
      <c r="MBB11" s="416"/>
      <c r="MBC11" s="416"/>
      <c r="MBD11" s="416"/>
      <c r="MBE11" s="416"/>
      <c r="MBF11" s="416"/>
      <c r="MBG11" s="416"/>
      <c r="MBH11" s="416"/>
      <c r="MBI11" s="416"/>
      <c r="MBJ11" s="416"/>
      <c r="MBK11" s="416"/>
      <c r="MBL11" s="416"/>
      <c r="MBM11" s="416"/>
      <c r="MBN11" s="416"/>
      <c r="MBO11" s="416"/>
      <c r="MBP11" s="416"/>
      <c r="MBQ11" s="416"/>
      <c r="MBR11" s="416"/>
      <c r="MBS11" s="416"/>
      <c r="MBT11" s="416"/>
      <c r="MBU11" s="416"/>
      <c r="MBV11" s="416"/>
      <c r="MBW11" s="416"/>
      <c r="MBX11" s="416"/>
      <c r="MBY11" s="416"/>
      <c r="MBZ11" s="416"/>
      <c r="MCA11" s="416"/>
      <c r="MCB11" s="416"/>
      <c r="MCC11" s="416"/>
      <c r="MCD11" s="416"/>
      <c r="MCE11" s="416"/>
      <c r="MCF11" s="416"/>
      <c r="MCG11" s="416"/>
      <c r="MCH11" s="416"/>
      <c r="MCI11" s="416"/>
      <c r="MCJ11" s="416"/>
      <c r="MCK11" s="416"/>
      <c r="MCL11" s="416"/>
      <c r="MCM11" s="416"/>
      <c r="MCN11" s="416"/>
      <c r="MCO11" s="416"/>
      <c r="MCP11" s="416"/>
      <c r="MCQ11" s="416"/>
      <c r="MCR11" s="416"/>
      <c r="MCS11" s="416"/>
      <c r="MCT11" s="416"/>
      <c r="MCU11" s="416"/>
      <c r="MCV11" s="416"/>
      <c r="MCW11" s="416"/>
      <c r="MCX11" s="416"/>
      <c r="MCY11" s="416"/>
      <c r="MCZ11" s="416"/>
      <c r="MDA11" s="416"/>
      <c r="MDB11" s="416"/>
      <c r="MDC11" s="416"/>
      <c r="MDD11" s="416"/>
      <c r="MDE11" s="416"/>
      <c r="MDF11" s="416"/>
      <c r="MDG11" s="416"/>
      <c r="MDH11" s="416"/>
      <c r="MDI11" s="416"/>
      <c r="MDJ11" s="416"/>
      <c r="MDK11" s="416"/>
      <c r="MDL11" s="416"/>
      <c r="MDM11" s="416"/>
      <c r="MDN11" s="416"/>
      <c r="MDO11" s="416"/>
      <c r="MDP11" s="416"/>
      <c r="MDQ11" s="416"/>
      <c r="MDR11" s="416"/>
      <c r="MDS11" s="416"/>
      <c r="MDT11" s="416"/>
      <c r="MDU11" s="416"/>
      <c r="MDV11" s="416"/>
      <c r="MDW11" s="416"/>
      <c r="MDX11" s="416"/>
      <c r="MDY11" s="416"/>
      <c r="MDZ11" s="416"/>
      <c r="MEA11" s="416"/>
      <c r="MEB11" s="416"/>
      <c r="MEC11" s="416"/>
      <c r="MED11" s="416"/>
      <c r="MEE11" s="416"/>
      <c r="MEF11" s="416"/>
      <c r="MEG11" s="416"/>
      <c r="MEH11" s="416"/>
      <c r="MEI11" s="416"/>
      <c r="MEJ11" s="416"/>
      <c r="MEK11" s="416"/>
      <c r="MEL11" s="416"/>
      <c r="MEM11" s="416"/>
      <c r="MEN11" s="416"/>
      <c r="MEO11" s="416"/>
      <c r="MEP11" s="416"/>
      <c r="MEQ11" s="416"/>
      <c r="MER11" s="416"/>
      <c r="MES11" s="416"/>
      <c r="MET11" s="416"/>
      <c r="MEU11" s="416"/>
      <c r="MEV11" s="416"/>
      <c r="MEW11" s="416"/>
      <c r="MEX11" s="416"/>
      <c r="MEY11" s="416"/>
      <c r="MEZ11" s="416"/>
      <c r="MFA11" s="416"/>
      <c r="MFB11" s="416"/>
      <c r="MFC11" s="416"/>
      <c r="MFD11" s="416"/>
      <c r="MFE11" s="416"/>
      <c r="MFF11" s="416"/>
      <c r="MFG11" s="416"/>
      <c r="MFH11" s="416"/>
      <c r="MFI11" s="416"/>
      <c r="MFJ11" s="416"/>
      <c r="MFK11" s="416"/>
      <c r="MFL11" s="416"/>
      <c r="MFM11" s="416"/>
      <c r="MFN11" s="416"/>
      <c r="MFO11" s="416"/>
      <c r="MFP11" s="416"/>
      <c r="MFQ11" s="416"/>
      <c r="MFR11" s="416"/>
      <c r="MFS11" s="416"/>
      <c r="MFT11" s="416"/>
      <c r="MFU11" s="416"/>
      <c r="MFV11" s="416"/>
      <c r="MFW11" s="416"/>
      <c r="MFX11" s="416"/>
      <c r="MFY11" s="416"/>
      <c r="MFZ11" s="416"/>
      <c r="MGA11" s="416"/>
      <c r="MGB11" s="416"/>
      <c r="MGC11" s="416"/>
      <c r="MGD11" s="416"/>
      <c r="MGE11" s="416"/>
      <c r="MGF11" s="416"/>
      <c r="MGG11" s="416"/>
      <c r="MGH11" s="416"/>
      <c r="MGI11" s="416"/>
      <c r="MGJ11" s="416"/>
      <c r="MGK11" s="416"/>
      <c r="MGL11" s="416"/>
      <c r="MGM11" s="416"/>
      <c r="MGN11" s="416"/>
      <c r="MGO11" s="416"/>
      <c r="MGP11" s="416"/>
      <c r="MGQ11" s="416"/>
      <c r="MGR11" s="416"/>
      <c r="MGS11" s="416"/>
      <c r="MGT11" s="416"/>
      <c r="MGU11" s="416"/>
      <c r="MGV11" s="416"/>
      <c r="MGW11" s="416"/>
      <c r="MGX11" s="416"/>
      <c r="MGY11" s="416"/>
      <c r="MGZ11" s="416"/>
      <c r="MHA11" s="416"/>
      <c r="MHB11" s="416"/>
      <c r="MHC11" s="416"/>
      <c r="MHD11" s="416"/>
      <c r="MHE11" s="416"/>
      <c r="MHF11" s="416"/>
      <c r="MHG11" s="416"/>
      <c r="MHH11" s="416"/>
      <c r="MHI11" s="416"/>
      <c r="MHJ11" s="416"/>
      <c r="MHK11" s="416"/>
      <c r="MHL11" s="416"/>
      <c r="MHM11" s="416"/>
      <c r="MHN11" s="416"/>
      <c r="MHO11" s="416"/>
      <c r="MHP11" s="416"/>
      <c r="MHQ11" s="416"/>
      <c r="MHR11" s="416"/>
      <c r="MHS11" s="416"/>
      <c r="MHT11" s="416"/>
      <c r="MHU11" s="416"/>
      <c r="MHV11" s="416"/>
      <c r="MHW11" s="416"/>
      <c r="MHX11" s="416"/>
      <c r="MHY11" s="416"/>
      <c r="MHZ11" s="416"/>
      <c r="MIA11" s="416"/>
      <c r="MIB11" s="416"/>
      <c r="MIC11" s="416"/>
      <c r="MID11" s="416"/>
      <c r="MIE11" s="416"/>
      <c r="MIF11" s="416"/>
      <c r="MIG11" s="416"/>
      <c r="MIH11" s="416"/>
      <c r="MII11" s="416"/>
      <c r="MIJ11" s="416"/>
      <c r="MIK11" s="416"/>
      <c r="MIL11" s="416"/>
      <c r="MIM11" s="416"/>
      <c r="MIN11" s="416"/>
      <c r="MIO11" s="416"/>
      <c r="MIP11" s="416"/>
      <c r="MIQ11" s="416"/>
      <c r="MIR11" s="416"/>
      <c r="MIS11" s="416"/>
      <c r="MIT11" s="416"/>
      <c r="MIU11" s="416"/>
      <c r="MIV11" s="416"/>
      <c r="MIW11" s="416"/>
      <c r="MIX11" s="416"/>
      <c r="MIY11" s="416"/>
      <c r="MIZ11" s="416"/>
      <c r="MJA11" s="416"/>
      <c r="MJB11" s="416"/>
      <c r="MJC11" s="416"/>
      <c r="MJD11" s="416"/>
      <c r="MJE11" s="416"/>
      <c r="MJF11" s="416"/>
      <c r="MJG11" s="416"/>
      <c r="MJH11" s="416"/>
      <c r="MJI11" s="416"/>
      <c r="MJJ11" s="416"/>
      <c r="MJK11" s="416"/>
      <c r="MJL11" s="416"/>
      <c r="MJM11" s="416"/>
      <c r="MJN11" s="416"/>
      <c r="MJO11" s="416"/>
      <c r="MJP11" s="416"/>
      <c r="MJQ11" s="416"/>
      <c r="MJR11" s="416"/>
      <c r="MJS11" s="416"/>
      <c r="MJT11" s="416"/>
      <c r="MJU11" s="416"/>
      <c r="MJV11" s="416"/>
      <c r="MJW11" s="416"/>
      <c r="MJX11" s="416"/>
      <c r="MJY11" s="416"/>
      <c r="MJZ11" s="416"/>
      <c r="MKA11" s="416"/>
      <c r="MKB11" s="416"/>
      <c r="MKC11" s="416"/>
      <c r="MKD11" s="416"/>
      <c r="MKE11" s="416"/>
      <c r="MKF11" s="416"/>
      <c r="MKG11" s="416"/>
      <c r="MKH11" s="416"/>
      <c r="MKI11" s="416"/>
      <c r="MKJ11" s="416"/>
      <c r="MKK11" s="416"/>
      <c r="MKL11" s="416"/>
      <c r="MKM11" s="416"/>
      <c r="MKN11" s="416"/>
      <c r="MKO11" s="416"/>
      <c r="MKP11" s="416"/>
      <c r="MKQ11" s="416"/>
      <c r="MKR11" s="416"/>
      <c r="MKS11" s="416"/>
      <c r="MKT11" s="416"/>
      <c r="MKU11" s="416"/>
      <c r="MKV11" s="416"/>
      <c r="MKW11" s="416"/>
      <c r="MKX11" s="416"/>
      <c r="MKY11" s="416"/>
      <c r="MKZ11" s="416"/>
      <c r="MLA11" s="416"/>
      <c r="MLB11" s="416"/>
      <c r="MLC11" s="416"/>
      <c r="MLD11" s="416"/>
      <c r="MLE11" s="416"/>
      <c r="MLF11" s="416"/>
      <c r="MLG11" s="416"/>
      <c r="MLH11" s="416"/>
      <c r="MLI11" s="416"/>
      <c r="MLJ11" s="416"/>
      <c r="MLK11" s="416"/>
      <c r="MLL11" s="416"/>
      <c r="MLM11" s="416"/>
      <c r="MLN11" s="416"/>
      <c r="MLO11" s="416"/>
      <c r="MLP11" s="416"/>
      <c r="MLQ11" s="416"/>
      <c r="MLR11" s="416"/>
      <c r="MLS11" s="416"/>
      <c r="MLT11" s="416"/>
      <c r="MLU11" s="416"/>
      <c r="MLV11" s="416"/>
      <c r="MLW11" s="416"/>
      <c r="MLX11" s="416"/>
      <c r="MLY11" s="416"/>
      <c r="MLZ11" s="416"/>
      <c r="MMA11" s="416"/>
      <c r="MMB11" s="416"/>
      <c r="MMC11" s="416"/>
      <c r="MMD11" s="416"/>
      <c r="MME11" s="416"/>
      <c r="MMF11" s="416"/>
      <c r="MMG11" s="416"/>
      <c r="MMH11" s="416"/>
      <c r="MMI11" s="416"/>
      <c r="MMJ11" s="416"/>
      <c r="MMK11" s="416"/>
      <c r="MML11" s="416"/>
      <c r="MMM11" s="416"/>
      <c r="MMN11" s="416"/>
      <c r="MMO11" s="416"/>
      <c r="MMP11" s="416"/>
      <c r="MMQ11" s="416"/>
      <c r="MMR11" s="416"/>
      <c r="MMS11" s="416"/>
      <c r="MMT11" s="416"/>
      <c r="MMU11" s="416"/>
      <c r="MMV11" s="416"/>
      <c r="MMW11" s="416"/>
      <c r="MMX11" s="416"/>
      <c r="MMY11" s="416"/>
      <c r="MMZ11" s="416"/>
      <c r="MNA11" s="416"/>
      <c r="MNB11" s="416"/>
      <c r="MNC11" s="416"/>
      <c r="MND11" s="416"/>
      <c r="MNE11" s="416"/>
      <c r="MNF11" s="416"/>
      <c r="MNG11" s="416"/>
      <c r="MNH11" s="416"/>
      <c r="MNI11" s="416"/>
      <c r="MNJ11" s="416"/>
      <c r="MNK11" s="416"/>
      <c r="MNL11" s="416"/>
      <c r="MNM11" s="416"/>
      <c r="MNN11" s="416"/>
      <c r="MNO11" s="416"/>
      <c r="MNP11" s="416"/>
      <c r="MNQ11" s="416"/>
      <c r="MNR11" s="416"/>
      <c r="MNS11" s="416"/>
      <c r="MNT11" s="416"/>
      <c r="MNU11" s="416"/>
      <c r="MNV11" s="416"/>
      <c r="MNW11" s="416"/>
      <c r="MNX11" s="416"/>
      <c r="MNY11" s="416"/>
      <c r="MNZ11" s="416"/>
      <c r="MOA11" s="416"/>
      <c r="MOB11" s="416"/>
      <c r="MOC11" s="416"/>
      <c r="MOD11" s="416"/>
      <c r="MOE11" s="416"/>
      <c r="MOF11" s="416"/>
      <c r="MOG11" s="416"/>
      <c r="MOH11" s="416"/>
      <c r="MOI11" s="416"/>
      <c r="MOJ11" s="416"/>
      <c r="MOK11" s="416"/>
      <c r="MOL11" s="416"/>
      <c r="MOM11" s="416"/>
      <c r="MON11" s="416"/>
      <c r="MOO11" s="416"/>
      <c r="MOP11" s="416"/>
      <c r="MOQ11" s="416"/>
      <c r="MOR11" s="416"/>
      <c r="MOS11" s="416"/>
      <c r="MOT11" s="416"/>
      <c r="MOU11" s="416"/>
      <c r="MOV11" s="416"/>
      <c r="MOW11" s="416"/>
      <c r="MOX11" s="416"/>
      <c r="MOY11" s="416"/>
      <c r="MOZ11" s="416"/>
      <c r="MPA11" s="416"/>
      <c r="MPB11" s="416"/>
      <c r="MPC11" s="416"/>
      <c r="MPD11" s="416"/>
      <c r="MPE11" s="416"/>
      <c r="MPF11" s="416"/>
      <c r="MPG11" s="416"/>
      <c r="MPH11" s="416"/>
      <c r="MPI11" s="416"/>
      <c r="MPJ11" s="416"/>
      <c r="MPK11" s="416"/>
      <c r="MPL11" s="416"/>
      <c r="MPM11" s="416"/>
      <c r="MPN11" s="416"/>
      <c r="MPO11" s="416"/>
      <c r="MPP11" s="416"/>
      <c r="MPQ11" s="416"/>
      <c r="MPR11" s="416"/>
      <c r="MPS11" s="416"/>
      <c r="MPT11" s="416"/>
      <c r="MPU11" s="416"/>
      <c r="MPV11" s="416"/>
      <c r="MPW11" s="416"/>
      <c r="MPX11" s="416"/>
      <c r="MPY11" s="416"/>
      <c r="MPZ11" s="416"/>
      <c r="MQA11" s="416"/>
      <c r="MQB11" s="416"/>
      <c r="MQC11" s="416"/>
      <c r="MQD11" s="416"/>
      <c r="MQE11" s="416"/>
      <c r="MQF11" s="416"/>
      <c r="MQG11" s="416"/>
      <c r="MQH11" s="416"/>
      <c r="MQI11" s="416"/>
      <c r="MQJ11" s="416"/>
      <c r="MQK11" s="416"/>
      <c r="MQL11" s="416"/>
      <c r="MQM11" s="416"/>
      <c r="MQN11" s="416"/>
      <c r="MQO11" s="416"/>
      <c r="MQP11" s="416"/>
      <c r="MQQ11" s="416"/>
      <c r="MQR11" s="416"/>
      <c r="MQS11" s="416"/>
      <c r="MQT11" s="416"/>
      <c r="MQU11" s="416"/>
      <c r="MQV11" s="416"/>
      <c r="MQW11" s="416"/>
      <c r="MQX11" s="416"/>
      <c r="MQY11" s="416"/>
      <c r="MQZ11" s="416"/>
      <c r="MRA11" s="416"/>
      <c r="MRB11" s="416"/>
      <c r="MRC11" s="416"/>
      <c r="MRD11" s="416"/>
      <c r="MRE11" s="416"/>
      <c r="MRF11" s="416"/>
      <c r="MRG11" s="416"/>
      <c r="MRH11" s="416"/>
      <c r="MRI11" s="416"/>
      <c r="MRJ11" s="416"/>
      <c r="MRK11" s="416"/>
      <c r="MRL11" s="416"/>
      <c r="MRM11" s="416"/>
      <c r="MRN11" s="416"/>
      <c r="MRO11" s="416"/>
      <c r="MRP11" s="416"/>
      <c r="MRQ11" s="416"/>
      <c r="MRR11" s="416"/>
      <c r="MRS11" s="416"/>
      <c r="MRT11" s="416"/>
      <c r="MRU11" s="416"/>
      <c r="MRV11" s="416"/>
      <c r="MRW11" s="416"/>
      <c r="MRX11" s="416"/>
      <c r="MRY11" s="416"/>
      <c r="MRZ11" s="416"/>
      <c r="MSA11" s="416"/>
      <c r="MSB11" s="416"/>
      <c r="MSC11" s="416"/>
      <c r="MSD11" s="416"/>
      <c r="MSE11" s="416"/>
      <c r="MSF11" s="416"/>
      <c r="MSG11" s="416"/>
      <c r="MSH11" s="416"/>
      <c r="MSI11" s="416"/>
      <c r="MSJ11" s="416"/>
      <c r="MSK11" s="416"/>
      <c r="MSL11" s="416"/>
      <c r="MSM11" s="416"/>
      <c r="MSN11" s="416"/>
      <c r="MSO11" s="416"/>
      <c r="MSP11" s="416"/>
      <c r="MSQ11" s="416"/>
      <c r="MSR11" s="416"/>
      <c r="MSS11" s="416"/>
      <c r="MST11" s="416"/>
      <c r="MSU11" s="416"/>
      <c r="MSV11" s="416"/>
      <c r="MSW11" s="416"/>
      <c r="MSX11" s="416"/>
      <c r="MSY11" s="416"/>
      <c r="MSZ11" s="416"/>
      <c r="MTA11" s="416"/>
      <c r="MTB11" s="416"/>
      <c r="MTC11" s="416"/>
      <c r="MTD11" s="416"/>
      <c r="MTE11" s="416"/>
      <c r="MTF11" s="416"/>
      <c r="MTG11" s="416"/>
      <c r="MTH11" s="416"/>
      <c r="MTI11" s="416"/>
      <c r="MTJ11" s="416"/>
      <c r="MTK11" s="416"/>
      <c r="MTL11" s="416"/>
      <c r="MTM11" s="416"/>
      <c r="MTN11" s="416"/>
      <c r="MTO11" s="416"/>
      <c r="MTP11" s="416"/>
      <c r="MTQ11" s="416"/>
      <c r="MTR11" s="416"/>
      <c r="MTS11" s="416"/>
      <c r="MTT11" s="416"/>
      <c r="MTU11" s="416"/>
      <c r="MTV11" s="416"/>
      <c r="MTW11" s="416"/>
      <c r="MTX11" s="416"/>
      <c r="MTY11" s="416"/>
      <c r="MTZ11" s="416"/>
      <c r="MUA11" s="416"/>
      <c r="MUB11" s="416"/>
      <c r="MUC11" s="416"/>
      <c r="MUD11" s="416"/>
      <c r="MUE11" s="416"/>
      <c r="MUF11" s="416"/>
      <c r="MUG11" s="416"/>
      <c r="MUH11" s="416"/>
      <c r="MUI11" s="416"/>
      <c r="MUJ11" s="416"/>
      <c r="MUK11" s="416"/>
      <c r="MUL11" s="416"/>
      <c r="MUM11" s="416"/>
      <c r="MUN11" s="416"/>
      <c r="MUO11" s="416"/>
      <c r="MUP11" s="416"/>
      <c r="MUQ11" s="416"/>
      <c r="MUR11" s="416"/>
      <c r="MUS11" s="416"/>
      <c r="MUT11" s="416"/>
      <c r="MUU11" s="416"/>
      <c r="MUV11" s="416"/>
      <c r="MUW11" s="416"/>
      <c r="MUX11" s="416"/>
      <c r="MUY11" s="416"/>
      <c r="MUZ11" s="416"/>
      <c r="MVA11" s="416"/>
      <c r="MVB11" s="416"/>
      <c r="MVC11" s="416"/>
      <c r="MVD11" s="416"/>
      <c r="MVE11" s="416"/>
      <c r="MVF11" s="416"/>
      <c r="MVG11" s="416"/>
      <c r="MVH11" s="416"/>
      <c r="MVI11" s="416"/>
      <c r="MVJ11" s="416"/>
      <c r="MVK11" s="416"/>
      <c r="MVL11" s="416"/>
      <c r="MVM11" s="416"/>
      <c r="MVN11" s="416"/>
      <c r="MVO11" s="416"/>
      <c r="MVP11" s="416"/>
      <c r="MVQ11" s="416"/>
      <c r="MVR11" s="416"/>
      <c r="MVS11" s="416"/>
      <c r="MVT11" s="416"/>
      <c r="MVU11" s="416"/>
      <c r="MVV11" s="416"/>
      <c r="MVW11" s="416"/>
      <c r="MVX11" s="416"/>
      <c r="MVY11" s="416"/>
      <c r="MVZ11" s="416"/>
      <c r="MWA11" s="416"/>
      <c r="MWB11" s="416"/>
      <c r="MWC11" s="416"/>
      <c r="MWD11" s="416"/>
      <c r="MWE11" s="416"/>
      <c r="MWF11" s="416"/>
      <c r="MWG11" s="416"/>
      <c r="MWH11" s="416"/>
      <c r="MWI11" s="416"/>
      <c r="MWJ11" s="416"/>
      <c r="MWK11" s="416"/>
      <c r="MWL11" s="416"/>
      <c r="MWM11" s="416"/>
      <c r="MWN11" s="416"/>
      <c r="MWO11" s="416"/>
      <c r="MWP11" s="416"/>
      <c r="MWQ11" s="416"/>
      <c r="MWR11" s="416"/>
      <c r="MWS11" s="416"/>
      <c r="MWT11" s="416"/>
      <c r="MWU11" s="416"/>
      <c r="MWV11" s="416"/>
      <c r="MWW11" s="416"/>
      <c r="MWX11" s="416"/>
      <c r="MWY11" s="416"/>
      <c r="MWZ11" s="416"/>
      <c r="MXA11" s="416"/>
      <c r="MXB11" s="416"/>
      <c r="MXC11" s="416"/>
      <c r="MXD11" s="416"/>
      <c r="MXE11" s="416"/>
      <c r="MXF11" s="416"/>
      <c r="MXG11" s="416"/>
      <c r="MXH11" s="416"/>
      <c r="MXI11" s="416"/>
      <c r="MXJ11" s="416"/>
      <c r="MXK11" s="416"/>
      <c r="MXL11" s="416"/>
      <c r="MXM11" s="416"/>
      <c r="MXN11" s="416"/>
      <c r="MXO11" s="416"/>
      <c r="MXP11" s="416"/>
      <c r="MXQ11" s="416"/>
      <c r="MXR11" s="416"/>
      <c r="MXS11" s="416"/>
      <c r="MXT11" s="416"/>
      <c r="MXU11" s="416"/>
      <c r="MXV11" s="416"/>
      <c r="MXW11" s="416"/>
      <c r="MXX11" s="416"/>
      <c r="MXY11" s="416"/>
      <c r="MXZ11" s="416"/>
      <c r="MYA11" s="416"/>
      <c r="MYB11" s="416"/>
      <c r="MYC11" s="416"/>
      <c r="MYD11" s="416"/>
      <c r="MYE11" s="416"/>
      <c r="MYF11" s="416"/>
      <c r="MYG11" s="416"/>
      <c r="MYH11" s="416"/>
      <c r="MYI11" s="416"/>
      <c r="MYJ11" s="416"/>
      <c r="MYK11" s="416"/>
      <c r="MYL11" s="416"/>
      <c r="MYM11" s="416"/>
      <c r="MYN11" s="416"/>
      <c r="MYO11" s="416"/>
      <c r="MYP11" s="416"/>
      <c r="MYQ11" s="416"/>
      <c r="MYR11" s="416"/>
      <c r="MYS11" s="416"/>
      <c r="MYT11" s="416"/>
      <c r="MYU11" s="416"/>
      <c r="MYV11" s="416"/>
      <c r="MYW11" s="416"/>
      <c r="MYX11" s="416"/>
      <c r="MYY11" s="416"/>
      <c r="MYZ11" s="416"/>
      <c r="MZA11" s="416"/>
      <c r="MZB11" s="416"/>
      <c r="MZC11" s="416"/>
      <c r="MZD11" s="416"/>
      <c r="MZE11" s="416"/>
      <c r="MZF11" s="416"/>
      <c r="MZG11" s="416"/>
      <c r="MZH11" s="416"/>
      <c r="MZI11" s="416"/>
      <c r="MZJ11" s="416"/>
      <c r="MZK11" s="416"/>
      <c r="MZL11" s="416"/>
      <c r="MZM11" s="416"/>
      <c r="MZN11" s="416"/>
      <c r="MZO11" s="416"/>
      <c r="MZP11" s="416"/>
      <c r="MZQ11" s="416"/>
      <c r="MZR11" s="416"/>
      <c r="MZS11" s="416"/>
      <c r="MZT11" s="416"/>
      <c r="MZU11" s="416"/>
      <c r="MZV11" s="416"/>
      <c r="MZW11" s="416"/>
      <c r="MZX11" s="416"/>
      <c r="MZY11" s="416"/>
      <c r="MZZ11" s="416"/>
      <c r="NAA11" s="416"/>
      <c r="NAB11" s="416"/>
      <c r="NAC11" s="416"/>
      <c r="NAD11" s="416"/>
      <c r="NAE11" s="416"/>
      <c r="NAF11" s="416"/>
      <c r="NAG11" s="416"/>
      <c r="NAH11" s="416"/>
      <c r="NAI11" s="416"/>
      <c r="NAJ11" s="416"/>
      <c r="NAK11" s="416"/>
      <c r="NAL11" s="416"/>
      <c r="NAM11" s="416"/>
      <c r="NAN11" s="416"/>
      <c r="NAO11" s="416"/>
      <c r="NAP11" s="416"/>
      <c r="NAQ11" s="416"/>
      <c r="NAR11" s="416"/>
      <c r="NAS11" s="416"/>
      <c r="NAT11" s="416"/>
      <c r="NAU11" s="416"/>
      <c r="NAV11" s="416"/>
      <c r="NAW11" s="416"/>
      <c r="NAX11" s="416"/>
      <c r="NAY11" s="416"/>
      <c r="NAZ11" s="416"/>
      <c r="NBA11" s="416"/>
      <c r="NBB11" s="416"/>
      <c r="NBC11" s="416"/>
      <c r="NBD11" s="416"/>
      <c r="NBE11" s="416"/>
      <c r="NBF11" s="416"/>
      <c r="NBG11" s="416"/>
      <c r="NBH11" s="416"/>
      <c r="NBI11" s="416"/>
      <c r="NBJ11" s="416"/>
      <c r="NBK11" s="416"/>
      <c r="NBL11" s="416"/>
      <c r="NBM11" s="416"/>
      <c r="NBN11" s="416"/>
      <c r="NBO11" s="416"/>
      <c r="NBP11" s="416"/>
      <c r="NBQ11" s="416"/>
      <c r="NBR11" s="416"/>
      <c r="NBS11" s="416"/>
      <c r="NBT11" s="416"/>
      <c r="NBU11" s="416"/>
      <c r="NBV11" s="416"/>
      <c r="NBW11" s="416"/>
      <c r="NBX11" s="416"/>
      <c r="NBY11" s="416"/>
      <c r="NBZ11" s="416"/>
      <c r="NCA11" s="416"/>
      <c r="NCB11" s="416"/>
      <c r="NCC11" s="416"/>
      <c r="NCD11" s="416"/>
      <c r="NCE11" s="416"/>
      <c r="NCF11" s="416"/>
      <c r="NCG11" s="416"/>
      <c r="NCH11" s="416"/>
      <c r="NCI11" s="416"/>
      <c r="NCJ11" s="416"/>
      <c r="NCK11" s="416"/>
      <c r="NCL11" s="416"/>
      <c r="NCM11" s="416"/>
      <c r="NCN11" s="416"/>
      <c r="NCO11" s="416"/>
      <c r="NCP11" s="416"/>
      <c r="NCQ11" s="416"/>
      <c r="NCR11" s="416"/>
      <c r="NCS11" s="416"/>
      <c r="NCT11" s="416"/>
      <c r="NCU11" s="416"/>
      <c r="NCV11" s="416"/>
      <c r="NCW11" s="416"/>
      <c r="NCX11" s="416"/>
      <c r="NCY11" s="416"/>
      <c r="NCZ11" s="416"/>
      <c r="NDA11" s="416"/>
      <c r="NDB11" s="416"/>
      <c r="NDC11" s="416"/>
      <c r="NDD11" s="416"/>
      <c r="NDE11" s="416"/>
      <c r="NDF11" s="416"/>
      <c r="NDG11" s="416"/>
      <c r="NDH11" s="416"/>
      <c r="NDI11" s="416"/>
      <c r="NDJ11" s="416"/>
      <c r="NDK11" s="416"/>
      <c r="NDL11" s="416"/>
      <c r="NDM11" s="416"/>
      <c r="NDN11" s="416"/>
      <c r="NDO11" s="416"/>
      <c r="NDP11" s="416"/>
      <c r="NDQ11" s="416"/>
      <c r="NDR11" s="416"/>
      <c r="NDS11" s="416"/>
      <c r="NDT11" s="416"/>
      <c r="NDU11" s="416"/>
      <c r="NDV11" s="416"/>
      <c r="NDW11" s="416"/>
      <c r="NDX11" s="416"/>
      <c r="NDY11" s="416"/>
      <c r="NDZ11" s="416"/>
      <c r="NEA11" s="416"/>
      <c r="NEB11" s="416"/>
      <c r="NEC11" s="416"/>
      <c r="NED11" s="416"/>
      <c r="NEE11" s="416"/>
      <c r="NEF11" s="416"/>
      <c r="NEG11" s="416"/>
      <c r="NEH11" s="416"/>
      <c r="NEI11" s="416"/>
      <c r="NEJ11" s="416"/>
      <c r="NEK11" s="416"/>
      <c r="NEL11" s="416"/>
      <c r="NEM11" s="416"/>
      <c r="NEN11" s="416"/>
      <c r="NEO11" s="416"/>
      <c r="NEP11" s="416"/>
      <c r="NEQ11" s="416"/>
      <c r="NER11" s="416"/>
      <c r="NES11" s="416"/>
      <c r="NET11" s="416"/>
      <c r="NEU11" s="416"/>
      <c r="NEV11" s="416"/>
      <c r="NEW11" s="416"/>
      <c r="NEX11" s="416"/>
      <c r="NEY11" s="416"/>
      <c r="NEZ11" s="416"/>
      <c r="NFA11" s="416"/>
      <c r="NFB11" s="416"/>
      <c r="NFC11" s="416"/>
      <c r="NFD11" s="416"/>
      <c r="NFE11" s="416"/>
      <c r="NFF11" s="416"/>
      <c r="NFG11" s="416"/>
      <c r="NFH11" s="416"/>
      <c r="NFI11" s="416"/>
      <c r="NFJ11" s="416"/>
      <c r="NFK11" s="416"/>
      <c r="NFL11" s="416"/>
      <c r="NFM11" s="416"/>
      <c r="NFN11" s="416"/>
      <c r="NFO11" s="416"/>
      <c r="NFP11" s="416"/>
      <c r="NFQ11" s="416"/>
      <c r="NFR11" s="416"/>
      <c r="NFS11" s="416"/>
      <c r="NFT11" s="416"/>
      <c r="NFU11" s="416"/>
      <c r="NFV11" s="416"/>
      <c r="NFW11" s="416"/>
      <c r="NFX11" s="416"/>
      <c r="NFY11" s="416"/>
      <c r="NFZ11" s="416"/>
      <c r="NGA11" s="416"/>
      <c r="NGB11" s="416"/>
      <c r="NGC11" s="416"/>
      <c r="NGD11" s="416"/>
      <c r="NGE11" s="416"/>
      <c r="NGF11" s="416"/>
      <c r="NGG11" s="416"/>
      <c r="NGH11" s="416"/>
      <c r="NGI11" s="416"/>
      <c r="NGJ11" s="416"/>
      <c r="NGK11" s="416"/>
      <c r="NGL11" s="416"/>
      <c r="NGM11" s="416"/>
      <c r="NGN11" s="416"/>
      <c r="NGO11" s="416"/>
      <c r="NGP11" s="416"/>
      <c r="NGQ11" s="416"/>
      <c r="NGR11" s="416"/>
      <c r="NGS11" s="416"/>
      <c r="NGT11" s="416"/>
      <c r="NGU11" s="416"/>
      <c r="NGV11" s="416"/>
      <c r="NGW11" s="416"/>
      <c r="NGX11" s="416"/>
      <c r="NGY11" s="416"/>
      <c r="NGZ11" s="416"/>
      <c r="NHA11" s="416"/>
      <c r="NHB11" s="416"/>
      <c r="NHC11" s="416"/>
      <c r="NHD11" s="416"/>
      <c r="NHE11" s="416"/>
      <c r="NHF11" s="416"/>
      <c r="NHG11" s="416"/>
      <c r="NHH11" s="416"/>
      <c r="NHI11" s="416"/>
      <c r="NHJ11" s="416"/>
      <c r="NHK11" s="416"/>
      <c r="NHL11" s="416"/>
      <c r="NHM11" s="416"/>
      <c r="NHN11" s="416"/>
      <c r="NHO11" s="416"/>
      <c r="NHP11" s="416"/>
      <c r="NHQ11" s="416"/>
      <c r="NHR11" s="416"/>
      <c r="NHS11" s="416"/>
      <c r="NHT11" s="416"/>
      <c r="NHU11" s="416"/>
      <c r="NHV11" s="416"/>
      <c r="NHW11" s="416"/>
      <c r="NHX11" s="416"/>
      <c r="NHY11" s="416"/>
      <c r="NHZ11" s="416"/>
      <c r="NIA11" s="416"/>
      <c r="NIB11" s="416"/>
      <c r="NIC11" s="416"/>
      <c r="NID11" s="416"/>
      <c r="NIE11" s="416"/>
      <c r="NIF11" s="416"/>
      <c r="NIG11" s="416"/>
      <c r="NIH11" s="416"/>
      <c r="NII11" s="416"/>
      <c r="NIJ11" s="416"/>
      <c r="NIK11" s="416"/>
      <c r="NIL11" s="416"/>
      <c r="NIM11" s="416"/>
      <c r="NIN11" s="416"/>
      <c r="NIO11" s="416"/>
      <c r="NIP11" s="416"/>
      <c r="NIQ11" s="416"/>
      <c r="NIR11" s="416"/>
      <c r="NIS11" s="416"/>
      <c r="NIT11" s="416"/>
      <c r="NIU11" s="416"/>
      <c r="NIV11" s="416"/>
      <c r="NIW11" s="416"/>
      <c r="NIX11" s="416"/>
      <c r="NIY11" s="416"/>
      <c r="NIZ11" s="416"/>
      <c r="NJA11" s="416"/>
      <c r="NJB11" s="416"/>
      <c r="NJC11" s="416"/>
      <c r="NJD11" s="416"/>
      <c r="NJE11" s="416"/>
      <c r="NJF11" s="416"/>
      <c r="NJG11" s="416"/>
      <c r="NJH11" s="416"/>
      <c r="NJI11" s="416"/>
      <c r="NJJ11" s="416"/>
      <c r="NJK11" s="416"/>
      <c r="NJL11" s="416"/>
      <c r="NJM11" s="416"/>
      <c r="NJN11" s="416"/>
      <c r="NJO11" s="416"/>
      <c r="NJP11" s="416"/>
      <c r="NJQ11" s="416"/>
      <c r="NJR11" s="416"/>
      <c r="NJS11" s="416"/>
      <c r="NJT11" s="416"/>
      <c r="NJU11" s="416"/>
      <c r="NJV11" s="416"/>
      <c r="NJW11" s="416"/>
      <c r="NJX11" s="416"/>
      <c r="NJY11" s="416"/>
      <c r="NJZ11" s="416"/>
      <c r="NKA11" s="416"/>
      <c r="NKB11" s="416"/>
      <c r="NKC11" s="416"/>
      <c r="NKD11" s="416"/>
      <c r="NKE11" s="416"/>
      <c r="NKF11" s="416"/>
      <c r="NKG11" s="416"/>
      <c r="NKH11" s="416"/>
      <c r="NKI11" s="416"/>
      <c r="NKJ11" s="416"/>
      <c r="NKK11" s="416"/>
      <c r="NKL11" s="416"/>
      <c r="NKM11" s="416"/>
      <c r="NKN11" s="416"/>
      <c r="NKO11" s="416"/>
      <c r="NKP11" s="416"/>
      <c r="NKQ11" s="416"/>
      <c r="NKR11" s="416"/>
      <c r="NKS11" s="416"/>
      <c r="NKT11" s="416"/>
      <c r="NKU11" s="416"/>
      <c r="NKV11" s="416"/>
      <c r="NKW11" s="416"/>
      <c r="NKX11" s="416"/>
      <c r="NKY11" s="416"/>
      <c r="NKZ11" s="416"/>
      <c r="NLA11" s="416"/>
      <c r="NLB11" s="416"/>
      <c r="NLC11" s="416"/>
      <c r="NLD11" s="416"/>
      <c r="NLE11" s="416"/>
      <c r="NLF11" s="416"/>
      <c r="NLG11" s="416"/>
      <c r="NLH11" s="416"/>
      <c r="NLI11" s="416"/>
      <c r="NLJ11" s="416"/>
      <c r="NLK11" s="416"/>
      <c r="NLL11" s="416"/>
      <c r="NLM11" s="416"/>
      <c r="NLN11" s="416"/>
      <c r="NLO11" s="416"/>
      <c r="NLP11" s="416"/>
      <c r="NLQ11" s="416"/>
      <c r="NLR11" s="416"/>
      <c r="NLS11" s="416"/>
      <c r="NLT11" s="416"/>
      <c r="NLU11" s="416"/>
      <c r="NLV11" s="416"/>
      <c r="NLW11" s="416"/>
      <c r="NLX11" s="416"/>
      <c r="NLY11" s="416"/>
      <c r="NLZ11" s="416"/>
      <c r="NMA11" s="416"/>
      <c r="NMB11" s="416"/>
      <c r="NMC11" s="416"/>
      <c r="NMD11" s="416"/>
      <c r="NME11" s="416"/>
      <c r="NMF11" s="416"/>
      <c r="NMG11" s="416"/>
      <c r="NMH11" s="416"/>
      <c r="NMI11" s="416"/>
      <c r="NMJ11" s="416"/>
      <c r="NMK11" s="416"/>
      <c r="NML11" s="416"/>
      <c r="NMM11" s="416"/>
      <c r="NMN11" s="416"/>
      <c r="NMO11" s="416"/>
      <c r="NMP11" s="416"/>
      <c r="NMQ11" s="416"/>
      <c r="NMR11" s="416"/>
      <c r="NMS11" s="416"/>
      <c r="NMT11" s="416"/>
      <c r="NMU11" s="416"/>
      <c r="NMV11" s="416"/>
      <c r="NMW11" s="416"/>
      <c r="NMX11" s="416"/>
      <c r="NMY11" s="416"/>
      <c r="NMZ11" s="416"/>
      <c r="NNA11" s="416"/>
      <c r="NNB11" s="416"/>
      <c r="NNC11" s="416"/>
      <c r="NND11" s="416"/>
      <c r="NNE11" s="416"/>
      <c r="NNF11" s="416"/>
      <c r="NNG11" s="416"/>
      <c r="NNH11" s="416"/>
      <c r="NNI11" s="416"/>
      <c r="NNJ11" s="416"/>
      <c r="NNK11" s="416"/>
      <c r="NNL11" s="416"/>
      <c r="NNM11" s="416"/>
      <c r="NNN11" s="416"/>
      <c r="NNO11" s="416"/>
      <c r="NNP11" s="416"/>
      <c r="NNQ11" s="416"/>
      <c r="NNR11" s="416"/>
      <c r="NNS11" s="416"/>
      <c r="NNT11" s="416"/>
      <c r="NNU11" s="416"/>
      <c r="NNV11" s="416"/>
      <c r="NNW11" s="416"/>
      <c r="NNX11" s="416"/>
      <c r="NNY11" s="416"/>
      <c r="NNZ11" s="416"/>
      <c r="NOA11" s="416"/>
      <c r="NOB11" s="416"/>
      <c r="NOC11" s="416"/>
      <c r="NOD11" s="416"/>
      <c r="NOE11" s="416"/>
      <c r="NOF11" s="416"/>
      <c r="NOG11" s="416"/>
      <c r="NOH11" s="416"/>
      <c r="NOI11" s="416"/>
      <c r="NOJ11" s="416"/>
      <c r="NOK11" s="416"/>
      <c r="NOL11" s="416"/>
      <c r="NOM11" s="416"/>
      <c r="NON11" s="416"/>
      <c r="NOO11" s="416"/>
      <c r="NOP11" s="416"/>
      <c r="NOQ11" s="416"/>
      <c r="NOR11" s="416"/>
      <c r="NOS11" s="416"/>
      <c r="NOT11" s="416"/>
      <c r="NOU11" s="416"/>
      <c r="NOV11" s="416"/>
      <c r="NOW11" s="416"/>
      <c r="NOX11" s="416"/>
      <c r="NOY11" s="416"/>
      <c r="NOZ11" s="416"/>
      <c r="NPA11" s="416"/>
      <c r="NPB11" s="416"/>
      <c r="NPC11" s="416"/>
      <c r="NPD11" s="416"/>
      <c r="NPE11" s="416"/>
      <c r="NPF11" s="416"/>
      <c r="NPG11" s="416"/>
      <c r="NPH11" s="416"/>
      <c r="NPI11" s="416"/>
      <c r="NPJ11" s="416"/>
      <c r="NPK11" s="416"/>
      <c r="NPL11" s="416"/>
      <c r="NPM11" s="416"/>
      <c r="NPN11" s="416"/>
      <c r="NPO11" s="416"/>
      <c r="NPP11" s="416"/>
      <c r="NPQ11" s="416"/>
      <c r="NPR11" s="416"/>
      <c r="NPS11" s="416"/>
      <c r="NPT11" s="416"/>
      <c r="NPU11" s="416"/>
      <c r="NPV11" s="416"/>
      <c r="NPW11" s="416"/>
      <c r="NPX11" s="416"/>
      <c r="NPY11" s="416"/>
      <c r="NPZ11" s="416"/>
      <c r="NQA11" s="416"/>
      <c r="NQB11" s="416"/>
      <c r="NQC11" s="416"/>
      <c r="NQD11" s="416"/>
      <c r="NQE11" s="416"/>
      <c r="NQF11" s="416"/>
      <c r="NQG11" s="416"/>
      <c r="NQH11" s="416"/>
      <c r="NQI11" s="416"/>
      <c r="NQJ11" s="416"/>
      <c r="NQK11" s="416"/>
      <c r="NQL11" s="416"/>
      <c r="NQM11" s="416"/>
      <c r="NQN11" s="416"/>
      <c r="NQO11" s="416"/>
      <c r="NQP11" s="416"/>
      <c r="NQQ11" s="416"/>
      <c r="NQR11" s="416"/>
      <c r="NQS11" s="416"/>
      <c r="NQT11" s="416"/>
      <c r="NQU11" s="416"/>
      <c r="NQV11" s="416"/>
      <c r="NQW11" s="416"/>
      <c r="NQX11" s="416"/>
      <c r="NQY11" s="416"/>
      <c r="NQZ11" s="416"/>
      <c r="NRA11" s="416"/>
      <c r="NRB11" s="416"/>
      <c r="NRC11" s="416"/>
      <c r="NRD11" s="416"/>
      <c r="NRE11" s="416"/>
      <c r="NRF11" s="416"/>
      <c r="NRG11" s="416"/>
      <c r="NRH11" s="416"/>
      <c r="NRI11" s="416"/>
      <c r="NRJ11" s="416"/>
      <c r="NRK11" s="416"/>
      <c r="NRL11" s="416"/>
      <c r="NRM11" s="416"/>
      <c r="NRN11" s="416"/>
      <c r="NRO11" s="416"/>
      <c r="NRP11" s="416"/>
      <c r="NRQ11" s="416"/>
      <c r="NRR11" s="416"/>
      <c r="NRS11" s="416"/>
      <c r="NRT11" s="416"/>
      <c r="NRU11" s="416"/>
      <c r="NRV11" s="416"/>
      <c r="NRW11" s="416"/>
      <c r="NRX11" s="416"/>
      <c r="NRY11" s="416"/>
      <c r="NRZ11" s="416"/>
      <c r="NSA11" s="416"/>
      <c r="NSB11" s="416"/>
      <c r="NSC11" s="416"/>
      <c r="NSD11" s="416"/>
      <c r="NSE11" s="416"/>
      <c r="NSF11" s="416"/>
      <c r="NSG11" s="416"/>
      <c r="NSH11" s="416"/>
      <c r="NSI11" s="416"/>
      <c r="NSJ11" s="416"/>
      <c r="NSK11" s="416"/>
      <c r="NSL11" s="416"/>
      <c r="NSM11" s="416"/>
      <c r="NSN11" s="416"/>
      <c r="NSO11" s="416"/>
      <c r="NSP11" s="416"/>
      <c r="NSQ11" s="416"/>
      <c r="NSR11" s="416"/>
      <c r="NSS11" s="416"/>
      <c r="NST11" s="416"/>
      <c r="NSU11" s="416"/>
      <c r="NSV11" s="416"/>
      <c r="NSW11" s="416"/>
      <c r="NSX11" s="416"/>
      <c r="NSY11" s="416"/>
      <c r="NSZ11" s="416"/>
      <c r="NTA11" s="416"/>
      <c r="NTB11" s="416"/>
      <c r="NTC11" s="416"/>
      <c r="NTD11" s="416"/>
      <c r="NTE11" s="416"/>
      <c r="NTF11" s="416"/>
      <c r="NTG11" s="416"/>
      <c r="NTH11" s="416"/>
      <c r="NTI11" s="416"/>
      <c r="NTJ11" s="416"/>
      <c r="NTK11" s="416"/>
      <c r="NTL11" s="416"/>
      <c r="NTM11" s="416"/>
      <c r="NTN11" s="416"/>
      <c r="NTO11" s="416"/>
      <c r="NTP11" s="416"/>
      <c r="NTQ11" s="416"/>
      <c r="NTR11" s="416"/>
      <c r="NTS11" s="416"/>
      <c r="NTT11" s="416"/>
      <c r="NTU11" s="416"/>
      <c r="NTV11" s="416"/>
      <c r="NTW11" s="416"/>
      <c r="NTX11" s="416"/>
      <c r="NTY11" s="416"/>
      <c r="NTZ11" s="416"/>
      <c r="NUA11" s="416"/>
      <c r="NUB11" s="416"/>
      <c r="NUC11" s="416"/>
      <c r="NUD11" s="416"/>
      <c r="NUE11" s="416"/>
      <c r="NUF11" s="416"/>
      <c r="NUG11" s="416"/>
      <c r="NUH11" s="416"/>
      <c r="NUI11" s="416"/>
      <c r="NUJ11" s="416"/>
      <c r="NUK11" s="416"/>
      <c r="NUL11" s="416"/>
      <c r="NUM11" s="416"/>
      <c r="NUN11" s="416"/>
      <c r="NUO11" s="416"/>
      <c r="NUP11" s="416"/>
      <c r="NUQ11" s="416"/>
      <c r="NUR11" s="416"/>
      <c r="NUS11" s="416"/>
      <c r="NUT11" s="416"/>
      <c r="NUU11" s="416"/>
      <c r="NUV11" s="416"/>
      <c r="NUW11" s="416"/>
      <c r="NUX11" s="416"/>
      <c r="NUY11" s="416"/>
      <c r="NUZ11" s="416"/>
      <c r="NVA11" s="416"/>
      <c r="NVB11" s="416"/>
      <c r="NVC11" s="416"/>
      <c r="NVD11" s="416"/>
      <c r="NVE11" s="416"/>
      <c r="NVF11" s="416"/>
      <c r="NVG11" s="416"/>
      <c r="NVH11" s="416"/>
      <c r="NVI11" s="416"/>
      <c r="NVJ11" s="416"/>
      <c r="NVK11" s="416"/>
      <c r="NVL11" s="416"/>
      <c r="NVM11" s="416"/>
      <c r="NVN11" s="416"/>
      <c r="NVO11" s="416"/>
      <c r="NVP11" s="416"/>
      <c r="NVQ11" s="416"/>
      <c r="NVR11" s="416"/>
      <c r="NVS11" s="416"/>
      <c r="NVT11" s="416"/>
      <c r="NVU11" s="416"/>
      <c r="NVV11" s="416"/>
      <c r="NVW11" s="416"/>
      <c r="NVX11" s="416"/>
      <c r="NVY11" s="416"/>
      <c r="NVZ11" s="416"/>
      <c r="NWA11" s="416"/>
      <c r="NWB11" s="416"/>
      <c r="NWC11" s="416"/>
      <c r="NWD11" s="416"/>
      <c r="NWE11" s="416"/>
      <c r="NWF11" s="416"/>
      <c r="NWG11" s="416"/>
      <c r="NWH11" s="416"/>
      <c r="NWI11" s="416"/>
      <c r="NWJ11" s="416"/>
      <c r="NWK11" s="416"/>
      <c r="NWL11" s="416"/>
      <c r="NWM11" s="416"/>
      <c r="NWN11" s="416"/>
      <c r="NWO11" s="416"/>
      <c r="NWP11" s="416"/>
      <c r="NWQ11" s="416"/>
      <c r="NWR11" s="416"/>
      <c r="NWS11" s="416"/>
      <c r="NWT11" s="416"/>
      <c r="NWU11" s="416"/>
      <c r="NWV11" s="416"/>
      <c r="NWW11" s="416"/>
      <c r="NWX11" s="416"/>
      <c r="NWY11" s="416"/>
      <c r="NWZ11" s="416"/>
      <c r="NXA11" s="416"/>
      <c r="NXB11" s="416"/>
      <c r="NXC11" s="416"/>
      <c r="NXD11" s="416"/>
      <c r="NXE11" s="416"/>
      <c r="NXF11" s="416"/>
      <c r="NXG11" s="416"/>
      <c r="NXH11" s="416"/>
      <c r="NXI11" s="416"/>
      <c r="NXJ11" s="416"/>
      <c r="NXK11" s="416"/>
      <c r="NXL11" s="416"/>
      <c r="NXM11" s="416"/>
      <c r="NXN11" s="416"/>
      <c r="NXO11" s="416"/>
      <c r="NXP11" s="416"/>
      <c r="NXQ11" s="416"/>
      <c r="NXR11" s="416"/>
      <c r="NXS11" s="416"/>
      <c r="NXT11" s="416"/>
      <c r="NXU11" s="416"/>
      <c r="NXV11" s="416"/>
      <c r="NXW11" s="416"/>
      <c r="NXX11" s="416"/>
      <c r="NXY11" s="416"/>
      <c r="NXZ11" s="416"/>
      <c r="NYA11" s="416"/>
      <c r="NYB11" s="416"/>
      <c r="NYC11" s="416"/>
      <c r="NYD11" s="416"/>
      <c r="NYE11" s="416"/>
      <c r="NYF11" s="416"/>
      <c r="NYG11" s="416"/>
      <c r="NYH11" s="416"/>
      <c r="NYI11" s="416"/>
      <c r="NYJ11" s="416"/>
      <c r="NYK11" s="416"/>
      <c r="NYL11" s="416"/>
      <c r="NYM11" s="416"/>
      <c r="NYN11" s="416"/>
      <c r="NYO11" s="416"/>
      <c r="NYP11" s="416"/>
      <c r="NYQ11" s="416"/>
      <c r="NYR11" s="416"/>
      <c r="NYS11" s="416"/>
      <c r="NYT11" s="416"/>
      <c r="NYU11" s="416"/>
      <c r="NYV11" s="416"/>
      <c r="NYW11" s="416"/>
      <c r="NYX11" s="416"/>
      <c r="NYY11" s="416"/>
      <c r="NYZ11" s="416"/>
      <c r="NZA11" s="416"/>
      <c r="NZB11" s="416"/>
      <c r="NZC11" s="416"/>
      <c r="NZD11" s="416"/>
      <c r="NZE11" s="416"/>
      <c r="NZF11" s="416"/>
      <c r="NZG11" s="416"/>
      <c r="NZH11" s="416"/>
      <c r="NZI11" s="416"/>
      <c r="NZJ11" s="416"/>
      <c r="NZK11" s="416"/>
      <c r="NZL11" s="416"/>
      <c r="NZM11" s="416"/>
      <c r="NZN11" s="416"/>
      <c r="NZO11" s="416"/>
      <c r="NZP11" s="416"/>
      <c r="NZQ11" s="416"/>
      <c r="NZR11" s="416"/>
      <c r="NZS11" s="416"/>
      <c r="NZT11" s="416"/>
      <c r="NZU11" s="416"/>
      <c r="NZV11" s="416"/>
      <c r="NZW11" s="416"/>
      <c r="NZX11" s="416"/>
      <c r="NZY11" s="416"/>
      <c r="NZZ11" s="416"/>
      <c r="OAA11" s="416"/>
      <c r="OAB11" s="416"/>
      <c r="OAC11" s="416"/>
      <c r="OAD11" s="416"/>
      <c r="OAE11" s="416"/>
      <c r="OAF11" s="416"/>
      <c r="OAG11" s="416"/>
      <c r="OAH11" s="416"/>
      <c r="OAI11" s="416"/>
      <c r="OAJ11" s="416"/>
      <c r="OAK11" s="416"/>
      <c r="OAL11" s="416"/>
      <c r="OAM11" s="416"/>
      <c r="OAN11" s="416"/>
      <c r="OAO11" s="416"/>
      <c r="OAP11" s="416"/>
      <c r="OAQ11" s="416"/>
      <c r="OAR11" s="416"/>
      <c r="OAS11" s="416"/>
      <c r="OAT11" s="416"/>
      <c r="OAU11" s="416"/>
      <c r="OAV11" s="416"/>
      <c r="OAW11" s="416"/>
      <c r="OAX11" s="416"/>
      <c r="OAY11" s="416"/>
      <c r="OAZ11" s="416"/>
      <c r="OBA11" s="416"/>
      <c r="OBB11" s="416"/>
      <c r="OBC11" s="416"/>
      <c r="OBD11" s="416"/>
      <c r="OBE11" s="416"/>
      <c r="OBF11" s="416"/>
      <c r="OBG11" s="416"/>
      <c r="OBH11" s="416"/>
      <c r="OBI11" s="416"/>
      <c r="OBJ11" s="416"/>
      <c r="OBK11" s="416"/>
      <c r="OBL11" s="416"/>
      <c r="OBM11" s="416"/>
      <c r="OBN11" s="416"/>
      <c r="OBO11" s="416"/>
      <c r="OBP11" s="416"/>
      <c r="OBQ11" s="416"/>
      <c r="OBR11" s="416"/>
      <c r="OBS11" s="416"/>
      <c r="OBT11" s="416"/>
      <c r="OBU11" s="416"/>
      <c r="OBV11" s="416"/>
      <c r="OBW11" s="416"/>
      <c r="OBX11" s="416"/>
      <c r="OBY11" s="416"/>
      <c r="OBZ11" s="416"/>
      <c r="OCA11" s="416"/>
      <c r="OCB11" s="416"/>
      <c r="OCC11" s="416"/>
      <c r="OCD11" s="416"/>
      <c r="OCE11" s="416"/>
      <c r="OCF11" s="416"/>
      <c r="OCG11" s="416"/>
      <c r="OCH11" s="416"/>
      <c r="OCI11" s="416"/>
      <c r="OCJ11" s="416"/>
      <c r="OCK11" s="416"/>
      <c r="OCL11" s="416"/>
      <c r="OCM11" s="416"/>
      <c r="OCN11" s="416"/>
      <c r="OCO11" s="416"/>
      <c r="OCP11" s="416"/>
      <c r="OCQ11" s="416"/>
      <c r="OCR11" s="416"/>
      <c r="OCS11" s="416"/>
      <c r="OCT11" s="416"/>
      <c r="OCU11" s="416"/>
      <c r="OCV11" s="416"/>
      <c r="OCW11" s="416"/>
      <c r="OCX11" s="416"/>
      <c r="OCY11" s="416"/>
      <c r="OCZ11" s="416"/>
      <c r="ODA11" s="416"/>
      <c r="ODB11" s="416"/>
      <c r="ODC11" s="416"/>
      <c r="ODD11" s="416"/>
      <c r="ODE11" s="416"/>
      <c r="ODF11" s="416"/>
      <c r="ODG11" s="416"/>
      <c r="ODH11" s="416"/>
      <c r="ODI11" s="416"/>
      <c r="ODJ11" s="416"/>
      <c r="ODK11" s="416"/>
      <c r="ODL11" s="416"/>
      <c r="ODM11" s="416"/>
      <c r="ODN11" s="416"/>
      <c r="ODO11" s="416"/>
      <c r="ODP11" s="416"/>
      <c r="ODQ11" s="416"/>
      <c r="ODR11" s="416"/>
      <c r="ODS11" s="416"/>
      <c r="ODT11" s="416"/>
      <c r="ODU11" s="416"/>
      <c r="ODV11" s="416"/>
      <c r="ODW11" s="416"/>
      <c r="ODX11" s="416"/>
      <c r="ODY11" s="416"/>
      <c r="ODZ11" s="416"/>
      <c r="OEA11" s="416"/>
      <c r="OEB11" s="416"/>
      <c r="OEC11" s="416"/>
      <c r="OED11" s="416"/>
      <c r="OEE11" s="416"/>
      <c r="OEF11" s="416"/>
      <c r="OEG11" s="416"/>
      <c r="OEH11" s="416"/>
      <c r="OEI11" s="416"/>
      <c r="OEJ11" s="416"/>
      <c r="OEK11" s="416"/>
      <c r="OEL11" s="416"/>
      <c r="OEM11" s="416"/>
      <c r="OEN11" s="416"/>
      <c r="OEO11" s="416"/>
      <c r="OEP11" s="416"/>
      <c r="OEQ11" s="416"/>
      <c r="OER11" s="416"/>
      <c r="OES11" s="416"/>
      <c r="OET11" s="416"/>
      <c r="OEU11" s="416"/>
      <c r="OEV11" s="416"/>
      <c r="OEW11" s="416"/>
      <c r="OEX11" s="416"/>
      <c r="OEY11" s="416"/>
      <c r="OEZ11" s="416"/>
      <c r="OFA11" s="416"/>
      <c r="OFB11" s="416"/>
      <c r="OFC11" s="416"/>
      <c r="OFD11" s="416"/>
      <c r="OFE11" s="416"/>
      <c r="OFF11" s="416"/>
      <c r="OFG11" s="416"/>
      <c r="OFH11" s="416"/>
      <c r="OFI11" s="416"/>
      <c r="OFJ11" s="416"/>
      <c r="OFK11" s="416"/>
      <c r="OFL11" s="416"/>
      <c r="OFM11" s="416"/>
      <c r="OFN11" s="416"/>
      <c r="OFO11" s="416"/>
      <c r="OFP11" s="416"/>
      <c r="OFQ11" s="416"/>
      <c r="OFR11" s="416"/>
      <c r="OFS11" s="416"/>
      <c r="OFT11" s="416"/>
      <c r="OFU11" s="416"/>
      <c r="OFV11" s="416"/>
      <c r="OFW11" s="416"/>
      <c r="OFX11" s="416"/>
      <c r="OFY11" s="416"/>
      <c r="OFZ11" s="416"/>
      <c r="OGA11" s="416"/>
      <c r="OGB11" s="416"/>
      <c r="OGC11" s="416"/>
      <c r="OGD11" s="416"/>
      <c r="OGE11" s="416"/>
      <c r="OGF11" s="416"/>
      <c r="OGG11" s="416"/>
      <c r="OGH11" s="416"/>
      <c r="OGI11" s="416"/>
      <c r="OGJ11" s="416"/>
      <c r="OGK11" s="416"/>
      <c r="OGL11" s="416"/>
      <c r="OGM11" s="416"/>
      <c r="OGN11" s="416"/>
      <c r="OGO11" s="416"/>
      <c r="OGP11" s="416"/>
      <c r="OGQ11" s="416"/>
      <c r="OGR11" s="416"/>
      <c r="OGS11" s="416"/>
      <c r="OGT11" s="416"/>
      <c r="OGU11" s="416"/>
      <c r="OGV11" s="416"/>
      <c r="OGW11" s="416"/>
      <c r="OGX11" s="416"/>
      <c r="OGY11" s="416"/>
      <c r="OGZ11" s="416"/>
      <c r="OHA11" s="416"/>
      <c r="OHB11" s="416"/>
      <c r="OHC11" s="416"/>
      <c r="OHD11" s="416"/>
      <c r="OHE11" s="416"/>
      <c r="OHF11" s="416"/>
      <c r="OHG11" s="416"/>
      <c r="OHH11" s="416"/>
      <c r="OHI11" s="416"/>
      <c r="OHJ11" s="416"/>
      <c r="OHK11" s="416"/>
      <c r="OHL11" s="416"/>
      <c r="OHM11" s="416"/>
      <c r="OHN11" s="416"/>
      <c r="OHO11" s="416"/>
      <c r="OHP11" s="416"/>
      <c r="OHQ11" s="416"/>
      <c r="OHR11" s="416"/>
      <c r="OHS11" s="416"/>
      <c r="OHT11" s="416"/>
      <c r="OHU11" s="416"/>
      <c r="OHV11" s="416"/>
      <c r="OHW11" s="416"/>
      <c r="OHX11" s="416"/>
      <c r="OHY11" s="416"/>
      <c r="OHZ11" s="416"/>
      <c r="OIA11" s="416"/>
      <c r="OIB11" s="416"/>
      <c r="OIC11" s="416"/>
      <c r="OID11" s="416"/>
      <c r="OIE11" s="416"/>
      <c r="OIF11" s="416"/>
      <c r="OIG11" s="416"/>
      <c r="OIH11" s="416"/>
      <c r="OII11" s="416"/>
      <c r="OIJ11" s="416"/>
      <c r="OIK11" s="416"/>
      <c r="OIL11" s="416"/>
      <c r="OIM11" s="416"/>
      <c r="OIN11" s="416"/>
      <c r="OIO11" s="416"/>
      <c r="OIP11" s="416"/>
      <c r="OIQ11" s="416"/>
      <c r="OIR11" s="416"/>
      <c r="OIS11" s="416"/>
      <c r="OIT11" s="416"/>
      <c r="OIU11" s="416"/>
      <c r="OIV11" s="416"/>
      <c r="OIW11" s="416"/>
      <c r="OIX11" s="416"/>
      <c r="OIY11" s="416"/>
      <c r="OIZ11" s="416"/>
      <c r="OJA11" s="416"/>
      <c r="OJB11" s="416"/>
      <c r="OJC11" s="416"/>
      <c r="OJD11" s="416"/>
      <c r="OJE11" s="416"/>
      <c r="OJF11" s="416"/>
      <c r="OJG11" s="416"/>
      <c r="OJH11" s="416"/>
      <c r="OJI11" s="416"/>
      <c r="OJJ11" s="416"/>
      <c r="OJK11" s="416"/>
      <c r="OJL11" s="416"/>
      <c r="OJM11" s="416"/>
      <c r="OJN11" s="416"/>
      <c r="OJO11" s="416"/>
      <c r="OJP11" s="416"/>
      <c r="OJQ11" s="416"/>
      <c r="OJR11" s="416"/>
      <c r="OJS11" s="416"/>
      <c r="OJT11" s="416"/>
      <c r="OJU11" s="416"/>
      <c r="OJV11" s="416"/>
      <c r="OJW11" s="416"/>
      <c r="OJX11" s="416"/>
      <c r="OJY11" s="416"/>
      <c r="OJZ11" s="416"/>
      <c r="OKA11" s="416"/>
      <c r="OKB11" s="416"/>
      <c r="OKC11" s="416"/>
      <c r="OKD11" s="416"/>
      <c r="OKE11" s="416"/>
      <c r="OKF11" s="416"/>
      <c r="OKG11" s="416"/>
      <c r="OKH11" s="416"/>
      <c r="OKI11" s="416"/>
      <c r="OKJ11" s="416"/>
      <c r="OKK11" s="416"/>
      <c r="OKL11" s="416"/>
      <c r="OKM11" s="416"/>
      <c r="OKN11" s="416"/>
      <c r="OKO11" s="416"/>
      <c r="OKP11" s="416"/>
      <c r="OKQ11" s="416"/>
      <c r="OKR11" s="416"/>
      <c r="OKS11" s="416"/>
      <c r="OKT11" s="416"/>
      <c r="OKU11" s="416"/>
      <c r="OKV11" s="416"/>
      <c r="OKW11" s="416"/>
      <c r="OKX11" s="416"/>
      <c r="OKY11" s="416"/>
      <c r="OKZ11" s="416"/>
      <c r="OLA11" s="416"/>
      <c r="OLB11" s="416"/>
      <c r="OLC11" s="416"/>
      <c r="OLD11" s="416"/>
      <c r="OLE11" s="416"/>
      <c r="OLF11" s="416"/>
      <c r="OLG11" s="416"/>
      <c r="OLH11" s="416"/>
      <c r="OLI11" s="416"/>
      <c r="OLJ11" s="416"/>
      <c r="OLK11" s="416"/>
      <c r="OLL11" s="416"/>
      <c r="OLM11" s="416"/>
      <c r="OLN11" s="416"/>
      <c r="OLO11" s="416"/>
      <c r="OLP11" s="416"/>
      <c r="OLQ11" s="416"/>
      <c r="OLR11" s="416"/>
      <c r="OLS11" s="416"/>
      <c r="OLT11" s="416"/>
      <c r="OLU11" s="416"/>
      <c r="OLV11" s="416"/>
      <c r="OLW11" s="416"/>
      <c r="OLX11" s="416"/>
      <c r="OLY11" s="416"/>
      <c r="OLZ11" s="416"/>
      <c r="OMA11" s="416"/>
      <c r="OMB11" s="416"/>
      <c r="OMC11" s="416"/>
      <c r="OMD11" s="416"/>
      <c r="OME11" s="416"/>
      <c r="OMF11" s="416"/>
      <c r="OMG11" s="416"/>
      <c r="OMH11" s="416"/>
      <c r="OMI11" s="416"/>
      <c r="OMJ11" s="416"/>
      <c r="OMK11" s="416"/>
      <c r="OML11" s="416"/>
      <c r="OMM11" s="416"/>
      <c r="OMN11" s="416"/>
      <c r="OMO11" s="416"/>
      <c r="OMP11" s="416"/>
      <c r="OMQ11" s="416"/>
      <c r="OMR11" s="416"/>
      <c r="OMS11" s="416"/>
      <c r="OMT11" s="416"/>
      <c r="OMU11" s="416"/>
      <c r="OMV11" s="416"/>
      <c r="OMW11" s="416"/>
      <c r="OMX11" s="416"/>
      <c r="OMY11" s="416"/>
      <c r="OMZ11" s="416"/>
      <c r="ONA11" s="416"/>
      <c r="ONB11" s="416"/>
      <c r="ONC11" s="416"/>
      <c r="OND11" s="416"/>
      <c r="ONE11" s="416"/>
      <c r="ONF11" s="416"/>
      <c r="ONG11" s="416"/>
      <c r="ONH11" s="416"/>
      <c r="ONI11" s="416"/>
      <c r="ONJ11" s="416"/>
      <c r="ONK11" s="416"/>
      <c r="ONL11" s="416"/>
      <c r="ONM11" s="416"/>
      <c r="ONN11" s="416"/>
      <c r="ONO11" s="416"/>
      <c r="ONP11" s="416"/>
      <c r="ONQ11" s="416"/>
      <c r="ONR11" s="416"/>
      <c r="ONS11" s="416"/>
      <c r="ONT11" s="416"/>
      <c r="ONU11" s="416"/>
      <c r="ONV11" s="416"/>
      <c r="ONW11" s="416"/>
      <c r="ONX11" s="416"/>
      <c r="ONY11" s="416"/>
      <c r="ONZ11" s="416"/>
      <c r="OOA11" s="416"/>
      <c r="OOB11" s="416"/>
      <c r="OOC11" s="416"/>
      <c r="OOD11" s="416"/>
      <c r="OOE11" s="416"/>
      <c r="OOF11" s="416"/>
      <c r="OOG11" s="416"/>
      <c r="OOH11" s="416"/>
      <c r="OOI11" s="416"/>
      <c r="OOJ11" s="416"/>
      <c r="OOK11" s="416"/>
      <c r="OOL11" s="416"/>
      <c r="OOM11" s="416"/>
      <c r="OON11" s="416"/>
      <c r="OOO11" s="416"/>
      <c r="OOP11" s="416"/>
      <c r="OOQ11" s="416"/>
      <c r="OOR11" s="416"/>
      <c r="OOS11" s="416"/>
      <c r="OOT11" s="416"/>
      <c r="OOU11" s="416"/>
      <c r="OOV11" s="416"/>
      <c r="OOW11" s="416"/>
      <c r="OOX11" s="416"/>
      <c r="OOY11" s="416"/>
      <c r="OOZ11" s="416"/>
      <c r="OPA11" s="416"/>
      <c r="OPB11" s="416"/>
      <c r="OPC11" s="416"/>
      <c r="OPD11" s="416"/>
      <c r="OPE11" s="416"/>
      <c r="OPF11" s="416"/>
      <c r="OPG11" s="416"/>
      <c r="OPH11" s="416"/>
      <c r="OPI11" s="416"/>
      <c r="OPJ11" s="416"/>
      <c r="OPK11" s="416"/>
      <c r="OPL11" s="416"/>
      <c r="OPM11" s="416"/>
      <c r="OPN11" s="416"/>
      <c r="OPO11" s="416"/>
      <c r="OPP11" s="416"/>
      <c r="OPQ11" s="416"/>
      <c r="OPR11" s="416"/>
      <c r="OPS11" s="416"/>
      <c r="OPT11" s="416"/>
      <c r="OPU11" s="416"/>
      <c r="OPV11" s="416"/>
      <c r="OPW11" s="416"/>
      <c r="OPX11" s="416"/>
      <c r="OPY11" s="416"/>
      <c r="OPZ11" s="416"/>
      <c r="OQA11" s="416"/>
      <c r="OQB11" s="416"/>
      <c r="OQC11" s="416"/>
      <c r="OQD11" s="416"/>
      <c r="OQE11" s="416"/>
      <c r="OQF11" s="416"/>
      <c r="OQG11" s="416"/>
      <c r="OQH11" s="416"/>
      <c r="OQI11" s="416"/>
      <c r="OQJ11" s="416"/>
      <c r="OQK11" s="416"/>
      <c r="OQL11" s="416"/>
      <c r="OQM11" s="416"/>
      <c r="OQN11" s="416"/>
      <c r="OQO11" s="416"/>
      <c r="OQP11" s="416"/>
      <c r="OQQ11" s="416"/>
      <c r="OQR11" s="416"/>
      <c r="OQS11" s="416"/>
      <c r="OQT11" s="416"/>
      <c r="OQU11" s="416"/>
      <c r="OQV11" s="416"/>
      <c r="OQW11" s="416"/>
      <c r="OQX11" s="416"/>
      <c r="OQY11" s="416"/>
      <c r="OQZ11" s="416"/>
      <c r="ORA11" s="416"/>
      <c r="ORB11" s="416"/>
      <c r="ORC11" s="416"/>
      <c r="ORD11" s="416"/>
      <c r="ORE11" s="416"/>
      <c r="ORF11" s="416"/>
      <c r="ORG11" s="416"/>
      <c r="ORH11" s="416"/>
      <c r="ORI11" s="416"/>
      <c r="ORJ11" s="416"/>
      <c r="ORK11" s="416"/>
      <c r="ORL11" s="416"/>
      <c r="ORM11" s="416"/>
      <c r="ORN11" s="416"/>
      <c r="ORO11" s="416"/>
      <c r="ORP11" s="416"/>
      <c r="ORQ11" s="416"/>
      <c r="ORR11" s="416"/>
      <c r="ORS11" s="416"/>
      <c r="ORT11" s="416"/>
      <c r="ORU11" s="416"/>
      <c r="ORV11" s="416"/>
      <c r="ORW11" s="416"/>
      <c r="ORX11" s="416"/>
      <c r="ORY11" s="416"/>
      <c r="ORZ11" s="416"/>
      <c r="OSA11" s="416"/>
      <c r="OSB11" s="416"/>
      <c r="OSC11" s="416"/>
      <c r="OSD11" s="416"/>
      <c r="OSE11" s="416"/>
      <c r="OSF11" s="416"/>
      <c r="OSG11" s="416"/>
      <c r="OSH11" s="416"/>
      <c r="OSI11" s="416"/>
      <c r="OSJ11" s="416"/>
      <c r="OSK11" s="416"/>
      <c r="OSL11" s="416"/>
      <c r="OSM11" s="416"/>
      <c r="OSN11" s="416"/>
      <c r="OSO11" s="416"/>
      <c r="OSP11" s="416"/>
      <c r="OSQ11" s="416"/>
      <c r="OSR11" s="416"/>
      <c r="OSS11" s="416"/>
      <c r="OST11" s="416"/>
      <c r="OSU11" s="416"/>
      <c r="OSV11" s="416"/>
      <c r="OSW11" s="416"/>
      <c r="OSX11" s="416"/>
      <c r="OSY11" s="416"/>
      <c r="OSZ11" s="416"/>
      <c r="OTA11" s="416"/>
      <c r="OTB11" s="416"/>
      <c r="OTC11" s="416"/>
      <c r="OTD11" s="416"/>
      <c r="OTE11" s="416"/>
      <c r="OTF11" s="416"/>
      <c r="OTG11" s="416"/>
      <c r="OTH11" s="416"/>
      <c r="OTI11" s="416"/>
      <c r="OTJ11" s="416"/>
      <c r="OTK11" s="416"/>
      <c r="OTL11" s="416"/>
      <c r="OTM11" s="416"/>
      <c r="OTN11" s="416"/>
      <c r="OTO11" s="416"/>
      <c r="OTP11" s="416"/>
      <c r="OTQ11" s="416"/>
      <c r="OTR11" s="416"/>
      <c r="OTS11" s="416"/>
      <c r="OTT11" s="416"/>
      <c r="OTU11" s="416"/>
      <c r="OTV11" s="416"/>
      <c r="OTW11" s="416"/>
      <c r="OTX11" s="416"/>
      <c r="OTY11" s="416"/>
      <c r="OTZ11" s="416"/>
      <c r="OUA11" s="416"/>
      <c r="OUB11" s="416"/>
      <c r="OUC11" s="416"/>
      <c r="OUD11" s="416"/>
      <c r="OUE11" s="416"/>
      <c r="OUF11" s="416"/>
      <c r="OUG11" s="416"/>
      <c r="OUH11" s="416"/>
      <c r="OUI11" s="416"/>
      <c r="OUJ11" s="416"/>
      <c r="OUK11" s="416"/>
      <c r="OUL11" s="416"/>
      <c r="OUM11" s="416"/>
      <c r="OUN11" s="416"/>
      <c r="OUO11" s="416"/>
      <c r="OUP11" s="416"/>
      <c r="OUQ11" s="416"/>
      <c r="OUR11" s="416"/>
      <c r="OUS11" s="416"/>
      <c r="OUT11" s="416"/>
      <c r="OUU11" s="416"/>
      <c r="OUV11" s="416"/>
      <c r="OUW11" s="416"/>
      <c r="OUX11" s="416"/>
      <c r="OUY11" s="416"/>
      <c r="OUZ11" s="416"/>
      <c r="OVA11" s="416"/>
      <c r="OVB11" s="416"/>
      <c r="OVC11" s="416"/>
      <c r="OVD11" s="416"/>
      <c r="OVE11" s="416"/>
      <c r="OVF11" s="416"/>
      <c r="OVG11" s="416"/>
      <c r="OVH11" s="416"/>
      <c r="OVI11" s="416"/>
      <c r="OVJ11" s="416"/>
      <c r="OVK11" s="416"/>
      <c r="OVL11" s="416"/>
      <c r="OVM11" s="416"/>
      <c r="OVN11" s="416"/>
      <c r="OVO11" s="416"/>
      <c r="OVP11" s="416"/>
      <c r="OVQ11" s="416"/>
      <c r="OVR11" s="416"/>
      <c r="OVS11" s="416"/>
      <c r="OVT11" s="416"/>
      <c r="OVU11" s="416"/>
      <c r="OVV11" s="416"/>
      <c r="OVW11" s="416"/>
      <c r="OVX11" s="416"/>
      <c r="OVY11" s="416"/>
      <c r="OVZ11" s="416"/>
      <c r="OWA11" s="416"/>
      <c r="OWB11" s="416"/>
      <c r="OWC11" s="416"/>
      <c r="OWD11" s="416"/>
      <c r="OWE11" s="416"/>
      <c r="OWF11" s="416"/>
      <c r="OWG11" s="416"/>
      <c r="OWH11" s="416"/>
      <c r="OWI11" s="416"/>
      <c r="OWJ11" s="416"/>
      <c r="OWK11" s="416"/>
      <c r="OWL11" s="416"/>
      <c r="OWM11" s="416"/>
      <c r="OWN11" s="416"/>
      <c r="OWO11" s="416"/>
      <c r="OWP11" s="416"/>
      <c r="OWQ11" s="416"/>
      <c r="OWR11" s="416"/>
      <c r="OWS11" s="416"/>
      <c r="OWT11" s="416"/>
      <c r="OWU11" s="416"/>
      <c r="OWV11" s="416"/>
      <c r="OWW11" s="416"/>
      <c r="OWX11" s="416"/>
      <c r="OWY11" s="416"/>
      <c r="OWZ11" s="416"/>
      <c r="OXA11" s="416"/>
      <c r="OXB11" s="416"/>
      <c r="OXC11" s="416"/>
      <c r="OXD11" s="416"/>
      <c r="OXE11" s="416"/>
      <c r="OXF11" s="416"/>
      <c r="OXG11" s="416"/>
      <c r="OXH11" s="416"/>
      <c r="OXI11" s="416"/>
      <c r="OXJ11" s="416"/>
      <c r="OXK11" s="416"/>
      <c r="OXL11" s="416"/>
      <c r="OXM11" s="416"/>
      <c r="OXN11" s="416"/>
      <c r="OXO11" s="416"/>
      <c r="OXP11" s="416"/>
      <c r="OXQ11" s="416"/>
      <c r="OXR11" s="416"/>
      <c r="OXS11" s="416"/>
      <c r="OXT11" s="416"/>
      <c r="OXU11" s="416"/>
      <c r="OXV11" s="416"/>
      <c r="OXW11" s="416"/>
      <c r="OXX11" s="416"/>
      <c r="OXY11" s="416"/>
      <c r="OXZ11" s="416"/>
      <c r="OYA11" s="416"/>
      <c r="OYB11" s="416"/>
      <c r="OYC11" s="416"/>
      <c r="OYD11" s="416"/>
      <c r="OYE11" s="416"/>
      <c r="OYF11" s="416"/>
      <c r="OYG11" s="416"/>
      <c r="OYH11" s="416"/>
      <c r="OYI11" s="416"/>
      <c r="OYJ11" s="416"/>
      <c r="OYK11" s="416"/>
      <c r="OYL11" s="416"/>
      <c r="OYM11" s="416"/>
      <c r="OYN11" s="416"/>
      <c r="OYO11" s="416"/>
      <c r="OYP11" s="416"/>
      <c r="OYQ11" s="416"/>
      <c r="OYR11" s="416"/>
      <c r="OYS11" s="416"/>
      <c r="OYT11" s="416"/>
      <c r="OYU11" s="416"/>
      <c r="OYV11" s="416"/>
      <c r="OYW11" s="416"/>
      <c r="OYX11" s="416"/>
      <c r="OYY11" s="416"/>
      <c r="OYZ11" s="416"/>
      <c r="OZA11" s="416"/>
      <c r="OZB11" s="416"/>
      <c r="OZC11" s="416"/>
      <c r="OZD11" s="416"/>
      <c r="OZE11" s="416"/>
      <c r="OZF11" s="416"/>
      <c r="OZG11" s="416"/>
      <c r="OZH11" s="416"/>
      <c r="OZI11" s="416"/>
      <c r="OZJ11" s="416"/>
      <c r="OZK11" s="416"/>
      <c r="OZL11" s="416"/>
      <c r="OZM11" s="416"/>
      <c r="OZN11" s="416"/>
      <c r="OZO11" s="416"/>
      <c r="OZP11" s="416"/>
      <c r="OZQ11" s="416"/>
      <c r="OZR11" s="416"/>
      <c r="OZS11" s="416"/>
      <c r="OZT11" s="416"/>
      <c r="OZU11" s="416"/>
      <c r="OZV11" s="416"/>
      <c r="OZW11" s="416"/>
      <c r="OZX11" s="416"/>
      <c r="OZY11" s="416"/>
      <c r="OZZ11" s="416"/>
      <c r="PAA11" s="416"/>
      <c r="PAB11" s="416"/>
      <c r="PAC11" s="416"/>
      <c r="PAD11" s="416"/>
      <c r="PAE11" s="416"/>
      <c r="PAF11" s="416"/>
      <c r="PAG11" s="416"/>
      <c r="PAH11" s="416"/>
      <c r="PAI11" s="416"/>
      <c r="PAJ11" s="416"/>
      <c r="PAK11" s="416"/>
      <c r="PAL11" s="416"/>
      <c r="PAM11" s="416"/>
      <c r="PAN11" s="416"/>
      <c r="PAO11" s="416"/>
      <c r="PAP11" s="416"/>
      <c r="PAQ11" s="416"/>
      <c r="PAR11" s="416"/>
      <c r="PAS11" s="416"/>
      <c r="PAT11" s="416"/>
      <c r="PAU11" s="416"/>
      <c r="PAV11" s="416"/>
      <c r="PAW11" s="416"/>
      <c r="PAX11" s="416"/>
      <c r="PAY11" s="416"/>
      <c r="PAZ11" s="416"/>
      <c r="PBA11" s="416"/>
      <c r="PBB11" s="416"/>
      <c r="PBC11" s="416"/>
      <c r="PBD11" s="416"/>
      <c r="PBE11" s="416"/>
      <c r="PBF11" s="416"/>
      <c r="PBG11" s="416"/>
      <c r="PBH11" s="416"/>
      <c r="PBI11" s="416"/>
      <c r="PBJ11" s="416"/>
      <c r="PBK11" s="416"/>
      <c r="PBL11" s="416"/>
      <c r="PBM11" s="416"/>
      <c r="PBN11" s="416"/>
      <c r="PBO11" s="416"/>
      <c r="PBP11" s="416"/>
      <c r="PBQ11" s="416"/>
      <c r="PBR11" s="416"/>
      <c r="PBS11" s="416"/>
      <c r="PBT11" s="416"/>
      <c r="PBU11" s="416"/>
      <c r="PBV11" s="416"/>
      <c r="PBW11" s="416"/>
      <c r="PBX11" s="416"/>
      <c r="PBY11" s="416"/>
      <c r="PBZ11" s="416"/>
      <c r="PCA11" s="416"/>
      <c r="PCB11" s="416"/>
      <c r="PCC11" s="416"/>
      <c r="PCD11" s="416"/>
      <c r="PCE11" s="416"/>
      <c r="PCF11" s="416"/>
      <c r="PCG11" s="416"/>
      <c r="PCH11" s="416"/>
      <c r="PCI11" s="416"/>
      <c r="PCJ11" s="416"/>
      <c r="PCK11" s="416"/>
      <c r="PCL11" s="416"/>
      <c r="PCM11" s="416"/>
      <c r="PCN11" s="416"/>
      <c r="PCO11" s="416"/>
      <c r="PCP11" s="416"/>
      <c r="PCQ11" s="416"/>
      <c r="PCR11" s="416"/>
      <c r="PCS11" s="416"/>
      <c r="PCT11" s="416"/>
      <c r="PCU11" s="416"/>
      <c r="PCV11" s="416"/>
      <c r="PCW11" s="416"/>
      <c r="PCX11" s="416"/>
      <c r="PCY11" s="416"/>
      <c r="PCZ11" s="416"/>
      <c r="PDA11" s="416"/>
      <c r="PDB11" s="416"/>
      <c r="PDC11" s="416"/>
      <c r="PDD11" s="416"/>
      <c r="PDE11" s="416"/>
      <c r="PDF11" s="416"/>
      <c r="PDG11" s="416"/>
      <c r="PDH11" s="416"/>
      <c r="PDI11" s="416"/>
      <c r="PDJ11" s="416"/>
      <c r="PDK11" s="416"/>
      <c r="PDL11" s="416"/>
      <c r="PDM11" s="416"/>
      <c r="PDN11" s="416"/>
      <c r="PDO11" s="416"/>
      <c r="PDP11" s="416"/>
      <c r="PDQ11" s="416"/>
      <c r="PDR11" s="416"/>
      <c r="PDS11" s="416"/>
      <c r="PDT11" s="416"/>
      <c r="PDU11" s="416"/>
      <c r="PDV11" s="416"/>
      <c r="PDW11" s="416"/>
      <c r="PDX11" s="416"/>
      <c r="PDY11" s="416"/>
      <c r="PDZ11" s="416"/>
      <c r="PEA11" s="416"/>
      <c r="PEB11" s="416"/>
      <c r="PEC11" s="416"/>
      <c r="PED11" s="416"/>
      <c r="PEE11" s="416"/>
      <c r="PEF11" s="416"/>
      <c r="PEG11" s="416"/>
      <c r="PEH11" s="416"/>
      <c r="PEI11" s="416"/>
      <c r="PEJ11" s="416"/>
      <c r="PEK11" s="416"/>
      <c r="PEL11" s="416"/>
      <c r="PEM11" s="416"/>
      <c r="PEN11" s="416"/>
      <c r="PEO11" s="416"/>
      <c r="PEP11" s="416"/>
      <c r="PEQ11" s="416"/>
      <c r="PER11" s="416"/>
      <c r="PES11" s="416"/>
      <c r="PET11" s="416"/>
      <c r="PEU11" s="416"/>
      <c r="PEV11" s="416"/>
      <c r="PEW11" s="416"/>
      <c r="PEX11" s="416"/>
      <c r="PEY11" s="416"/>
      <c r="PEZ11" s="416"/>
      <c r="PFA11" s="416"/>
      <c r="PFB11" s="416"/>
      <c r="PFC11" s="416"/>
      <c r="PFD11" s="416"/>
      <c r="PFE11" s="416"/>
      <c r="PFF11" s="416"/>
      <c r="PFG11" s="416"/>
      <c r="PFH11" s="416"/>
      <c r="PFI11" s="416"/>
      <c r="PFJ11" s="416"/>
      <c r="PFK11" s="416"/>
      <c r="PFL11" s="416"/>
      <c r="PFM11" s="416"/>
      <c r="PFN11" s="416"/>
      <c r="PFO11" s="416"/>
      <c r="PFP11" s="416"/>
      <c r="PFQ11" s="416"/>
      <c r="PFR11" s="416"/>
      <c r="PFS11" s="416"/>
      <c r="PFT11" s="416"/>
      <c r="PFU11" s="416"/>
      <c r="PFV11" s="416"/>
      <c r="PFW11" s="416"/>
      <c r="PFX11" s="416"/>
      <c r="PFY11" s="416"/>
      <c r="PFZ11" s="416"/>
      <c r="PGA11" s="416"/>
      <c r="PGB11" s="416"/>
      <c r="PGC11" s="416"/>
      <c r="PGD11" s="416"/>
      <c r="PGE11" s="416"/>
      <c r="PGF11" s="416"/>
      <c r="PGG11" s="416"/>
      <c r="PGH11" s="416"/>
      <c r="PGI11" s="416"/>
      <c r="PGJ11" s="416"/>
      <c r="PGK11" s="416"/>
      <c r="PGL11" s="416"/>
      <c r="PGM11" s="416"/>
      <c r="PGN11" s="416"/>
      <c r="PGO11" s="416"/>
      <c r="PGP11" s="416"/>
      <c r="PGQ11" s="416"/>
      <c r="PGR11" s="416"/>
      <c r="PGS11" s="416"/>
      <c r="PGT11" s="416"/>
      <c r="PGU11" s="416"/>
      <c r="PGV11" s="416"/>
      <c r="PGW11" s="416"/>
      <c r="PGX11" s="416"/>
      <c r="PGY11" s="416"/>
      <c r="PGZ11" s="416"/>
      <c r="PHA11" s="416"/>
      <c r="PHB11" s="416"/>
      <c r="PHC11" s="416"/>
      <c r="PHD11" s="416"/>
      <c r="PHE11" s="416"/>
      <c r="PHF11" s="416"/>
      <c r="PHG11" s="416"/>
      <c r="PHH11" s="416"/>
      <c r="PHI11" s="416"/>
      <c r="PHJ11" s="416"/>
      <c r="PHK11" s="416"/>
      <c r="PHL11" s="416"/>
      <c r="PHM11" s="416"/>
      <c r="PHN11" s="416"/>
      <c r="PHO11" s="416"/>
      <c r="PHP11" s="416"/>
      <c r="PHQ11" s="416"/>
      <c r="PHR11" s="416"/>
      <c r="PHS11" s="416"/>
      <c r="PHT11" s="416"/>
      <c r="PHU11" s="416"/>
      <c r="PHV11" s="416"/>
      <c r="PHW11" s="416"/>
      <c r="PHX11" s="416"/>
      <c r="PHY11" s="416"/>
      <c r="PHZ11" s="416"/>
      <c r="PIA11" s="416"/>
      <c r="PIB11" s="416"/>
      <c r="PIC11" s="416"/>
      <c r="PID11" s="416"/>
      <c r="PIE11" s="416"/>
      <c r="PIF11" s="416"/>
      <c r="PIG11" s="416"/>
      <c r="PIH11" s="416"/>
      <c r="PII11" s="416"/>
      <c r="PIJ11" s="416"/>
      <c r="PIK11" s="416"/>
      <c r="PIL11" s="416"/>
      <c r="PIM11" s="416"/>
      <c r="PIN11" s="416"/>
      <c r="PIO11" s="416"/>
      <c r="PIP11" s="416"/>
      <c r="PIQ11" s="416"/>
      <c r="PIR11" s="416"/>
      <c r="PIS11" s="416"/>
      <c r="PIT11" s="416"/>
      <c r="PIU11" s="416"/>
      <c r="PIV11" s="416"/>
      <c r="PIW11" s="416"/>
      <c r="PIX11" s="416"/>
      <c r="PIY11" s="416"/>
      <c r="PIZ11" s="416"/>
      <c r="PJA11" s="416"/>
      <c r="PJB11" s="416"/>
      <c r="PJC11" s="416"/>
      <c r="PJD11" s="416"/>
      <c r="PJE11" s="416"/>
      <c r="PJF11" s="416"/>
      <c r="PJG11" s="416"/>
      <c r="PJH11" s="416"/>
      <c r="PJI11" s="416"/>
      <c r="PJJ11" s="416"/>
      <c r="PJK11" s="416"/>
      <c r="PJL11" s="416"/>
      <c r="PJM11" s="416"/>
      <c r="PJN11" s="416"/>
      <c r="PJO11" s="416"/>
      <c r="PJP11" s="416"/>
      <c r="PJQ11" s="416"/>
      <c r="PJR11" s="416"/>
      <c r="PJS11" s="416"/>
      <c r="PJT11" s="416"/>
      <c r="PJU11" s="416"/>
      <c r="PJV11" s="416"/>
      <c r="PJW11" s="416"/>
      <c r="PJX11" s="416"/>
      <c r="PJY11" s="416"/>
      <c r="PJZ11" s="416"/>
      <c r="PKA11" s="416"/>
      <c r="PKB11" s="416"/>
      <c r="PKC11" s="416"/>
      <c r="PKD11" s="416"/>
      <c r="PKE11" s="416"/>
      <c r="PKF11" s="416"/>
      <c r="PKG11" s="416"/>
      <c r="PKH11" s="416"/>
      <c r="PKI11" s="416"/>
      <c r="PKJ11" s="416"/>
      <c r="PKK11" s="416"/>
      <c r="PKL11" s="416"/>
      <c r="PKM11" s="416"/>
      <c r="PKN11" s="416"/>
      <c r="PKO11" s="416"/>
      <c r="PKP11" s="416"/>
      <c r="PKQ11" s="416"/>
      <c r="PKR11" s="416"/>
      <c r="PKS11" s="416"/>
      <c r="PKT11" s="416"/>
      <c r="PKU11" s="416"/>
      <c r="PKV11" s="416"/>
      <c r="PKW11" s="416"/>
      <c r="PKX11" s="416"/>
      <c r="PKY11" s="416"/>
      <c r="PKZ11" s="416"/>
      <c r="PLA11" s="416"/>
      <c r="PLB11" s="416"/>
      <c r="PLC11" s="416"/>
      <c r="PLD11" s="416"/>
      <c r="PLE11" s="416"/>
      <c r="PLF11" s="416"/>
      <c r="PLG11" s="416"/>
      <c r="PLH11" s="416"/>
      <c r="PLI11" s="416"/>
      <c r="PLJ11" s="416"/>
      <c r="PLK11" s="416"/>
      <c r="PLL11" s="416"/>
      <c r="PLM11" s="416"/>
      <c r="PLN11" s="416"/>
      <c r="PLO11" s="416"/>
      <c r="PLP11" s="416"/>
      <c r="PLQ11" s="416"/>
      <c r="PLR11" s="416"/>
      <c r="PLS11" s="416"/>
      <c r="PLT11" s="416"/>
      <c r="PLU11" s="416"/>
      <c r="PLV11" s="416"/>
      <c r="PLW11" s="416"/>
      <c r="PLX11" s="416"/>
      <c r="PLY11" s="416"/>
      <c r="PLZ11" s="416"/>
      <c r="PMA11" s="416"/>
      <c r="PMB11" s="416"/>
      <c r="PMC11" s="416"/>
      <c r="PMD11" s="416"/>
      <c r="PME11" s="416"/>
      <c r="PMF11" s="416"/>
      <c r="PMG11" s="416"/>
      <c r="PMH11" s="416"/>
      <c r="PMI11" s="416"/>
      <c r="PMJ11" s="416"/>
      <c r="PMK11" s="416"/>
      <c r="PML11" s="416"/>
      <c r="PMM11" s="416"/>
      <c r="PMN11" s="416"/>
      <c r="PMO11" s="416"/>
      <c r="PMP11" s="416"/>
      <c r="PMQ11" s="416"/>
      <c r="PMR11" s="416"/>
      <c r="PMS11" s="416"/>
      <c r="PMT11" s="416"/>
      <c r="PMU11" s="416"/>
      <c r="PMV11" s="416"/>
      <c r="PMW11" s="416"/>
      <c r="PMX11" s="416"/>
      <c r="PMY11" s="416"/>
      <c r="PMZ11" s="416"/>
      <c r="PNA11" s="416"/>
      <c r="PNB11" s="416"/>
      <c r="PNC11" s="416"/>
      <c r="PND11" s="416"/>
      <c r="PNE11" s="416"/>
      <c r="PNF11" s="416"/>
      <c r="PNG11" s="416"/>
      <c r="PNH11" s="416"/>
      <c r="PNI11" s="416"/>
      <c r="PNJ11" s="416"/>
      <c r="PNK11" s="416"/>
      <c r="PNL11" s="416"/>
      <c r="PNM11" s="416"/>
      <c r="PNN11" s="416"/>
      <c r="PNO11" s="416"/>
      <c r="PNP11" s="416"/>
      <c r="PNQ11" s="416"/>
      <c r="PNR11" s="416"/>
      <c r="PNS11" s="416"/>
      <c r="PNT11" s="416"/>
      <c r="PNU11" s="416"/>
      <c r="PNV11" s="416"/>
      <c r="PNW11" s="416"/>
      <c r="PNX11" s="416"/>
      <c r="PNY11" s="416"/>
      <c r="PNZ11" s="416"/>
      <c r="POA11" s="416"/>
      <c r="POB11" s="416"/>
      <c r="POC11" s="416"/>
      <c r="POD11" s="416"/>
      <c r="POE11" s="416"/>
      <c r="POF11" s="416"/>
      <c r="POG11" s="416"/>
      <c r="POH11" s="416"/>
      <c r="POI11" s="416"/>
      <c r="POJ11" s="416"/>
      <c r="POK11" s="416"/>
      <c r="POL11" s="416"/>
      <c r="POM11" s="416"/>
      <c r="PON11" s="416"/>
      <c r="POO11" s="416"/>
      <c r="POP11" s="416"/>
      <c r="POQ11" s="416"/>
      <c r="POR11" s="416"/>
      <c r="POS11" s="416"/>
      <c r="POT11" s="416"/>
      <c r="POU11" s="416"/>
      <c r="POV11" s="416"/>
      <c r="POW11" s="416"/>
      <c r="POX11" s="416"/>
      <c r="POY11" s="416"/>
      <c r="POZ11" s="416"/>
      <c r="PPA11" s="416"/>
      <c r="PPB11" s="416"/>
      <c r="PPC11" s="416"/>
      <c r="PPD11" s="416"/>
      <c r="PPE11" s="416"/>
      <c r="PPF11" s="416"/>
      <c r="PPG11" s="416"/>
      <c r="PPH11" s="416"/>
      <c r="PPI11" s="416"/>
      <c r="PPJ11" s="416"/>
      <c r="PPK11" s="416"/>
      <c r="PPL11" s="416"/>
      <c r="PPM11" s="416"/>
      <c r="PPN11" s="416"/>
      <c r="PPO11" s="416"/>
      <c r="PPP11" s="416"/>
      <c r="PPQ11" s="416"/>
      <c r="PPR11" s="416"/>
      <c r="PPS11" s="416"/>
      <c r="PPT11" s="416"/>
      <c r="PPU11" s="416"/>
      <c r="PPV11" s="416"/>
      <c r="PPW11" s="416"/>
      <c r="PPX11" s="416"/>
      <c r="PPY11" s="416"/>
      <c r="PPZ11" s="416"/>
      <c r="PQA11" s="416"/>
      <c r="PQB11" s="416"/>
      <c r="PQC11" s="416"/>
      <c r="PQD11" s="416"/>
      <c r="PQE11" s="416"/>
      <c r="PQF11" s="416"/>
      <c r="PQG11" s="416"/>
      <c r="PQH11" s="416"/>
      <c r="PQI11" s="416"/>
      <c r="PQJ11" s="416"/>
      <c r="PQK11" s="416"/>
      <c r="PQL11" s="416"/>
      <c r="PQM11" s="416"/>
      <c r="PQN11" s="416"/>
      <c r="PQO11" s="416"/>
      <c r="PQP11" s="416"/>
      <c r="PQQ11" s="416"/>
      <c r="PQR11" s="416"/>
      <c r="PQS11" s="416"/>
      <c r="PQT11" s="416"/>
      <c r="PQU11" s="416"/>
      <c r="PQV11" s="416"/>
      <c r="PQW11" s="416"/>
      <c r="PQX11" s="416"/>
      <c r="PQY11" s="416"/>
      <c r="PQZ11" s="416"/>
      <c r="PRA11" s="416"/>
      <c r="PRB11" s="416"/>
      <c r="PRC11" s="416"/>
      <c r="PRD11" s="416"/>
      <c r="PRE11" s="416"/>
      <c r="PRF11" s="416"/>
      <c r="PRG11" s="416"/>
      <c r="PRH11" s="416"/>
      <c r="PRI11" s="416"/>
      <c r="PRJ11" s="416"/>
      <c r="PRK11" s="416"/>
      <c r="PRL11" s="416"/>
      <c r="PRM11" s="416"/>
      <c r="PRN11" s="416"/>
      <c r="PRO11" s="416"/>
      <c r="PRP11" s="416"/>
      <c r="PRQ11" s="416"/>
      <c r="PRR11" s="416"/>
      <c r="PRS11" s="416"/>
      <c r="PRT11" s="416"/>
      <c r="PRU11" s="416"/>
      <c r="PRV11" s="416"/>
      <c r="PRW11" s="416"/>
      <c r="PRX11" s="416"/>
      <c r="PRY11" s="416"/>
      <c r="PRZ11" s="416"/>
      <c r="PSA11" s="416"/>
      <c r="PSB11" s="416"/>
      <c r="PSC11" s="416"/>
      <c r="PSD11" s="416"/>
      <c r="PSE11" s="416"/>
      <c r="PSF11" s="416"/>
      <c r="PSG11" s="416"/>
      <c r="PSH11" s="416"/>
      <c r="PSI11" s="416"/>
      <c r="PSJ11" s="416"/>
      <c r="PSK11" s="416"/>
      <c r="PSL11" s="416"/>
      <c r="PSM11" s="416"/>
      <c r="PSN11" s="416"/>
      <c r="PSO11" s="416"/>
      <c r="PSP11" s="416"/>
      <c r="PSQ11" s="416"/>
      <c r="PSR11" s="416"/>
      <c r="PSS11" s="416"/>
      <c r="PST11" s="416"/>
      <c r="PSU11" s="416"/>
      <c r="PSV11" s="416"/>
      <c r="PSW11" s="416"/>
      <c r="PSX11" s="416"/>
      <c r="PSY11" s="416"/>
      <c r="PSZ11" s="416"/>
      <c r="PTA11" s="416"/>
      <c r="PTB11" s="416"/>
      <c r="PTC11" s="416"/>
      <c r="PTD11" s="416"/>
      <c r="PTE11" s="416"/>
      <c r="PTF11" s="416"/>
      <c r="PTG11" s="416"/>
      <c r="PTH11" s="416"/>
      <c r="PTI11" s="416"/>
      <c r="PTJ11" s="416"/>
      <c r="PTK11" s="416"/>
      <c r="PTL11" s="416"/>
      <c r="PTM11" s="416"/>
      <c r="PTN11" s="416"/>
      <c r="PTO11" s="416"/>
      <c r="PTP11" s="416"/>
      <c r="PTQ11" s="416"/>
      <c r="PTR11" s="416"/>
      <c r="PTS11" s="416"/>
      <c r="PTT11" s="416"/>
      <c r="PTU11" s="416"/>
      <c r="PTV11" s="416"/>
      <c r="PTW11" s="416"/>
      <c r="PTX11" s="416"/>
      <c r="PTY11" s="416"/>
      <c r="PTZ11" s="416"/>
      <c r="PUA11" s="416"/>
      <c r="PUB11" s="416"/>
      <c r="PUC11" s="416"/>
      <c r="PUD11" s="416"/>
      <c r="PUE11" s="416"/>
      <c r="PUF11" s="416"/>
      <c r="PUG11" s="416"/>
      <c r="PUH11" s="416"/>
      <c r="PUI11" s="416"/>
      <c r="PUJ11" s="416"/>
      <c r="PUK11" s="416"/>
      <c r="PUL11" s="416"/>
      <c r="PUM11" s="416"/>
      <c r="PUN11" s="416"/>
      <c r="PUO11" s="416"/>
      <c r="PUP11" s="416"/>
      <c r="PUQ11" s="416"/>
      <c r="PUR11" s="416"/>
      <c r="PUS11" s="416"/>
      <c r="PUT11" s="416"/>
      <c r="PUU11" s="416"/>
      <c r="PUV11" s="416"/>
      <c r="PUW11" s="416"/>
      <c r="PUX11" s="416"/>
      <c r="PUY11" s="416"/>
      <c r="PUZ11" s="416"/>
      <c r="PVA11" s="416"/>
      <c r="PVB11" s="416"/>
      <c r="PVC11" s="416"/>
      <c r="PVD11" s="416"/>
      <c r="PVE11" s="416"/>
      <c r="PVF11" s="416"/>
      <c r="PVG11" s="416"/>
      <c r="PVH11" s="416"/>
      <c r="PVI11" s="416"/>
      <c r="PVJ11" s="416"/>
      <c r="PVK11" s="416"/>
      <c r="PVL11" s="416"/>
      <c r="PVM11" s="416"/>
      <c r="PVN11" s="416"/>
      <c r="PVO11" s="416"/>
      <c r="PVP11" s="416"/>
      <c r="PVQ11" s="416"/>
      <c r="PVR11" s="416"/>
      <c r="PVS11" s="416"/>
      <c r="PVT11" s="416"/>
      <c r="PVU11" s="416"/>
      <c r="PVV11" s="416"/>
      <c r="PVW11" s="416"/>
      <c r="PVX11" s="416"/>
      <c r="PVY11" s="416"/>
      <c r="PVZ11" s="416"/>
      <c r="PWA11" s="416"/>
      <c r="PWB11" s="416"/>
      <c r="PWC11" s="416"/>
      <c r="PWD11" s="416"/>
      <c r="PWE11" s="416"/>
      <c r="PWF11" s="416"/>
      <c r="PWG11" s="416"/>
      <c r="PWH11" s="416"/>
      <c r="PWI11" s="416"/>
      <c r="PWJ11" s="416"/>
      <c r="PWK11" s="416"/>
      <c r="PWL11" s="416"/>
      <c r="PWM11" s="416"/>
      <c r="PWN11" s="416"/>
      <c r="PWO11" s="416"/>
      <c r="PWP11" s="416"/>
      <c r="PWQ11" s="416"/>
      <c r="PWR11" s="416"/>
      <c r="PWS11" s="416"/>
      <c r="PWT11" s="416"/>
      <c r="PWU11" s="416"/>
      <c r="PWV11" s="416"/>
      <c r="PWW11" s="416"/>
      <c r="PWX11" s="416"/>
      <c r="PWY11" s="416"/>
      <c r="PWZ11" s="416"/>
      <c r="PXA11" s="416"/>
      <c r="PXB11" s="416"/>
      <c r="PXC11" s="416"/>
      <c r="PXD11" s="416"/>
      <c r="PXE11" s="416"/>
      <c r="PXF11" s="416"/>
      <c r="PXG11" s="416"/>
      <c r="PXH11" s="416"/>
      <c r="PXI11" s="416"/>
      <c r="PXJ11" s="416"/>
      <c r="PXK11" s="416"/>
      <c r="PXL11" s="416"/>
      <c r="PXM11" s="416"/>
      <c r="PXN11" s="416"/>
      <c r="PXO11" s="416"/>
      <c r="PXP11" s="416"/>
      <c r="PXQ11" s="416"/>
      <c r="PXR11" s="416"/>
      <c r="PXS11" s="416"/>
      <c r="PXT11" s="416"/>
      <c r="PXU11" s="416"/>
      <c r="PXV11" s="416"/>
      <c r="PXW11" s="416"/>
      <c r="PXX11" s="416"/>
      <c r="PXY11" s="416"/>
      <c r="PXZ11" s="416"/>
      <c r="PYA11" s="416"/>
      <c r="PYB11" s="416"/>
      <c r="PYC11" s="416"/>
      <c r="PYD11" s="416"/>
      <c r="PYE11" s="416"/>
      <c r="PYF11" s="416"/>
      <c r="PYG11" s="416"/>
      <c r="PYH11" s="416"/>
      <c r="PYI11" s="416"/>
      <c r="PYJ11" s="416"/>
      <c r="PYK11" s="416"/>
      <c r="PYL11" s="416"/>
      <c r="PYM11" s="416"/>
      <c r="PYN11" s="416"/>
      <c r="PYO11" s="416"/>
      <c r="PYP11" s="416"/>
      <c r="PYQ11" s="416"/>
      <c r="PYR11" s="416"/>
      <c r="PYS11" s="416"/>
      <c r="PYT11" s="416"/>
      <c r="PYU11" s="416"/>
      <c r="PYV11" s="416"/>
      <c r="PYW11" s="416"/>
      <c r="PYX11" s="416"/>
      <c r="PYY11" s="416"/>
      <c r="PYZ11" s="416"/>
      <c r="PZA11" s="416"/>
      <c r="PZB11" s="416"/>
      <c r="PZC11" s="416"/>
      <c r="PZD11" s="416"/>
      <c r="PZE11" s="416"/>
      <c r="PZF11" s="416"/>
      <c r="PZG11" s="416"/>
      <c r="PZH11" s="416"/>
      <c r="PZI11" s="416"/>
      <c r="PZJ11" s="416"/>
      <c r="PZK11" s="416"/>
      <c r="PZL11" s="416"/>
      <c r="PZM11" s="416"/>
      <c r="PZN11" s="416"/>
      <c r="PZO11" s="416"/>
      <c r="PZP11" s="416"/>
      <c r="PZQ11" s="416"/>
      <c r="PZR11" s="416"/>
      <c r="PZS11" s="416"/>
      <c r="PZT11" s="416"/>
      <c r="PZU11" s="416"/>
      <c r="PZV11" s="416"/>
      <c r="PZW11" s="416"/>
      <c r="PZX11" s="416"/>
      <c r="PZY11" s="416"/>
      <c r="PZZ11" s="416"/>
      <c r="QAA11" s="416"/>
      <c r="QAB11" s="416"/>
      <c r="QAC11" s="416"/>
      <c r="QAD11" s="416"/>
      <c r="QAE11" s="416"/>
      <c r="QAF11" s="416"/>
      <c r="QAG11" s="416"/>
      <c r="QAH11" s="416"/>
      <c r="QAI11" s="416"/>
      <c r="QAJ11" s="416"/>
      <c r="QAK11" s="416"/>
      <c r="QAL11" s="416"/>
      <c r="QAM11" s="416"/>
      <c r="QAN11" s="416"/>
      <c r="QAO11" s="416"/>
      <c r="QAP11" s="416"/>
      <c r="QAQ11" s="416"/>
      <c r="QAR11" s="416"/>
      <c r="QAS11" s="416"/>
      <c r="QAT11" s="416"/>
      <c r="QAU11" s="416"/>
      <c r="QAV11" s="416"/>
      <c r="QAW11" s="416"/>
      <c r="QAX11" s="416"/>
      <c r="QAY11" s="416"/>
      <c r="QAZ11" s="416"/>
      <c r="QBA11" s="416"/>
      <c r="QBB11" s="416"/>
      <c r="QBC11" s="416"/>
      <c r="QBD11" s="416"/>
      <c r="QBE11" s="416"/>
      <c r="QBF11" s="416"/>
      <c r="QBG11" s="416"/>
      <c r="QBH11" s="416"/>
      <c r="QBI11" s="416"/>
      <c r="QBJ11" s="416"/>
      <c r="QBK11" s="416"/>
      <c r="QBL11" s="416"/>
      <c r="QBM11" s="416"/>
      <c r="QBN11" s="416"/>
      <c r="QBO11" s="416"/>
      <c r="QBP11" s="416"/>
      <c r="QBQ11" s="416"/>
      <c r="QBR11" s="416"/>
      <c r="QBS11" s="416"/>
      <c r="QBT11" s="416"/>
      <c r="QBU11" s="416"/>
      <c r="QBV11" s="416"/>
      <c r="QBW11" s="416"/>
      <c r="QBX11" s="416"/>
      <c r="QBY11" s="416"/>
      <c r="QBZ11" s="416"/>
      <c r="QCA11" s="416"/>
      <c r="QCB11" s="416"/>
      <c r="QCC11" s="416"/>
      <c r="QCD11" s="416"/>
      <c r="QCE11" s="416"/>
      <c r="QCF11" s="416"/>
      <c r="QCG11" s="416"/>
      <c r="QCH11" s="416"/>
      <c r="QCI11" s="416"/>
      <c r="QCJ11" s="416"/>
      <c r="QCK11" s="416"/>
      <c r="QCL11" s="416"/>
      <c r="QCM11" s="416"/>
      <c r="QCN11" s="416"/>
      <c r="QCO11" s="416"/>
      <c r="QCP11" s="416"/>
      <c r="QCQ11" s="416"/>
      <c r="QCR11" s="416"/>
      <c r="QCS11" s="416"/>
      <c r="QCT11" s="416"/>
      <c r="QCU11" s="416"/>
      <c r="QCV11" s="416"/>
      <c r="QCW11" s="416"/>
      <c r="QCX11" s="416"/>
      <c r="QCY11" s="416"/>
      <c r="QCZ11" s="416"/>
      <c r="QDA11" s="416"/>
      <c r="QDB11" s="416"/>
      <c r="QDC11" s="416"/>
      <c r="QDD11" s="416"/>
      <c r="QDE11" s="416"/>
      <c r="QDF11" s="416"/>
      <c r="QDG11" s="416"/>
      <c r="QDH11" s="416"/>
      <c r="QDI11" s="416"/>
      <c r="QDJ11" s="416"/>
      <c r="QDK11" s="416"/>
      <c r="QDL11" s="416"/>
      <c r="QDM11" s="416"/>
      <c r="QDN11" s="416"/>
      <c r="QDO11" s="416"/>
      <c r="QDP11" s="416"/>
      <c r="QDQ11" s="416"/>
      <c r="QDR11" s="416"/>
      <c r="QDS11" s="416"/>
      <c r="QDT11" s="416"/>
      <c r="QDU11" s="416"/>
      <c r="QDV11" s="416"/>
      <c r="QDW11" s="416"/>
      <c r="QDX11" s="416"/>
      <c r="QDY11" s="416"/>
      <c r="QDZ11" s="416"/>
      <c r="QEA11" s="416"/>
      <c r="QEB11" s="416"/>
      <c r="QEC11" s="416"/>
      <c r="QED11" s="416"/>
      <c r="QEE11" s="416"/>
      <c r="QEF11" s="416"/>
      <c r="QEG11" s="416"/>
      <c r="QEH11" s="416"/>
      <c r="QEI11" s="416"/>
      <c r="QEJ11" s="416"/>
      <c r="QEK11" s="416"/>
      <c r="QEL11" s="416"/>
      <c r="QEM11" s="416"/>
      <c r="QEN11" s="416"/>
      <c r="QEO11" s="416"/>
      <c r="QEP11" s="416"/>
      <c r="QEQ11" s="416"/>
      <c r="QER11" s="416"/>
      <c r="QES11" s="416"/>
      <c r="QET11" s="416"/>
      <c r="QEU11" s="416"/>
      <c r="QEV11" s="416"/>
      <c r="QEW11" s="416"/>
      <c r="QEX11" s="416"/>
      <c r="QEY11" s="416"/>
      <c r="QEZ11" s="416"/>
      <c r="QFA11" s="416"/>
      <c r="QFB11" s="416"/>
      <c r="QFC11" s="416"/>
      <c r="QFD11" s="416"/>
      <c r="QFE11" s="416"/>
      <c r="QFF11" s="416"/>
      <c r="QFG11" s="416"/>
      <c r="QFH11" s="416"/>
      <c r="QFI11" s="416"/>
      <c r="QFJ11" s="416"/>
      <c r="QFK11" s="416"/>
      <c r="QFL11" s="416"/>
      <c r="QFM11" s="416"/>
      <c r="QFN11" s="416"/>
      <c r="QFO11" s="416"/>
      <c r="QFP11" s="416"/>
      <c r="QFQ11" s="416"/>
      <c r="QFR11" s="416"/>
      <c r="QFS11" s="416"/>
      <c r="QFT11" s="416"/>
      <c r="QFU11" s="416"/>
      <c r="QFV11" s="416"/>
      <c r="QFW11" s="416"/>
      <c r="QFX11" s="416"/>
      <c r="QFY11" s="416"/>
      <c r="QFZ11" s="416"/>
      <c r="QGA11" s="416"/>
      <c r="QGB11" s="416"/>
      <c r="QGC11" s="416"/>
      <c r="QGD11" s="416"/>
      <c r="QGE11" s="416"/>
      <c r="QGF11" s="416"/>
      <c r="QGG11" s="416"/>
      <c r="QGH11" s="416"/>
      <c r="QGI11" s="416"/>
      <c r="QGJ11" s="416"/>
      <c r="QGK11" s="416"/>
      <c r="QGL11" s="416"/>
      <c r="QGM11" s="416"/>
      <c r="QGN11" s="416"/>
      <c r="QGO11" s="416"/>
      <c r="QGP11" s="416"/>
      <c r="QGQ11" s="416"/>
      <c r="QGR11" s="416"/>
      <c r="QGS11" s="416"/>
      <c r="QGT11" s="416"/>
      <c r="QGU11" s="416"/>
      <c r="QGV11" s="416"/>
      <c r="QGW11" s="416"/>
      <c r="QGX11" s="416"/>
      <c r="QGY11" s="416"/>
      <c r="QGZ11" s="416"/>
      <c r="QHA11" s="416"/>
      <c r="QHB11" s="416"/>
      <c r="QHC11" s="416"/>
      <c r="QHD11" s="416"/>
      <c r="QHE11" s="416"/>
      <c r="QHF11" s="416"/>
      <c r="QHG11" s="416"/>
      <c r="QHH11" s="416"/>
      <c r="QHI11" s="416"/>
      <c r="QHJ11" s="416"/>
      <c r="QHK11" s="416"/>
      <c r="QHL11" s="416"/>
      <c r="QHM11" s="416"/>
      <c r="QHN11" s="416"/>
      <c r="QHO11" s="416"/>
      <c r="QHP11" s="416"/>
      <c r="QHQ11" s="416"/>
      <c r="QHR11" s="416"/>
      <c r="QHS11" s="416"/>
      <c r="QHT11" s="416"/>
      <c r="QHU11" s="416"/>
      <c r="QHV11" s="416"/>
      <c r="QHW11" s="416"/>
      <c r="QHX11" s="416"/>
      <c r="QHY11" s="416"/>
      <c r="QHZ11" s="416"/>
      <c r="QIA11" s="416"/>
      <c r="QIB11" s="416"/>
      <c r="QIC11" s="416"/>
      <c r="QID11" s="416"/>
      <c r="QIE11" s="416"/>
      <c r="QIF11" s="416"/>
      <c r="QIG11" s="416"/>
      <c r="QIH11" s="416"/>
      <c r="QII11" s="416"/>
      <c r="QIJ11" s="416"/>
      <c r="QIK11" s="416"/>
      <c r="QIL11" s="416"/>
      <c r="QIM11" s="416"/>
      <c r="QIN11" s="416"/>
      <c r="QIO11" s="416"/>
      <c r="QIP11" s="416"/>
      <c r="QIQ11" s="416"/>
      <c r="QIR11" s="416"/>
      <c r="QIS11" s="416"/>
      <c r="QIT11" s="416"/>
      <c r="QIU11" s="416"/>
      <c r="QIV11" s="416"/>
      <c r="QIW11" s="416"/>
      <c r="QIX11" s="416"/>
      <c r="QIY11" s="416"/>
      <c r="QIZ11" s="416"/>
      <c r="QJA11" s="416"/>
      <c r="QJB11" s="416"/>
      <c r="QJC11" s="416"/>
      <c r="QJD11" s="416"/>
      <c r="QJE11" s="416"/>
      <c r="QJF11" s="416"/>
      <c r="QJG11" s="416"/>
      <c r="QJH11" s="416"/>
      <c r="QJI11" s="416"/>
      <c r="QJJ11" s="416"/>
      <c r="QJK11" s="416"/>
      <c r="QJL11" s="416"/>
      <c r="QJM11" s="416"/>
      <c r="QJN11" s="416"/>
      <c r="QJO11" s="416"/>
      <c r="QJP11" s="416"/>
      <c r="QJQ11" s="416"/>
      <c r="QJR11" s="416"/>
      <c r="QJS11" s="416"/>
      <c r="QJT11" s="416"/>
      <c r="QJU11" s="416"/>
      <c r="QJV11" s="416"/>
      <c r="QJW11" s="416"/>
      <c r="QJX11" s="416"/>
      <c r="QJY11" s="416"/>
      <c r="QJZ11" s="416"/>
      <c r="QKA11" s="416"/>
      <c r="QKB11" s="416"/>
      <c r="QKC11" s="416"/>
      <c r="QKD11" s="416"/>
      <c r="QKE11" s="416"/>
      <c r="QKF11" s="416"/>
      <c r="QKG11" s="416"/>
      <c r="QKH11" s="416"/>
      <c r="QKI11" s="416"/>
      <c r="QKJ11" s="416"/>
      <c r="QKK11" s="416"/>
      <c r="QKL11" s="416"/>
      <c r="QKM11" s="416"/>
      <c r="QKN11" s="416"/>
      <c r="QKO11" s="416"/>
      <c r="QKP11" s="416"/>
      <c r="QKQ11" s="416"/>
      <c r="QKR11" s="416"/>
      <c r="QKS11" s="416"/>
      <c r="QKT11" s="416"/>
      <c r="QKU11" s="416"/>
      <c r="QKV11" s="416"/>
      <c r="QKW11" s="416"/>
      <c r="QKX11" s="416"/>
      <c r="QKY11" s="416"/>
      <c r="QKZ11" s="416"/>
      <c r="QLA11" s="416"/>
      <c r="QLB11" s="416"/>
      <c r="QLC11" s="416"/>
      <c r="QLD11" s="416"/>
      <c r="QLE11" s="416"/>
      <c r="QLF11" s="416"/>
      <c r="QLG11" s="416"/>
      <c r="QLH11" s="416"/>
      <c r="QLI11" s="416"/>
      <c r="QLJ11" s="416"/>
      <c r="QLK11" s="416"/>
      <c r="QLL11" s="416"/>
      <c r="QLM11" s="416"/>
      <c r="QLN11" s="416"/>
      <c r="QLO11" s="416"/>
      <c r="QLP11" s="416"/>
      <c r="QLQ11" s="416"/>
      <c r="QLR11" s="416"/>
      <c r="QLS11" s="416"/>
      <c r="QLT11" s="416"/>
      <c r="QLU11" s="416"/>
      <c r="QLV11" s="416"/>
      <c r="QLW11" s="416"/>
      <c r="QLX11" s="416"/>
      <c r="QLY11" s="416"/>
      <c r="QLZ11" s="416"/>
      <c r="QMA11" s="416"/>
      <c r="QMB11" s="416"/>
      <c r="QMC11" s="416"/>
      <c r="QMD11" s="416"/>
      <c r="QME11" s="416"/>
      <c r="QMF11" s="416"/>
      <c r="QMG11" s="416"/>
      <c r="QMH11" s="416"/>
      <c r="QMI11" s="416"/>
      <c r="QMJ11" s="416"/>
      <c r="QMK11" s="416"/>
      <c r="QML11" s="416"/>
      <c r="QMM11" s="416"/>
      <c r="QMN11" s="416"/>
      <c r="QMO11" s="416"/>
      <c r="QMP11" s="416"/>
      <c r="QMQ11" s="416"/>
      <c r="QMR11" s="416"/>
      <c r="QMS11" s="416"/>
      <c r="QMT11" s="416"/>
      <c r="QMU11" s="416"/>
      <c r="QMV11" s="416"/>
      <c r="QMW11" s="416"/>
      <c r="QMX11" s="416"/>
      <c r="QMY11" s="416"/>
      <c r="QMZ11" s="416"/>
      <c r="QNA11" s="416"/>
      <c r="QNB11" s="416"/>
      <c r="QNC11" s="416"/>
      <c r="QND11" s="416"/>
      <c r="QNE11" s="416"/>
      <c r="QNF11" s="416"/>
      <c r="QNG11" s="416"/>
      <c r="QNH11" s="416"/>
      <c r="QNI11" s="416"/>
      <c r="QNJ11" s="416"/>
      <c r="QNK11" s="416"/>
      <c r="QNL11" s="416"/>
      <c r="QNM11" s="416"/>
      <c r="QNN11" s="416"/>
      <c r="QNO11" s="416"/>
      <c r="QNP11" s="416"/>
      <c r="QNQ11" s="416"/>
      <c r="QNR11" s="416"/>
      <c r="QNS11" s="416"/>
      <c r="QNT11" s="416"/>
      <c r="QNU11" s="416"/>
      <c r="QNV11" s="416"/>
      <c r="QNW11" s="416"/>
      <c r="QNX11" s="416"/>
      <c r="QNY11" s="416"/>
      <c r="QNZ11" s="416"/>
      <c r="QOA11" s="416"/>
      <c r="QOB11" s="416"/>
      <c r="QOC11" s="416"/>
      <c r="QOD11" s="416"/>
      <c r="QOE11" s="416"/>
      <c r="QOF11" s="416"/>
      <c r="QOG11" s="416"/>
      <c r="QOH11" s="416"/>
      <c r="QOI11" s="416"/>
      <c r="QOJ11" s="416"/>
      <c r="QOK11" s="416"/>
      <c r="QOL11" s="416"/>
      <c r="QOM11" s="416"/>
      <c r="QON11" s="416"/>
      <c r="QOO11" s="416"/>
      <c r="QOP11" s="416"/>
      <c r="QOQ11" s="416"/>
      <c r="QOR11" s="416"/>
      <c r="QOS11" s="416"/>
      <c r="QOT11" s="416"/>
      <c r="QOU11" s="416"/>
      <c r="QOV11" s="416"/>
      <c r="QOW11" s="416"/>
      <c r="QOX11" s="416"/>
      <c r="QOY11" s="416"/>
      <c r="QOZ11" s="416"/>
      <c r="QPA11" s="416"/>
      <c r="QPB11" s="416"/>
      <c r="QPC11" s="416"/>
      <c r="QPD11" s="416"/>
      <c r="QPE11" s="416"/>
      <c r="QPF11" s="416"/>
      <c r="QPG11" s="416"/>
      <c r="QPH11" s="416"/>
      <c r="QPI11" s="416"/>
      <c r="QPJ11" s="416"/>
      <c r="QPK11" s="416"/>
      <c r="QPL11" s="416"/>
      <c r="QPM11" s="416"/>
      <c r="QPN11" s="416"/>
      <c r="QPO11" s="416"/>
      <c r="QPP11" s="416"/>
      <c r="QPQ11" s="416"/>
      <c r="QPR11" s="416"/>
      <c r="QPS11" s="416"/>
      <c r="QPT11" s="416"/>
      <c r="QPU11" s="416"/>
      <c r="QPV11" s="416"/>
      <c r="QPW11" s="416"/>
      <c r="QPX11" s="416"/>
      <c r="QPY11" s="416"/>
      <c r="QPZ11" s="416"/>
      <c r="QQA11" s="416"/>
      <c r="QQB11" s="416"/>
      <c r="QQC11" s="416"/>
      <c r="QQD11" s="416"/>
      <c r="QQE11" s="416"/>
      <c r="QQF11" s="416"/>
      <c r="QQG11" s="416"/>
      <c r="QQH11" s="416"/>
      <c r="QQI11" s="416"/>
      <c r="QQJ11" s="416"/>
      <c r="QQK11" s="416"/>
      <c r="QQL11" s="416"/>
      <c r="QQM11" s="416"/>
      <c r="QQN11" s="416"/>
      <c r="QQO11" s="416"/>
      <c r="QQP11" s="416"/>
      <c r="QQQ11" s="416"/>
      <c r="QQR11" s="416"/>
      <c r="QQS11" s="416"/>
      <c r="QQT11" s="416"/>
      <c r="QQU11" s="416"/>
      <c r="QQV11" s="416"/>
      <c r="QQW11" s="416"/>
      <c r="QQX11" s="416"/>
      <c r="QQY11" s="416"/>
      <c r="QQZ11" s="416"/>
      <c r="QRA11" s="416"/>
      <c r="QRB11" s="416"/>
      <c r="QRC11" s="416"/>
      <c r="QRD11" s="416"/>
      <c r="QRE11" s="416"/>
      <c r="QRF11" s="416"/>
      <c r="QRG11" s="416"/>
      <c r="QRH11" s="416"/>
      <c r="QRI11" s="416"/>
      <c r="QRJ11" s="416"/>
      <c r="QRK11" s="416"/>
      <c r="QRL11" s="416"/>
      <c r="QRM11" s="416"/>
      <c r="QRN11" s="416"/>
      <c r="QRO11" s="416"/>
      <c r="QRP11" s="416"/>
      <c r="QRQ11" s="416"/>
      <c r="QRR11" s="416"/>
      <c r="QRS11" s="416"/>
      <c r="QRT11" s="416"/>
      <c r="QRU11" s="416"/>
      <c r="QRV11" s="416"/>
      <c r="QRW11" s="416"/>
      <c r="QRX11" s="416"/>
      <c r="QRY11" s="416"/>
      <c r="QRZ11" s="416"/>
      <c r="QSA11" s="416"/>
      <c r="QSB11" s="416"/>
      <c r="QSC11" s="416"/>
      <c r="QSD11" s="416"/>
      <c r="QSE11" s="416"/>
      <c r="QSF11" s="416"/>
      <c r="QSG11" s="416"/>
      <c r="QSH11" s="416"/>
      <c r="QSI11" s="416"/>
      <c r="QSJ11" s="416"/>
      <c r="QSK11" s="416"/>
      <c r="QSL11" s="416"/>
      <c r="QSM11" s="416"/>
      <c r="QSN11" s="416"/>
      <c r="QSO11" s="416"/>
      <c r="QSP11" s="416"/>
      <c r="QSQ11" s="416"/>
      <c r="QSR11" s="416"/>
      <c r="QSS11" s="416"/>
      <c r="QST11" s="416"/>
      <c r="QSU11" s="416"/>
      <c r="QSV11" s="416"/>
      <c r="QSW11" s="416"/>
      <c r="QSX11" s="416"/>
      <c r="QSY11" s="416"/>
      <c r="QSZ11" s="416"/>
      <c r="QTA11" s="416"/>
      <c r="QTB11" s="416"/>
      <c r="QTC11" s="416"/>
      <c r="QTD11" s="416"/>
      <c r="QTE11" s="416"/>
      <c r="QTF11" s="416"/>
      <c r="QTG11" s="416"/>
      <c r="QTH11" s="416"/>
      <c r="QTI11" s="416"/>
      <c r="QTJ11" s="416"/>
      <c r="QTK11" s="416"/>
      <c r="QTL11" s="416"/>
      <c r="QTM11" s="416"/>
      <c r="QTN11" s="416"/>
      <c r="QTO11" s="416"/>
      <c r="QTP11" s="416"/>
      <c r="QTQ11" s="416"/>
      <c r="QTR11" s="416"/>
      <c r="QTS11" s="416"/>
      <c r="QTT11" s="416"/>
      <c r="QTU11" s="416"/>
      <c r="QTV11" s="416"/>
      <c r="QTW11" s="416"/>
      <c r="QTX11" s="416"/>
      <c r="QTY11" s="416"/>
      <c r="QTZ11" s="416"/>
      <c r="QUA11" s="416"/>
      <c r="QUB11" s="416"/>
      <c r="QUC11" s="416"/>
      <c r="QUD11" s="416"/>
      <c r="QUE11" s="416"/>
      <c r="QUF11" s="416"/>
      <c r="QUG11" s="416"/>
      <c r="QUH11" s="416"/>
      <c r="QUI11" s="416"/>
      <c r="QUJ11" s="416"/>
      <c r="QUK11" s="416"/>
      <c r="QUL11" s="416"/>
      <c r="QUM11" s="416"/>
      <c r="QUN11" s="416"/>
      <c r="QUO11" s="416"/>
      <c r="QUP11" s="416"/>
      <c r="QUQ11" s="416"/>
      <c r="QUR11" s="416"/>
      <c r="QUS11" s="416"/>
      <c r="QUT11" s="416"/>
      <c r="QUU11" s="416"/>
      <c r="QUV11" s="416"/>
      <c r="QUW11" s="416"/>
      <c r="QUX11" s="416"/>
      <c r="QUY11" s="416"/>
      <c r="QUZ11" s="416"/>
      <c r="QVA11" s="416"/>
      <c r="QVB11" s="416"/>
      <c r="QVC11" s="416"/>
      <c r="QVD11" s="416"/>
      <c r="QVE11" s="416"/>
      <c r="QVF11" s="416"/>
      <c r="QVG11" s="416"/>
      <c r="QVH11" s="416"/>
      <c r="QVI11" s="416"/>
      <c r="QVJ11" s="416"/>
      <c r="QVK11" s="416"/>
      <c r="QVL11" s="416"/>
      <c r="QVM11" s="416"/>
      <c r="QVN11" s="416"/>
      <c r="QVO11" s="416"/>
      <c r="QVP11" s="416"/>
      <c r="QVQ11" s="416"/>
      <c r="QVR11" s="416"/>
      <c r="QVS11" s="416"/>
      <c r="QVT11" s="416"/>
      <c r="QVU11" s="416"/>
      <c r="QVV11" s="416"/>
      <c r="QVW11" s="416"/>
      <c r="QVX11" s="416"/>
      <c r="QVY11" s="416"/>
      <c r="QVZ11" s="416"/>
      <c r="QWA11" s="416"/>
      <c r="QWB11" s="416"/>
      <c r="QWC11" s="416"/>
      <c r="QWD11" s="416"/>
      <c r="QWE11" s="416"/>
      <c r="QWF11" s="416"/>
      <c r="QWG11" s="416"/>
      <c r="QWH11" s="416"/>
      <c r="QWI11" s="416"/>
      <c r="QWJ11" s="416"/>
      <c r="QWK11" s="416"/>
      <c r="QWL11" s="416"/>
      <c r="QWM11" s="416"/>
      <c r="QWN11" s="416"/>
      <c r="QWO11" s="416"/>
      <c r="QWP11" s="416"/>
      <c r="QWQ11" s="416"/>
      <c r="QWR11" s="416"/>
      <c r="QWS11" s="416"/>
      <c r="QWT11" s="416"/>
      <c r="QWU11" s="416"/>
      <c r="QWV11" s="416"/>
      <c r="QWW11" s="416"/>
      <c r="QWX11" s="416"/>
      <c r="QWY11" s="416"/>
      <c r="QWZ11" s="416"/>
      <c r="QXA11" s="416"/>
      <c r="QXB11" s="416"/>
      <c r="QXC11" s="416"/>
      <c r="QXD11" s="416"/>
      <c r="QXE11" s="416"/>
      <c r="QXF11" s="416"/>
      <c r="QXG11" s="416"/>
      <c r="QXH11" s="416"/>
      <c r="QXI11" s="416"/>
      <c r="QXJ11" s="416"/>
      <c r="QXK11" s="416"/>
      <c r="QXL11" s="416"/>
      <c r="QXM11" s="416"/>
      <c r="QXN11" s="416"/>
      <c r="QXO11" s="416"/>
      <c r="QXP11" s="416"/>
      <c r="QXQ11" s="416"/>
      <c r="QXR11" s="416"/>
      <c r="QXS11" s="416"/>
      <c r="QXT11" s="416"/>
      <c r="QXU11" s="416"/>
      <c r="QXV11" s="416"/>
      <c r="QXW11" s="416"/>
      <c r="QXX11" s="416"/>
      <c r="QXY11" s="416"/>
      <c r="QXZ11" s="416"/>
      <c r="QYA11" s="416"/>
      <c r="QYB11" s="416"/>
      <c r="QYC11" s="416"/>
      <c r="QYD11" s="416"/>
      <c r="QYE11" s="416"/>
      <c r="QYF11" s="416"/>
      <c r="QYG11" s="416"/>
      <c r="QYH11" s="416"/>
      <c r="QYI11" s="416"/>
      <c r="QYJ11" s="416"/>
      <c r="QYK11" s="416"/>
      <c r="QYL11" s="416"/>
      <c r="QYM11" s="416"/>
      <c r="QYN11" s="416"/>
      <c r="QYO11" s="416"/>
      <c r="QYP11" s="416"/>
      <c r="QYQ11" s="416"/>
      <c r="QYR11" s="416"/>
      <c r="QYS11" s="416"/>
      <c r="QYT11" s="416"/>
      <c r="QYU11" s="416"/>
      <c r="QYV11" s="416"/>
      <c r="QYW11" s="416"/>
      <c r="QYX11" s="416"/>
      <c r="QYY11" s="416"/>
      <c r="QYZ11" s="416"/>
      <c r="QZA11" s="416"/>
      <c r="QZB11" s="416"/>
      <c r="QZC11" s="416"/>
      <c r="QZD11" s="416"/>
      <c r="QZE11" s="416"/>
      <c r="QZF11" s="416"/>
      <c r="QZG11" s="416"/>
      <c r="QZH11" s="416"/>
      <c r="QZI11" s="416"/>
      <c r="QZJ11" s="416"/>
      <c r="QZK11" s="416"/>
      <c r="QZL11" s="416"/>
      <c r="QZM11" s="416"/>
      <c r="QZN11" s="416"/>
      <c r="QZO11" s="416"/>
      <c r="QZP11" s="416"/>
      <c r="QZQ11" s="416"/>
      <c r="QZR11" s="416"/>
      <c r="QZS11" s="416"/>
      <c r="QZT11" s="416"/>
      <c r="QZU11" s="416"/>
      <c r="QZV11" s="416"/>
      <c r="QZW11" s="416"/>
      <c r="QZX11" s="416"/>
      <c r="QZY11" s="416"/>
      <c r="QZZ11" s="416"/>
      <c r="RAA11" s="416"/>
      <c r="RAB11" s="416"/>
      <c r="RAC11" s="416"/>
      <c r="RAD11" s="416"/>
      <c r="RAE11" s="416"/>
      <c r="RAF11" s="416"/>
      <c r="RAG11" s="416"/>
      <c r="RAH11" s="416"/>
      <c r="RAI11" s="416"/>
      <c r="RAJ11" s="416"/>
      <c r="RAK11" s="416"/>
      <c r="RAL11" s="416"/>
      <c r="RAM11" s="416"/>
      <c r="RAN11" s="416"/>
      <c r="RAO11" s="416"/>
      <c r="RAP11" s="416"/>
      <c r="RAQ11" s="416"/>
      <c r="RAR11" s="416"/>
      <c r="RAS11" s="416"/>
      <c r="RAT11" s="416"/>
      <c r="RAU11" s="416"/>
      <c r="RAV11" s="416"/>
      <c r="RAW11" s="416"/>
      <c r="RAX11" s="416"/>
      <c r="RAY11" s="416"/>
      <c r="RAZ11" s="416"/>
      <c r="RBA11" s="416"/>
      <c r="RBB11" s="416"/>
      <c r="RBC11" s="416"/>
      <c r="RBD11" s="416"/>
      <c r="RBE11" s="416"/>
      <c r="RBF11" s="416"/>
      <c r="RBG11" s="416"/>
      <c r="RBH11" s="416"/>
      <c r="RBI11" s="416"/>
      <c r="RBJ11" s="416"/>
      <c r="RBK11" s="416"/>
      <c r="RBL11" s="416"/>
      <c r="RBM11" s="416"/>
      <c r="RBN11" s="416"/>
      <c r="RBO11" s="416"/>
      <c r="RBP11" s="416"/>
      <c r="RBQ11" s="416"/>
      <c r="RBR11" s="416"/>
      <c r="RBS11" s="416"/>
      <c r="RBT11" s="416"/>
      <c r="RBU11" s="416"/>
      <c r="RBV11" s="416"/>
      <c r="RBW11" s="416"/>
      <c r="RBX11" s="416"/>
      <c r="RBY11" s="416"/>
      <c r="RBZ11" s="416"/>
      <c r="RCA11" s="416"/>
      <c r="RCB11" s="416"/>
      <c r="RCC11" s="416"/>
      <c r="RCD11" s="416"/>
      <c r="RCE11" s="416"/>
      <c r="RCF11" s="416"/>
      <c r="RCG11" s="416"/>
      <c r="RCH11" s="416"/>
      <c r="RCI11" s="416"/>
      <c r="RCJ11" s="416"/>
      <c r="RCK11" s="416"/>
      <c r="RCL11" s="416"/>
      <c r="RCM11" s="416"/>
      <c r="RCN11" s="416"/>
      <c r="RCO11" s="416"/>
      <c r="RCP11" s="416"/>
      <c r="RCQ11" s="416"/>
      <c r="RCR11" s="416"/>
      <c r="RCS11" s="416"/>
      <c r="RCT11" s="416"/>
      <c r="RCU11" s="416"/>
      <c r="RCV11" s="416"/>
      <c r="RCW11" s="416"/>
      <c r="RCX11" s="416"/>
      <c r="RCY11" s="416"/>
      <c r="RCZ11" s="416"/>
      <c r="RDA11" s="416"/>
      <c r="RDB11" s="416"/>
      <c r="RDC11" s="416"/>
      <c r="RDD11" s="416"/>
      <c r="RDE11" s="416"/>
      <c r="RDF11" s="416"/>
      <c r="RDG11" s="416"/>
      <c r="RDH11" s="416"/>
      <c r="RDI11" s="416"/>
      <c r="RDJ11" s="416"/>
      <c r="RDK11" s="416"/>
      <c r="RDL11" s="416"/>
      <c r="RDM11" s="416"/>
      <c r="RDN11" s="416"/>
      <c r="RDO11" s="416"/>
      <c r="RDP11" s="416"/>
      <c r="RDQ11" s="416"/>
      <c r="RDR11" s="416"/>
      <c r="RDS11" s="416"/>
      <c r="RDT11" s="416"/>
      <c r="RDU11" s="416"/>
      <c r="RDV11" s="416"/>
      <c r="RDW11" s="416"/>
      <c r="RDX11" s="416"/>
      <c r="RDY11" s="416"/>
      <c r="RDZ11" s="416"/>
      <c r="REA11" s="416"/>
      <c r="REB11" s="416"/>
      <c r="REC11" s="416"/>
      <c r="RED11" s="416"/>
      <c r="REE11" s="416"/>
      <c r="REF11" s="416"/>
      <c r="REG11" s="416"/>
      <c r="REH11" s="416"/>
      <c r="REI11" s="416"/>
      <c r="REJ11" s="416"/>
      <c r="REK11" s="416"/>
      <c r="REL11" s="416"/>
      <c r="REM11" s="416"/>
      <c r="REN11" s="416"/>
      <c r="REO11" s="416"/>
      <c r="REP11" s="416"/>
      <c r="REQ11" s="416"/>
      <c r="RER11" s="416"/>
      <c r="RES11" s="416"/>
      <c r="RET11" s="416"/>
      <c r="REU11" s="416"/>
      <c r="REV11" s="416"/>
      <c r="REW11" s="416"/>
      <c r="REX11" s="416"/>
      <c r="REY11" s="416"/>
      <c r="REZ11" s="416"/>
      <c r="RFA11" s="416"/>
      <c r="RFB11" s="416"/>
      <c r="RFC11" s="416"/>
      <c r="RFD11" s="416"/>
      <c r="RFE11" s="416"/>
      <c r="RFF11" s="416"/>
      <c r="RFG11" s="416"/>
      <c r="RFH11" s="416"/>
      <c r="RFI11" s="416"/>
      <c r="RFJ11" s="416"/>
      <c r="RFK11" s="416"/>
      <c r="RFL11" s="416"/>
      <c r="RFM11" s="416"/>
      <c r="RFN11" s="416"/>
      <c r="RFO11" s="416"/>
      <c r="RFP11" s="416"/>
      <c r="RFQ11" s="416"/>
      <c r="RFR11" s="416"/>
      <c r="RFS11" s="416"/>
      <c r="RFT11" s="416"/>
      <c r="RFU11" s="416"/>
      <c r="RFV11" s="416"/>
      <c r="RFW11" s="416"/>
      <c r="RFX11" s="416"/>
      <c r="RFY11" s="416"/>
      <c r="RFZ11" s="416"/>
      <c r="RGA11" s="416"/>
      <c r="RGB11" s="416"/>
      <c r="RGC11" s="416"/>
      <c r="RGD11" s="416"/>
      <c r="RGE11" s="416"/>
      <c r="RGF11" s="416"/>
      <c r="RGG11" s="416"/>
      <c r="RGH11" s="416"/>
      <c r="RGI11" s="416"/>
      <c r="RGJ11" s="416"/>
      <c r="RGK11" s="416"/>
      <c r="RGL11" s="416"/>
      <c r="RGM11" s="416"/>
      <c r="RGN11" s="416"/>
      <c r="RGO11" s="416"/>
      <c r="RGP11" s="416"/>
      <c r="RGQ11" s="416"/>
      <c r="RGR11" s="416"/>
      <c r="RGS11" s="416"/>
      <c r="RGT11" s="416"/>
      <c r="RGU11" s="416"/>
      <c r="RGV11" s="416"/>
      <c r="RGW11" s="416"/>
      <c r="RGX11" s="416"/>
      <c r="RGY11" s="416"/>
      <c r="RGZ11" s="416"/>
      <c r="RHA11" s="416"/>
      <c r="RHB11" s="416"/>
      <c r="RHC11" s="416"/>
      <c r="RHD11" s="416"/>
      <c r="RHE11" s="416"/>
      <c r="RHF11" s="416"/>
      <c r="RHG11" s="416"/>
      <c r="RHH11" s="416"/>
      <c r="RHI11" s="416"/>
      <c r="RHJ11" s="416"/>
      <c r="RHK11" s="416"/>
      <c r="RHL11" s="416"/>
      <c r="RHM11" s="416"/>
      <c r="RHN11" s="416"/>
      <c r="RHO11" s="416"/>
      <c r="RHP11" s="416"/>
      <c r="RHQ11" s="416"/>
      <c r="RHR11" s="416"/>
      <c r="RHS11" s="416"/>
      <c r="RHT11" s="416"/>
      <c r="RHU11" s="416"/>
      <c r="RHV11" s="416"/>
      <c r="RHW11" s="416"/>
      <c r="RHX11" s="416"/>
      <c r="RHY11" s="416"/>
      <c r="RHZ11" s="416"/>
      <c r="RIA11" s="416"/>
      <c r="RIB11" s="416"/>
      <c r="RIC11" s="416"/>
      <c r="RID11" s="416"/>
      <c r="RIE11" s="416"/>
      <c r="RIF11" s="416"/>
      <c r="RIG11" s="416"/>
      <c r="RIH11" s="416"/>
      <c r="RII11" s="416"/>
      <c r="RIJ11" s="416"/>
      <c r="RIK11" s="416"/>
      <c r="RIL11" s="416"/>
      <c r="RIM11" s="416"/>
      <c r="RIN11" s="416"/>
      <c r="RIO11" s="416"/>
      <c r="RIP11" s="416"/>
      <c r="RIQ11" s="416"/>
      <c r="RIR11" s="416"/>
      <c r="RIS11" s="416"/>
      <c r="RIT11" s="416"/>
      <c r="RIU11" s="416"/>
      <c r="RIV11" s="416"/>
      <c r="RIW11" s="416"/>
      <c r="RIX11" s="416"/>
      <c r="RIY11" s="416"/>
      <c r="RIZ11" s="416"/>
      <c r="RJA11" s="416"/>
      <c r="RJB11" s="416"/>
      <c r="RJC11" s="416"/>
      <c r="RJD11" s="416"/>
      <c r="RJE11" s="416"/>
      <c r="RJF11" s="416"/>
      <c r="RJG11" s="416"/>
      <c r="RJH11" s="416"/>
      <c r="RJI11" s="416"/>
      <c r="RJJ11" s="416"/>
      <c r="RJK11" s="416"/>
      <c r="RJL11" s="416"/>
      <c r="RJM11" s="416"/>
      <c r="RJN11" s="416"/>
      <c r="RJO11" s="416"/>
      <c r="RJP11" s="416"/>
      <c r="RJQ11" s="416"/>
      <c r="RJR11" s="416"/>
      <c r="RJS11" s="416"/>
      <c r="RJT11" s="416"/>
      <c r="RJU11" s="416"/>
      <c r="RJV11" s="416"/>
      <c r="RJW11" s="416"/>
      <c r="RJX11" s="416"/>
      <c r="RJY11" s="416"/>
      <c r="RJZ11" s="416"/>
      <c r="RKA11" s="416"/>
      <c r="RKB11" s="416"/>
      <c r="RKC11" s="416"/>
      <c r="RKD11" s="416"/>
      <c r="RKE11" s="416"/>
      <c r="RKF11" s="416"/>
      <c r="RKG11" s="416"/>
      <c r="RKH11" s="416"/>
      <c r="RKI11" s="416"/>
      <c r="RKJ11" s="416"/>
      <c r="RKK11" s="416"/>
      <c r="RKL11" s="416"/>
      <c r="RKM11" s="416"/>
      <c r="RKN11" s="416"/>
      <c r="RKO11" s="416"/>
      <c r="RKP11" s="416"/>
      <c r="RKQ11" s="416"/>
      <c r="RKR11" s="416"/>
      <c r="RKS11" s="416"/>
      <c r="RKT11" s="416"/>
      <c r="RKU11" s="416"/>
      <c r="RKV11" s="416"/>
      <c r="RKW11" s="416"/>
      <c r="RKX11" s="416"/>
      <c r="RKY11" s="416"/>
      <c r="RKZ11" s="416"/>
      <c r="RLA11" s="416"/>
      <c r="RLB11" s="416"/>
      <c r="RLC11" s="416"/>
      <c r="RLD11" s="416"/>
      <c r="RLE11" s="416"/>
      <c r="RLF11" s="416"/>
      <c r="RLG11" s="416"/>
      <c r="RLH11" s="416"/>
      <c r="RLI11" s="416"/>
      <c r="RLJ11" s="416"/>
      <c r="RLK11" s="416"/>
      <c r="RLL11" s="416"/>
      <c r="RLM11" s="416"/>
      <c r="RLN11" s="416"/>
      <c r="RLO11" s="416"/>
      <c r="RLP11" s="416"/>
      <c r="RLQ11" s="416"/>
      <c r="RLR11" s="416"/>
      <c r="RLS11" s="416"/>
      <c r="RLT11" s="416"/>
      <c r="RLU11" s="416"/>
      <c r="RLV11" s="416"/>
      <c r="RLW11" s="416"/>
      <c r="RLX11" s="416"/>
      <c r="RLY11" s="416"/>
      <c r="RLZ11" s="416"/>
      <c r="RMA11" s="416"/>
      <c r="RMB11" s="416"/>
      <c r="RMC11" s="416"/>
      <c r="RMD11" s="416"/>
      <c r="RME11" s="416"/>
      <c r="RMF11" s="416"/>
      <c r="RMG11" s="416"/>
      <c r="RMH11" s="416"/>
      <c r="RMI11" s="416"/>
      <c r="RMJ11" s="416"/>
      <c r="RMK11" s="416"/>
      <c r="RML11" s="416"/>
      <c r="RMM11" s="416"/>
      <c r="RMN11" s="416"/>
      <c r="RMO11" s="416"/>
      <c r="RMP11" s="416"/>
      <c r="RMQ11" s="416"/>
      <c r="RMR11" s="416"/>
      <c r="RMS11" s="416"/>
      <c r="RMT11" s="416"/>
      <c r="RMU11" s="416"/>
      <c r="RMV11" s="416"/>
      <c r="RMW11" s="416"/>
      <c r="RMX11" s="416"/>
      <c r="RMY11" s="416"/>
      <c r="RMZ11" s="416"/>
      <c r="RNA11" s="416"/>
      <c r="RNB11" s="416"/>
      <c r="RNC11" s="416"/>
      <c r="RND11" s="416"/>
      <c r="RNE11" s="416"/>
      <c r="RNF11" s="416"/>
      <c r="RNG11" s="416"/>
      <c r="RNH11" s="416"/>
      <c r="RNI11" s="416"/>
      <c r="RNJ11" s="416"/>
      <c r="RNK11" s="416"/>
      <c r="RNL11" s="416"/>
      <c r="RNM11" s="416"/>
      <c r="RNN11" s="416"/>
      <c r="RNO11" s="416"/>
      <c r="RNP11" s="416"/>
      <c r="RNQ11" s="416"/>
      <c r="RNR11" s="416"/>
      <c r="RNS11" s="416"/>
      <c r="RNT11" s="416"/>
      <c r="RNU11" s="416"/>
      <c r="RNV11" s="416"/>
      <c r="RNW11" s="416"/>
      <c r="RNX11" s="416"/>
      <c r="RNY11" s="416"/>
      <c r="RNZ11" s="416"/>
      <c r="ROA11" s="416"/>
      <c r="ROB11" s="416"/>
      <c r="ROC11" s="416"/>
      <c r="ROD11" s="416"/>
      <c r="ROE11" s="416"/>
      <c r="ROF11" s="416"/>
      <c r="ROG11" s="416"/>
      <c r="ROH11" s="416"/>
      <c r="ROI11" s="416"/>
      <c r="ROJ11" s="416"/>
      <c r="ROK11" s="416"/>
      <c r="ROL11" s="416"/>
      <c r="ROM11" s="416"/>
      <c r="RON11" s="416"/>
      <c r="ROO11" s="416"/>
      <c r="ROP11" s="416"/>
      <c r="ROQ11" s="416"/>
      <c r="ROR11" s="416"/>
      <c r="ROS11" s="416"/>
      <c r="ROT11" s="416"/>
      <c r="ROU11" s="416"/>
      <c r="ROV11" s="416"/>
      <c r="ROW11" s="416"/>
      <c r="ROX11" s="416"/>
      <c r="ROY11" s="416"/>
      <c r="ROZ11" s="416"/>
      <c r="RPA11" s="416"/>
      <c r="RPB11" s="416"/>
      <c r="RPC11" s="416"/>
      <c r="RPD11" s="416"/>
      <c r="RPE11" s="416"/>
      <c r="RPF11" s="416"/>
      <c r="RPG11" s="416"/>
      <c r="RPH11" s="416"/>
      <c r="RPI11" s="416"/>
      <c r="RPJ11" s="416"/>
      <c r="RPK11" s="416"/>
      <c r="RPL11" s="416"/>
      <c r="RPM11" s="416"/>
      <c r="RPN11" s="416"/>
      <c r="RPO11" s="416"/>
      <c r="RPP11" s="416"/>
      <c r="RPQ11" s="416"/>
      <c r="RPR11" s="416"/>
      <c r="RPS11" s="416"/>
      <c r="RPT11" s="416"/>
      <c r="RPU11" s="416"/>
      <c r="RPV11" s="416"/>
      <c r="RPW11" s="416"/>
      <c r="RPX11" s="416"/>
      <c r="RPY11" s="416"/>
      <c r="RPZ11" s="416"/>
      <c r="RQA11" s="416"/>
      <c r="RQB11" s="416"/>
      <c r="RQC11" s="416"/>
      <c r="RQD11" s="416"/>
      <c r="RQE11" s="416"/>
      <c r="RQF11" s="416"/>
      <c r="RQG11" s="416"/>
      <c r="RQH11" s="416"/>
      <c r="RQI11" s="416"/>
      <c r="RQJ11" s="416"/>
      <c r="RQK11" s="416"/>
      <c r="RQL11" s="416"/>
      <c r="RQM11" s="416"/>
      <c r="RQN11" s="416"/>
      <c r="RQO11" s="416"/>
      <c r="RQP11" s="416"/>
      <c r="RQQ11" s="416"/>
      <c r="RQR11" s="416"/>
      <c r="RQS11" s="416"/>
      <c r="RQT11" s="416"/>
      <c r="RQU11" s="416"/>
      <c r="RQV11" s="416"/>
      <c r="RQW11" s="416"/>
      <c r="RQX11" s="416"/>
      <c r="RQY11" s="416"/>
      <c r="RQZ11" s="416"/>
      <c r="RRA11" s="416"/>
      <c r="RRB11" s="416"/>
      <c r="RRC11" s="416"/>
      <c r="RRD11" s="416"/>
      <c r="RRE11" s="416"/>
      <c r="RRF11" s="416"/>
      <c r="RRG11" s="416"/>
      <c r="RRH11" s="416"/>
      <c r="RRI11" s="416"/>
      <c r="RRJ11" s="416"/>
      <c r="RRK11" s="416"/>
      <c r="RRL11" s="416"/>
      <c r="RRM11" s="416"/>
      <c r="RRN11" s="416"/>
      <c r="RRO11" s="416"/>
      <c r="RRP11" s="416"/>
      <c r="RRQ11" s="416"/>
      <c r="RRR11" s="416"/>
      <c r="RRS11" s="416"/>
      <c r="RRT11" s="416"/>
      <c r="RRU11" s="416"/>
      <c r="RRV11" s="416"/>
      <c r="RRW11" s="416"/>
      <c r="RRX11" s="416"/>
      <c r="RRY11" s="416"/>
      <c r="RRZ11" s="416"/>
      <c r="RSA11" s="416"/>
      <c r="RSB11" s="416"/>
      <c r="RSC11" s="416"/>
      <c r="RSD11" s="416"/>
      <c r="RSE11" s="416"/>
      <c r="RSF11" s="416"/>
      <c r="RSG11" s="416"/>
      <c r="RSH11" s="416"/>
      <c r="RSI11" s="416"/>
      <c r="RSJ11" s="416"/>
      <c r="RSK11" s="416"/>
      <c r="RSL11" s="416"/>
      <c r="RSM11" s="416"/>
      <c r="RSN11" s="416"/>
      <c r="RSO11" s="416"/>
      <c r="RSP11" s="416"/>
      <c r="RSQ11" s="416"/>
      <c r="RSR11" s="416"/>
      <c r="RSS11" s="416"/>
      <c r="RST11" s="416"/>
      <c r="RSU11" s="416"/>
      <c r="RSV11" s="416"/>
      <c r="RSW11" s="416"/>
      <c r="RSX11" s="416"/>
      <c r="RSY11" s="416"/>
      <c r="RSZ11" s="416"/>
      <c r="RTA11" s="416"/>
      <c r="RTB11" s="416"/>
      <c r="RTC11" s="416"/>
      <c r="RTD11" s="416"/>
      <c r="RTE11" s="416"/>
      <c r="RTF11" s="416"/>
      <c r="RTG11" s="416"/>
      <c r="RTH11" s="416"/>
      <c r="RTI11" s="416"/>
      <c r="RTJ11" s="416"/>
      <c r="RTK11" s="416"/>
      <c r="RTL11" s="416"/>
      <c r="RTM11" s="416"/>
      <c r="RTN11" s="416"/>
      <c r="RTO11" s="416"/>
      <c r="RTP11" s="416"/>
      <c r="RTQ11" s="416"/>
      <c r="RTR11" s="416"/>
      <c r="RTS11" s="416"/>
      <c r="RTT11" s="416"/>
      <c r="RTU11" s="416"/>
      <c r="RTV11" s="416"/>
      <c r="RTW11" s="416"/>
      <c r="RTX11" s="416"/>
      <c r="RTY11" s="416"/>
      <c r="RTZ11" s="416"/>
      <c r="RUA11" s="416"/>
      <c r="RUB11" s="416"/>
      <c r="RUC11" s="416"/>
      <c r="RUD11" s="416"/>
      <c r="RUE11" s="416"/>
      <c r="RUF11" s="416"/>
      <c r="RUG11" s="416"/>
      <c r="RUH11" s="416"/>
      <c r="RUI11" s="416"/>
      <c r="RUJ11" s="416"/>
      <c r="RUK11" s="416"/>
      <c r="RUL11" s="416"/>
      <c r="RUM11" s="416"/>
      <c r="RUN11" s="416"/>
      <c r="RUO11" s="416"/>
      <c r="RUP11" s="416"/>
      <c r="RUQ11" s="416"/>
      <c r="RUR11" s="416"/>
      <c r="RUS11" s="416"/>
      <c r="RUT11" s="416"/>
      <c r="RUU11" s="416"/>
      <c r="RUV11" s="416"/>
      <c r="RUW11" s="416"/>
      <c r="RUX11" s="416"/>
      <c r="RUY11" s="416"/>
      <c r="RUZ11" s="416"/>
      <c r="RVA11" s="416"/>
      <c r="RVB11" s="416"/>
      <c r="RVC11" s="416"/>
      <c r="RVD11" s="416"/>
      <c r="RVE11" s="416"/>
      <c r="RVF11" s="416"/>
      <c r="RVG11" s="416"/>
      <c r="RVH11" s="416"/>
      <c r="RVI11" s="416"/>
      <c r="RVJ11" s="416"/>
      <c r="RVK11" s="416"/>
      <c r="RVL11" s="416"/>
      <c r="RVM11" s="416"/>
      <c r="RVN11" s="416"/>
      <c r="RVO11" s="416"/>
      <c r="RVP11" s="416"/>
      <c r="RVQ11" s="416"/>
      <c r="RVR11" s="416"/>
      <c r="RVS11" s="416"/>
      <c r="RVT11" s="416"/>
      <c r="RVU11" s="416"/>
      <c r="RVV11" s="416"/>
      <c r="RVW11" s="416"/>
      <c r="RVX11" s="416"/>
      <c r="RVY11" s="416"/>
      <c r="RVZ11" s="416"/>
      <c r="RWA11" s="416"/>
      <c r="RWB11" s="416"/>
      <c r="RWC11" s="416"/>
      <c r="RWD11" s="416"/>
      <c r="RWE11" s="416"/>
      <c r="RWF11" s="416"/>
      <c r="RWG11" s="416"/>
      <c r="RWH11" s="416"/>
      <c r="RWI11" s="416"/>
      <c r="RWJ11" s="416"/>
      <c r="RWK11" s="416"/>
      <c r="RWL11" s="416"/>
      <c r="RWM11" s="416"/>
      <c r="RWN11" s="416"/>
      <c r="RWO11" s="416"/>
      <c r="RWP11" s="416"/>
      <c r="RWQ11" s="416"/>
      <c r="RWR11" s="416"/>
      <c r="RWS11" s="416"/>
      <c r="RWT11" s="416"/>
      <c r="RWU11" s="416"/>
      <c r="RWV11" s="416"/>
      <c r="RWW11" s="416"/>
      <c r="RWX11" s="416"/>
      <c r="RWY11" s="416"/>
      <c r="RWZ11" s="416"/>
      <c r="RXA11" s="416"/>
      <c r="RXB11" s="416"/>
      <c r="RXC11" s="416"/>
      <c r="RXD11" s="416"/>
      <c r="RXE11" s="416"/>
      <c r="RXF11" s="416"/>
      <c r="RXG11" s="416"/>
      <c r="RXH11" s="416"/>
      <c r="RXI11" s="416"/>
      <c r="RXJ11" s="416"/>
      <c r="RXK11" s="416"/>
      <c r="RXL11" s="416"/>
      <c r="RXM11" s="416"/>
      <c r="RXN11" s="416"/>
      <c r="RXO11" s="416"/>
      <c r="RXP11" s="416"/>
      <c r="RXQ11" s="416"/>
      <c r="RXR11" s="416"/>
      <c r="RXS11" s="416"/>
      <c r="RXT11" s="416"/>
      <c r="RXU11" s="416"/>
      <c r="RXV11" s="416"/>
      <c r="RXW11" s="416"/>
      <c r="RXX11" s="416"/>
      <c r="RXY11" s="416"/>
      <c r="RXZ11" s="416"/>
      <c r="RYA11" s="416"/>
      <c r="RYB11" s="416"/>
      <c r="RYC11" s="416"/>
      <c r="RYD11" s="416"/>
      <c r="RYE11" s="416"/>
      <c r="RYF11" s="416"/>
      <c r="RYG11" s="416"/>
      <c r="RYH11" s="416"/>
      <c r="RYI11" s="416"/>
      <c r="RYJ11" s="416"/>
      <c r="RYK11" s="416"/>
      <c r="RYL11" s="416"/>
      <c r="RYM11" s="416"/>
      <c r="RYN11" s="416"/>
      <c r="RYO11" s="416"/>
      <c r="RYP11" s="416"/>
      <c r="RYQ11" s="416"/>
      <c r="RYR11" s="416"/>
      <c r="RYS11" s="416"/>
      <c r="RYT11" s="416"/>
      <c r="RYU11" s="416"/>
      <c r="RYV11" s="416"/>
      <c r="RYW11" s="416"/>
      <c r="RYX11" s="416"/>
      <c r="RYY11" s="416"/>
      <c r="RYZ11" s="416"/>
      <c r="RZA11" s="416"/>
      <c r="RZB11" s="416"/>
      <c r="RZC11" s="416"/>
      <c r="RZD11" s="416"/>
      <c r="RZE11" s="416"/>
      <c r="RZF11" s="416"/>
      <c r="RZG11" s="416"/>
      <c r="RZH11" s="416"/>
      <c r="RZI11" s="416"/>
      <c r="RZJ11" s="416"/>
      <c r="RZK11" s="416"/>
      <c r="RZL11" s="416"/>
      <c r="RZM11" s="416"/>
      <c r="RZN11" s="416"/>
      <c r="RZO11" s="416"/>
      <c r="RZP11" s="416"/>
      <c r="RZQ11" s="416"/>
      <c r="RZR11" s="416"/>
      <c r="RZS11" s="416"/>
      <c r="RZT11" s="416"/>
      <c r="RZU11" s="416"/>
      <c r="RZV11" s="416"/>
      <c r="RZW11" s="416"/>
      <c r="RZX11" s="416"/>
      <c r="RZY11" s="416"/>
      <c r="RZZ11" s="416"/>
      <c r="SAA11" s="416"/>
      <c r="SAB11" s="416"/>
      <c r="SAC11" s="416"/>
      <c r="SAD11" s="416"/>
      <c r="SAE11" s="416"/>
      <c r="SAF11" s="416"/>
      <c r="SAG11" s="416"/>
      <c r="SAH11" s="416"/>
      <c r="SAI11" s="416"/>
      <c r="SAJ11" s="416"/>
      <c r="SAK11" s="416"/>
      <c r="SAL11" s="416"/>
      <c r="SAM11" s="416"/>
      <c r="SAN11" s="416"/>
      <c r="SAO11" s="416"/>
      <c r="SAP11" s="416"/>
      <c r="SAQ11" s="416"/>
      <c r="SAR11" s="416"/>
      <c r="SAS11" s="416"/>
      <c r="SAT11" s="416"/>
      <c r="SAU11" s="416"/>
      <c r="SAV11" s="416"/>
      <c r="SAW11" s="416"/>
      <c r="SAX11" s="416"/>
      <c r="SAY11" s="416"/>
      <c r="SAZ11" s="416"/>
      <c r="SBA11" s="416"/>
      <c r="SBB11" s="416"/>
      <c r="SBC11" s="416"/>
      <c r="SBD11" s="416"/>
      <c r="SBE11" s="416"/>
      <c r="SBF11" s="416"/>
      <c r="SBG11" s="416"/>
      <c r="SBH11" s="416"/>
      <c r="SBI11" s="416"/>
      <c r="SBJ11" s="416"/>
      <c r="SBK11" s="416"/>
      <c r="SBL11" s="416"/>
      <c r="SBM11" s="416"/>
      <c r="SBN11" s="416"/>
      <c r="SBO11" s="416"/>
      <c r="SBP11" s="416"/>
      <c r="SBQ11" s="416"/>
      <c r="SBR11" s="416"/>
      <c r="SBS11" s="416"/>
      <c r="SBT11" s="416"/>
      <c r="SBU11" s="416"/>
      <c r="SBV11" s="416"/>
      <c r="SBW11" s="416"/>
      <c r="SBX11" s="416"/>
      <c r="SBY11" s="416"/>
      <c r="SBZ11" s="416"/>
      <c r="SCA11" s="416"/>
      <c r="SCB11" s="416"/>
      <c r="SCC11" s="416"/>
      <c r="SCD11" s="416"/>
      <c r="SCE11" s="416"/>
      <c r="SCF11" s="416"/>
      <c r="SCG11" s="416"/>
      <c r="SCH11" s="416"/>
      <c r="SCI11" s="416"/>
      <c r="SCJ11" s="416"/>
      <c r="SCK11" s="416"/>
      <c r="SCL11" s="416"/>
      <c r="SCM11" s="416"/>
      <c r="SCN11" s="416"/>
      <c r="SCO11" s="416"/>
      <c r="SCP11" s="416"/>
      <c r="SCQ11" s="416"/>
      <c r="SCR11" s="416"/>
      <c r="SCS11" s="416"/>
      <c r="SCT11" s="416"/>
      <c r="SCU11" s="416"/>
      <c r="SCV11" s="416"/>
      <c r="SCW11" s="416"/>
      <c r="SCX11" s="416"/>
      <c r="SCY11" s="416"/>
      <c r="SCZ11" s="416"/>
      <c r="SDA11" s="416"/>
      <c r="SDB11" s="416"/>
      <c r="SDC11" s="416"/>
      <c r="SDD11" s="416"/>
      <c r="SDE11" s="416"/>
      <c r="SDF11" s="416"/>
      <c r="SDG11" s="416"/>
      <c r="SDH11" s="416"/>
      <c r="SDI11" s="416"/>
      <c r="SDJ11" s="416"/>
      <c r="SDK11" s="416"/>
      <c r="SDL11" s="416"/>
      <c r="SDM11" s="416"/>
      <c r="SDN11" s="416"/>
      <c r="SDO11" s="416"/>
      <c r="SDP11" s="416"/>
      <c r="SDQ11" s="416"/>
      <c r="SDR11" s="416"/>
      <c r="SDS11" s="416"/>
      <c r="SDT11" s="416"/>
      <c r="SDU11" s="416"/>
      <c r="SDV11" s="416"/>
      <c r="SDW11" s="416"/>
      <c r="SDX11" s="416"/>
      <c r="SDY11" s="416"/>
      <c r="SDZ11" s="416"/>
      <c r="SEA11" s="416"/>
      <c r="SEB11" s="416"/>
      <c r="SEC11" s="416"/>
      <c r="SED11" s="416"/>
      <c r="SEE11" s="416"/>
      <c r="SEF11" s="416"/>
      <c r="SEG11" s="416"/>
      <c r="SEH11" s="416"/>
      <c r="SEI11" s="416"/>
      <c r="SEJ11" s="416"/>
      <c r="SEK11" s="416"/>
      <c r="SEL11" s="416"/>
      <c r="SEM11" s="416"/>
      <c r="SEN11" s="416"/>
      <c r="SEO11" s="416"/>
      <c r="SEP11" s="416"/>
      <c r="SEQ11" s="416"/>
      <c r="SER11" s="416"/>
      <c r="SES11" s="416"/>
      <c r="SET11" s="416"/>
      <c r="SEU11" s="416"/>
      <c r="SEV11" s="416"/>
      <c r="SEW11" s="416"/>
      <c r="SEX11" s="416"/>
      <c r="SEY11" s="416"/>
      <c r="SEZ11" s="416"/>
      <c r="SFA11" s="416"/>
      <c r="SFB11" s="416"/>
      <c r="SFC11" s="416"/>
      <c r="SFD11" s="416"/>
      <c r="SFE11" s="416"/>
      <c r="SFF11" s="416"/>
      <c r="SFG11" s="416"/>
      <c r="SFH11" s="416"/>
      <c r="SFI11" s="416"/>
      <c r="SFJ11" s="416"/>
      <c r="SFK11" s="416"/>
      <c r="SFL11" s="416"/>
      <c r="SFM11" s="416"/>
      <c r="SFN11" s="416"/>
      <c r="SFO11" s="416"/>
      <c r="SFP11" s="416"/>
      <c r="SFQ11" s="416"/>
      <c r="SFR11" s="416"/>
      <c r="SFS11" s="416"/>
      <c r="SFT11" s="416"/>
      <c r="SFU11" s="416"/>
      <c r="SFV11" s="416"/>
      <c r="SFW11" s="416"/>
      <c r="SFX11" s="416"/>
      <c r="SFY11" s="416"/>
      <c r="SFZ11" s="416"/>
      <c r="SGA11" s="416"/>
      <c r="SGB11" s="416"/>
      <c r="SGC11" s="416"/>
      <c r="SGD11" s="416"/>
      <c r="SGE11" s="416"/>
      <c r="SGF11" s="416"/>
      <c r="SGG11" s="416"/>
      <c r="SGH11" s="416"/>
      <c r="SGI11" s="416"/>
      <c r="SGJ11" s="416"/>
      <c r="SGK11" s="416"/>
      <c r="SGL11" s="416"/>
      <c r="SGM11" s="416"/>
      <c r="SGN11" s="416"/>
      <c r="SGO11" s="416"/>
      <c r="SGP11" s="416"/>
      <c r="SGQ11" s="416"/>
      <c r="SGR11" s="416"/>
      <c r="SGS11" s="416"/>
      <c r="SGT11" s="416"/>
      <c r="SGU11" s="416"/>
      <c r="SGV11" s="416"/>
      <c r="SGW11" s="416"/>
      <c r="SGX11" s="416"/>
      <c r="SGY11" s="416"/>
      <c r="SGZ11" s="416"/>
      <c r="SHA11" s="416"/>
      <c r="SHB11" s="416"/>
      <c r="SHC11" s="416"/>
      <c r="SHD11" s="416"/>
      <c r="SHE11" s="416"/>
      <c r="SHF11" s="416"/>
      <c r="SHG11" s="416"/>
      <c r="SHH11" s="416"/>
      <c r="SHI11" s="416"/>
      <c r="SHJ11" s="416"/>
      <c r="SHK11" s="416"/>
      <c r="SHL11" s="416"/>
      <c r="SHM11" s="416"/>
      <c r="SHN11" s="416"/>
      <c r="SHO11" s="416"/>
      <c r="SHP11" s="416"/>
      <c r="SHQ11" s="416"/>
      <c r="SHR11" s="416"/>
      <c r="SHS11" s="416"/>
      <c r="SHT11" s="416"/>
      <c r="SHU11" s="416"/>
      <c r="SHV11" s="416"/>
      <c r="SHW11" s="416"/>
      <c r="SHX11" s="416"/>
      <c r="SHY11" s="416"/>
      <c r="SHZ11" s="416"/>
      <c r="SIA11" s="416"/>
      <c r="SIB11" s="416"/>
      <c r="SIC11" s="416"/>
      <c r="SID11" s="416"/>
      <c r="SIE11" s="416"/>
      <c r="SIF11" s="416"/>
      <c r="SIG11" s="416"/>
      <c r="SIH11" s="416"/>
      <c r="SII11" s="416"/>
      <c r="SIJ11" s="416"/>
      <c r="SIK11" s="416"/>
      <c r="SIL11" s="416"/>
      <c r="SIM11" s="416"/>
      <c r="SIN11" s="416"/>
      <c r="SIO11" s="416"/>
      <c r="SIP11" s="416"/>
      <c r="SIQ11" s="416"/>
      <c r="SIR11" s="416"/>
      <c r="SIS11" s="416"/>
      <c r="SIT11" s="416"/>
      <c r="SIU11" s="416"/>
      <c r="SIV11" s="416"/>
      <c r="SIW11" s="416"/>
      <c r="SIX11" s="416"/>
      <c r="SIY11" s="416"/>
      <c r="SIZ11" s="416"/>
      <c r="SJA11" s="416"/>
      <c r="SJB11" s="416"/>
      <c r="SJC11" s="416"/>
      <c r="SJD11" s="416"/>
      <c r="SJE11" s="416"/>
      <c r="SJF11" s="416"/>
      <c r="SJG11" s="416"/>
      <c r="SJH11" s="416"/>
      <c r="SJI11" s="416"/>
      <c r="SJJ11" s="416"/>
      <c r="SJK11" s="416"/>
      <c r="SJL11" s="416"/>
      <c r="SJM11" s="416"/>
      <c r="SJN11" s="416"/>
      <c r="SJO11" s="416"/>
      <c r="SJP11" s="416"/>
      <c r="SJQ11" s="416"/>
      <c r="SJR11" s="416"/>
      <c r="SJS11" s="416"/>
      <c r="SJT11" s="416"/>
      <c r="SJU11" s="416"/>
      <c r="SJV11" s="416"/>
      <c r="SJW11" s="416"/>
      <c r="SJX11" s="416"/>
      <c r="SJY11" s="416"/>
      <c r="SJZ11" s="416"/>
      <c r="SKA11" s="416"/>
      <c r="SKB11" s="416"/>
      <c r="SKC11" s="416"/>
      <c r="SKD11" s="416"/>
      <c r="SKE11" s="416"/>
      <c r="SKF11" s="416"/>
      <c r="SKG11" s="416"/>
      <c r="SKH11" s="416"/>
      <c r="SKI11" s="416"/>
      <c r="SKJ11" s="416"/>
      <c r="SKK11" s="416"/>
      <c r="SKL11" s="416"/>
      <c r="SKM11" s="416"/>
      <c r="SKN11" s="416"/>
      <c r="SKO11" s="416"/>
      <c r="SKP11" s="416"/>
      <c r="SKQ11" s="416"/>
      <c r="SKR11" s="416"/>
      <c r="SKS11" s="416"/>
      <c r="SKT11" s="416"/>
      <c r="SKU11" s="416"/>
      <c r="SKV11" s="416"/>
      <c r="SKW11" s="416"/>
      <c r="SKX11" s="416"/>
      <c r="SKY11" s="416"/>
      <c r="SKZ11" s="416"/>
      <c r="SLA11" s="416"/>
      <c r="SLB11" s="416"/>
      <c r="SLC11" s="416"/>
      <c r="SLD11" s="416"/>
      <c r="SLE11" s="416"/>
      <c r="SLF11" s="416"/>
      <c r="SLG11" s="416"/>
      <c r="SLH11" s="416"/>
      <c r="SLI11" s="416"/>
      <c r="SLJ11" s="416"/>
      <c r="SLK11" s="416"/>
      <c r="SLL11" s="416"/>
      <c r="SLM11" s="416"/>
      <c r="SLN11" s="416"/>
      <c r="SLO11" s="416"/>
      <c r="SLP11" s="416"/>
      <c r="SLQ11" s="416"/>
      <c r="SLR11" s="416"/>
      <c r="SLS11" s="416"/>
      <c r="SLT11" s="416"/>
      <c r="SLU11" s="416"/>
      <c r="SLV11" s="416"/>
      <c r="SLW11" s="416"/>
      <c r="SLX11" s="416"/>
      <c r="SLY11" s="416"/>
      <c r="SLZ11" s="416"/>
      <c r="SMA11" s="416"/>
      <c r="SMB11" s="416"/>
      <c r="SMC11" s="416"/>
      <c r="SMD11" s="416"/>
      <c r="SME11" s="416"/>
      <c r="SMF11" s="416"/>
      <c r="SMG11" s="416"/>
      <c r="SMH11" s="416"/>
      <c r="SMI11" s="416"/>
      <c r="SMJ11" s="416"/>
      <c r="SMK11" s="416"/>
      <c r="SML11" s="416"/>
      <c r="SMM11" s="416"/>
      <c r="SMN11" s="416"/>
      <c r="SMO11" s="416"/>
      <c r="SMP11" s="416"/>
      <c r="SMQ11" s="416"/>
      <c r="SMR11" s="416"/>
      <c r="SMS11" s="416"/>
      <c r="SMT11" s="416"/>
      <c r="SMU11" s="416"/>
      <c r="SMV11" s="416"/>
      <c r="SMW11" s="416"/>
      <c r="SMX11" s="416"/>
      <c r="SMY11" s="416"/>
      <c r="SMZ11" s="416"/>
      <c r="SNA11" s="416"/>
      <c r="SNB11" s="416"/>
      <c r="SNC11" s="416"/>
      <c r="SND11" s="416"/>
      <c r="SNE11" s="416"/>
      <c r="SNF11" s="416"/>
      <c r="SNG11" s="416"/>
      <c r="SNH11" s="416"/>
      <c r="SNI11" s="416"/>
      <c r="SNJ11" s="416"/>
      <c r="SNK11" s="416"/>
      <c r="SNL11" s="416"/>
      <c r="SNM11" s="416"/>
      <c r="SNN11" s="416"/>
      <c r="SNO11" s="416"/>
      <c r="SNP11" s="416"/>
      <c r="SNQ11" s="416"/>
      <c r="SNR11" s="416"/>
      <c r="SNS11" s="416"/>
      <c r="SNT11" s="416"/>
      <c r="SNU11" s="416"/>
      <c r="SNV11" s="416"/>
      <c r="SNW11" s="416"/>
      <c r="SNX11" s="416"/>
      <c r="SNY11" s="416"/>
      <c r="SNZ11" s="416"/>
      <c r="SOA11" s="416"/>
      <c r="SOB11" s="416"/>
      <c r="SOC11" s="416"/>
      <c r="SOD11" s="416"/>
      <c r="SOE11" s="416"/>
      <c r="SOF11" s="416"/>
      <c r="SOG11" s="416"/>
      <c r="SOH11" s="416"/>
      <c r="SOI11" s="416"/>
      <c r="SOJ11" s="416"/>
      <c r="SOK11" s="416"/>
      <c r="SOL11" s="416"/>
      <c r="SOM11" s="416"/>
      <c r="SON11" s="416"/>
      <c r="SOO11" s="416"/>
      <c r="SOP11" s="416"/>
      <c r="SOQ11" s="416"/>
      <c r="SOR11" s="416"/>
      <c r="SOS11" s="416"/>
      <c r="SOT11" s="416"/>
      <c r="SOU11" s="416"/>
      <c r="SOV11" s="416"/>
      <c r="SOW11" s="416"/>
      <c r="SOX11" s="416"/>
      <c r="SOY11" s="416"/>
      <c r="SOZ11" s="416"/>
      <c r="SPA11" s="416"/>
      <c r="SPB11" s="416"/>
      <c r="SPC11" s="416"/>
      <c r="SPD11" s="416"/>
      <c r="SPE11" s="416"/>
      <c r="SPF11" s="416"/>
      <c r="SPG11" s="416"/>
      <c r="SPH11" s="416"/>
      <c r="SPI11" s="416"/>
      <c r="SPJ11" s="416"/>
      <c r="SPK11" s="416"/>
      <c r="SPL11" s="416"/>
      <c r="SPM11" s="416"/>
      <c r="SPN11" s="416"/>
      <c r="SPO11" s="416"/>
      <c r="SPP11" s="416"/>
      <c r="SPQ11" s="416"/>
      <c r="SPR11" s="416"/>
      <c r="SPS11" s="416"/>
      <c r="SPT11" s="416"/>
      <c r="SPU11" s="416"/>
      <c r="SPV11" s="416"/>
      <c r="SPW11" s="416"/>
      <c r="SPX11" s="416"/>
      <c r="SPY11" s="416"/>
      <c r="SPZ11" s="416"/>
      <c r="SQA11" s="416"/>
      <c r="SQB11" s="416"/>
      <c r="SQC11" s="416"/>
      <c r="SQD11" s="416"/>
      <c r="SQE11" s="416"/>
      <c r="SQF11" s="416"/>
      <c r="SQG11" s="416"/>
      <c r="SQH11" s="416"/>
      <c r="SQI11" s="416"/>
      <c r="SQJ11" s="416"/>
      <c r="SQK11" s="416"/>
      <c r="SQL11" s="416"/>
      <c r="SQM11" s="416"/>
      <c r="SQN11" s="416"/>
      <c r="SQO11" s="416"/>
      <c r="SQP11" s="416"/>
      <c r="SQQ11" s="416"/>
      <c r="SQR11" s="416"/>
      <c r="SQS11" s="416"/>
      <c r="SQT11" s="416"/>
      <c r="SQU11" s="416"/>
      <c r="SQV11" s="416"/>
      <c r="SQW11" s="416"/>
      <c r="SQX11" s="416"/>
      <c r="SQY11" s="416"/>
      <c r="SQZ11" s="416"/>
      <c r="SRA11" s="416"/>
      <c r="SRB11" s="416"/>
      <c r="SRC11" s="416"/>
      <c r="SRD11" s="416"/>
      <c r="SRE11" s="416"/>
      <c r="SRF11" s="416"/>
      <c r="SRG11" s="416"/>
      <c r="SRH11" s="416"/>
      <c r="SRI11" s="416"/>
      <c r="SRJ11" s="416"/>
      <c r="SRK11" s="416"/>
      <c r="SRL11" s="416"/>
      <c r="SRM11" s="416"/>
      <c r="SRN11" s="416"/>
      <c r="SRO11" s="416"/>
      <c r="SRP11" s="416"/>
      <c r="SRQ11" s="416"/>
      <c r="SRR11" s="416"/>
      <c r="SRS11" s="416"/>
      <c r="SRT11" s="416"/>
      <c r="SRU11" s="416"/>
      <c r="SRV11" s="416"/>
      <c r="SRW11" s="416"/>
      <c r="SRX11" s="416"/>
      <c r="SRY11" s="416"/>
      <c r="SRZ11" s="416"/>
      <c r="SSA11" s="416"/>
      <c r="SSB11" s="416"/>
      <c r="SSC11" s="416"/>
      <c r="SSD11" s="416"/>
      <c r="SSE11" s="416"/>
      <c r="SSF11" s="416"/>
      <c r="SSG11" s="416"/>
      <c r="SSH11" s="416"/>
      <c r="SSI11" s="416"/>
      <c r="SSJ11" s="416"/>
      <c r="SSK11" s="416"/>
      <c r="SSL11" s="416"/>
      <c r="SSM11" s="416"/>
      <c r="SSN11" s="416"/>
      <c r="SSO11" s="416"/>
      <c r="SSP11" s="416"/>
      <c r="SSQ11" s="416"/>
      <c r="SSR11" s="416"/>
      <c r="SSS11" s="416"/>
      <c r="SST11" s="416"/>
      <c r="SSU11" s="416"/>
      <c r="SSV11" s="416"/>
      <c r="SSW11" s="416"/>
      <c r="SSX11" s="416"/>
      <c r="SSY11" s="416"/>
      <c r="SSZ11" s="416"/>
      <c r="STA11" s="416"/>
      <c r="STB11" s="416"/>
      <c r="STC11" s="416"/>
      <c r="STD11" s="416"/>
      <c r="STE11" s="416"/>
      <c r="STF11" s="416"/>
      <c r="STG11" s="416"/>
      <c r="STH11" s="416"/>
      <c r="STI11" s="416"/>
      <c r="STJ11" s="416"/>
      <c r="STK11" s="416"/>
      <c r="STL11" s="416"/>
      <c r="STM11" s="416"/>
      <c r="STN11" s="416"/>
      <c r="STO11" s="416"/>
      <c r="STP11" s="416"/>
      <c r="STQ11" s="416"/>
      <c r="STR11" s="416"/>
      <c r="STS11" s="416"/>
      <c r="STT11" s="416"/>
      <c r="STU11" s="416"/>
      <c r="STV11" s="416"/>
      <c r="STW11" s="416"/>
      <c r="STX11" s="416"/>
      <c r="STY11" s="416"/>
      <c r="STZ11" s="416"/>
      <c r="SUA11" s="416"/>
      <c r="SUB11" s="416"/>
      <c r="SUC11" s="416"/>
      <c r="SUD11" s="416"/>
      <c r="SUE11" s="416"/>
      <c r="SUF11" s="416"/>
      <c r="SUG11" s="416"/>
      <c r="SUH11" s="416"/>
      <c r="SUI11" s="416"/>
      <c r="SUJ11" s="416"/>
      <c r="SUK11" s="416"/>
      <c r="SUL11" s="416"/>
      <c r="SUM11" s="416"/>
      <c r="SUN11" s="416"/>
      <c r="SUO11" s="416"/>
      <c r="SUP11" s="416"/>
      <c r="SUQ11" s="416"/>
      <c r="SUR11" s="416"/>
      <c r="SUS11" s="416"/>
      <c r="SUT11" s="416"/>
      <c r="SUU11" s="416"/>
      <c r="SUV11" s="416"/>
      <c r="SUW11" s="416"/>
      <c r="SUX11" s="416"/>
      <c r="SUY11" s="416"/>
      <c r="SUZ11" s="416"/>
      <c r="SVA11" s="416"/>
      <c r="SVB11" s="416"/>
      <c r="SVC11" s="416"/>
      <c r="SVD11" s="416"/>
      <c r="SVE11" s="416"/>
      <c r="SVF11" s="416"/>
      <c r="SVG11" s="416"/>
      <c r="SVH11" s="416"/>
      <c r="SVI11" s="416"/>
      <c r="SVJ11" s="416"/>
      <c r="SVK11" s="416"/>
      <c r="SVL11" s="416"/>
      <c r="SVM11" s="416"/>
      <c r="SVN11" s="416"/>
      <c r="SVO11" s="416"/>
      <c r="SVP11" s="416"/>
      <c r="SVQ11" s="416"/>
      <c r="SVR11" s="416"/>
      <c r="SVS11" s="416"/>
      <c r="SVT11" s="416"/>
      <c r="SVU11" s="416"/>
      <c r="SVV11" s="416"/>
      <c r="SVW11" s="416"/>
      <c r="SVX11" s="416"/>
      <c r="SVY11" s="416"/>
      <c r="SVZ11" s="416"/>
      <c r="SWA11" s="416"/>
      <c r="SWB11" s="416"/>
      <c r="SWC11" s="416"/>
      <c r="SWD11" s="416"/>
      <c r="SWE11" s="416"/>
      <c r="SWF11" s="416"/>
      <c r="SWG11" s="416"/>
      <c r="SWH11" s="416"/>
      <c r="SWI11" s="416"/>
      <c r="SWJ11" s="416"/>
      <c r="SWK11" s="416"/>
      <c r="SWL11" s="416"/>
      <c r="SWM11" s="416"/>
      <c r="SWN11" s="416"/>
      <c r="SWO11" s="416"/>
      <c r="SWP11" s="416"/>
      <c r="SWQ11" s="416"/>
      <c r="SWR11" s="416"/>
      <c r="SWS11" s="416"/>
      <c r="SWT11" s="416"/>
      <c r="SWU11" s="416"/>
      <c r="SWV11" s="416"/>
      <c r="SWW11" s="416"/>
      <c r="SWX11" s="416"/>
      <c r="SWY11" s="416"/>
      <c r="SWZ11" s="416"/>
      <c r="SXA11" s="416"/>
      <c r="SXB11" s="416"/>
      <c r="SXC11" s="416"/>
      <c r="SXD11" s="416"/>
      <c r="SXE11" s="416"/>
      <c r="SXF11" s="416"/>
      <c r="SXG11" s="416"/>
      <c r="SXH11" s="416"/>
      <c r="SXI11" s="416"/>
      <c r="SXJ11" s="416"/>
      <c r="SXK11" s="416"/>
      <c r="SXL11" s="416"/>
      <c r="SXM11" s="416"/>
      <c r="SXN11" s="416"/>
      <c r="SXO11" s="416"/>
      <c r="SXP11" s="416"/>
      <c r="SXQ11" s="416"/>
      <c r="SXR11" s="416"/>
      <c r="SXS11" s="416"/>
      <c r="SXT11" s="416"/>
      <c r="SXU11" s="416"/>
      <c r="SXV11" s="416"/>
      <c r="SXW11" s="416"/>
      <c r="SXX11" s="416"/>
      <c r="SXY11" s="416"/>
      <c r="SXZ11" s="416"/>
      <c r="SYA11" s="416"/>
      <c r="SYB11" s="416"/>
      <c r="SYC11" s="416"/>
      <c r="SYD11" s="416"/>
      <c r="SYE11" s="416"/>
      <c r="SYF11" s="416"/>
      <c r="SYG11" s="416"/>
      <c r="SYH11" s="416"/>
      <c r="SYI11" s="416"/>
      <c r="SYJ11" s="416"/>
      <c r="SYK11" s="416"/>
      <c r="SYL11" s="416"/>
      <c r="SYM11" s="416"/>
      <c r="SYN11" s="416"/>
      <c r="SYO11" s="416"/>
      <c r="SYP11" s="416"/>
      <c r="SYQ11" s="416"/>
      <c r="SYR11" s="416"/>
      <c r="SYS11" s="416"/>
      <c r="SYT11" s="416"/>
      <c r="SYU11" s="416"/>
      <c r="SYV11" s="416"/>
      <c r="SYW11" s="416"/>
      <c r="SYX11" s="416"/>
      <c r="SYY11" s="416"/>
      <c r="SYZ11" s="416"/>
      <c r="SZA11" s="416"/>
      <c r="SZB11" s="416"/>
      <c r="SZC11" s="416"/>
      <c r="SZD11" s="416"/>
      <c r="SZE11" s="416"/>
      <c r="SZF11" s="416"/>
      <c r="SZG11" s="416"/>
      <c r="SZH11" s="416"/>
      <c r="SZI11" s="416"/>
      <c r="SZJ11" s="416"/>
      <c r="SZK11" s="416"/>
      <c r="SZL11" s="416"/>
      <c r="SZM11" s="416"/>
      <c r="SZN11" s="416"/>
      <c r="SZO11" s="416"/>
      <c r="SZP11" s="416"/>
      <c r="SZQ11" s="416"/>
      <c r="SZR11" s="416"/>
      <c r="SZS11" s="416"/>
      <c r="SZT11" s="416"/>
      <c r="SZU11" s="416"/>
      <c r="SZV11" s="416"/>
      <c r="SZW11" s="416"/>
      <c r="SZX11" s="416"/>
      <c r="SZY11" s="416"/>
      <c r="SZZ11" s="416"/>
      <c r="TAA11" s="416"/>
      <c r="TAB11" s="416"/>
      <c r="TAC11" s="416"/>
      <c r="TAD11" s="416"/>
      <c r="TAE11" s="416"/>
      <c r="TAF11" s="416"/>
      <c r="TAG11" s="416"/>
      <c r="TAH11" s="416"/>
      <c r="TAI11" s="416"/>
      <c r="TAJ11" s="416"/>
      <c r="TAK11" s="416"/>
      <c r="TAL11" s="416"/>
      <c r="TAM11" s="416"/>
      <c r="TAN11" s="416"/>
      <c r="TAO11" s="416"/>
      <c r="TAP11" s="416"/>
      <c r="TAQ11" s="416"/>
      <c r="TAR11" s="416"/>
      <c r="TAS11" s="416"/>
      <c r="TAT11" s="416"/>
      <c r="TAU11" s="416"/>
      <c r="TAV11" s="416"/>
      <c r="TAW11" s="416"/>
      <c r="TAX11" s="416"/>
      <c r="TAY11" s="416"/>
      <c r="TAZ11" s="416"/>
      <c r="TBA11" s="416"/>
      <c r="TBB11" s="416"/>
      <c r="TBC11" s="416"/>
      <c r="TBD11" s="416"/>
      <c r="TBE11" s="416"/>
      <c r="TBF11" s="416"/>
      <c r="TBG11" s="416"/>
      <c r="TBH11" s="416"/>
      <c r="TBI11" s="416"/>
      <c r="TBJ11" s="416"/>
      <c r="TBK11" s="416"/>
      <c r="TBL11" s="416"/>
      <c r="TBM11" s="416"/>
      <c r="TBN11" s="416"/>
      <c r="TBO11" s="416"/>
      <c r="TBP11" s="416"/>
      <c r="TBQ11" s="416"/>
      <c r="TBR11" s="416"/>
      <c r="TBS11" s="416"/>
      <c r="TBT11" s="416"/>
      <c r="TBU11" s="416"/>
      <c r="TBV11" s="416"/>
      <c r="TBW11" s="416"/>
      <c r="TBX11" s="416"/>
      <c r="TBY11" s="416"/>
      <c r="TBZ11" s="416"/>
      <c r="TCA11" s="416"/>
      <c r="TCB11" s="416"/>
      <c r="TCC11" s="416"/>
      <c r="TCD11" s="416"/>
      <c r="TCE11" s="416"/>
      <c r="TCF11" s="416"/>
      <c r="TCG11" s="416"/>
      <c r="TCH11" s="416"/>
      <c r="TCI11" s="416"/>
      <c r="TCJ11" s="416"/>
      <c r="TCK11" s="416"/>
      <c r="TCL11" s="416"/>
      <c r="TCM11" s="416"/>
      <c r="TCN11" s="416"/>
      <c r="TCO11" s="416"/>
      <c r="TCP11" s="416"/>
      <c r="TCQ11" s="416"/>
      <c r="TCR11" s="416"/>
      <c r="TCS11" s="416"/>
      <c r="TCT11" s="416"/>
      <c r="TCU11" s="416"/>
      <c r="TCV11" s="416"/>
      <c r="TCW11" s="416"/>
      <c r="TCX11" s="416"/>
      <c r="TCY11" s="416"/>
      <c r="TCZ11" s="416"/>
      <c r="TDA11" s="416"/>
      <c r="TDB11" s="416"/>
      <c r="TDC11" s="416"/>
      <c r="TDD11" s="416"/>
      <c r="TDE11" s="416"/>
      <c r="TDF11" s="416"/>
      <c r="TDG11" s="416"/>
      <c r="TDH11" s="416"/>
      <c r="TDI11" s="416"/>
      <c r="TDJ11" s="416"/>
      <c r="TDK11" s="416"/>
      <c r="TDL11" s="416"/>
      <c r="TDM11" s="416"/>
      <c r="TDN11" s="416"/>
      <c r="TDO11" s="416"/>
      <c r="TDP11" s="416"/>
      <c r="TDQ11" s="416"/>
      <c r="TDR11" s="416"/>
      <c r="TDS11" s="416"/>
      <c r="TDT11" s="416"/>
      <c r="TDU11" s="416"/>
      <c r="TDV11" s="416"/>
      <c r="TDW11" s="416"/>
      <c r="TDX11" s="416"/>
      <c r="TDY11" s="416"/>
      <c r="TDZ11" s="416"/>
      <c r="TEA11" s="416"/>
      <c r="TEB11" s="416"/>
      <c r="TEC11" s="416"/>
      <c r="TED11" s="416"/>
      <c r="TEE11" s="416"/>
      <c r="TEF11" s="416"/>
      <c r="TEG11" s="416"/>
      <c r="TEH11" s="416"/>
      <c r="TEI11" s="416"/>
      <c r="TEJ11" s="416"/>
      <c r="TEK11" s="416"/>
      <c r="TEL11" s="416"/>
      <c r="TEM11" s="416"/>
      <c r="TEN11" s="416"/>
      <c r="TEO11" s="416"/>
      <c r="TEP11" s="416"/>
      <c r="TEQ11" s="416"/>
      <c r="TER11" s="416"/>
      <c r="TES11" s="416"/>
      <c r="TET11" s="416"/>
      <c r="TEU11" s="416"/>
      <c r="TEV11" s="416"/>
      <c r="TEW11" s="416"/>
      <c r="TEX11" s="416"/>
      <c r="TEY11" s="416"/>
      <c r="TEZ11" s="416"/>
      <c r="TFA11" s="416"/>
      <c r="TFB11" s="416"/>
      <c r="TFC11" s="416"/>
      <c r="TFD11" s="416"/>
      <c r="TFE11" s="416"/>
      <c r="TFF11" s="416"/>
      <c r="TFG11" s="416"/>
      <c r="TFH11" s="416"/>
      <c r="TFI11" s="416"/>
      <c r="TFJ11" s="416"/>
      <c r="TFK11" s="416"/>
      <c r="TFL11" s="416"/>
      <c r="TFM11" s="416"/>
      <c r="TFN11" s="416"/>
      <c r="TFO11" s="416"/>
      <c r="TFP11" s="416"/>
      <c r="TFQ11" s="416"/>
      <c r="TFR11" s="416"/>
      <c r="TFS11" s="416"/>
      <c r="TFT11" s="416"/>
      <c r="TFU11" s="416"/>
      <c r="TFV11" s="416"/>
      <c r="TFW11" s="416"/>
      <c r="TFX11" s="416"/>
      <c r="TFY11" s="416"/>
      <c r="TFZ11" s="416"/>
      <c r="TGA11" s="416"/>
      <c r="TGB11" s="416"/>
      <c r="TGC11" s="416"/>
      <c r="TGD11" s="416"/>
      <c r="TGE11" s="416"/>
      <c r="TGF11" s="416"/>
      <c r="TGG11" s="416"/>
      <c r="TGH11" s="416"/>
      <c r="TGI11" s="416"/>
      <c r="TGJ11" s="416"/>
      <c r="TGK11" s="416"/>
      <c r="TGL11" s="416"/>
      <c r="TGM11" s="416"/>
      <c r="TGN11" s="416"/>
      <c r="TGO11" s="416"/>
      <c r="TGP11" s="416"/>
      <c r="TGQ11" s="416"/>
      <c r="TGR11" s="416"/>
      <c r="TGS11" s="416"/>
      <c r="TGT11" s="416"/>
      <c r="TGU11" s="416"/>
      <c r="TGV11" s="416"/>
      <c r="TGW11" s="416"/>
      <c r="TGX11" s="416"/>
      <c r="TGY11" s="416"/>
      <c r="TGZ11" s="416"/>
      <c r="THA11" s="416"/>
      <c r="THB11" s="416"/>
      <c r="THC11" s="416"/>
      <c r="THD11" s="416"/>
      <c r="THE11" s="416"/>
      <c r="THF11" s="416"/>
      <c r="THG11" s="416"/>
      <c r="THH11" s="416"/>
      <c r="THI11" s="416"/>
      <c r="THJ11" s="416"/>
      <c r="THK11" s="416"/>
      <c r="THL11" s="416"/>
      <c r="THM11" s="416"/>
      <c r="THN11" s="416"/>
      <c r="THO11" s="416"/>
      <c r="THP11" s="416"/>
      <c r="THQ11" s="416"/>
      <c r="THR11" s="416"/>
      <c r="THS11" s="416"/>
      <c r="THT11" s="416"/>
      <c r="THU11" s="416"/>
      <c r="THV11" s="416"/>
      <c r="THW11" s="416"/>
      <c r="THX11" s="416"/>
      <c r="THY11" s="416"/>
      <c r="THZ11" s="416"/>
      <c r="TIA11" s="416"/>
      <c r="TIB11" s="416"/>
      <c r="TIC11" s="416"/>
      <c r="TID11" s="416"/>
      <c r="TIE11" s="416"/>
      <c r="TIF11" s="416"/>
      <c r="TIG11" s="416"/>
      <c r="TIH11" s="416"/>
      <c r="TII11" s="416"/>
      <c r="TIJ11" s="416"/>
      <c r="TIK11" s="416"/>
      <c r="TIL11" s="416"/>
      <c r="TIM11" s="416"/>
      <c r="TIN11" s="416"/>
      <c r="TIO11" s="416"/>
      <c r="TIP11" s="416"/>
      <c r="TIQ11" s="416"/>
      <c r="TIR11" s="416"/>
      <c r="TIS11" s="416"/>
      <c r="TIT11" s="416"/>
      <c r="TIU11" s="416"/>
      <c r="TIV11" s="416"/>
      <c r="TIW11" s="416"/>
      <c r="TIX11" s="416"/>
      <c r="TIY11" s="416"/>
      <c r="TIZ11" s="416"/>
      <c r="TJA11" s="416"/>
      <c r="TJB11" s="416"/>
      <c r="TJC11" s="416"/>
      <c r="TJD11" s="416"/>
      <c r="TJE11" s="416"/>
      <c r="TJF11" s="416"/>
      <c r="TJG11" s="416"/>
      <c r="TJH11" s="416"/>
      <c r="TJI11" s="416"/>
      <c r="TJJ11" s="416"/>
      <c r="TJK11" s="416"/>
      <c r="TJL11" s="416"/>
      <c r="TJM11" s="416"/>
      <c r="TJN11" s="416"/>
      <c r="TJO11" s="416"/>
      <c r="TJP11" s="416"/>
      <c r="TJQ11" s="416"/>
      <c r="TJR11" s="416"/>
      <c r="TJS11" s="416"/>
      <c r="TJT11" s="416"/>
      <c r="TJU11" s="416"/>
      <c r="TJV11" s="416"/>
      <c r="TJW11" s="416"/>
      <c r="TJX11" s="416"/>
      <c r="TJY11" s="416"/>
      <c r="TJZ11" s="416"/>
      <c r="TKA11" s="416"/>
      <c r="TKB11" s="416"/>
      <c r="TKC11" s="416"/>
      <c r="TKD11" s="416"/>
      <c r="TKE11" s="416"/>
      <c r="TKF11" s="416"/>
      <c r="TKG11" s="416"/>
      <c r="TKH11" s="416"/>
      <c r="TKI11" s="416"/>
      <c r="TKJ11" s="416"/>
      <c r="TKK11" s="416"/>
      <c r="TKL11" s="416"/>
      <c r="TKM11" s="416"/>
      <c r="TKN11" s="416"/>
      <c r="TKO11" s="416"/>
      <c r="TKP11" s="416"/>
      <c r="TKQ11" s="416"/>
      <c r="TKR11" s="416"/>
      <c r="TKS11" s="416"/>
      <c r="TKT11" s="416"/>
      <c r="TKU11" s="416"/>
      <c r="TKV11" s="416"/>
      <c r="TKW11" s="416"/>
      <c r="TKX11" s="416"/>
      <c r="TKY11" s="416"/>
      <c r="TKZ11" s="416"/>
      <c r="TLA11" s="416"/>
      <c r="TLB11" s="416"/>
      <c r="TLC11" s="416"/>
      <c r="TLD11" s="416"/>
      <c r="TLE11" s="416"/>
      <c r="TLF11" s="416"/>
      <c r="TLG11" s="416"/>
      <c r="TLH11" s="416"/>
      <c r="TLI11" s="416"/>
      <c r="TLJ11" s="416"/>
      <c r="TLK11" s="416"/>
      <c r="TLL11" s="416"/>
      <c r="TLM11" s="416"/>
      <c r="TLN11" s="416"/>
      <c r="TLO11" s="416"/>
      <c r="TLP11" s="416"/>
      <c r="TLQ11" s="416"/>
      <c r="TLR11" s="416"/>
      <c r="TLS11" s="416"/>
      <c r="TLT11" s="416"/>
      <c r="TLU11" s="416"/>
      <c r="TLV11" s="416"/>
      <c r="TLW11" s="416"/>
      <c r="TLX11" s="416"/>
      <c r="TLY11" s="416"/>
      <c r="TLZ11" s="416"/>
      <c r="TMA11" s="416"/>
      <c r="TMB11" s="416"/>
      <c r="TMC11" s="416"/>
      <c r="TMD11" s="416"/>
      <c r="TME11" s="416"/>
      <c r="TMF11" s="416"/>
      <c r="TMG11" s="416"/>
      <c r="TMH11" s="416"/>
      <c r="TMI11" s="416"/>
      <c r="TMJ11" s="416"/>
      <c r="TMK11" s="416"/>
      <c r="TML11" s="416"/>
      <c r="TMM11" s="416"/>
      <c r="TMN11" s="416"/>
      <c r="TMO11" s="416"/>
      <c r="TMP11" s="416"/>
      <c r="TMQ11" s="416"/>
      <c r="TMR11" s="416"/>
      <c r="TMS11" s="416"/>
      <c r="TMT11" s="416"/>
      <c r="TMU11" s="416"/>
      <c r="TMV11" s="416"/>
      <c r="TMW11" s="416"/>
      <c r="TMX11" s="416"/>
      <c r="TMY11" s="416"/>
      <c r="TMZ11" s="416"/>
      <c r="TNA11" s="416"/>
      <c r="TNB11" s="416"/>
      <c r="TNC11" s="416"/>
      <c r="TND11" s="416"/>
      <c r="TNE11" s="416"/>
      <c r="TNF11" s="416"/>
      <c r="TNG11" s="416"/>
      <c r="TNH11" s="416"/>
      <c r="TNI11" s="416"/>
      <c r="TNJ11" s="416"/>
      <c r="TNK11" s="416"/>
      <c r="TNL11" s="416"/>
      <c r="TNM11" s="416"/>
      <c r="TNN11" s="416"/>
      <c r="TNO11" s="416"/>
      <c r="TNP11" s="416"/>
      <c r="TNQ11" s="416"/>
      <c r="TNR11" s="416"/>
      <c r="TNS11" s="416"/>
      <c r="TNT11" s="416"/>
      <c r="TNU11" s="416"/>
      <c r="TNV11" s="416"/>
      <c r="TNW11" s="416"/>
      <c r="TNX11" s="416"/>
      <c r="TNY11" s="416"/>
      <c r="TNZ11" s="416"/>
      <c r="TOA11" s="416"/>
      <c r="TOB11" s="416"/>
      <c r="TOC11" s="416"/>
      <c r="TOD11" s="416"/>
      <c r="TOE11" s="416"/>
      <c r="TOF11" s="416"/>
      <c r="TOG11" s="416"/>
      <c r="TOH11" s="416"/>
      <c r="TOI11" s="416"/>
      <c r="TOJ11" s="416"/>
      <c r="TOK11" s="416"/>
      <c r="TOL11" s="416"/>
      <c r="TOM11" s="416"/>
      <c r="TON11" s="416"/>
      <c r="TOO11" s="416"/>
      <c r="TOP11" s="416"/>
      <c r="TOQ11" s="416"/>
      <c r="TOR11" s="416"/>
      <c r="TOS11" s="416"/>
      <c r="TOT11" s="416"/>
      <c r="TOU11" s="416"/>
      <c r="TOV11" s="416"/>
      <c r="TOW11" s="416"/>
      <c r="TOX11" s="416"/>
      <c r="TOY11" s="416"/>
      <c r="TOZ11" s="416"/>
      <c r="TPA11" s="416"/>
      <c r="TPB11" s="416"/>
      <c r="TPC11" s="416"/>
      <c r="TPD11" s="416"/>
      <c r="TPE11" s="416"/>
      <c r="TPF11" s="416"/>
      <c r="TPG11" s="416"/>
      <c r="TPH11" s="416"/>
      <c r="TPI11" s="416"/>
      <c r="TPJ11" s="416"/>
      <c r="TPK11" s="416"/>
      <c r="TPL11" s="416"/>
      <c r="TPM11" s="416"/>
      <c r="TPN11" s="416"/>
      <c r="TPO11" s="416"/>
      <c r="TPP11" s="416"/>
      <c r="TPQ11" s="416"/>
      <c r="TPR11" s="416"/>
      <c r="TPS11" s="416"/>
      <c r="TPT11" s="416"/>
      <c r="TPU11" s="416"/>
      <c r="TPV11" s="416"/>
      <c r="TPW11" s="416"/>
      <c r="TPX11" s="416"/>
      <c r="TPY11" s="416"/>
      <c r="TPZ11" s="416"/>
      <c r="TQA11" s="416"/>
      <c r="TQB11" s="416"/>
      <c r="TQC11" s="416"/>
      <c r="TQD11" s="416"/>
      <c r="TQE11" s="416"/>
      <c r="TQF11" s="416"/>
      <c r="TQG11" s="416"/>
      <c r="TQH11" s="416"/>
      <c r="TQI11" s="416"/>
      <c r="TQJ11" s="416"/>
      <c r="TQK11" s="416"/>
      <c r="TQL11" s="416"/>
      <c r="TQM11" s="416"/>
      <c r="TQN11" s="416"/>
      <c r="TQO11" s="416"/>
      <c r="TQP11" s="416"/>
      <c r="TQQ11" s="416"/>
      <c r="TQR11" s="416"/>
      <c r="TQS11" s="416"/>
      <c r="TQT11" s="416"/>
      <c r="TQU11" s="416"/>
      <c r="TQV11" s="416"/>
      <c r="TQW11" s="416"/>
      <c r="TQX11" s="416"/>
      <c r="TQY11" s="416"/>
      <c r="TQZ11" s="416"/>
      <c r="TRA11" s="416"/>
      <c r="TRB11" s="416"/>
      <c r="TRC11" s="416"/>
      <c r="TRD11" s="416"/>
      <c r="TRE11" s="416"/>
      <c r="TRF11" s="416"/>
      <c r="TRG11" s="416"/>
      <c r="TRH11" s="416"/>
      <c r="TRI11" s="416"/>
      <c r="TRJ11" s="416"/>
      <c r="TRK11" s="416"/>
      <c r="TRL11" s="416"/>
      <c r="TRM11" s="416"/>
      <c r="TRN11" s="416"/>
      <c r="TRO11" s="416"/>
      <c r="TRP11" s="416"/>
      <c r="TRQ11" s="416"/>
      <c r="TRR11" s="416"/>
      <c r="TRS11" s="416"/>
      <c r="TRT11" s="416"/>
      <c r="TRU11" s="416"/>
      <c r="TRV11" s="416"/>
      <c r="TRW11" s="416"/>
      <c r="TRX11" s="416"/>
      <c r="TRY11" s="416"/>
      <c r="TRZ11" s="416"/>
      <c r="TSA11" s="416"/>
      <c r="TSB11" s="416"/>
      <c r="TSC11" s="416"/>
      <c r="TSD11" s="416"/>
      <c r="TSE11" s="416"/>
      <c r="TSF11" s="416"/>
      <c r="TSG11" s="416"/>
      <c r="TSH11" s="416"/>
      <c r="TSI11" s="416"/>
      <c r="TSJ11" s="416"/>
      <c r="TSK11" s="416"/>
      <c r="TSL11" s="416"/>
      <c r="TSM11" s="416"/>
      <c r="TSN11" s="416"/>
      <c r="TSO11" s="416"/>
      <c r="TSP11" s="416"/>
      <c r="TSQ11" s="416"/>
      <c r="TSR11" s="416"/>
      <c r="TSS11" s="416"/>
      <c r="TST11" s="416"/>
      <c r="TSU11" s="416"/>
      <c r="TSV11" s="416"/>
      <c r="TSW11" s="416"/>
      <c r="TSX11" s="416"/>
      <c r="TSY11" s="416"/>
      <c r="TSZ11" s="416"/>
      <c r="TTA11" s="416"/>
      <c r="TTB11" s="416"/>
      <c r="TTC11" s="416"/>
      <c r="TTD11" s="416"/>
      <c r="TTE11" s="416"/>
      <c r="TTF11" s="416"/>
      <c r="TTG11" s="416"/>
      <c r="TTH11" s="416"/>
      <c r="TTI11" s="416"/>
      <c r="TTJ11" s="416"/>
      <c r="TTK11" s="416"/>
      <c r="TTL11" s="416"/>
      <c r="TTM11" s="416"/>
      <c r="TTN11" s="416"/>
      <c r="TTO11" s="416"/>
      <c r="TTP11" s="416"/>
      <c r="TTQ11" s="416"/>
      <c r="TTR11" s="416"/>
      <c r="TTS11" s="416"/>
      <c r="TTT11" s="416"/>
      <c r="TTU11" s="416"/>
      <c r="TTV11" s="416"/>
      <c r="TTW11" s="416"/>
      <c r="TTX11" s="416"/>
      <c r="TTY11" s="416"/>
      <c r="TTZ11" s="416"/>
      <c r="TUA11" s="416"/>
      <c r="TUB11" s="416"/>
      <c r="TUC11" s="416"/>
      <c r="TUD11" s="416"/>
      <c r="TUE11" s="416"/>
      <c r="TUF11" s="416"/>
      <c r="TUG11" s="416"/>
      <c r="TUH11" s="416"/>
      <c r="TUI11" s="416"/>
      <c r="TUJ11" s="416"/>
      <c r="TUK11" s="416"/>
      <c r="TUL11" s="416"/>
      <c r="TUM11" s="416"/>
      <c r="TUN11" s="416"/>
      <c r="TUO11" s="416"/>
      <c r="TUP11" s="416"/>
      <c r="TUQ11" s="416"/>
      <c r="TUR11" s="416"/>
      <c r="TUS11" s="416"/>
      <c r="TUT11" s="416"/>
      <c r="TUU11" s="416"/>
      <c r="TUV11" s="416"/>
      <c r="TUW11" s="416"/>
      <c r="TUX11" s="416"/>
      <c r="TUY11" s="416"/>
      <c r="TUZ11" s="416"/>
      <c r="TVA11" s="416"/>
      <c r="TVB11" s="416"/>
      <c r="TVC11" s="416"/>
      <c r="TVD11" s="416"/>
      <c r="TVE11" s="416"/>
      <c r="TVF11" s="416"/>
      <c r="TVG11" s="416"/>
      <c r="TVH11" s="416"/>
      <c r="TVI11" s="416"/>
      <c r="TVJ11" s="416"/>
      <c r="TVK11" s="416"/>
      <c r="TVL11" s="416"/>
      <c r="TVM11" s="416"/>
      <c r="TVN11" s="416"/>
      <c r="TVO11" s="416"/>
      <c r="TVP11" s="416"/>
      <c r="TVQ11" s="416"/>
      <c r="TVR11" s="416"/>
      <c r="TVS11" s="416"/>
      <c r="TVT11" s="416"/>
      <c r="TVU11" s="416"/>
      <c r="TVV11" s="416"/>
      <c r="TVW11" s="416"/>
      <c r="TVX11" s="416"/>
      <c r="TVY11" s="416"/>
      <c r="TVZ11" s="416"/>
      <c r="TWA11" s="416"/>
      <c r="TWB11" s="416"/>
      <c r="TWC11" s="416"/>
      <c r="TWD11" s="416"/>
      <c r="TWE11" s="416"/>
      <c r="TWF11" s="416"/>
      <c r="TWG11" s="416"/>
      <c r="TWH11" s="416"/>
      <c r="TWI11" s="416"/>
      <c r="TWJ11" s="416"/>
      <c r="TWK11" s="416"/>
      <c r="TWL11" s="416"/>
      <c r="TWM11" s="416"/>
      <c r="TWN11" s="416"/>
      <c r="TWO11" s="416"/>
      <c r="TWP11" s="416"/>
      <c r="TWQ11" s="416"/>
      <c r="TWR11" s="416"/>
      <c r="TWS11" s="416"/>
      <c r="TWT11" s="416"/>
      <c r="TWU11" s="416"/>
      <c r="TWV11" s="416"/>
      <c r="TWW11" s="416"/>
      <c r="TWX11" s="416"/>
      <c r="TWY11" s="416"/>
      <c r="TWZ11" s="416"/>
      <c r="TXA11" s="416"/>
      <c r="TXB11" s="416"/>
      <c r="TXC11" s="416"/>
      <c r="TXD11" s="416"/>
      <c r="TXE11" s="416"/>
      <c r="TXF11" s="416"/>
      <c r="TXG11" s="416"/>
      <c r="TXH11" s="416"/>
      <c r="TXI11" s="416"/>
      <c r="TXJ11" s="416"/>
      <c r="TXK11" s="416"/>
      <c r="TXL11" s="416"/>
      <c r="TXM11" s="416"/>
      <c r="TXN11" s="416"/>
      <c r="TXO11" s="416"/>
      <c r="TXP11" s="416"/>
      <c r="TXQ11" s="416"/>
      <c r="TXR11" s="416"/>
      <c r="TXS11" s="416"/>
      <c r="TXT11" s="416"/>
      <c r="TXU11" s="416"/>
      <c r="TXV11" s="416"/>
      <c r="TXW11" s="416"/>
      <c r="TXX11" s="416"/>
      <c r="TXY11" s="416"/>
      <c r="TXZ11" s="416"/>
      <c r="TYA11" s="416"/>
      <c r="TYB11" s="416"/>
      <c r="TYC11" s="416"/>
      <c r="TYD11" s="416"/>
      <c r="TYE11" s="416"/>
      <c r="TYF11" s="416"/>
      <c r="TYG11" s="416"/>
      <c r="TYH11" s="416"/>
      <c r="TYI11" s="416"/>
      <c r="TYJ11" s="416"/>
      <c r="TYK11" s="416"/>
      <c r="TYL11" s="416"/>
      <c r="TYM11" s="416"/>
      <c r="TYN11" s="416"/>
      <c r="TYO11" s="416"/>
      <c r="TYP11" s="416"/>
      <c r="TYQ11" s="416"/>
      <c r="TYR11" s="416"/>
      <c r="TYS11" s="416"/>
      <c r="TYT11" s="416"/>
      <c r="TYU11" s="416"/>
      <c r="TYV11" s="416"/>
      <c r="TYW11" s="416"/>
      <c r="TYX11" s="416"/>
      <c r="TYY11" s="416"/>
      <c r="TYZ11" s="416"/>
      <c r="TZA11" s="416"/>
      <c r="TZB11" s="416"/>
      <c r="TZC11" s="416"/>
      <c r="TZD11" s="416"/>
      <c r="TZE11" s="416"/>
      <c r="TZF11" s="416"/>
      <c r="TZG11" s="416"/>
      <c r="TZH11" s="416"/>
      <c r="TZI11" s="416"/>
      <c r="TZJ11" s="416"/>
      <c r="TZK11" s="416"/>
      <c r="TZL11" s="416"/>
      <c r="TZM11" s="416"/>
      <c r="TZN11" s="416"/>
      <c r="TZO11" s="416"/>
      <c r="TZP11" s="416"/>
      <c r="TZQ11" s="416"/>
      <c r="TZR11" s="416"/>
      <c r="TZS11" s="416"/>
      <c r="TZT11" s="416"/>
      <c r="TZU11" s="416"/>
      <c r="TZV11" s="416"/>
      <c r="TZW11" s="416"/>
      <c r="TZX11" s="416"/>
      <c r="TZY11" s="416"/>
      <c r="TZZ11" s="416"/>
      <c r="UAA11" s="416"/>
      <c r="UAB11" s="416"/>
      <c r="UAC11" s="416"/>
      <c r="UAD11" s="416"/>
      <c r="UAE11" s="416"/>
      <c r="UAF11" s="416"/>
      <c r="UAG11" s="416"/>
      <c r="UAH11" s="416"/>
      <c r="UAI11" s="416"/>
      <c r="UAJ11" s="416"/>
      <c r="UAK11" s="416"/>
      <c r="UAL11" s="416"/>
      <c r="UAM11" s="416"/>
      <c r="UAN11" s="416"/>
      <c r="UAO11" s="416"/>
      <c r="UAP11" s="416"/>
      <c r="UAQ11" s="416"/>
      <c r="UAR11" s="416"/>
      <c r="UAS11" s="416"/>
      <c r="UAT11" s="416"/>
      <c r="UAU11" s="416"/>
      <c r="UAV11" s="416"/>
      <c r="UAW11" s="416"/>
      <c r="UAX11" s="416"/>
      <c r="UAY11" s="416"/>
      <c r="UAZ11" s="416"/>
      <c r="UBA11" s="416"/>
      <c r="UBB11" s="416"/>
      <c r="UBC11" s="416"/>
      <c r="UBD11" s="416"/>
      <c r="UBE11" s="416"/>
      <c r="UBF11" s="416"/>
      <c r="UBG11" s="416"/>
      <c r="UBH11" s="416"/>
      <c r="UBI11" s="416"/>
      <c r="UBJ11" s="416"/>
      <c r="UBK11" s="416"/>
      <c r="UBL11" s="416"/>
      <c r="UBM11" s="416"/>
      <c r="UBN11" s="416"/>
      <c r="UBO11" s="416"/>
      <c r="UBP11" s="416"/>
      <c r="UBQ11" s="416"/>
      <c r="UBR11" s="416"/>
      <c r="UBS11" s="416"/>
      <c r="UBT11" s="416"/>
      <c r="UBU11" s="416"/>
      <c r="UBV11" s="416"/>
      <c r="UBW11" s="416"/>
      <c r="UBX11" s="416"/>
      <c r="UBY11" s="416"/>
      <c r="UBZ11" s="416"/>
      <c r="UCA11" s="416"/>
      <c r="UCB11" s="416"/>
      <c r="UCC11" s="416"/>
      <c r="UCD11" s="416"/>
      <c r="UCE11" s="416"/>
      <c r="UCF11" s="416"/>
      <c r="UCG11" s="416"/>
      <c r="UCH11" s="416"/>
      <c r="UCI11" s="416"/>
      <c r="UCJ11" s="416"/>
      <c r="UCK11" s="416"/>
      <c r="UCL11" s="416"/>
      <c r="UCM11" s="416"/>
      <c r="UCN11" s="416"/>
      <c r="UCO11" s="416"/>
      <c r="UCP11" s="416"/>
      <c r="UCQ11" s="416"/>
      <c r="UCR11" s="416"/>
      <c r="UCS11" s="416"/>
      <c r="UCT11" s="416"/>
      <c r="UCU11" s="416"/>
      <c r="UCV11" s="416"/>
      <c r="UCW11" s="416"/>
      <c r="UCX11" s="416"/>
      <c r="UCY11" s="416"/>
      <c r="UCZ11" s="416"/>
      <c r="UDA11" s="416"/>
      <c r="UDB11" s="416"/>
      <c r="UDC11" s="416"/>
      <c r="UDD11" s="416"/>
      <c r="UDE11" s="416"/>
      <c r="UDF11" s="416"/>
      <c r="UDG11" s="416"/>
      <c r="UDH11" s="416"/>
      <c r="UDI11" s="416"/>
      <c r="UDJ11" s="416"/>
      <c r="UDK11" s="416"/>
      <c r="UDL11" s="416"/>
      <c r="UDM11" s="416"/>
      <c r="UDN11" s="416"/>
      <c r="UDO11" s="416"/>
      <c r="UDP11" s="416"/>
      <c r="UDQ11" s="416"/>
      <c r="UDR11" s="416"/>
      <c r="UDS11" s="416"/>
      <c r="UDT11" s="416"/>
      <c r="UDU11" s="416"/>
      <c r="UDV11" s="416"/>
      <c r="UDW11" s="416"/>
      <c r="UDX11" s="416"/>
      <c r="UDY11" s="416"/>
      <c r="UDZ11" s="416"/>
      <c r="UEA11" s="416"/>
      <c r="UEB11" s="416"/>
      <c r="UEC11" s="416"/>
      <c r="UED11" s="416"/>
      <c r="UEE11" s="416"/>
      <c r="UEF11" s="416"/>
      <c r="UEG11" s="416"/>
      <c r="UEH11" s="416"/>
      <c r="UEI11" s="416"/>
      <c r="UEJ11" s="416"/>
      <c r="UEK11" s="416"/>
      <c r="UEL11" s="416"/>
      <c r="UEM11" s="416"/>
      <c r="UEN11" s="416"/>
      <c r="UEO11" s="416"/>
      <c r="UEP11" s="416"/>
      <c r="UEQ11" s="416"/>
      <c r="UER11" s="416"/>
      <c r="UES11" s="416"/>
      <c r="UET11" s="416"/>
      <c r="UEU11" s="416"/>
      <c r="UEV11" s="416"/>
      <c r="UEW11" s="416"/>
      <c r="UEX11" s="416"/>
      <c r="UEY11" s="416"/>
      <c r="UEZ11" s="416"/>
      <c r="UFA11" s="416"/>
      <c r="UFB11" s="416"/>
      <c r="UFC11" s="416"/>
      <c r="UFD11" s="416"/>
      <c r="UFE11" s="416"/>
      <c r="UFF11" s="416"/>
      <c r="UFG11" s="416"/>
      <c r="UFH11" s="416"/>
      <c r="UFI11" s="416"/>
      <c r="UFJ11" s="416"/>
      <c r="UFK11" s="416"/>
      <c r="UFL11" s="416"/>
      <c r="UFM11" s="416"/>
      <c r="UFN11" s="416"/>
      <c r="UFO11" s="416"/>
      <c r="UFP11" s="416"/>
      <c r="UFQ11" s="416"/>
      <c r="UFR11" s="416"/>
      <c r="UFS11" s="416"/>
      <c r="UFT11" s="416"/>
      <c r="UFU11" s="416"/>
      <c r="UFV11" s="416"/>
      <c r="UFW11" s="416"/>
      <c r="UFX11" s="416"/>
      <c r="UFY11" s="416"/>
      <c r="UFZ11" s="416"/>
      <c r="UGA11" s="416"/>
      <c r="UGB11" s="416"/>
      <c r="UGC11" s="416"/>
      <c r="UGD11" s="416"/>
      <c r="UGE11" s="416"/>
      <c r="UGF11" s="416"/>
      <c r="UGG11" s="416"/>
      <c r="UGH11" s="416"/>
      <c r="UGI11" s="416"/>
      <c r="UGJ11" s="416"/>
      <c r="UGK11" s="416"/>
      <c r="UGL11" s="416"/>
      <c r="UGM11" s="416"/>
      <c r="UGN11" s="416"/>
      <c r="UGO11" s="416"/>
      <c r="UGP11" s="416"/>
      <c r="UGQ11" s="416"/>
      <c r="UGR11" s="416"/>
      <c r="UGS11" s="416"/>
      <c r="UGT11" s="416"/>
      <c r="UGU11" s="416"/>
      <c r="UGV11" s="416"/>
      <c r="UGW11" s="416"/>
      <c r="UGX11" s="416"/>
      <c r="UGY11" s="416"/>
      <c r="UGZ11" s="416"/>
      <c r="UHA11" s="416"/>
      <c r="UHB11" s="416"/>
      <c r="UHC11" s="416"/>
      <c r="UHD11" s="416"/>
      <c r="UHE11" s="416"/>
      <c r="UHF11" s="416"/>
      <c r="UHG11" s="416"/>
      <c r="UHH11" s="416"/>
      <c r="UHI11" s="416"/>
      <c r="UHJ11" s="416"/>
      <c r="UHK11" s="416"/>
      <c r="UHL11" s="416"/>
      <c r="UHM11" s="416"/>
      <c r="UHN11" s="416"/>
      <c r="UHO11" s="416"/>
      <c r="UHP11" s="416"/>
      <c r="UHQ11" s="416"/>
      <c r="UHR11" s="416"/>
      <c r="UHS11" s="416"/>
      <c r="UHT11" s="416"/>
      <c r="UHU11" s="416"/>
      <c r="UHV11" s="416"/>
      <c r="UHW11" s="416"/>
      <c r="UHX11" s="416"/>
      <c r="UHY11" s="416"/>
      <c r="UHZ11" s="416"/>
      <c r="UIA11" s="416"/>
      <c r="UIB11" s="416"/>
      <c r="UIC11" s="416"/>
      <c r="UID11" s="416"/>
      <c r="UIE11" s="416"/>
      <c r="UIF11" s="416"/>
      <c r="UIG11" s="416"/>
      <c r="UIH11" s="416"/>
      <c r="UII11" s="416"/>
      <c r="UIJ11" s="416"/>
      <c r="UIK11" s="416"/>
      <c r="UIL11" s="416"/>
      <c r="UIM11" s="416"/>
      <c r="UIN11" s="416"/>
      <c r="UIO11" s="416"/>
      <c r="UIP11" s="416"/>
      <c r="UIQ11" s="416"/>
      <c r="UIR11" s="416"/>
      <c r="UIS11" s="416"/>
      <c r="UIT11" s="416"/>
      <c r="UIU11" s="416"/>
      <c r="UIV11" s="416"/>
      <c r="UIW11" s="416"/>
      <c r="UIX11" s="416"/>
      <c r="UIY11" s="416"/>
      <c r="UIZ11" s="416"/>
      <c r="UJA11" s="416"/>
      <c r="UJB11" s="416"/>
      <c r="UJC11" s="416"/>
      <c r="UJD11" s="416"/>
      <c r="UJE11" s="416"/>
      <c r="UJF11" s="416"/>
      <c r="UJG11" s="416"/>
      <c r="UJH11" s="416"/>
      <c r="UJI11" s="416"/>
      <c r="UJJ11" s="416"/>
      <c r="UJK11" s="416"/>
      <c r="UJL11" s="416"/>
      <c r="UJM11" s="416"/>
      <c r="UJN11" s="416"/>
      <c r="UJO11" s="416"/>
      <c r="UJP11" s="416"/>
      <c r="UJQ11" s="416"/>
      <c r="UJR11" s="416"/>
      <c r="UJS11" s="416"/>
      <c r="UJT11" s="416"/>
      <c r="UJU11" s="416"/>
      <c r="UJV11" s="416"/>
      <c r="UJW11" s="416"/>
      <c r="UJX11" s="416"/>
      <c r="UJY11" s="416"/>
      <c r="UJZ11" s="416"/>
      <c r="UKA11" s="416"/>
      <c r="UKB11" s="416"/>
      <c r="UKC11" s="416"/>
      <c r="UKD11" s="416"/>
      <c r="UKE11" s="416"/>
      <c r="UKF11" s="416"/>
      <c r="UKG11" s="416"/>
      <c r="UKH11" s="416"/>
      <c r="UKI11" s="416"/>
      <c r="UKJ11" s="416"/>
      <c r="UKK11" s="416"/>
      <c r="UKL11" s="416"/>
      <c r="UKM11" s="416"/>
      <c r="UKN11" s="416"/>
      <c r="UKO11" s="416"/>
      <c r="UKP11" s="416"/>
      <c r="UKQ11" s="416"/>
      <c r="UKR11" s="416"/>
      <c r="UKS11" s="416"/>
      <c r="UKT11" s="416"/>
      <c r="UKU11" s="416"/>
      <c r="UKV11" s="416"/>
      <c r="UKW11" s="416"/>
      <c r="UKX11" s="416"/>
      <c r="UKY11" s="416"/>
      <c r="UKZ11" s="416"/>
      <c r="ULA11" s="416"/>
      <c r="ULB11" s="416"/>
      <c r="ULC11" s="416"/>
      <c r="ULD11" s="416"/>
      <c r="ULE11" s="416"/>
      <c r="ULF11" s="416"/>
      <c r="ULG11" s="416"/>
      <c r="ULH11" s="416"/>
      <c r="ULI11" s="416"/>
      <c r="ULJ11" s="416"/>
      <c r="ULK11" s="416"/>
      <c r="ULL11" s="416"/>
      <c r="ULM11" s="416"/>
      <c r="ULN11" s="416"/>
      <c r="ULO11" s="416"/>
      <c r="ULP11" s="416"/>
      <c r="ULQ11" s="416"/>
      <c r="ULR11" s="416"/>
      <c r="ULS11" s="416"/>
      <c r="ULT11" s="416"/>
      <c r="ULU11" s="416"/>
      <c r="ULV11" s="416"/>
      <c r="ULW11" s="416"/>
      <c r="ULX11" s="416"/>
      <c r="ULY11" s="416"/>
      <c r="ULZ11" s="416"/>
      <c r="UMA11" s="416"/>
      <c r="UMB11" s="416"/>
      <c r="UMC11" s="416"/>
      <c r="UMD11" s="416"/>
      <c r="UME11" s="416"/>
      <c r="UMF11" s="416"/>
      <c r="UMG11" s="416"/>
      <c r="UMH11" s="416"/>
      <c r="UMI11" s="416"/>
      <c r="UMJ11" s="416"/>
      <c r="UMK11" s="416"/>
      <c r="UML11" s="416"/>
      <c r="UMM11" s="416"/>
      <c r="UMN11" s="416"/>
      <c r="UMO11" s="416"/>
      <c r="UMP11" s="416"/>
      <c r="UMQ11" s="416"/>
      <c r="UMR11" s="416"/>
      <c r="UMS11" s="416"/>
      <c r="UMT11" s="416"/>
      <c r="UMU11" s="416"/>
      <c r="UMV11" s="416"/>
      <c r="UMW11" s="416"/>
      <c r="UMX11" s="416"/>
      <c r="UMY11" s="416"/>
      <c r="UMZ11" s="416"/>
      <c r="UNA11" s="416"/>
      <c r="UNB11" s="416"/>
      <c r="UNC11" s="416"/>
      <c r="UND11" s="416"/>
      <c r="UNE11" s="416"/>
      <c r="UNF11" s="416"/>
      <c r="UNG11" s="416"/>
      <c r="UNH11" s="416"/>
      <c r="UNI11" s="416"/>
      <c r="UNJ11" s="416"/>
      <c r="UNK11" s="416"/>
      <c r="UNL11" s="416"/>
      <c r="UNM11" s="416"/>
      <c r="UNN11" s="416"/>
      <c r="UNO11" s="416"/>
      <c r="UNP11" s="416"/>
      <c r="UNQ11" s="416"/>
      <c r="UNR11" s="416"/>
      <c r="UNS11" s="416"/>
      <c r="UNT11" s="416"/>
      <c r="UNU11" s="416"/>
      <c r="UNV11" s="416"/>
      <c r="UNW11" s="416"/>
      <c r="UNX11" s="416"/>
      <c r="UNY11" s="416"/>
      <c r="UNZ11" s="416"/>
      <c r="UOA11" s="416"/>
      <c r="UOB11" s="416"/>
      <c r="UOC11" s="416"/>
      <c r="UOD11" s="416"/>
      <c r="UOE11" s="416"/>
      <c r="UOF11" s="416"/>
      <c r="UOG11" s="416"/>
      <c r="UOH11" s="416"/>
      <c r="UOI11" s="416"/>
      <c r="UOJ11" s="416"/>
      <c r="UOK11" s="416"/>
      <c r="UOL11" s="416"/>
      <c r="UOM11" s="416"/>
      <c r="UON11" s="416"/>
      <c r="UOO11" s="416"/>
      <c r="UOP11" s="416"/>
      <c r="UOQ11" s="416"/>
      <c r="UOR11" s="416"/>
      <c r="UOS11" s="416"/>
      <c r="UOT11" s="416"/>
      <c r="UOU11" s="416"/>
      <c r="UOV11" s="416"/>
      <c r="UOW11" s="416"/>
      <c r="UOX11" s="416"/>
      <c r="UOY11" s="416"/>
      <c r="UOZ11" s="416"/>
      <c r="UPA11" s="416"/>
      <c r="UPB11" s="416"/>
      <c r="UPC11" s="416"/>
      <c r="UPD11" s="416"/>
      <c r="UPE11" s="416"/>
      <c r="UPF11" s="416"/>
      <c r="UPG11" s="416"/>
      <c r="UPH11" s="416"/>
      <c r="UPI11" s="416"/>
      <c r="UPJ11" s="416"/>
      <c r="UPK11" s="416"/>
      <c r="UPL11" s="416"/>
      <c r="UPM11" s="416"/>
      <c r="UPN11" s="416"/>
      <c r="UPO11" s="416"/>
      <c r="UPP11" s="416"/>
      <c r="UPQ11" s="416"/>
      <c r="UPR11" s="416"/>
      <c r="UPS11" s="416"/>
      <c r="UPT11" s="416"/>
      <c r="UPU11" s="416"/>
      <c r="UPV11" s="416"/>
      <c r="UPW11" s="416"/>
      <c r="UPX11" s="416"/>
      <c r="UPY11" s="416"/>
      <c r="UPZ11" s="416"/>
      <c r="UQA11" s="416"/>
      <c r="UQB11" s="416"/>
      <c r="UQC11" s="416"/>
      <c r="UQD11" s="416"/>
      <c r="UQE11" s="416"/>
      <c r="UQF11" s="416"/>
      <c r="UQG11" s="416"/>
      <c r="UQH11" s="416"/>
      <c r="UQI11" s="416"/>
      <c r="UQJ11" s="416"/>
      <c r="UQK11" s="416"/>
      <c r="UQL11" s="416"/>
      <c r="UQM11" s="416"/>
      <c r="UQN11" s="416"/>
      <c r="UQO11" s="416"/>
      <c r="UQP11" s="416"/>
      <c r="UQQ11" s="416"/>
      <c r="UQR11" s="416"/>
      <c r="UQS11" s="416"/>
      <c r="UQT11" s="416"/>
      <c r="UQU11" s="416"/>
      <c r="UQV11" s="416"/>
      <c r="UQW11" s="416"/>
      <c r="UQX11" s="416"/>
      <c r="UQY11" s="416"/>
      <c r="UQZ11" s="416"/>
      <c r="URA11" s="416"/>
      <c r="URB11" s="416"/>
      <c r="URC11" s="416"/>
      <c r="URD11" s="416"/>
      <c r="URE11" s="416"/>
      <c r="URF11" s="416"/>
      <c r="URG11" s="416"/>
      <c r="URH11" s="416"/>
      <c r="URI11" s="416"/>
      <c r="URJ11" s="416"/>
      <c r="URK11" s="416"/>
      <c r="URL11" s="416"/>
      <c r="URM11" s="416"/>
      <c r="URN11" s="416"/>
      <c r="URO11" s="416"/>
      <c r="URP11" s="416"/>
      <c r="URQ11" s="416"/>
      <c r="URR11" s="416"/>
      <c r="URS11" s="416"/>
      <c r="URT11" s="416"/>
      <c r="URU11" s="416"/>
      <c r="URV11" s="416"/>
      <c r="URW11" s="416"/>
      <c r="URX11" s="416"/>
      <c r="URY11" s="416"/>
      <c r="URZ11" s="416"/>
      <c r="USA11" s="416"/>
      <c r="USB11" s="416"/>
      <c r="USC11" s="416"/>
      <c r="USD11" s="416"/>
      <c r="USE11" s="416"/>
      <c r="USF11" s="416"/>
      <c r="USG11" s="416"/>
      <c r="USH11" s="416"/>
      <c r="USI11" s="416"/>
      <c r="USJ11" s="416"/>
      <c r="USK11" s="416"/>
      <c r="USL11" s="416"/>
      <c r="USM11" s="416"/>
      <c r="USN11" s="416"/>
      <c r="USO11" s="416"/>
      <c r="USP11" s="416"/>
      <c r="USQ11" s="416"/>
      <c r="USR11" s="416"/>
      <c r="USS11" s="416"/>
      <c r="UST11" s="416"/>
      <c r="USU11" s="416"/>
      <c r="USV11" s="416"/>
      <c r="USW11" s="416"/>
      <c r="USX11" s="416"/>
      <c r="USY11" s="416"/>
      <c r="USZ11" s="416"/>
      <c r="UTA11" s="416"/>
      <c r="UTB11" s="416"/>
      <c r="UTC11" s="416"/>
      <c r="UTD11" s="416"/>
      <c r="UTE11" s="416"/>
      <c r="UTF11" s="416"/>
      <c r="UTG11" s="416"/>
      <c r="UTH11" s="416"/>
      <c r="UTI11" s="416"/>
      <c r="UTJ11" s="416"/>
      <c r="UTK11" s="416"/>
      <c r="UTL11" s="416"/>
      <c r="UTM11" s="416"/>
      <c r="UTN11" s="416"/>
      <c r="UTO11" s="416"/>
      <c r="UTP11" s="416"/>
      <c r="UTQ11" s="416"/>
      <c r="UTR11" s="416"/>
      <c r="UTS11" s="416"/>
      <c r="UTT11" s="416"/>
      <c r="UTU11" s="416"/>
      <c r="UTV11" s="416"/>
      <c r="UTW11" s="416"/>
      <c r="UTX11" s="416"/>
      <c r="UTY11" s="416"/>
      <c r="UTZ11" s="416"/>
      <c r="UUA11" s="416"/>
      <c r="UUB11" s="416"/>
      <c r="UUC11" s="416"/>
      <c r="UUD11" s="416"/>
      <c r="UUE11" s="416"/>
      <c r="UUF11" s="416"/>
      <c r="UUG11" s="416"/>
      <c r="UUH11" s="416"/>
      <c r="UUI11" s="416"/>
      <c r="UUJ11" s="416"/>
      <c r="UUK11" s="416"/>
      <c r="UUL11" s="416"/>
      <c r="UUM11" s="416"/>
      <c r="UUN11" s="416"/>
      <c r="UUO11" s="416"/>
      <c r="UUP11" s="416"/>
      <c r="UUQ11" s="416"/>
      <c r="UUR11" s="416"/>
      <c r="UUS11" s="416"/>
      <c r="UUT11" s="416"/>
      <c r="UUU11" s="416"/>
      <c r="UUV11" s="416"/>
      <c r="UUW11" s="416"/>
      <c r="UUX11" s="416"/>
      <c r="UUY11" s="416"/>
      <c r="UUZ11" s="416"/>
      <c r="UVA11" s="416"/>
      <c r="UVB11" s="416"/>
      <c r="UVC11" s="416"/>
      <c r="UVD11" s="416"/>
      <c r="UVE11" s="416"/>
      <c r="UVF11" s="416"/>
      <c r="UVG11" s="416"/>
      <c r="UVH11" s="416"/>
      <c r="UVI11" s="416"/>
      <c r="UVJ11" s="416"/>
      <c r="UVK11" s="416"/>
      <c r="UVL11" s="416"/>
      <c r="UVM11" s="416"/>
      <c r="UVN11" s="416"/>
      <c r="UVO11" s="416"/>
      <c r="UVP11" s="416"/>
      <c r="UVQ11" s="416"/>
      <c r="UVR11" s="416"/>
      <c r="UVS11" s="416"/>
      <c r="UVT11" s="416"/>
      <c r="UVU11" s="416"/>
      <c r="UVV11" s="416"/>
      <c r="UVW11" s="416"/>
      <c r="UVX11" s="416"/>
      <c r="UVY11" s="416"/>
      <c r="UVZ11" s="416"/>
      <c r="UWA11" s="416"/>
      <c r="UWB11" s="416"/>
      <c r="UWC11" s="416"/>
      <c r="UWD11" s="416"/>
      <c r="UWE11" s="416"/>
      <c r="UWF11" s="416"/>
      <c r="UWG11" s="416"/>
      <c r="UWH11" s="416"/>
      <c r="UWI11" s="416"/>
      <c r="UWJ11" s="416"/>
      <c r="UWK11" s="416"/>
      <c r="UWL11" s="416"/>
      <c r="UWM11" s="416"/>
      <c r="UWN11" s="416"/>
      <c r="UWO11" s="416"/>
      <c r="UWP11" s="416"/>
      <c r="UWQ11" s="416"/>
      <c r="UWR11" s="416"/>
      <c r="UWS11" s="416"/>
      <c r="UWT11" s="416"/>
      <c r="UWU11" s="416"/>
      <c r="UWV11" s="416"/>
      <c r="UWW11" s="416"/>
      <c r="UWX11" s="416"/>
      <c r="UWY11" s="416"/>
      <c r="UWZ11" s="416"/>
      <c r="UXA11" s="416"/>
      <c r="UXB11" s="416"/>
      <c r="UXC11" s="416"/>
      <c r="UXD11" s="416"/>
      <c r="UXE11" s="416"/>
      <c r="UXF11" s="416"/>
      <c r="UXG11" s="416"/>
      <c r="UXH11" s="416"/>
      <c r="UXI11" s="416"/>
      <c r="UXJ11" s="416"/>
      <c r="UXK11" s="416"/>
      <c r="UXL11" s="416"/>
      <c r="UXM11" s="416"/>
      <c r="UXN11" s="416"/>
      <c r="UXO11" s="416"/>
      <c r="UXP11" s="416"/>
      <c r="UXQ11" s="416"/>
      <c r="UXR11" s="416"/>
      <c r="UXS11" s="416"/>
      <c r="UXT11" s="416"/>
      <c r="UXU11" s="416"/>
      <c r="UXV11" s="416"/>
      <c r="UXW11" s="416"/>
      <c r="UXX11" s="416"/>
      <c r="UXY11" s="416"/>
      <c r="UXZ11" s="416"/>
      <c r="UYA11" s="416"/>
      <c r="UYB11" s="416"/>
      <c r="UYC11" s="416"/>
      <c r="UYD11" s="416"/>
      <c r="UYE11" s="416"/>
      <c r="UYF11" s="416"/>
      <c r="UYG11" s="416"/>
      <c r="UYH11" s="416"/>
      <c r="UYI11" s="416"/>
      <c r="UYJ11" s="416"/>
      <c r="UYK11" s="416"/>
      <c r="UYL11" s="416"/>
      <c r="UYM11" s="416"/>
      <c r="UYN11" s="416"/>
      <c r="UYO11" s="416"/>
      <c r="UYP11" s="416"/>
      <c r="UYQ11" s="416"/>
      <c r="UYR11" s="416"/>
      <c r="UYS11" s="416"/>
      <c r="UYT11" s="416"/>
      <c r="UYU11" s="416"/>
      <c r="UYV11" s="416"/>
      <c r="UYW11" s="416"/>
      <c r="UYX11" s="416"/>
      <c r="UYY11" s="416"/>
      <c r="UYZ11" s="416"/>
      <c r="UZA11" s="416"/>
      <c r="UZB11" s="416"/>
      <c r="UZC11" s="416"/>
      <c r="UZD11" s="416"/>
      <c r="UZE11" s="416"/>
      <c r="UZF11" s="416"/>
      <c r="UZG11" s="416"/>
      <c r="UZH11" s="416"/>
      <c r="UZI11" s="416"/>
      <c r="UZJ11" s="416"/>
      <c r="UZK11" s="416"/>
      <c r="UZL11" s="416"/>
      <c r="UZM11" s="416"/>
      <c r="UZN11" s="416"/>
      <c r="UZO11" s="416"/>
      <c r="UZP11" s="416"/>
      <c r="UZQ11" s="416"/>
      <c r="UZR11" s="416"/>
      <c r="UZS11" s="416"/>
      <c r="UZT11" s="416"/>
      <c r="UZU11" s="416"/>
      <c r="UZV11" s="416"/>
      <c r="UZW11" s="416"/>
      <c r="UZX11" s="416"/>
      <c r="UZY11" s="416"/>
      <c r="UZZ11" s="416"/>
      <c r="VAA11" s="416"/>
      <c r="VAB11" s="416"/>
      <c r="VAC11" s="416"/>
      <c r="VAD11" s="416"/>
      <c r="VAE11" s="416"/>
      <c r="VAF11" s="416"/>
      <c r="VAG11" s="416"/>
      <c r="VAH11" s="416"/>
      <c r="VAI11" s="416"/>
      <c r="VAJ11" s="416"/>
      <c r="VAK11" s="416"/>
      <c r="VAL11" s="416"/>
      <c r="VAM11" s="416"/>
      <c r="VAN11" s="416"/>
      <c r="VAO11" s="416"/>
      <c r="VAP11" s="416"/>
      <c r="VAQ11" s="416"/>
      <c r="VAR11" s="416"/>
      <c r="VAS11" s="416"/>
      <c r="VAT11" s="416"/>
      <c r="VAU11" s="416"/>
      <c r="VAV11" s="416"/>
      <c r="VAW11" s="416"/>
      <c r="VAX11" s="416"/>
      <c r="VAY11" s="416"/>
      <c r="VAZ11" s="416"/>
      <c r="VBA11" s="416"/>
      <c r="VBB11" s="416"/>
      <c r="VBC11" s="416"/>
      <c r="VBD11" s="416"/>
      <c r="VBE11" s="416"/>
      <c r="VBF11" s="416"/>
      <c r="VBG11" s="416"/>
      <c r="VBH11" s="416"/>
      <c r="VBI11" s="416"/>
      <c r="VBJ11" s="416"/>
      <c r="VBK11" s="416"/>
      <c r="VBL11" s="416"/>
      <c r="VBM11" s="416"/>
      <c r="VBN11" s="416"/>
      <c r="VBO11" s="416"/>
      <c r="VBP11" s="416"/>
      <c r="VBQ11" s="416"/>
      <c r="VBR11" s="416"/>
      <c r="VBS11" s="416"/>
      <c r="VBT11" s="416"/>
      <c r="VBU11" s="416"/>
      <c r="VBV11" s="416"/>
      <c r="VBW11" s="416"/>
      <c r="VBX11" s="416"/>
      <c r="VBY11" s="416"/>
      <c r="VBZ11" s="416"/>
      <c r="VCA11" s="416"/>
      <c r="VCB11" s="416"/>
      <c r="VCC11" s="416"/>
      <c r="VCD11" s="416"/>
      <c r="VCE11" s="416"/>
      <c r="VCF11" s="416"/>
      <c r="VCG11" s="416"/>
      <c r="VCH11" s="416"/>
      <c r="VCI11" s="416"/>
      <c r="VCJ11" s="416"/>
      <c r="VCK11" s="416"/>
      <c r="VCL11" s="416"/>
      <c r="VCM11" s="416"/>
      <c r="VCN11" s="416"/>
      <c r="VCO11" s="416"/>
      <c r="VCP11" s="416"/>
      <c r="VCQ11" s="416"/>
      <c r="VCR11" s="416"/>
      <c r="VCS11" s="416"/>
      <c r="VCT11" s="416"/>
      <c r="VCU11" s="416"/>
      <c r="VCV11" s="416"/>
      <c r="VCW11" s="416"/>
      <c r="VCX11" s="416"/>
      <c r="VCY11" s="416"/>
      <c r="VCZ11" s="416"/>
      <c r="VDA11" s="416"/>
      <c r="VDB11" s="416"/>
      <c r="VDC11" s="416"/>
      <c r="VDD11" s="416"/>
      <c r="VDE11" s="416"/>
      <c r="VDF11" s="416"/>
      <c r="VDG11" s="416"/>
      <c r="VDH11" s="416"/>
      <c r="VDI11" s="416"/>
      <c r="VDJ11" s="416"/>
      <c r="VDK11" s="416"/>
      <c r="VDL11" s="416"/>
      <c r="VDM11" s="416"/>
      <c r="VDN11" s="416"/>
      <c r="VDO11" s="416"/>
      <c r="VDP11" s="416"/>
      <c r="VDQ11" s="416"/>
      <c r="VDR11" s="416"/>
      <c r="VDS11" s="416"/>
      <c r="VDT11" s="416"/>
      <c r="VDU11" s="416"/>
      <c r="VDV11" s="416"/>
      <c r="VDW11" s="416"/>
      <c r="VDX11" s="416"/>
      <c r="VDY11" s="416"/>
      <c r="VDZ11" s="416"/>
      <c r="VEA11" s="416"/>
      <c r="VEB11" s="416"/>
      <c r="VEC11" s="416"/>
      <c r="VED11" s="416"/>
      <c r="VEE11" s="416"/>
      <c r="VEF11" s="416"/>
      <c r="VEG11" s="416"/>
      <c r="VEH11" s="416"/>
      <c r="VEI11" s="416"/>
      <c r="VEJ11" s="416"/>
      <c r="VEK11" s="416"/>
      <c r="VEL11" s="416"/>
      <c r="VEM11" s="416"/>
      <c r="VEN11" s="416"/>
      <c r="VEO11" s="416"/>
      <c r="VEP11" s="416"/>
      <c r="VEQ11" s="416"/>
      <c r="VER11" s="416"/>
      <c r="VES11" s="416"/>
      <c r="VET11" s="416"/>
      <c r="VEU11" s="416"/>
      <c r="VEV11" s="416"/>
      <c r="VEW11" s="416"/>
      <c r="VEX11" s="416"/>
      <c r="VEY11" s="416"/>
      <c r="VEZ11" s="416"/>
      <c r="VFA11" s="416"/>
      <c r="VFB11" s="416"/>
      <c r="VFC11" s="416"/>
      <c r="VFD11" s="416"/>
      <c r="VFE11" s="416"/>
      <c r="VFF11" s="416"/>
      <c r="VFG11" s="416"/>
      <c r="VFH11" s="416"/>
      <c r="VFI11" s="416"/>
      <c r="VFJ11" s="416"/>
      <c r="VFK11" s="416"/>
      <c r="VFL11" s="416"/>
      <c r="VFM11" s="416"/>
      <c r="VFN11" s="416"/>
      <c r="VFO11" s="416"/>
      <c r="VFP11" s="416"/>
      <c r="VFQ11" s="416"/>
      <c r="VFR11" s="416"/>
      <c r="VFS11" s="416"/>
      <c r="VFT11" s="416"/>
      <c r="VFU11" s="416"/>
      <c r="VFV11" s="416"/>
      <c r="VFW11" s="416"/>
      <c r="VFX11" s="416"/>
      <c r="VFY11" s="416"/>
      <c r="VFZ11" s="416"/>
      <c r="VGA11" s="416"/>
      <c r="VGB11" s="416"/>
      <c r="VGC11" s="416"/>
      <c r="VGD11" s="416"/>
      <c r="VGE11" s="416"/>
      <c r="VGF11" s="416"/>
      <c r="VGG11" s="416"/>
      <c r="VGH11" s="416"/>
      <c r="VGI11" s="416"/>
      <c r="VGJ11" s="416"/>
      <c r="VGK11" s="416"/>
      <c r="VGL11" s="416"/>
      <c r="VGM11" s="416"/>
      <c r="VGN11" s="416"/>
      <c r="VGO11" s="416"/>
      <c r="VGP11" s="416"/>
      <c r="VGQ11" s="416"/>
      <c r="VGR11" s="416"/>
      <c r="VGS11" s="416"/>
      <c r="VGT11" s="416"/>
      <c r="VGU11" s="416"/>
      <c r="VGV11" s="416"/>
      <c r="VGW11" s="416"/>
      <c r="VGX11" s="416"/>
      <c r="VGY11" s="416"/>
      <c r="VGZ11" s="416"/>
      <c r="VHA11" s="416"/>
      <c r="VHB11" s="416"/>
      <c r="VHC11" s="416"/>
      <c r="VHD11" s="416"/>
      <c r="VHE11" s="416"/>
      <c r="VHF11" s="416"/>
      <c r="VHG11" s="416"/>
      <c r="VHH11" s="416"/>
      <c r="VHI11" s="416"/>
      <c r="VHJ11" s="416"/>
      <c r="VHK11" s="416"/>
      <c r="VHL11" s="416"/>
      <c r="VHM11" s="416"/>
      <c r="VHN11" s="416"/>
      <c r="VHO11" s="416"/>
      <c r="VHP11" s="416"/>
      <c r="VHQ11" s="416"/>
      <c r="VHR11" s="416"/>
      <c r="VHS11" s="416"/>
      <c r="VHT11" s="416"/>
      <c r="VHU11" s="416"/>
      <c r="VHV11" s="416"/>
      <c r="VHW11" s="416"/>
      <c r="VHX11" s="416"/>
      <c r="VHY11" s="416"/>
      <c r="VHZ11" s="416"/>
      <c r="VIA11" s="416"/>
      <c r="VIB11" s="416"/>
      <c r="VIC11" s="416"/>
      <c r="VID11" s="416"/>
      <c r="VIE11" s="416"/>
      <c r="VIF11" s="416"/>
      <c r="VIG11" s="416"/>
      <c r="VIH11" s="416"/>
      <c r="VII11" s="416"/>
      <c r="VIJ11" s="416"/>
      <c r="VIK11" s="416"/>
      <c r="VIL11" s="416"/>
      <c r="VIM11" s="416"/>
      <c r="VIN11" s="416"/>
      <c r="VIO11" s="416"/>
      <c r="VIP11" s="416"/>
      <c r="VIQ11" s="416"/>
      <c r="VIR11" s="416"/>
      <c r="VIS11" s="416"/>
      <c r="VIT11" s="416"/>
      <c r="VIU11" s="416"/>
      <c r="VIV11" s="416"/>
      <c r="VIW11" s="416"/>
      <c r="VIX11" s="416"/>
      <c r="VIY11" s="416"/>
      <c r="VIZ11" s="416"/>
      <c r="VJA11" s="416"/>
      <c r="VJB11" s="416"/>
      <c r="VJC11" s="416"/>
      <c r="VJD11" s="416"/>
      <c r="VJE11" s="416"/>
      <c r="VJF11" s="416"/>
      <c r="VJG11" s="416"/>
      <c r="VJH11" s="416"/>
      <c r="VJI11" s="416"/>
      <c r="VJJ11" s="416"/>
      <c r="VJK11" s="416"/>
      <c r="VJL11" s="416"/>
      <c r="VJM11" s="416"/>
      <c r="VJN11" s="416"/>
      <c r="VJO11" s="416"/>
      <c r="VJP11" s="416"/>
      <c r="VJQ11" s="416"/>
      <c r="VJR11" s="416"/>
      <c r="VJS11" s="416"/>
      <c r="VJT11" s="416"/>
      <c r="VJU11" s="416"/>
      <c r="VJV11" s="416"/>
      <c r="VJW11" s="416"/>
      <c r="VJX11" s="416"/>
      <c r="VJY11" s="416"/>
      <c r="VJZ11" s="416"/>
      <c r="VKA11" s="416"/>
      <c r="VKB11" s="416"/>
      <c r="VKC11" s="416"/>
      <c r="VKD11" s="416"/>
      <c r="VKE11" s="416"/>
      <c r="VKF11" s="416"/>
      <c r="VKG11" s="416"/>
      <c r="VKH11" s="416"/>
      <c r="VKI11" s="416"/>
      <c r="VKJ11" s="416"/>
      <c r="VKK11" s="416"/>
      <c r="VKL11" s="416"/>
      <c r="VKM11" s="416"/>
      <c r="VKN11" s="416"/>
      <c r="VKO11" s="416"/>
      <c r="VKP11" s="416"/>
      <c r="VKQ11" s="416"/>
      <c r="VKR11" s="416"/>
      <c r="VKS11" s="416"/>
      <c r="VKT11" s="416"/>
      <c r="VKU11" s="416"/>
      <c r="VKV11" s="416"/>
      <c r="VKW11" s="416"/>
      <c r="VKX11" s="416"/>
      <c r="VKY11" s="416"/>
      <c r="VKZ11" s="416"/>
      <c r="VLA11" s="416"/>
      <c r="VLB11" s="416"/>
      <c r="VLC11" s="416"/>
      <c r="VLD11" s="416"/>
      <c r="VLE11" s="416"/>
      <c r="VLF11" s="416"/>
      <c r="VLG11" s="416"/>
      <c r="VLH11" s="416"/>
      <c r="VLI11" s="416"/>
      <c r="VLJ11" s="416"/>
      <c r="VLK11" s="416"/>
      <c r="VLL11" s="416"/>
      <c r="VLM11" s="416"/>
      <c r="VLN11" s="416"/>
      <c r="VLO11" s="416"/>
      <c r="VLP11" s="416"/>
      <c r="VLQ11" s="416"/>
      <c r="VLR11" s="416"/>
      <c r="VLS11" s="416"/>
      <c r="VLT11" s="416"/>
      <c r="VLU11" s="416"/>
      <c r="VLV11" s="416"/>
      <c r="VLW11" s="416"/>
      <c r="VLX11" s="416"/>
      <c r="VLY11" s="416"/>
      <c r="VLZ11" s="416"/>
      <c r="VMA11" s="416"/>
      <c r="VMB11" s="416"/>
      <c r="VMC11" s="416"/>
      <c r="VMD11" s="416"/>
      <c r="VME11" s="416"/>
      <c r="VMF11" s="416"/>
      <c r="VMG11" s="416"/>
      <c r="VMH11" s="416"/>
      <c r="VMI11" s="416"/>
      <c r="VMJ11" s="416"/>
      <c r="VMK11" s="416"/>
      <c r="VML11" s="416"/>
      <c r="VMM11" s="416"/>
      <c r="VMN11" s="416"/>
      <c r="VMO11" s="416"/>
      <c r="VMP11" s="416"/>
      <c r="VMQ11" s="416"/>
      <c r="VMR11" s="416"/>
      <c r="VMS11" s="416"/>
      <c r="VMT11" s="416"/>
      <c r="VMU11" s="416"/>
      <c r="VMV11" s="416"/>
      <c r="VMW11" s="416"/>
      <c r="VMX11" s="416"/>
      <c r="VMY11" s="416"/>
      <c r="VMZ11" s="416"/>
      <c r="VNA11" s="416"/>
      <c r="VNB11" s="416"/>
      <c r="VNC11" s="416"/>
      <c r="VND11" s="416"/>
      <c r="VNE11" s="416"/>
      <c r="VNF11" s="416"/>
      <c r="VNG11" s="416"/>
      <c r="VNH11" s="416"/>
      <c r="VNI11" s="416"/>
      <c r="VNJ11" s="416"/>
      <c r="VNK11" s="416"/>
      <c r="VNL11" s="416"/>
      <c r="VNM11" s="416"/>
      <c r="VNN11" s="416"/>
      <c r="VNO11" s="416"/>
      <c r="VNP11" s="416"/>
      <c r="VNQ11" s="416"/>
      <c r="VNR11" s="416"/>
      <c r="VNS11" s="416"/>
      <c r="VNT11" s="416"/>
      <c r="VNU11" s="416"/>
      <c r="VNV11" s="416"/>
      <c r="VNW11" s="416"/>
      <c r="VNX11" s="416"/>
      <c r="VNY11" s="416"/>
      <c r="VNZ11" s="416"/>
      <c r="VOA11" s="416"/>
      <c r="VOB11" s="416"/>
      <c r="VOC11" s="416"/>
      <c r="VOD11" s="416"/>
      <c r="VOE11" s="416"/>
      <c r="VOF11" s="416"/>
      <c r="VOG11" s="416"/>
      <c r="VOH11" s="416"/>
      <c r="VOI11" s="416"/>
      <c r="VOJ11" s="416"/>
      <c r="VOK11" s="416"/>
      <c r="VOL11" s="416"/>
      <c r="VOM11" s="416"/>
      <c r="VON11" s="416"/>
      <c r="VOO11" s="416"/>
      <c r="VOP11" s="416"/>
      <c r="VOQ11" s="416"/>
      <c r="VOR11" s="416"/>
      <c r="VOS11" s="416"/>
      <c r="VOT11" s="416"/>
      <c r="VOU11" s="416"/>
      <c r="VOV11" s="416"/>
      <c r="VOW11" s="416"/>
      <c r="VOX11" s="416"/>
      <c r="VOY11" s="416"/>
      <c r="VOZ11" s="416"/>
      <c r="VPA11" s="416"/>
      <c r="VPB11" s="416"/>
      <c r="VPC11" s="416"/>
      <c r="VPD11" s="416"/>
      <c r="VPE11" s="416"/>
      <c r="VPF11" s="416"/>
      <c r="VPG11" s="416"/>
      <c r="VPH11" s="416"/>
      <c r="VPI11" s="416"/>
      <c r="VPJ11" s="416"/>
      <c r="VPK11" s="416"/>
      <c r="VPL11" s="416"/>
      <c r="VPM11" s="416"/>
      <c r="VPN11" s="416"/>
      <c r="VPO11" s="416"/>
      <c r="VPP11" s="416"/>
      <c r="VPQ11" s="416"/>
      <c r="VPR11" s="416"/>
      <c r="VPS11" s="416"/>
      <c r="VPT11" s="416"/>
      <c r="VPU11" s="416"/>
      <c r="VPV11" s="416"/>
      <c r="VPW11" s="416"/>
      <c r="VPX11" s="416"/>
      <c r="VPY11" s="416"/>
      <c r="VPZ11" s="416"/>
      <c r="VQA11" s="416"/>
      <c r="VQB11" s="416"/>
      <c r="VQC11" s="416"/>
      <c r="VQD11" s="416"/>
      <c r="VQE11" s="416"/>
      <c r="VQF11" s="416"/>
      <c r="VQG11" s="416"/>
      <c r="VQH11" s="416"/>
      <c r="VQI11" s="416"/>
      <c r="VQJ11" s="416"/>
      <c r="VQK11" s="416"/>
      <c r="VQL11" s="416"/>
      <c r="VQM11" s="416"/>
      <c r="VQN11" s="416"/>
      <c r="VQO11" s="416"/>
      <c r="VQP11" s="416"/>
      <c r="VQQ11" s="416"/>
      <c r="VQR11" s="416"/>
      <c r="VQS11" s="416"/>
      <c r="VQT11" s="416"/>
      <c r="VQU11" s="416"/>
      <c r="VQV11" s="416"/>
      <c r="VQW11" s="416"/>
      <c r="VQX11" s="416"/>
      <c r="VQY11" s="416"/>
      <c r="VQZ11" s="416"/>
      <c r="VRA11" s="416"/>
      <c r="VRB11" s="416"/>
      <c r="VRC11" s="416"/>
      <c r="VRD11" s="416"/>
      <c r="VRE11" s="416"/>
      <c r="VRF11" s="416"/>
      <c r="VRG11" s="416"/>
      <c r="VRH11" s="416"/>
      <c r="VRI11" s="416"/>
      <c r="VRJ11" s="416"/>
      <c r="VRK11" s="416"/>
      <c r="VRL11" s="416"/>
      <c r="VRM11" s="416"/>
      <c r="VRN11" s="416"/>
      <c r="VRO11" s="416"/>
      <c r="VRP11" s="416"/>
      <c r="VRQ11" s="416"/>
      <c r="VRR11" s="416"/>
      <c r="VRS11" s="416"/>
      <c r="VRT11" s="416"/>
      <c r="VRU11" s="416"/>
      <c r="VRV11" s="416"/>
      <c r="VRW11" s="416"/>
      <c r="VRX11" s="416"/>
      <c r="VRY11" s="416"/>
      <c r="VRZ11" s="416"/>
      <c r="VSA11" s="416"/>
      <c r="VSB11" s="416"/>
      <c r="VSC11" s="416"/>
      <c r="VSD11" s="416"/>
      <c r="VSE11" s="416"/>
      <c r="VSF11" s="416"/>
      <c r="VSG11" s="416"/>
      <c r="VSH11" s="416"/>
      <c r="VSI11" s="416"/>
      <c r="VSJ11" s="416"/>
      <c r="VSK11" s="416"/>
      <c r="VSL11" s="416"/>
      <c r="VSM11" s="416"/>
      <c r="VSN11" s="416"/>
      <c r="VSO11" s="416"/>
      <c r="VSP11" s="416"/>
      <c r="VSQ11" s="416"/>
      <c r="VSR11" s="416"/>
      <c r="VSS11" s="416"/>
      <c r="VST11" s="416"/>
      <c r="VSU11" s="416"/>
      <c r="VSV11" s="416"/>
      <c r="VSW11" s="416"/>
      <c r="VSX11" s="416"/>
      <c r="VSY11" s="416"/>
      <c r="VSZ11" s="416"/>
      <c r="VTA11" s="416"/>
      <c r="VTB11" s="416"/>
      <c r="VTC11" s="416"/>
      <c r="VTD11" s="416"/>
      <c r="VTE11" s="416"/>
      <c r="VTF11" s="416"/>
      <c r="VTG11" s="416"/>
      <c r="VTH11" s="416"/>
      <c r="VTI11" s="416"/>
      <c r="VTJ11" s="416"/>
      <c r="VTK11" s="416"/>
      <c r="VTL11" s="416"/>
      <c r="VTM11" s="416"/>
      <c r="VTN11" s="416"/>
      <c r="VTO11" s="416"/>
      <c r="VTP11" s="416"/>
      <c r="VTQ11" s="416"/>
      <c r="VTR11" s="416"/>
      <c r="VTS11" s="416"/>
      <c r="VTT11" s="416"/>
      <c r="VTU11" s="416"/>
      <c r="VTV11" s="416"/>
      <c r="VTW11" s="416"/>
      <c r="VTX11" s="416"/>
      <c r="VTY11" s="416"/>
      <c r="VTZ11" s="416"/>
      <c r="VUA11" s="416"/>
      <c r="VUB11" s="416"/>
      <c r="VUC11" s="416"/>
      <c r="VUD11" s="416"/>
      <c r="VUE11" s="416"/>
      <c r="VUF11" s="416"/>
      <c r="VUG11" s="416"/>
      <c r="VUH11" s="416"/>
      <c r="VUI11" s="416"/>
      <c r="VUJ11" s="416"/>
      <c r="VUK11" s="416"/>
      <c r="VUL11" s="416"/>
      <c r="VUM11" s="416"/>
      <c r="VUN11" s="416"/>
      <c r="VUO11" s="416"/>
      <c r="VUP11" s="416"/>
      <c r="VUQ11" s="416"/>
      <c r="VUR11" s="416"/>
      <c r="VUS11" s="416"/>
      <c r="VUT11" s="416"/>
      <c r="VUU11" s="416"/>
      <c r="VUV11" s="416"/>
      <c r="VUW11" s="416"/>
      <c r="VUX11" s="416"/>
      <c r="VUY11" s="416"/>
      <c r="VUZ11" s="416"/>
      <c r="VVA11" s="416"/>
      <c r="VVB11" s="416"/>
      <c r="VVC11" s="416"/>
      <c r="VVD11" s="416"/>
      <c r="VVE11" s="416"/>
      <c r="VVF11" s="416"/>
      <c r="VVG11" s="416"/>
      <c r="VVH11" s="416"/>
      <c r="VVI11" s="416"/>
      <c r="VVJ11" s="416"/>
      <c r="VVK11" s="416"/>
      <c r="VVL11" s="416"/>
      <c r="VVM11" s="416"/>
      <c r="VVN11" s="416"/>
      <c r="VVO11" s="416"/>
      <c r="VVP11" s="416"/>
      <c r="VVQ11" s="416"/>
      <c r="VVR11" s="416"/>
      <c r="VVS11" s="416"/>
      <c r="VVT11" s="416"/>
      <c r="VVU11" s="416"/>
      <c r="VVV11" s="416"/>
      <c r="VVW11" s="416"/>
      <c r="VVX11" s="416"/>
      <c r="VVY11" s="416"/>
      <c r="VVZ11" s="416"/>
      <c r="VWA11" s="416"/>
      <c r="VWB11" s="416"/>
      <c r="VWC11" s="416"/>
      <c r="VWD11" s="416"/>
      <c r="VWE11" s="416"/>
      <c r="VWF11" s="416"/>
      <c r="VWG11" s="416"/>
      <c r="VWH11" s="416"/>
      <c r="VWI11" s="416"/>
      <c r="VWJ11" s="416"/>
      <c r="VWK11" s="416"/>
      <c r="VWL11" s="416"/>
      <c r="VWM11" s="416"/>
      <c r="VWN11" s="416"/>
      <c r="VWO11" s="416"/>
      <c r="VWP11" s="416"/>
      <c r="VWQ11" s="416"/>
      <c r="VWR11" s="416"/>
      <c r="VWS11" s="416"/>
      <c r="VWT11" s="416"/>
      <c r="VWU11" s="416"/>
      <c r="VWV11" s="416"/>
      <c r="VWW11" s="416"/>
      <c r="VWX11" s="416"/>
      <c r="VWY11" s="416"/>
      <c r="VWZ11" s="416"/>
      <c r="VXA11" s="416"/>
      <c r="VXB11" s="416"/>
      <c r="VXC11" s="416"/>
      <c r="VXD11" s="416"/>
      <c r="VXE11" s="416"/>
      <c r="VXF11" s="416"/>
      <c r="VXG11" s="416"/>
      <c r="VXH11" s="416"/>
      <c r="VXI11" s="416"/>
      <c r="VXJ11" s="416"/>
      <c r="VXK11" s="416"/>
      <c r="VXL11" s="416"/>
      <c r="VXM11" s="416"/>
      <c r="VXN11" s="416"/>
      <c r="VXO11" s="416"/>
      <c r="VXP11" s="416"/>
      <c r="VXQ11" s="416"/>
      <c r="VXR11" s="416"/>
      <c r="VXS11" s="416"/>
      <c r="VXT11" s="416"/>
      <c r="VXU11" s="416"/>
      <c r="VXV11" s="416"/>
      <c r="VXW11" s="416"/>
      <c r="VXX11" s="416"/>
      <c r="VXY11" s="416"/>
      <c r="VXZ11" s="416"/>
      <c r="VYA11" s="416"/>
      <c r="VYB11" s="416"/>
      <c r="VYC11" s="416"/>
      <c r="VYD11" s="416"/>
      <c r="VYE11" s="416"/>
      <c r="VYF11" s="416"/>
      <c r="VYG11" s="416"/>
      <c r="VYH11" s="416"/>
      <c r="VYI11" s="416"/>
      <c r="VYJ11" s="416"/>
      <c r="VYK11" s="416"/>
      <c r="VYL11" s="416"/>
      <c r="VYM11" s="416"/>
      <c r="VYN11" s="416"/>
      <c r="VYO11" s="416"/>
      <c r="VYP11" s="416"/>
      <c r="VYQ11" s="416"/>
      <c r="VYR11" s="416"/>
      <c r="VYS11" s="416"/>
      <c r="VYT11" s="416"/>
      <c r="VYU11" s="416"/>
      <c r="VYV11" s="416"/>
      <c r="VYW11" s="416"/>
      <c r="VYX11" s="416"/>
      <c r="VYY11" s="416"/>
      <c r="VYZ11" s="416"/>
      <c r="VZA11" s="416"/>
      <c r="VZB11" s="416"/>
      <c r="VZC11" s="416"/>
      <c r="VZD11" s="416"/>
      <c r="VZE11" s="416"/>
      <c r="VZF11" s="416"/>
      <c r="VZG11" s="416"/>
      <c r="VZH11" s="416"/>
      <c r="VZI11" s="416"/>
      <c r="VZJ11" s="416"/>
      <c r="VZK11" s="416"/>
      <c r="VZL11" s="416"/>
      <c r="VZM11" s="416"/>
      <c r="VZN11" s="416"/>
      <c r="VZO11" s="416"/>
      <c r="VZP11" s="416"/>
      <c r="VZQ11" s="416"/>
      <c r="VZR11" s="416"/>
      <c r="VZS11" s="416"/>
      <c r="VZT11" s="416"/>
      <c r="VZU11" s="416"/>
      <c r="VZV11" s="416"/>
      <c r="VZW11" s="416"/>
      <c r="VZX11" s="416"/>
      <c r="VZY11" s="416"/>
      <c r="VZZ11" s="416"/>
      <c r="WAA11" s="416"/>
      <c r="WAB11" s="416"/>
      <c r="WAC11" s="416"/>
      <c r="WAD11" s="416"/>
      <c r="WAE11" s="416"/>
      <c r="WAF11" s="416"/>
      <c r="WAG11" s="416"/>
      <c r="WAH11" s="416"/>
      <c r="WAI11" s="416"/>
      <c r="WAJ11" s="416"/>
      <c r="WAK11" s="416"/>
      <c r="WAL11" s="416"/>
      <c r="WAM11" s="416"/>
      <c r="WAN11" s="416"/>
      <c r="WAO11" s="416"/>
      <c r="WAP11" s="416"/>
      <c r="WAQ11" s="416"/>
      <c r="WAR11" s="416"/>
      <c r="WAS11" s="416"/>
      <c r="WAT11" s="416"/>
      <c r="WAU11" s="416"/>
      <c r="WAV11" s="416"/>
      <c r="WAW11" s="416"/>
      <c r="WAX11" s="416"/>
      <c r="WAY11" s="416"/>
      <c r="WAZ11" s="416"/>
      <c r="WBA11" s="416"/>
      <c r="WBB11" s="416"/>
      <c r="WBC11" s="416"/>
      <c r="WBD11" s="416"/>
      <c r="WBE11" s="416"/>
      <c r="WBF11" s="416"/>
      <c r="WBG11" s="416"/>
      <c r="WBH11" s="416"/>
      <c r="WBI11" s="416"/>
      <c r="WBJ11" s="416"/>
      <c r="WBK11" s="416"/>
      <c r="WBL11" s="416"/>
      <c r="WBM11" s="416"/>
      <c r="WBN11" s="416"/>
      <c r="WBO11" s="416"/>
      <c r="WBP11" s="416"/>
      <c r="WBQ11" s="416"/>
      <c r="WBR11" s="416"/>
      <c r="WBS11" s="416"/>
      <c r="WBT11" s="416"/>
      <c r="WBU11" s="416"/>
      <c r="WBV11" s="416"/>
      <c r="WBW11" s="416"/>
      <c r="WBX11" s="416"/>
      <c r="WBY11" s="416"/>
      <c r="WBZ11" s="416"/>
      <c r="WCA11" s="416"/>
      <c r="WCB11" s="416"/>
      <c r="WCC11" s="416"/>
      <c r="WCD11" s="416"/>
      <c r="WCE11" s="416"/>
      <c r="WCF11" s="416"/>
      <c r="WCG11" s="416"/>
      <c r="WCH11" s="416"/>
      <c r="WCI11" s="416"/>
      <c r="WCJ11" s="416"/>
      <c r="WCK11" s="416"/>
      <c r="WCL11" s="416"/>
      <c r="WCM11" s="416"/>
      <c r="WCN11" s="416"/>
      <c r="WCO11" s="416"/>
      <c r="WCP11" s="416"/>
      <c r="WCQ11" s="416"/>
      <c r="WCR11" s="416"/>
      <c r="WCS11" s="416"/>
      <c r="WCT11" s="416"/>
      <c r="WCU11" s="416"/>
      <c r="WCV11" s="416"/>
      <c r="WCW11" s="416"/>
      <c r="WCX11" s="416"/>
      <c r="WCY11" s="416"/>
      <c r="WCZ11" s="416"/>
      <c r="WDA11" s="416"/>
      <c r="WDB11" s="416"/>
      <c r="WDC11" s="416"/>
      <c r="WDD11" s="416"/>
      <c r="WDE11" s="416"/>
      <c r="WDF11" s="416"/>
      <c r="WDG11" s="416"/>
      <c r="WDH11" s="416"/>
      <c r="WDI11" s="416"/>
      <c r="WDJ11" s="416"/>
      <c r="WDK11" s="416"/>
      <c r="WDL11" s="416"/>
      <c r="WDM11" s="416"/>
      <c r="WDN11" s="416"/>
      <c r="WDO11" s="416"/>
      <c r="WDP11" s="416"/>
      <c r="WDQ11" s="416"/>
      <c r="WDR11" s="416"/>
      <c r="WDS11" s="416"/>
      <c r="WDT11" s="416"/>
      <c r="WDU11" s="416"/>
      <c r="WDV11" s="416"/>
      <c r="WDW11" s="416"/>
      <c r="WDX11" s="416"/>
      <c r="WDY11" s="416"/>
      <c r="WDZ11" s="416"/>
      <c r="WEA11" s="416"/>
      <c r="WEB11" s="416"/>
      <c r="WEC11" s="416"/>
      <c r="WED11" s="416"/>
      <c r="WEE11" s="416"/>
      <c r="WEF11" s="416"/>
      <c r="WEG11" s="416"/>
      <c r="WEH11" s="416"/>
      <c r="WEI11" s="416"/>
      <c r="WEJ11" s="416"/>
      <c r="WEK11" s="416"/>
      <c r="WEL11" s="416"/>
      <c r="WEM11" s="416"/>
      <c r="WEN11" s="416"/>
      <c r="WEO11" s="416"/>
      <c r="WEP11" s="416"/>
      <c r="WEQ11" s="416"/>
      <c r="WER11" s="416"/>
      <c r="WES11" s="416"/>
      <c r="WET11" s="416"/>
      <c r="WEU11" s="416"/>
      <c r="WEV11" s="416"/>
      <c r="WEW11" s="416"/>
      <c r="WEX11" s="416"/>
      <c r="WEY11" s="416"/>
      <c r="WEZ11" s="416"/>
      <c r="WFA11" s="416"/>
      <c r="WFB11" s="416"/>
      <c r="WFC11" s="416"/>
      <c r="WFD11" s="416"/>
      <c r="WFE11" s="416"/>
      <c r="WFF11" s="416"/>
      <c r="WFG11" s="416"/>
      <c r="WFH11" s="416"/>
      <c r="WFI11" s="416"/>
      <c r="WFJ11" s="416"/>
      <c r="WFK11" s="416"/>
      <c r="WFL11" s="416"/>
      <c r="WFM11" s="416"/>
      <c r="WFN11" s="416"/>
      <c r="WFO11" s="416"/>
      <c r="WFP11" s="416"/>
      <c r="WFQ11" s="416"/>
      <c r="WFR11" s="416"/>
      <c r="WFS11" s="416"/>
      <c r="WFT11" s="416"/>
      <c r="WFU11" s="416"/>
      <c r="WFV11" s="416"/>
      <c r="WFW11" s="416"/>
      <c r="WFX11" s="416"/>
      <c r="WFY11" s="416"/>
      <c r="WFZ11" s="416"/>
      <c r="WGA11" s="416"/>
      <c r="WGB11" s="416"/>
      <c r="WGC11" s="416"/>
      <c r="WGD11" s="416"/>
      <c r="WGE11" s="416"/>
      <c r="WGF11" s="416"/>
      <c r="WGG11" s="416"/>
      <c r="WGH11" s="416"/>
      <c r="WGI11" s="416"/>
      <c r="WGJ11" s="416"/>
      <c r="WGK11" s="416"/>
      <c r="WGL11" s="416"/>
      <c r="WGM11" s="416"/>
      <c r="WGN11" s="416"/>
      <c r="WGO11" s="416"/>
      <c r="WGP11" s="416"/>
      <c r="WGQ11" s="416"/>
      <c r="WGR11" s="416"/>
      <c r="WGS11" s="416"/>
      <c r="WGT11" s="416"/>
      <c r="WGU11" s="416"/>
      <c r="WGV11" s="416"/>
      <c r="WGW11" s="416"/>
      <c r="WGX11" s="416"/>
      <c r="WGY11" s="416"/>
      <c r="WGZ11" s="416"/>
      <c r="WHA11" s="416"/>
      <c r="WHB11" s="416"/>
      <c r="WHC11" s="416"/>
      <c r="WHD11" s="416"/>
      <c r="WHE11" s="416"/>
      <c r="WHF11" s="416"/>
      <c r="WHG11" s="416"/>
      <c r="WHH11" s="416"/>
      <c r="WHI11" s="416"/>
      <c r="WHJ11" s="416"/>
      <c r="WHK11" s="416"/>
      <c r="WHL11" s="416"/>
      <c r="WHM11" s="416"/>
      <c r="WHN11" s="416"/>
      <c r="WHO11" s="416"/>
      <c r="WHP11" s="416"/>
      <c r="WHQ11" s="416"/>
      <c r="WHR11" s="416"/>
      <c r="WHS11" s="416"/>
      <c r="WHT11" s="416"/>
      <c r="WHU11" s="416"/>
      <c r="WHV11" s="416"/>
      <c r="WHW11" s="416"/>
      <c r="WHX11" s="416"/>
      <c r="WHY11" s="416"/>
      <c r="WHZ11" s="416"/>
      <c r="WIA11" s="416"/>
      <c r="WIB11" s="416"/>
      <c r="WIC11" s="416"/>
      <c r="WID11" s="416"/>
      <c r="WIE11" s="416"/>
      <c r="WIF11" s="416"/>
      <c r="WIG11" s="416"/>
      <c r="WIH11" s="416"/>
      <c r="WII11" s="416"/>
      <c r="WIJ11" s="416"/>
      <c r="WIK11" s="416"/>
      <c r="WIL11" s="416"/>
      <c r="WIM11" s="416"/>
      <c r="WIN11" s="416"/>
      <c r="WIO11" s="416"/>
      <c r="WIP11" s="416"/>
      <c r="WIQ11" s="416"/>
      <c r="WIR11" s="416"/>
      <c r="WIS11" s="416"/>
      <c r="WIT11" s="416"/>
      <c r="WIU11" s="416"/>
      <c r="WIV11" s="416"/>
      <c r="WIW11" s="416"/>
      <c r="WIX11" s="416"/>
      <c r="WIY11" s="416"/>
      <c r="WIZ11" s="416"/>
      <c r="WJA11" s="416"/>
      <c r="WJB11" s="416"/>
      <c r="WJC11" s="416"/>
      <c r="WJD11" s="416"/>
      <c r="WJE11" s="416"/>
      <c r="WJF11" s="416"/>
      <c r="WJG11" s="416"/>
      <c r="WJH11" s="416"/>
      <c r="WJI11" s="416"/>
      <c r="WJJ11" s="416"/>
      <c r="WJK11" s="416"/>
      <c r="WJL11" s="416"/>
      <c r="WJM11" s="416"/>
      <c r="WJN11" s="416"/>
      <c r="WJO11" s="416"/>
      <c r="WJP11" s="416"/>
      <c r="WJQ11" s="416"/>
      <c r="WJR11" s="416"/>
      <c r="WJS11" s="416"/>
      <c r="WJT11" s="416"/>
      <c r="WJU11" s="416"/>
      <c r="WJV11" s="416"/>
      <c r="WJW11" s="416"/>
      <c r="WJX11" s="416"/>
      <c r="WJY11" s="416"/>
      <c r="WJZ11" s="416"/>
      <c r="WKA11" s="416"/>
      <c r="WKB11" s="416"/>
      <c r="WKC11" s="416"/>
      <c r="WKD11" s="416"/>
      <c r="WKE11" s="416"/>
      <c r="WKF11" s="416"/>
      <c r="WKG11" s="416"/>
      <c r="WKH11" s="416"/>
      <c r="WKI11" s="416"/>
      <c r="WKJ11" s="416"/>
      <c r="WKK11" s="416"/>
      <c r="WKL11" s="416"/>
      <c r="WKM11" s="416"/>
      <c r="WKN11" s="416"/>
      <c r="WKO11" s="416"/>
      <c r="WKP11" s="416"/>
      <c r="WKQ11" s="416"/>
      <c r="WKR11" s="416"/>
      <c r="WKS11" s="416"/>
      <c r="WKT11" s="416"/>
      <c r="WKU11" s="416"/>
      <c r="WKV11" s="416"/>
      <c r="WKW11" s="416"/>
      <c r="WKX11" s="416"/>
      <c r="WKY11" s="416"/>
      <c r="WKZ11" s="416"/>
      <c r="WLA11" s="416"/>
      <c r="WLB11" s="416"/>
      <c r="WLC11" s="416"/>
      <c r="WLD11" s="416"/>
      <c r="WLE11" s="416"/>
      <c r="WLF11" s="416"/>
      <c r="WLG11" s="416"/>
      <c r="WLH11" s="416"/>
      <c r="WLI11" s="416"/>
      <c r="WLJ11" s="416"/>
      <c r="WLK11" s="416"/>
      <c r="WLL11" s="416"/>
      <c r="WLM11" s="416"/>
      <c r="WLN11" s="416"/>
      <c r="WLO11" s="416"/>
      <c r="WLP11" s="416"/>
      <c r="WLQ11" s="416"/>
      <c r="WLR11" s="416"/>
      <c r="WLS11" s="416"/>
      <c r="WLT11" s="416"/>
      <c r="WLU11" s="416"/>
      <c r="WLV11" s="416"/>
      <c r="WLW11" s="416"/>
      <c r="WLX11" s="416"/>
      <c r="WLY11" s="416"/>
      <c r="WLZ11" s="416"/>
      <c r="WMA11" s="416"/>
      <c r="WMB11" s="416"/>
      <c r="WMC11" s="416"/>
      <c r="WMD11" s="416"/>
      <c r="WME11" s="416"/>
      <c r="WMF11" s="416"/>
      <c r="WMG11" s="416"/>
      <c r="WMH11" s="416"/>
      <c r="WMI11" s="416"/>
      <c r="WMJ11" s="416"/>
      <c r="WMK11" s="416"/>
      <c r="WML11" s="416"/>
      <c r="WMM11" s="416"/>
      <c r="WMN11" s="416"/>
      <c r="WMO11" s="416"/>
      <c r="WMP11" s="416"/>
      <c r="WMQ11" s="416"/>
      <c r="WMR11" s="416"/>
      <c r="WMS11" s="416"/>
      <c r="WMT11" s="416"/>
      <c r="WMU11" s="416"/>
      <c r="WMV11" s="416"/>
      <c r="WMW11" s="416"/>
      <c r="WMX11" s="416"/>
      <c r="WMY11" s="416"/>
      <c r="WMZ11" s="416"/>
      <c r="WNA11" s="416"/>
      <c r="WNB11" s="416"/>
      <c r="WNC11" s="416"/>
      <c r="WND11" s="416"/>
      <c r="WNE11" s="416"/>
      <c r="WNF11" s="416"/>
      <c r="WNG11" s="416"/>
      <c r="WNH11" s="416"/>
      <c r="WNI11" s="416"/>
      <c r="WNJ11" s="416"/>
      <c r="WNK11" s="416"/>
      <c r="WNL11" s="416"/>
      <c r="WNM11" s="416"/>
      <c r="WNN11" s="416"/>
      <c r="WNO11" s="416"/>
      <c r="WNP11" s="416"/>
      <c r="WNQ11" s="416"/>
      <c r="WNR11" s="416"/>
      <c r="WNS11" s="416"/>
      <c r="WNT11" s="416"/>
      <c r="WNU11" s="416"/>
      <c r="WNV11" s="416"/>
      <c r="WNW11" s="416"/>
      <c r="WNX11" s="416"/>
      <c r="WNY11" s="416"/>
      <c r="WNZ11" s="416"/>
      <c r="WOA11" s="416"/>
      <c r="WOB11" s="416"/>
      <c r="WOC11" s="416"/>
      <c r="WOD11" s="416"/>
      <c r="WOE11" s="416"/>
      <c r="WOF11" s="416"/>
      <c r="WOG11" s="416"/>
      <c r="WOH11" s="416"/>
      <c r="WOI11" s="416"/>
      <c r="WOJ11" s="416"/>
      <c r="WOK11" s="416"/>
      <c r="WOL11" s="416"/>
      <c r="WOM11" s="416"/>
      <c r="WON11" s="416"/>
      <c r="WOO11" s="416"/>
      <c r="WOP11" s="416"/>
      <c r="WOQ11" s="416"/>
      <c r="WOR11" s="416"/>
      <c r="WOS11" s="416"/>
      <c r="WOT11" s="416"/>
      <c r="WOU11" s="416"/>
      <c r="WOV11" s="416"/>
      <c r="WOW11" s="416"/>
      <c r="WOX11" s="416"/>
      <c r="WOY11" s="416"/>
      <c r="WOZ11" s="416"/>
      <c r="WPA11" s="416"/>
      <c r="WPB11" s="416"/>
      <c r="WPC11" s="416"/>
      <c r="WPD11" s="416"/>
      <c r="WPE11" s="416"/>
      <c r="WPF11" s="416"/>
      <c r="WPG11" s="416"/>
      <c r="WPH11" s="416"/>
      <c r="WPI11" s="416"/>
      <c r="WPJ11" s="416"/>
      <c r="WPK11" s="416"/>
      <c r="WPL11" s="416"/>
      <c r="WPM11" s="416"/>
      <c r="WPN11" s="416"/>
      <c r="WPO11" s="416"/>
      <c r="WPP11" s="416"/>
      <c r="WPQ11" s="416"/>
      <c r="WPR11" s="416"/>
      <c r="WPS11" s="416"/>
      <c r="WPT11" s="416"/>
      <c r="WPU11" s="416"/>
      <c r="WPV11" s="416"/>
      <c r="WPW11" s="416"/>
      <c r="WPX11" s="416"/>
      <c r="WPY11" s="416"/>
      <c r="WPZ11" s="416"/>
      <c r="WQA11" s="416"/>
      <c r="WQB11" s="416"/>
      <c r="WQC11" s="416"/>
      <c r="WQD11" s="416"/>
      <c r="WQE11" s="416"/>
      <c r="WQF11" s="416"/>
      <c r="WQG11" s="416"/>
      <c r="WQH11" s="416"/>
      <c r="WQI11" s="416"/>
      <c r="WQJ11" s="416"/>
      <c r="WQK11" s="416"/>
      <c r="WQL11" s="416"/>
      <c r="WQM11" s="416"/>
      <c r="WQN11" s="416"/>
      <c r="WQO11" s="416"/>
      <c r="WQP11" s="416"/>
      <c r="WQQ11" s="416"/>
      <c r="WQR11" s="416"/>
      <c r="WQS11" s="416"/>
      <c r="WQT11" s="416"/>
      <c r="WQU11" s="416"/>
      <c r="WQV11" s="416"/>
      <c r="WQW11" s="416"/>
      <c r="WQX11" s="416"/>
      <c r="WQY11" s="416"/>
      <c r="WQZ11" s="416"/>
      <c r="WRA11" s="416"/>
      <c r="WRB11" s="416"/>
      <c r="WRC11" s="416"/>
      <c r="WRD11" s="416"/>
      <c r="WRE11" s="416"/>
      <c r="WRF11" s="416"/>
      <c r="WRG11" s="416"/>
      <c r="WRH11" s="416"/>
      <c r="WRI11" s="416"/>
      <c r="WRJ11" s="416"/>
      <c r="WRK11" s="416"/>
      <c r="WRL11" s="416"/>
      <c r="WRM11" s="416"/>
      <c r="WRN11" s="416"/>
      <c r="WRO11" s="416"/>
      <c r="WRP11" s="416"/>
      <c r="WRQ11" s="416"/>
      <c r="WRR11" s="416"/>
      <c r="WRS11" s="416"/>
      <c r="WRT11" s="416"/>
      <c r="WRU11" s="416"/>
      <c r="WRV11" s="416"/>
      <c r="WRW11" s="416"/>
      <c r="WRX11" s="416"/>
      <c r="WRY11" s="416"/>
      <c r="WRZ11" s="416"/>
      <c r="WSA11" s="416"/>
      <c r="WSB11" s="416"/>
      <c r="WSC11" s="416"/>
      <c r="WSD11" s="416"/>
      <c r="WSE11" s="416"/>
      <c r="WSF11" s="416"/>
      <c r="WSG11" s="416"/>
      <c r="WSH11" s="416"/>
      <c r="WSI11" s="416"/>
      <c r="WSJ11" s="416"/>
      <c r="WSK11" s="416"/>
      <c r="WSL11" s="416"/>
      <c r="WSM11" s="416"/>
      <c r="WSN11" s="416"/>
      <c r="WSO11" s="416"/>
      <c r="WSP11" s="416"/>
      <c r="WSQ11" s="416"/>
      <c r="WSR11" s="416"/>
      <c r="WSS11" s="416"/>
      <c r="WST11" s="416"/>
      <c r="WSU11" s="416"/>
      <c r="WSV11" s="416"/>
      <c r="WSW11" s="416"/>
      <c r="WSX11" s="416"/>
      <c r="WSY11" s="416"/>
      <c r="WSZ11" s="416"/>
      <c r="WTA11" s="416"/>
      <c r="WTB11" s="416"/>
      <c r="WTC11" s="416"/>
      <c r="WTD11" s="416"/>
      <c r="WTE11" s="416"/>
      <c r="WTF11" s="416"/>
      <c r="WTG11" s="416"/>
      <c r="WTH11" s="416"/>
      <c r="WTI11" s="416"/>
      <c r="WTJ11" s="416"/>
      <c r="WTK11" s="416"/>
      <c r="WTL11" s="416"/>
      <c r="WTM11" s="416"/>
      <c r="WTN11" s="416"/>
      <c r="WTO11" s="416"/>
      <c r="WTP11" s="416"/>
      <c r="WTQ11" s="416"/>
      <c r="WTR11" s="416"/>
      <c r="WTS11" s="416"/>
      <c r="WTT11" s="416"/>
      <c r="WTU11" s="416"/>
      <c r="WTV11" s="416"/>
      <c r="WTW11" s="416"/>
      <c r="WTX11" s="416"/>
      <c r="WTY11" s="416"/>
      <c r="WTZ11" s="416"/>
      <c r="WUA11" s="416"/>
      <c r="WUB11" s="416"/>
      <c r="WUC11" s="416"/>
      <c r="WUD11" s="416"/>
      <c r="WUE11" s="416"/>
      <c r="WUF11" s="416"/>
      <c r="WUG11" s="416"/>
      <c r="WUH11" s="416"/>
      <c r="WUI11" s="416"/>
      <c r="WUJ11" s="416"/>
      <c r="WUK11" s="416"/>
      <c r="WUL11" s="416"/>
      <c r="WUM11" s="416"/>
      <c r="WUN11" s="416"/>
      <c r="WUO11" s="416"/>
      <c r="WUP11" s="416"/>
      <c r="WUQ11" s="416"/>
      <c r="WUR11" s="416"/>
      <c r="WUS11" s="416"/>
      <c r="WUT11" s="416"/>
      <c r="WUU11" s="416"/>
      <c r="WUV11" s="416"/>
      <c r="WUW11" s="416"/>
      <c r="WUX11" s="416"/>
      <c r="WUY11" s="416"/>
      <c r="WUZ11" s="416"/>
      <c r="WVA11" s="416"/>
      <c r="WVB11" s="416"/>
      <c r="WVC11" s="416"/>
      <c r="WVD11" s="416"/>
      <c r="WVE11" s="416"/>
      <c r="WVF11" s="416"/>
      <c r="WVG11" s="416"/>
      <c r="WVH11" s="416"/>
      <c r="WVI11" s="416"/>
      <c r="WVJ11" s="416"/>
      <c r="WVK11" s="416"/>
      <c r="WVL11" s="416"/>
      <c r="WVM11" s="416"/>
      <c r="WVN11" s="416"/>
      <c r="WVO11" s="416"/>
      <c r="WVP11" s="416"/>
      <c r="WVQ11" s="416"/>
      <c r="WVR11" s="416"/>
      <c r="WVS11" s="416"/>
      <c r="WVT11" s="416"/>
      <c r="WVU11" s="416"/>
      <c r="WVV11" s="416"/>
      <c r="WVW11" s="416"/>
      <c r="WVX11" s="416"/>
      <c r="WVY11" s="416"/>
      <c r="WVZ11" s="416"/>
      <c r="WWA11" s="416"/>
      <c r="WWB11" s="416"/>
      <c r="WWC11" s="416"/>
      <c r="WWD11" s="416"/>
      <c r="WWE11" s="416"/>
      <c r="WWF11" s="416"/>
      <c r="WWG11" s="416"/>
      <c r="WWH11" s="416"/>
      <c r="WWI11" s="416"/>
      <c r="WWJ11" s="416"/>
      <c r="WWK11" s="416"/>
      <c r="WWL11" s="416"/>
      <c r="WWM11" s="416"/>
      <c r="WWN11" s="416"/>
      <c r="WWO11" s="416"/>
      <c r="WWP11" s="416"/>
      <c r="WWQ11" s="416"/>
      <c r="WWR11" s="416"/>
      <c r="WWS11" s="416"/>
      <c r="WWT11" s="416"/>
      <c r="WWU11" s="416"/>
      <c r="WWV11" s="416"/>
      <c r="WWW11" s="416"/>
      <c r="WWX11" s="416"/>
      <c r="WWY11" s="416"/>
      <c r="WWZ11" s="416"/>
      <c r="WXA11" s="416"/>
      <c r="WXB11" s="416"/>
      <c r="WXC11" s="416"/>
      <c r="WXD11" s="416"/>
      <c r="WXE11" s="416"/>
      <c r="WXF11" s="416"/>
      <c r="WXG11" s="416"/>
      <c r="WXH11" s="416"/>
      <c r="WXI11" s="416"/>
      <c r="WXJ11" s="416"/>
      <c r="WXK11" s="416"/>
      <c r="WXL11" s="416"/>
      <c r="WXM11" s="416"/>
      <c r="WXN11" s="416"/>
      <c r="WXO11" s="416"/>
      <c r="WXP11" s="416"/>
      <c r="WXQ11" s="416"/>
      <c r="WXR11" s="416"/>
      <c r="WXS11" s="416"/>
      <c r="WXT11" s="416"/>
      <c r="WXU11" s="416"/>
      <c r="WXV11" s="416"/>
      <c r="WXW11" s="416"/>
      <c r="WXX11" s="416"/>
      <c r="WXY11" s="416"/>
      <c r="WXZ11" s="416"/>
      <c r="WYA11" s="416"/>
      <c r="WYB11" s="416"/>
      <c r="WYC11" s="416"/>
      <c r="WYD11" s="416"/>
      <c r="WYE11" s="416"/>
      <c r="WYF11" s="416"/>
      <c r="WYG11" s="416"/>
      <c r="WYH11" s="416"/>
      <c r="WYI11" s="416"/>
      <c r="WYJ11" s="416"/>
      <c r="WYK11" s="416"/>
      <c r="WYL11" s="416"/>
      <c r="WYM11" s="416"/>
      <c r="WYN11" s="416"/>
      <c r="WYO11" s="416"/>
      <c r="WYP11" s="416"/>
      <c r="WYQ11" s="416"/>
      <c r="WYR11" s="416"/>
      <c r="WYS11" s="416"/>
      <c r="WYT11" s="416"/>
      <c r="WYU11" s="416"/>
      <c r="WYV11" s="416"/>
      <c r="WYW11" s="416"/>
      <c r="WYX11" s="416"/>
      <c r="WYY11" s="416"/>
      <c r="WYZ11" s="416"/>
      <c r="WZA11" s="416"/>
      <c r="WZB11" s="416"/>
      <c r="WZC11" s="416"/>
      <c r="WZD11" s="416"/>
      <c r="WZE11" s="416"/>
      <c r="WZF11" s="416"/>
      <c r="WZG11" s="416"/>
      <c r="WZH11" s="416"/>
      <c r="WZI11" s="416"/>
      <c r="WZJ11" s="416"/>
      <c r="WZK11" s="416"/>
      <c r="WZL11" s="416"/>
      <c r="WZM11" s="416"/>
      <c r="WZN11" s="416"/>
      <c r="WZO11" s="416"/>
      <c r="WZP11" s="416"/>
      <c r="WZQ11" s="416"/>
      <c r="WZR11" s="416"/>
      <c r="WZS11" s="416"/>
      <c r="WZT11" s="416"/>
      <c r="WZU11" s="416"/>
      <c r="WZV11" s="416"/>
      <c r="WZW11" s="416"/>
      <c r="WZX11" s="416"/>
      <c r="WZY11" s="416"/>
      <c r="WZZ11" s="416"/>
      <c r="XAA11" s="416"/>
      <c r="XAB11" s="416"/>
      <c r="XAC11" s="416"/>
      <c r="XAD11" s="416"/>
      <c r="XAE11" s="416"/>
      <c r="XAF11" s="416"/>
      <c r="XAG11" s="416"/>
      <c r="XAH11" s="416"/>
      <c r="XAI11" s="416"/>
      <c r="XAJ11" s="416"/>
      <c r="XAK11" s="416"/>
      <c r="XAL11" s="416"/>
      <c r="XAM11" s="416"/>
      <c r="XAN11" s="416"/>
      <c r="XAO11" s="416"/>
      <c r="XAP11" s="416"/>
      <c r="XAQ11" s="416"/>
      <c r="XAR11" s="416"/>
      <c r="XAS11" s="416"/>
      <c r="XAT11" s="416"/>
      <c r="XAU11" s="416"/>
      <c r="XAV11" s="416"/>
      <c r="XAW11" s="416"/>
      <c r="XAX11" s="416"/>
      <c r="XAY11" s="416"/>
      <c r="XAZ11" s="416"/>
      <c r="XBA11" s="416"/>
      <c r="XBB11" s="416"/>
      <c r="XBC11" s="416"/>
      <c r="XBD11" s="416"/>
      <c r="XBE11" s="416"/>
      <c r="XBF11" s="416"/>
      <c r="XBG11" s="416"/>
      <c r="XBH11" s="416"/>
      <c r="XBI11" s="416"/>
      <c r="XBJ11" s="416"/>
      <c r="XBK11" s="416"/>
      <c r="XBL11" s="416"/>
      <c r="XBM11" s="416"/>
      <c r="XBN11" s="416"/>
      <c r="XBO11" s="416"/>
      <c r="XBP11" s="416"/>
      <c r="XBQ11" s="416"/>
      <c r="XBR11" s="416"/>
      <c r="XBS11" s="416"/>
      <c r="XBT11" s="416"/>
      <c r="XBU11" s="416"/>
      <c r="XBV11" s="416"/>
      <c r="XBW11" s="416"/>
      <c r="XBX11" s="416"/>
      <c r="XBY11" s="416"/>
      <c r="XBZ11" s="416"/>
    </row>
    <row r="12" spans="1:16302" s="417" customFormat="1">
      <c r="A12" s="422" t="s">
        <v>227</v>
      </c>
      <c r="B12" s="451">
        <f>IFERROR(VLOOKUP(A12,'PDP-ACC'!A:Q,2,FALSE),"")</f>
        <v>0</v>
      </c>
      <c r="C12" s="451" t="str">
        <f>IFERROR(VLOOKUP(A12,'PDP-ACC'!A:Q,3,FALSE),"")</f>
        <v>TPY24</v>
      </c>
      <c r="D12" s="422" t="str">
        <f>IFERROR(VLOOKUP(A12,'PDP-ACC'!A:Q,4,FALSE),"")</f>
        <v>Stylus sets for RE01/RM02K/RM03/RM04 (2pc/box), dual tips (thin and thick) with additional 6 spare thin tips</v>
      </c>
      <c r="E12" s="451" t="str">
        <f>IFERROR(VLOOKUP(A12,'PDP-ACC'!A:Q,5,FALSE),"")</f>
        <v xml:space="preserve">8400460-4651-4  </v>
      </c>
      <c r="F12" s="451" t="str">
        <f>IFERROR(VLOOKUP(A12,'PDP-ACC'!A:Q,6,FALSE),"")</f>
        <v>One Year</v>
      </c>
      <c r="G12" s="459">
        <f>IFERROR(VLOOKUP(A12,'PDP-ACC'!A:Q,17,FALSE),"")</f>
        <v>44</v>
      </c>
      <c r="H12" s="416"/>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c r="BE12" s="416"/>
      <c r="BF12" s="416"/>
      <c r="BG12" s="416"/>
      <c r="BH12" s="416"/>
      <c r="BI12" s="416"/>
      <c r="BJ12" s="416"/>
      <c r="BK12" s="416"/>
      <c r="BL12" s="416"/>
      <c r="BM12" s="416"/>
      <c r="BN12" s="416"/>
      <c r="BO12" s="416"/>
      <c r="BP12" s="416"/>
      <c r="BQ12" s="416"/>
      <c r="BR12" s="416"/>
      <c r="BS12" s="416"/>
      <c r="BT12" s="416"/>
      <c r="BU12" s="416"/>
      <c r="BV12" s="416"/>
      <c r="BW12" s="416"/>
      <c r="BX12" s="416"/>
      <c r="BY12" s="416"/>
      <c r="BZ12" s="416"/>
      <c r="CA12" s="416"/>
      <c r="CB12" s="416"/>
      <c r="CC12" s="416"/>
      <c r="CD12" s="416"/>
      <c r="CE12" s="416"/>
      <c r="CF12" s="416"/>
      <c r="CG12" s="416"/>
      <c r="CH12" s="416"/>
      <c r="CI12" s="416"/>
      <c r="CJ12" s="416"/>
      <c r="CK12" s="416"/>
      <c r="CL12" s="416"/>
      <c r="CM12" s="416"/>
      <c r="CN12" s="416"/>
      <c r="CO12" s="416"/>
      <c r="CP12" s="416"/>
      <c r="CQ12" s="416"/>
      <c r="CR12" s="416"/>
      <c r="CS12" s="416"/>
      <c r="CT12" s="416"/>
      <c r="CU12" s="416"/>
      <c r="CV12" s="416"/>
      <c r="CW12" s="416"/>
      <c r="CX12" s="416"/>
      <c r="CY12" s="416"/>
      <c r="CZ12" s="416"/>
      <c r="DA12" s="416"/>
      <c r="DB12" s="416"/>
      <c r="DC12" s="416"/>
      <c r="DD12" s="416"/>
      <c r="DE12" s="416"/>
      <c r="DF12" s="416"/>
      <c r="DG12" s="416"/>
      <c r="DH12" s="416"/>
      <c r="DI12" s="416"/>
      <c r="DJ12" s="416"/>
      <c r="DK12" s="416"/>
      <c r="DL12" s="416"/>
      <c r="DM12" s="416"/>
      <c r="DN12" s="416"/>
      <c r="DO12" s="416"/>
      <c r="DP12" s="416"/>
      <c r="DQ12" s="416"/>
      <c r="DR12" s="416"/>
      <c r="DS12" s="416"/>
      <c r="DT12" s="416"/>
      <c r="DU12" s="416"/>
      <c r="DV12" s="416"/>
      <c r="DW12" s="416"/>
      <c r="DX12" s="416"/>
      <c r="DY12" s="416"/>
      <c r="DZ12" s="416"/>
      <c r="EA12" s="416"/>
      <c r="EB12" s="416"/>
      <c r="EC12" s="416"/>
      <c r="ED12" s="416"/>
      <c r="EE12" s="416"/>
      <c r="EF12" s="416"/>
      <c r="EG12" s="416"/>
      <c r="EH12" s="416"/>
      <c r="EI12" s="416"/>
      <c r="EJ12" s="416"/>
      <c r="EK12" s="416"/>
      <c r="EL12" s="416"/>
      <c r="EM12" s="416"/>
      <c r="EN12" s="416"/>
      <c r="EO12" s="416"/>
      <c r="EP12" s="416"/>
      <c r="EQ12" s="416"/>
      <c r="ER12" s="416"/>
      <c r="ES12" s="416"/>
      <c r="ET12" s="416"/>
      <c r="EU12" s="416"/>
      <c r="EV12" s="416"/>
      <c r="EW12" s="416"/>
      <c r="EX12" s="416"/>
      <c r="EY12" s="416"/>
      <c r="EZ12" s="416"/>
      <c r="FA12" s="416"/>
      <c r="FB12" s="416"/>
      <c r="FC12" s="416"/>
      <c r="FD12" s="416"/>
      <c r="FE12" s="416"/>
      <c r="FF12" s="416"/>
      <c r="FG12" s="416"/>
      <c r="FH12" s="416"/>
      <c r="FI12" s="416"/>
      <c r="FJ12" s="416"/>
      <c r="FK12" s="416"/>
      <c r="FL12" s="416"/>
      <c r="FM12" s="416"/>
      <c r="FN12" s="416"/>
      <c r="FO12" s="416"/>
      <c r="FP12" s="416"/>
      <c r="FQ12" s="416"/>
      <c r="FR12" s="416"/>
      <c r="FS12" s="416"/>
      <c r="FT12" s="416"/>
      <c r="FU12" s="416"/>
      <c r="FV12" s="416"/>
      <c r="FW12" s="416"/>
      <c r="FX12" s="416"/>
      <c r="FY12" s="416"/>
      <c r="FZ12" s="416"/>
      <c r="GA12" s="416"/>
      <c r="GB12" s="416"/>
      <c r="GC12" s="416"/>
      <c r="GD12" s="416"/>
      <c r="GE12" s="416"/>
      <c r="GF12" s="416"/>
      <c r="GG12" s="416"/>
      <c r="GH12" s="416"/>
      <c r="GI12" s="416"/>
      <c r="GJ12" s="416"/>
      <c r="GK12" s="416"/>
      <c r="GL12" s="416"/>
      <c r="GM12" s="416"/>
      <c r="GN12" s="416"/>
      <c r="GO12" s="416"/>
      <c r="GP12" s="416"/>
      <c r="GQ12" s="416"/>
      <c r="GR12" s="416"/>
      <c r="GS12" s="416"/>
      <c r="GT12" s="416"/>
      <c r="GU12" s="416"/>
      <c r="GV12" s="416"/>
      <c r="GW12" s="416"/>
      <c r="GX12" s="416"/>
      <c r="GY12" s="416"/>
      <c r="GZ12" s="416"/>
      <c r="HA12" s="416"/>
      <c r="HB12" s="416"/>
      <c r="HC12" s="416"/>
      <c r="HD12" s="416"/>
      <c r="HE12" s="416"/>
      <c r="HF12" s="416"/>
      <c r="HG12" s="416"/>
      <c r="HH12" s="416"/>
      <c r="HI12" s="416"/>
      <c r="HJ12" s="416"/>
      <c r="HK12" s="416"/>
      <c r="HL12" s="416"/>
      <c r="HM12" s="416"/>
      <c r="HN12" s="416"/>
      <c r="HO12" s="416"/>
      <c r="HP12" s="416"/>
      <c r="HQ12" s="416"/>
      <c r="HR12" s="416"/>
      <c r="HS12" s="416"/>
      <c r="HT12" s="416"/>
      <c r="HU12" s="416"/>
      <c r="HV12" s="416"/>
      <c r="HW12" s="416"/>
      <c r="HX12" s="416"/>
      <c r="HY12" s="416"/>
      <c r="HZ12" s="416"/>
      <c r="IA12" s="416"/>
      <c r="IB12" s="416"/>
      <c r="IC12" s="416"/>
      <c r="ID12" s="416"/>
      <c r="IE12" s="416"/>
      <c r="IF12" s="416"/>
      <c r="IG12" s="416"/>
      <c r="IH12" s="416"/>
      <c r="II12" s="416"/>
      <c r="IJ12" s="416"/>
      <c r="IK12" s="416"/>
      <c r="IL12" s="416"/>
      <c r="IM12" s="416"/>
      <c r="IN12" s="416"/>
      <c r="IO12" s="416"/>
      <c r="IP12" s="416"/>
      <c r="IQ12" s="416"/>
      <c r="IR12" s="416"/>
      <c r="IS12" s="416"/>
      <c r="IT12" s="416"/>
      <c r="IU12" s="416"/>
      <c r="IV12" s="416"/>
      <c r="IW12" s="416"/>
      <c r="IX12" s="416"/>
      <c r="IY12" s="416"/>
      <c r="IZ12" s="416"/>
      <c r="JA12" s="416"/>
      <c r="JB12" s="416"/>
      <c r="JC12" s="416"/>
      <c r="JD12" s="416"/>
      <c r="JE12" s="416"/>
      <c r="JF12" s="416"/>
      <c r="JG12" s="416"/>
      <c r="JH12" s="416"/>
      <c r="JI12" s="416"/>
      <c r="JJ12" s="416"/>
      <c r="JK12" s="416"/>
      <c r="JL12" s="416"/>
      <c r="JM12" s="416"/>
      <c r="JN12" s="416"/>
      <c r="JO12" s="416"/>
      <c r="JP12" s="416"/>
      <c r="JQ12" s="416"/>
      <c r="JR12" s="416"/>
      <c r="JS12" s="416"/>
      <c r="JT12" s="416"/>
      <c r="JU12" s="416"/>
      <c r="JV12" s="416"/>
      <c r="JW12" s="416"/>
      <c r="JX12" s="416"/>
      <c r="JY12" s="416"/>
      <c r="JZ12" s="416"/>
      <c r="KA12" s="416"/>
      <c r="KB12" s="416"/>
      <c r="KC12" s="416"/>
      <c r="KD12" s="416"/>
      <c r="KE12" s="416"/>
      <c r="KF12" s="416"/>
      <c r="KG12" s="416"/>
      <c r="KH12" s="416"/>
      <c r="KI12" s="416"/>
      <c r="KJ12" s="416"/>
      <c r="KK12" s="416"/>
      <c r="KL12" s="416"/>
      <c r="KM12" s="416"/>
      <c r="KN12" s="416"/>
      <c r="KO12" s="416"/>
      <c r="KP12" s="416"/>
      <c r="KQ12" s="416"/>
      <c r="KR12" s="416"/>
      <c r="KS12" s="416"/>
      <c r="KT12" s="416"/>
      <c r="KU12" s="416"/>
      <c r="KV12" s="416"/>
      <c r="KW12" s="416"/>
      <c r="KX12" s="416"/>
      <c r="KY12" s="416"/>
      <c r="KZ12" s="416"/>
      <c r="LA12" s="416"/>
      <c r="LB12" s="416"/>
      <c r="LC12" s="416"/>
      <c r="LD12" s="416"/>
      <c r="LE12" s="416"/>
      <c r="LF12" s="416"/>
      <c r="LG12" s="416"/>
      <c r="LH12" s="416"/>
      <c r="LI12" s="416"/>
      <c r="LJ12" s="416"/>
      <c r="LK12" s="416"/>
      <c r="LL12" s="416"/>
      <c r="LM12" s="416"/>
      <c r="LN12" s="416"/>
      <c r="LO12" s="416"/>
      <c r="LP12" s="416"/>
      <c r="LQ12" s="416"/>
      <c r="LR12" s="416"/>
      <c r="LS12" s="416"/>
      <c r="LT12" s="416"/>
      <c r="LU12" s="416"/>
      <c r="LV12" s="416"/>
      <c r="LW12" s="416"/>
      <c r="LX12" s="416"/>
      <c r="LY12" s="416"/>
      <c r="LZ12" s="416"/>
      <c r="MA12" s="416"/>
      <c r="MB12" s="416"/>
      <c r="MC12" s="416"/>
      <c r="MD12" s="416"/>
      <c r="ME12" s="416"/>
      <c r="MF12" s="416"/>
      <c r="MG12" s="416"/>
      <c r="MH12" s="416"/>
      <c r="MI12" s="416"/>
      <c r="MJ12" s="416"/>
      <c r="MK12" s="416"/>
      <c r="ML12" s="416"/>
      <c r="MM12" s="416"/>
      <c r="MN12" s="416"/>
      <c r="MO12" s="416"/>
      <c r="MP12" s="416"/>
      <c r="MQ12" s="416"/>
      <c r="MR12" s="416"/>
      <c r="MS12" s="416"/>
      <c r="MT12" s="416"/>
      <c r="MU12" s="416"/>
      <c r="MV12" s="416"/>
      <c r="MW12" s="416"/>
      <c r="MX12" s="416"/>
      <c r="MY12" s="416"/>
      <c r="MZ12" s="416"/>
      <c r="NA12" s="416"/>
      <c r="NB12" s="416"/>
      <c r="NC12" s="416"/>
      <c r="ND12" s="416"/>
      <c r="NE12" s="416"/>
      <c r="NF12" s="416"/>
      <c r="NG12" s="416"/>
      <c r="NH12" s="416"/>
      <c r="NI12" s="416"/>
      <c r="NJ12" s="416"/>
      <c r="NK12" s="416"/>
      <c r="NL12" s="416"/>
      <c r="NM12" s="416"/>
      <c r="NN12" s="416"/>
      <c r="NO12" s="416"/>
      <c r="NP12" s="416"/>
      <c r="NQ12" s="416"/>
      <c r="NR12" s="416"/>
      <c r="NS12" s="416"/>
      <c r="NT12" s="416"/>
      <c r="NU12" s="416"/>
      <c r="NV12" s="416"/>
      <c r="NW12" s="416"/>
      <c r="NX12" s="416"/>
      <c r="NY12" s="416"/>
      <c r="NZ12" s="416"/>
      <c r="OA12" s="416"/>
      <c r="OB12" s="416"/>
      <c r="OC12" s="416"/>
      <c r="OD12" s="416"/>
      <c r="OE12" s="416"/>
      <c r="OF12" s="416"/>
      <c r="OG12" s="416"/>
      <c r="OH12" s="416"/>
      <c r="OI12" s="416"/>
      <c r="OJ12" s="416"/>
      <c r="OK12" s="416"/>
      <c r="OL12" s="416"/>
      <c r="OM12" s="416"/>
      <c r="ON12" s="416"/>
      <c r="OO12" s="416"/>
      <c r="OP12" s="416"/>
      <c r="OQ12" s="416"/>
      <c r="OR12" s="416"/>
      <c r="OS12" s="416"/>
      <c r="OT12" s="416"/>
      <c r="OU12" s="416"/>
      <c r="OV12" s="416"/>
      <c r="OW12" s="416"/>
      <c r="OX12" s="416"/>
      <c r="OY12" s="416"/>
      <c r="OZ12" s="416"/>
      <c r="PA12" s="416"/>
      <c r="PB12" s="416"/>
      <c r="PC12" s="416"/>
      <c r="PD12" s="416"/>
      <c r="PE12" s="416"/>
      <c r="PF12" s="416"/>
      <c r="PG12" s="416"/>
      <c r="PH12" s="416"/>
      <c r="PI12" s="416"/>
      <c r="PJ12" s="416"/>
      <c r="PK12" s="416"/>
      <c r="PL12" s="416"/>
      <c r="PM12" s="416"/>
      <c r="PN12" s="416"/>
      <c r="PO12" s="416"/>
      <c r="PP12" s="416"/>
      <c r="PQ12" s="416"/>
      <c r="PR12" s="416"/>
      <c r="PS12" s="416"/>
      <c r="PT12" s="416"/>
      <c r="PU12" s="416"/>
      <c r="PV12" s="416"/>
      <c r="PW12" s="416"/>
      <c r="PX12" s="416"/>
      <c r="PY12" s="416"/>
      <c r="PZ12" s="416"/>
      <c r="QA12" s="416"/>
      <c r="QB12" s="416"/>
      <c r="QC12" s="416"/>
      <c r="QD12" s="416"/>
      <c r="QE12" s="416"/>
      <c r="QF12" s="416"/>
      <c r="QG12" s="416"/>
      <c r="QH12" s="416"/>
      <c r="QI12" s="416"/>
      <c r="QJ12" s="416"/>
      <c r="QK12" s="416"/>
      <c r="QL12" s="416"/>
      <c r="QM12" s="416"/>
      <c r="QN12" s="416"/>
      <c r="QO12" s="416"/>
      <c r="QP12" s="416"/>
      <c r="QQ12" s="416"/>
      <c r="QR12" s="416"/>
      <c r="QS12" s="416"/>
      <c r="QT12" s="416"/>
      <c r="QU12" s="416"/>
      <c r="QV12" s="416"/>
      <c r="QW12" s="416"/>
      <c r="QX12" s="416"/>
      <c r="QY12" s="416"/>
      <c r="QZ12" s="416"/>
      <c r="RA12" s="416"/>
      <c r="RB12" s="416"/>
      <c r="RC12" s="416"/>
      <c r="RD12" s="416"/>
      <c r="RE12" s="416"/>
      <c r="RF12" s="416"/>
      <c r="RG12" s="416"/>
      <c r="RH12" s="416"/>
      <c r="RI12" s="416"/>
      <c r="RJ12" s="416"/>
      <c r="RK12" s="416"/>
      <c r="RL12" s="416"/>
      <c r="RM12" s="416"/>
      <c r="RN12" s="416"/>
      <c r="RO12" s="416"/>
      <c r="RP12" s="416"/>
      <c r="RQ12" s="416"/>
      <c r="RR12" s="416"/>
      <c r="RS12" s="416"/>
      <c r="RT12" s="416"/>
      <c r="RU12" s="416"/>
      <c r="RV12" s="416"/>
      <c r="RW12" s="416"/>
      <c r="RX12" s="416"/>
      <c r="RY12" s="416"/>
      <c r="RZ12" s="416"/>
      <c r="SA12" s="416"/>
      <c r="SB12" s="416"/>
      <c r="SC12" s="416"/>
      <c r="SD12" s="416"/>
      <c r="SE12" s="416"/>
      <c r="SF12" s="416"/>
      <c r="SG12" s="416"/>
      <c r="SH12" s="416"/>
      <c r="SI12" s="416"/>
      <c r="SJ12" s="416"/>
      <c r="SK12" s="416"/>
      <c r="SL12" s="416"/>
      <c r="SM12" s="416"/>
      <c r="SN12" s="416"/>
      <c r="SO12" s="416"/>
      <c r="SP12" s="416"/>
      <c r="SQ12" s="416"/>
      <c r="SR12" s="416"/>
      <c r="SS12" s="416"/>
      <c r="ST12" s="416"/>
      <c r="SU12" s="416"/>
      <c r="SV12" s="416"/>
      <c r="SW12" s="416"/>
      <c r="SX12" s="416"/>
      <c r="SY12" s="416"/>
      <c r="SZ12" s="416"/>
      <c r="TA12" s="416"/>
      <c r="TB12" s="416"/>
      <c r="TC12" s="416"/>
      <c r="TD12" s="416"/>
      <c r="TE12" s="416"/>
      <c r="TF12" s="416"/>
      <c r="TG12" s="416"/>
      <c r="TH12" s="416"/>
      <c r="TI12" s="416"/>
      <c r="TJ12" s="416"/>
      <c r="TK12" s="416"/>
      <c r="TL12" s="416"/>
      <c r="TM12" s="416"/>
      <c r="TN12" s="416"/>
      <c r="TO12" s="416"/>
      <c r="TP12" s="416"/>
      <c r="TQ12" s="416"/>
      <c r="TR12" s="416"/>
      <c r="TS12" s="416"/>
      <c r="TT12" s="416"/>
      <c r="TU12" s="416"/>
      <c r="TV12" s="416"/>
      <c r="TW12" s="416"/>
      <c r="TX12" s="416"/>
      <c r="TY12" s="416"/>
      <c r="TZ12" s="416"/>
      <c r="UA12" s="416"/>
      <c r="UB12" s="416"/>
      <c r="UC12" s="416"/>
      <c r="UD12" s="416"/>
      <c r="UE12" s="416"/>
      <c r="UF12" s="416"/>
      <c r="UG12" s="416"/>
      <c r="UH12" s="416"/>
      <c r="UI12" s="416"/>
      <c r="UJ12" s="416"/>
      <c r="UK12" s="416"/>
      <c r="UL12" s="416"/>
      <c r="UM12" s="416"/>
      <c r="UN12" s="416"/>
      <c r="UO12" s="416"/>
      <c r="UP12" s="416"/>
      <c r="UQ12" s="416"/>
      <c r="UR12" s="416"/>
      <c r="US12" s="416"/>
      <c r="UT12" s="416"/>
      <c r="UU12" s="416"/>
      <c r="UV12" s="416"/>
      <c r="UW12" s="416"/>
      <c r="UX12" s="416"/>
      <c r="UY12" s="416"/>
      <c r="UZ12" s="416"/>
      <c r="VA12" s="416"/>
      <c r="VB12" s="416"/>
      <c r="VC12" s="416"/>
      <c r="VD12" s="416"/>
      <c r="VE12" s="416"/>
      <c r="VF12" s="416"/>
      <c r="VG12" s="416"/>
      <c r="VH12" s="416"/>
      <c r="VI12" s="416"/>
      <c r="VJ12" s="416"/>
      <c r="VK12" s="416"/>
      <c r="VL12" s="416"/>
      <c r="VM12" s="416"/>
      <c r="VN12" s="416"/>
      <c r="VO12" s="416"/>
      <c r="VP12" s="416"/>
      <c r="VQ12" s="416"/>
      <c r="VR12" s="416"/>
      <c r="VS12" s="416"/>
      <c r="VT12" s="416"/>
      <c r="VU12" s="416"/>
      <c r="VV12" s="416"/>
      <c r="VW12" s="416"/>
      <c r="VX12" s="416"/>
      <c r="VY12" s="416"/>
      <c r="VZ12" s="416"/>
      <c r="WA12" s="416"/>
      <c r="WB12" s="416"/>
      <c r="WC12" s="416"/>
      <c r="WD12" s="416"/>
      <c r="WE12" s="416"/>
      <c r="WF12" s="416"/>
      <c r="WG12" s="416"/>
      <c r="WH12" s="416"/>
      <c r="WI12" s="416"/>
      <c r="WJ12" s="416"/>
      <c r="WK12" s="416"/>
      <c r="WL12" s="416"/>
      <c r="WM12" s="416"/>
      <c r="WN12" s="416"/>
      <c r="WO12" s="416"/>
      <c r="WP12" s="416"/>
      <c r="WQ12" s="416"/>
      <c r="WR12" s="416"/>
      <c r="WS12" s="416"/>
      <c r="WT12" s="416"/>
      <c r="WU12" s="416"/>
      <c r="WV12" s="416"/>
      <c r="WW12" s="416"/>
      <c r="WX12" s="416"/>
      <c r="WY12" s="416"/>
      <c r="WZ12" s="416"/>
      <c r="XA12" s="416"/>
      <c r="XB12" s="416"/>
      <c r="XC12" s="416"/>
      <c r="XD12" s="416"/>
      <c r="XE12" s="416"/>
      <c r="XF12" s="416"/>
      <c r="XG12" s="416"/>
      <c r="XH12" s="416"/>
      <c r="XI12" s="416"/>
      <c r="XJ12" s="416"/>
      <c r="XK12" s="416"/>
      <c r="XL12" s="416"/>
      <c r="XM12" s="416"/>
      <c r="XN12" s="416"/>
      <c r="XO12" s="416"/>
      <c r="XP12" s="416"/>
      <c r="XQ12" s="416"/>
      <c r="XR12" s="416"/>
      <c r="XS12" s="416"/>
      <c r="XT12" s="416"/>
      <c r="XU12" s="416"/>
      <c r="XV12" s="416"/>
      <c r="XW12" s="416"/>
      <c r="XX12" s="416"/>
      <c r="XY12" s="416"/>
      <c r="XZ12" s="416"/>
      <c r="YA12" s="416"/>
      <c r="YB12" s="416"/>
      <c r="YC12" s="416"/>
      <c r="YD12" s="416"/>
      <c r="YE12" s="416"/>
      <c r="YF12" s="416"/>
      <c r="YG12" s="416"/>
      <c r="YH12" s="416"/>
      <c r="YI12" s="416"/>
      <c r="YJ12" s="416"/>
      <c r="YK12" s="416"/>
      <c r="YL12" s="416"/>
      <c r="YM12" s="416"/>
      <c r="YN12" s="416"/>
      <c r="YO12" s="416"/>
      <c r="YP12" s="416"/>
      <c r="YQ12" s="416"/>
      <c r="YR12" s="416"/>
      <c r="YS12" s="416"/>
      <c r="YT12" s="416"/>
      <c r="YU12" s="416"/>
      <c r="YV12" s="416"/>
      <c r="YW12" s="416"/>
      <c r="YX12" s="416"/>
      <c r="YY12" s="416"/>
      <c r="YZ12" s="416"/>
      <c r="ZA12" s="416"/>
      <c r="ZB12" s="416"/>
      <c r="ZC12" s="416"/>
      <c r="ZD12" s="416"/>
      <c r="ZE12" s="416"/>
      <c r="ZF12" s="416"/>
      <c r="ZG12" s="416"/>
      <c r="ZH12" s="416"/>
      <c r="ZI12" s="416"/>
      <c r="ZJ12" s="416"/>
      <c r="ZK12" s="416"/>
      <c r="ZL12" s="416"/>
      <c r="ZM12" s="416"/>
      <c r="ZN12" s="416"/>
      <c r="ZO12" s="416"/>
      <c r="ZP12" s="416"/>
      <c r="ZQ12" s="416"/>
      <c r="ZR12" s="416"/>
      <c r="ZS12" s="416"/>
      <c r="ZT12" s="416"/>
      <c r="ZU12" s="416"/>
      <c r="ZV12" s="416"/>
      <c r="ZW12" s="416"/>
      <c r="ZX12" s="416"/>
      <c r="ZY12" s="416"/>
      <c r="ZZ12" s="416"/>
      <c r="AAA12" s="416"/>
      <c r="AAB12" s="416"/>
      <c r="AAC12" s="416"/>
      <c r="AAD12" s="416"/>
      <c r="AAE12" s="416"/>
      <c r="AAF12" s="416"/>
      <c r="AAG12" s="416"/>
      <c r="AAH12" s="416"/>
      <c r="AAI12" s="416"/>
      <c r="AAJ12" s="416"/>
      <c r="AAK12" s="416"/>
      <c r="AAL12" s="416"/>
      <c r="AAM12" s="416"/>
      <c r="AAN12" s="416"/>
      <c r="AAO12" s="416"/>
      <c r="AAP12" s="416"/>
      <c r="AAQ12" s="416"/>
      <c r="AAR12" s="416"/>
      <c r="AAS12" s="416"/>
      <c r="AAT12" s="416"/>
      <c r="AAU12" s="416"/>
      <c r="AAV12" s="416"/>
      <c r="AAW12" s="416"/>
      <c r="AAX12" s="416"/>
      <c r="AAY12" s="416"/>
      <c r="AAZ12" s="416"/>
      <c r="ABA12" s="416"/>
      <c r="ABB12" s="416"/>
      <c r="ABC12" s="416"/>
      <c r="ABD12" s="416"/>
      <c r="ABE12" s="416"/>
      <c r="ABF12" s="416"/>
      <c r="ABG12" s="416"/>
      <c r="ABH12" s="416"/>
      <c r="ABI12" s="416"/>
      <c r="ABJ12" s="416"/>
      <c r="ABK12" s="416"/>
      <c r="ABL12" s="416"/>
      <c r="ABM12" s="416"/>
      <c r="ABN12" s="416"/>
      <c r="ABO12" s="416"/>
      <c r="ABP12" s="416"/>
      <c r="ABQ12" s="416"/>
      <c r="ABR12" s="416"/>
      <c r="ABS12" s="416"/>
      <c r="ABT12" s="416"/>
      <c r="ABU12" s="416"/>
      <c r="ABV12" s="416"/>
      <c r="ABW12" s="416"/>
      <c r="ABX12" s="416"/>
      <c r="ABY12" s="416"/>
      <c r="ABZ12" s="416"/>
      <c r="ACA12" s="416"/>
      <c r="ACB12" s="416"/>
      <c r="ACC12" s="416"/>
      <c r="ACD12" s="416"/>
      <c r="ACE12" s="416"/>
      <c r="ACF12" s="416"/>
      <c r="ACG12" s="416"/>
      <c r="ACH12" s="416"/>
      <c r="ACI12" s="416"/>
      <c r="ACJ12" s="416"/>
      <c r="ACK12" s="416"/>
      <c r="ACL12" s="416"/>
      <c r="ACM12" s="416"/>
      <c r="ACN12" s="416"/>
      <c r="ACO12" s="416"/>
      <c r="ACP12" s="416"/>
      <c r="ACQ12" s="416"/>
      <c r="ACR12" s="416"/>
      <c r="ACS12" s="416"/>
      <c r="ACT12" s="416"/>
      <c r="ACU12" s="416"/>
      <c r="ACV12" s="416"/>
      <c r="ACW12" s="416"/>
      <c r="ACX12" s="416"/>
      <c r="ACY12" s="416"/>
      <c r="ACZ12" s="416"/>
      <c r="ADA12" s="416"/>
      <c r="ADB12" s="416"/>
      <c r="ADC12" s="416"/>
      <c r="ADD12" s="416"/>
      <c r="ADE12" s="416"/>
      <c r="ADF12" s="416"/>
      <c r="ADG12" s="416"/>
      <c r="ADH12" s="416"/>
      <c r="ADI12" s="416"/>
      <c r="ADJ12" s="416"/>
      <c r="ADK12" s="416"/>
      <c r="ADL12" s="416"/>
      <c r="ADM12" s="416"/>
      <c r="ADN12" s="416"/>
      <c r="ADO12" s="416"/>
      <c r="ADP12" s="416"/>
      <c r="ADQ12" s="416"/>
      <c r="ADR12" s="416"/>
      <c r="ADS12" s="416"/>
      <c r="ADT12" s="416"/>
      <c r="ADU12" s="416"/>
      <c r="ADV12" s="416"/>
      <c r="ADW12" s="416"/>
      <c r="ADX12" s="416"/>
      <c r="ADY12" s="416"/>
      <c r="ADZ12" s="416"/>
      <c r="AEA12" s="416"/>
      <c r="AEB12" s="416"/>
      <c r="AEC12" s="416"/>
      <c r="AED12" s="416"/>
      <c r="AEE12" s="416"/>
      <c r="AEF12" s="416"/>
      <c r="AEG12" s="416"/>
      <c r="AEH12" s="416"/>
      <c r="AEI12" s="416"/>
      <c r="AEJ12" s="416"/>
      <c r="AEK12" s="416"/>
      <c r="AEL12" s="416"/>
      <c r="AEM12" s="416"/>
      <c r="AEN12" s="416"/>
      <c r="AEO12" s="416"/>
      <c r="AEP12" s="416"/>
      <c r="AEQ12" s="416"/>
      <c r="AER12" s="416"/>
      <c r="AES12" s="416"/>
      <c r="AET12" s="416"/>
      <c r="AEU12" s="416"/>
      <c r="AEV12" s="416"/>
      <c r="AEW12" s="416"/>
      <c r="AEX12" s="416"/>
      <c r="AEY12" s="416"/>
      <c r="AEZ12" s="416"/>
      <c r="AFA12" s="416"/>
      <c r="AFB12" s="416"/>
      <c r="AFC12" s="416"/>
      <c r="AFD12" s="416"/>
      <c r="AFE12" s="416"/>
      <c r="AFF12" s="416"/>
      <c r="AFG12" s="416"/>
      <c r="AFH12" s="416"/>
      <c r="AFI12" s="416"/>
      <c r="AFJ12" s="416"/>
      <c r="AFK12" s="416"/>
      <c r="AFL12" s="416"/>
      <c r="AFM12" s="416"/>
      <c r="AFN12" s="416"/>
      <c r="AFO12" s="416"/>
      <c r="AFP12" s="416"/>
      <c r="AFQ12" s="416"/>
      <c r="AFR12" s="416"/>
      <c r="AFS12" s="416"/>
      <c r="AFT12" s="416"/>
      <c r="AFU12" s="416"/>
      <c r="AFV12" s="416"/>
      <c r="AFW12" s="416"/>
      <c r="AFX12" s="416"/>
      <c r="AFY12" s="416"/>
      <c r="AFZ12" s="416"/>
      <c r="AGA12" s="416"/>
      <c r="AGB12" s="416"/>
      <c r="AGC12" s="416"/>
      <c r="AGD12" s="416"/>
      <c r="AGE12" s="416"/>
      <c r="AGF12" s="416"/>
      <c r="AGG12" s="416"/>
      <c r="AGH12" s="416"/>
      <c r="AGI12" s="416"/>
      <c r="AGJ12" s="416"/>
      <c r="AGK12" s="416"/>
      <c r="AGL12" s="416"/>
      <c r="AGM12" s="416"/>
      <c r="AGN12" s="416"/>
      <c r="AGO12" s="416"/>
      <c r="AGP12" s="416"/>
      <c r="AGQ12" s="416"/>
      <c r="AGR12" s="416"/>
      <c r="AGS12" s="416"/>
      <c r="AGT12" s="416"/>
      <c r="AGU12" s="416"/>
      <c r="AGV12" s="416"/>
      <c r="AGW12" s="416"/>
      <c r="AGX12" s="416"/>
      <c r="AGY12" s="416"/>
      <c r="AGZ12" s="416"/>
      <c r="AHA12" s="416"/>
      <c r="AHB12" s="416"/>
      <c r="AHC12" s="416"/>
      <c r="AHD12" s="416"/>
      <c r="AHE12" s="416"/>
      <c r="AHF12" s="416"/>
      <c r="AHG12" s="416"/>
      <c r="AHH12" s="416"/>
      <c r="AHI12" s="416"/>
      <c r="AHJ12" s="416"/>
      <c r="AHK12" s="416"/>
      <c r="AHL12" s="416"/>
      <c r="AHM12" s="416"/>
      <c r="AHN12" s="416"/>
      <c r="AHO12" s="416"/>
      <c r="AHP12" s="416"/>
      <c r="AHQ12" s="416"/>
      <c r="AHR12" s="416"/>
      <c r="AHS12" s="416"/>
      <c r="AHT12" s="416"/>
      <c r="AHU12" s="416"/>
      <c r="AHV12" s="416"/>
      <c r="AHW12" s="416"/>
      <c r="AHX12" s="416"/>
      <c r="AHY12" s="416"/>
      <c r="AHZ12" s="416"/>
      <c r="AIA12" s="416"/>
      <c r="AIB12" s="416"/>
      <c r="AIC12" s="416"/>
      <c r="AID12" s="416"/>
      <c r="AIE12" s="416"/>
      <c r="AIF12" s="416"/>
      <c r="AIG12" s="416"/>
      <c r="AIH12" s="416"/>
      <c r="AII12" s="416"/>
      <c r="AIJ12" s="416"/>
      <c r="AIK12" s="416"/>
      <c r="AIL12" s="416"/>
      <c r="AIM12" s="416"/>
      <c r="AIN12" s="416"/>
      <c r="AIO12" s="416"/>
      <c r="AIP12" s="416"/>
      <c r="AIQ12" s="416"/>
      <c r="AIR12" s="416"/>
      <c r="AIS12" s="416"/>
      <c r="AIT12" s="416"/>
      <c r="AIU12" s="416"/>
      <c r="AIV12" s="416"/>
      <c r="AIW12" s="416"/>
      <c r="AIX12" s="416"/>
      <c r="AIY12" s="416"/>
      <c r="AIZ12" s="416"/>
      <c r="AJA12" s="416"/>
      <c r="AJB12" s="416"/>
      <c r="AJC12" s="416"/>
      <c r="AJD12" s="416"/>
      <c r="AJE12" s="416"/>
      <c r="AJF12" s="416"/>
      <c r="AJG12" s="416"/>
      <c r="AJH12" s="416"/>
      <c r="AJI12" s="416"/>
      <c r="AJJ12" s="416"/>
      <c r="AJK12" s="416"/>
      <c r="AJL12" s="416"/>
      <c r="AJM12" s="416"/>
      <c r="AJN12" s="416"/>
      <c r="AJO12" s="416"/>
      <c r="AJP12" s="416"/>
      <c r="AJQ12" s="416"/>
      <c r="AJR12" s="416"/>
      <c r="AJS12" s="416"/>
      <c r="AJT12" s="416"/>
      <c r="AJU12" s="416"/>
      <c r="AJV12" s="416"/>
      <c r="AJW12" s="416"/>
      <c r="AJX12" s="416"/>
      <c r="AJY12" s="416"/>
      <c r="AJZ12" s="416"/>
      <c r="AKA12" s="416"/>
      <c r="AKB12" s="416"/>
      <c r="AKC12" s="416"/>
      <c r="AKD12" s="416"/>
      <c r="AKE12" s="416"/>
      <c r="AKF12" s="416"/>
      <c r="AKG12" s="416"/>
      <c r="AKH12" s="416"/>
      <c r="AKI12" s="416"/>
      <c r="AKJ12" s="416"/>
      <c r="AKK12" s="416"/>
      <c r="AKL12" s="416"/>
      <c r="AKM12" s="416"/>
      <c r="AKN12" s="416"/>
      <c r="AKO12" s="416"/>
      <c r="AKP12" s="416"/>
      <c r="AKQ12" s="416"/>
      <c r="AKR12" s="416"/>
      <c r="AKS12" s="416"/>
      <c r="AKT12" s="416"/>
      <c r="AKU12" s="416"/>
      <c r="AKV12" s="416"/>
      <c r="AKW12" s="416"/>
      <c r="AKX12" s="416"/>
      <c r="AKY12" s="416"/>
      <c r="AKZ12" s="416"/>
      <c r="ALA12" s="416"/>
      <c r="ALB12" s="416"/>
      <c r="ALC12" s="416"/>
      <c r="ALD12" s="416"/>
      <c r="ALE12" s="416"/>
      <c r="ALF12" s="416"/>
      <c r="ALG12" s="416"/>
      <c r="ALH12" s="416"/>
      <c r="ALI12" s="416"/>
      <c r="ALJ12" s="416"/>
      <c r="ALK12" s="416"/>
      <c r="ALL12" s="416"/>
      <c r="ALM12" s="416"/>
      <c r="ALN12" s="416"/>
      <c r="ALO12" s="416"/>
      <c r="ALP12" s="416"/>
      <c r="ALQ12" s="416"/>
      <c r="ALR12" s="416"/>
      <c r="ALS12" s="416"/>
      <c r="ALT12" s="416"/>
      <c r="ALU12" s="416"/>
      <c r="ALV12" s="416"/>
      <c r="ALW12" s="416"/>
      <c r="ALX12" s="416"/>
      <c r="ALY12" s="416"/>
      <c r="ALZ12" s="416"/>
      <c r="AMA12" s="416"/>
      <c r="AMB12" s="416"/>
      <c r="AMC12" s="416"/>
      <c r="AMD12" s="416"/>
      <c r="AME12" s="416"/>
      <c r="AMF12" s="416"/>
      <c r="AMG12" s="416"/>
      <c r="AMH12" s="416"/>
      <c r="AMI12" s="416"/>
      <c r="AMJ12" s="416"/>
      <c r="AMK12" s="416"/>
      <c r="AML12" s="416"/>
      <c r="AMM12" s="416"/>
      <c r="AMN12" s="416"/>
      <c r="AMO12" s="416"/>
      <c r="AMP12" s="416"/>
      <c r="AMQ12" s="416"/>
      <c r="AMR12" s="416"/>
      <c r="AMS12" s="416"/>
      <c r="AMT12" s="416"/>
      <c r="AMU12" s="416"/>
      <c r="AMV12" s="416"/>
      <c r="AMW12" s="416"/>
      <c r="AMX12" s="416"/>
      <c r="AMY12" s="416"/>
      <c r="AMZ12" s="416"/>
      <c r="ANA12" s="416"/>
      <c r="ANB12" s="416"/>
      <c r="ANC12" s="416"/>
      <c r="AND12" s="416"/>
      <c r="ANE12" s="416"/>
      <c r="ANF12" s="416"/>
      <c r="ANG12" s="416"/>
      <c r="ANH12" s="416"/>
      <c r="ANI12" s="416"/>
      <c r="ANJ12" s="416"/>
      <c r="ANK12" s="416"/>
      <c r="ANL12" s="416"/>
      <c r="ANM12" s="416"/>
      <c r="ANN12" s="416"/>
      <c r="ANO12" s="416"/>
      <c r="ANP12" s="416"/>
      <c r="ANQ12" s="416"/>
      <c r="ANR12" s="416"/>
      <c r="ANS12" s="416"/>
      <c r="ANT12" s="416"/>
      <c r="ANU12" s="416"/>
      <c r="ANV12" s="416"/>
      <c r="ANW12" s="416"/>
      <c r="ANX12" s="416"/>
      <c r="ANY12" s="416"/>
      <c r="ANZ12" s="416"/>
      <c r="AOA12" s="416"/>
      <c r="AOB12" s="416"/>
      <c r="AOC12" s="416"/>
      <c r="AOD12" s="416"/>
      <c r="AOE12" s="416"/>
      <c r="AOF12" s="416"/>
      <c r="AOG12" s="416"/>
      <c r="AOH12" s="416"/>
      <c r="AOI12" s="416"/>
      <c r="AOJ12" s="416"/>
      <c r="AOK12" s="416"/>
      <c r="AOL12" s="416"/>
      <c r="AOM12" s="416"/>
      <c r="AON12" s="416"/>
      <c r="AOO12" s="416"/>
      <c r="AOP12" s="416"/>
      <c r="AOQ12" s="416"/>
      <c r="AOR12" s="416"/>
      <c r="AOS12" s="416"/>
      <c r="AOT12" s="416"/>
      <c r="AOU12" s="416"/>
      <c r="AOV12" s="416"/>
      <c r="AOW12" s="416"/>
      <c r="AOX12" s="416"/>
      <c r="AOY12" s="416"/>
      <c r="AOZ12" s="416"/>
      <c r="APA12" s="416"/>
      <c r="APB12" s="416"/>
      <c r="APC12" s="416"/>
      <c r="APD12" s="416"/>
      <c r="APE12" s="416"/>
      <c r="APF12" s="416"/>
      <c r="APG12" s="416"/>
      <c r="APH12" s="416"/>
      <c r="API12" s="416"/>
      <c r="APJ12" s="416"/>
      <c r="APK12" s="416"/>
      <c r="APL12" s="416"/>
      <c r="APM12" s="416"/>
      <c r="APN12" s="416"/>
      <c r="APO12" s="416"/>
      <c r="APP12" s="416"/>
      <c r="APQ12" s="416"/>
      <c r="APR12" s="416"/>
      <c r="APS12" s="416"/>
      <c r="APT12" s="416"/>
      <c r="APU12" s="416"/>
      <c r="APV12" s="416"/>
      <c r="APW12" s="416"/>
      <c r="APX12" s="416"/>
      <c r="APY12" s="416"/>
      <c r="APZ12" s="416"/>
      <c r="AQA12" s="416"/>
      <c r="AQB12" s="416"/>
      <c r="AQC12" s="416"/>
      <c r="AQD12" s="416"/>
      <c r="AQE12" s="416"/>
      <c r="AQF12" s="416"/>
      <c r="AQG12" s="416"/>
      <c r="AQH12" s="416"/>
      <c r="AQI12" s="416"/>
      <c r="AQJ12" s="416"/>
      <c r="AQK12" s="416"/>
      <c r="AQL12" s="416"/>
      <c r="AQM12" s="416"/>
      <c r="AQN12" s="416"/>
      <c r="AQO12" s="416"/>
      <c r="AQP12" s="416"/>
      <c r="AQQ12" s="416"/>
      <c r="AQR12" s="416"/>
      <c r="AQS12" s="416"/>
      <c r="AQT12" s="416"/>
      <c r="AQU12" s="416"/>
      <c r="AQV12" s="416"/>
      <c r="AQW12" s="416"/>
      <c r="AQX12" s="416"/>
      <c r="AQY12" s="416"/>
      <c r="AQZ12" s="416"/>
      <c r="ARA12" s="416"/>
      <c r="ARB12" s="416"/>
      <c r="ARC12" s="416"/>
      <c r="ARD12" s="416"/>
      <c r="ARE12" s="416"/>
      <c r="ARF12" s="416"/>
      <c r="ARG12" s="416"/>
      <c r="ARH12" s="416"/>
      <c r="ARI12" s="416"/>
      <c r="ARJ12" s="416"/>
      <c r="ARK12" s="416"/>
      <c r="ARL12" s="416"/>
      <c r="ARM12" s="416"/>
      <c r="ARN12" s="416"/>
      <c r="ARO12" s="416"/>
      <c r="ARP12" s="416"/>
      <c r="ARQ12" s="416"/>
      <c r="ARR12" s="416"/>
      <c r="ARS12" s="416"/>
      <c r="ART12" s="416"/>
      <c r="ARU12" s="416"/>
      <c r="ARV12" s="416"/>
      <c r="ARW12" s="416"/>
      <c r="ARX12" s="416"/>
      <c r="ARY12" s="416"/>
      <c r="ARZ12" s="416"/>
      <c r="ASA12" s="416"/>
      <c r="ASB12" s="416"/>
      <c r="ASC12" s="416"/>
      <c r="ASD12" s="416"/>
      <c r="ASE12" s="416"/>
      <c r="ASF12" s="416"/>
      <c r="ASG12" s="416"/>
      <c r="ASH12" s="416"/>
      <c r="ASI12" s="416"/>
      <c r="ASJ12" s="416"/>
      <c r="ASK12" s="416"/>
      <c r="ASL12" s="416"/>
      <c r="ASM12" s="416"/>
      <c r="ASN12" s="416"/>
      <c r="ASO12" s="416"/>
      <c r="ASP12" s="416"/>
      <c r="ASQ12" s="416"/>
      <c r="ASR12" s="416"/>
      <c r="ASS12" s="416"/>
      <c r="AST12" s="416"/>
      <c r="ASU12" s="416"/>
      <c r="ASV12" s="416"/>
      <c r="ASW12" s="416"/>
      <c r="ASX12" s="416"/>
      <c r="ASY12" s="416"/>
      <c r="ASZ12" s="416"/>
      <c r="ATA12" s="416"/>
      <c r="ATB12" s="416"/>
      <c r="ATC12" s="416"/>
      <c r="ATD12" s="416"/>
      <c r="ATE12" s="416"/>
      <c r="ATF12" s="416"/>
      <c r="ATG12" s="416"/>
      <c r="ATH12" s="416"/>
      <c r="ATI12" s="416"/>
      <c r="ATJ12" s="416"/>
      <c r="ATK12" s="416"/>
      <c r="ATL12" s="416"/>
      <c r="ATM12" s="416"/>
      <c r="ATN12" s="416"/>
      <c r="ATO12" s="416"/>
      <c r="ATP12" s="416"/>
      <c r="ATQ12" s="416"/>
      <c r="ATR12" s="416"/>
      <c r="ATS12" s="416"/>
      <c r="ATT12" s="416"/>
      <c r="ATU12" s="416"/>
      <c r="ATV12" s="416"/>
      <c r="ATW12" s="416"/>
      <c r="ATX12" s="416"/>
      <c r="ATY12" s="416"/>
      <c r="ATZ12" s="416"/>
      <c r="AUA12" s="416"/>
      <c r="AUB12" s="416"/>
      <c r="AUC12" s="416"/>
      <c r="AUD12" s="416"/>
      <c r="AUE12" s="416"/>
      <c r="AUF12" s="416"/>
      <c r="AUG12" s="416"/>
      <c r="AUH12" s="416"/>
      <c r="AUI12" s="416"/>
      <c r="AUJ12" s="416"/>
      <c r="AUK12" s="416"/>
      <c r="AUL12" s="416"/>
      <c r="AUM12" s="416"/>
      <c r="AUN12" s="416"/>
      <c r="AUO12" s="416"/>
      <c r="AUP12" s="416"/>
      <c r="AUQ12" s="416"/>
      <c r="AUR12" s="416"/>
      <c r="AUS12" s="416"/>
      <c r="AUT12" s="416"/>
      <c r="AUU12" s="416"/>
      <c r="AUV12" s="416"/>
      <c r="AUW12" s="416"/>
      <c r="AUX12" s="416"/>
      <c r="AUY12" s="416"/>
      <c r="AUZ12" s="416"/>
      <c r="AVA12" s="416"/>
      <c r="AVB12" s="416"/>
      <c r="AVC12" s="416"/>
      <c r="AVD12" s="416"/>
      <c r="AVE12" s="416"/>
      <c r="AVF12" s="416"/>
      <c r="AVG12" s="416"/>
      <c r="AVH12" s="416"/>
      <c r="AVI12" s="416"/>
      <c r="AVJ12" s="416"/>
      <c r="AVK12" s="416"/>
      <c r="AVL12" s="416"/>
      <c r="AVM12" s="416"/>
      <c r="AVN12" s="416"/>
      <c r="AVO12" s="416"/>
      <c r="AVP12" s="416"/>
      <c r="AVQ12" s="416"/>
      <c r="AVR12" s="416"/>
      <c r="AVS12" s="416"/>
      <c r="AVT12" s="416"/>
      <c r="AVU12" s="416"/>
      <c r="AVV12" s="416"/>
      <c r="AVW12" s="416"/>
      <c r="AVX12" s="416"/>
      <c r="AVY12" s="416"/>
      <c r="AVZ12" s="416"/>
      <c r="AWA12" s="416"/>
      <c r="AWB12" s="416"/>
      <c r="AWC12" s="416"/>
      <c r="AWD12" s="416"/>
      <c r="AWE12" s="416"/>
      <c r="AWF12" s="416"/>
      <c r="AWG12" s="416"/>
      <c r="AWH12" s="416"/>
      <c r="AWI12" s="416"/>
      <c r="AWJ12" s="416"/>
      <c r="AWK12" s="416"/>
      <c r="AWL12" s="416"/>
      <c r="AWM12" s="416"/>
      <c r="AWN12" s="416"/>
      <c r="AWO12" s="416"/>
      <c r="AWP12" s="416"/>
      <c r="AWQ12" s="416"/>
      <c r="AWR12" s="416"/>
      <c r="AWS12" s="416"/>
      <c r="AWT12" s="416"/>
      <c r="AWU12" s="416"/>
      <c r="AWV12" s="416"/>
      <c r="AWW12" s="416"/>
      <c r="AWX12" s="416"/>
      <c r="AWY12" s="416"/>
      <c r="AWZ12" s="416"/>
      <c r="AXA12" s="416"/>
      <c r="AXB12" s="416"/>
      <c r="AXC12" s="416"/>
      <c r="AXD12" s="416"/>
      <c r="AXE12" s="416"/>
      <c r="AXF12" s="416"/>
      <c r="AXG12" s="416"/>
      <c r="AXH12" s="416"/>
      <c r="AXI12" s="416"/>
      <c r="AXJ12" s="416"/>
      <c r="AXK12" s="416"/>
      <c r="AXL12" s="416"/>
      <c r="AXM12" s="416"/>
      <c r="AXN12" s="416"/>
      <c r="AXO12" s="416"/>
      <c r="AXP12" s="416"/>
      <c r="AXQ12" s="416"/>
      <c r="AXR12" s="416"/>
      <c r="AXS12" s="416"/>
      <c r="AXT12" s="416"/>
      <c r="AXU12" s="416"/>
      <c r="AXV12" s="416"/>
      <c r="AXW12" s="416"/>
      <c r="AXX12" s="416"/>
      <c r="AXY12" s="416"/>
      <c r="AXZ12" s="416"/>
      <c r="AYA12" s="416"/>
      <c r="AYB12" s="416"/>
      <c r="AYC12" s="416"/>
      <c r="AYD12" s="416"/>
      <c r="AYE12" s="416"/>
      <c r="AYF12" s="416"/>
      <c r="AYG12" s="416"/>
      <c r="AYH12" s="416"/>
      <c r="AYI12" s="416"/>
      <c r="AYJ12" s="416"/>
      <c r="AYK12" s="416"/>
      <c r="AYL12" s="416"/>
      <c r="AYM12" s="416"/>
      <c r="AYN12" s="416"/>
      <c r="AYO12" s="416"/>
      <c r="AYP12" s="416"/>
      <c r="AYQ12" s="416"/>
      <c r="AYR12" s="416"/>
      <c r="AYS12" s="416"/>
      <c r="AYT12" s="416"/>
      <c r="AYU12" s="416"/>
      <c r="AYV12" s="416"/>
      <c r="AYW12" s="416"/>
      <c r="AYX12" s="416"/>
      <c r="AYY12" s="416"/>
      <c r="AYZ12" s="416"/>
      <c r="AZA12" s="416"/>
      <c r="AZB12" s="416"/>
      <c r="AZC12" s="416"/>
      <c r="AZD12" s="416"/>
      <c r="AZE12" s="416"/>
      <c r="AZF12" s="416"/>
      <c r="AZG12" s="416"/>
      <c r="AZH12" s="416"/>
      <c r="AZI12" s="416"/>
      <c r="AZJ12" s="416"/>
      <c r="AZK12" s="416"/>
      <c r="AZL12" s="416"/>
      <c r="AZM12" s="416"/>
      <c r="AZN12" s="416"/>
      <c r="AZO12" s="416"/>
      <c r="AZP12" s="416"/>
      <c r="AZQ12" s="416"/>
      <c r="AZR12" s="416"/>
      <c r="AZS12" s="416"/>
      <c r="AZT12" s="416"/>
      <c r="AZU12" s="416"/>
      <c r="AZV12" s="416"/>
      <c r="AZW12" s="416"/>
      <c r="AZX12" s="416"/>
      <c r="AZY12" s="416"/>
      <c r="AZZ12" s="416"/>
      <c r="BAA12" s="416"/>
      <c r="BAB12" s="416"/>
      <c r="BAC12" s="416"/>
      <c r="BAD12" s="416"/>
      <c r="BAE12" s="416"/>
      <c r="BAF12" s="416"/>
      <c r="BAG12" s="416"/>
      <c r="BAH12" s="416"/>
      <c r="BAI12" s="416"/>
      <c r="BAJ12" s="416"/>
      <c r="BAK12" s="416"/>
      <c r="BAL12" s="416"/>
      <c r="BAM12" s="416"/>
      <c r="BAN12" s="416"/>
      <c r="BAO12" s="416"/>
      <c r="BAP12" s="416"/>
      <c r="BAQ12" s="416"/>
      <c r="BAR12" s="416"/>
      <c r="BAS12" s="416"/>
      <c r="BAT12" s="416"/>
      <c r="BAU12" s="416"/>
      <c r="BAV12" s="416"/>
      <c r="BAW12" s="416"/>
      <c r="BAX12" s="416"/>
      <c r="BAY12" s="416"/>
      <c r="BAZ12" s="416"/>
      <c r="BBA12" s="416"/>
      <c r="BBB12" s="416"/>
      <c r="BBC12" s="416"/>
      <c r="BBD12" s="416"/>
      <c r="BBE12" s="416"/>
      <c r="BBF12" s="416"/>
      <c r="BBG12" s="416"/>
      <c r="BBH12" s="416"/>
      <c r="BBI12" s="416"/>
      <c r="BBJ12" s="416"/>
      <c r="BBK12" s="416"/>
      <c r="BBL12" s="416"/>
      <c r="BBM12" s="416"/>
      <c r="BBN12" s="416"/>
      <c r="BBO12" s="416"/>
      <c r="BBP12" s="416"/>
      <c r="BBQ12" s="416"/>
      <c r="BBR12" s="416"/>
      <c r="BBS12" s="416"/>
      <c r="BBT12" s="416"/>
      <c r="BBU12" s="416"/>
      <c r="BBV12" s="416"/>
      <c r="BBW12" s="416"/>
      <c r="BBX12" s="416"/>
      <c r="BBY12" s="416"/>
      <c r="BBZ12" s="416"/>
      <c r="BCA12" s="416"/>
      <c r="BCB12" s="416"/>
      <c r="BCC12" s="416"/>
      <c r="BCD12" s="416"/>
      <c r="BCE12" s="416"/>
      <c r="BCF12" s="416"/>
      <c r="BCG12" s="416"/>
      <c r="BCH12" s="416"/>
      <c r="BCI12" s="416"/>
      <c r="BCJ12" s="416"/>
      <c r="BCK12" s="416"/>
      <c r="BCL12" s="416"/>
      <c r="BCM12" s="416"/>
      <c r="BCN12" s="416"/>
      <c r="BCO12" s="416"/>
      <c r="BCP12" s="416"/>
      <c r="BCQ12" s="416"/>
      <c r="BCR12" s="416"/>
      <c r="BCS12" s="416"/>
      <c r="BCT12" s="416"/>
      <c r="BCU12" s="416"/>
      <c r="BCV12" s="416"/>
      <c r="BCW12" s="416"/>
      <c r="BCX12" s="416"/>
      <c r="BCY12" s="416"/>
      <c r="BCZ12" s="416"/>
      <c r="BDA12" s="416"/>
      <c r="BDB12" s="416"/>
      <c r="BDC12" s="416"/>
      <c r="BDD12" s="416"/>
      <c r="BDE12" s="416"/>
      <c r="BDF12" s="416"/>
      <c r="BDG12" s="416"/>
      <c r="BDH12" s="416"/>
      <c r="BDI12" s="416"/>
      <c r="BDJ12" s="416"/>
      <c r="BDK12" s="416"/>
      <c r="BDL12" s="416"/>
      <c r="BDM12" s="416"/>
      <c r="BDN12" s="416"/>
      <c r="BDO12" s="416"/>
      <c r="BDP12" s="416"/>
      <c r="BDQ12" s="416"/>
      <c r="BDR12" s="416"/>
      <c r="BDS12" s="416"/>
      <c r="BDT12" s="416"/>
      <c r="BDU12" s="416"/>
      <c r="BDV12" s="416"/>
      <c r="BDW12" s="416"/>
      <c r="BDX12" s="416"/>
      <c r="BDY12" s="416"/>
      <c r="BDZ12" s="416"/>
      <c r="BEA12" s="416"/>
      <c r="BEB12" s="416"/>
      <c r="BEC12" s="416"/>
      <c r="BED12" s="416"/>
      <c r="BEE12" s="416"/>
      <c r="BEF12" s="416"/>
      <c r="BEG12" s="416"/>
      <c r="BEH12" s="416"/>
      <c r="BEI12" s="416"/>
      <c r="BEJ12" s="416"/>
      <c r="BEK12" s="416"/>
      <c r="BEL12" s="416"/>
      <c r="BEM12" s="416"/>
      <c r="BEN12" s="416"/>
      <c r="BEO12" s="416"/>
      <c r="BEP12" s="416"/>
      <c r="BEQ12" s="416"/>
      <c r="BER12" s="416"/>
      <c r="BES12" s="416"/>
      <c r="BET12" s="416"/>
      <c r="BEU12" s="416"/>
      <c r="BEV12" s="416"/>
      <c r="BEW12" s="416"/>
      <c r="BEX12" s="416"/>
      <c r="BEY12" s="416"/>
      <c r="BEZ12" s="416"/>
      <c r="BFA12" s="416"/>
      <c r="BFB12" s="416"/>
      <c r="BFC12" s="416"/>
      <c r="BFD12" s="416"/>
      <c r="BFE12" s="416"/>
      <c r="BFF12" s="416"/>
      <c r="BFG12" s="416"/>
      <c r="BFH12" s="416"/>
      <c r="BFI12" s="416"/>
      <c r="BFJ12" s="416"/>
      <c r="BFK12" s="416"/>
      <c r="BFL12" s="416"/>
      <c r="BFM12" s="416"/>
      <c r="BFN12" s="416"/>
      <c r="BFO12" s="416"/>
      <c r="BFP12" s="416"/>
      <c r="BFQ12" s="416"/>
      <c r="BFR12" s="416"/>
      <c r="BFS12" s="416"/>
      <c r="BFT12" s="416"/>
      <c r="BFU12" s="416"/>
      <c r="BFV12" s="416"/>
      <c r="BFW12" s="416"/>
      <c r="BFX12" s="416"/>
      <c r="BFY12" s="416"/>
      <c r="BFZ12" s="416"/>
      <c r="BGA12" s="416"/>
      <c r="BGB12" s="416"/>
      <c r="BGC12" s="416"/>
      <c r="BGD12" s="416"/>
      <c r="BGE12" s="416"/>
      <c r="BGF12" s="416"/>
      <c r="BGG12" s="416"/>
      <c r="BGH12" s="416"/>
      <c r="BGI12" s="416"/>
      <c r="BGJ12" s="416"/>
      <c r="BGK12" s="416"/>
      <c r="BGL12" s="416"/>
      <c r="BGM12" s="416"/>
      <c r="BGN12" s="416"/>
      <c r="BGO12" s="416"/>
      <c r="BGP12" s="416"/>
      <c r="BGQ12" s="416"/>
      <c r="BGR12" s="416"/>
      <c r="BGS12" s="416"/>
      <c r="BGT12" s="416"/>
      <c r="BGU12" s="416"/>
      <c r="BGV12" s="416"/>
      <c r="BGW12" s="416"/>
      <c r="BGX12" s="416"/>
      <c r="BGY12" s="416"/>
      <c r="BGZ12" s="416"/>
      <c r="BHA12" s="416"/>
      <c r="BHB12" s="416"/>
      <c r="BHC12" s="416"/>
      <c r="BHD12" s="416"/>
      <c r="BHE12" s="416"/>
      <c r="BHF12" s="416"/>
      <c r="BHG12" s="416"/>
      <c r="BHH12" s="416"/>
      <c r="BHI12" s="416"/>
      <c r="BHJ12" s="416"/>
      <c r="BHK12" s="416"/>
      <c r="BHL12" s="416"/>
      <c r="BHM12" s="416"/>
      <c r="BHN12" s="416"/>
      <c r="BHO12" s="416"/>
      <c r="BHP12" s="416"/>
      <c r="BHQ12" s="416"/>
      <c r="BHR12" s="416"/>
      <c r="BHS12" s="416"/>
      <c r="BHT12" s="416"/>
      <c r="BHU12" s="416"/>
      <c r="BHV12" s="416"/>
      <c r="BHW12" s="416"/>
      <c r="BHX12" s="416"/>
      <c r="BHY12" s="416"/>
      <c r="BHZ12" s="416"/>
      <c r="BIA12" s="416"/>
      <c r="BIB12" s="416"/>
      <c r="BIC12" s="416"/>
      <c r="BID12" s="416"/>
      <c r="BIE12" s="416"/>
      <c r="BIF12" s="416"/>
      <c r="BIG12" s="416"/>
      <c r="BIH12" s="416"/>
      <c r="BII12" s="416"/>
      <c r="BIJ12" s="416"/>
      <c r="BIK12" s="416"/>
      <c r="BIL12" s="416"/>
      <c r="BIM12" s="416"/>
      <c r="BIN12" s="416"/>
      <c r="BIO12" s="416"/>
      <c r="BIP12" s="416"/>
      <c r="BIQ12" s="416"/>
      <c r="BIR12" s="416"/>
      <c r="BIS12" s="416"/>
      <c r="BIT12" s="416"/>
      <c r="BIU12" s="416"/>
      <c r="BIV12" s="416"/>
      <c r="BIW12" s="416"/>
      <c r="BIX12" s="416"/>
      <c r="BIY12" s="416"/>
      <c r="BIZ12" s="416"/>
      <c r="BJA12" s="416"/>
      <c r="BJB12" s="416"/>
      <c r="BJC12" s="416"/>
      <c r="BJD12" s="416"/>
      <c r="BJE12" s="416"/>
      <c r="BJF12" s="416"/>
      <c r="BJG12" s="416"/>
      <c r="BJH12" s="416"/>
      <c r="BJI12" s="416"/>
      <c r="BJJ12" s="416"/>
      <c r="BJK12" s="416"/>
      <c r="BJL12" s="416"/>
      <c r="BJM12" s="416"/>
      <c r="BJN12" s="416"/>
      <c r="BJO12" s="416"/>
      <c r="BJP12" s="416"/>
      <c r="BJQ12" s="416"/>
      <c r="BJR12" s="416"/>
      <c r="BJS12" s="416"/>
      <c r="BJT12" s="416"/>
      <c r="BJU12" s="416"/>
      <c r="BJV12" s="416"/>
      <c r="BJW12" s="416"/>
      <c r="BJX12" s="416"/>
      <c r="BJY12" s="416"/>
      <c r="BJZ12" s="416"/>
      <c r="BKA12" s="416"/>
      <c r="BKB12" s="416"/>
      <c r="BKC12" s="416"/>
      <c r="BKD12" s="416"/>
      <c r="BKE12" s="416"/>
      <c r="BKF12" s="416"/>
      <c r="BKG12" s="416"/>
      <c r="BKH12" s="416"/>
      <c r="BKI12" s="416"/>
      <c r="BKJ12" s="416"/>
      <c r="BKK12" s="416"/>
      <c r="BKL12" s="416"/>
      <c r="BKM12" s="416"/>
      <c r="BKN12" s="416"/>
      <c r="BKO12" s="416"/>
      <c r="BKP12" s="416"/>
      <c r="BKQ12" s="416"/>
      <c r="BKR12" s="416"/>
      <c r="BKS12" s="416"/>
      <c r="BKT12" s="416"/>
      <c r="BKU12" s="416"/>
      <c r="BKV12" s="416"/>
      <c r="BKW12" s="416"/>
      <c r="BKX12" s="416"/>
      <c r="BKY12" s="416"/>
      <c r="BKZ12" s="416"/>
      <c r="BLA12" s="416"/>
      <c r="BLB12" s="416"/>
      <c r="BLC12" s="416"/>
      <c r="BLD12" s="416"/>
      <c r="BLE12" s="416"/>
      <c r="BLF12" s="416"/>
      <c r="BLG12" s="416"/>
      <c r="BLH12" s="416"/>
      <c r="BLI12" s="416"/>
      <c r="BLJ12" s="416"/>
      <c r="BLK12" s="416"/>
      <c r="BLL12" s="416"/>
      <c r="BLM12" s="416"/>
      <c r="BLN12" s="416"/>
      <c r="BLO12" s="416"/>
      <c r="BLP12" s="416"/>
      <c r="BLQ12" s="416"/>
      <c r="BLR12" s="416"/>
      <c r="BLS12" s="416"/>
      <c r="BLT12" s="416"/>
      <c r="BLU12" s="416"/>
      <c r="BLV12" s="416"/>
      <c r="BLW12" s="416"/>
      <c r="BLX12" s="416"/>
      <c r="BLY12" s="416"/>
      <c r="BLZ12" s="416"/>
      <c r="BMA12" s="416"/>
      <c r="BMB12" s="416"/>
      <c r="BMC12" s="416"/>
      <c r="BMD12" s="416"/>
      <c r="BME12" s="416"/>
      <c r="BMF12" s="416"/>
      <c r="BMG12" s="416"/>
      <c r="BMH12" s="416"/>
      <c r="BMI12" s="416"/>
      <c r="BMJ12" s="416"/>
      <c r="BMK12" s="416"/>
      <c r="BML12" s="416"/>
      <c r="BMM12" s="416"/>
      <c r="BMN12" s="416"/>
      <c r="BMO12" s="416"/>
      <c r="BMP12" s="416"/>
      <c r="BMQ12" s="416"/>
      <c r="BMR12" s="416"/>
      <c r="BMS12" s="416"/>
      <c r="BMT12" s="416"/>
      <c r="BMU12" s="416"/>
      <c r="BMV12" s="416"/>
      <c r="BMW12" s="416"/>
      <c r="BMX12" s="416"/>
      <c r="BMY12" s="416"/>
      <c r="BMZ12" s="416"/>
      <c r="BNA12" s="416"/>
      <c r="BNB12" s="416"/>
      <c r="BNC12" s="416"/>
      <c r="BND12" s="416"/>
      <c r="BNE12" s="416"/>
      <c r="BNF12" s="416"/>
      <c r="BNG12" s="416"/>
      <c r="BNH12" s="416"/>
      <c r="BNI12" s="416"/>
      <c r="BNJ12" s="416"/>
      <c r="BNK12" s="416"/>
      <c r="BNL12" s="416"/>
      <c r="BNM12" s="416"/>
      <c r="BNN12" s="416"/>
      <c r="BNO12" s="416"/>
      <c r="BNP12" s="416"/>
      <c r="BNQ12" s="416"/>
      <c r="BNR12" s="416"/>
      <c r="BNS12" s="416"/>
      <c r="BNT12" s="416"/>
      <c r="BNU12" s="416"/>
      <c r="BNV12" s="416"/>
      <c r="BNW12" s="416"/>
      <c r="BNX12" s="416"/>
      <c r="BNY12" s="416"/>
      <c r="BNZ12" s="416"/>
      <c r="BOA12" s="416"/>
      <c r="BOB12" s="416"/>
      <c r="BOC12" s="416"/>
      <c r="BOD12" s="416"/>
      <c r="BOE12" s="416"/>
      <c r="BOF12" s="416"/>
      <c r="BOG12" s="416"/>
      <c r="BOH12" s="416"/>
      <c r="BOI12" s="416"/>
      <c r="BOJ12" s="416"/>
      <c r="BOK12" s="416"/>
      <c r="BOL12" s="416"/>
      <c r="BOM12" s="416"/>
      <c r="BON12" s="416"/>
      <c r="BOO12" s="416"/>
      <c r="BOP12" s="416"/>
      <c r="BOQ12" s="416"/>
      <c r="BOR12" s="416"/>
      <c r="BOS12" s="416"/>
      <c r="BOT12" s="416"/>
      <c r="BOU12" s="416"/>
      <c r="BOV12" s="416"/>
      <c r="BOW12" s="416"/>
      <c r="BOX12" s="416"/>
      <c r="BOY12" s="416"/>
      <c r="BOZ12" s="416"/>
      <c r="BPA12" s="416"/>
      <c r="BPB12" s="416"/>
      <c r="BPC12" s="416"/>
      <c r="BPD12" s="416"/>
      <c r="BPE12" s="416"/>
      <c r="BPF12" s="416"/>
      <c r="BPG12" s="416"/>
      <c r="BPH12" s="416"/>
      <c r="BPI12" s="416"/>
      <c r="BPJ12" s="416"/>
      <c r="BPK12" s="416"/>
      <c r="BPL12" s="416"/>
      <c r="BPM12" s="416"/>
      <c r="BPN12" s="416"/>
      <c r="BPO12" s="416"/>
      <c r="BPP12" s="416"/>
      <c r="BPQ12" s="416"/>
      <c r="BPR12" s="416"/>
      <c r="BPS12" s="416"/>
      <c r="BPT12" s="416"/>
      <c r="BPU12" s="416"/>
      <c r="BPV12" s="416"/>
      <c r="BPW12" s="416"/>
      <c r="BPX12" s="416"/>
      <c r="BPY12" s="416"/>
      <c r="BPZ12" s="416"/>
      <c r="BQA12" s="416"/>
      <c r="BQB12" s="416"/>
      <c r="BQC12" s="416"/>
      <c r="BQD12" s="416"/>
      <c r="BQE12" s="416"/>
      <c r="BQF12" s="416"/>
      <c r="BQG12" s="416"/>
      <c r="BQH12" s="416"/>
      <c r="BQI12" s="416"/>
      <c r="BQJ12" s="416"/>
      <c r="BQK12" s="416"/>
      <c r="BQL12" s="416"/>
      <c r="BQM12" s="416"/>
      <c r="BQN12" s="416"/>
      <c r="BQO12" s="416"/>
      <c r="BQP12" s="416"/>
      <c r="BQQ12" s="416"/>
      <c r="BQR12" s="416"/>
      <c r="BQS12" s="416"/>
      <c r="BQT12" s="416"/>
      <c r="BQU12" s="416"/>
      <c r="BQV12" s="416"/>
      <c r="BQW12" s="416"/>
      <c r="BQX12" s="416"/>
      <c r="BQY12" s="416"/>
      <c r="BQZ12" s="416"/>
      <c r="BRA12" s="416"/>
      <c r="BRB12" s="416"/>
      <c r="BRC12" s="416"/>
      <c r="BRD12" s="416"/>
      <c r="BRE12" s="416"/>
      <c r="BRF12" s="416"/>
      <c r="BRG12" s="416"/>
      <c r="BRH12" s="416"/>
      <c r="BRI12" s="416"/>
      <c r="BRJ12" s="416"/>
      <c r="BRK12" s="416"/>
      <c r="BRL12" s="416"/>
      <c r="BRM12" s="416"/>
      <c r="BRN12" s="416"/>
      <c r="BRO12" s="416"/>
      <c r="BRP12" s="416"/>
      <c r="BRQ12" s="416"/>
      <c r="BRR12" s="416"/>
      <c r="BRS12" s="416"/>
      <c r="BRT12" s="416"/>
      <c r="BRU12" s="416"/>
      <c r="BRV12" s="416"/>
      <c r="BRW12" s="416"/>
      <c r="BRX12" s="416"/>
      <c r="BRY12" s="416"/>
      <c r="BRZ12" s="416"/>
      <c r="BSA12" s="416"/>
      <c r="BSB12" s="416"/>
      <c r="BSC12" s="416"/>
      <c r="BSD12" s="416"/>
      <c r="BSE12" s="416"/>
      <c r="BSF12" s="416"/>
      <c r="BSG12" s="416"/>
      <c r="BSH12" s="416"/>
      <c r="BSI12" s="416"/>
      <c r="BSJ12" s="416"/>
      <c r="BSK12" s="416"/>
      <c r="BSL12" s="416"/>
      <c r="BSM12" s="416"/>
      <c r="BSN12" s="416"/>
      <c r="BSO12" s="416"/>
      <c r="BSP12" s="416"/>
      <c r="BSQ12" s="416"/>
      <c r="BSR12" s="416"/>
      <c r="BSS12" s="416"/>
      <c r="BST12" s="416"/>
      <c r="BSU12" s="416"/>
      <c r="BSV12" s="416"/>
      <c r="BSW12" s="416"/>
      <c r="BSX12" s="416"/>
      <c r="BSY12" s="416"/>
      <c r="BSZ12" s="416"/>
      <c r="BTA12" s="416"/>
      <c r="BTB12" s="416"/>
      <c r="BTC12" s="416"/>
      <c r="BTD12" s="416"/>
      <c r="BTE12" s="416"/>
      <c r="BTF12" s="416"/>
      <c r="BTG12" s="416"/>
      <c r="BTH12" s="416"/>
      <c r="BTI12" s="416"/>
      <c r="BTJ12" s="416"/>
      <c r="BTK12" s="416"/>
      <c r="BTL12" s="416"/>
      <c r="BTM12" s="416"/>
      <c r="BTN12" s="416"/>
      <c r="BTO12" s="416"/>
      <c r="BTP12" s="416"/>
      <c r="BTQ12" s="416"/>
      <c r="BTR12" s="416"/>
      <c r="BTS12" s="416"/>
      <c r="BTT12" s="416"/>
      <c r="BTU12" s="416"/>
      <c r="BTV12" s="416"/>
      <c r="BTW12" s="416"/>
      <c r="BTX12" s="416"/>
      <c r="BTY12" s="416"/>
      <c r="BTZ12" s="416"/>
      <c r="BUA12" s="416"/>
      <c r="BUB12" s="416"/>
      <c r="BUC12" s="416"/>
      <c r="BUD12" s="416"/>
      <c r="BUE12" s="416"/>
      <c r="BUF12" s="416"/>
      <c r="BUG12" s="416"/>
      <c r="BUH12" s="416"/>
      <c r="BUI12" s="416"/>
      <c r="BUJ12" s="416"/>
      <c r="BUK12" s="416"/>
      <c r="BUL12" s="416"/>
      <c r="BUM12" s="416"/>
      <c r="BUN12" s="416"/>
      <c r="BUO12" s="416"/>
      <c r="BUP12" s="416"/>
      <c r="BUQ12" s="416"/>
      <c r="BUR12" s="416"/>
      <c r="BUS12" s="416"/>
      <c r="BUT12" s="416"/>
      <c r="BUU12" s="416"/>
      <c r="BUV12" s="416"/>
      <c r="BUW12" s="416"/>
      <c r="BUX12" s="416"/>
      <c r="BUY12" s="416"/>
      <c r="BUZ12" s="416"/>
      <c r="BVA12" s="416"/>
      <c r="BVB12" s="416"/>
      <c r="BVC12" s="416"/>
      <c r="BVD12" s="416"/>
      <c r="BVE12" s="416"/>
      <c r="BVF12" s="416"/>
      <c r="BVG12" s="416"/>
      <c r="BVH12" s="416"/>
      <c r="BVI12" s="416"/>
      <c r="BVJ12" s="416"/>
      <c r="BVK12" s="416"/>
      <c r="BVL12" s="416"/>
      <c r="BVM12" s="416"/>
      <c r="BVN12" s="416"/>
      <c r="BVO12" s="416"/>
      <c r="BVP12" s="416"/>
      <c r="BVQ12" s="416"/>
      <c r="BVR12" s="416"/>
      <c r="BVS12" s="416"/>
      <c r="BVT12" s="416"/>
      <c r="BVU12" s="416"/>
      <c r="BVV12" s="416"/>
      <c r="BVW12" s="416"/>
      <c r="BVX12" s="416"/>
      <c r="BVY12" s="416"/>
      <c r="BVZ12" s="416"/>
      <c r="BWA12" s="416"/>
      <c r="BWB12" s="416"/>
      <c r="BWC12" s="416"/>
      <c r="BWD12" s="416"/>
      <c r="BWE12" s="416"/>
      <c r="BWF12" s="416"/>
      <c r="BWG12" s="416"/>
      <c r="BWH12" s="416"/>
      <c r="BWI12" s="416"/>
      <c r="BWJ12" s="416"/>
      <c r="BWK12" s="416"/>
      <c r="BWL12" s="416"/>
      <c r="BWM12" s="416"/>
      <c r="BWN12" s="416"/>
      <c r="BWO12" s="416"/>
      <c r="BWP12" s="416"/>
      <c r="BWQ12" s="416"/>
      <c r="BWR12" s="416"/>
      <c r="BWS12" s="416"/>
      <c r="BWT12" s="416"/>
      <c r="BWU12" s="416"/>
      <c r="BWV12" s="416"/>
      <c r="BWW12" s="416"/>
      <c r="BWX12" s="416"/>
      <c r="BWY12" s="416"/>
      <c r="BWZ12" s="416"/>
      <c r="BXA12" s="416"/>
      <c r="BXB12" s="416"/>
      <c r="BXC12" s="416"/>
      <c r="BXD12" s="416"/>
      <c r="BXE12" s="416"/>
      <c r="BXF12" s="416"/>
      <c r="BXG12" s="416"/>
      <c r="BXH12" s="416"/>
      <c r="BXI12" s="416"/>
      <c r="BXJ12" s="416"/>
      <c r="BXK12" s="416"/>
      <c r="BXL12" s="416"/>
      <c r="BXM12" s="416"/>
      <c r="BXN12" s="416"/>
      <c r="BXO12" s="416"/>
      <c r="BXP12" s="416"/>
      <c r="BXQ12" s="416"/>
      <c r="BXR12" s="416"/>
      <c r="BXS12" s="416"/>
      <c r="BXT12" s="416"/>
      <c r="BXU12" s="416"/>
      <c r="BXV12" s="416"/>
      <c r="BXW12" s="416"/>
      <c r="BXX12" s="416"/>
      <c r="BXY12" s="416"/>
      <c r="BXZ12" s="416"/>
      <c r="BYA12" s="416"/>
      <c r="BYB12" s="416"/>
      <c r="BYC12" s="416"/>
      <c r="BYD12" s="416"/>
      <c r="BYE12" s="416"/>
      <c r="BYF12" s="416"/>
      <c r="BYG12" s="416"/>
      <c r="BYH12" s="416"/>
      <c r="BYI12" s="416"/>
      <c r="BYJ12" s="416"/>
      <c r="BYK12" s="416"/>
      <c r="BYL12" s="416"/>
      <c r="BYM12" s="416"/>
      <c r="BYN12" s="416"/>
      <c r="BYO12" s="416"/>
      <c r="BYP12" s="416"/>
      <c r="BYQ12" s="416"/>
      <c r="BYR12" s="416"/>
      <c r="BYS12" s="416"/>
      <c r="BYT12" s="416"/>
      <c r="BYU12" s="416"/>
      <c r="BYV12" s="416"/>
      <c r="BYW12" s="416"/>
      <c r="BYX12" s="416"/>
      <c r="BYY12" s="416"/>
      <c r="BYZ12" s="416"/>
      <c r="BZA12" s="416"/>
      <c r="BZB12" s="416"/>
      <c r="BZC12" s="416"/>
      <c r="BZD12" s="416"/>
      <c r="BZE12" s="416"/>
      <c r="BZF12" s="416"/>
      <c r="BZG12" s="416"/>
      <c r="BZH12" s="416"/>
      <c r="BZI12" s="416"/>
      <c r="BZJ12" s="416"/>
      <c r="BZK12" s="416"/>
      <c r="BZL12" s="416"/>
      <c r="BZM12" s="416"/>
      <c r="BZN12" s="416"/>
      <c r="BZO12" s="416"/>
      <c r="BZP12" s="416"/>
      <c r="BZQ12" s="416"/>
      <c r="BZR12" s="416"/>
      <c r="BZS12" s="416"/>
      <c r="BZT12" s="416"/>
      <c r="BZU12" s="416"/>
      <c r="BZV12" s="416"/>
      <c r="BZW12" s="416"/>
      <c r="BZX12" s="416"/>
      <c r="BZY12" s="416"/>
      <c r="BZZ12" s="416"/>
      <c r="CAA12" s="416"/>
      <c r="CAB12" s="416"/>
      <c r="CAC12" s="416"/>
      <c r="CAD12" s="416"/>
      <c r="CAE12" s="416"/>
      <c r="CAF12" s="416"/>
      <c r="CAG12" s="416"/>
      <c r="CAH12" s="416"/>
      <c r="CAI12" s="416"/>
      <c r="CAJ12" s="416"/>
      <c r="CAK12" s="416"/>
      <c r="CAL12" s="416"/>
      <c r="CAM12" s="416"/>
      <c r="CAN12" s="416"/>
      <c r="CAO12" s="416"/>
      <c r="CAP12" s="416"/>
      <c r="CAQ12" s="416"/>
      <c r="CAR12" s="416"/>
      <c r="CAS12" s="416"/>
      <c r="CAT12" s="416"/>
      <c r="CAU12" s="416"/>
      <c r="CAV12" s="416"/>
      <c r="CAW12" s="416"/>
      <c r="CAX12" s="416"/>
      <c r="CAY12" s="416"/>
      <c r="CAZ12" s="416"/>
      <c r="CBA12" s="416"/>
      <c r="CBB12" s="416"/>
      <c r="CBC12" s="416"/>
      <c r="CBD12" s="416"/>
      <c r="CBE12" s="416"/>
      <c r="CBF12" s="416"/>
      <c r="CBG12" s="416"/>
      <c r="CBH12" s="416"/>
      <c r="CBI12" s="416"/>
      <c r="CBJ12" s="416"/>
      <c r="CBK12" s="416"/>
      <c r="CBL12" s="416"/>
      <c r="CBM12" s="416"/>
      <c r="CBN12" s="416"/>
      <c r="CBO12" s="416"/>
      <c r="CBP12" s="416"/>
      <c r="CBQ12" s="416"/>
      <c r="CBR12" s="416"/>
      <c r="CBS12" s="416"/>
      <c r="CBT12" s="416"/>
      <c r="CBU12" s="416"/>
      <c r="CBV12" s="416"/>
      <c r="CBW12" s="416"/>
      <c r="CBX12" s="416"/>
      <c r="CBY12" s="416"/>
      <c r="CBZ12" s="416"/>
      <c r="CCA12" s="416"/>
      <c r="CCB12" s="416"/>
      <c r="CCC12" s="416"/>
      <c r="CCD12" s="416"/>
      <c r="CCE12" s="416"/>
      <c r="CCF12" s="416"/>
      <c r="CCG12" s="416"/>
      <c r="CCH12" s="416"/>
      <c r="CCI12" s="416"/>
      <c r="CCJ12" s="416"/>
      <c r="CCK12" s="416"/>
      <c r="CCL12" s="416"/>
      <c r="CCM12" s="416"/>
      <c r="CCN12" s="416"/>
      <c r="CCO12" s="416"/>
      <c r="CCP12" s="416"/>
      <c r="CCQ12" s="416"/>
      <c r="CCR12" s="416"/>
      <c r="CCS12" s="416"/>
      <c r="CCT12" s="416"/>
      <c r="CCU12" s="416"/>
      <c r="CCV12" s="416"/>
      <c r="CCW12" s="416"/>
      <c r="CCX12" s="416"/>
      <c r="CCY12" s="416"/>
      <c r="CCZ12" s="416"/>
      <c r="CDA12" s="416"/>
      <c r="CDB12" s="416"/>
      <c r="CDC12" s="416"/>
      <c r="CDD12" s="416"/>
      <c r="CDE12" s="416"/>
      <c r="CDF12" s="416"/>
      <c r="CDG12" s="416"/>
      <c r="CDH12" s="416"/>
      <c r="CDI12" s="416"/>
      <c r="CDJ12" s="416"/>
      <c r="CDK12" s="416"/>
      <c r="CDL12" s="416"/>
      <c r="CDM12" s="416"/>
      <c r="CDN12" s="416"/>
      <c r="CDO12" s="416"/>
      <c r="CDP12" s="416"/>
      <c r="CDQ12" s="416"/>
      <c r="CDR12" s="416"/>
      <c r="CDS12" s="416"/>
      <c r="CDT12" s="416"/>
      <c r="CDU12" s="416"/>
      <c r="CDV12" s="416"/>
      <c r="CDW12" s="416"/>
      <c r="CDX12" s="416"/>
      <c r="CDY12" s="416"/>
      <c r="CDZ12" s="416"/>
      <c r="CEA12" s="416"/>
      <c r="CEB12" s="416"/>
      <c r="CEC12" s="416"/>
      <c r="CED12" s="416"/>
      <c r="CEE12" s="416"/>
      <c r="CEF12" s="416"/>
      <c r="CEG12" s="416"/>
      <c r="CEH12" s="416"/>
      <c r="CEI12" s="416"/>
      <c r="CEJ12" s="416"/>
      <c r="CEK12" s="416"/>
      <c r="CEL12" s="416"/>
      <c r="CEM12" s="416"/>
      <c r="CEN12" s="416"/>
      <c r="CEO12" s="416"/>
      <c r="CEP12" s="416"/>
      <c r="CEQ12" s="416"/>
      <c r="CER12" s="416"/>
      <c r="CES12" s="416"/>
      <c r="CET12" s="416"/>
      <c r="CEU12" s="416"/>
      <c r="CEV12" s="416"/>
      <c r="CEW12" s="416"/>
      <c r="CEX12" s="416"/>
      <c r="CEY12" s="416"/>
      <c r="CEZ12" s="416"/>
      <c r="CFA12" s="416"/>
      <c r="CFB12" s="416"/>
      <c r="CFC12" s="416"/>
      <c r="CFD12" s="416"/>
      <c r="CFE12" s="416"/>
      <c r="CFF12" s="416"/>
      <c r="CFG12" s="416"/>
      <c r="CFH12" s="416"/>
      <c r="CFI12" s="416"/>
      <c r="CFJ12" s="416"/>
      <c r="CFK12" s="416"/>
      <c r="CFL12" s="416"/>
      <c r="CFM12" s="416"/>
      <c r="CFN12" s="416"/>
      <c r="CFO12" s="416"/>
      <c r="CFP12" s="416"/>
      <c r="CFQ12" s="416"/>
      <c r="CFR12" s="416"/>
      <c r="CFS12" s="416"/>
      <c r="CFT12" s="416"/>
      <c r="CFU12" s="416"/>
      <c r="CFV12" s="416"/>
      <c r="CFW12" s="416"/>
      <c r="CFX12" s="416"/>
      <c r="CFY12" s="416"/>
      <c r="CFZ12" s="416"/>
      <c r="CGA12" s="416"/>
      <c r="CGB12" s="416"/>
      <c r="CGC12" s="416"/>
      <c r="CGD12" s="416"/>
      <c r="CGE12" s="416"/>
      <c r="CGF12" s="416"/>
      <c r="CGG12" s="416"/>
      <c r="CGH12" s="416"/>
      <c r="CGI12" s="416"/>
      <c r="CGJ12" s="416"/>
      <c r="CGK12" s="416"/>
      <c r="CGL12" s="416"/>
      <c r="CGM12" s="416"/>
      <c r="CGN12" s="416"/>
      <c r="CGO12" s="416"/>
      <c r="CGP12" s="416"/>
      <c r="CGQ12" s="416"/>
      <c r="CGR12" s="416"/>
      <c r="CGS12" s="416"/>
      <c r="CGT12" s="416"/>
      <c r="CGU12" s="416"/>
      <c r="CGV12" s="416"/>
      <c r="CGW12" s="416"/>
      <c r="CGX12" s="416"/>
      <c r="CGY12" s="416"/>
      <c r="CGZ12" s="416"/>
      <c r="CHA12" s="416"/>
      <c r="CHB12" s="416"/>
      <c r="CHC12" s="416"/>
      <c r="CHD12" s="416"/>
      <c r="CHE12" s="416"/>
      <c r="CHF12" s="416"/>
      <c r="CHG12" s="416"/>
      <c r="CHH12" s="416"/>
      <c r="CHI12" s="416"/>
      <c r="CHJ12" s="416"/>
      <c r="CHK12" s="416"/>
      <c r="CHL12" s="416"/>
      <c r="CHM12" s="416"/>
      <c r="CHN12" s="416"/>
      <c r="CHO12" s="416"/>
      <c r="CHP12" s="416"/>
      <c r="CHQ12" s="416"/>
      <c r="CHR12" s="416"/>
      <c r="CHS12" s="416"/>
      <c r="CHT12" s="416"/>
      <c r="CHU12" s="416"/>
      <c r="CHV12" s="416"/>
      <c r="CHW12" s="416"/>
      <c r="CHX12" s="416"/>
      <c r="CHY12" s="416"/>
      <c r="CHZ12" s="416"/>
      <c r="CIA12" s="416"/>
      <c r="CIB12" s="416"/>
      <c r="CIC12" s="416"/>
      <c r="CID12" s="416"/>
      <c r="CIE12" s="416"/>
      <c r="CIF12" s="416"/>
      <c r="CIG12" s="416"/>
      <c r="CIH12" s="416"/>
      <c r="CII12" s="416"/>
      <c r="CIJ12" s="416"/>
      <c r="CIK12" s="416"/>
      <c r="CIL12" s="416"/>
      <c r="CIM12" s="416"/>
      <c r="CIN12" s="416"/>
      <c r="CIO12" s="416"/>
      <c r="CIP12" s="416"/>
      <c r="CIQ12" s="416"/>
      <c r="CIR12" s="416"/>
      <c r="CIS12" s="416"/>
      <c r="CIT12" s="416"/>
      <c r="CIU12" s="416"/>
      <c r="CIV12" s="416"/>
      <c r="CIW12" s="416"/>
      <c r="CIX12" s="416"/>
      <c r="CIY12" s="416"/>
      <c r="CIZ12" s="416"/>
      <c r="CJA12" s="416"/>
      <c r="CJB12" s="416"/>
      <c r="CJC12" s="416"/>
      <c r="CJD12" s="416"/>
      <c r="CJE12" s="416"/>
      <c r="CJF12" s="416"/>
      <c r="CJG12" s="416"/>
      <c r="CJH12" s="416"/>
      <c r="CJI12" s="416"/>
      <c r="CJJ12" s="416"/>
      <c r="CJK12" s="416"/>
      <c r="CJL12" s="416"/>
      <c r="CJM12" s="416"/>
      <c r="CJN12" s="416"/>
      <c r="CJO12" s="416"/>
      <c r="CJP12" s="416"/>
      <c r="CJQ12" s="416"/>
      <c r="CJR12" s="416"/>
      <c r="CJS12" s="416"/>
      <c r="CJT12" s="416"/>
      <c r="CJU12" s="416"/>
      <c r="CJV12" s="416"/>
      <c r="CJW12" s="416"/>
      <c r="CJX12" s="416"/>
      <c r="CJY12" s="416"/>
      <c r="CJZ12" s="416"/>
      <c r="CKA12" s="416"/>
      <c r="CKB12" s="416"/>
      <c r="CKC12" s="416"/>
      <c r="CKD12" s="416"/>
      <c r="CKE12" s="416"/>
      <c r="CKF12" s="416"/>
      <c r="CKG12" s="416"/>
      <c r="CKH12" s="416"/>
      <c r="CKI12" s="416"/>
      <c r="CKJ12" s="416"/>
      <c r="CKK12" s="416"/>
      <c r="CKL12" s="416"/>
      <c r="CKM12" s="416"/>
      <c r="CKN12" s="416"/>
      <c r="CKO12" s="416"/>
      <c r="CKP12" s="416"/>
      <c r="CKQ12" s="416"/>
      <c r="CKR12" s="416"/>
      <c r="CKS12" s="416"/>
      <c r="CKT12" s="416"/>
      <c r="CKU12" s="416"/>
      <c r="CKV12" s="416"/>
      <c r="CKW12" s="416"/>
      <c r="CKX12" s="416"/>
      <c r="CKY12" s="416"/>
      <c r="CKZ12" s="416"/>
      <c r="CLA12" s="416"/>
      <c r="CLB12" s="416"/>
      <c r="CLC12" s="416"/>
      <c r="CLD12" s="416"/>
      <c r="CLE12" s="416"/>
      <c r="CLF12" s="416"/>
      <c r="CLG12" s="416"/>
      <c r="CLH12" s="416"/>
      <c r="CLI12" s="416"/>
      <c r="CLJ12" s="416"/>
      <c r="CLK12" s="416"/>
      <c r="CLL12" s="416"/>
      <c r="CLM12" s="416"/>
      <c r="CLN12" s="416"/>
      <c r="CLO12" s="416"/>
      <c r="CLP12" s="416"/>
      <c r="CLQ12" s="416"/>
      <c r="CLR12" s="416"/>
      <c r="CLS12" s="416"/>
      <c r="CLT12" s="416"/>
      <c r="CLU12" s="416"/>
      <c r="CLV12" s="416"/>
      <c r="CLW12" s="416"/>
      <c r="CLX12" s="416"/>
      <c r="CLY12" s="416"/>
      <c r="CLZ12" s="416"/>
      <c r="CMA12" s="416"/>
      <c r="CMB12" s="416"/>
      <c r="CMC12" s="416"/>
      <c r="CMD12" s="416"/>
      <c r="CME12" s="416"/>
      <c r="CMF12" s="416"/>
      <c r="CMG12" s="416"/>
      <c r="CMH12" s="416"/>
      <c r="CMI12" s="416"/>
      <c r="CMJ12" s="416"/>
      <c r="CMK12" s="416"/>
      <c r="CML12" s="416"/>
      <c r="CMM12" s="416"/>
      <c r="CMN12" s="416"/>
      <c r="CMO12" s="416"/>
      <c r="CMP12" s="416"/>
      <c r="CMQ12" s="416"/>
      <c r="CMR12" s="416"/>
      <c r="CMS12" s="416"/>
      <c r="CMT12" s="416"/>
      <c r="CMU12" s="416"/>
      <c r="CMV12" s="416"/>
      <c r="CMW12" s="416"/>
      <c r="CMX12" s="416"/>
      <c r="CMY12" s="416"/>
      <c r="CMZ12" s="416"/>
      <c r="CNA12" s="416"/>
      <c r="CNB12" s="416"/>
      <c r="CNC12" s="416"/>
      <c r="CND12" s="416"/>
      <c r="CNE12" s="416"/>
      <c r="CNF12" s="416"/>
      <c r="CNG12" s="416"/>
      <c r="CNH12" s="416"/>
      <c r="CNI12" s="416"/>
      <c r="CNJ12" s="416"/>
      <c r="CNK12" s="416"/>
      <c r="CNL12" s="416"/>
      <c r="CNM12" s="416"/>
      <c r="CNN12" s="416"/>
      <c r="CNO12" s="416"/>
      <c r="CNP12" s="416"/>
      <c r="CNQ12" s="416"/>
      <c r="CNR12" s="416"/>
      <c r="CNS12" s="416"/>
      <c r="CNT12" s="416"/>
      <c r="CNU12" s="416"/>
      <c r="CNV12" s="416"/>
      <c r="CNW12" s="416"/>
      <c r="CNX12" s="416"/>
      <c r="CNY12" s="416"/>
      <c r="CNZ12" s="416"/>
      <c r="COA12" s="416"/>
      <c r="COB12" s="416"/>
      <c r="COC12" s="416"/>
      <c r="COD12" s="416"/>
      <c r="COE12" s="416"/>
      <c r="COF12" s="416"/>
      <c r="COG12" s="416"/>
      <c r="COH12" s="416"/>
      <c r="COI12" s="416"/>
      <c r="COJ12" s="416"/>
      <c r="COK12" s="416"/>
      <c r="COL12" s="416"/>
      <c r="COM12" s="416"/>
      <c r="CON12" s="416"/>
      <c r="COO12" s="416"/>
      <c r="COP12" s="416"/>
      <c r="COQ12" s="416"/>
      <c r="COR12" s="416"/>
      <c r="COS12" s="416"/>
      <c r="COT12" s="416"/>
      <c r="COU12" s="416"/>
      <c r="COV12" s="416"/>
      <c r="COW12" s="416"/>
      <c r="COX12" s="416"/>
      <c r="COY12" s="416"/>
      <c r="COZ12" s="416"/>
      <c r="CPA12" s="416"/>
      <c r="CPB12" s="416"/>
      <c r="CPC12" s="416"/>
      <c r="CPD12" s="416"/>
      <c r="CPE12" s="416"/>
      <c r="CPF12" s="416"/>
      <c r="CPG12" s="416"/>
      <c r="CPH12" s="416"/>
      <c r="CPI12" s="416"/>
      <c r="CPJ12" s="416"/>
      <c r="CPK12" s="416"/>
      <c r="CPL12" s="416"/>
      <c r="CPM12" s="416"/>
      <c r="CPN12" s="416"/>
      <c r="CPO12" s="416"/>
      <c r="CPP12" s="416"/>
      <c r="CPQ12" s="416"/>
      <c r="CPR12" s="416"/>
      <c r="CPS12" s="416"/>
      <c r="CPT12" s="416"/>
      <c r="CPU12" s="416"/>
      <c r="CPV12" s="416"/>
      <c r="CPW12" s="416"/>
      <c r="CPX12" s="416"/>
      <c r="CPY12" s="416"/>
      <c r="CPZ12" s="416"/>
      <c r="CQA12" s="416"/>
      <c r="CQB12" s="416"/>
      <c r="CQC12" s="416"/>
      <c r="CQD12" s="416"/>
      <c r="CQE12" s="416"/>
      <c r="CQF12" s="416"/>
      <c r="CQG12" s="416"/>
      <c r="CQH12" s="416"/>
      <c r="CQI12" s="416"/>
      <c r="CQJ12" s="416"/>
      <c r="CQK12" s="416"/>
      <c r="CQL12" s="416"/>
      <c r="CQM12" s="416"/>
      <c r="CQN12" s="416"/>
      <c r="CQO12" s="416"/>
      <c r="CQP12" s="416"/>
      <c r="CQQ12" s="416"/>
      <c r="CQR12" s="416"/>
      <c r="CQS12" s="416"/>
      <c r="CQT12" s="416"/>
      <c r="CQU12" s="416"/>
      <c r="CQV12" s="416"/>
      <c r="CQW12" s="416"/>
      <c r="CQX12" s="416"/>
      <c r="CQY12" s="416"/>
      <c r="CQZ12" s="416"/>
      <c r="CRA12" s="416"/>
      <c r="CRB12" s="416"/>
      <c r="CRC12" s="416"/>
      <c r="CRD12" s="416"/>
      <c r="CRE12" s="416"/>
      <c r="CRF12" s="416"/>
      <c r="CRG12" s="416"/>
      <c r="CRH12" s="416"/>
      <c r="CRI12" s="416"/>
      <c r="CRJ12" s="416"/>
      <c r="CRK12" s="416"/>
      <c r="CRL12" s="416"/>
      <c r="CRM12" s="416"/>
      <c r="CRN12" s="416"/>
      <c r="CRO12" s="416"/>
      <c r="CRP12" s="416"/>
      <c r="CRQ12" s="416"/>
      <c r="CRR12" s="416"/>
      <c r="CRS12" s="416"/>
      <c r="CRT12" s="416"/>
      <c r="CRU12" s="416"/>
      <c r="CRV12" s="416"/>
      <c r="CRW12" s="416"/>
      <c r="CRX12" s="416"/>
      <c r="CRY12" s="416"/>
      <c r="CRZ12" s="416"/>
      <c r="CSA12" s="416"/>
      <c r="CSB12" s="416"/>
      <c r="CSC12" s="416"/>
      <c r="CSD12" s="416"/>
      <c r="CSE12" s="416"/>
      <c r="CSF12" s="416"/>
      <c r="CSG12" s="416"/>
      <c r="CSH12" s="416"/>
      <c r="CSI12" s="416"/>
      <c r="CSJ12" s="416"/>
      <c r="CSK12" s="416"/>
      <c r="CSL12" s="416"/>
      <c r="CSM12" s="416"/>
      <c r="CSN12" s="416"/>
      <c r="CSO12" s="416"/>
      <c r="CSP12" s="416"/>
      <c r="CSQ12" s="416"/>
      <c r="CSR12" s="416"/>
      <c r="CSS12" s="416"/>
      <c r="CST12" s="416"/>
      <c r="CSU12" s="416"/>
      <c r="CSV12" s="416"/>
      <c r="CSW12" s="416"/>
      <c r="CSX12" s="416"/>
      <c r="CSY12" s="416"/>
      <c r="CSZ12" s="416"/>
      <c r="CTA12" s="416"/>
      <c r="CTB12" s="416"/>
      <c r="CTC12" s="416"/>
      <c r="CTD12" s="416"/>
      <c r="CTE12" s="416"/>
      <c r="CTF12" s="416"/>
      <c r="CTG12" s="416"/>
      <c r="CTH12" s="416"/>
      <c r="CTI12" s="416"/>
      <c r="CTJ12" s="416"/>
      <c r="CTK12" s="416"/>
      <c r="CTL12" s="416"/>
      <c r="CTM12" s="416"/>
      <c r="CTN12" s="416"/>
      <c r="CTO12" s="416"/>
      <c r="CTP12" s="416"/>
      <c r="CTQ12" s="416"/>
      <c r="CTR12" s="416"/>
      <c r="CTS12" s="416"/>
      <c r="CTT12" s="416"/>
      <c r="CTU12" s="416"/>
      <c r="CTV12" s="416"/>
      <c r="CTW12" s="416"/>
      <c r="CTX12" s="416"/>
      <c r="CTY12" s="416"/>
      <c r="CTZ12" s="416"/>
      <c r="CUA12" s="416"/>
      <c r="CUB12" s="416"/>
      <c r="CUC12" s="416"/>
      <c r="CUD12" s="416"/>
      <c r="CUE12" s="416"/>
      <c r="CUF12" s="416"/>
      <c r="CUG12" s="416"/>
      <c r="CUH12" s="416"/>
      <c r="CUI12" s="416"/>
      <c r="CUJ12" s="416"/>
      <c r="CUK12" s="416"/>
      <c r="CUL12" s="416"/>
      <c r="CUM12" s="416"/>
      <c r="CUN12" s="416"/>
      <c r="CUO12" s="416"/>
      <c r="CUP12" s="416"/>
      <c r="CUQ12" s="416"/>
      <c r="CUR12" s="416"/>
      <c r="CUS12" s="416"/>
      <c r="CUT12" s="416"/>
      <c r="CUU12" s="416"/>
      <c r="CUV12" s="416"/>
      <c r="CUW12" s="416"/>
      <c r="CUX12" s="416"/>
      <c r="CUY12" s="416"/>
      <c r="CUZ12" s="416"/>
      <c r="CVA12" s="416"/>
      <c r="CVB12" s="416"/>
      <c r="CVC12" s="416"/>
      <c r="CVD12" s="416"/>
      <c r="CVE12" s="416"/>
      <c r="CVF12" s="416"/>
      <c r="CVG12" s="416"/>
      <c r="CVH12" s="416"/>
      <c r="CVI12" s="416"/>
      <c r="CVJ12" s="416"/>
      <c r="CVK12" s="416"/>
      <c r="CVL12" s="416"/>
      <c r="CVM12" s="416"/>
      <c r="CVN12" s="416"/>
      <c r="CVO12" s="416"/>
      <c r="CVP12" s="416"/>
      <c r="CVQ12" s="416"/>
      <c r="CVR12" s="416"/>
      <c r="CVS12" s="416"/>
      <c r="CVT12" s="416"/>
      <c r="CVU12" s="416"/>
      <c r="CVV12" s="416"/>
      <c r="CVW12" s="416"/>
      <c r="CVX12" s="416"/>
      <c r="CVY12" s="416"/>
      <c r="CVZ12" s="416"/>
      <c r="CWA12" s="416"/>
      <c r="CWB12" s="416"/>
      <c r="CWC12" s="416"/>
      <c r="CWD12" s="416"/>
      <c r="CWE12" s="416"/>
      <c r="CWF12" s="416"/>
      <c r="CWG12" s="416"/>
      <c r="CWH12" s="416"/>
      <c r="CWI12" s="416"/>
      <c r="CWJ12" s="416"/>
      <c r="CWK12" s="416"/>
      <c r="CWL12" s="416"/>
      <c r="CWM12" s="416"/>
      <c r="CWN12" s="416"/>
      <c r="CWO12" s="416"/>
      <c r="CWP12" s="416"/>
      <c r="CWQ12" s="416"/>
      <c r="CWR12" s="416"/>
      <c r="CWS12" s="416"/>
      <c r="CWT12" s="416"/>
      <c r="CWU12" s="416"/>
      <c r="CWV12" s="416"/>
      <c r="CWW12" s="416"/>
      <c r="CWX12" s="416"/>
      <c r="CWY12" s="416"/>
      <c r="CWZ12" s="416"/>
      <c r="CXA12" s="416"/>
      <c r="CXB12" s="416"/>
      <c r="CXC12" s="416"/>
      <c r="CXD12" s="416"/>
      <c r="CXE12" s="416"/>
      <c r="CXF12" s="416"/>
      <c r="CXG12" s="416"/>
      <c r="CXH12" s="416"/>
      <c r="CXI12" s="416"/>
      <c r="CXJ12" s="416"/>
      <c r="CXK12" s="416"/>
      <c r="CXL12" s="416"/>
      <c r="CXM12" s="416"/>
      <c r="CXN12" s="416"/>
      <c r="CXO12" s="416"/>
      <c r="CXP12" s="416"/>
      <c r="CXQ12" s="416"/>
      <c r="CXR12" s="416"/>
      <c r="CXS12" s="416"/>
      <c r="CXT12" s="416"/>
      <c r="CXU12" s="416"/>
      <c r="CXV12" s="416"/>
      <c r="CXW12" s="416"/>
      <c r="CXX12" s="416"/>
      <c r="CXY12" s="416"/>
      <c r="CXZ12" s="416"/>
      <c r="CYA12" s="416"/>
      <c r="CYB12" s="416"/>
      <c r="CYC12" s="416"/>
      <c r="CYD12" s="416"/>
      <c r="CYE12" s="416"/>
      <c r="CYF12" s="416"/>
      <c r="CYG12" s="416"/>
      <c r="CYH12" s="416"/>
      <c r="CYI12" s="416"/>
      <c r="CYJ12" s="416"/>
      <c r="CYK12" s="416"/>
      <c r="CYL12" s="416"/>
      <c r="CYM12" s="416"/>
      <c r="CYN12" s="416"/>
      <c r="CYO12" s="416"/>
      <c r="CYP12" s="416"/>
      <c r="CYQ12" s="416"/>
      <c r="CYR12" s="416"/>
      <c r="CYS12" s="416"/>
      <c r="CYT12" s="416"/>
      <c r="CYU12" s="416"/>
      <c r="CYV12" s="416"/>
      <c r="CYW12" s="416"/>
      <c r="CYX12" s="416"/>
      <c r="CYY12" s="416"/>
      <c r="CYZ12" s="416"/>
      <c r="CZA12" s="416"/>
      <c r="CZB12" s="416"/>
      <c r="CZC12" s="416"/>
      <c r="CZD12" s="416"/>
      <c r="CZE12" s="416"/>
      <c r="CZF12" s="416"/>
      <c r="CZG12" s="416"/>
      <c r="CZH12" s="416"/>
      <c r="CZI12" s="416"/>
      <c r="CZJ12" s="416"/>
      <c r="CZK12" s="416"/>
      <c r="CZL12" s="416"/>
      <c r="CZM12" s="416"/>
      <c r="CZN12" s="416"/>
      <c r="CZO12" s="416"/>
      <c r="CZP12" s="416"/>
      <c r="CZQ12" s="416"/>
      <c r="CZR12" s="416"/>
      <c r="CZS12" s="416"/>
      <c r="CZT12" s="416"/>
      <c r="CZU12" s="416"/>
      <c r="CZV12" s="416"/>
      <c r="CZW12" s="416"/>
      <c r="CZX12" s="416"/>
      <c r="CZY12" s="416"/>
      <c r="CZZ12" s="416"/>
      <c r="DAA12" s="416"/>
      <c r="DAB12" s="416"/>
      <c r="DAC12" s="416"/>
      <c r="DAD12" s="416"/>
      <c r="DAE12" s="416"/>
      <c r="DAF12" s="416"/>
      <c r="DAG12" s="416"/>
      <c r="DAH12" s="416"/>
      <c r="DAI12" s="416"/>
      <c r="DAJ12" s="416"/>
      <c r="DAK12" s="416"/>
      <c r="DAL12" s="416"/>
      <c r="DAM12" s="416"/>
      <c r="DAN12" s="416"/>
      <c r="DAO12" s="416"/>
      <c r="DAP12" s="416"/>
      <c r="DAQ12" s="416"/>
      <c r="DAR12" s="416"/>
      <c r="DAS12" s="416"/>
      <c r="DAT12" s="416"/>
      <c r="DAU12" s="416"/>
      <c r="DAV12" s="416"/>
      <c r="DAW12" s="416"/>
      <c r="DAX12" s="416"/>
      <c r="DAY12" s="416"/>
      <c r="DAZ12" s="416"/>
      <c r="DBA12" s="416"/>
      <c r="DBB12" s="416"/>
      <c r="DBC12" s="416"/>
      <c r="DBD12" s="416"/>
      <c r="DBE12" s="416"/>
      <c r="DBF12" s="416"/>
      <c r="DBG12" s="416"/>
      <c r="DBH12" s="416"/>
      <c r="DBI12" s="416"/>
      <c r="DBJ12" s="416"/>
      <c r="DBK12" s="416"/>
      <c r="DBL12" s="416"/>
      <c r="DBM12" s="416"/>
      <c r="DBN12" s="416"/>
      <c r="DBO12" s="416"/>
      <c r="DBP12" s="416"/>
      <c r="DBQ12" s="416"/>
      <c r="DBR12" s="416"/>
      <c r="DBS12" s="416"/>
      <c r="DBT12" s="416"/>
      <c r="DBU12" s="416"/>
      <c r="DBV12" s="416"/>
      <c r="DBW12" s="416"/>
      <c r="DBX12" s="416"/>
      <c r="DBY12" s="416"/>
      <c r="DBZ12" s="416"/>
      <c r="DCA12" s="416"/>
      <c r="DCB12" s="416"/>
      <c r="DCC12" s="416"/>
      <c r="DCD12" s="416"/>
      <c r="DCE12" s="416"/>
      <c r="DCF12" s="416"/>
      <c r="DCG12" s="416"/>
      <c r="DCH12" s="416"/>
      <c r="DCI12" s="416"/>
      <c r="DCJ12" s="416"/>
      <c r="DCK12" s="416"/>
      <c r="DCL12" s="416"/>
      <c r="DCM12" s="416"/>
      <c r="DCN12" s="416"/>
      <c r="DCO12" s="416"/>
      <c r="DCP12" s="416"/>
      <c r="DCQ12" s="416"/>
      <c r="DCR12" s="416"/>
      <c r="DCS12" s="416"/>
      <c r="DCT12" s="416"/>
      <c r="DCU12" s="416"/>
      <c r="DCV12" s="416"/>
      <c r="DCW12" s="416"/>
      <c r="DCX12" s="416"/>
      <c r="DCY12" s="416"/>
      <c r="DCZ12" s="416"/>
      <c r="DDA12" s="416"/>
      <c r="DDB12" s="416"/>
      <c r="DDC12" s="416"/>
      <c r="DDD12" s="416"/>
      <c r="DDE12" s="416"/>
      <c r="DDF12" s="416"/>
      <c r="DDG12" s="416"/>
      <c r="DDH12" s="416"/>
      <c r="DDI12" s="416"/>
      <c r="DDJ12" s="416"/>
      <c r="DDK12" s="416"/>
      <c r="DDL12" s="416"/>
      <c r="DDM12" s="416"/>
      <c r="DDN12" s="416"/>
      <c r="DDO12" s="416"/>
      <c r="DDP12" s="416"/>
      <c r="DDQ12" s="416"/>
      <c r="DDR12" s="416"/>
      <c r="DDS12" s="416"/>
      <c r="DDT12" s="416"/>
      <c r="DDU12" s="416"/>
      <c r="DDV12" s="416"/>
      <c r="DDW12" s="416"/>
      <c r="DDX12" s="416"/>
      <c r="DDY12" s="416"/>
      <c r="DDZ12" s="416"/>
      <c r="DEA12" s="416"/>
      <c r="DEB12" s="416"/>
      <c r="DEC12" s="416"/>
      <c r="DED12" s="416"/>
      <c r="DEE12" s="416"/>
      <c r="DEF12" s="416"/>
      <c r="DEG12" s="416"/>
      <c r="DEH12" s="416"/>
      <c r="DEI12" s="416"/>
      <c r="DEJ12" s="416"/>
      <c r="DEK12" s="416"/>
      <c r="DEL12" s="416"/>
      <c r="DEM12" s="416"/>
      <c r="DEN12" s="416"/>
      <c r="DEO12" s="416"/>
      <c r="DEP12" s="416"/>
      <c r="DEQ12" s="416"/>
      <c r="DER12" s="416"/>
      <c r="DES12" s="416"/>
      <c r="DET12" s="416"/>
      <c r="DEU12" s="416"/>
      <c r="DEV12" s="416"/>
      <c r="DEW12" s="416"/>
      <c r="DEX12" s="416"/>
      <c r="DEY12" s="416"/>
      <c r="DEZ12" s="416"/>
      <c r="DFA12" s="416"/>
      <c r="DFB12" s="416"/>
      <c r="DFC12" s="416"/>
      <c r="DFD12" s="416"/>
      <c r="DFE12" s="416"/>
      <c r="DFF12" s="416"/>
      <c r="DFG12" s="416"/>
      <c r="DFH12" s="416"/>
      <c r="DFI12" s="416"/>
      <c r="DFJ12" s="416"/>
      <c r="DFK12" s="416"/>
      <c r="DFL12" s="416"/>
      <c r="DFM12" s="416"/>
      <c r="DFN12" s="416"/>
      <c r="DFO12" s="416"/>
      <c r="DFP12" s="416"/>
      <c r="DFQ12" s="416"/>
      <c r="DFR12" s="416"/>
      <c r="DFS12" s="416"/>
      <c r="DFT12" s="416"/>
      <c r="DFU12" s="416"/>
      <c r="DFV12" s="416"/>
      <c r="DFW12" s="416"/>
      <c r="DFX12" s="416"/>
      <c r="DFY12" s="416"/>
      <c r="DFZ12" s="416"/>
      <c r="DGA12" s="416"/>
      <c r="DGB12" s="416"/>
      <c r="DGC12" s="416"/>
      <c r="DGD12" s="416"/>
      <c r="DGE12" s="416"/>
      <c r="DGF12" s="416"/>
      <c r="DGG12" s="416"/>
      <c r="DGH12" s="416"/>
      <c r="DGI12" s="416"/>
      <c r="DGJ12" s="416"/>
      <c r="DGK12" s="416"/>
      <c r="DGL12" s="416"/>
      <c r="DGM12" s="416"/>
      <c r="DGN12" s="416"/>
      <c r="DGO12" s="416"/>
      <c r="DGP12" s="416"/>
      <c r="DGQ12" s="416"/>
      <c r="DGR12" s="416"/>
      <c r="DGS12" s="416"/>
      <c r="DGT12" s="416"/>
      <c r="DGU12" s="416"/>
      <c r="DGV12" s="416"/>
      <c r="DGW12" s="416"/>
      <c r="DGX12" s="416"/>
      <c r="DGY12" s="416"/>
      <c r="DGZ12" s="416"/>
      <c r="DHA12" s="416"/>
      <c r="DHB12" s="416"/>
      <c r="DHC12" s="416"/>
      <c r="DHD12" s="416"/>
      <c r="DHE12" s="416"/>
      <c r="DHF12" s="416"/>
      <c r="DHG12" s="416"/>
      <c r="DHH12" s="416"/>
      <c r="DHI12" s="416"/>
      <c r="DHJ12" s="416"/>
      <c r="DHK12" s="416"/>
      <c r="DHL12" s="416"/>
      <c r="DHM12" s="416"/>
      <c r="DHN12" s="416"/>
      <c r="DHO12" s="416"/>
      <c r="DHP12" s="416"/>
      <c r="DHQ12" s="416"/>
      <c r="DHR12" s="416"/>
      <c r="DHS12" s="416"/>
      <c r="DHT12" s="416"/>
      <c r="DHU12" s="416"/>
      <c r="DHV12" s="416"/>
      <c r="DHW12" s="416"/>
      <c r="DHX12" s="416"/>
      <c r="DHY12" s="416"/>
      <c r="DHZ12" s="416"/>
      <c r="DIA12" s="416"/>
      <c r="DIB12" s="416"/>
      <c r="DIC12" s="416"/>
      <c r="DID12" s="416"/>
      <c r="DIE12" s="416"/>
      <c r="DIF12" s="416"/>
      <c r="DIG12" s="416"/>
      <c r="DIH12" s="416"/>
      <c r="DII12" s="416"/>
      <c r="DIJ12" s="416"/>
      <c r="DIK12" s="416"/>
      <c r="DIL12" s="416"/>
      <c r="DIM12" s="416"/>
      <c r="DIN12" s="416"/>
      <c r="DIO12" s="416"/>
      <c r="DIP12" s="416"/>
      <c r="DIQ12" s="416"/>
      <c r="DIR12" s="416"/>
      <c r="DIS12" s="416"/>
      <c r="DIT12" s="416"/>
      <c r="DIU12" s="416"/>
      <c r="DIV12" s="416"/>
      <c r="DIW12" s="416"/>
      <c r="DIX12" s="416"/>
      <c r="DIY12" s="416"/>
      <c r="DIZ12" s="416"/>
      <c r="DJA12" s="416"/>
      <c r="DJB12" s="416"/>
      <c r="DJC12" s="416"/>
      <c r="DJD12" s="416"/>
      <c r="DJE12" s="416"/>
      <c r="DJF12" s="416"/>
      <c r="DJG12" s="416"/>
      <c r="DJH12" s="416"/>
      <c r="DJI12" s="416"/>
      <c r="DJJ12" s="416"/>
      <c r="DJK12" s="416"/>
      <c r="DJL12" s="416"/>
      <c r="DJM12" s="416"/>
      <c r="DJN12" s="416"/>
      <c r="DJO12" s="416"/>
      <c r="DJP12" s="416"/>
      <c r="DJQ12" s="416"/>
      <c r="DJR12" s="416"/>
      <c r="DJS12" s="416"/>
      <c r="DJT12" s="416"/>
      <c r="DJU12" s="416"/>
      <c r="DJV12" s="416"/>
      <c r="DJW12" s="416"/>
      <c r="DJX12" s="416"/>
      <c r="DJY12" s="416"/>
      <c r="DJZ12" s="416"/>
      <c r="DKA12" s="416"/>
      <c r="DKB12" s="416"/>
      <c r="DKC12" s="416"/>
      <c r="DKD12" s="416"/>
      <c r="DKE12" s="416"/>
      <c r="DKF12" s="416"/>
      <c r="DKG12" s="416"/>
      <c r="DKH12" s="416"/>
      <c r="DKI12" s="416"/>
      <c r="DKJ12" s="416"/>
      <c r="DKK12" s="416"/>
      <c r="DKL12" s="416"/>
      <c r="DKM12" s="416"/>
      <c r="DKN12" s="416"/>
      <c r="DKO12" s="416"/>
      <c r="DKP12" s="416"/>
      <c r="DKQ12" s="416"/>
      <c r="DKR12" s="416"/>
      <c r="DKS12" s="416"/>
      <c r="DKT12" s="416"/>
      <c r="DKU12" s="416"/>
      <c r="DKV12" s="416"/>
      <c r="DKW12" s="416"/>
      <c r="DKX12" s="416"/>
      <c r="DKY12" s="416"/>
      <c r="DKZ12" s="416"/>
      <c r="DLA12" s="416"/>
      <c r="DLB12" s="416"/>
      <c r="DLC12" s="416"/>
      <c r="DLD12" s="416"/>
      <c r="DLE12" s="416"/>
      <c r="DLF12" s="416"/>
      <c r="DLG12" s="416"/>
      <c r="DLH12" s="416"/>
      <c r="DLI12" s="416"/>
      <c r="DLJ12" s="416"/>
      <c r="DLK12" s="416"/>
      <c r="DLL12" s="416"/>
      <c r="DLM12" s="416"/>
      <c r="DLN12" s="416"/>
      <c r="DLO12" s="416"/>
      <c r="DLP12" s="416"/>
      <c r="DLQ12" s="416"/>
      <c r="DLR12" s="416"/>
      <c r="DLS12" s="416"/>
      <c r="DLT12" s="416"/>
      <c r="DLU12" s="416"/>
      <c r="DLV12" s="416"/>
      <c r="DLW12" s="416"/>
      <c r="DLX12" s="416"/>
      <c r="DLY12" s="416"/>
      <c r="DLZ12" s="416"/>
      <c r="DMA12" s="416"/>
      <c r="DMB12" s="416"/>
      <c r="DMC12" s="416"/>
      <c r="DMD12" s="416"/>
      <c r="DME12" s="416"/>
      <c r="DMF12" s="416"/>
      <c r="DMG12" s="416"/>
      <c r="DMH12" s="416"/>
      <c r="DMI12" s="416"/>
      <c r="DMJ12" s="416"/>
      <c r="DMK12" s="416"/>
      <c r="DML12" s="416"/>
      <c r="DMM12" s="416"/>
      <c r="DMN12" s="416"/>
      <c r="DMO12" s="416"/>
      <c r="DMP12" s="416"/>
      <c r="DMQ12" s="416"/>
      <c r="DMR12" s="416"/>
      <c r="DMS12" s="416"/>
      <c r="DMT12" s="416"/>
      <c r="DMU12" s="416"/>
      <c r="DMV12" s="416"/>
      <c r="DMW12" s="416"/>
      <c r="DMX12" s="416"/>
      <c r="DMY12" s="416"/>
      <c r="DMZ12" s="416"/>
      <c r="DNA12" s="416"/>
      <c r="DNB12" s="416"/>
      <c r="DNC12" s="416"/>
      <c r="DND12" s="416"/>
      <c r="DNE12" s="416"/>
      <c r="DNF12" s="416"/>
      <c r="DNG12" s="416"/>
      <c r="DNH12" s="416"/>
      <c r="DNI12" s="416"/>
      <c r="DNJ12" s="416"/>
      <c r="DNK12" s="416"/>
      <c r="DNL12" s="416"/>
      <c r="DNM12" s="416"/>
      <c r="DNN12" s="416"/>
      <c r="DNO12" s="416"/>
      <c r="DNP12" s="416"/>
      <c r="DNQ12" s="416"/>
      <c r="DNR12" s="416"/>
      <c r="DNS12" s="416"/>
      <c r="DNT12" s="416"/>
      <c r="DNU12" s="416"/>
      <c r="DNV12" s="416"/>
      <c r="DNW12" s="416"/>
      <c r="DNX12" s="416"/>
      <c r="DNY12" s="416"/>
      <c r="DNZ12" s="416"/>
      <c r="DOA12" s="416"/>
      <c r="DOB12" s="416"/>
      <c r="DOC12" s="416"/>
      <c r="DOD12" s="416"/>
      <c r="DOE12" s="416"/>
      <c r="DOF12" s="416"/>
      <c r="DOG12" s="416"/>
      <c r="DOH12" s="416"/>
      <c r="DOI12" s="416"/>
      <c r="DOJ12" s="416"/>
      <c r="DOK12" s="416"/>
      <c r="DOL12" s="416"/>
      <c r="DOM12" s="416"/>
      <c r="DON12" s="416"/>
      <c r="DOO12" s="416"/>
      <c r="DOP12" s="416"/>
      <c r="DOQ12" s="416"/>
      <c r="DOR12" s="416"/>
      <c r="DOS12" s="416"/>
      <c r="DOT12" s="416"/>
      <c r="DOU12" s="416"/>
      <c r="DOV12" s="416"/>
      <c r="DOW12" s="416"/>
      <c r="DOX12" s="416"/>
      <c r="DOY12" s="416"/>
      <c r="DOZ12" s="416"/>
      <c r="DPA12" s="416"/>
      <c r="DPB12" s="416"/>
      <c r="DPC12" s="416"/>
      <c r="DPD12" s="416"/>
      <c r="DPE12" s="416"/>
      <c r="DPF12" s="416"/>
      <c r="DPG12" s="416"/>
      <c r="DPH12" s="416"/>
      <c r="DPI12" s="416"/>
      <c r="DPJ12" s="416"/>
      <c r="DPK12" s="416"/>
      <c r="DPL12" s="416"/>
      <c r="DPM12" s="416"/>
      <c r="DPN12" s="416"/>
      <c r="DPO12" s="416"/>
      <c r="DPP12" s="416"/>
      <c r="DPQ12" s="416"/>
      <c r="DPR12" s="416"/>
      <c r="DPS12" s="416"/>
      <c r="DPT12" s="416"/>
      <c r="DPU12" s="416"/>
      <c r="DPV12" s="416"/>
      <c r="DPW12" s="416"/>
      <c r="DPX12" s="416"/>
      <c r="DPY12" s="416"/>
      <c r="DPZ12" s="416"/>
      <c r="DQA12" s="416"/>
      <c r="DQB12" s="416"/>
      <c r="DQC12" s="416"/>
      <c r="DQD12" s="416"/>
      <c r="DQE12" s="416"/>
      <c r="DQF12" s="416"/>
      <c r="DQG12" s="416"/>
      <c r="DQH12" s="416"/>
      <c r="DQI12" s="416"/>
      <c r="DQJ12" s="416"/>
      <c r="DQK12" s="416"/>
      <c r="DQL12" s="416"/>
      <c r="DQM12" s="416"/>
      <c r="DQN12" s="416"/>
      <c r="DQO12" s="416"/>
      <c r="DQP12" s="416"/>
      <c r="DQQ12" s="416"/>
      <c r="DQR12" s="416"/>
      <c r="DQS12" s="416"/>
      <c r="DQT12" s="416"/>
      <c r="DQU12" s="416"/>
      <c r="DQV12" s="416"/>
      <c r="DQW12" s="416"/>
      <c r="DQX12" s="416"/>
      <c r="DQY12" s="416"/>
      <c r="DQZ12" s="416"/>
      <c r="DRA12" s="416"/>
      <c r="DRB12" s="416"/>
      <c r="DRC12" s="416"/>
      <c r="DRD12" s="416"/>
      <c r="DRE12" s="416"/>
      <c r="DRF12" s="416"/>
      <c r="DRG12" s="416"/>
      <c r="DRH12" s="416"/>
      <c r="DRI12" s="416"/>
      <c r="DRJ12" s="416"/>
      <c r="DRK12" s="416"/>
      <c r="DRL12" s="416"/>
      <c r="DRM12" s="416"/>
      <c r="DRN12" s="416"/>
      <c r="DRO12" s="416"/>
      <c r="DRP12" s="416"/>
      <c r="DRQ12" s="416"/>
      <c r="DRR12" s="416"/>
      <c r="DRS12" s="416"/>
      <c r="DRT12" s="416"/>
      <c r="DRU12" s="416"/>
      <c r="DRV12" s="416"/>
      <c r="DRW12" s="416"/>
      <c r="DRX12" s="416"/>
      <c r="DRY12" s="416"/>
      <c r="DRZ12" s="416"/>
      <c r="DSA12" s="416"/>
      <c r="DSB12" s="416"/>
      <c r="DSC12" s="416"/>
      <c r="DSD12" s="416"/>
      <c r="DSE12" s="416"/>
      <c r="DSF12" s="416"/>
      <c r="DSG12" s="416"/>
      <c r="DSH12" s="416"/>
      <c r="DSI12" s="416"/>
      <c r="DSJ12" s="416"/>
      <c r="DSK12" s="416"/>
      <c r="DSL12" s="416"/>
      <c r="DSM12" s="416"/>
      <c r="DSN12" s="416"/>
      <c r="DSO12" s="416"/>
      <c r="DSP12" s="416"/>
      <c r="DSQ12" s="416"/>
      <c r="DSR12" s="416"/>
      <c r="DSS12" s="416"/>
      <c r="DST12" s="416"/>
      <c r="DSU12" s="416"/>
      <c r="DSV12" s="416"/>
      <c r="DSW12" s="416"/>
      <c r="DSX12" s="416"/>
      <c r="DSY12" s="416"/>
      <c r="DSZ12" s="416"/>
      <c r="DTA12" s="416"/>
      <c r="DTB12" s="416"/>
      <c r="DTC12" s="416"/>
      <c r="DTD12" s="416"/>
      <c r="DTE12" s="416"/>
      <c r="DTF12" s="416"/>
      <c r="DTG12" s="416"/>
      <c r="DTH12" s="416"/>
      <c r="DTI12" s="416"/>
      <c r="DTJ12" s="416"/>
      <c r="DTK12" s="416"/>
      <c r="DTL12" s="416"/>
      <c r="DTM12" s="416"/>
      <c r="DTN12" s="416"/>
      <c r="DTO12" s="416"/>
      <c r="DTP12" s="416"/>
      <c r="DTQ12" s="416"/>
      <c r="DTR12" s="416"/>
      <c r="DTS12" s="416"/>
      <c r="DTT12" s="416"/>
      <c r="DTU12" s="416"/>
      <c r="DTV12" s="416"/>
      <c r="DTW12" s="416"/>
      <c r="DTX12" s="416"/>
      <c r="DTY12" s="416"/>
      <c r="DTZ12" s="416"/>
      <c r="DUA12" s="416"/>
      <c r="DUB12" s="416"/>
      <c r="DUC12" s="416"/>
      <c r="DUD12" s="416"/>
      <c r="DUE12" s="416"/>
      <c r="DUF12" s="416"/>
      <c r="DUG12" s="416"/>
      <c r="DUH12" s="416"/>
      <c r="DUI12" s="416"/>
      <c r="DUJ12" s="416"/>
      <c r="DUK12" s="416"/>
      <c r="DUL12" s="416"/>
      <c r="DUM12" s="416"/>
      <c r="DUN12" s="416"/>
      <c r="DUO12" s="416"/>
      <c r="DUP12" s="416"/>
      <c r="DUQ12" s="416"/>
      <c r="DUR12" s="416"/>
      <c r="DUS12" s="416"/>
      <c r="DUT12" s="416"/>
      <c r="DUU12" s="416"/>
      <c r="DUV12" s="416"/>
      <c r="DUW12" s="416"/>
      <c r="DUX12" s="416"/>
      <c r="DUY12" s="416"/>
      <c r="DUZ12" s="416"/>
      <c r="DVA12" s="416"/>
      <c r="DVB12" s="416"/>
      <c r="DVC12" s="416"/>
      <c r="DVD12" s="416"/>
      <c r="DVE12" s="416"/>
      <c r="DVF12" s="416"/>
      <c r="DVG12" s="416"/>
      <c r="DVH12" s="416"/>
      <c r="DVI12" s="416"/>
      <c r="DVJ12" s="416"/>
      <c r="DVK12" s="416"/>
      <c r="DVL12" s="416"/>
      <c r="DVM12" s="416"/>
      <c r="DVN12" s="416"/>
      <c r="DVO12" s="416"/>
      <c r="DVP12" s="416"/>
      <c r="DVQ12" s="416"/>
      <c r="DVR12" s="416"/>
      <c r="DVS12" s="416"/>
      <c r="DVT12" s="416"/>
      <c r="DVU12" s="416"/>
      <c r="DVV12" s="416"/>
      <c r="DVW12" s="416"/>
      <c r="DVX12" s="416"/>
      <c r="DVY12" s="416"/>
      <c r="DVZ12" s="416"/>
      <c r="DWA12" s="416"/>
      <c r="DWB12" s="416"/>
      <c r="DWC12" s="416"/>
      <c r="DWD12" s="416"/>
      <c r="DWE12" s="416"/>
      <c r="DWF12" s="416"/>
      <c r="DWG12" s="416"/>
      <c r="DWH12" s="416"/>
      <c r="DWI12" s="416"/>
      <c r="DWJ12" s="416"/>
      <c r="DWK12" s="416"/>
      <c r="DWL12" s="416"/>
      <c r="DWM12" s="416"/>
      <c r="DWN12" s="416"/>
      <c r="DWO12" s="416"/>
      <c r="DWP12" s="416"/>
      <c r="DWQ12" s="416"/>
      <c r="DWR12" s="416"/>
      <c r="DWS12" s="416"/>
      <c r="DWT12" s="416"/>
      <c r="DWU12" s="416"/>
      <c r="DWV12" s="416"/>
      <c r="DWW12" s="416"/>
      <c r="DWX12" s="416"/>
      <c r="DWY12" s="416"/>
      <c r="DWZ12" s="416"/>
      <c r="DXA12" s="416"/>
      <c r="DXB12" s="416"/>
      <c r="DXC12" s="416"/>
      <c r="DXD12" s="416"/>
      <c r="DXE12" s="416"/>
      <c r="DXF12" s="416"/>
      <c r="DXG12" s="416"/>
      <c r="DXH12" s="416"/>
      <c r="DXI12" s="416"/>
      <c r="DXJ12" s="416"/>
      <c r="DXK12" s="416"/>
      <c r="DXL12" s="416"/>
      <c r="DXM12" s="416"/>
      <c r="DXN12" s="416"/>
      <c r="DXO12" s="416"/>
      <c r="DXP12" s="416"/>
      <c r="DXQ12" s="416"/>
      <c r="DXR12" s="416"/>
      <c r="DXS12" s="416"/>
      <c r="DXT12" s="416"/>
      <c r="DXU12" s="416"/>
      <c r="DXV12" s="416"/>
      <c r="DXW12" s="416"/>
      <c r="DXX12" s="416"/>
      <c r="DXY12" s="416"/>
      <c r="DXZ12" s="416"/>
      <c r="DYA12" s="416"/>
      <c r="DYB12" s="416"/>
      <c r="DYC12" s="416"/>
      <c r="DYD12" s="416"/>
      <c r="DYE12" s="416"/>
      <c r="DYF12" s="416"/>
      <c r="DYG12" s="416"/>
      <c r="DYH12" s="416"/>
      <c r="DYI12" s="416"/>
      <c r="DYJ12" s="416"/>
      <c r="DYK12" s="416"/>
      <c r="DYL12" s="416"/>
      <c r="DYM12" s="416"/>
      <c r="DYN12" s="416"/>
      <c r="DYO12" s="416"/>
      <c r="DYP12" s="416"/>
      <c r="DYQ12" s="416"/>
      <c r="DYR12" s="416"/>
      <c r="DYS12" s="416"/>
      <c r="DYT12" s="416"/>
      <c r="DYU12" s="416"/>
      <c r="DYV12" s="416"/>
      <c r="DYW12" s="416"/>
      <c r="DYX12" s="416"/>
      <c r="DYY12" s="416"/>
      <c r="DYZ12" s="416"/>
      <c r="DZA12" s="416"/>
      <c r="DZB12" s="416"/>
      <c r="DZC12" s="416"/>
      <c r="DZD12" s="416"/>
      <c r="DZE12" s="416"/>
      <c r="DZF12" s="416"/>
      <c r="DZG12" s="416"/>
      <c r="DZH12" s="416"/>
      <c r="DZI12" s="416"/>
      <c r="DZJ12" s="416"/>
      <c r="DZK12" s="416"/>
      <c r="DZL12" s="416"/>
      <c r="DZM12" s="416"/>
      <c r="DZN12" s="416"/>
      <c r="DZO12" s="416"/>
      <c r="DZP12" s="416"/>
      <c r="DZQ12" s="416"/>
      <c r="DZR12" s="416"/>
      <c r="DZS12" s="416"/>
      <c r="DZT12" s="416"/>
      <c r="DZU12" s="416"/>
      <c r="DZV12" s="416"/>
      <c r="DZW12" s="416"/>
      <c r="DZX12" s="416"/>
      <c r="DZY12" s="416"/>
      <c r="DZZ12" s="416"/>
      <c r="EAA12" s="416"/>
      <c r="EAB12" s="416"/>
      <c r="EAC12" s="416"/>
      <c r="EAD12" s="416"/>
      <c r="EAE12" s="416"/>
      <c r="EAF12" s="416"/>
      <c r="EAG12" s="416"/>
      <c r="EAH12" s="416"/>
      <c r="EAI12" s="416"/>
      <c r="EAJ12" s="416"/>
      <c r="EAK12" s="416"/>
      <c r="EAL12" s="416"/>
      <c r="EAM12" s="416"/>
      <c r="EAN12" s="416"/>
      <c r="EAO12" s="416"/>
      <c r="EAP12" s="416"/>
      <c r="EAQ12" s="416"/>
      <c r="EAR12" s="416"/>
      <c r="EAS12" s="416"/>
      <c r="EAT12" s="416"/>
      <c r="EAU12" s="416"/>
      <c r="EAV12" s="416"/>
      <c r="EAW12" s="416"/>
      <c r="EAX12" s="416"/>
      <c r="EAY12" s="416"/>
      <c r="EAZ12" s="416"/>
      <c r="EBA12" s="416"/>
      <c r="EBB12" s="416"/>
      <c r="EBC12" s="416"/>
      <c r="EBD12" s="416"/>
      <c r="EBE12" s="416"/>
      <c r="EBF12" s="416"/>
      <c r="EBG12" s="416"/>
      <c r="EBH12" s="416"/>
      <c r="EBI12" s="416"/>
      <c r="EBJ12" s="416"/>
      <c r="EBK12" s="416"/>
      <c r="EBL12" s="416"/>
      <c r="EBM12" s="416"/>
      <c r="EBN12" s="416"/>
      <c r="EBO12" s="416"/>
      <c r="EBP12" s="416"/>
      <c r="EBQ12" s="416"/>
      <c r="EBR12" s="416"/>
      <c r="EBS12" s="416"/>
      <c r="EBT12" s="416"/>
      <c r="EBU12" s="416"/>
      <c r="EBV12" s="416"/>
      <c r="EBW12" s="416"/>
      <c r="EBX12" s="416"/>
      <c r="EBY12" s="416"/>
      <c r="EBZ12" s="416"/>
      <c r="ECA12" s="416"/>
      <c r="ECB12" s="416"/>
      <c r="ECC12" s="416"/>
      <c r="ECD12" s="416"/>
      <c r="ECE12" s="416"/>
      <c r="ECF12" s="416"/>
      <c r="ECG12" s="416"/>
      <c r="ECH12" s="416"/>
      <c r="ECI12" s="416"/>
      <c r="ECJ12" s="416"/>
      <c r="ECK12" s="416"/>
      <c r="ECL12" s="416"/>
      <c r="ECM12" s="416"/>
      <c r="ECN12" s="416"/>
      <c r="ECO12" s="416"/>
      <c r="ECP12" s="416"/>
      <c r="ECQ12" s="416"/>
      <c r="ECR12" s="416"/>
      <c r="ECS12" s="416"/>
      <c r="ECT12" s="416"/>
      <c r="ECU12" s="416"/>
      <c r="ECV12" s="416"/>
      <c r="ECW12" s="416"/>
      <c r="ECX12" s="416"/>
      <c r="ECY12" s="416"/>
      <c r="ECZ12" s="416"/>
      <c r="EDA12" s="416"/>
      <c r="EDB12" s="416"/>
      <c r="EDC12" s="416"/>
      <c r="EDD12" s="416"/>
      <c r="EDE12" s="416"/>
      <c r="EDF12" s="416"/>
      <c r="EDG12" s="416"/>
      <c r="EDH12" s="416"/>
      <c r="EDI12" s="416"/>
      <c r="EDJ12" s="416"/>
      <c r="EDK12" s="416"/>
      <c r="EDL12" s="416"/>
      <c r="EDM12" s="416"/>
      <c r="EDN12" s="416"/>
      <c r="EDO12" s="416"/>
      <c r="EDP12" s="416"/>
      <c r="EDQ12" s="416"/>
      <c r="EDR12" s="416"/>
      <c r="EDS12" s="416"/>
      <c r="EDT12" s="416"/>
      <c r="EDU12" s="416"/>
      <c r="EDV12" s="416"/>
      <c r="EDW12" s="416"/>
      <c r="EDX12" s="416"/>
      <c r="EDY12" s="416"/>
      <c r="EDZ12" s="416"/>
      <c r="EEA12" s="416"/>
      <c r="EEB12" s="416"/>
      <c r="EEC12" s="416"/>
      <c r="EED12" s="416"/>
      <c r="EEE12" s="416"/>
      <c r="EEF12" s="416"/>
      <c r="EEG12" s="416"/>
      <c r="EEH12" s="416"/>
      <c r="EEI12" s="416"/>
      <c r="EEJ12" s="416"/>
      <c r="EEK12" s="416"/>
      <c r="EEL12" s="416"/>
      <c r="EEM12" s="416"/>
      <c r="EEN12" s="416"/>
      <c r="EEO12" s="416"/>
      <c r="EEP12" s="416"/>
      <c r="EEQ12" s="416"/>
      <c r="EER12" s="416"/>
      <c r="EES12" s="416"/>
      <c r="EET12" s="416"/>
      <c r="EEU12" s="416"/>
      <c r="EEV12" s="416"/>
      <c r="EEW12" s="416"/>
      <c r="EEX12" s="416"/>
      <c r="EEY12" s="416"/>
      <c r="EEZ12" s="416"/>
      <c r="EFA12" s="416"/>
      <c r="EFB12" s="416"/>
      <c r="EFC12" s="416"/>
      <c r="EFD12" s="416"/>
      <c r="EFE12" s="416"/>
      <c r="EFF12" s="416"/>
      <c r="EFG12" s="416"/>
      <c r="EFH12" s="416"/>
      <c r="EFI12" s="416"/>
      <c r="EFJ12" s="416"/>
      <c r="EFK12" s="416"/>
      <c r="EFL12" s="416"/>
      <c r="EFM12" s="416"/>
      <c r="EFN12" s="416"/>
      <c r="EFO12" s="416"/>
      <c r="EFP12" s="416"/>
      <c r="EFQ12" s="416"/>
      <c r="EFR12" s="416"/>
      <c r="EFS12" s="416"/>
      <c r="EFT12" s="416"/>
      <c r="EFU12" s="416"/>
      <c r="EFV12" s="416"/>
      <c r="EFW12" s="416"/>
      <c r="EFX12" s="416"/>
      <c r="EFY12" s="416"/>
      <c r="EFZ12" s="416"/>
      <c r="EGA12" s="416"/>
      <c r="EGB12" s="416"/>
      <c r="EGC12" s="416"/>
      <c r="EGD12" s="416"/>
      <c r="EGE12" s="416"/>
      <c r="EGF12" s="416"/>
      <c r="EGG12" s="416"/>
      <c r="EGH12" s="416"/>
      <c r="EGI12" s="416"/>
      <c r="EGJ12" s="416"/>
      <c r="EGK12" s="416"/>
      <c r="EGL12" s="416"/>
      <c r="EGM12" s="416"/>
      <c r="EGN12" s="416"/>
      <c r="EGO12" s="416"/>
      <c r="EGP12" s="416"/>
      <c r="EGQ12" s="416"/>
      <c r="EGR12" s="416"/>
      <c r="EGS12" s="416"/>
      <c r="EGT12" s="416"/>
      <c r="EGU12" s="416"/>
      <c r="EGV12" s="416"/>
      <c r="EGW12" s="416"/>
      <c r="EGX12" s="416"/>
      <c r="EGY12" s="416"/>
      <c r="EGZ12" s="416"/>
      <c r="EHA12" s="416"/>
      <c r="EHB12" s="416"/>
      <c r="EHC12" s="416"/>
      <c r="EHD12" s="416"/>
      <c r="EHE12" s="416"/>
      <c r="EHF12" s="416"/>
      <c r="EHG12" s="416"/>
      <c r="EHH12" s="416"/>
      <c r="EHI12" s="416"/>
      <c r="EHJ12" s="416"/>
      <c r="EHK12" s="416"/>
      <c r="EHL12" s="416"/>
      <c r="EHM12" s="416"/>
      <c r="EHN12" s="416"/>
      <c r="EHO12" s="416"/>
      <c r="EHP12" s="416"/>
      <c r="EHQ12" s="416"/>
      <c r="EHR12" s="416"/>
      <c r="EHS12" s="416"/>
      <c r="EHT12" s="416"/>
      <c r="EHU12" s="416"/>
      <c r="EHV12" s="416"/>
      <c r="EHW12" s="416"/>
      <c r="EHX12" s="416"/>
      <c r="EHY12" s="416"/>
      <c r="EHZ12" s="416"/>
      <c r="EIA12" s="416"/>
      <c r="EIB12" s="416"/>
      <c r="EIC12" s="416"/>
      <c r="EID12" s="416"/>
      <c r="EIE12" s="416"/>
      <c r="EIF12" s="416"/>
      <c r="EIG12" s="416"/>
      <c r="EIH12" s="416"/>
      <c r="EII12" s="416"/>
      <c r="EIJ12" s="416"/>
      <c r="EIK12" s="416"/>
      <c r="EIL12" s="416"/>
      <c r="EIM12" s="416"/>
      <c r="EIN12" s="416"/>
      <c r="EIO12" s="416"/>
      <c r="EIP12" s="416"/>
      <c r="EIQ12" s="416"/>
      <c r="EIR12" s="416"/>
      <c r="EIS12" s="416"/>
      <c r="EIT12" s="416"/>
      <c r="EIU12" s="416"/>
      <c r="EIV12" s="416"/>
      <c r="EIW12" s="416"/>
      <c r="EIX12" s="416"/>
      <c r="EIY12" s="416"/>
      <c r="EIZ12" s="416"/>
      <c r="EJA12" s="416"/>
      <c r="EJB12" s="416"/>
      <c r="EJC12" s="416"/>
      <c r="EJD12" s="416"/>
      <c r="EJE12" s="416"/>
      <c r="EJF12" s="416"/>
      <c r="EJG12" s="416"/>
      <c r="EJH12" s="416"/>
      <c r="EJI12" s="416"/>
      <c r="EJJ12" s="416"/>
      <c r="EJK12" s="416"/>
      <c r="EJL12" s="416"/>
      <c r="EJM12" s="416"/>
      <c r="EJN12" s="416"/>
      <c r="EJO12" s="416"/>
      <c r="EJP12" s="416"/>
      <c r="EJQ12" s="416"/>
      <c r="EJR12" s="416"/>
      <c r="EJS12" s="416"/>
      <c r="EJT12" s="416"/>
      <c r="EJU12" s="416"/>
      <c r="EJV12" s="416"/>
      <c r="EJW12" s="416"/>
      <c r="EJX12" s="416"/>
      <c r="EJY12" s="416"/>
      <c r="EJZ12" s="416"/>
      <c r="EKA12" s="416"/>
      <c r="EKB12" s="416"/>
      <c r="EKC12" s="416"/>
      <c r="EKD12" s="416"/>
      <c r="EKE12" s="416"/>
      <c r="EKF12" s="416"/>
      <c r="EKG12" s="416"/>
      <c r="EKH12" s="416"/>
      <c r="EKI12" s="416"/>
      <c r="EKJ12" s="416"/>
      <c r="EKK12" s="416"/>
      <c r="EKL12" s="416"/>
      <c r="EKM12" s="416"/>
      <c r="EKN12" s="416"/>
      <c r="EKO12" s="416"/>
      <c r="EKP12" s="416"/>
      <c r="EKQ12" s="416"/>
      <c r="EKR12" s="416"/>
      <c r="EKS12" s="416"/>
      <c r="EKT12" s="416"/>
      <c r="EKU12" s="416"/>
      <c r="EKV12" s="416"/>
      <c r="EKW12" s="416"/>
      <c r="EKX12" s="416"/>
      <c r="EKY12" s="416"/>
      <c r="EKZ12" s="416"/>
      <c r="ELA12" s="416"/>
      <c r="ELB12" s="416"/>
      <c r="ELC12" s="416"/>
      <c r="ELD12" s="416"/>
      <c r="ELE12" s="416"/>
      <c r="ELF12" s="416"/>
      <c r="ELG12" s="416"/>
      <c r="ELH12" s="416"/>
      <c r="ELI12" s="416"/>
      <c r="ELJ12" s="416"/>
      <c r="ELK12" s="416"/>
      <c r="ELL12" s="416"/>
      <c r="ELM12" s="416"/>
      <c r="ELN12" s="416"/>
      <c r="ELO12" s="416"/>
      <c r="ELP12" s="416"/>
      <c r="ELQ12" s="416"/>
      <c r="ELR12" s="416"/>
      <c r="ELS12" s="416"/>
      <c r="ELT12" s="416"/>
      <c r="ELU12" s="416"/>
      <c r="ELV12" s="416"/>
      <c r="ELW12" s="416"/>
      <c r="ELX12" s="416"/>
      <c r="ELY12" s="416"/>
      <c r="ELZ12" s="416"/>
      <c r="EMA12" s="416"/>
      <c r="EMB12" s="416"/>
      <c r="EMC12" s="416"/>
      <c r="EMD12" s="416"/>
      <c r="EME12" s="416"/>
      <c r="EMF12" s="416"/>
      <c r="EMG12" s="416"/>
      <c r="EMH12" s="416"/>
      <c r="EMI12" s="416"/>
      <c r="EMJ12" s="416"/>
      <c r="EMK12" s="416"/>
      <c r="EML12" s="416"/>
      <c r="EMM12" s="416"/>
      <c r="EMN12" s="416"/>
      <c r="EMO12" s="416"/>
      <c r="EMP12" s="416"/>
      <c r="EMQ12" s="416"/>
      <c r="EMR12" s="416"/>
      <c r="EMS12" s="416"/>
      <c r="EMT12" s="416"/>
      <c r="EMU12" s="416"/>
      <c r="EMV12" s="416"/>
      <c r="EMW12" s="416"/>
      <c r="EMX12" s="416"/>
      <c r="EMY12" s="416"/>
      <c r="EMZ12" s="416"/>
      <c r="ENA12" s="416"/>
      <c r="ENB12" s="416"/>
      <c r="ENC12" s="416"/>
      <c r="END12" s="416"/>
      <c r="ENE12" s="416"/>
      <c r="ENF12" s="416"/>
      <c r="ENG12" s="416"/>
      <c r="ENH12" s="416"/>
      <c r="ENI12" s="416"/>
      <c r="ENJ12" s="416"/>
      <c r="ENK12" s="416"/>
      <c r="ENL12" s="416"/>
      <c r="ENM12" s="416"/>
      <c r="ENN12" s="416"/>
      <c r="ENO12" s="416"/>
      <c r="ENP12" s="416"/>
      <c r="ENQ12" s="416"/>
      <c r="ENR12" s="416"/>
      <c r="ENS12" s="416"/>
      <c r="ENT12" s="416"/>
      <c r="ENU12" s="416"/>
      <c r="ENV12" s="416"/>
      <c r="ENW12" s="416"/>
      <c r="ENX12" s="416"/>
      <c r="ENY12" s="416"/>
      <c r="ENZ12" s="416"/>
      <c r="EOA12" s="416"/>
      <c r="EOB12" s="416"/>
      <c r="EOC12" s="416"/>
      <c r="EOD12" s="416"/>
      <c r="EOE12" s="416"/>
      <c r="EOF12" s="416"/>
      <c r="EOG12" s="416"/>
      <c r="EOH12" s="416"/>
      <c r="EOI12" s="416"/>
      <c r="EOJ12" s="416"/>
      <c r="EOK12" s="416"/>
      <c r="EOL12" s="416"/>
      <c r="EOM12" s="416"/>
      <c r="EON12" s="416"/>
      <c r="EOO12" s="416"/>
      <c r="EOP12" s="416"/>
      <c r="EOQ12" s="416"/>
      <c r="EOR12" s="416"/>
      <c r="EOS12" s="416"/>
      <c r="EOT12" s="416"/>
      <c r="EOU12" s="416"/>
      <c r="EOV12" s="416"/>
      <c r="EOW12" s="416"/>
      <c r="EOX12" s="416"/>
      <c r="EOY12" s="416"/>
      <c r="EOZ12" s="416"/>
      <c r="EPA12" s="416"/>
      <c r="EPB12" s="416"/>
      <c r="EPC12" s="416"/>
      <c r="EPD12" s="416"/>
      <c r="EPE12" s="416"/>
      <c r="EPF12" s="416"/>
      <c r="EPG12" s="416"/>
      <c r="EPH12" s="416"/>
      <c r="EPI12" s="416"/>
      <c r="EPJ12" s="416"/>
      <c r="EPK12" s="416"/>
      <c r="EPL12" s="416"/>
      <c r="EPM12" s="416"/>
      <c r="EPN12" s="416"/>
      <c r="EPO12" s="416"/>
      <c r="EPP12" s="416"/>
      <c r="EPQ12" s="416"/>
      <c r="EPR12" s="416"/>
      <c r="EPS12" s="416"/>
      <c r="EPT12" s="416"/>
      <c r="EPU12" s="416"/>
      <c r="EPV12" s="416"/>
      <c r="EPW12" s="416"/>
      <c r="EPX12" s="416"/>
      <c r="EPY12" s="416"/>
      <c r="EPZ12" s="416"/>
      <c r="EQA12" s="416"/>
      <c r="EQB12" s="416"/>
      <c r="EQC12" s="416"/>
      <c r="EQD12" s="416"/>
      <c r="EQE12" s="416"/>
      <c r="EQF12" s="416"/>
      <c r="EQG12" s="416"/>
      <c r="EQH12" s="416"/>
      <c r="EQI12" s="416"/>
      <c r="EQJ12" s="416"/>
      <c r="EQK12" s="416"/>
      <c r="EQL12" s="416"/>
      <c r="EQM12" s="416"/>
      <c r="EQN12" s="416"/>
      <c r="EQO12" s="416"/>
      <c r="EQP12" s="416"/>
      <c r="EQQ12" s="416"/>
      <c r="EQR12" s="416"/>
      <c r="EQS12" s="416"/>
      <c r="EQT12" s="416"/>
      <c r="EQU12" s="416"/>
      <c r="EQV12" s="416"/>
      <c r="EQW12" s="416"/>
      <c r="EQX12" s="416"/>
      <c r="EQY12" s="416"/>
      <c r="EQZ12" s="416"/>
      <c r="ERA12" s="416"/>
      <c r="ERB12" s="416"/>
      <c r="ERC12" s="416"/>
      <c r="ERD12" s="416"/>
      <c r="ERE12" s="416"/>
      <c r="ERF12" s="416"/>
      <c r="ERG12" s="416"/>
      <c r="ERH12" s="416"/>
      <c r="ERI12" s="416"/>
      <c r="ERJ12" s="416"/>
      <c r="ERK12" s="416"/>
      <c r="ERL12" s="416"/>
      <c r="ERM12" s="416"/>
      <c r="ERN12" s="416"/>
      <c r="ERO12" s="416"/>
      <c r="ERP12" s="416"/>
      <c r="ERQ12" s="416"/>
      <c r="ERR12" s="416"/>
      <c r="ERS12" s="416"/>
      <c r="ERT12" s="416"/>
      <c r="ERU12" s="416"/>
      <c r="ERV12" s="416"/>
      <c r="ERW12" s="416"/>
      <c r="ERX12" s="416"/>
      <c r="ERY12" s="416"/>
      <c r="ERZ12" s="416"/>
      <c r="ESA12" s="416"/>
      <c r="ESB12" s="416"/>
      <c r="ESC12" s="416"/>
      <c r="ESD12" s="416"/>
      <c r="ESE12" s="416"/>
      <c r="ESF12" s="416"/>
      <c r="ESG12" s="416"/>
      <c r="ESH12" s="416"/>
      <c r="ESI12" s="416"/>
      <c r="ESJ12" s="416"/>
      <c r="ESK12" s="416"/>
      <c r="ESL12" s="416"/>
      <c r="ESM12" s="416"/>
      <c r="ESN12" s="416"/>
      <c r="ESO12" s="416"/>
      <c r="ESP12" s="416"/>
      <c r="ESQ12" s="416"/>
      <c r="ESR12" s="416"/>
      <c r="ESS12" s="416"/>
      <c r="EST12" s="416"/>
      <c r="ESU12" s="416"/>
      <c r="ESV12" s="416"/>
      <c r="ESW12" s="416"/>
      <c r="ESX12" s="416"/>
      <c r="ESY12" s="416"/>
      <c r="ESZ12" s="416"/>
      <c r="ETA12" s="416"/>
      <c r="ETB12" s="416"/>
      <c r="ETC12" s="416"/>
      <c r="ETD12" s="416"/>
      <c r="ETE12" s="416"/>
      <c r="ETF12" s="416"/>
      <c r="ETG12" s="416"/>
      <c r="ETH12" s="416"/>
      <c r="ETI12" s="416"/>
      <c r="ETJ12" s="416"/>
      <c r="ETK12" s="416"/>
      <c r="ETL12" s="416"/>
      <c r="ETM12" s="416"/>
      <c r="ETN12" s="416"/>
      <c r="ETO12" s="416"/>
      <c r="ETP12" s="416"/>
      <c r="ETQ12" s="416"/>
      <c r="ETR12" s="416"/>
      <c r="ETS12" s="416"/>
      <c r="ETT12" s="416"/>
      <c r="ETU12" s="416"/>
      <c r="ETV12" s="416"/>
      <c r="ETW12" s="416"/>
      <c r="ETX12" s="416"/>
      <c r="ETY12" s="416"/>
      <c r="ETZ12" s="416"/>
      <c r="EUA12" s="416"/>
      <c r="EUB12" s="416"/>
      <c r="EUC12" s="416"/>
      <c r="EUD12" s="416"/>
      <c r="EUE12" s="416"/>
      <c r="EUF12" s="416"/>
      <c r="EUG12" s="416"/>
      <c r="EUH12" s="416"/>
      <c r="EUI12" s="416"/>
      <c r="EUJ12" s="416"/>
      <c r="EUK12" s="416"/>
      <c r="EUL12" s="416"/>
      <c r="EUM12" s="416"/>
      <c r="EUN12" s="416"/>
      <c r="EUO12" s="416"/>
      <c r="EUP12" s="416"/>
      <c r="EUQ12" s="416"/>
      <c r="EUR12" s="416"/>
      <c r="EUS12" s="416"/>
      <c r="EUT12" s="416"/>
      <c r="EUU12" s="416"/>
      <c r="EUV12" s="416"/>
      <c r="EUW12" s="416"/>
      <c r="EUX12" s="416"/>
      <c r="EUY12" s="416"/>
      <c r="EUZ12" s="416"/>
      <c r="EVA12" s="416"/>
      <c r="EVB12" s="416"/>
      <c r="EVC12" s="416"/>
      <c r="EVD12" s="416"/>
      <c r="EVE12" s="416"/>
      <c r="EVF12" s="416"/>
      <c r="EVG12" s="416"/>
      <c r="EVH12" s="416"/>
      <c r="EVI12" s="416"/>
      <c r="EVJ12" s="416"/>
      <c r="EVK12" s="416"/>
      <c r="EVL12" s="416"/>
      <c r="EVM12" s="416"/>
      <c r="EVN12" s="416"/>
      <c r="EVO12" s="416"/>
      <c r="EVP12" s="416"/>
      <c r="EVQ12" s="416"/>
      <c r="EVR12" s="416"/>
      <c r="EVS12" s="416"/>
      <c r="EVT12" s="416"/>
      <c r="EVU12" s="416"/>
      <c r="EVV12" s="416"/>
      <c r="EVW12" s="416"/>
      <c r="EVX12" s="416"/>
      <c r="EVY12" s="416"/>
      <c r="EVZ12" s="416"/>
      <c r="EWA12" s="416"/>
      <c r="EWB12" s="416"/>
      <c r="EWC12" s="416"/>
      <c r="EWD12" s="416"/>
      <c r="EWE12" s="416"/>
      <c r="EWF12" s="416"/>
      <c r="EWG12" s="416"/>
      <c r="EWH12" s="416"/>
      <c r="EWI12" s="416"/>
      <c r="EWJ12" s="416"/>
      <c r="EWK12" s="416"/>
      <c r="EWL12" s="416"/>
      <c r="EWM12" s="416"/>
      <c r="EWN12" s="416"/>
      <c r="EWO12" s="416"/>
      <c r="EWP12" s="416"/>
      <c r="EWQ12" s="416"/>
      <c r="EWR12" s="416"/>
      <c r="EWS12" s="416"/>
      <c r="EWT12" s="416"/>
      <c r="EWU12" s="416"/>
      <c r="EWV12" s="416"/>
      <c r="EWW12" s="416"/>
      <c r="EWX12" s="416"/>
      <c r="EWY12" s="416"/>
      <c r="EWZ12" s="416"/>
      <c r="EXA12" s="416"/>
      <c r="EXB12" s="416"/>
      <c r="EXC12" s="416"/>
      <c r="EXD12" s="416"/>
      <c r="EXE12" s="416"/>
      <c r="EXF12" s="416"/>
      <c r="EXG12" s="416"/>
      <c r="EXH12" s="416"/>
      <c r="EXI12" s="416"/>
      <c r="EXJ12" s="416"/>
      <c r="EXK12" s="416"/>
      <c r="EXL12" s="416"/>
      <c r="EXM12" s="416"/>
      <c r="EXN12" s="416"/>
      <c r="EXO12" s="416"/>
      <c r="EXP12" s="416"/>
      <c r="EXQ12" s="416"/>
      <c r="EXR12" s="416"/>
      <c r="EXS12" s="416"/>
      <c r="EXT12" s="416"/>
      <c r="EXU12" s="416"/>
      <c r="EXV12" s="416"/>
      <c r="EXW12" s="416"/>
      <c r="EXX12" s="416"/>
      <c r="EXY12" s="416"/>
      <c r="EXZ12" s="416"/>
      <c r="EYA12" s="416"/>
      <c r="EYB12" s="416"/>
      <c r="EYC12" s="416"/>
      <c r="EYD12" s="416"/>
      <c r="EYE12" s="416"/>
      <c r="EYF12" s="416"/>
      <c r="EYG12" s="416"/>
      <c r="EYH12" s="416"/>
      <c r="EYI12" s="416"/>
      <c r="EYJ12" s="416"/>
      <c r="EYK12" s="416"/>
      <c r="EYL12" s="416"/>
      <c r="EYM12" s="416"/>
      <c r="EYN12" s="416"/>
      <c r="EYO12" s="416"/>
      <c r="EYP12" s="416"/>
      <c r="EYQ12" s="416"/>
      <c r="EYR12" s="416"/>
      <c r="EYS12" s="416"/>
      <c r="EYT12" s="416"/>
      <c r="EYU12" s="416"/>
      <c r="EYV12" s="416"/>
      <c r="EYW12" s="416"/>
      <c r="EYX12" s="416"/>
      <c r="EYY12" s="416"/>
      <c r="EYZ12" s="416"/>
      <c r="EZA12" s="416"/>
      <c r="EZB12" s="416"/>
      <c r="EZC12" s="416"/>
      <c r="EZD12" s="416"/>
      <c r="EZE12" s="416"/>
      <c r="EZF12" s="416"/>
      <c r="EZG12" s="416"/>
      <c r="EZH12" s="416"/>
      <c r="EZI12" s="416"/>
      <c r="EZJ12" s="416"/>
      <c r="EZK12" s="416"/>
      <c r="EZL12" s="416"/>
      <c r="EZM12" s="416"/>
      <c r="EZN12" s="416"/>
      <c r="EZO12" s="416"/>
      <c r="EZP12" s="416"/>
      <c r="EZQ12" s="416"/>
      <c r="EZR12" s="416"/>
      <c r="EZS12" s="416"/>
      <c r="EZT12" s="416"/>
      <c r="EZU12" s="416"/>
      <c r="EZV12" s="416"/>
      <c r="EZW12" s="416"/>
      <c r="EZX12" s="416"/>
      <c r="EZY12" s="416"/>
      <c r="EZZ12" s="416"/>
      <c r="FAA12" s="416"/>
      <c r="FAB12" s="416"/>
      <c r="FAC12" s="416"/>
      <c r="FAD12" s="416"/>
      <c r="FAE12" s="416"/>
      <c r="FAF12" s="416"/>
      <c r="FAG12" s="416"/>
      <c r="FAH12" s="416"/>
      <c r="FAI12" s="416"/>
      <c r="FAJ12" s="416"/>
      <c r="FAK12" s="416"/>
      <c r="FAL12" s="416"/>
      <c r="FAM12" s="416"/>
      <c r="FAN12" s="416"/>
      <c r="FAO12" s="416"/>
      <c r="FAP12" s="416"/>
      <c r="FAQ12" s="416"/>
      <c r="FAR12" s="416"/>
      <c r="FAS12" s="416"/>
      <c r="FAT12" s="416"/>
      <c r="FAU12" s="416"/>
      <c r="FAV12" s="416"/>
      <c r="FAW12" s="416"/>
      <c r="FAX12" s="416"/>
      <c r="FAY12" s="416"/>
      <c r="FAZ12" s="416"/>
      <c r="FBA12" s="416"/>
      <c r="FBB12" s="416"/>
      <c r="FBC12" s="416"/>
      <c r="FBD12" s="416"/>
      <c r="FBE12" s="416"/>
      <c r="FBF12" s="416"/>
      <c r="FBG12" s="416"/>
      <c r="FBH12" s="416"/>
      <c r="FBI12" s="416"/>
      <c r="FBJ12" s="416"/>
      <c r="FBK12" s="416"/>
      <c r="FBL12" s="416"/>
      <c r="FBM12" s="416"/>
      <c r="FBN12" s="416"/>
      <c r="FBO12" s="416"/>
      <c r="FBP12" s="416"/>
      <c r="FBQ12" s="416"/>
      <c r="FBR12" s="416"/>
      <c r="FBS12" s="416"/>
      <c r="FBT12" s="416"/>
      <c r="FBU12" s="416"/>
      <c r="FBV12" s="416"/>
      <c r="FBW12" s="416"/>
      <c r="FBX12" s="416"/>
      <c r="FBY12" s="416"/>
      <c r="FBZ12" s="416"/>
      <c r="FCA12" s="416"/>
      <c r="FCB12" s="416"/>
      <c r="FCC12" s="416"/>
      <c r="FCD12" s="416"/>
      <c r="FCE12" s="416"/>
      <c r="FCF12" s="416"/>
      <c r="FCG12" s="416"/>
      <c r="FCH12" s="416"/>
      <c r="FCI12" s="416"/>
      <c r="FCJ12" s="416"/>
      <c r="FCK12" s="416"/>
      <c r="FCL12" s="416"/>
      <c r="FCM12" s="416"/>
      <c r="FCN12" s="416"/>
      <c r="FCO12" s="416"/>
      <c r="FCP12" s="416"/>
      <c r="FCQ12" s="416"/>
      <c r="FCR12" s="416"/>
      <c r="FCS12" s="416"/>
      <c r="FCT12" s="416"/>
      <c r="FCU12" s="416"/>
      <c r="FCV12" s="416"/>
      <c r="FCW12" s="416"/>
      <c r="FCX12" s="416"/>
      <c r="FCY12" s="416"/>
      <c r="FCZ12" s="416"/>
      <c r="FDA12" s="416"/>
      <c r="FDB12" s="416"/>
      <c r="FDC12" s="416"/>
      <c r="FDD12" s="416"/>
      <c r="FDE12" s="416"/>
      <c r="FDF12" s="416"/>
      <c r="FDG12" s="416"/>
      <c r="FDH12" s="416"/>
      <c r="FDI12" s="416"/>
      <c r="FDJ12" s="416"/>
      <c r="FDK12" s="416"/>
      <c r="FDL12" s="416"/>
      <c r="FDM12" s="416"/>
      <c r="FDN12" s="416"/>
      <c r="FDO12" s="416"/>
      <c r="FDP12" s="416"/>
      <c r="FDQ12" s="416"/>
      <c r="FDR12" s="416"/>
      <c r="FDS12" s="416"/>
      <c r="FDT12" s="416"/>
      <c r="FDU12" s="416"/>
      <c r="FDV12" s="416"/>
      <c r="FDW12" s="416"/>
      <c r="FDX12" s="416"/>
      <c r="FDY12" s="416"/>
      <c r="FDZ12" s="416"/>
      <c r="FEA12" s="416"/>
      <c r="FEB12" s="416"/>
      <c r="FEC12" s="416"/>
      <c r="FED12" s="416"/>
      <c r="FEE12" s="416"/>
      <c r="FEF12" s="416"/>
      <c r="FEG12" s="416"/>
      <c r="FEH12" s="416"/>
      <c r="FEI12" s="416"/>
      <c r="FEJ12" s="416"/>
      <c r="FEK12" s="416"/>
      <c r="FEL12" s="416"/>
      <c r="FEM12" s="416"/>
      <c r="FEN12" s="416"/>
      <c r="FEO12" s="416"/>
      <c r="FEP12" s="416"/>
      <c r="FEQ12" s="416"/>
      <c r="FER12" s="416"/>
      <c r="FES12" s="416"/>
      <c r="FET12" s="416"/>
      <c r="FEU12" s="416"/>
      <c r="FEV12" s="416"/>
      <c r="FEW12" s="416"/>
      <c r="FEX12" s="416"/>
      <c r="FEY12" s="416"/>
      <c r="FEZ12" s="416"/>
      <c r="FFA12" s="416"/>
      <c r="FFB12" s="416"/>
      <c r="FFC12" s="416"/>
      <c r="FFD12" s="416"/>
      <c r="FFE12" s="416"/>
      <c r="FFF12" s="416"/>
      <c r="FFG12" s="416"/>
      <c r="FFH12" s="416"/>
      <c r="FFI12" s="416"/>
      <c r="FFJ12" s="416"/>
      <c r="FFK12" s="416"/>
      <c r="FFL12" s="416"/>
      <c r="FFM12" s="416"/>
      <c r="FFN12" s="416"/>
      <c r="FFO12" s="416"/>
      <c r="FFP12" s="416"/>
      <c r="FFQ12" s="416"/>
      <c r="FFR12" s="416"/>
      <c r="FFS12" s="416"/>
      <c r="FFT12" s="416"/>
      <c r="FFU12" s="416"/>
      <c r="FFV12" s="416"/>
      <c r="FFW12" s="416"/>
      <c r="FFX12" s="416"/>
      <c r="FFY12" s="416"/>
      <c r="FFZ12" s="416"/>
      <c r="FGA12" s="416"/>
      <c r="FGB12" s="416"/>
      <c r="FGC12" s="416"/>
      <c r="FGD12" s="416"/>
      <c r="FGE12" s="416"/>
      <c r="FGF12" s="416"/>
      <c r="FGG12" s="416"/>
      <c r="FGH12" s="416"/>
      <c r="FGI12" s="416"/>
      <c r="FGJ12" s="416"/>
      <c r="FGK12" s="416"/>
      <c r="FGL12" s="416"/>
      <c r="FGM12" s="416"/>
      <c r="FGN12" s="416"/>
      <c r="FGO12" s="416"/>
      <c r="FGP12" s="416"/>
      <c r="FGQ12" s="416"/>
      <c r="FGR12" s="416"/>
      <c r="FGS12" s="416"/>
      <c r="FGT12" s="416"/>
      <c r="FGU12" s="416"/>
      <c r="FGV12" s="416"/>
      <c r="FGW12" s="416"/>
      <c r="FGX12" s="416"/>
      <c r="FGY12" s="416"/>
      <c r="FGZ12" s="416"/>
      <c r="FHA12" s="416"/>
      <c r="FHB12" s="416"/>
      <c r="FHC12" s="416"/>
      <c r="FHD12" s="416"/>
      <c r="FHE12" s="416"/>
      <c r="FHF12" s="416"/>
      <c r="FHG12" s="416"/>
      <c r="FHH12" s="416"/>
      <c r="FHI12" s="416"/>
      <c r="FHJ12" s="416"/>
      <c r="FHK12" s="416"/>
      <c r="FHL12" s="416"/>
      <c r="FHM12" s="416"/>
      <c r="FHN12" s="416"/>
      <c r="FHO12" s="416"/>
      <c r="FHP12" s="416"/>
      <c r="FHQ12" s="416"/>
      <c r="FHR12" s="416"/>
      <c r="FHS12" s="416"/>
      <c r="FHT12" s="416"/>
      <c r="FHU12" s="416"/>
      <c r="FHV12" s="416"/>
      <c r="FHW12" s="416"/>
      <c r="FHX12" s="416"/>
      <c r="FHY12" s="416"/>
      <c r="FHZ12" s="416"/>
      <c r="FIA12" s="416"/>
      <c r="FIB12" s="416"/>
      <c r="FIC12" s="416"/>
      <c r="FID12" s="416"/>
      <c r="FIE12" s="416"/>
      <c r="FIF12" s="416"/>
      <c r="FIG12" s="416"/>
      <c r="FIH12" s="416"/>
      <c r="FII12" s="416"/>
      <c r="FIJ12" s="416"/>
      <c r="FIK12" s="416"/>
      <c r="FIL12" s="416"/>
      <c r="FIM12" s="416"/>
      <c r="FIN12" s="416"/>
      <c r="FIO12" s="416"/>
      <c r="FIP12" s="416"/>
      <c r="FIQ12" s="416"/>
      <c r="FIR12" s="416"/>
      <c r="FIS12" s="416"/>
      <c r="FIT12" s="416"/>
      <c r="FIU12" s="416"/>
      <c r="FIV12" s="416"/>
      <c r="FIW12" s="416"/>
      <c r="FIX12" s="416"/>
      <c r="FIY12" s="416"/>
      <c r="FIZ12" s="416"/>
      <c r="FJA12" s="416"/>
      <c r="FJB12" s="416"/>
      <c r="FJC12" s="416"/>
      <c r="FJD12" s="416"/>
      <c r="FJE12" s="416"/>
      <c r="FJF12" s="416"/>
      <c r="FJG12" s="416"/>
      <c r="FJH12" s="416"/>
      <c r="FJI12" s="416"/>
      <c r="FJJ12" s="416"/>
      <c r="FJK12" s="416"/>
      <c r="FJL12" s="416"/>
      <c r="FJM12" s="416"/>
      <c r="FJN12" s="416"/>
      <c r="FJO12" s="416"/>
      <c r="FJP12" s="416"/>
      <c r="FJQ12" s="416"/>
      <c r="FJR12" s="416"/>
      <c r="FJS12" s="416"/>
      <c r="FJT12" s="416"/>
      <c r="FJU12" s="416"/>
      <c r="FJV12" s="416"/>
      <c r="FJW12" s="416"/>
      <c r="FJX12" s="416"/>
      <c r="FJY12" s="416"/>
      <c r="FJZ12" s="416"/>
      <c r="FKA12" s="416"/>
      <c r="FKB12" s="416"/>
      <c r="FKC12" s="416"/>
      <c r="FKD12" s="416"/>
      <c r="FKE12" s="416"/>
      <c r="FKF12" s="416"/>
      <c r="FKG12" s="416"/>
      <c r="FKH12" s="416"/>
      <c r="FKI12" s="416"/>
      <c r="FKJ12" s="416"/>
      <c r="FKK12" s="416"/>
      <c r="FKL12" s="416"/>
      <c r="FKM12" s="416"/>
      <c r="FKN12" s="416"/>
      <c r="FKO12" s="416"/>
      <c r="FKP12" s="416"/>
      <c r="FKQ12" s="416"/>
      <c r="FKR12" s="416"/>
      <c r="FKS12" s="416"/>
      <c r="FKT12" s="416"/>
      <c r="FKU12" s="416"/>
      <c r="FKV12" s="416"/>
      <c r="FKW12" s="416"/>
      <c r="FKX12" s="416"/>
      <c r="FKY12" s="416"/>
      <c r="FKZ12" s="416"/>
      <c r="FLA12" s="416"/>
      <c r="FLB12" s="416"/>
      <c r="FLC12" s="416"/>
      <c r="FLD12" s="416"/>
      <c r="FLE12" s="416"/>
      <c r="FLF12" s="416"/>
      <c r="FLG12" s="416"/>
      <c r="FLH12" s="416"/>
      <c r="FLI12" s="416"/>
      <c r="FLJ12" s="416"/>
      <c r="FLK12" s="416"/>
      <c r="FLL12" s="416"/>
      <c r="FLM12" s="416"/>
      <c r="FLN12" s="416"/>
      <c r="FLO12" s="416"/>
      <c r="FLP12" s="416"/>
      <c r="FLQ12" s="416"/>
      <c r="FLR12" s="416"/>
      <c r="FLS12" s="416"/>
      <c r="FLT12" s="416"/>
      <c r="FLU12" s="416"/>
      <c r="FLV12" s="416"/>
      <c r="FLW12" s="416"/>
      <c r="FLX12" s="416"/>
      <c r="FLY12" s="416"/>
      <c r="FLZ12" s="416"/>
      <c r="FMA12" s="416"/>
      <c r="FMB12" s="416"/>
      <c r="FMC12" s="416"/>
      <c r="FMD12" s="416"/>
      <c r="FME12" s="416"/>
      <c r="FMF12" s="416"/>
      <c r="FMG12" s="416"/>
      <c r="FMH12" s="416"/>
      <c r="FMI12" s="416"/>
      <c r="FMJ12" s="416"/>
      <c r="FMK12" s="416"/>
      <c r="FML12" s="416"/>
      <c r="FMM12" s="416"/>
      <c r="FMN12" s="416"/>
      <c r="FMO12" s="416"/>
      <c r="FMP12" s="416"/>
      <c r="FMQ12" s="416"/>
      <c r="FMR12" s="416"/>
      <c r="FMS12" s="416"/>
      <c r="FMT12" s="416"/>
      <c r="FMU12" s="416"/>
      <c r="FMV12" s="416"/>
      <c r="FMW12" s="416"/>
      <c r="FMX12" s="416"/>
      <c r="FMY12" s="416"/>
      <c r="FMZ12" s="416"/>
      <c r="FNA12" s="416"/>
      <c r="FNB12" s="416"/>
      <c r="FNC12" s="416"/>
      <c r="FND12" s="416"/>
      <c r="FNE12" s="416"/>
      <c r="FNF12" s="416"/>
      <c r="FNG12" s="416"/>
      <c r="FNH12" s="416"/>
      <c r="FNI12" s="416"/>
      <c r="FNJ12" s="416"/>
      <c r="FNK12" s="416"/>
      <c r="FNL12" s="416"/>
      <c r="FNM12" s="416"/>
      <c r="FNN12" s="416"/>
      <c r="FNO12" s="416"/>
      <c r="FNP12" s="416"/>
      <c r="FNQ12" s="416"/>
      <c r="FNR12" s="416"/>
      <c r="FNS12" s="416"/>
      <c r="FNT12" s="416"/>
      <c r="FNU12" s="416"/>
      <c r="FNV12" s="416"/>
      <c r="FNW12" s="416"/>
      <c r="FNX12" s="416"/>
      <c r="FNY12" s="416"/>
      <c r="FNZ12" s="416"/>
      <c r="FOA12" s="416"/>
      <c r="FOB12" s="416"/>
      <c r="FOC12" s="416"/>
      <c r="FOD12" s="416"/>
      <c r="FOE12" s="416"/>
      <c r="FOF12" s="416"/>
      <c r="FOG12" s="416"/>
      <c r="FOH12" s="416"/>
      <c r="FOI12" s="416"/>
      <c r="FOJ12" s="416"/>
      <c r="FOK12" s="416"/>
      <c r="FOL12" s="416"/>
      <c r="FOM12" s="416"/>
      <c r="FON12" s="416"/>
      <c r="FOO12" s="416"/>
      <c r="FOP12" s="416"/>
      <c r="FOQ12" s="416"/>
      <c r="FOR12" s="416"/>
      <c r="FOS12" s="416"/>
      <c r="FOT12" s="416"/>
      <c r="FOU12" s="416"/>
      <c r="FOV12" s="416"/>
      <c r="FOW12" s="416"/>
      <c r="FOX12" s="416"/>
      <c r="FOY12" s="416"/>
      <c r="FOZ12" s="416"/>
      <c r="FPA12" s="416"/>
      <c r="FPB12" s="416"/>
      <c r="FPC12" s="416"/>
      <c r="FPD12" s="416"/>
      <c r="FPE12" s="416"/>
      <c r="FPF12" s="416"/>
      <c r="FPG12" s="416"/>
      <c r="FPH12" s="416"/>
      <c r="FPI12" s="416"/>
      <c r="FPJ12" s="416"/>
      <c r="FPK12" s="416"/>
      <c r="FPL12" s="416"/>
      <c r="FPM12" s="416"/>
      <c r="FPN12" s="416"/>
      <c r="FPO12" s="416"/>
      <c r="FPP12" s="416"/>
      <c r="FPQ12" s="416"/>
      <c r="FPR12" s="416"/>
      <c r="FPS12" s="416"/>
      <c r="FPT12" s="416"/>
      <c r="FPU12" s="416"/>
      <c r="FPV12" s="416"/>
      <c r="FPW12" s="416"/>
      <c r="FPX12" s="416"/>
      <c r="FPY12" s="416"/>
      <c r="FPZ12" s="416"/>
      <c r="FQA12" s="416"/>
      <c r="FQB12" s="416"/>
      <c r="FQC12" s="416"/>
      <c r="FQD12" s="416"/>
      <c r="FQE12" s="416"/>
      <c r="FQF12" s="416"/>
      <c r="FQG12" s="416"/>
      <c r="FQH12" s="416"/>
      <c r="FQI12" s="416"/>
      <c r="FQJ12" s="416"/>
      <c r="FQK12" s="416"/>
      <c r="FQL12" s="416"/>
      <c r="FQM12" s="416"/>
      <c r="FQN12" s="416"/>
      <c r="FQO12" s="416"/>
      <c r="FQP12" s="416"/>
      <c r="FQQ12" s="416"/>
      <c r="FQR12" s="416"/>
      <c r="FQS12" s="416"/>
      <c r="FQT12" s="416"/>
      <c r="FQU12" s="416"/>
      <c r="FQV12" s="416"/>
      <c r="FQW12" s="416"/>
      <c r="FQX12" s="416"/>
      <c r="FQY12" s="416"/>
      <c r="FQZ12" s="416"/>
      <c r="FRA12" s="416"/>
      <c r="FRB12" s="416"/>
      <c r="FRC12" s="416"/>
      <c r="FRD12" s="416"/>
      <c r="FRE12" s="416"/>
      <c r="FRF12" s="416"/>
      <c r="FRG12" s="416"/>
      <c r="FRH12" s="416"/>
      <c r="FRI12" s="416"/>
      <c r="FRJ12" s="416"/>
      <c r="FRK12" s="416"/>
      <c r="FRL12" s="416"/>
      <c r="FRM12" s="416"/>
      <c r="FRN12" s="416"/>
      <c r="FRO12" s="416"/>
      <c r="FRP12" s="416"/>
      <c r="FRQ12" s="416"/>
      <c r="FRR12" s="416"/>
      <c r="FRS12" s="416"/>
      <c r="FRT12" s="416"/>
      <c r="FRU12" s="416"/>
      <c r="FRV12" s="416"/>
      <c r="FRW12" s="416"/>
      <c r="FRX12" s="416"/>
      <c r="FRY12" s="416"/>
      <c r="FRZ12" s="416"/>
      <c r="FSA12" s="416"/>
      <c r="FSB12" s="416"/>
      <c r="FSC12" s="416"/>
      <c r="FSD12" s="416"/>
      <c r="FSE12" s="416"/>
      <c r="FSF12" s="416"/>
      <c r="FSG12" s="416"/>
      <c r="FSH12" s="416"/>
      <c r="FSI12" s="416"/>
      <c r="FSJ12" s="416"/>
      <c r="FSK12" s="416"/>
      <c r="FSL12" s="416"/>
      <c r="FSM12" s="416"/>
      <c r="FSN12" s="416"/>
      <c r="FSO12" s="416"/>
      <c r="FSP12" s="416"/>
      <c r="FSQ12" s="416"/>
      <c r="FSR12" s="416"/>
      <c r="FSS12" s="416"/>
      <c r="FST12" s="416"/>
      <c r="FSU12" s="416"/>
      <c r="FSV12" s="416"/>
      <c r="FSW12" s="416"/>
      <c r="FSX12" s="416"/>
      <c r="FSY12" s="416"/>
      <c r="FSZ12" s="416"/>
      <c r="FTA12" s="416"/>
      <c r="FTB12" s="416"/>
      <c r="FTC12" s="416"/>
      <c r="FTD12" s="416"/>
      <c r="FTE12" s="416"/>
      <c r="FTF12" s="416"/>
      <c r="FTG12" s="416"/>
      <c r="FTH12" s="416"/>
      <c r="FTI12" s="416"/>
      <c r="FTJ12" s="416"/>
      <c r="FTK12" s="416"/>
      <c r="FTL12" s="416"/>
      <c r="FTM12" s="416"/>
      <c r="FTN12" s="416"/>
      <c r="FTO12" s="416"/>
      <c r="FTP12" s="416"/>
      <c r="FTQ12" s="416"/>
      <c r="FTR12" s="416"/>
      <c r="FTS12" s="416"/>
      <c r="FTT12" s="416"/>
      <c r="FTU12" s="416"/>
      <c r="FTV12" s="416"/>
      <c r="FTW12" s="416"/>
      <c r="FTX12" s="416"/>
      <c r="FTY12" s="416"/>
      <c r="FTZ12" s="416"/>
      <c r="FUA12" s="416"/>
      <c r="FUB12" s="416"/>
      <c r="FUC12" s="416"/>
      <c r="FUD12" s="416"/>
      <c r="FUE12" s="416"/>
      <c r="FUF12" s="416"/>
      <c r="FUG12" s="416"/>
      <c r="FUH12" s="416"/>
      <c r="FUI12" s="416"/>
      <c r="FUJ12" s="416"/>
      <c r="FUK12" s="416"/>
      <c r="FUL12" s="416"/>
      <c r="FUM12" s="416"/>
      <c r="FUN12" s="416"/>
      <c r="FUO12" s="416"/>
      <c r="FUP12" s="416"/>
      <c r="FUQ12" s="416"/>
      <c r="FUR12" s="416"/>
      <c r="FUS12" s="416"/>
      <c r="FUT12" s="416"/>
      <c r="FUU12" s="416"/>
      <c r="FUV12" s="416"/>
      <c r="FUW12" s="416"/>
      <c r="FUX12" s="416"/>
      <c r="FUY12" s="416"/>
      <c r="FUZ12" s="416"/>
      <c r="FVA12" s="416"/>
      <c r="FVB12" s="416"/>
      <c r="FVC12" s="416"/>
      <c r="FVD12" s="416"/>
      <c r="FVE12" s="416"/>
      <c r="FVF12" s="416"/>
      <c r="FVG12" s="416"/>
      <c r="FVH12" s="416"/>
      <c r="FVI12" s="416"/>
      <c r="FVJ12" s="416"/>
      <c r="FVK12" s="416"/>
      <c r="FVL12" s="416"/>
      <c r="FVM12" s="416"/>
      <c r="FVN12" s="416"/>
      <c r="FVO12" s="416"/>
      <c r="FVP12" s="416"/>
      <c r="FVQ12" s="416"/>
      <c r="FVR12" s="416"/>
      <c r="FVS12" s="416"/>
      <c r="FVT12" s="416"/>
      <c r="FVU12" s="416"/>
      <c r="FVV12" s="416"/>
      <c r="FVW12" s="416"/>
      <c r="FVX12" s="416"/>
      <c r="FVY12" s="416"/>
      <c r="FVZ12" s="416"/>
      <c r="FWA12" s="416"/>
      <c r="FWB12" s="416"/>
      <c r="FWC12" s="416"/>
      <c r="FWD12" s="416"/>
      <c r="FWE12" s="416"/>
      <c r="FWF12" s="416"/>
      <c r="FWG12" s="416"/>
      <c r="FWH12" s="416"/>
      <c r="FWI12" s="416"/>
      <c r="FWJ12" s="416"/>
      <c r="FWK12" s="416"/>
      <c r="FWL12" s="416"/>
      <c r="FWM12" s="416"/>
      <c r="FWN12" s="416"/>
      <c r="FWO12" s="416"/>
      <c r="FWP12" s="416"/>
      <c r="FWQ12" s="416"/>
      <c r="FWR12" s="416"/>
      <c r="FWS12" s="416"/>
      <c r="FWT12" s="416"/>
      <c r="FWU12" s="416"/>
      <c r="FWV12" s="416"/>
      <c r="FWW12" s="416"/>
      <c r="FWX12" s="416"/>
      <c r="FWY12" s="416"/>
      <c r="FWZ12" s="416"/>
      <c r="FXA12" s="416"/>
      <c r="FXB12" s="416"/>
      <c r="FXC12" s="416"/>
      <c r="FXD12" s="416"/>
      <c r="FXE12" s="416"/>
      <c r="FXF12" s="416"/>
      <c r="FXG12" s="416"/>
      <c r="FXH12" s="416"/>
      <c r="FXI12" s="416"/>
      <c r="FXJ12" s="416"/>
      <c r="FXK12" s="416"/>
      <c r="FXL12" s="416"/>
      <c r="FXM12" s="416"/>
      <c r="FXN12" s="416"/>
      <c r="FXO12" s="416"/>
      <c r="FXP12" s="416"/>
      <c r="FXQ12" s="416"/>
      <c r="FXR12" s="416"/>
      <c r="FXS12" s="416"/>
      <c r="FXT12" s="416"/>
      <c r="FXU12" s="416"/>
      <c r="FXV12" s="416"/>
      <c r="FXW12" s="416"/>
      <c r="FXX12" s="416"/>
      <c r="FXY12" s="416"/>
      <c r="FXZ12" s="416"/>
      <c r="FYA12" s="416"/>
      <c r="FYB12" s="416"/>
      <c r="FYC12" s="416"/>
      <c r="FYD12" s="416"/>
      <c r="FYE12" s="416"/>
      <c r="FYF12" s="416"/>
      <c r="FYG12" s="416"/>
      <c r="FYH12" s="416"/>
      <c r="FYI12" s="416"/>
      <c r="FYJ12" s="416"/>
      <c r="FYK12" s="416"/>
      <c r="FYL12" s="416"/>
      <c r="FYM12" s="416"/>
      <c r="FYN12" s="416"/>
      <c r="FYO12" s="416"/>
      <c r="FYP12" s="416"/>
      <c r="FYQ12" s="416"/>
      <c r="FYR12" s="416"/>
      <c r="FYS12" s="416"/>
      <c r="FYT12" s="416"/>
      <c r="FYU12" s="416"/>
      <c r="FYV12" s="416"/>
      <c r="FYW12" s="416"/>
      <c r="FYX12" s="416"/>
      <c r="FYY12" s="416"/>
      <c r="FYZ12" s="416"/>
      <c r="FZA12" s="416"/>
      <c r="FZB12" s="416"/>
      <c r="FZC12" s="416"/>
      <c r="FZD12" s="416"/>
      <c r="FZE12" s="416"/>
      <c r="FZF12" s="416"/>
      <c r="FZG12" s="416"/>
      <c r="FZH12" s="416"/>
      <c r="FZI12" s="416"/>
      <c r="FZJ12" s="416"/>
      <c r="FZK12" s="416"/>
      <c r="FZL12" s="416"/>
      <c r="FZM12" s="416"/>
      <c r="FZN12" s="416"/>
      <c r="FZO12" s="416"/>
      <c r="FZP12" s="416"/>
      <c r="FZQ12" s="416"/>
      <c r="FZR12" s="416"/>
      <c r="FZS12" s="416"/>
      <c r="FZT12" s="416"/>
      <c r="FZU12" s="416"/>
      <c r="FZV12" s="416"/>
      <c r="FZW12" s="416"/>
      <c r="FZX12" s="416"/>
      <c r="FZY12" s="416"/>
      <c r="FZZ12" s="416"/>
      <c r="GAA12" s="416"/>
      <c r="GAB12" s="416"/>
      <c r="GAC12" s="416"/>
      <c r="GAD12" s="416"/>
      <c r="GAE12" s="416"/>
      <c r="GAF12" s="416"/>
      <c r="GAG12" s="416"/>
      <c r="GAH12" s="416"/>
      <c r="GAI12" s="416"/>
      <c r="GAJ12" s="416"/>
      <c r="GAK12" s="416"/>
      <c r="GAL12" s="416"/>
      <c r="GAM12" s="416"/>
      <c r="GAN12" s="416"/>
      <c r="GAO12" s="416"/>
      <c r="GAP12" s="416"/>
      <c r="GAQ12" s="416"/>
      <c r="GAR12" s="416"/>
      <c r="GAS12" s="416"/>
      <c r="GAT12" s="416"/>
      <c r="GAU12" s="416"/>
      <c r="GAV12" s="416"/>
      <c r="GAW12" s="416"/>
      <c r="GAX12" s="416"/>
      <c r="GAY12" s="416"/>
      <c r="GAZ12" s="416"/>
      <c r="GBA12" s="416"/>
      <c r="GBB12" s="416"/>
      <c r="GBC12" s="416"/>
      <c r="GBD12" s="416"/>
      <c r="GBE12" s="416"/>
      <c r="GBF12" s="416"/>
      <c r="GBG12" s="416"/>
      <c r="GBH12" s="416"/>
      <c r="GBI12" s="416"/>
      <c r="GBJ12" s="416"/>
      <c r="GBK12" s="416"/>
      <c r="GBL12" s="416"/>
      <c r="GBM12" s="416"/>
      <c r="GBN12" s="416"/>
      <c r="GBO12" s="416"/>
      <c r="GBP12" s="416"/>
      <c r="GBQ12" s="416"/>
      <c r="GBR12" s="416"/>
      <c r="GBS12" s="416"/>
      <c r="GBT12" s="416"/>
      <c r="GBU12" s="416"/>
      <c r="GBV12" s="416"/>
      <c r="GBW12" s="416"/>
      <c r="GBX12" s="416"/>
      <c r="GBY12" s="416"/>
      <c r="GBZ12" s="416"/>
      <c r="GCA12" s="416"/>
      <c r="GCB12" s="416"/>
      <c r="GCC12" s="416"/>
      <c r="GCD12" s="416"/>
      <c r="GCE12" s="416"/>
      <c r="GCF12" s="416"/>
      <c r="GCG12" s="416"/>
      <c r="GCH12" s="416"/>
      <c r="GCI12" s="416"/>
      <c r="GCJ12" s="416"/>
      <c r="GCK12" s="416"/>
      <c r="GCL12" s="416"/>
      <c r="GCM12" s="416"/>
      <c r="GCN12" s="416"/>
      <c r="GCO12" s="416"/>
      <c r="GCP12" s="416"/>
      <c r="GCQ12" s="416"/>
      <c r="GCR12" s="416"/>
      <c r="GCS12" s="416"/>
      <c r="GCT12" s="416"/>
      <c r="GCU12" s="416"/>
      <c r="GCV12" s="416"/>
      <c r="GCW12" s="416"/>
      <c r="GCX12" s="416"/>
      <c r="GCY12" s="416"/>
      <c r="GCZ12" s="416"/>
      <c r="GDA12" s="416"/>
      <c r="GDB12" s="416"/>
      <c r="GDC12" s="416"/>
      <c r="GDD12" s="416"/>
      <c r="GDE12" s="416"/>
      <c r="GDF12" s="416"/>
      <c r="GDG12" s="416"/>
      <c r="GDH12" s="416"/>
      <c r="GDI12" s="416"/>
      <c r="GDJ12" s="416"/>
      <c r="GDK12" s="416"/>
      <c r="GDL12" s="416"/>
      <c r="GDM12" s="416"/>
      <c r="GDN12" s="416"/>
      <c r="GDO12" s="416"/>
      <c r="GDP12" s="416"/>
      <c r="GDQ12" s="416"/>
      <c r="GDR12" s="416"/>
      <c r="GDS12" s="416"/>
      <c r="GDT12" s="416"/>
      <c r="GDU12" s="416"/>
      <c r="GDV12" s="416"/>
      <c r="GDW12" s="416"/>
      <c r="GDX12" s="416"/>
      <c r="GDY12" s="416"/>
      <c r="GDZ12" s="416"/>
      <c r="GEA12" s="416"/>
      <c r="GEB12" s="416"/>
      <c r="GEC12" s="416"/>
      <c r="GED12" s="416"/>
      <c r="GEE12" s="416"/>
      <c r="GEF12" s="416"/>
      <c r="GEG12" s="416"/>
      <c r="GEH12" s="416"/>
      <c r="GEI12" s="416"/>
      <c r="GEJ12" s="416"/>
      <c r="GEK12" s="416"/>
      <c r="GEL12" s="416"/>
      <c r="GEM12" s="416"/>
      <c r="GEN12" s="416"/>
      <c r="GEO12" s="416"/>
      <c r="GEP12" s="416"/>
      <c r="GEQ12" s="416"/>
      <c r="GER12" s="416"/>
      <c r="GES12" s="416"/>
      <c r="GET12" s="416"/>
      <c r="GEU12" s="416"/>
      <c r="GEV12" s="416"/>
      <c r="GEW12" s="416"/>
      <c r="GEX12" s="416"/>
      <c r="GEY12" s="416"/>
      <c r="GEZ12" s="416"/>
      <c r="GFA12" s="416"/>
      <c r="GFB12" s="416"/>
      <c r="GFC12" s="416"/>
      <c r="GFD12" s="416"/>
      <c r="GFE12" s="416"/>
      <c r="GFF12" s="416"/>
      <c r="GFG12" s="416"/>
      <c r="GFH12" s="416"/>
      <c r="GFI12" s="416"/>
      <c r="GFJ12" s="416"/>
      <c r="GFK12" s="416"/>
      <c r="GFL12" s="416"/>
      <c r="GFM12" s="416"/>
      <c r="GFN12" s="416"/>
      <c r="GFO12" s="416"/>
      <c r="GFP12" s="416"/>
      <c r="GFQ12" s="416"/>
      <c r="GFR12" s="416"/>
      <c r="GFS12" s="416"/>
      <c r="GFT12" s="416"/>
      <c r="GFU12" s="416"/>
      <c r="GFV12" s="416"/>
      <c r="GFW12" s="416"/>
      <c r="GFX12" s="416"/>
      <c r="GFY12" s="416"/>
      <c r="GFZ12" s="416"/>
      <c r="GGA12" s="416"/>
      <c r="GGB12" s="416"/>
      <c r="GGC12" s="416"/>
      <c r="GGD12" s="416"/>
      <c r="GGE12" s="416"/>
      <c r="GGF12" s="416"/>
      <c r="GGG12" s="416"/>
      <c r="GGH12" s="416"/>
      <c r="GGI12" s="416"/>
      <c r="GGJ12" s="416"/>
      <c r="GGK12" s="416"/>
      <c r="GGL12" s="416"/>
      <c r="GGM12" s="416"/>
      <c r="GGN12" s="416"/>
      <c r="GGO12" s="416"/>
      <c r="GGP12" s="416"/>
      <c r="GGQ12" s="416"/>
      <c r="GGR12" s="416"/>
      <c r="GGS12" s="416"/>
      <c r="GGT12" s="416"/>
      <c r="GGU12" s="416"/>
      <c r="GGV12" s="416"/>
      <c r="GGW12" s="416"/>
      <c r="GGX12" s="416"/>
      <c r="GGY12" s="416"/>
      <c r="GGZ12" s="416"/>
      <c r="GHA12" s="416"/>
      <c r="GHB12" s="416"/>
      <c r="GHC12" s="416"/>
      <c r="GHD12" s="416"/>
      <c r="GHE12" s="416"/>
      <c r="GHF12" s="416"/>
      <c r="GHG12" s="416"/>
      <c r="GHH12" s="416"/>
      <c r="GHI12" s="416"/>
      <c r="GHJ12" s="416"/>
      <c r="GHK12" s="416"/>
      <c r="GHL12" s="416"/>
      <c r="GHM12" s="416"/>
      <c r="GHN12" s="416"/>
      <c r="GHO12" s="416"/>
      <c r="GHP12" s="416"/>
      <c r="GHQ12" s="416"/>
      <c r="GHR12" s="416"/>
      <c r="GHS12" s="416"/>
      <c r="GHT12" s="416"/>
      <c r="GHU12" s="416"/>
      <c r="GHV12" s="416"/>
      <c r="GHW12" s="416"/>
      <c r="GHX12" s="416"/>
      <c r="GHY12" s="416"/>
      <c r="GHZ12" s="416"/>
      <c r="GIA12" s="416"/>
      <c r="GIB12" s="416"/>
      <c r="GIC12" s="416"/>
      <c r="GID12" s="416"/>
      <c r="GIE12" s="416"/>
      <c r="GIF12" s="416"/>
      <c r="GIG12" s="416"/>
      <c r="GIH12" s="416"/>
      <c r="GII12" s="416"/>
      <c r="GIJ12" s="416"/>
      <c r="GIK12" s="416"/>
      <c r="GIL12" s="416"/>
      <c r="GIM12" s="416"/>
      <c r="GIN12" s="416"/>
      <c r="GIO12" s="416"/>
      <c r="GIP12" s="416"/>
      <c r="GIQ12" s="416"/>
      <c r="GIR12" s="416"/>
      <c r="GIS12" s="416"/>
      <c r="GIT12" s="416"/>
      <c r="GIU12" s="416"/>
      <c r="GIV12" s="416"/>
      <c r="GIW12" s="416"/>
      <c r="GIX12" s="416"/>
      <c r="GIY12" s="416"/>
      <c r="GIZ12" s="416"/>
      <c r="GJA12" s="416"/>
      <c r="GJB12" s="416"/>
      <c r="GJC12" s="416"/>
      <c r="GJD12" s="416"/>
      <c r="GJE12" s="416"/>
      <c r="GJF12" s="416"/>
      <c r="GJG12" s="416"/>
      <c r="GJH12" s="416"/>
      <c r="GJI12" s="416"/>
      <c r="GJJ12" s="416"/>
      <c r="GJK12" s="416"/>
      <c r="GJL12" s="416"/>
      <c r="GJM12" s="416"/>
      <c r="GJN12" s="416"/>
      <c r="GJO12" s="416"/>
      <c r="GJP12" s="416"/>
      <c r="GJQ12" s="416"/>
      <c r="GJR12" s="416"/>
      <c r="GJS12" s="416"/>
      <c r="GJT12" s="416"/>
      <c r="GJU12" s="416"/>
      <c r="GJV12" s="416"/>
      <c r="GJW12" s="416"/>
      <c r="GJX12" s="416"/>
      <c r="GJY12" s="416"/>
      <c r="GJZ12" s="416"/>
      <c r="GKA12" s="416"/>
      <c r="GKB12" s="416"/>
      <c r="GKC12" s="416"/>
      <c r="GKD12" s="416"/>
      <c r="GKE12" s="416"/>
      <c r="GKF12" s="416"/>
      <c r="GKG12" s="416"/>
      <c r="GKH12" s="416"/>
      <c r="GKI12" s="416"/>
      <c r="GKJ12" s="416"/>
      <c r="GKK12" s="416"/>
      <c r="GKL12" s="416"/>
      <c r="GKM12" s="416"/>
      <c r="GKN12" s="416"/>
      <c r="GKO12" s="416"/>
      <c r="GKP12" s="416"/>
      <c r="GKQ12" s="416"/>
      <c r="GKR12" s="416"/>
      <c r="GKS12" s="416"/>
      <c r="GKT12" s="416"/>
      <c r="GKU12" s="416"/>
      <c r="GKV12" s="416"/>
      <c r="GKW12" s="416"/>
      <c r="GKX12" s="416"/>
      <c r="GKY12" s="416"/>
      <c r="GKZ12" s="416"/>
      <c r="GLA12" s="416"/>
      <c r="GLB12" s="416"/>
      <c r="GLC12" s="416"/>
      <c r="GLD12" s="416"/>
      <c r="GLE12" s="416"/>
      <c r="GLF12" s="416"/>
      <c r="GLG12" s="416"/>
      <c r="GLH12" s="416"/>
      <c r="GLI12" s="416"/>
      <c r="GLJ12" s="416"/>
      <c r="GLK12" s="416"/>
      <c r="GLL12" s="416"/>
      <c r="GLM12" s="416"/>
      <c r="GLN12" s="416"/>
      <c r="GLO12" s="416"/>
      <c r="GLP12" s="416"/>
      <c r="GLQ12" s="416"/>
      <c r="GLR12" s="416"/>
      <c r="GLS12" s="416"/>
      <c r="GLT12" s="416"/>
      <c r="GLU12" s="416"/>
      <c r="GLV12" s="416"/>
      <c r="GLW12" s="416"/>
      <c r="GLX12" s="416"/>
      <c r="GLY12" s="416"/>
      <c r="GLZ12" s="416"/>
      <c r="GMA12" s="416"/>
      <c r="GMB12" s="416"/>
      <c r="GMC12" s="416"/>
      <c r="GMD12" s="416"/>
      <c r="GME12" s="416"/>
      <c r="GMF12" s="416"/>
      <c r="GMG12" s="416"/>
      <c r="GMH12" s="416"/>
      <c r="GMI12" s="416"/>
      <c r="GMJ12" s="416"/>
      <c r="GMK12" s="416"/>
      <c r="GML12" s="416"/>
      <c r="GMM12" s="416"/>
      <c r="GMN12" s="416"/>
      <c r="GMO12" s="416"/>
      <c r="GMP12" s="416"/>
      <c r="GMQ12" s="416"/>
      <c r="GMR12" s="416"/>
      <c r="GMS12" s="416"/>
      <c r="GMT12" s="416"/>
      <c r="GMU12" s="416"/>
      <c r="GMV12" s="416"/>
      <c r="GMW12" s="416"/>
      <c r="GMX12" s="416"/>
      <c r="GMY12" s="416"/>
      <c r="GMZ12" s="416"/>
      <c r="GNA12" s="416"/>
      <c r="GNB12" s="416"/>
      <c r="GNC12" s="416"/>
      <c r="GND12" s="416"/>
      <c r="GNE12" s="416"/>
      <c r="GNF12" s="416"/>
      <c r="GNG12" s="416"/>
      <c r="GNH12" s="416"/>
      <c r="GNI12" s="416"/>
      <c r="GNJ12" s="416"/>
      <c r="GNK12" s="416"/>
      <c r="GNL12" s="416"/>
      <c r="GNM12" s="416"/>
      <c r="GNN12" s="416"/>
      <c r="GNO12" s="416"/>
      <c r="GNP12" s="416"/>
      <c r="GNQ12" s="416"/>
      <c r="GNR12" s="416"/>
      <c r="GNS12" s="416"/>
      <c r="GNT12" s="416"/>
      <c r="GNU12" s="416"/>
      <c r="GNV12" s="416"/>
      <c r="GNW12" s="416"/>
      <c r="GNX12" s="416"/>
      <c r="GNY12" s="416"/>
      <c r="GNZ12" s="416"/>
      <c r="GOA12" s="416"/>
      <c r="GOB12" s="416"/>
      <c r="GOC12" s="416"/>
      <c r="GOD12" s="416"/>
      <c r="GOE12" s="416"/>
      <c r="GOF12" s="416"/>
      <c r="GOG12" s="416"/>
      <c r="GOH12" s="416"/>
      <c r="GOI12" s="416"/>
      <c r="GOJ12" s="416"/>
      <c r="GOK12" s="416"/>
      <c r="GOL12" s="416"/>
      <c r="GOM12" s="416"/>
      <c r="GON12" s="416"/>
      <c r="GOO12" s="416"/>
      <c r="GOP12" s="416"/>
      <c r="GOQ12" s="416"/>
      <c r="GOR12" s="416"/>
      <c r="GOS12" s="416"/>
      <c r="GOT12" s="416"/>
      <c r="GOU12" s="416"/>
      <c r="GOV12" s="416"/>
      <c r="GOW12" s="416"/>
      <c r="GOX12" s="416"/>
      <c r="GOY12" s="416"/>
      <c r="GOZ12" s="416"/>
      <c r="GPA12" s="416"/>
      <c r="GPB12" s="416"/>
      <c r="GPC12" s="416"/>
      <c r="GPD12" s="416"/>
      <c r="GPE12" s="416"/>
      <c r="GPF12" s="416"/>
      <c r="GPG12" s="416"/>
      <c r="GPH12" s="416"/>
      <c r="GPI12" s="416"/>
      <c r="GPJ12" s="416"/>
      <c r="GPK12" s="416"/>
      <c r="GPL12" s="416"/>
      <c r="GPM12" s="416"/>
      <c r="GPN12" s="416"/>
      <c r="GPO12" s="416"/>
      <c r="GPP12" s="416"/>
      <c r="GPQ12" s="416"/>
      <c r="GPR12" s="416"/>
      <c r="GPS12" s="416"/>
      <c r="GPT12" s="416"/>
      <c r="GPU12" s="416"/>
      <c r="GPV12" s="416"/>
      <c r="GPW12" s="416"/>
      <c r="GPX12" s="416"/>
      <c r="GPY12" s="416"/>
      <c r="GPZ12" s="416"/>
      <c r="GQA12" s="416"/>
      <c r="GQB12" s="416"/>
      <c r="GQC12" s="416"/>
      <c r="GQD12" s="416"/>
      <c r="GQE12" s="416"/>
      <c r="GQF12" s="416"/>
      <c r="GQG12" s="416"/>
      <c r="GQH12" s="416"/>
      <c r="GQI12" s="416"/>
      <c r="GQJ12" s="416"/>
      <c r="GQK12" s="416"/>
      <c r="GQL12" s="416"/>
      <c r="GQM12" s="416"/>
      <c r="GQN12" s="416"/>
      <c r="GQO12" s="416"/>
      <c r="GQP12" s="416"/>
      <c r="GQQ12" s="416"/>
      <c r="GQR12" s="416"/>
      <c r="GQS12" s="416"/>
      <c r="GQT12" s="416"/>
      <c r="GQU12" s="416"/>
      <c r="GQV12" s="416"/>
      <c r="GQW12" s="416"/>
      <c r="GQX12" s="416"/>
      <c r="GQY12" s="416"/>
      <c r="GQZ12" s="416"/>
      <c r="GRA12" s="416"/>
      <c r="GRB12" s="416"/>
      <c r="GRC12" s="416"/>
      <c r="GRD12" s="416"/>
      <c r="GRE12" s="416"/>
      <c r="GRF12" s="416"/>
      <c r="GRG12" s="416"/>
      <c r="GRH12" s="416"/>
      <c r="GRI12" s="416"/>
      <c r="GRJ12" s="416"/>
      <c r="GRK12" s="416"/>
      <c r="GRL12" s="416"/>
      <c r="GRM12" s="416"/>
      <c r="GRN12" s="416"/>
      <c r="GRO12" s="416"/>
      <c r="GRP12" s="416"/>
      <c r="GRQ12" s="416"/>
      <c r="GRR12" s="416"/>
      <c r="GRS12" s="416"/>
      <c r="GRT12" s="416"/>
      <c r="GRU12" s="416"/>
      <c r="GRV12" s="416"/>
      <c r="GRW12" s="416"/>
      <c r="GRX12" s="416"/>
      <c r="GRY12" s="416"/>
      <c r="GRZ12" s="416"/>
      <c r="GSA12" s="416"/>
      <c r="GSB12" s="416"/>
      <c r="GSC12" s="416"/>
      <c r="GSD12" s="416"/>
      <c r="GSE12" s="416"/>
      <c r="GSF12" s="416"/>
      <c r="GSG12" s="416"/>
      <c r="GSH12" s="416"/>
      <c r="GSI12" s="416"/>
      <c r="GSJ12" s="416"/>
      <c r="GSK12" s="416"/>
      <c r="GSL12" s="416"/>
      <c r="GSM12" s="416"/>
      <c r="GSN12" s="416"/>
      <c r="GSO12" s="416"/>
      <c r="GSP12" s="416"/>
      <c r="GSQ12" s="416"/>
      <c r="GSR12" s="416"/>
      <c r="GSS12" s="416"/>
      <c r="GST12" s="416"/>
      <c r="GSU12" s="416"/>
      <c r="GSV12" s="416"/>
      <c r="GSW12" s="416"/>
      <c r="GSX12" s="416"/>
      <c r="GSY12" s="416"/>
      <c r="GSZ12" s="416"/>
      <c r="GTA12" s="416"/>
      <c r="GTB12" s="416"/>
      <c r="GTC12" s="416"/>
      <c r="GTD12" s="416"/>
      <c r="GTE12" s="416"/>
      <c r="GTF12" s="416"/>
      <c r="GTG12" s="416"/>
      <c r="GTH12" s="416"/>
      <c r="GTI12" s="416"/>
      <c r="GTJ12" s="416"/>
      <c r="GTK12" s="416"/>
      <c r="GTL12" s="416"/>
      <c r="GTM12" s="416"/>
      <c r="GTN12" s="416"/>
      <c r="GTO12" s="416"/>
      <c r="GTP12" s="416"/>
      <c r="GTQ12" s="416"/>
      <c r="GTR12" s="416"/>
      <c r="GTS12" s="416"/>
      <c r="GTT12" s="416"/>
      <c r="GTU12" s="416"/>
      <c r="GTV12" s="416"/>
      <c r="GTW12" s="416"/>
      <c r="GTX12" s="416"/>
      <c r="GTY12" s="416"/>
      <c r="GTZ12" s="416"/>
      <c r="GUA12" s="416"/>
      <c r="GUB12" s="416"/>
      <c r="GUC12" s="416"/>
      <c r="GUD12" s="416"/>
      <c r="GUE12" s="416"/>
      <c r="GUF12" s="416"/>
      <c r="GUG12" s="416"/>
      <c r="GUH12" s="416"/>
      <c r="GUI12" s="416"/>
      <c r="GUJ12" s="416"/>
      <c r="GUK12" s="416"/>
      <c r="GUL12" s="416"/>
      <c r="GUM12" s="416"/>
      <c r="GUN12" s="416"/>
      <c r="GUO12" s="416"/>
      <c r="GUP12" s="416"/>
      <c r="GUQ12" s="416"/>
      <c r="GUR12" s="416"/>
      <c r="GUS12" s="416"/>
      <c r="GUT12" s="416"/>
      <c r="GUU12" s="416"/>
      <c r="GUV12" s="416"/>
      <c r="GUW12" s="416"/>
      <c r="GUX12" s="416"/>
      <c r="GUY12" s="416"/>
      <c r="GUZ12" s="416"/>
      <c r="GVA12" s="416"/>
      <c r="GVB12" s="416"/>
      <c r="GVC12" s="416"/>
      <c r="GVD12" s="416"/>
      <c r="GVE12" s="416"/>
      <c r="GVF12" s="416"/>
      <c r="GVG12" s="416"/>
      <c r="GVH12" s="416"/>
      <c r="GVI12" s="416"/>
      <c r="GVJ12" s="416"/>
      <c r="GVK12" s="416"/>
      <c r="GVL12" s="416"/>
      <c r="GVM12" s="416"/>
      <c r="GVN12" s="416"/>
      <c r="GVO12" s="416"/>
      <c r="GVP12" s="416"/>
      <c r="GVQ12" s="416"/>
      <c r="GVR12" s="416"/>
      <c r="GVS12" s="416"/>
      <c r="GVT12" s="416"/>
      <c r="GVU12" s="416"/>
      <c r="GVV12" s="416"/>
      <c r="GVW12" s="416"/>
      <c r="GVX12" s="416"/>
      <c r="GVY12" s="416"/>
      <c r="GVZ12" s="416"/>
      <c r="GWA12" s="416"/>
      <c r="GWB12" s="416"/>
      <c r="GWC12" s="416"/>
      <c r="GWD12" s="416"/>
      <c r="GWE12" s="416"/>
      <c r="GWF12" s="416"/>
      <c r="GWG12" s="416"/>
      <c r="GWH12" s="416"/>
      <c r="GWI12" s="416"/>
      <c r="GWJ12" s="416"/>
      <c r="GWK12" s="416"/>
      <c r="GWL12" s="416"/>
      <c r="GWM12" s="416"/>
      <c r="GWN12" s="416"/>
      <c r="GWO12" s="416"/>
      <c r="GWP12" s="416"/>
      <c r="GWQ12" s="416"/>
      <c r="GWR12" s="416"/>
      <c r="GWS12" s="416"/>
      <c r="GWT12" s="416"/>
      <c r="GWU12" s="416"/>
      <c r="GWV12" s="416"/>
      <c r="GWW12" s="416"/>
      <c r="GWX12" s="416"/>
      <c r="GWY12" s="416"/>
      <c r="GWZ12" s="416"/>
      <c r="GXA12" s="416"/>
      <c r="GXB12" s="416"/>
      <c r="GXC12" s="416"/>
      <c r="GXD12" s="416"/>
      <c r="GXE12" s="416"/>
      <c r="GXF12" s="416"/>
      <c r="GXG12" s="416"/>
      <c r="GXH12" s="416"/>
      <c r="GXI12" s="416"/>
      <c r="GXJ12" s="416"/>
      <c r="GXK12" s="416"/>
      <c r="GXL12" s="416"/>
      <c r="GXM12" s="416"/>
      <c r="GXN12" s="416"/>
      <c r="GXO12" s="416"/>
      <c r="GXP12" s="416"/>
      <c r="GXQ12" s="416"/>
      <c r="GXR12" s="416"/>
      <c r="GXS12" s="416"/>
      <c r="GXT12" s="416"/>
      <c r="GXU12" s="416"/>
      <c r="GXV12" s="416"/>
      <c r="GXW12" s="416"/>
      <c r="GXX12" s="416"/>
      <c r="GXY12" s="416"/>
      <c r="GXZ12" s="416"/>
      <c r="GYA12" s="416"/>
      <c r="GYB12" s="416"/>
      <c r="GYC12" s="416"/>
      <c r="GYD12" s="416"/>
      <c r="GYE12" s="416"/>
      <c r="GYF12" s="416"/>
      <c r="GYG12" s="416"/>
      <c r="GYH12" s="416"/>
      <c r="GYI12" s="416"/>
      <c r="GYJ12" s="416"/>
      <c r="GYK12" s="416"/>
      <c r="GYL12" s="416"/>
      <c r="GYM12" s="416"/>
      <c r="GYN12" s="416"/>
      <c r="GYO12" s="416"/>
      <c r="GYP12" s="416"/>
      <c r="GYQ12" s="416"/>
      <c r="GYR12" s="416"/>
      <c r="GYS12" s="416"/>
      <c r="GYT12" s="416"/>
      <c r="GYU12" s="416"/>
      <c r="GYV12" s="416"/>
      <c r="GYW12" s="416"/>
      <c r="GYX12" s="416"/>
      <c r="GYY12" s="416"/>
      <c r="GYZ12" s="416"/>
      <c r="GZA12" s="416"/>
      <c r="GZB12" s="416"/>
      <c r="GZC12" s="416"/>
      <c r="GZD12" s="416"/>
      <c r="GZE12" s="416"/>
      <c r="GZF12" s="416"/>
      <c r="GZG12" s="416"/>
      <c r="GZH12" s="416"/>
      <c r="GZI12" s="416"/>
      <c r="GZJ12" s="416"/>
      <c r="GZK12" s="416"/>
      <c r="GZL12" s="416"/>
      <c r="GZM12" s="416"/>
      <c r="GZN12" s="416"/>
      <c r="GZO12" s="416"/>
      <c r="GZP12" s="416"/>
      <c r="GZQ12" s="416"/>
      <c r="GZR12" s="416"/>
      <c r="GZS12" s="416"/>
      <c r="GZT12" s="416"/>
      <c r="GZU12" s="416"/>
      <c r="GZV12" s="416"/>
      <c r="GZW12" s="416"/>
      <c r="GZX12" s="416"/>
      <c r="GZY12" s="416"/>
      <c r="GZZ12" s="416"/>
      <c r="HAA12" s="416"/>
      <c r="HAB12" s="416"/>
      <c r="HAC12" s="416"/>
      <c r="HAD12" s="416"/>
      <c r="HAE12" s="416"/>
      <c r="HAF12" s="416"/>
      <c r="HAG12" s="416"/>
      <c r="HAH12" s="416"/>
      <c r="HAI12" s="416"/>
      <c r="HAJ12" s="416"/>
      <c r="HAK12" s="416"/>
      <c r="HAL12" s="416"/>
      <c r="HAM12" s="416"/>
      <c r="HAN12" s="416"/>
      <c r="HAO12" s="416"/>
      <c r="HAP12" s="416"/>
      <c r="HAQ12" s="416"/>
      <c r="HAR12" s="416"/>
      <c r="HAS12" s="416"/>
      <c r="HAT12" s="416"/>
      <c r="HAU12" s="416"/>
      <c r="HAV12" s="416"/>
      <c r="HAW12" s="416"/>
      <c r="HAX12" s="416"/>
      <c r="HAY12" s="416"/>
      <c r="HAZ12" s="416"/>
      <c r="HBA12" s="416"/>
      <c r="HBB12" s="416"/>
      <c r="HBC12" s="416"/>
      <c r="HBD12" s="416"/>
      <c r="HBE12" s="416"/>
      <c r="HBF12" s="416"/>
      <c r="HBG12" s="416"/>
      <c r="HBH12" s="416"/>
      <c r="HBI12" s="416"/>
      <c r="HBJ12" s="416"/>
      <c r="HBK12" s="416"/>
      <c r="HBL12" s="416"/>
      <c r="HBM12" s="416"/>
      <c r="HBN12" s="416"/>
      <c r="HBO12" s="416"/>
      <c r="HBP12" s="416"/>
      <c r="HBQ12" s="416"/>
      <c r="HBR12" s="416"/>
      <c r="HBS12" s="416"/>
      <c r="HBT12" s="416"/>
      <c r="HBU12" s="416"/>
      <c r="HBV12" s="416"/>
      <c r="HBW12" s="416"/>
      <c r="HBX12" s="416"/>
      <c r="HBY12" s="416"/>
      <c r="HBZ12" s="416"/>
      <c r="HCA12" s="416"/>
      <c r="HCB12" s="416"/>
      <c r="HCC12" s="416"/>
      <c r="HCD12" s="416"/>
      <c r="HCE12" s="416"/>
      <c r="HCF12" s="416"/>
      <c r="HCG12" s="416"/>
      <c r="HCH12" s="416"/>
      <c r="HCI12" s="416"/>
      <c r="HCJ12" s="416"/>
      <c r="HCK12" s="416"/>
      <c r="HCL12" s="416"/>
      <c r="HCM12" s="416"/>
      <c r="HCN12" s="416"/>
      <c r="HCO12" s="416"/>
      <c r="HCP12" s="416"/>
      <c r="HCQ12" s="416"/>
      <c r="HCR12" s="416"/>
      <c r="HCS12" s="416"/>
      <c r="HCT12" s="416"/>
      <c r="HCU12" s="416"/>
      <c r="HCV12" s="416"/>
      <c r="HCW12" s="416"/>
      <c r="HCX12" s="416"/>
      <c r="HCY12" s="416"/>
      <c r="HCZ12" s="416"/>
      <c r="HDA12" s="416"/>
      <c r="HDB12" s="416"/>
      <c r="HDC12" s="416"/>
      <c r="HDD12" s="416"/>
      <c r="HDE12" s="416"/>
      <c r="HDF12" s="416"/>
      <c r="HDG12" s="416"/>
      <c r="HDH12" s="416"/>
      <c r="HDI12" s="416"/>
      <c r="HDJ12" s="416"/>
      <c r="HDK12" s="416"/>
      <c r="HDL12" s="416"/>
      <c r="HDM12" s="416"/>
      <c r="HDN12" s="416"/>
      <c r="HDO12" s="416"/>
      <c r="HDP12" s="416"/>
      <c r="HDQ12" s="416"/>
      <c r="HDR12" s="416"/>
      <c r="HDS12" s="416"/>
      <c r="HDT12" s="416"/>
      <c r="HDU12" s="416"/>
      <c r="HDV12" s="416"/>
      <c r="HDW12" s="416"/>
      <c r="HDX12" s="416"/>
      <c r="HDY12" s="416"/>
      <c r="HDZ12" s="416"/>
      <c r="HEA12" s="416"/>
      <c r="HEB12" s="416"/>
      <c r="HEC12" s="416"/>
      <c r="HED12" s="416"/>
      <c r="HEE12" s="416"/>
      <c r="HEF12" s="416"/>
      <c r="HEG12" s="416"/>
      <c r="HEH12" s="416"/>
      <c r="HEI12" s="416"/>
      <c r="HEJ12" s="416"/>
      <c r="HEK12" s="416"/>
      <c r="HEL12" s="416"/>
      <c r="HEM12" s="416"/>
      <c r="HEN12" s="416"/>
      <c r="HEO12" s="416"/>
      <c r="HEP12" s="416"/>
      <c r="HEQ12" s="416"/>
      <c r="HER12" s="416"/>
      <c r="HES12" s="416"/>
      <c r="HET12" s="416"/>
      <c r="HEU12" s="416"/>
      <c r="HEV12" s="416"/>
      <c r="HEW12" s="416"/>
      <c r="HEX12" s="416"/>
      <c r="HEY12" s="416"/>
      <c r="HEZ12" s="416"/>
      <c r="HFA12" s="416"/>
      <c r="HFB12" s="416"/>
      <c r="HFC12" s="416"/>
      <c r="HFD12" s="416"/>
      <c r="HFE12" s="416"/>
      <c r="HFF12" s="416"/>
      <c r="HFG12" s="416"/>
      <c r="HFH12" s="416"/>
      <c r="HFI12" s="416"/>
      <c r="HFJ12" s="416"/>
      <c r="HFK12" s="416"/>
      <c r="HFL12" s="416"/>
      <c r="HFM12" s="416"/>
      <c r="HFN12" s="416"/>
      <c r="HFO12" s="416"/>
      <c r="HFP12" s="416"/>
      <c r="HFQ12" s="416"/>
      <c r="HFR12" s="416"/>
      <c r="HFS12" s="416"/>
      <c r="HFT12" s="416"/>
      <c r="HFU12" s="416"/>
      <c r="HFV12" s="416"/>
      <c r="HFW12" s="416"/>
      <c r="HFX12" s="416"/>
      <c r="HFY12" s="416"/>
      <c r="HFZ12" s="416"/>
      <c r="HGA12" s="416"/>
      <c r="HGB12" s="416"/>
      <c r="HGC12" s="416"/>
      <c r="HGD12" s="416"/>
      <c r="HGE12" s="416"/>
      <c r="HGF12" s="416"/>
      <c r="HGG12" s="416"/>
      <c r="HGH12" s="416"/>
      <c r="HGI12" s="416"/>
      <c r="HGJ12" s="416"/>
      <c r="HGK12" s="416"/>
      <c r="HGL12" s="416"/>
      <c r="HGM12" s="416"/>
      <c r="HGN12" s="416"/>
      <c r="HGO12" s="416"/>
      <c r="HGP12" s="416"/>
      <c r="HGQ12" s="416"/>
      <c r="HGR12" s="416"/>
      <c r="HGS12" s="416"/>
      <c r="HGT12" s="416"/>
      <c r="HGU12" s="416"/>
      <c r="HGV12" s="416"/>
      <c r="HGW12" s="416"/>
      <c r="HGX12" s="416"/>
      <c r="HGY12" s="416"/>
      <c r="HGZ12" s="416"/>
      <c r="HHA12" s="416"/>
      <c r="HHB12" s="416"/>
      <c r="HHC12" s="416"/>
      <c r="HHD12" s="416"/>
      <c r="HHE12" s="416"/>
      <c r="HHF12" s="416"/>
      <c r="HHG12" s="416"/>
      <c r="HHH12" s="416"/>
      <c r="HHI12" s="416"/>
      <c r="HHJ12" s="416"/>
      <c r="HHK12" s="416"/>
      <c r="HHL12" s="416"/>
      <c r="HHM12" s="416"/>
      <c r="HHN12" s="416"/>
      <c r="HHO12" s="416"/>
      <c r="HHP12" s="416"/>
      <c r="HHQ12" s="416"/>
      <c r="HHR12" s="416"/>
      <c r="HHS12" s="416"/>
      <c r="HHT12" s="416"/>
      <c r="HHU12" s="416"/>
      <c r="HHV12" s="416"/>
      <c r="HHW12" s="416"/>
      <c r="HHX12" s="416"/>
      <c r="HHY12" s="416"/>
      <c r="HHZ12" s="416"/>
      <c r="HIA12" s="416"/>
      <c r="HIB12" s="416"/>
      <c r="HIC12" s="416"/>
      <c r="HID12" s="416"/>
      <c r="HIE12" s="416"/>
      <c r="HIF12" s="416"/>
      <c r="HIG12" s="416"/>
      <c r="HIH12" s="416"/>
      <c r="HII12" s="416"/>
      <c r="HIJ12" s="416"/>
      <c r="HIK12" s="416"/>
      <c r="HIL12" s="416"/>
      <c r="HIM12" s="416"/>
      <c r="HIN12" s="416"/>
      <c r="HIO12" s="416"/>
      <c r="HIP12" s="416"/>
      <c r="HIQ12" s="416"/>
      <c r="HIR12" s="416"/>
      <c r="HIS12" s="416"/>
      <c r="HIT12" s="416"/>
      <c r="HIU12" s="416"/>
      <c r="HIV12" s="416"/>
      <c r="HIW12" s="416"/>
      <c r="HIX12" s="416"/>
      <c r="HIY12" s="416"/>
      <c r="HIZ12" s="416"/>
      <c r="HJA12" s="416"/>
      <c r="HJB12" s="416"/>
      <c r="HJC12" s="416"/>
      <c r="HJD12" s="416"/>
      <c r="HJE12" s="416"/>
      <c r="HJF12" s="416"/>
      <c r="HJG12" s="416"/>
      <c r="HJH12" s="416"/>
      <c r="HJI12" s="416"/>
      <c r="HJJ12" s="416"/>
      <c r="HJK12" s="416"/>
      <c r="HJL12" s="416"/>
      <c r="HJM12" s="416"/>
      <c r="HJN12" s="416"/>
      <c r="HJO12" s="416"/>
      <c r="HJP12" s="416"/>
      <c r="HJQ12" s="416"/>
      <c r="HJR12" s="416"/>
      <c r="HJS12" s="416"/>
      <c r="HJT12" s="416"/>
      <c r="HJU12" s="416"/>
      <c r="HJV12" s="416"/>
      <c r="HJW12" s="416"/>
      <c r="HJX12" s="416"/>
      <c r="HJY12" s="416"/>
      <c r="HJZ12" s="416"/>
      <c r="HKA12" s="416"/>
      <c r="HKB12" s="416"/>
      <c r="HKC12" s="416"/>
      <c r="HKD12" s="416"/>
      <c r="HKE12" s="416"/>
      <c r="HKF12" s="416"/>
      <c r="HKG12" s="416"/>
      <c r="HKH12" s="416"/>
      <c r="HKI12" s="416"/>
      <c r="HKJ12" s="416"/>
      <c r="HKK12" s="416"/>
      <c r="HKL12" s="416"/>
      <c r="HKM12" s="416"/>
      <c r="HKN12" s="416"/>
      <c r="HKO12" s="416"/>
      <c r="HKP12" s="416"/>
      <c r="HKQ12" s="416"/>
      <c r="HKR12" s="416"/>
      <c r="HKS12" s="416"/>
      <c r="HKT12" s="416"/>
      <c r="HKU12" s="416"/>
      <c r="HKV12" s="416"/>
      <c r="HKW12" s="416"/>
      <c r="HKX12" s="416"/>
      <c r="HKY12" s="416"/>
      <c r="HKZ12" s="416"/>
      <c r="HLA12" s="416"/>
      <c r="HLB12" s="416"/>
      <c r="HLC12" s="416"/>
      <c r="HLD12" s="416"/>
      <c r="HLE12" s="416"/>
      <c r="HLF12" s="416"/>
      <c r="HLG12" s="416"/>
      <c r="HLH12" s="416"/>
      <c r="HLI12" s="416"/>
      <c r="HLJ12" s="416"/>
      <c r="HLK12" s="416"/>
      <c r="HLL12" s="416"/>
      <c r="HLM12" s="416"/>
      <c r="HLN12" s="416"/>
      <c r="HLO12" s="416"/>
      <c r="HLP12" s="416"/>
      <c r="HLQ12" s="416"/>
      <c r="HLR12" s="416"/>
      <c r="HLS12" s="416"/>
      <c r="HLT12" s="416"/>
      <c r="HLU12" s="416"/>
      <c r="HLV12" s="416"/>
      <c r="HLW12" s="416"/>
      <c r="HLX12" s="416"/>
      <c r="HLY12" s="416"/>
      <c r="HLZ12" s="416"/>
      <c r="HMA12" s="416"/>
      <c r="HMB12" s="416"/>
      <c r="HMC12" s="416"/>
      <c r="HMD12" s="416"/>
      <c r="HME12" s="416"/>
      <c r="HMF12" s="416"/>
      <c r="HMG12" s="416"/>
      <c r="HMH12" s="416"/>
      <c r="HMI12" s="416"/>
      <c r="HMJ12" s="416"/>
      <c r="HMK12" s="416"/>
      <c r="HML12" s="416"/>
      <c r="HMM12" s="416"/>
      <c r="HMN12" s="416"/>
      <c r="HMO12" s="416"/>
      <c r="HMP12" s="416"/>
      <c r="HMQ12" s="416"/>
      <c r="HMR12" s="416"/>
      <c r="HMS12" s="416"/>
      <c r="HMT12" s="416"/>
      <c r="HMU12" s="416"/>
      <c r="HMV12" s="416"/>
      <c r="HMW12" s="416"/>
      <c r="HMX12" s="416"/>
      <c r="HMY12" s="416"/>
      <c r="HMZ12" s="416"/>
      <c r="HNA12" s="416"/>
      <c r="HNB12" s="416"/>
      <c r="HNC12" s="416"/>
      <c r="HND12" s="416"/>
      <c r="HNE12" s="416"/>
      <c r="HNF12" s="416"/>
      <c r="HNG12" s="416"/>
      <c r="HNH12" s="416"/>
      <c r="HNI12" s="416"/>
      <c r="HNJ12" s="416"/>
      <c r="HNK12" s="416"/>
      <c r="HNL12" s="416"/>
      <c r="HNM12" s="416"/>
      <c r="HNN12" s="416"/>
      <c r="HNO12" s="416"/>
      <c r="HNP12" s="416"/>
      <c r="HNQ12" s="416"/>
      <c r="HNR12" s="416"/>
      <c r="HNS12" s="416"/>
      <c r="HNT12" s="416"/>
      <c r="HNU12" s="416"/>
      <c r="HNV12" s="416"/>
      <c r="HNW12" s="416"/>
      <c r="HNX12" s="416"/>
      <c r="HNY12" s="416"/>
      <c r="HNZ12" s="416"/>
      <c r="HOA12" s="416"/>
      <c r="HOB12" s="416"/>
      <c r="HOC12" s="416"/>
      <c r="HOD12" s="416"/>
      <c r="HOE12" s="416"/>
      <c r="HOF12" s="416"/>
      <c r="HOG12" s="416"/>
      <c r="HOH12" s="416"/>
      <c r="HOI12" s="416"/>
      <c r="HOJ12" s="416"/>
      <c r="HOK12" s="416"/>
      <c r="HOL12" s="416"/>
      <c r="HOM12" s="416"/>
      <c r="HON12" s="416"/>
      <c r="HOO12" s="416"/>
      <c r="HOP12" s="416"/>
      <c r="HOQ12" s="416"/>
      <c r="HOR12" s="416"/>
      <c r="HOS12" s="416"/>
      <c r="HOT12" s="416"/>
      <c r="HOU12" s="416"/>
      <c r="HOV12" s="416"/>
      <c r="HOW12" s="416"/>
      <c r="HOX12" s="416"/>
      <c r="HOY12" s="416"/>
      <c r="HOZ12" s="416"/>
      <c r="HPA12" s="416"/>
      <c r="HPB12" s="416"/>
      <c r="HPC12" s="416"/>
      <c r="HPD12" s="416"/>
      <c r="HPE12" s="416"/>
      <c r="HPF12" s="416"/>
      <c r="HPG12" s="416"/>
      <c r="HPH12" s="416"/>
      <c r="HPI12" s="416"/>
      <c r="HPJ12" s="416"/>
      <c r="HPK12" s="416"/>
      <c r="HPL12" s="416"/>
      <c r="HPM12" s="416"/>
      <c r="HPN12" s="416"/>
      <c r="HPO12" s="416"/>
      <c r="HPP12" s="416"/>
      <c r="HPQ12" s="416"/>
      <c r="HPR12" s="416"/>
      <c r="HPS12" s="416"/>
      <c r="HPT12" s="416"/>
      <c r="HPU12" s="416"/>
      <c r="HPV12" s="416"/>
      <c r="HPW12" s="416"/>
      <c r="HPX12" s="416"/>
      <c r="HPY12" s="416"/>
      <c r="HPZ12" s="416"/>
      <c r="HQA12" s="416"/>
      <c r="HQB12" s="416"/>
      <c r="HQC12" s="416"/>
      <c r="HQD12" s="416"/>
      <c r="HQE12" s="416"/>
      <c r="HQF12" s="416"/>
      <c r="HQG12" s="416"/>
      <c r="HQH12" s="416"/>
      <c r="HQI12" s="416"/>
      <c r="HQJ12" s="416"/>
      <c r="HQK12" s="416"/>
      <c r="HQL12" s="416"/>
      <c r="HQM12" s="416"/>
      <c r="HQN12" s="416"/>
      <c r="HQO12" s="416"/>
      <c r="HQP12" s="416"/>
      <c r="HQQ12" s="416"/>
      <c r="HQR12" s="416"/>
      <c r="HQS12" s="416"/>
      <c r="HQT12" s="416"/>
      <c r="HQU12" s="416"/>
      <c r="HQV12" s="416"/>
      <c r="HQW12" s="416"/>
      <c r="HQX12" s="416"/>
      <c r="HQY12" s="416"/>
      <c r="HQZ12" s="416"/>
      <c r="HRA12" s="416"/>
      <c r="HRB12" s="416"/>
      <c r="HRC12" s="416"/>
      <c r="HRD12" s="416"/>
      <c r="HRE12" s="416"/>
      <c r="HRF12" s="416"/>
      <c r="HRG12" s="416"/>
      <c r="HRH12" s="416"/>
      <c r="HRI12" s="416"/>
      <c r="HRJ12" s="416"/>
      <c r="HRK12" s="416"/>
      <c r="HRL12" s="416"/>
      <c r="HRM12" s="416"/>
      <c r="HRN12" s="416"/>
      <c r="HRO12" s="416"/>
      <c r="HRP12" s="416"/>
      <c r="HRQ12" s="416"/>
      <c r="HRR12" s="416"/>
      <c r="HRS12" s="416"/>
      <c r="HRT12" s="416"/>
      <c r="HRU12" s="416"/>
      <c r="HRV12" s="416"/>
      <c r="HRW12" s="416"/>
      <c r="HRX12" s="416"/>
      <c r="HRY12" s="416"/>
      <c r="HRZ12" s="416"/>
      <c r="HSA12" s="416"/>
      <c r="HSB12" s="416"/>
      <c r="HSC12" s="416"/>
      <c r="HSD12" s="416"/>
      <c r="HSE12" s="416"/>
      <c r="HSF12" s="416"/>
      <c r="HSG12" s="416"/>
      <c r="HSH12" s="416"/>
      <c r="HSI12" s="416"/>
      <c r="HSJ12" s="416"/>
      <c r="HSK12" s="416"/>
      <c r="HSL12" s="416"/>
      <c r="HSM12" s="416"/>
      <c r="HSN12" s="416"/>
      <c r="HSO12" s="416"/>
      <c r="HSP12" s="416"/>
      <c r="HSQ12" s="416"/>
      <c r="HSR12" s="416"/>
      <c r="HSS12" s="416"/>
      <c r="HST12" s="416"/>
      <c r="HSU12" s="416"/>
      <c r="HSV12" s="416"/>
      <c r="HSW12" s="416"/>
      <c r="HSX12" s="416"/>
      <c r="HSY12" s="416"/>
      <c r="HSZ12" s="416"/>
      <c r="HTA12" s="416"/>
      <c r="HTB12" s="416"/>
      <c r="HTC12" s="416"/>
      <c r="HTD12" s="416"/>
      <c r="HTE12" s="416"/>
      <c r="HTF12" s="416"/>
      <c r="HTG12" s="416"/>
      <c r="HTH12" s="416"/>
      <c r="HTI12" s="416"/>
      <c r="HTJ12" s="416"/>
      <c r="HTK12" s="416"/>
      <c r="HTL12" s="416"/>
      <c r="HTM12" s="416"/>
      <c r="HTN12" s="416"/>
      <c r="HTO12" s="416"/>
      <c r="HTP12" s="416"/>
      <c r="HTQ12" s="416"/>
      <c r="HTR12" s="416"/>
      <c r="HTS12" s="416"/>
      <c r="HTT12" s="416"/>
      <c r="HTU12" s="416"/>
      <c r="HTV12" s="416"/>
      <c r="HTW12" s="416"/>
      <c r="HTX12" s="416"/>
      <c r="HTY12" s="416"/>
      <c r="HTZ12" s="416"/>
      <c r="HUA12" s="416"/>
      <c r="HUB12" s="416"/>
      <c r="HUC12" s="416"/>
      <c r="HUD12" s="416"/>
      <c r="HUE12" s="416"/>
      <c r="HUF12" s="416"/>
      <c r="HUG12" s="416"/>
      <c r="HUH12" s="416"/>
      <c r="HUI12" s="416"/>
      <c r="HUJ12" s="416"/>
      <c r="HUK12" s="416"/>
      <c r="HUL12" s="416"/>
      <c r="HUM12" s="416"/>
      <c r="HUN12" s="416"/>
      <c r="HUO12" s="416"/>
      <c r="HUP12" s="416"/>
      <c r="HUQ12" s="416"/>
      <c r="HUR12" s="416"/>
      <c r="HUS12" s="416"/>
      <c r="HUT12" s="416"/>
      <c r="HUU12" s="416"/>
      <c r="HUV12" s="416"/>
      <c r="HUW12" s="416"/>
      <c r="HUX12" s="416"/>
      <c r="HUY12" s="416"/>
      <c r="HUZ12" s="416"/>
      <c r="HVA12" s="416"/>
      <c r="HVB12" s="416"/>
      <c r="HVC12" s="416"/>
      <c r="HVD12" s="416"/>
      <c r="HVE12" s="416"/>
      <c r="HVF12" s="416"/>
      <c r="HVG12" s="416"/>
      <c r="HVH12" s="416"/>
      <c r="HVI12" s="416"/>
      <c r="HVJ12" s="416"/>
      <c r="HVK12" s="416"/>
      <c r="HVL12" s="416"/>
      <c r="HVM12" s="416"/>
      <c r="HVN12" s="416"/>
      <c r="HVO12" s="416"/>
      <c r="HVP12" s="416"/>
      <c r="HVQ12" s="416"/>
      <c r="HVR12" s="416"/>
      <c r="HVS12" s="416"/>
      <c r="HVT12" s="416"/>
      <c r="HVU12" s="416"/>
      <c r="HVV12" s="416"/>
      <c r="HVW12" s="416"/>
      <c r="HVX12" s="416"/>
      <c r="HVY12" s="416"/>
      <c r="HVZ12" s="416"/>
      <c r="HWA12" s="416"/>
      <c r="HWB12" s="416"/>
      <c r="HWC12" s="416"/>
      <c r="HWD12" s="416"/>
      <c r="HWE12" s="416"/>
      <c r="HWF12" s="416"/>
      <c r="HWG12" s="416"/>
      <c r="HWH12" s="416"/>
      <c r="HWI12" s="416"/>
      <c r="HWJ12" s="416"/>
      <c r="HWK12" s="416"/>
      <c r="HWL12" s="416"/>
      <c r="HWM12" s="416"/>
      <c r="HWN12" s="416"/>
      <c r="HWO12" s="416"/>
      <c r="HWP12" s="416"/>
      <c r="HWQ12" s="416"/>
      <c r="HWR12" s="416"/>
      <c r="HWS12" s="416"/>
      <c r="HWT12" s="416"/>
      <c r="HWU12" s="416"/>
      <c r="HWV12" s="416"/>
      <c r="HWW12" s="416"/>
      <c r="HWX12" s="416"/>
      <c r="HWY12" s="416"/>
      <c r="HWZ12" s="416"/>
      <c r="HXA12" s="416"/>
      <c r="HXB12" s="416"/>
      <c r="HXC12" s="416"/>
      <c r="HXD12" s="416"/>
      <c r="HXE12" s="416"/>
      <c r="HXF12" s="416"/>
      <c r="HXG12" s="416"/>
      <c r="HXH12" s="416"/>
      <c r="HXI12" s="416"/>
      <c r="HXJ12" s="416"/>
      <c r="HXK12" s="416"/>
      <c r="HXL12" s="416"/>
      <c r="HXM12" s="416"/>
      <c r="HXN12" s="416"/>
      <c r="HXO12" s="416"/>
      <c r="HXP12" s="416"/>
      <c r="HXQ12" s="416"/>
      <c r="HXR12" s="416"/>
      <c r="HXS12" s="416"/>
      <c r="HXT12" s="416"/>
      <c r="HXU12" s="416"/>
      <c r="HXV12" s="416"/>
      <c r="HXW12" s="416"/>
      <c r="HXX12" s="416"/>
      <c r="HXY12" s="416"/>
      <c r="HXZ12" s="416"/>
      <c r="HYA12" s="416"/>
      <c r="HYB12" s="416"/>
      <c r="HYC12" s="416"/>
      <c r="HYD12" s="416"/>
      <c r="HYE12" s="416"/>
      <c r="HYF12" s="416"/>
      <c r="HYG12" s="416"/>
      <c r="HYH12" s="416"/>
      <c r="HYI12" s="416"/>
      <c r="HYJ12" s="416"/>
      <c r="HYK12" s="416"/>
      <c r="HYL12" s="416"/>
      <c r="HYM12" s="416"/>
      <c r="HYN12" s="416"/>
      <c r="HYO12" s="416"/>
      <c r="HYP12" s="416"/>
      <c r="HYQ12" s="416"/>
      <c r="HYR12" s="416"/>
      <c r="HYS12" s="416"/>
      <c r="HYT12" s="416"/>
      <c r="HYU12" s="416"/>
      <c r="HYV12" s="416"/>
      <c r="HYW12" s="416"/>
      <c r="HYX12" s="416"/>
      <c r="HYY12" s="416"/>
      <c r="HYZ12" s="416"/>
      <c r="HZA12" s="416"/>
      <c r="HZB12" s="416"/>
      <c r="HZC12" s="416"/>
      <c r="HZD12" s="416"/>
      <c r="HZE12" s="416"/>
      <c r="HZF12" s="416"/>
      <c r="HZG12" s="416"/>
      <c r="HZH12" s="416"/>
      <c r="HZI12" s="416"/>
      <c r="HZJ12" s="416"/>
      <c r="HZK12" s="416"/>
      <c r="HZL12" s="416"/>
      <c r="HZM12" s="416"/>
      <c r="HZN12" s="416"/>
      <c r="HZO12" s="416"/>
      <c r="HZP12" s="416"/>
      <c r="HZQ12" s="416"/>
      <c r="HZR12" s="416"/>
      <c r="HZS12" s="416"/>
      <c r="HZT12" s="416"/>
      <c r="HZU12" s="416"/>
      <c r="HZV12" s="416"/>
      <c r="HZW12" s="416"/>
      <c r="HZX12" s="416"/>
      <c r="HZY12" s="416"/>
      <c r="HZZ12" s="416"/>
      <c r="IAA12" s="416"/>
      <c r="IAB12" s="416"/>
      <c r="IAC12" s="416"/>
      <c r="IAD12" s="416"/>
      <c r="IAE12" s="416"/>
      <c r="IAF12" s="416"/>
      <c r="IAG12" s="416"/>
      <c r="IAH12" s="416"/>
      <c r="IAI12" s="416"/>
      <c r="IAJ12" s="416"/>
      <c r="IAK12" s="416"/>
      <c r="IAL12" s="416"/>
      <c r="IAM12" s="416"/>
      <c r="IAN12" s="416"/>
      <c r="IAO12" s="416"/>
      <c r="IAP12" s="416"/>
      <c r="IAQ12" s="416"/>
      <c r="IAR12" s="416"/>
      <c r="IAS12" s="416"/>
      <c r="IAT12" s="416"/>
      <c r="IAU12" s="416"/>
      <c r="IAV12" s="416"/>
      <c r="IAW12" s="416"/>
      <c r="IAX12" s="416"/>
      <c r="IAY12" s="416"/>
      <c r="IAZ12" s="416"/>
      <c r="IBA12" s="416"/>
      <c r="IBB12" s="416"/>
      <c r="IBC12" s="416"/>
      <c r="IBD12" s="416"/>
      <c r="IBE12" s="416"/>
      <c r="IBF12" s="416"/>
      <c r="IBG12" s="416"/>
      <c r="IBH12" s="416"/>
      <c r="IBI12" s="416"/>
      <c r="IBJ12" s="416"/>
      <c r="IBK12" s="416"/>
      <c r="IBL12" s="416"/>
      <c r="IBM12" s="416"/>
      <c r="IBN12" s="416"/>
      <c r="IBO12" s="416"/>
      <c r="IBP12" s="416"/>
      <c r="IBQ12" s="416"/>
      <c r="IBR12" s="416"/>
      <c r="IBS12" s="416"/>
      <c r="IBT12" s="416"/>
      <c r="IBU12" s="416"/>
      <c r="IBV12" s="416"/>
      <c r="IBW12" s="416"/>
      <c r="IBX12" s="416"/>
      <c r="IBY12" s="416"/>
      <c r="IBZ12" s="416"/>
      <c r="ICA12" s="416"/>
      <c r="ICB12" s="416"/>
      <c r="ICC12" s="416"/>
      <c r="ICD12" s="416"/>
      <c r="ICE12" s="416"/>
      <c r="ICF12" s="416"/>
      <c r="ICG12" s="416"/>
      <c r="ICH12" s="416"/>
      <c r="ICI12" s="416"/>
      <c r="ICJ12" s="416"/>
      <c r="ICK12" s="416"/>
      <c r="ICL12" s="416"/>
      <c r="ICM12" s="416"/>
      <c r="ICN12" s="416"/>
      <c r="ICO12" s="416"/>
      <c r="ICP12" s="416"/>
      <c r="ICQ12" s="416"/>
      <c r="ICR12" s="416"/>
      <c r="ICS12" s="416"/>
      <c r="ICT12" s="416"/>
      <c r="ICU12" s="416"/>
      <c r="ICV12" s="416"/>
      <c r="ICW12" s="416"/>
      <c r="ICX12" s="416"/>
      <c r="ICY12" s="416"/>
      <c r="ICZ12" s="416"/>
      <c r="IDA12" s="416"/>
      <c r="IDB12" s="416"/>
      <c r="IDC12" s="416"/>
      <c r="IDD12" s="416"/>
      <c r="IDE12" s="416"/>
      <c r="IDF12" s="416"/>
      <c r="IDG12" s="416"/>
      <c r="IDH12" s="416"/>
      <c r="IDI12" s="416"/>
      <c r="IDJ12" s="416"/>
      <c r="IDK12" s="416"/>
      <c r="IDL12" s="416"/>
      <c r="IDM12" s="416"/>
      <c r="IDN12" s="416"/>
      <c r="IDO12" s="416"/>
      <c r="IDP12" s="416"/>
      <c r="IDQ12" s="416"/>
      <c r="IDR12" s="416"/>
      <c r="IDS12" s="416"/>
      <c r="IDT12" s="416"/>
      <c r="IDU12" s="416"/>
      <c r="IDV12" s="416"/>
      <c r="IDW12" s="416"/>
      <c r="IDX12" s="416"/>
      <c r="IDY12" s="416"/>
      <c r="IDZ12" s="416"/>
      <c r="IEA12" s="416"/>
      <c r="IEB12" s="416"/>
      <c r="IEC12" s="416"/>
      <c r="IED12" s="416"/>
      <c r="IEE12" s="416"/>
      <c r="IEF12" s="416"/>
      <c r="IEG12" s="416"/>
      <c r="IEH12" s="416"/>
      <c r="IEI12" s="416"/>
      <c r="IEJ12" s="416"/>
      <c r="IEK12" s="416"/>
      <c r="IEL12" s="416"/>
      <c r="IEM12" s="416"/>
      <c r="IEN12" s="416"/>
      <c r="IEO12" s="416"/>
      <c r="IEP12" s="416"/>
      <c r="IEQ12" s="416"/>
      <c r="IER12" s="416"/>
      <c r="IES12" s="416"/>
      <c r="IET12" s="416"/>
      <c r="IEU12" s="416"/>
      <c r="IEV12" s="416"/>
      <c r="IEW12" s="416"/>
      <c r="IEX12" s="416"/>
      <c r="IEY12" s="416"/>
      <c r="IEZ12" s="416"/>
      <c r="IFA12" s="416"/>
      <c r="IFB12" s="416"/>
      <c r="IFC12" s="416"/>
      <c r="IFD12" s="416"/>
      <c r="IFE12" s="416"/>
      <c r="IFF12" s="416"/>
      <c r="IFG12" s="416"/>
      <c r="IFH12" s="416"/>
      <c r="IFI12" s="416"/>
      <c r="IFJ12" s="416"/>
      <c r="IFK12" s="416"/>
      <c r="IFL12" s="416"/>
      <c r="IFM12" s="416"/>
      <c r="IFN12" s="416"/>
      <c r="IFO12" s="416"/>
      <c r="IFP12" s="416"/>
      <c r="IFQ12" s="416"/>
      <c r="IFR12" s="416"/>
      <c r="IFS12" s="416"/>
      <c r="IFT12" s="416"/>
      <c r="IFU12" s="416"/>
      <c r="IFV12" s="416"/>
      <c r="IFW12" s="416"/>
      <c r="IFX12" s="416"/>
      <c r="IFY12" s="416"/>
      <c r="IFZ12" s="416"/>
      <c r="IGA12" s="416"/>
      <c r="IGB12" s="416"/>
      <c r="IGC12" s="416"/>
      <c r="IGD12" s="416"/>
      <c r="IGE12" s="416"/>
      <c r="IGF12" s="416"/>
      <c r="IGG12" s="416"/>
      <c r="IGH12" s="416"/>
      <c r="IGI12" s="416"/>
      <c r="IGJ12" s="416"/>
      <c r="IGK12" s="416"/>
      <c r="IGL12" s="416"/>
      <c r="IGM12" s="416"/>
      <c r="IGN12" s="416"/>
      <c r="IGO12" s="416"/>
      <c r="IGP12" s="416"/>
      <c r="IGQ12" s="416"/>
      <c r="IGR12" s="416"/>
      <c r="IGS12" s="416"/>
      <c r="IGT12" s="416"/>
      <c r="IGU12" s="416"/>
      <c r="IGV12" s="416"/>
      <c r="IGW12" s="416"/>
      <c r="IGX12" s="416"/>
      <c r="IGY12" s="416"/>
      <c r="IGZ12" s="416"/>
      <c r="IHA12" s="416"/>
      <c r="IHB12" s="416"/>
      <c r="IHC12" s="416"/>
      <c r="IHD12" s="416"/>
      <c r="IHE12" s="416"/>
      <c r="IHF12" s="416"/>
      <c r="IHG12" s="416"/>
      <c r="IHH12" s="416"/>
      <c r="IHI12" s="416"/>
      <c r="IHJ12" s="416"/>
      <c r="IHK12" s="416"/>
      <c r="IHL12" s="416"/>
      <c r="IHM12" s="416"/>
      <c r="IHN12" s="416"/>
      <c r="IHO12" s="416"/>
      <c r="IHP12" s="416"/>
      <c r="IHQ12" s="416"/>
      <c r="IHR12" s="416"/>
      <c r="IHS12" s="416"/>
      <c r="IHT12" s="416"/>
      <c r="IHU12" s="416"/>
      <c r="IHV12" s="416"/>
      <c r="IHW12" s="416"/>
      <c r="IHX12" s="416"/>
      <c r="IHY12" s="416"/>
      <c r="IHZ12" s="416"/>
      <c r="IIA12" s="416"/>
      <c r="IIB12" s="416"/>
      <c r="IIC12" s="416"/>
      <c r="IID12" s="416"/>
      <c r="IIE12" s="416"/>
      <c r="IIF12" s="416"/>
      <c r="IIG12" s="416"/>
      <c r="IIH12" s="416"/>
      <c r="III12" s="416"/>
      <c r="IIJ12" s="416"/>
      <c r="IIK12" s="416"/>
      <c r="IIL12" s="416"/>
      <c r="IIM12" s="416"/>
      <c r="IIN12" s="416"/>
      <c r="IIO12" s="416"/>
      <c r="IIP12" s="416"/>
      <c r="IIQ12" s="416"/>
      <c r="IIR12" s="416"/>
      <c r="IIS12" s="416"/>
      <c r="IIT12" s="416"/>
      <c r="IIU12" s="416"/>
      <c r="IIV12" s="416"/>
      <c r="IIW12" s="416"/>
      <c r="IIX12" s="416"/>
      <c r="IIY12" s="416"/>
      <c r="IIZ12" s="416"/>
      <c r="IJA12" s="416"/>
      <c r="IJB12" s="416"/>
      <c r="IJC12" s="416"/>
      <c r="IJD12" s="416"/>
      <c r="IJE12" s="416"/>
      <c r="IJF12" s="416"/>
      <c r="IJG12" s="416"/>
      <c r="IJH12" s="416"/>
      <c r="IJI12" s="416"/>
      <c r="IJJ12" s="416"/>
      <c r="IJK12" s="416"/>
      <c r="IJL12" s="416"/>
      <c r="IJM12" s="416"/>
      <c r="IJN12" s="416"/>
      <c r="IJO12" s="416"/>
      <c r="IJP12" s="416"/>
      <c r="IJQ12" s="416"/>
      <c r="IJR12" s="416"/>
      <c r="IJS12" s="416"/>
      <c r="IJT12" s="416"/>
      <c r="IJU12" s="416"/>
      <c r="IJV12" s="416"/>
      <c r="IJW12" s="416"/>
      <c r="IJX12" s="416"/>
      <c r="IJY12" s="416"/>
      <c r="IJZ12" s="416"/>
      <c r="IKA12" s="416"/>
      <c r="IKB12" s="416"/>
      <c r="IKC12" s="416"/>
      <c r="IKD12" s="416"/>
      <c r="IKE12" s="416"/>
      <c r="IKF12" s="416"/>
      <c r="IKG12" s="416"/>
      <c r="IKH12" s="416"/>
      <c r="IKI12" s="416"/>
      <c r="IKJ12" s="416"/>
      <c r="IKK12" s="416"/>
      <c r="IKL12" s="416"/>
      <c r="IKM12" s="416"/>
      <c r="IKN12" s="416"/>
      <c r="IKO12" s="416"/>
      <c r="IKP12" s="416"/>
      <c r="IKQ12" s="416"/>
      <c r="IKR12" s="416"/>
      <c r="IKS12" s="416"/>
      <c r="IKT12" s="416"/>
      <c r="IKU12" s="416"/>
      <c r="IKV12" s="416"/>
      <c r="IKW12" s="416"/>
      <c r="IKX12" s="416"/>
      <c r="IKY12" s="416"/>
      <c r="IKZ12" s="416"/>
      <c r="ILA12" s="416"/>
      <c r="ILB12" s="416"/>
      <c r="ILC12" s="416"/>
      <c r="ILD12" s="416"/>
      <c r="ILE12" s="416"/>
      <c r="ILF12" s="416"/>
      <c r="ILG12" s="416"/>
      <c r="ILH12" s="416"/>
      <c r="ILI12" s="416"/>
      <c r="ILJ12" s="416"/>
      <c r="ILK12" s="416"/>
      <c r="ILL12" s="416"/>
      <c r="ILM12" s="416"/>
      <c r="ILN12" s="416"/>
      <c r="ILO12" s="416"/>
      <c r="ILP12" s="416"/>
      <c r="ILQ12" s="416"/>
      <c r="ILR12" s="416"/>
      <c r="ILS12" s="416"/>
      <c r="ILT12" s="416"/>
      <c r="ILU12" s="416"/>
      <c r="ILV12" s="416"/>
      <c r="ILW12" s="416"/>
      <c r="ILX12" s="416"/>
      <c r="ILY12" s="416"/>
      <c r="ILZ12" s="416"/>
      <c r="IMA12" s="416"/>
      <c r="IMB12" s="416"/>
      <c r="IMC12" s="416"/>
      <c r="IMD12" s="416"/>
      <c r="IME12" s="416"/>
      <c r="IMF12" s="416"/>
      <c r="IMG12" s="416"/>
      <c r="IMH12" s="416"/>
      <c r="IMI12" s="416"/>
      <c r="IMJ12" s="416"/>
      <c r="IMK12" s="416"/>
      <c r="IML12" s="416"/>
      <c r="IMM12" s="416"/>
      <c r="IMN12" s="416"/>
      <c r="IMO12" s="416"/>
      <c r="IMP12" s="416"/>
      <c r="IMQ12" s="416"/>
      <c r="IMR12" s="416"/>
      <c r="IMS12" s="416"/>
      <c r="IMT12" s="416"/>
      <c r="IMU12" s="416"/>
      <c r="IMV12" s="416"/>
      <c r="IMW12" s="416"/>
      <c r="IMX12" s="416"/>
      <c r="IMY12" s="416"/>
      <c r="IMZ12" s="416"/>
      <c r="INA12" s="416"/>
      <c r="INB12" s="416"/>
      <c r="INC12" s="416"/>
      <c r="IND12" s="416"/>
      <c r="INE12" s="416"/>
      <c r="INF12" s="416"/>
      <c r="ING12" s="416"/>
      <c r="INH12" s="416"/>
      <c r="INI12" s="416"/>
      <c r="INJ12" s="416"/>
      <c r="INK12" s="416"/>
      <c r="INL12" s="416"/>
      <c r="INM12" s="416"/>
      <c r="INN12" s="416"/>
      <c r="INO12" s="416"/>
      <c r="INP12" s="416"/>
      <c r="INQ12" s="416"/>
      <c r="INR12" s="416"/>
      <c r="INS12" s="416"/>
      <c r="INT12" s="416"/>
      <c r="INU12" s="416"/>
      <c r="INV12" s="416"/>
      <c r="INW12" s="416"/>
      <c r="INX12" s="416"/>
      <c r="INY12" s="416"/>
      <c r="INZ12" s="416"/>
      <c r="IOA12" s="416"/>
      <c r="IOB12" s="416"/>
      <c r="IOC12" s="416"/>
      <c r="IOD12" s="416"/>
      <c r="IOE12" s="416"/>
      <c r="IOF12" s="416"/>
      <c r="IOG12" s="416"/>
      <c r="IOH12" s="416"/>
      <c r="IOI12" s="416"/>
      <c r="IOJ12" s="416"/>
      <c r="IOK12" s="416"/>
      <c r="IOL12" s="416"/>
      <c r="IOM12" s="416"/>
      <c r="ION12" s="416"/>
      <c r="IOO12" s="416"/>
      <c r="IOP12" s="416"/>
      <c r="IOQ12" s="416"/>
      <c r="IOR12" s="416"/>
      <c r="IOS12" s="416"/>
      <c r="IOT12" s="416"/>
      <c r="IOU12" s="416"/>
      <c r="IOV12" s="416"/>
      <c r="IOW12" s="416"/>
      <c r="IOX12" s="416"/>
      <c r="IOY12" s="416"/>
      <c r="IOZ12" s="416"/>
      <c r="IPA12" s="416"/>
      <c r="IPB12" s="416"/>
      <c r="IPC12" s="416"/>
      <c r="IPD12" s="416"/>
      <c r="IPE12" s="416"/>
      <c r="IPF12" s="416"/>
      <c r="IPG12" s="416"/>
      <c r="IPH12" s="416"/>
      <c r="IPI12" s="416"/>
      <c r="IPJ12" s="416"/>
      <c r="IPK12" s="416"/>
      <c r="IPL12" s="416"/>
      <c r="IPM12" s="416"/>
      <c r="IPN12" s="416"/>
      <c r="IPO12" s="416"/>
      <c r="IPP12" s="416"/>
      <c r="IPQ12" s="416"/>
      <c r="IPR12" s="416"/>
      <c r="IPS12" s="416"/>
      <c r="IPT12" s="416"/>
      <c r="IPU12" s="416"/>
      <c r="IPV12" s="416"/>
      <c r="IPW12" s="416"/>
      <c r="IPX12" s="416"/>
      <c r="IPY12" s="416"/>
      <c r="IPZ12" s="416"/>
      <c r="IQA12" s="416"/>
      <c r="IQB12" s="416"/>
      <c r="IQC12" s="416"/>
      <c r="IQD12" s="416"/>
      <c r="IQE12" s="416"/>
      <c r="IQF12" s="416"/>
      <c r="IQG12" s="416"/>
      <c r="IQH12" s="416"/>
      <c r="IQI12" s="416"/>
      <c r="IQJ12" s="416"/>
      <c r="IQK12" s="416"/>
      <c r="IQL12" s="416"/>
      <c r="IQM12" s="416"/>
      <c r="IQN12" s="416"/>
      <c r="IQO12" s="416"/>
      <c r="IQP12" s="416"/>
      <c r="IQQ12" s="416"/>
      <c r="IQR12" s="416"/>
      <c r="IQS12" s="416"/>
      <c r="IQT12" s="416"/>
      <c r="IQU12" s="416"/>
      <c r="IQV12" s="416"/>
      <c r="IQW12" s="416"/>
      <c r="IQX12" s="416"/>
      <c r="IQY12" s="416"/>
      <c r="IQZ12" s="416"/>
      <c r="IRA12" s="416"/>
      <c r="IRB12" s="416"/>
      <c r="IRC12" s="416"/>
      <c r="IRD12" s="416"/>
      <c r="IRE12" s="416"/>
      <c r="IRF12" s="416"/>
      <c r="IRG12" s="416"/>
      <c r="IRH12" s="416"/>
      <c r="IRI12" s="416"/>
      <c r="IRJ12" s="416"/>
      <c r="IRK12" s="416"/>
      <c r="IRL12" s="416"/>
      <c r="IRM12" s="416"/>
      <c r="IRN12" s="416"/>
      <c r="IRO12" s="416"/>
      <c r="IRP12" s="416"/>
      <c r="IRQ12" s="416"/>
      <c r="IRR12" s="416"/>
      <c r="IRS12" s="416"/>
      <c r="IRT12" s="416"/>
      <c r="IRU12" s="416"/>
      <c r="IRV12" s="416"/>
      <c r="IRW12" s="416"/>
      <c r="IRX12" s="416"/>
      <c r="IRY12" s="416"/>
      <c r="IRZ12" s="416"/>
      <c r="ISA12" s="416"/>
      <c r="ISB12" s="416"/>
      <c r="ISC12" s="416"/>
      <c r="ISD12" s="416"/>
      <c r="ISE12" s="416"/>
      <c r="ISF12" s="416"/>
      <c r="ISG12" s="416"/>
      <c r="ISH12" s="416"/>
      <c r="ISI12" s="416"/>
      <c r="ISJ12" s="416"/>
      <c r="ISK12" s="416"/>
      <c r="ISL12" s="416"/>
      <c r="ISM12" s="416"/>
      <c r="ISN12" s="416"/>
      <c r="ISO12" s="416"/>
      <c r="ISP12" s="416"/>
      <c r="ISQ12" s="416"/>
      <c r="ISR12" s="416"/>
      <c r="ISS12" s="416"/>
      <c r="IST12" s="416"/>
      <c r="ISU12" s="416"/>
      <c r="ISV12" s="416"/>
      <c r="ISW12" s="416"/>
      <c r="ISX12" s="416"/>
      <c r="ISY12" s="416"/>
      <c r="ISZ12" s="416"/>
      <c r="ITA12" s="416"/>
      <c r="ITB12" s="416"/>
      <c r="ITC12" s="416"/>
      <c r="ITD12" s="416"/>
      <c r="ITE12" s="416"/>
      <c r="ITF12" s="416"/>
      <c r="ITG12" s="416"/>
      <c r="ITH12" s="416"/>
      <c r="ITI12" s="416"/>
      <c r="ITJ12" s="416"/>
      <c r="ITK12" s="416"/>
      <c r="ITL12" s="416"/>
      <c r="ITM12" s="416"/>
      <c r="ITN12" s="416"/>
      <c r="ITO12" s="416"/>
      <c r="ITP12" s="416"/>
      <c r="ITQ12" s="416"/>
      <c r="ITR12" s="416"/>
      <c r="ITS12" s="416"/>
      <c r="ITT12" s="416"/>
      <c r="ITU12" s="416"/>
      <c r="ITV12" s="416"/>
      <c r="ITW12" s="416"/>
      <c r="ITX12" s="416"/>
      <c r="ITY12" s="416"/>
      <c r="ITZ12" s="416"/>
      <c r="IUA12" s="416"/>
      <c r="IUB12" s="416"/>
      <c r="IUC12" s="416"/>
      <c r="IUD12" s="416"/>
      <c r="IUE12" s="416"/>
      <c r="IUF12" s="416"/>
      <c r="IUG12" s="416"/>
      <c r="IUH12" s="416"/>
      <c r="IUI12" s="416"/>
      <c r="IUJ12" s="416"/>
      <c r="IUK12" s="416"/>
      <c r="IUL12" s="416"/>
      <c r="IUM12" s="416"/>
      <c r="IUN12" s="416"/>
      <c r="IUO12" s="416"/>
      <c r="IUP12" s="416"/>
      <c r="IUQ12" s="416"/>
      <c r="IUR12" s="416"/>
      <c r="IUS12" s="416"/>
      <c r="IUT12" s="416"/>
      <c r="IUU12" s="416"/>
      <c r="IUV12" s="416"/>
      <c r="IUW12" s="416"/>
      <c r="IUX12" s="416"/>
      <c r="IUY12" s="416"/>
      <c r="IUZ12" s="416"/>
      <c r="IVA12" s="416"/>
      <c r="IVB12" s="416"/>
      <c r="IVC12" s="416"/>
      <c r="IVD12" s="416"/>
      <c r="IVE12" s="416"/>
      <c r="IVF12" s="416"/>
      <c r="IVG12" s="416"/>
      <c r="IVH12" s="416"/>
      <c r="IVI12" s="416"/>
      <c r="IVJ12" s="416"/>
      <c r="IVK12" s="416"/>
      <c r="IVL12" s="416"/>
      <c r="IVM12" s="416"/>
      <c r="IVN12" s="416"/>
      <c r="IVO12" s="416"/>
      <c r="IVP12" s="416"/>
      <c r="IVQ12" s="416"/>
      <c r="IVR12" s="416"/>
      <c r="IVS12" s="416"/>
      <c r="IVT12" s="416"/>
      <c r="IVU12" s="416"/>
      <c r="IVV12" s="416"/>
      <c r="IVW12" s="416"/>
      <c r="IVX12" s="416"/>
      <c r="IVY12" s="416"/>
      <c r="IVZ12" s="416"/>
      <c r="IWA12" s="416"/>
      <c r="IWB12" s="416"/>
      <c r="IWC12" s="416"/>
      <c r="IWD12" s="416"/>
      <c r="IWE12" s="416"/>
      <c r="IWF12" s="416"/>
      <c r="IWG12" s="416"/>
      <c r="IWH12" s="416"/>
      <c r="IWI12" s="416"/>
      <c r="IWJ12" s="416"/>
      <c r="IWK12" s="416"/>
      <c r="IWL12" s="416"/>
      <c r="IWM12" s="416"/>
      <c r="IWN12" s="416"/>
      <c r="IWO12" s="416"/>
      <c r="IWP12" s="416"/>
      <c r="IWQ12" s="416"/>
      <c r="IWR12" s="416"/>
      <c r="IWS12" s="416"/>
      <c r="IWT12" s="416"/>
      <c r="IWU12" s="416"/>
      <c r="IWV12" s="416"/>
      <c r="IWW12" s="416"/>
      <c r="IWX12" s="416"/>
      <c r="IWY12" s="416"/>
      <c r="IWZ12" s="416"/>
      <c r="IXA12" s="416"/>
      <c r="IXB12" s="416"/>
      <c r="IXC12" s="416"/>
      <c r="IXD12" s="416"/>
      <c r="IXE12" s="416"/>
      <c r="IXF12" s="416"/>
      <c r="IXG12" s="416"/>
      <c r="IXH12" s="416"/>
      <c r="IXI12" s="416"/>
      <c r="IXJ12" s="416"/>
      <c r="IXK12" s="416"/>
      <c r="IXL12" s="416"/>
      <c r="IXM12" s="416"/>
      <c r="IXN12" s="416"/>
      <c r="IXO12" s="416"/>
      <c r="IXP12" s="416"/>
      <c r="IXQ12" s="416"/>
      <c r="IXR12" s="416"/>
      <c r="IXS12" s="416"/>
      <c r="IXT12" s="416"/>
      <c r="IXU12" s="416"/>
      <c r="IXV12" s="416"/>
      <c r="IXW12" s="416"/>
      <c r="IXX12" s="416"/>
      <c r="IXY12" s="416"/>
      <c r="IXZ12" s="416"/>
      <c r="IYA12" s="416"/>
      <c r="IYB12" s="416"/>
      <c r="IYC12" s="416"/>
      <c r="IYD12" s="416"/>
      <c r="IYE12" s="416"/>
      <c r="IYF12" s="416"/>
      <c r="IYG12" s="416"/>
      <c r="IYH12" s="416"/>
      <c r="IYI12" s="416"/>
      <c r="IYJ12" s="416"/>
      <c r="IYK12" s="416"/>
      <c r="IYL12" s="416"/>
      <c r="IYM12" s="416"/>
      <c r="IYN12" s="416"/>
      <c r="IYO12" s="416"/>
      <c r="IYP12" s="416"/>
      <c r="IYQ12" s="416"/>
      <c r="IYR12" s="416"/>
      <c r="IYS12" s="416"/>
      <c r="IYT12" s="416"/>
      <c r="IYU12" s="416"/>
      <c r="IYV12" s="416"/>
      <c r="IYW12" s="416"/>
      <c r="IYX12" s="416"/>
      <c r="IYY12" s="416"/>
      <c r="IYZ12" s="416"/>
      <c r="IZA12" s="416"/>
      <c r="IZB12" s="416"/>
      <c r="IZC12" s="416"/>
      <c r="IZD12" s="416"/>
      <c r="IZE12" s="416"/>
      <c r="IZF12" s="416"/>
      <c r="IZG12" s="416"/>
      <c r="IZH12" s="416"/>
      <c r="IZI12" s="416"/>
      <c r="IZJ12" s="416"/>
      <c r="IZK12" s="416"/>
      <c r="IZL12" s="416"/>
      <c r="IZM12" s="416"/>
      <c r="IZN12" s="416"/>
      <c r="IZO12" s="416"/>
      <c r="IZP12" s="416"/>
      <c r="IZQ12" s="416"/>
      <c r="IZR12" s="416"/>
      <c r="IZS12" s="416"/>
      <c r="IZT12" s="416"/>
      <c r="IZU12" s="416"/>
      <c r="IZV12" s="416"/>
      <c r="IZW12" s="416"/>
      <c r="IZX12" s="416"/>
      <c r="IZY12" s="416"/>
      <c r="IZZ12" s="416"/>
      <c r="JAA12" s="416"/>
      <c r="JAB12" s="416"/>
      <c r="JAC12" s="416"/>
      <c r="JAD12" s="416"/>
      <c r="JAE12" s="416"/>
      <c r="JAF12" s="416"/>
      <c r="JAG12" s="416"/>
      <c r="JAH12" s="416"/>
      <c r="JAI12" s="416"/>
      <c r="JAJ12" s="416"/>
      <c r="JAK12" s="416"/>
      <c r="JAL12" s="416"/>
      <c r="JAM12" s="416"/>
      <c r="JAN12" s="416"/>
      <c r="JAO12" s="416"/>
      <c r="JAP12" s="416"/>
      <c r="JAQ12" s="416"/>
      <c r="JAR12" s="416"/>
      <c r="JAS12" s="416"/>
      <c r="JAT12" s="416"/>
      <c r="JAU12" s="416"/>
      <c r="JAV12" s="416"/>
      <c r="JAW12" s="416"/>
      <c r="JAX12" s="416"/>
      <c r="JAY12" s="416"/>
      <c r="JAZ12" s="416"/>
      <c r="JBA12" s="416"/>
      <c r="JBB12" s="416"/>
      <c r="JBC12" s="416"/>
      <c r="JBD12" s="416"/>
      <c r="JBE12" s="416"/>
      <c r="JBF12" s="416"/>
      <c r="JBG12" s="416"/>
      <c r="JBH12" s="416"/>
      <c r="JBI12" s="416"/>
      <c r="JBJ12" s="416"/>
      <c r="JBK12" s="416"/>
      <c r="JBL12" s="416"/>
      <c r="JBM12" s="416"/>
      <c r="JBN12" s="416"/>
      <c r="JBO12" s="416"/>
      <c r="JBP12" s="416"/>
      <c r="JBQ12" s="416"/>
      <c r="JBR12" s="416"/>
      <c r="JBS12" s="416"/>
      <c r="JBT12" s="416"/>
      <c r="JBU12" s="416"/>
      <c r="JBV12" s="416"/>
      <c r="JBW12" s="416"/>
      <c r="JBX12" s="416"/>
      <c r="JBY12" s="416"/>
      <c r="JBZ12" s="416"/>
      <c r="JCA12" s="416"/>
      <c r="JCB12" s="416"/>
      <c r="JCC12" s="416"/>
      <c r="JCD12" s="416"/>
      <c r="JCE12" s="416"/>
      <c r="JCF12" s="416"/>
      <c r="JCG12" s="416"/>
      <c r="JCH12" s="416"/>
      <c r="JCI12" s="416"/>
      <c r="JCJ12" s="416"/>
      <c r="JCK12" s="416"/>
      <c r="JCL12" s="416"/>
      <c r="JCM12" s="416"/>
      <c r="JCN12" s="416"/>
      <c r="JCO12" s="416"/>
      <c r="JCP12" s="416"/>
      <c r="JCQ12" s="416"/>
      <c r="JCR12" s="416"/>
      <c r="JCS12" s="416"/>
      <c r="JCT12" s="416"/>
      <c r="JCU12" s="416"/>
      <c r="JCV12" s="416"/>
      <c r="JCW12" s="416"/>
      <c r="JCX12" s="416"/>
      <c r="JCY12" s="416"/>
      <c r="JCZ12" s="416"/>
      <c r="JDA12" s="416"/>
      <c r="JDB12" s="416"/>
      <c r="JDC12" s="416"/>
      <c r="JDD12" s="416"/>
      <c r="JDE12" s="416"/>
      <c r="JDF12" s="416"/>
      <c r="JDG12" s="416"/>
      <c r="JDH12" s="416"/>
      <c r="JDI12" s="416"/>
      <c r="JDJ12" s="416"/>
      <c r="JDK12" s="416"/>
      <c r="JDL12" s="416"/>
      <c r="JDM12" s="416"/>
      <c r="JDN12" s="416"/>
      <c r="JDO12" s="416"/>
      <c r="JDP12" s="416"/>
      <c r="JDQ12" s="416"/>
      <c r="JDR12" s="416"/>
      <c r="JDS12" s="416"/>
      <c r="JDT12" s="416"/>
      <c r="JDU12" s="416"/>
      <c r="JDV12" s="416"/>
      <c r="JDW12" s="416"/>
      <c r="JDX12" s="416"/>
      <c r="JDY12" s="416"/>
      <c r="JDZ12" s="416"/>
      <c r="JEA12" s="416"/>
      <c r="JEB12" s="416"/>
      <c r="JEC12" s="416"/>
      <c r="JED12" s="416"/>
      <c r="JEE12" s="416"/>
      <c r="JEF12" s="416"/>
      <c r="JEG12" s="416"/>
      <c r="JEH12" s="416"/>
      <c r="JEI12" s="416"/>
      <c r="JEJ12" s="416"/>
      <c r="JEK12" s="416"/>
      <c r="JEL12" s="416"/>
      <c r="JEM12" s="416"/>
      <c r="JEN12" s="416"/>
      <c r="JEO12" s="416"/>
      <c r="JEP12" s="416"/>
      <c r="JEQ12" s="416"/>
      <c r="JER12" s="416"/>
      <c r="JES12" s="416"/>
      <c r="JET12" s="416"/>
      <c r="JEU12" s="416"/>
      <c r="JEV12" s="416"/>
      <c r="JEW12" s="416"/>
      <c r="JEX12" s="416"/>
      <c r="JEY12" s="416"/>
      <c r="JEZ12" s="416"/>
      <c r="JFA12" s="416"/>
      <c r="JFB12" s="416"/>
      <c r="JFC12" s="416"/>
      <c r="JFD12" s="416"/>
      <c r="JFE12" s="416"/>
      <c r="JFF12" s="416"/>
      <c r="JFG12" s="416"/>
      <c r="JFH12" s="416"/>
      <c r="JFI12" s="416"/>
      <c r="JFJ12" s="416"/>
      <c r="JFK12" s="416"/>
      <c r="JFL12" s="416"/>
      <c r="JFM12" s="416"/>
      <c r="JFN12" s="416"/>
      <c r="JFO12" s="416"/>
      <c r="JFP12" s="416"/>
      <c r="JFQ12" s="416"/>
      <c r="JFR12" s="416"/>
      <c r="JFS12" s="416"/>
      <c r="JFT12" s="416"/>
      <c r="JFU12" s="416"/>
      <c r="JFV12" s="416"/>
      <c r="JFW12" s="416"/>
      <c r="JFX12" s="416"/>
      <c r="JFY12" s="416"/>
      <c r="JFZ12" s="416"/>
      <c r="JGA12" s="416"/>
      <c r="JGB12" s="416"/>
      <c r="JGC12" s="416"/>
      <c r="JGD12" s="416"/>
      <c r="JGE12" s="416"/>
      <c r="JGF12" s="416"/>
      <c r="JGG12" s="416"/>
      <c r="JGH12" s="416"/>
      <c r="JGI12" s="416"/>
      <c r="JGJ12" s="416"/>
      <c r="JGK12" s="416"/>
      <c r="JGL12" s="416"/>
      <c r="JGM12" s="416"/>
      <c r="JGN12" s="416"/>
      <c r="JGO12" s="416"/>
      <c r="JGP12" s="416"/>
      <c r="JGQ12" s="416"/>
      <c r="JGR12" s="416"/>
      <c r="JGS12" s="416"/>
      <c r="JGT12" s="416"/>
      <c r="JGU12" s="416"/>
      <c r="JGV12" s="416"/>
      <c r="JGW12" s="416"/>
      <c r="JGX12" s="416"/>
      <c r="JGY12" s="416"/>
      <c r="JGZ12" s="416"/>
      <c r="JHA12" s="416"/>
      <c r="JHB12" s="416"/>
      <c r="JHC12" s="416"/>
      <c r="JHD12" s="416"/>
      <c r="JHE12" s="416"/>
      <c r="JHF12" s="416"/>
      <c r="JHG12" s="416"/>
      <c r="JHH12" s="416"/>
      <c r="JHI12" s="416"/>
      <c r="JHJ12" s="416"/>
      <c r="JHK12" s="416"/>
      <c r="JHL12" s="416"/>
      <c r="JHM12" s="416"/>
      <c r="JHN12" s="416"/>
      <c r="JHO12" s="416"/>
      <c r="JHP12" s="416"/>
      <c r="JHQ12" s="416"/>
      <c r="JHR12" s="416"/>
      <c r="JHS12" s="416"/>
      <c r="JHT12" s="416"/>
      <c r="JHU12" s="416"/>
      <c r="JHV12" s="416"/>
      <c r="JHW12" s="416"/>
      <c r="JHX12" s="416"/>
      <c r="JHY12" s="416"/>
      <c r="JHZ12" s="416"/>
      <c r="JIA12" s="416"/>
      <c r="JIB12" s="416"/>
      <c r="JIC12" s="416"/>
      <c r="JID12" s="416"/>
      <c r="JIE12" s="416"/>
      <c r="JIF12" s="416"/>
      <c r="JIG12" s="416"/>
      <c r="JIH12" s="416"/>
      <c r="JII12" s="416"/>
      <c r="JIJ12" s="416"/>
      <c r="JIK12" s="416"/>
      <c r="JIL12" s="416"/>
      <c r="JIM12" s="416"/>
      <c r="JIN12" s="416"/>
      <c r="JIO12" s="416"/>
      <c r="JIP12" s="416"/>
      <c r="JIQ12" s="416"/>
      <c r="JIR12" s="416"/>
      <c r="JIS12" s="416"/>
      <c r="JIT12" s="416"/>
      <c r="JIU12" s="416"/>
      <c r="JIV12" s="416"/>
      <c r="JIW12" s="416"/>
      <c r="JIX12" s="416"/>
      <c r="JIY12" s="416"/>
      <c r="JIZ12" s="416"/>
      <c r="JJA12" s="416"/>
      <c r="JJB12" s="416"/>
      <c r="JJC12" s="416"/>
      <c r="JJD12" s="416"/>
      <c r="JJE12" s="416"/>
      <c r="JJF12" s="416"/>
      <c r="JJG12" s="416"/>
      <c r="JJH12" s="416"/>
      <c r="JJI12" s="416"/>
      <c r="JJJ12" s="416"/>
      <c r="JJK12" s="416"/>
      <c r="JJL12" s="416"/>
      <c r="JJM12" s="416"/>
      <c r="JJN12" s="416"/>
      <c r="JJO12" s="416"/>
      <c r="JJP12" s="416"/>
      <c r="JJQ12" s="416"/>
      <c r="JJR12" s="416"/>
      <c r="JJS12" s="416"/>
      <c r="JJT12" s="416"/>
      <c r="JJU12" s="416"/>
      <c r="JJV12" s="416"/>
      <c r="JJW12" s="416"/>
      <c r="JJX12" s="416"/>
      <c r="JJY12" s="416"/>
      <c r="JJZ12" s="416"/>
      <c r="JKA12" s="416"/>
      <c r="JKB12" s="416"/>
      <c r="JKC12" s="416"/>
      <c r="JKD12" s="416"/>
      <c r="JKE12" s="416"/>
      <c r="JKF12" s="416"/>
      <c r="JKG12" s="416"/>
      <c r="JKH12" s="416"/>
      <c r="JKI12" s="416"/>
      <c r="JKJ12" s="416"/>
      <c r="JKK12" s="416"/>
      <c r="JKL12" s="416"/>
      <c r="JKM12" s="416"/>
      <c r="JKN12" s="416"/>
      <c r="JKO12" s="416"/>
      <c r="JKP12" s="416"/>
      <c r="JKQ12" s="416"/>
      <c r="JKR12" s="416"/>
      <c r="JKS12" s="416"/>
      <c r="JKT12" s="416"/>
      <c r="JKU12" s="416"/>
      <c r="JKV12" s="416"/>
      <c r="JKW12" s="416"/>
      <c r="JKX12" s="416"/>
      <c r="JKY12" s="416"/>
      <c r="JKZ12" s="416"/>
      <c r="JLA12" s="416"/>
      <c r="JLB12" s="416"/>
      <c r="JLC12" s="416"/>
      <c r="JLD12" s="416"/>
      <c r="JLE12" s="416"/>
      <c r="JLF12" s="416"/>
      <c r="JLG12" s="416"/>
      <c r="JLH12" s="416"/>
      <c r="JLI12" s="416"/>
      <c r="JLJ12" s="416"/>
      <c r="JLK12" s="416"/>
      <c r="JLL12" s="416"/>
      <c r="JLM12" s="416"/>
      <c r="JLN12" s="416"/>
      <c r="JLO12" s="416"/>
      <c r="JLP12" s="416"/>
      <c r="JLQ12" s="416"/>
      <c r="JLR12" s="416"/>
      <c r="JLS12" s="416"/>
      <c r="JLT12" s="416"/>
      <c r="JLU12" s="416"/>
      <c r="JLV12" s="416"/>
      <c r="JLW12" s="416"/>
      <c r="JLX12" s="416"/>
      <c r="JLY12" s="416"/>
      <c r="JLZ12" s="416"/>
      <c r="JMA12" s="416"/>
      <c r="JMB12" s="416"/>
      <c r="JMC12" s="416"/>
      <c r="JMD12" s="416"/>
      <c r="JME12" s="416"/>
      <c r="JMF12" s="416"/>
      <c r="JMG12" s="416"/>
      <c r="JMH12" s="416"/>
      <c r="JMI12" s="416"/>
      <c r="JMJ12" s="416"/>
      <c r="JMK12" s="416"/>
      <c r="JML12" s="416"/>
      <c r="JMM12" s="416"/>
      <c r="JMN12" s="416"/>
      <c r="JMO12" s="416"/>
      <c r="JMP12" s="416"/>
      <c r="JMQ12" s="416"/>
      <c r="JMR12" s="416"/>
      <c r="JMS12" s="416"/>
      <c r="JMT12" s="416"/>
      <c r="JMU12" s="416"/>
      <c r="JMV12" s="416"/>
      <c r="JMW12" s="416"/>
      <c r="JMX12" s="416"/>
      <c r="JMY12" s="416"/>
      <c r="JMZ12" s="416"/>
      <c r="JNA12" s="416"/>
      <c r="JNB12" s="416"/>
      <c r="JNC12" s="416"/>
      <c r="JND12" s="416"/>
      <c r="JNE12" s="416"/>
      <c r="JNF12" s="416"/>
      <c r="JNG12" s="416"/>
      <c r="JNH12" s="416"/>
      <c r="JNI12" s="416"/>
      <c r="JNJ12" s="416"/>
      <c r="JNK12" s="416"/>
      <c r="JNL12" s="416"/>
      <c r="JNM12" s="416"/>
      <c r="JNN12" s="416"/>
      <c r="JNO12" s="416"/>
      <c r="JNP12" s="416"/>
      <c r="JNQ12" s="416"/>
      <c r="JNR12" s="416"/>
      <c r="JNS12" s="416"/>
      <c r="JNT12" s="416"/>
      <c r="JNU12" s="416"/>
      <c r="JNV12" s="416"/>
      <c r="JNW12" s="416"/>
      <c r="JNX12" s="416"/>
      <c r="JNY12" s="416"/>
      <c r="JNZ12" s="416"/>
      <c r="JOA12" s="416"/>
      <c r="JOB12" s="416"/>
      <c r="JOC12" s="416"/>
      <c r="JOD12" s="416"/>
      <c r="JOE12" s="416"/>
      <c r="JOF12" s="416"/>
      <c r="JOG12" s="416"/>
      <c r="JOH12" s="416"/>
      <c r="JOI12" s="416"/>
      <c r="JOJ12" s="416"/>
      <c r="JOK12" s="416"/>
      <c r="JOL12" s="416"/>
      <c r="JOM12" s="416"/>
      <c r="JON12" s="416"/>
      <c r="JOO12" s="416"/>
      <c r="JOP12" s="416"/>
      <c r="JOQ12" s="416"/>
      <c r="JOR12" s="416"/>
      <c r="JOS12" s="416"/>
      <c r="JOT12" s="416"/>
      <c r="JOU12" s="416"/>
      <c r="JOV12" s="416"/>
      <c r="JOW12" s="416"/>
      <c r="JOX12" s="416"/>
      <c r="JOY12" s="416"/>
      <c r="JOZ12" s="416"/>
      <c r="JPA12" s="416"/>
      <c r="JPB12" s="416"/>
      <c r="JPC12" s="416"/>
      <c r="JPD12" s="416"/>
      <c r="JPE12" s="416"/>
      <c r="JPF12" s="416"/>
      <c r="JPG12" s="416"/>
      <c r="JPH12" s="416"/>
      <c r="JPI12" s="416"/>
      <c r="JPJ12" s="416"/>
      <c r="JPK12" s="416"/>
      <c r="JPL12" s="416"/>
      <c r="JPM12" s="416"/>
      <c r="JPN12" s="416"/>
      <c r="JPO12" s="416"/>
      <c r="JPP12" s="416"/>
      <c r="JPQ12" s="416"/>
      <c r="JPR12" s="416"/>
      <c r="JPS12" s="416"/>
      <c r="JPT12" s="416"/>
      <c r="JPU12" s="416"/>
      <c r="JPV12" s="416"/>
      <c r="JPW12" s="416"/>
      <c r="JPX12" s="416"/>
      <c r="JPY12" s="416"/>
      <c r="JPZ12" s="416"/>
      <c r="JQA12" s="416"/>
      <c r="JQB12" s="416"/>
      <c r="JQC12" s="416"/>
      <c r="JQD12" s="416"/>
      <c r="JQE12" s="416"/>
      <c r="JQF12" s="416"/>
      <c r="JQG12" s="416"/>
      <c r="JQH12" s="416"/>
      <c r="JQI12" s="416"/>
      <c r="JQJ12" s="416"/>
      <c r="JQK12" s="416"/>
      <c r="JQL12" s="416"/>
      <c r="JQM12" s="416"/>
      <c r="JQN12" s="416"/>
      <c r="JQO12" s="416"/>
      <c r="JQP12" s="416"/>
      <c r="JQQ12" s="416"/>
      <c r="JQR12" s="416"/>
      <c r="JQS12" s="416"/>
      <c r="JQT12" s="416"/>
      <c r="JQU12" s="416"/>
      <c r="JQV12" s="416"/>
      <c r="JQW12" s="416"/>
      <c r="JQX12" s="416"/>
      <c r="JQY12" s="416"/>
      <c r="JQZ12" s="416"/>
      <c r="JRA12" s="416"/>
      <c r="JRB12" s="416"/>
      <c r="JRC12" s="416"/>
      <c r="JRD12" s="416"/>
      <c r="JRE12" s="416"/>
      <c r="JRF12" s="416"/>
      <c r="JRG12" s="416"/>
      <c r="JRH12" s="416"/>
      <c r="JRI12" s="416"/>
      <c r="JRJ12" s="416"/>
      <c r="JRK12" s="416"/>
      <c r="JRL12" s="416"/>
      <c r="JRM12" s="416"/>
      <c r="JRN12" s="416"/>
      <c r="JRO12" s="416"/>
      <c r="JRP12" s="416"/>
      <c r="JRQ12" s="416"/>
      <c r="JRR12" s="416"/>
      <c r="JRS12" s="416"/>
      <c r="JRT12" s="416"/>
      <c r="JRU12" s="416"/>
      <c r="JRV12" s="416"/>
      <c r="JRW12" s="416"/>
      <c r="JRX12" s="416"/>
      <c r="JRY12" s="416"/>
      <c r="JRZ12" s="416"/>
      <c r="JSA12" s="416"/>
      <c r="JSB12" s="416"/>
      <c r="JSC12" s="416"/>
      <c r="JSD12" s="416"/>
      <c r="JSE12" s="416"/>
      <c r="JSF12" s="416"/>
      <c r="JSG12" s="416"/>
      <c r="JSH12" s="416"/>
      <c r="JSI12" s="416"/>
      <c r="JSJ12" s="416"/>
      <c r="JSK12" s="416"/>
      <c r="JSL12" s="416"/>
      <c r="JSM12" s="416"/>
      <c r="JSN12" s="416"/>
      <c r="JSO12" s="416"/>
      <c r="JSP12" s="416"/>
      <c r="JSQ12" s="416"/>
      <c r="JSR12" s="416"/>
      <c r="JSS12" s="416"/>
      <c r="JST12" s="416"/>
      <c r="JSU12" s="416"/>
      <c r="JSV12" s="416"/>
      <c r="JSW12" s="416"/>
      <c r="JSX12" s="416"/>
      <c r="JSY12" s="416"/>
      <c r="JSZ12" s="416"/>
      <c r="JTA12" s="416"/>
      <c r="JTB12" s="416"/>
      <c r="JTC12" s="416"/>
      <c r="JTD12" s="416"/>
      <c r="JTE12" s="416"/>
      <c r="JTF12" s="416"/>
      <c r="JTG12" s="416"/>
      <c r="JTH12" s="416"/>
      <c r="JTI12" s="416"/>
      <c r="JTJ12" s="416"/>
      <c r="JTK12" s="416"/>
      <c r="JTL12" s="416"/>
      <c r="JTM12" s="416"/>
      <c r="JTN12" s="416"/>
      <c r="JTO12" s="416"/>
      <c r="JTP12" s="416"/>
      <c r="JTQ12" s="416"/>
      <c r="JTR12" s="416"/>
      <c r="JTS12" s="416"/>
      <c r="JTT12" s="416"/>
      <c r="JTU12" s="416"/>
      <c r="JTV12" s="416"/>
      <c r="JTW12" s="416"/>
      <c r="JTX12" s="416"/>
      <c r="JTY12" s="416"/>
      <c r="JTZ12" s="416"/>
      <c r="JUA12" s="416"/>
      <c r="JUB12" s="416"/>
      <c r="JUC12" s="416"/>
      <c r="JUD12" s="416"/>
      <c r="JUE12" s="416"/>
      <c r="JUF12" s="416"/>
      <c r="JUG12" s="416"/>
      <c r="JUH12" s="416"/>
      <c r="JUI12" s="416"/>
      <c r="JUJ12" s="416"/>
      <c r="JUK12" s="416"/>
      <c r="JUL12" s="416"/>
      <c r="JUM12" s="416"/>
      <c r="JUN12" s="416"/>
      <c r="JUO12" s="416"/>
      <c r="JUP12" s="416"/>
      <c r="JUQ12" s="416"/>
      <c r="JUR12" s="416"/>
      <c r="JUS12" s="416"/>
      <c r="JUT12" s="416"/>
      <c r="JUU12" s="416"/>
      <c r="JUV12" s="416"/>
      <c r="JUW12" s="416"/>
      <c r="JUX12" s="416"/>
      <c r="JUY12" s="416"/>
      <c r="JUZ12" s="416"/>
      <c r="JVA12" s="416"/>
      <c r="JVB12" s="416"/>
      <c r="JVC12" s="416"/>
      <c r="JVD12" s="416"/>
      <c r="JVE12" s="416"/>
      <c r="JVF12" s="416"/>
      <c r="JVG12" s="416"/>
      <c r="JVH12" s="416"/>
      <c r="JVI12" s="416"/>
      <c r="JVJ12" s="416"/>
      <c r="JVK12" s="416"/>
      <c r="JVL12" s="416"/>
      <c r="JVM12" s="416"/>
      <c r="JVN12" s="416"/>
      <c r="JVO12" s="416"/>
      <c r="JVP12" s="416"/>
      <c r="JVQ12" s="416"/>
      <c r="JVR12" s="416"/>
      <c r="JVS12" s="416"/>
      <c r="JVT12" s="416"/>
      <c r="JVU12" s="416"/>
      <c r="JVV12" s="416"/>
      <c r="JVW12" s="416"/>
      <c r="JVX12" s="416"/>
      <c r="JVY12" s="416"/>
      <c r="JVZ12" s="416"/>
      <c r="JWA12" s="416"/>
      <c r="JWB12" s="416"/>
      <c r="JWC12" s="416"/>
      <c r="JWD12" s="416"/>
      <c r="JWE12" s="416"/>
      <c r="JWF12" s="416"/>
      <c r="JWG12" s="416"/>
      <c r="JWH12" s="416"/>
      <c r="JWI12" s="416"/>
      <c r="JWJ12" s="416"/>
      <c r="JWK12" s="416"/>
      <c r="JWL12" s="416"/>
      <c r="JWM12" s="416"/>
      <c r="JWN12" s="416"/>
      <c r="JWO12" s="416"/>
      <c r="JWP12" s="416"/>
      <c r="JWQ12" s="416"/>
      <c r="JWR12" s="416"/>
      <c r="JWS12" s="416"/>
      <c r="JWT12" s="416"/>
      <c r="JWU12" s="416"/>
      <c r="JWV12" s="416"/>
      <c r="JWW12" s="416"/>
      <c r="JWX12" s="416"/>
      <c r="JWY12" s="416"/>
      <c r="JWZ12" s="416"/>
      <c r="JXA12" s="416"/>
      <c r="JXB12" s="416"/>
      <c r="JXC12" s="416"/>
      <c r="JXD12" s="416"/>
      <c r="JXE12" s="416"/>
      <c r="JXF12" s="416"/>
      <c r="JXG12" s="416"/>
      <c r="JXH12" s="416"/>
      <c r="JXI12" s="416"/>
      <c r="JXJ12" s="416"/>
      <c r="JXK12" s="416"/>
      <c r="JXL12" s="416"/>
      <c r="JXM12" s="416"/>
      <c r="JXN12" s="416"/>
      <c r="JXO12" s="416"/>
      <c r="JXP12" s="416"/>
      <c r="JXQ12" s="416"/>
      <c r="JXR12" s="416"/>
      <c r="JXS12" s="416"/>
      <c r="JXT12" s="416"/>
      <c r="JXU12" s="416"/>
      <c r="JXV12" s="416"/>
      <c r="JXW12" s="416"/>
      <c r="JXX12" s="416"/>
      <c r="JXY12" s="416"/>
      <c r="JXZ12" s="416"/>
      <c r="JYA12" s="416"/>
      <c r="JYB12" s="416"/>
      <c r="JYC12" s="416"/>
      <c r="JYD12" s="416"/>
      <c r="JYE12" s="416"/>
      <c r="JYF12" s="416"/>
      <c r="JYG12" s="416"/>
      <c r="JYH12" s="416"/>
      <c r="JYI12" s="416"/>
      <c r="JYJ12" s="416"/>
      <c r="JYK12" s="416"/>
      <c r="JYL12" s="416"/>
      <c r="JYM12" s="416"/>
      <c r="JYN12" s="416"/>
      <c r="JYO12" s="416"/>
      <c r="JYP12" s="416"/>
      <c r="JYQ12" s="416"/>
      <c r="JYR12" s="416"/>
      <c r="JYS12" s="416"/>
      <c r="JYT12" s="416"/>
      <c r="JYU12" s="416"/>
      <c r="JYV12" s="416"/>
      <c r="JYW12" s="416"/>
      <c r="JYX12" s="416"/>
      <c r="JYY12" s="416"/>
      <c r="JYZ12" s="416"/>
      <c r="JZA12" s="416"/>
      <c r="JZB12" s="416"/>
      <c r="JZC12" s="416"/>
      <c r="JZD12" s="416"/>
      <c r="JZE12" s="416"/>
      <c r="JZF12" s="416"/>
      <c r="JZG12" s="416"/>
      <c r="JZH12" s="416"/>
      <c r="JZI12" s="416"/>
      <c r="JZJ12" s="416"/>
      <c r="JZK12" s="416"/>
      <c r="JZL12" s="416"/>
      <c r="JZM12" s="416"/>
      <c r="JZN12" s="416"/>
      <c r="JZO12" s="416"/>
      <c r="JZP12" s="416"/>
      <c r="JZQ12" s="416"/>
      <c r="JZR12" s="416"/>
      <c r="JZS12" s="416"/>
      <c r="JZT12" s="416"/>
      <c r="JZU12" s="416"/>
      <c r="JZV12" s="416"/>
      <c r="JZW12" s="416"/>
      <c r="JZX12" s="416"/>
      <c r="JZY12" s="416"/>
      <c r="JZZ12" s="416"/>
      <c r="KAA12" s="416"/>
      <c r="KAB12" s="416"/>
      <c r="KAC12" s="416"/>
      <c r="KAD12" s="416"/>
      <c r="KAE12" s="416"/>
      <c r="KAF12" s="416"/>
      <c r="KAG12" s="416"/>
      <c r="KAH12" s="416"/>
      <c r="KAI12" s="416"/>
      <c r="KAJ12" s="416"/>
      <c r="KAK12" s="416"/>
      <c r="KAL12" s="416"/>
      <c r="KAM12" s="416"/>
      <c r="KAN12" s="416"/>
      <c r="KAO12" s="416"/>
      <c r="KAP12" s="416"/>
      <c r="KAQ12" s="416"/>
      <c r="KAR12" s="416"/>
      <c r="KAS12" s="416"/>
      <c r="KAT12" s="416"/>
      <c r="KAU12" s="416"/>
      <c r="KAV12" s="416"/>
      <c r="KAW12" s="416"/>
      <c r="KAX12" s="416"/>
      <c r="KAY12" s="416"/>
      <c r="KAZ12" s="416"/>
      <c r="KBA12" s="416"/>
      <c r="KBB12" s="416"/>
      <c r="KBC12" s="416"/>
      <c r="KBD12" s="416"/>
      <c r="KBE12" s="416"/>
      <c r="KBF12" s="416"/>
      <c r="KBG12" s="416"/>
      <c r="KBH12" s="416"/>
      <c r="KBI12" s="416"/>
      <c r="KBJ12" s="416"/>
      <c r="KBK12" s="416"/>
      <c r="KBL12" s="416"/>
      <c r="KBM12" s="416"/>
      <c r="KBN12" s="416"/>
      <c r="KBO12" s="416"/>
      <c r="KBP12" s="416"/>
      <c r="KBQ12" s="416"/>
      <c r="KBR12" s="416"/>
      <c r="KBS12" s="416"/>
      <c r="KBT12" s="416"/>
      <c r="KBU12" s="416"/>
      <c r="KBV12" s="416"/>
      <c r="KBW12" s="416"/>
      <c r="KBX12" s="416"/>
      <c r="KBY12" s="416"/>
      <c r="KBZ12" s="416"/>
      <c r="KCA12" s="416"/>
      <c r="KCB12" s="416"/>
      <c r="KCC12" s="416"/>
      <c r="KCD12" s="416"/>
      <c r="KCE12" s="416"/>
      <c r="KCF12" s="416"/>
      <c r="KCG12" s="416"/>
      <c r="KCH12" s="416"/>
      <c r="KCI12" s="416"/>
      <c r="KCJ12" s="416"/>
      <c r="KCK12" s="416"/>
      <c r="KCL12" s="416"/>
      <c r="KCM12" s="416"/>
      <c r="KCN12" s="416"/>
      <c r="KCO12" s="416"/>
      <c r="KCP12" s="416"/>
      <c r="KCQ12" s="416"/>
      <c r="KCR12" s="416"/>
      <c r="KCS12" s="416"/>
      <c r="KCT12" s="416"/>
      <c r="KCU12" s="416"/>
      <c r="KCV12" s="416"/>
      <c r="KCW12" s="416"/>
      <c r="KCX12" s="416"/>
      <c r="KCY12" s="416"/>
      <c r="KCZ12" s="416"/>
      <c r="KDA12" s="416"/>
      <c r="KDB12" s="416"/>
      <c r="KDC12" s="416"/>
      <c r="KDD12" s="416"/>
      <c r="KDE12" s="416"/>
      <c r="KDF12" s="416"/>
      <c r="KDG12" s="416"/>
      <c r="KDH12" s="416"/>
      <c r="KDI12" s="416"/>
      <c r="KDJ12" s="416"/>
      <c r="KDK12" s="416"/>
      <c r="KDL12" s="416"/>
      <c r="KDM12" s="416"/>
      <c r="KDN12" s="416"/>
      <c r="KDO12" s="416"/>
      <c r="KDP12" s="416"/>
      <c r="KDQ12" s="416"/>
      <c r="KDR12" s="416"/>
      <c r="KDS12" s="416"/>
      <c r="KDT12" s="416"/>
      <c r="KDU12" s="416"/>
      <c r="KDV12" s="416"/>
      <c r="KDW12" s="416"/>
      <c r="KDX12" s="416"/>
      <c r="KDY12" s="416"/>
      <c r="KDZ12" s="416"/>
      <c r="KEA12" s="416"/>
      <c r="KEB12" s="416"/>
      <c r="KEC12" s="416"/>
      <c r="KED12" s="416"/>
      <c r="KEE12" s="416"/>
      <c r="KEF12" s="416"/>
      <c r="KEG12" s="416"/>
      <c r="KEH12" s="416"/>
      <c r="KEI12" s="416"/>
      <c r="KEJ12" s="416"/>
      <c r="KEK12" s="416"/>
      <c r="KEL12" s="416"/>
      <c r="KEM12" s="416"/>
      <c r="KEN12" s="416"/>
      <c r="KEO12" s="416"/>
      <c r="KEP12" s="416"/>
      <c r="KEQ12" s="416"/>
      <c r="KER12" s="416"/>
      <c r="KES12" s="416"/>
      <c r="KET12" s="416"/>
      <c r="KEU12" s="416"/>
      <c r="KEV12" s="416"/>
      <c r="KEW12" s="416"/>
      <c r="KEX12" s="416"/>
      <c r="KEY12" s="416"/>
      <c r="KEZ12" s="416"/>
      <c r="KFA12" s="416"/>
      <c r="KFB12" s="416"/>
      <c r="KFC12" s="416"/>
      <c r="KFD12" s="416"/>
      <c r="KFE12" s="416"/>
      <c r="KFF12" s="416"/>
      <c r="KFG12" s="416"/>
      <c r="KFH12" s="416"/>
      <c r="KFI12" s="416"/>
      <c r="KFJ12" s="416"/>
      <c r="KFK12" s="416"/>
      <c r="KFL12" s="416"/>
      <c r="KFM12" s="416"/>
      <c r="KFN12" s="416"/>
      <c r="KFO12" s="416"/>
      <c r="KFP12" s="416"/>
      <c r="KFQ12" s="416"/>
      <c r="KFR12" s="416"/>
      <c r="KFS12" s="416"/>
      <c r="KFT12" s="416"/>
      <c r="KFU12" s="416"/>
      <c r="KFV12" s="416"/>
      <c r="KFW12" s="416"/>
      <c r="KFX12" s="416"/>
      <c r="KFY12" s="416"/>
      <c r="KFZ12" s="416"/>
      <c r="KGA12" s="416"/>
      <c r="KGB12" s="416"/>
      <c r="KGC12" s="416"/>
      <c r="KGD12" s="416"/>
      <c r="KGE12" s="416"/>
      <c r="KGF12" s="416"/>
      <c r="KGG12" s="416"/>
      <c r="KGH12" s="416"/>
      <c r="KGI12" s="416"/>
      <c r="KGJ12" s="416"/>
      <c r="KGK12" s="416"/>
      <c r="KGL12" s="416"/>
      <c r="KGM12" s="416"/>
      <c r="KGN12" s="416"/>
      <c r="KGO12" s="416"/>
      <c r="KGP12" s="416"/>
      <c r="KGQ12" s="416"/>
      <c r="KGR12" s="416"/>
      <c r="KGS12" s="416"/>
      <c r="KGT12" s="416"/>
      <c r="KGU12" s="416"/>
      <c r="KGV12" s="416"/>
      <c r="KGW12" s="416"/>
      <c r="KGX12" s="416"/>
      <c r="KGY12" s="416"/>
      <c r="KGZ12" s="416"/>
      <c r="KHA12" s="416"/>
      <c r="KHB12" s="416"/>
      <c r="KHC12" s="416"/>
      <c r="KHD12" s="416"/>
      <c r="KHE12" s="416"/>
      <c r="KHF12" s="416"/>
      <c r="KHG12" s="416"/>
      <c r="KHH12" s="416"/>
      <c r="KHI12" s="416"/>
      <c r="KHJ12" s="416"/>
      <c r="KHK12" s="416"/>
      <c r="KHL12" s="416"/>
      <c r="KHM12" s="416"/>
      <c r="KHN12" s="416"/>
      <c r="KHO12" s="416"/>
      <c r="KHP12" s="416"/>
      <c r="KHQ12" s="416"/>
      <c r="KHR12" s="416"/>
      <c r="KHS12" s="416"/>
      <c r="KHT12" s="416"/>
      <c r="KHU12" s="416"/>
      <c r="KHV12" s="416"/>
      <c r="KHW12" s="416"/>
      <c r="KHX12" s="416"/>
      <c r="KHY12" s="416"/>
      <c r="KHZ12" s="416"/>
      <c r="KIA12" s="416"/>
      <c r="KIB12" s="416"/>
      <c r="KIC12" s="416"/>
      <c r="KID12" s="416"/>
      <c r="KIE12" s="416"/>
      <c r="KIF12" s="416"/>
      <c r="KIG12" s="416"/>
      <c r="KIH12" s="416"/>
      <c r="KII12" s="416"/>
      <c r="KIJ12" s="416"/>
      <c r="KIK12" s="416"/>
      <c r="KIL12" s="416"/>
      <c r="KIM12" s="416"/>
      <c r="KIN12" s="416"/>
      <c r="KIO12" s="416"/>
      <c r="KIP12" s="416"/>
      <c r="KIQ12" s="416"/>
      <c r="KIR12" s="416"/>
      <c r="KIS12" s="416"/>
      <c r="KIT12" s="416"/>
      <c r="KIU12" s="416"/>
      <c r="KIV12" s="416"/>
      <c r="KIW12" s="416"/>
      <c r="KIX12" s="416"/>
      <c r="KIY12" s="416"/>
      <c r="KIZ12" s="416"/>
      <c r="KJA12" s="416"/>
      <c r="KJB12" s="416"/>
      <c r="KJC12" s="416"/>
      <c r="KJD12" s="416"/>
      <c r="KJE12" s="416"/>
      <c r="KJF12" s="416"/>
      <c r="KJG12" s="416"/>
      <c r="KJH12" s="416"/>
      <c r="KJI12" s="416"/>
      <c r="KJJ12" s="416"/>
      <c r="KJK12" s="416"/>
      <c r="KJL12" s="416"/>
      <c r="KJM12" s="416"/>
      <c r="KJN12" s="416"/>
      <c r="KJO12" s="416"/>
      <c r="KJP12" s="416"/>
      <c r="KJQ12" s="416"/>
      <c r="KJR12" s="416"/>
      <c r="KJS12" s="416"/>
      <c r="KJT12" s="416"/>
      <c r="KJU12" s="416"/>
      <c r="KJV12" s="416"/>
      <c r="KJW12" s="416"/>
      <c r="KJX12" s="416"/>
      <c r="KJY12" s="416"/>
      <c r="KJZ12" s="416"/>
      <c r="KKA12" s="416"/>
      <c r="KKB12" s="416"/>
      <c r="KKC12" s="416"/>
      <c r="KKD12" s="416"/>
      <c r="KKE12" s="416"/>
      <c r="KKF12" s="416"/>
      <c r="KKG12" s="416"/>
      <c r="KKH12" s="416"/>
      <c r="KKI12" s="416"/>
      <c r="KKJ12" s="416"/>
      <c r="KKK12" s="416"/>
      <c r="KKL12" s="416"/>
      <c r="KKM12" s="416"/>
      <c r="KKN12" s="416"/>
      <c r="KKO12" s="416"/>
      <c r="KKP12" s="416"/>
      <c r="KKQ12" s="416"/>
      <c r="KKR12" s="416"/>
      <c r="KKS12" s="416"/>
      <c r="KKT12" s="416"/>
      <c r="KKU12" s="416"/>
      <c r="KKV12" s="416"/>
      <c r="KKW12" s="416"/>
      <c r="KKX12" s="416"/>
      <c r="KKY12" s="416"/>
      <c r="KKZ12" s="416"/>
      <c r="KLA12" s="416"/>
      <c r="KLB12" s="416"/>
      <c r="KLC12" s="416"/>
      <c r="KLD12" s="416"/>
      <c r="KLE12" s="416"/>
      <c r="KLF12" s="416"/>
      <c r="KLG12" s="416"/>
      <c r="KLH12" s="416"/>
      <c r="KLI12" s="416"/>
      <c r="KLJ12" s="416"/>
      <c r="KLK12" s="416"/>
      <c r="KLL12" s="416"/>
      <c r="KLM12" s="416"/>
      <c r="KLN12" s="416"/>
      <c r="KLO12" s="416"/>
      <c r="KLP12" s="416"/>
      <c r="KLQ12" s="416"/>
      <c r="KLR12" s="416"/>
      <c r="KLS12" s="416"/>
      <c r="KLT12" s="416"/>
      <c r="KLU12" s="416"/>
      <c r="KLV12" s="416"/>
      <c r="KLW12" s="416"/>
      <c r="KLX12" s="416"/>
      <c r="KLY12" s="416"/>
      <c r="KLZ12" s="416"/>
      <c r="KMA12" s="416"/>
      <c r="KMB12" s="416"/>
      <c r="KMC12" s="416"/>
      <c r="KMD12" s="416"/>
      <c r="KME12" s="416"/>
      <c r="KMF12" s="416"/>
      <c r="KMG12" s="416"/>
      <c r="KMH12" s="416"/>
      <c r="KMI12" s="416"/>
      <c r="KMJ12" s="416"/>
      <c r="KMK12" s="416"/>
      <c r="KML12" s="416"/>
      <c r="KMM12" s="416"/>
      <c r="KMN12" s="416"/>
      <c r="KMO12" s="416"/>
      <c r="KMP12" s="416"/>
      <c r="KMQ12" s="416"/>
      <c r="KMR12" s="416"/>
      <c r="KMS12" s="416"/>
      <c r="KMT12" s="416"/>
      <c r="KMU12" s="416"/>
      <c r="KMV12" s="416"/>
      <c r="KMW12" s="416"/>
      <c r="KMX12" s="416"/>
      <c r="KMY12" s="416"/>
      <c r="KMZ12" s="416"/>
      <c r="KNA12" s="416"/>
      <c r="KNB12" s="416"/>
      <c r="KNC12" s="416"/>
      <c r="KND12" s="416"/>
      <c r="KNE12" s="416"/>
      <c r="KNF12" s="416"/>
      <c r="KNG12" s="416"/>
      <c r="KNH12" s="416"/>
      <c r="KNI12" s="416"/>
      <c r="KNJ12" s="416"/>
      <c r="KNK12" s="416"/>
      <c r="KNL12" s="416"/>
      <c r="KNM12" s="416"/>
      <c r="KNN12" s="416"/>
      <c r="KNO12" s="416"/>
      <c r="KNP12" s="416"/>
      <c r="KNQ12" s="416"/>
      <c r="KNR12" s="416"/>
      <c r="KNS12" s="416"/>
      <c r="KNT12" s="416"/>
      <c r="KNU12" s="416"/>
      <c r="KNV12" s="416"/>
      <c r="KNW12" s="416"/>
      <c r="KNX12" s="416"/>
      <c r="KNY12" s="416"/>
      <c r="KNZ12" s="416"/>
      <c r="KOA12" s="416"/>
      <c r="KOB12" s="416"/>
      <c r="KOC12" s="416"/>
      <c r="KOD12" s="416"/>
      <c r="KOE12" s="416"/>
      <c r="KOF12" s="416"/>
      <c r="KOG12" s="416"/>
      <c r="KOH12" s="416"/>
      <c r="KOI12" s="416"/>
      <c r="KOJ12" s="416"/>
      <c r="KOK12" s="416"/>
      <c r="KOL12" s="416"/>
      <c r="KOM12" s="416"/>
      <c r="KON12" s="416"/>
      <c r="KOO12" s="416"/>
      <c r="KOP12" s="416"/>
      <c r="KOQ12" s="416"/>
      <c r="KOR12" s="416"/>
      <c r="KOS12" s="416"/>
      <c r="KOT12" s="416"/>
      <c r="KOU12" s="416"/>
      <c r="KOV12" s="416"/>
      <c r="KOW12" s="416"/>
      <c r="KOX12" s="416"/>
      <c r="KOY12" s="416"/>
      <c r="KOZ12" s="416"/>
      <c r="KPA12" s="416"/>
      <c r="KPB12" s="416"/>
      <c r="KPC12" s="416"/>
      <c r="KPD12" s="416"/>
      <c r="KPE12" s="416"/>
      <c r="KPF12" s="416"/>
      <c r="KPG12" s="416"/>
      <c r="KPH12" s="416"/>
      <c r="KPI12" s="416"/>
      <c r="KPJ12" s="416"/>
      <c r="KPK12" s="416"/>
      <c r="KPL12" s="416"/>
      <c r="KPM12" s="416"/>
      <c r="KPN12" s="416"/>
      <c r="KPO12" s="416"/>
      <c r="KPP12" s="416"/>
      <c r="KPQ12" s="416"/>
      <c r="KPR12" s="416"/>
      <c r="KPS12" s="416"/>
      <c r="KPT12" s="416"/>
      <c r="KPU12" s="416"/>
      <c r="KPV12" s="416"/>
      <c r="KPW12" s="416"/>
      <c r="KPX12" s="416"/>
      <c r="KPY12" s="416"/>
      <c r="KPZ12" s="416"/>
      <c r="KQA12" s="416"/>
      <c r="KQB12" s="416"/>
      <c r="KQC12" s="416"/>
      <c r="KQD12" s="416"/>
      <c r="KQE12" s="416"/>
      <c r="KQF12" s="416"/>
      <c r="KQG12" s="416"/>
      <c r="KQH12" s="416"/>
      <c r="KQI12" s="416"/>
      <c r="KQJ12" s="416"/>
      <c r="KQK12" s="416"/>
      <c r="KQL12" s="416"/>
      <c r="KQM12" s="416"/>
      <c r="KQN12" s="416"/>
      <c r="KQO12" s="416"/>
      <c r="KQP12" s="416"/>
      <c r="KQQ12" s="416"/>
      <c r="KQR12" s="416"/>
      <c r="KQS12" s="416"/>
      <c r="KQT12" s="416"/>
      <c r="KQU12" s="416"/>
      <c r="KQV12" s="416"/>
      <c r="KQW12" s="416"/>
      <c r="KQX12" s="416"/>
      <c r="KQY12" s="416"/>
      <c r="KQZ12" s="416"/>
      <c r="KRA12" s="416"/>
      <c r="KRB12" s="416"/>
      <c r="KRC12" s="416"/>
      <c r="KRD12" s="416"/>
      <c r="KRE12" s="416"/>
      <c r="KRF12" s="416"/>
      <c r="KRG12" s="416"/>
      <c r="KRH12" s="416"/>
      <c r="KRI12" s="416"/>
      <c r="KRJ12" s="416"/>
      <c r="KRK12" s="416"/>
      <c r="KRL12" s="416"/>
      <c r="KRM12" s="416"/>
      <c r="KRN12" s="416"/>
      <c r="KRO12" s="416"/>
      <c r="KRP12" s="416"/>
      <c r="KRQ12" s="416"/>
      <c r="KRR12" s="416"/>
      <c r="KRS12" s="416"/>
      <c r="KRT12" s="416"/>
      <c r="KRU12" s="416"/>
      <c r="KRV12" s="416"/>
      <c r="KRW12" s="416"/>
      <c r="KRX12" s="416"/>
      <c r="KRY12" s="416"/>
      <c r="KRZ12" s="416"/>
      <c r="KSA12" s="416"/>
      <c r="KSB12" s="416"/>
      <c r="KSC12" s="416"/>
      <c r="KSD12" s="416"/>
      <c r="KSE12" s="416"/>
      <c r="KSF12" s="416"/>
      <c r="KSG12" s="416"/>
      <c r="KSH12" s="416"/>
      <c r="KSI12" s="416"/>
      <c r="KSJ12" s="416"/>
      <c r="KSK12" s="416"/>
      <c r="KSL12" s="416"/>
      <c r="KSM12" s="416"/>
      <c r="KSN12" s="416"/>
      <c r="KSO12" s="416"/>
      <c r="KSP12" s="416"/>
      <c r="KSQ12" s="416"/>
      <c r="KSR12" s="416"/>
      <c r="KSS12" s="416"/>
      <c r="KST12" s="416"/>
      <c r="KSU12" s="416"/>
      <c r="KSV12" s="416"/>
      <c r="KSW12" s="416"/>
      <c r="KSX12" s="416"/>
      <c r="KSY12" s="416"/>
      <c r="KSZ12" s="416"/>
      <c r="KTA12" s="416"/>
      <c r="KTB12" s="416"/>
      <c r="KTC12" s="416"/>
      <c r="KTD12" s="416"/>
      <c r="KTE12" s="416"/>
      <c r="KTF12" s="416"/>
      <c r="KTG12" s="416"/>
      <c r="KTH12" s="416"/>
      <c r="KTI12" s="416"/>
      <c r="KTJ12" s="416"/>
      <c r="KTK12" s="416"/>
      <c r="KTL12" s="416"/>
      <c r="KTM12" s="416"/>
      <c r="KTN12" s="416"/>
      <c r="KTO12" s="416"/>
      <c r="KTP12" s="416"/>
      <c r="KTQ12" s="416"/>
      <c r="KTR12" s="416"/>
      <c r="KTS12" s="416"/>
      <c r="KTT12" s="416"/>
      <c r="KTU12" s="416"/>
      <c r="KTV12" s="416"/>
      <c r="KTW12" s="416"/>
      <c r="KTX12" s="416"/>
      <c r="KTY12" s="416"/>
      <c r="KTZ12" s="416"/>
      <c r="KUA12" s="416"/>
      <c r="KUB12" s="416"/>
      <c r="KUC12" s="416"/>
      <c r="KUD12" s="416"/>
      <c r="KUE12" s="416"/>
      <c r="KUF12" s="416"/>
      <c r="KUG12" s="416"/>
      <c r="KUH12" s="416"/>
      <c r="KUI12" s="416"/>
      <c r="KUJ12" s="416"/>
      <c r="KUK12" s="416"/>
      <c r="KUL12" s="416"/>
      <c r="KUM12" s="416"/>
      <c r="KUN12" s="416"/>
      <c r="KUO12" s="416"/>
      <c r="KUP12" s="416"/>
      <c r="KUQ12" s="416"/>
      <c r="KUR12" s="416"/>
      <c r="KUS12" s="416"/>
      <c r="KUT12" s="416"/>
      <c r="KUU12" s="416"/>
      <c r="KUV12" s="416"/>
      <c r="KUW12" s="416"/>
      <c r="KUX12" s="416"/>
      <c r="KUY12" s="416"/>
      <c r="KUZ12" s="416"/>
      <c r="KVA12" s="416"/>
      <c r="KVB12" s="416"/>
      <c r="KVC12" s="416"/>
      <c r="KVD12" s="416"/>
      <c r="KVE12" s="416"/>
      <c r="KVF12" s="416"/>
      <c r="KVG12" s="416"/>
      <c r="KVH12" s="416"/>
      <c r="KVI12" s="416"/>
      <c r="KVJ12" s="416"/>
      <c r="KVK12" s="416"/>
      <c r="KVL12" s="416"/>
      <c r="KVM12" s="416"/>
      <c r="KVN12" s="416"/>
      <c r="KVO12" s="416"/>
      <c r="KVP12" s="416"/>
      <c r="KVQ12" s="416"/>
      <c r="KVR12" s="416"/>
      <c r="KVS12" s="416"/>
      <c r="KVT12" s="416"/>
      <c r="KVU12" s="416"/>
      <c r="KVV12" s="416"/>
      <c r="KVW12" s="416"/>
      <c r="KVX12" s="416"/>
      <c r="KVY12" s="416"/>
      <c r="KVZ12" s="416"/>
      <c r="KWA12" s="416"/>
      <c r="KWB12" s="416"/>
      <c r="KWC12" s="416"/>
      <c r="KWD12" s="416"/>
      <c r="KWE12" s="416"/>
      <c r="KWF12" s="416"/>
      <c r="KWG12" s="416"/>
      <c r="KWH12" s="416"/>
      <c r="KWI12" s="416"/>
      <c r="KWJ12" s="416"/>
      <c r="KWK12" s="416"/>
      <c r="KWL12" s="416"/>
      <c r="KWM12" s="416"/>
      <c r="KWN12" s="416"/>
      <c r="KWO12" s="416"/>
      <c r="KWP12" s="416"/>
      <c r="KWQ12" s="416"/>
      <c r="KWR12" s="416"/>
      <c r="KWS12" s="416"/>
      <c r="KWT12" s="416"/>
      <c r="KWU12" s="416"/>
      <c r="KWV12" s="416"/>
      <c r="KWW12" s="416"/>
      <c r="KWX12" s="416"/>
      <c r="KWY12" s="416"/>
      <c r="KWZ12" s="416"/>
      <c r="KXA12" s="416"/>
      <c r="KXB12" s="416"/>
      <c r="KXC12" s="416"/>
      <c r="KXD12" s="416"/>
      <c r="KXE12" s="416"/>
      <c r="KXF12" s="416"/>
      <c r="KXG12" s="416"/>
      <c r="KXH12" s="416"/>
      <c r="KXI12" s="416"/>
      <c r="KXJ12" s="416"/>
      <c r="KXK12" s="416"/>
      <c r="KXL12" s="416"/>
      <c r="KXM12" s="416"/>
      <c r="KXN12" s="416"/>
      <c r="KXO12" s="416"/>
      <c r="KXP12" s="416"/>
      <c r="KXQ12" s="416"/>
      <c r="KXR12" s="416"/>
      <c r="KXS12" s="416"/>
      <c r="KXT12" s="416"/>
      <c r="KXU12" s="416"/>
      <c r="KXV12" s="416"/>
      <c r="KXW12" s="416"/>
      <c r="KXX12" s="416"/>
      <c r="KXY12" s="416"/>
      <c r="KXZ12" s="416"/>
      <c r="KYA12" s="416"/>
      <c r="KYB12" s="416"/>
      <c r="KYC12" s="416"/>
      <c r="KYD12" s="416"/>
      <c r="KYE12" s="416"/>
      <c r="KYF12" s="416"/>
      <c r="KYG12" s="416"/>
      <c r="KYH12" s="416"/>
      <c r="KYI12" s="416"/>
      <c r="KYJ12" s="416"/>
      <c r="KYK12" s="416"/>
      <c r="KYL12" s="416"/>
      <c r="KYM12" s="416"/>
      <c r="KYN12" s="416"/>
      <c r="KYO12" s="416"/>
      <c r="KYP12" s="416"/>
      <c r="KYQ12" s="416"/>
      <c r="KYR12" s="416"/>
      <c r="KYS12" s="416"/>
      <c r="KYT12" s="416"/>
      <c r="KYU12" s="416"/>
      <c r="KYV12" s="416"/>
      <c r="KYW12" s="416"/>
      <c r="KYX12" s="416"/>
      <c r="KYY12" s="416"/>
      <c r="KYZ12" s="416"/>
      <c r="KZA12" s="416"/>
      <c r="KZB12" s="416"/>
      <c r="KZC12" s="416"/>
      <c r="KZD12" s="416"/>
      <c r="KZE12" s="416"/>
      <c r="KZF12" s="416"/>
      <c r="KZG12" s="416"/>
      <c r="KZH12" s="416"/>
      <c r="KZI12" s="416"/>
      <c r="KZJ12" s="416"/>
      <c r="KZK12" s="416"/>
      <c r="KZL12" s="416"/>
      <c r="KZM12" s="416"/>
      <c r="KZN12" s="416"/>
      <c r="KZO12" s="416"/>
      <c r="KZP12" s="416"/>
      <c r="KZQ12" s="416"/>
      <c r="KZR12" s="416"/>
      <c r="KZS12" s="416"/>
      <c r="KZT12" s="416"/>
      <c r="KZU12" s="416"/>
      <c r="KZV12" s="416"/>
      <c r="KZW12" s="416"/>
      <c r="KZX12" s="416"/>
      <c r="KZY12" s="416"/>
      <c r="KZZ12" s="416"/>
      <c r="LAA12" s="416"/>
      <c r="LAB12" s="416"/>
      <c r="LAC12" s="416"/>
      <c r="LAD12" s="416"/>
      <c r="LAE12" s="416"/>
      <c r="LAF12" s="416"/>
      <c r="LAG12" s="416"/>
      <c r="LAH12" s="416"/>
      <c r="LAI12" s="416"/>
      <c r="LAJ12" s="416"/>
      <c r="LAK12" s="416"/>
      <c r="LAL12" s="416"/>
      <c r="LAM12" s="416"/>
      <c r="LAN12" s="416"/>
      <c r="LAO12" s="416"/>
      <c r="LAP12" s="416"/>
      <c r="LAQ12" s="416"/>
      <c r="LAR12" s="416"/>
      <c r="LAS12" s="416"/>
      <c r="LAT12" s="416"/>
      <c r="LAU12" s="416"/>
      <c r="LAV12" s="416"/>
      <c r="LAW12" s="416"/>
      <c r="LAX12" s="416"/>
      <c r="LAY12" s="416"/>
      <c r="LAZ12" s="416"/>
      <c r="LBA12" s="416"/>
      <c r="LBB12" s="416"/>
      <c r="LBC12" s="416"/>
      <c r="LBD12" s="416"/>
      <c r="LBE12" s="416"/>
      <c r="LBF12" s="416"/>
      <c r="LBG12" s="416"/>
      <c r="LBH12" s="416"/>
      <c r="LBI12" s="416"/>
      <c r="LBJ12" s="416"/>
      <c r="LBK12" s="416"/>
      <c r="LBL12" s="416"/>
      <c r="LBM12" s="416"/>
      <c r="LBN12" s="416"/>
      <c r="LBO12" s="416"/>
      <c r="LBP12" s="416"/>
      <c r="LBQ12" s="416"/>
      <c r="LBR12" s="416"/>
      <c r="LBS12" s="416"/>
      <c r="LBT12" s="416"/>
      <c r="LBU12" s="416"/>
      <c r="LBV12" s="416"/>
      <c r="LBW12" s="416"/>
      <c r="LBX12" s="416"/>
      <c r="LBY12" s="416"/>
      <c r="LBZ12" s="416"/>
      <c r="LCA12" s="416"/>
      <c r="LCB12" s="416"/>
      <c r="LCC12" s="416"/>
      <c r="LCD12" s="416"/>
      <c r="LCE12" s="416"/>
      <c r="LCF12" s="416"/>
      <c r="LCG12" s="416"/>
      <c r="LCH12" s="416"/>
      <c r="LCI12" s="416"/>
      <c r="LCJ12" s="416"/>
      <c r="LCK12" s="416"/>
      <c r="LCL12" s="416"/>
      <c r="LCM12" s="416"/>
      <c r="LCN12" s="416"/>
      <c r="LCO12" s="416"/>
      <c r="LCP12" s="416"/>
      <c r="LCQ12" s="416"/>
      <c r="LCR12" s="416"/>
      <c r="LCS12" s="416"/>
      <c r="LCT12" s="416"/>
      <c r="LCU12" s="416"/>
      <c r="LCV12" s="416"/>
      <c r="LCW12" s="416"/>
      <c r="LCX12" s="416"/>
      <c r="LCY12" s="416"/>
      <c r="LCZ12" s="416"/>
      <c r="LDA12" s="416"/>
      <c r="LDB12" s="416"/>
      <c r="LDC12" s="416"/>
      <c r="LDD12" s="416"/>
      <c r="LDE12" s="416"/>
      <c r="LDF12" s="416"/>
      <c r="LDG12" s="416"/>
      <c r="LDH12" s="416"/>
      <c r="LDI12" s="416"/>
      <c r="LDJ12" s="416"/>
      <c r="LDK12" s="416"/>
      <c r="LDL12" s="416"/>
      <c r="LDM12" s="416"/>
      <c r="LDN12" s="416"/>
      <c r="LDO12" s="416"/>
      <c r="LDP12" s="416"/>
      <c r="LDQ12" s="416"/>
      <c r="LDR12" s="416"/>
      <c r="LDS12" s="416"/>
      <c r="LDT12" s="416"/>
      <c r="LDU12" s="416"/>
      <c r="LDV12" s="416"/>
      <c r="LDW12" s="416"/>
      <c r="LDX12" s="416"/>
      <c r="LDY12" s="416"/>
      <c r="LDZ12" s="416"/>
      <c r="LEA12" s="416"/>
      <c r="LEB12" s="416"/>
      <c r="LEC12" s="416"/>
      <c r="LED12" s="416"/>
      <c r="LEE12" s="416"/>
      <c r="LEF12" s="416"/>
      <c r="LEG12" s="416"/>
      <c r="LEH12" s="416"/>
      <c r="LEI12" s="416"/>
      <c r="LEJ12" s="416"/>
      <c r="LEK12" s="416"/>
      <c r="LEL12" s="416"/>
      <c r="LEM12" s="416"/>
      <c r="LEN12" s="416"/>
      <c r="LEO12" s="416"/>
      <c r="LEP12" s="416"/>
      <c r="LEQ12" s="416"/>
      <c r="LER12" s="416"/>
      <c r="LES12" s="416"/>
      <c r="LET12" s="416"/>
      <c r="LEU12" s="416"/>
      <c r="LEV12" s="416"/>
      <c r="LEW12" s="416"/>
      <c r="LEX12" s="416"/>
      <c r="LEY12" s="416"/>
      <c r="LEZ12" s="416"/>
      <c r="LFA12" s="416"/>
      <c r="LFB12" s="416"/>
      <c r="LFC12" s="416"/>
      <c r="LFD12" s="416"/>
      <c r="LFE12" s="416"/>
      <c r="LFF12" s="416"/>
      <c r="LFG12" s="416"/>
      <c r="LFH12" s="416"/>
      <c r="LFI12" s="416"/>
      <c r="LFJ12" s="416"/>
      <c r="LFK12" s="416"/>
      <c r="LFL12" s="416"/>
      <c r="LFM12" s="416"/>
      <c r="LFN12" s="416"/>
      <c r="LFO12" s="416"/>
      <c r="LFP12" s="416"/>
      <c r="LFQ12" s="416"/>
      <c r="LFR12" s="416"/>
      <c r="LFS12" s="416"/>
      <c r="LFT12" s="416"/>
      <c r="LFU12" s="416"/>
      <c r="LFV12" s="416"/>
      <c r="LFW12" s="416"/>
      <c r="LFX12" s="416"/>
      <c r="LFY12" s="416"/>
      <c r="LFZ12" s="416"/>
      <c r="LGA12" s="416"/>
      <c r="LGB12" s="416"/>
      <c r="LGC12" s="416"/>
      <c r="LGD12" s="416"/>
      <c r="LGE12" s="416"/>
      <c r="LGF12" s="416"/>
      <c r="LGG12" s="416"/>
      <c r="LGH12" s="416"/>
      <c r="LGI12" s="416"/>
      <c r="LGJ12" s="416"/>
      <c r="LGK12" s="416"/>
      <c r="LGL12" s="416"/>
      <c r="LGM12" s="416"/>
      <c r="LGN12" s="416"/>
      <c r="LGO12" s="416"/>
      <c r="LGP12" s="416"/>
      <c r="LGQ12" s="416"/>
      <c r="LGR12" s="416"/>
      <c r="LGS12" s="416"/>
      <c r="LGT12" s="416"/>
      <c r="LGU12" s="416"/>
      <c r="LGV12" s="416"/>
      <c r="LGW12" s="416"/>
      <c r="LGX12" s="416"/>
      <c r="LGY12" s="416"/>
      <c r="LGZ12" s="416"/>
      <c r="LHA12" s="416"/>
      <c r="LHB12" s="416"/>
      <c r="LHC12" s="416"/>
      <c r="LHD12" s="416"/>
      <c r="LHE12" s="416"/>
      <c r="LHF12" s="416"/>
      <c r="LHG12" s="416"/>
      <c r="LHH12" s="416"/>
      <c r="LHI12" s="416"/>
      <c r="LHJ12" s="416"/>
      <c r="LHK12" s="416"/>
      <c r="LHL12" s="416"/>
      <c r="LHM12" s="416"/>
      <c r="LHN12" s="416"/>
      <c r="LHO12" s="416"/>
      <c r="LHP12" s="416"/>
      <c r="LHQ12" s="416"/>
      <c r="LHR12" s="416"/>
      <c r="LHS12" s="416"/>
      <c r="LHT12" s="416"/>
      <c r="LHU12" s="416"/>
      <c r="LHV12" s="416"/>
      <c r="LHW12" s="416"/>
      <c r="LHX12" s="416"/>
      <c r="LHY12" s="416"/>
      <c r="LHZ12" s="416"/>
      <c r="LIA12" s="416"/>
      <c r="LIB12" s="416"/>
      <c r="LIC12" s="416"/>
      <c r="LID12" s="416"/>
      <c r="LIE12" s="416"/>
      <c r="LIF12" s="416"/>
      <c r="LIG12" s="416"/>
      <c r="LIH12" s="416"/>
      <c r="LII12" s="416"/>
      <c r="LIJ12" s="416"/>
      <c r="LIK12" s="416"/>
      <c r="LIL12" s="416"/>
      <c r="LIM12" s="416"/>
      <c r="LIN12" s="416"/>
      <c r="LIO12" s="416"/>
      <c r="LIP12" s="416"/>
      <c r="LIQ12" s="416"/>
      <c r="LIR12" s="416"/>
      <c r="LIS12" s="416"/>
      <c r="LIT12" s="416"/>
      <c r="LIU12" s="416"/>
      <c r="LIV12" s="416"/>
      <c r="LIW12" s="416"/>
      <c r="LIX12" s="416"/>
      <c r="LIY12" s="416"/>
      <c r="LIZ12" s="416"/>
      <c r="LJA12" s="416"/>
      <c r="LJB12" s="416"/>
      <c r="LJC12" s="416"/>
      <c r="LJD12" s="416"/>
      <c r="LJE12" s="416"/>
      <c r="LJF12" s="416"/>
      <c r="LJG12" s="416"/>
      <c r="LJH12" s="416"/>
      <c r="LJI12" s="416"/>
      <c r="LJJ12" s="416"/>
      <c r="LJK12" s="416"/>
      <c r="LJL12" s="416"/>
      <c r="LJM12" s="416"/>
      <c r="LJN12" s="416"/>
      <c r="LJO12" s="416"/>
      <c r="LJP12" s="416"/>
      <c r="LJQ12" s="416"/>
      <c r="LJR12" s="416"/>
      <c r="LJS12" s="416"/>
      <c r="LJT12" s="416"/>
      <c r="LJU12" s="416"/>
      <c r="LJV12" s="416"/>
      <c r="LJW12" s="416"/>
      <c r="LJX12" s="416"/>
      <c r="LJY12" s="416"/>
      <c r="LJZ12" s="416"/>
      <c r="LKA12" s="416"/>
      <c r="LKB12" s="416"/>
      <c r="LKC12" s="416"/>
      <c r="LKD12" s="416"/>
      <c r="LKE12" s="416"/>
      <c r="LKF12" s="416"/>
      <c r="LKG12" s="416"/>
      <c r="LKH12" s="416"/>
      <c r="LKI12" s="416"/>
      <c r="LKJ12" s="416"/>
      <c r="LKK12" s="416"/>
      <c r="LKL12" s="416"/>
      <c r="LKM12" s="416"/>
      <c r="LKN12" s="416"/>
      <c r="LKO12" s="416"/>
      <c r="LKP12" s="416"/>
      <c r="LKQ12" s="416"/>
      <c r="LKR12" s="416"/>
      <c r="LKS12" s="416"/>
      <c r="LKT12" s="416"/>
      <c r="LKU12" s="416"/>
      <c r="LKV12" s="416"/>
      <c r="LKW12" s="416"/>
      <c r="LKX12" s="416"/>
      <c r="LKY12" s="416"/>
      <c r="LKZ12" s="416"/>
      <c r="LLA12" s="416"/>
      <c r="LLB12" s="416"/>
      <c r="LLC12" s="416"/>
      <c r="LLD12" s="416"/>
      <c r="LLE12" s="416"/>
      <c r="LLF12" s="416"/>
      <c r="LLG12" s="416"/>
      <c r="LLH12" s="416"/>
      <c r="LLI12" s="416"/>
      <c r="LLJ12" s="416"/>
      <c r="LLK12" s="416"/>
      <c r="LLL12" s="416"/>
      <c r="LLM12" s="416"/>
      <c r="LLN12" s="416"/>
      <c r="LLO12" s="416"/>
      <c r="LLP12" s="416"/>
      <c r="LLQ12" s="416"/>
      <c r="LLR12" s="416"/>
      <c r="LLS12" s="416"/>
      <c r="LLT12" s="416"/>
      <c r="LLU12" s="416"/>
      <c r="LLV12" s="416"/>
      <c r="LLW12" s="416"/>
      <c r="LLX12" s="416"/>
      <c r="LLY12" s="416"/>
      <c r="LLZ12" s="416"/>
      <c r="LMA12" s="416"/>
      <c r="LMB12" s="416"/>
      <c r="LMC12" s="416"/>
      <c r="LMD12" s="416"/>
      <c r="LME12" s="416"/>
      <c r="LMF12" s="416"/>
      <c r="LMG12" s="416"/>
      <c r="LMH12" s="416"/>
      <c r="LMI12" s="416"/>
      <c r="LMJ12" s="416"/>
      <c r="LMK12" s="416"/>
      <c r="LML12" s="416"/>
      <c r="LMM12" s="416"/>
      <c r="LMN12" s="416"/>
      <c r="LMO12" s="416"/>
      <c r="LMP12" s="416"/>
      <c r="LMQ12" s="416"/>
      <c r="LMR12" s="416"/>
      <c r="LMS12" s="416"/>
      <c r="LMT12" s="416"/>
      <c r="LMU12" s="416"/>
      <c r="LMV12" s="416"/>
      <c r="LMW12" s="416"/>
      <c r="LMX12" s="416"/>
      <c r="LMY12" s="416"/>
      <c r="LMZ12" s="416"/>
      <c r="LNA12" s="416"/>
      <c r="LNB12" s="416"/>
      <c r="LNC12" s="416"/>
      <c r="LND12" s="416"/>
      <c r="LNE12" s="416"/>
      <c r="LNF12" s="416"/>
      <c r="LNG12" s="416"/>
      <c r="LNH12" s="416"/>
      <c r="LNI12" s="416"/>
      <c r="LNJ12" s="416"/>
      <c r="LNK12" s="416"/>
      <c r="LNL12" s="416"/>
      <c r="LNM12" s="416"/>
      <c r="LNN12" s="416"/>
      <c r="LNO12" s="416"/>
      <c r="LNP12" s="416"/>
      <c r="LNQ12" s="416"/>
      <c r="LNR12" s="416"/>
      <c r="LNS12" s="416"/>
      <c r="LNT12" s="416"/>
      <c r="LNU12" s="416"/>
      <c r="LNV12" s="416"/>
      <c r="LNW12" s="416"/>
      <c r="LNX12" s="416"/>
      <c r="LNY12" s="416"/>
      <c r="LNZ12" s="416"/>
      <c r="LOA12" s="416"/>
      <c r="LOB12" s="416"/>
      <c r="LOC12" s="416"/>
      <c r="LOD12" s="416"/>
      <c r="LOE12" s="416"/>
      <c r="LOF12" s="416"/>
      <c r="LOG12" s="416"/>
      <c r="LOH12" s="416"/>
      <c r="LOI12" s="416"/>
      <c r="LOJ12" s="416"/>
      <c r="LOK12" s="416"/>
      <c r="LOL12" s="416"/>
      <c r="LOM12" s="416"/>
      <c r="LON12" s="416"/>
      <c r="LOO12" s="416"/>
      <c r="LOP12" s="416"/>
      <c r="LOQ12" s="416"/>
      <c r="LOR12" s="416"/>
      <c r="LOS12" s="416"/>
      <c r="LOT12" s="416"/>
      <c r="LOU12" s="416"/>
      <c r="LOV12" s="416"/>
      <c r="LOW12" s="416"/>
      <c r="LOX12" s="416"/>
      <c r="LOY12" s="416"/>
      <c r="LOZ12" s="416"/>
      <c r="LPA12" s="416"/>
      <c r="LPB12" s="416"/>
      <c r="LPC12" s="416"/>
      <c r="LPD12" s="416"/>
      <c r="LPE12" s="416"/>
      <c r="LPF12" s="416"/>
      <c r="LPG12" s="416"/>
      <c r="LPH12" s="416"/>
      <c r="LPI12" s="416"/>
      <c r="LPJ12" s="416"/>
      <c r="LPK12" s="416"/>
      <c r="LPL12" s="416"/>
      <c r="LPM12" s="416"/>
      <c r="LPN12" s="416"/>
      <c r="LPO12" s="416"/>
      <c r="LPP12" s="416"/>
      <c r="LPQ12" s="416"/>
      <c r="LPR12" s="416"/>
      <c r="LPS12" s="416"/>
      <c r="LPT12" s="416"/>
      <c r="LPU12" s="416"/>
      <c r="LPV12" s="416"/>
      <c r="LPW12" s="416"/>
      <c r="LPX12" s="416"/>
      <c r="LPY12" s="416"/>
      <c r="LPZ12" s="416"/>
      <c r="LQA12" s="416"/>
      <c r="LQB12" s="416"/>
      <c r="LQC12" s="416"/>
      <c r="LQD12" s="416"/>
      <c r="LQE12" s="416"/>
      <c r="LQF12" s="416"/>
      <c r="LQG12" s="416"/>
      <c r="LQH12" s="416"/>
      <c r="LQI12" s="416"/>
      <c r="LQJ12" s="416"/>
      <c r="LQK12" s="416"/>
      <c r="LQL12" s="416"/>
      <c r="LQM12" s="416"/>
      <c r="LQN12" s="416"/>
      <c r="LQO12" s="416"/>
      <c r="LQP12" s="416"/>
      <c r="LQQ12" s="416"/>
      <c r="LQR12" s="416"/>
      <c r="LQS12" s="416"/>
      <c r="LQT12" s="416"/>
      <c r="LQU12" s="416"/>
      <c r="LQV12" s="416"/>
      <c r="LQW12" s="416"/>
      <c r="LQX12" s="416"/>
      <c r="LQY12" s="416"/>
      <c r="LQZ12" s="416"/>
      <c r="LRA12" s="416"/>
      <c r="LRB12" s="416"/>
      <c r="LRC12" s="416"/>
      <c r="LRD12" s="416"/>
      <c r="LRE12" s="416"/>
      <c r="LRF12" s="416"/>
      <c r="LRG12" s="416"/>
      <c r="LRH12" s="416"/>
      <c r="LRI12" s="416"/>
      <c r="LRJ12" s="416"/>
      <c r="LRK12" s="416"/>
      <c r="LRL12" s="416"/>
      <c r="LRM12" s="416"/>
      <c r="LRN12" s="416"/>
      <c r="LRO12" s="416"/>
      <c r="LRP12" s="416"/>
      <c r="LRQ12" s="416"/>
      <c r="LRR12" s="416"/>
      <c r="LRS12" s="416"/>
      <c r="LRT12" s="416"/>
      <c r="LRU12" s="416"/>
      <c r="LRV12" s="416"/>
      <c r="LRW12" s="416"/>
      <c r="LRX12" s="416"/>
      <c r="LRY12" s="416"/>
      <c r="LRZ12" s="416"/>
      <c r="LSA12" s="416"/>
      <c r="LSB12" s="416"/>
      <c r="LSC12" s="416"/>
      <c r="LSD12" s="416"/>
      <c r="LSE12" s="416"/>
      <c r="LSF12" s="416"/>
      <c r="LSG12" s="416"/>
      <c r="LSH12" s="416"/>
      <c r="LSI12" s="416"/>
      <c r="LSJ12" s="416"/>
      <c r="LSK12" s="416"/>
      <c r="LSL12" s="416"/>
      <c r="LSM12" s="416"/>
      <c r="LSN12" s="416"/>
      <c r="LSO12" s="416"/>
      <c r="LSP12" s="416"/>
      <c r="LSQ12" s="416"/>
      <c r="LSR12" s="416"/>
      <c r="LSS12" s="416"/>
      <c r="LST12" s="416"/>
      <c r="LSU12" s="416"/>
      <c r="LSV12" s="416"/>
      <c r="LSW12" s="416"/>
      <c r="LSX12" s="416"/>
      <c r="LSY12" s="416"/>
      <c r="LSZ12" s="416"/>
      <c r="LTA12" s="416"/>
      <c r="LTB12" s="416"/>
      <c r="LTC12" s="416"/>
      <c r="LTD12" s="416"/>
      <c r="LTE12" s="416"/>
      <c r="LTF12" s="416"/>
      <c r="LTG12" s="416"/>
      <c r="LTH12" s="416"/>
      <c r="LTI12" s="416"/>
      <c r="LTJ12" s="416"/>
      <c r="LTK12" s="416"/>
      <c r="LTL12" s="416"/>
      <c r="LTM12" s="416"/>
      <c r="LTN12" s="416"/>
      <c r="LTO12" s="416"/>
      <c r="LTP12" s="416"/>
      <c r="LTQ12" s="416"/>
      <c r="LTR12" s="416"/>
      <c r="LTS12" s="416"/>
      <c r="LTT12" s="416"/>
      <c r="LTU12" s="416"/>
      <c r="LTV12" s="416"/>
      <c r="LTW12" s="416"/>
      <c r="LTX12" s="416"/>
      <c r="LTY12" s="416"/>
      <c r="LTZ12" s="416"/>
      <c r="LUA12" s="416"/>
      <c r="LUB12" s="416"/>
      <c r="LUC12" s="416"/>
      <c r="LUD12" s="416"/>
      <c r="LUE12" s="416"/>
      <c r="LUF12" s="416"/>
      <c r="LUG12" s="416"/>
      <c r="LUH12" s="416"/>
      <c r="LUI12" s="416"/>
      <c r="LUJ12" s="416"/>
      <c r="LUK12" s="416"/>
      <c r="LUL12" s="416"/>
      <c r="LUM12" s="416"/>
      <c r="LUN12" s="416"/>
      <c r="LUO12" s="416"/>
      <c r="LUP12" s="416"/>
      <c r="LUQ12" s="416"/>
      <c r="LUR12" s="416"/>
      <c r="LUS12" s="416"/>
      <c r="LUT12" s="416"/>
      <c r="LUU12" s="416"/>
      <c r="LUV12" s="416"/>
      <c r="LUW12" s="416"/>
      <c r="LUX12" s="416"/>
      <c r="LUY12" s="416"/>
      <c r="LUZ12" s="416"/>
      <c r="LVA12" s="416"/>
      <c r="LVB12" s="416"/>
      <c r="LVC12" s="416"/>
      <c r="LVD12" s="416"/>
      <c r="LVE12" s="416"/>
      <c r="LVF12" s="416"/>
      <c r="LVG12" s="416"/>
      <c r="LVH12" s="416"/>
      <c r="LVI12" s="416"/>
      <c r="LVJ12" s="416"/>
      <c r="LVK12" s="416"/>
      <c r="LVL12" s="416"/>
      <c r="LVM12" s="416"/>
      <c r="LVN12" s="416"/>
      <c r="LVO12" s="416"/>
      <c r="LVP12" s="416"/>
      <c r="LVQ12" s="416"/>
      <c r="LVR12" s="416"/>
      <c r="LVS12" s="416"/>
      <c r="LVT12" s="416"/>
      <c r="LVU12" s="416"/>
      <c r="LVV12" s="416"/>
      <c r="LVW12" s="416"/>
      <c r="LVX12" s="416"/>
      <c r="LVY12" s="416"/>
      <c r="LVZ12" s="416"/>
      <c r="LWA12" s="416"/>
      <c r="LWB12" s="416"/>
      <c r="LWC12" s="416"/>
      <c r="LWD12" s="416"/>
      <c r="LWE12" s="416"/>
      <c r="LWF12" s="416"/>
      <c r="LWG12" s="416"/>
      <c r="LWH12" s="416"/>
      <c r="LWI12" s="416"/>
      <c r="LWJ12" s="416"/>
      <c r="LWK12" s="416"/>
      <c r="LWL12" s="416"/>
      <c r="LWM12" s="416"/>
      <c r="LWN12" s="416"/>
      <c r="LWO12" s="416"/>
      <c r="LWP12" s="416"/>
      <c r="LWQ12" s="416"/>
      <c r="LWR12" s="416"/>
      <c r="LWS12" s="416"/>
      <c r="LWT12" s="416"/>
      <c r="LWU12" s="416"/>
      <c r="LWV12" s="416"/>
      <c r="LWW12" s="416"/>
      <c r="LWX12" s="416"/>
      <c r="LWY12" s="416"/>
      <c r="LWZ12" s="416"/>
      <c r="LXA12" s="416"/>
      <c r="LXB12" s="416"/>
      <c r="LXC12" s="416"/>
      <c r="LXD12" s="416"/>
      <c r="LXE12" s="416"/>
      <c r="LXF12" s="416"/>
      <c r="LXG12" s="416"/>
      <c r="LXH12" s="416"/>
      <c r="LXI12" s="416"/>
      <c r="LXJ12" s="416"/>
      <c r="LXK12" s="416"/>
      <c r="LXL12" s="416"/>
      <c r="LXM12" s="416"/>
      <c r="LXN12" s="416"/>
      <c r="LXO12" s="416"/>
      <c r="LXP12" s="416"/>
      <c r="LXQ12" s="416"/>
      <c r="LXR12" s="416"/>
      <c r="LXS12" s="416"/>
      <c r="LXT12" s="416"/>
      <c r="LXU12" s="416"/>
      <c r="LXV12" s="416"/>
      <c r="LXW12" s="416"/>
      <c r="LXX12" s="416"/>
      <c r="LXY12" s="416"/>
      <c r="LXZ12" s="416"/>
      <c r="LYA12" s="416"/>
      <c r="LYB12" s="416"/>
      <c r="LYC12" s="416"/>
      <c r="LYD12" s="416"/>
      <c r="LYE12" s="416"/>
      <c r="LYF12" s="416"/>
      <c r="LYG12" s="416"/>
      <c r="LYH12" s="416"/>
      <c r="LYI12" s="416"/>
      <c r="LYJ12" s="416"/>
      <c r="LYK12" s="416"/>
      <c r="LYL12" s="416"/>
      <c r="LYM12" s="416"/>
      <c r="LYN12" s="416"/>
      <c r="LYO12" s="416"/>
      <c r="LYP12" s="416"/>
      <c r="LYQ12" s="416"/>
      <c r="LYR12" s="416"/>
      <c r="LYS12" s="416"/>
      <c r="LYT12" s="416"/>
      <c r="LYU12" s="416"/>
      <c r="LYV12" s="416"/>
      <c r="LYW12" s="416"/>
      <c r="LYX12" s="416"/>
      <c r="LYY12" s="416"/>
      <c r="LYZ12" s="416"/>
      <c r="LZA12" s="416"/>
      <c r="LZB12" s="416"/>
      <c r="LZC12" s="416"/>
      <c r="LZD12" s="416"/>
      <c r="LZE12" s="416"/>
      <c r="LZF12" s="416"/>
      <c r="LZG12" s="416"/>
      <c r="LZH12" s="416"/>
      <c r="LZI12" s="416"/>
      <c r="LZJ12" s="416"/>
      <c r="LZK12" s="416"/>
      <c r="LZL12" s="416"/>
      <c r="LZM12" s="416"/>
      <c r="LZN12" s="416"/>
      <c r="LZO12" s="416"/>
      <c r="LZP12" s="416"/>
      <c r="LZQ12" s="416"/>
      <c r="LZR12" s="416"/>
      <c r="LZS12" s="416"/>
      <c r="LZT12" s="416"/>
      <c r="LZU12" s="416"/>
      <c r="LZV12" s="416"/>
      <c r="LZW12" s="416"/>
      <c r="LZX12" s="416"/>
      <c r="LZY12" s="416"/>
      <c r="LZZ12" s="416"/>
      <c r="MAA12" s="416"/>
      <c r="MAB12" s="416"/>
      <c r="MAC12" s="416"/>
      <c r="MAD12" s="416"/>
      <c r="MAE12" s="416"/>
      <c r="MAF12" s="416"/>
      <c r="MAG12" s="416"/>
      <c r="MAH12" s="416"/>
      <c r="MAI12" s="416"/>
      <c r="MAJ12" s="416"/>
      <c r="MAK12" s="416"/>
      <c r="MAL12" s="416"/>
      <c r="MAM12" s="416"/>
      <c r="MAN12" s="416"/>
      <c r="MAO12" s="416"/>
      <c r="MAP12" s="416"/>
      <c r="MAQ12" s="416"/>
      <c r="MAR12" s="416"/>
      <c r="MAS12" s="416"/>
      <c r="MAT12" s="416"/>
      <c r="MAU12" s="416"/>
      <c r="MAV12" s="416"/>
      <c r="MAW12" s="416"/>
      <c r="MAX12" s="416"/>
      <c r="MAY12" s="416"/>
      <c r="MAZ12" s="416"/>
      <c r="MBA12" s="416"/>
      <c r="MBB12" s="416"/>
      <c r="MBC12" s="416"/>
      <c r="MBD12" s="416"/>
      <c r="MBE12" s="416"/>
      <c r="MBF12" s="416"/>
      <c r="MBG12" s="416"/>
      <c r="MBH12" s="416"/>
      <c r="MBI12" s="416"/>
      <c r="MBJ12" s="416"/>
      <c r="MBK12" s="416"/>
      <c r="MBL12" s="416"/>
      <c r="MBM12" s="416"/>
      <c r="MBN12" s="416"/>
      <c r="MBO12" s="416"/>
      <c r="MBP12" s="416"/>
      <c r="MBQ12" s="416"/>
      <c r="MBR12" s="416"/>
      <c r="MBS12" s="416"/>
      <c r="MBT12" s="416"/>
      <c r="MBU12" s="416"/>
      <c r="MBV12" s="416"/>
      <c r="MBW12" s="416"/>
      <c r="MBX12" s="416"/>
      <c r="MBY12" s="416"/>
      <c r="MBZ12" s="416"/>
      <c r="MCA12" s="416"/>
      <c r="MCB12" s="416"/>
      <c r="MCC12" s="416"/>
      <c r="MCD12" s="416"/>
      <c r="MCE12" s="416"/>
      <c r="MCF12" s="416"/>
      <c r="MCG12" s="416"/>
      <c r="MCH12" s="416"/>
      <c r="MCI12" s="416"/>
      <c r="MCJ12" s="416"/>
      <c r="MCK12" s="416"/>
      <c r="MCL12" s="416"/>
      <c r="MCM12" s="416"/>
      <c r="MCN12" s="416"/>
      <c r="MCO12" s="416"/>
      <c r="MCP12" s="416"/>
      <c r="MCQ12" s="416"/>
      <c r="MCR12" s="416"/>
      <c r="MCS12" s="416"/>
      <c r="MCT12" s="416"/>
      <c r="MCU12" s="416"/>
      <c r="MCV12" s="416"/>
      <c r="MCW12" s="416"/>
      <c r="MCX12" s="416"/>
      <c r="MCY12" s="416"/>
      <c r="MCZ12" s="416"/>
      <c r="MDA12" s="416"/>
      <c r="MDB12" s="416"/>
      <c r="MDC12" s="416"/>
      <c r="MDD12" s="416"/>
      <c r="MDE12" s="416"/>
      <c r="MDF12" s="416"/>
      <c r="MDG12" s="416"/>
      <c r="MDH12" s="416"/>
      <c r="MDI12" s="416"/>
      <c r="MDJ12" s="416"/>
      <c r="MDK12" s="416"/>
      <c r="MDL12" s="416"/>
      <c r="MDM12" s="416"/>
      <c r="MDN12" s="416"/>
      <c r="MDO12" s="416"/>
      <c r="MDP12" s="416"/>
      <c r="MDQ12" s="416"/>
      <c r="MDR12" s="416"/>
      <c r="MDS12" s="416"/>
      <c r="MDT12" s="416"/>
      <c r="MDU12" s="416"/>
      <c r="MDV12" s="416"/>
      <c r="MDW12" s="416"/>
      <c r="MDX12" s="416"/>
      <c r="MDY12" s="416"/>
      <c r="MDZ12" s="416"/>
      <c r="MEA12" s="416"/>
      <c r="MEB12" s="416"/>
      <c r="MEC12" s="416"/>
      <c r="MED12" s="416"/>
      <c r="MEE12" s="416"/>
      <c r="MEF12" s="416"/>
      <c r="MEG12" s="416"/>
      <c r="MEH12" s="416"/>
      <c r="MEI12" s="416"/>
      <c r="MEJ12" s="416"/>
      <c r="MEK12" s="416"/>
      <c r="MEL12" s="416"/>
      <c r="MEM12" s="416"/>
      <c r="MEN12" s="416"/>
      <c r="MEO12" s="416"/>
      <c r="MEP12" s="416"/>
      <c r="MEQ12" s="416"/>
      <c r="MER12" s="416"/>
      <c r="MES12" s="416"/>
      <c r="MET12" s="416"/>
      <c r="MEU12" s="416"/>
      <c r="MEV12" s="416"/>
      <c r="MEW12" s="416"/>
      <c r="MEX12" s="416"/>
      <c r="MEY12" s="416"/>
      <c r="MEZ12" s="416"/>
      <c r="MFA12" s="416"/>
      <c r="MFB12" s="416"/>
      <c r="MFC12" s="416"/>
      <c r="MFD12" s="416"/>
      <c r="MFE12" s="416"/>
      <c r="MFF12" s="416"/>
      <c r="MFG12" s="416"/>
      <c r="MFH12" s="416"/>
      <c r="MFI12" s="416"/>
      <c r="MFJ12" s="416"/>
      <c r="MFK12" s="416"/>
      <c r="MFL12" s="416"/>
      <c r="MFM12" s="416"/>
      <c r="MFN12" s="416"/>
      <c r="MFO12" s="416"/>
      <c r="MFP12" s="416"/>
      <c r="MFQ12" s="416"/>
      <c r="MFR12" s="416"/>
      <c r="MFS12" s="416"/>
      <c r="MFT12" s="416"/>
      <c r="MFU12" s="416"/>
      <c r="MFV12" s="416"/>
      <c r="MFW12" s="416"/>
      <c r="MFX12" s="416"/>
      <c r="MFY12" s="416"/>
      <c r="MFZ12" s="416"/>
      <c r="MGA12" s="416"/>
      <c r="MGB12" s="416"/>
      <c r="MGC12" s="416"/>
      <c r="MGD12" s="416"/>
      <c r="MGE12" s="416"/>
      <c r="MGF12" s="416"/>
      <c r="MGG12" s="416"/>
      <c r="MGH12" s="416"/>
      <c r="MGI12" s="416"/>
      <c r="MGJ12" s="416"/>
      <c r="MGK12" s="416"/>
      <c r="MGL12" s="416"/>
      <c r="MGM12" s="416"/>
      <c r="MGN12" s="416"/>
      <c r="MGO12" s="416"/>
      <c r="MGP12" s="416"/>
      <c r="MGQ12" s="416"/>
      <c r="MGR12" s="416"/>
      <c r="MGS12" s="416"/>
      <c r="MGT12" s="416"/>
      <c r="MGU12" s="416"/>
      <c r="MGV12" s="416"/>
      <c r="MGW12" s="416"/>
      <c r="MGX12" s="416"/>
      <c r="MGY12" s="416"/>
      <c r="MGZ12" s="416"/>
      <c r="MHA12" s="416"/>
      <c r="MHB12" s="416"/>
      <c r="MHC12" s="416"/>
      <c r="MHD12" s="416"/>
      <c r="MHE12" s="416"/>
      <c r="MHF12" s="416"/>
      <c r="MHG12" s="416"/>
      <c r="MHH12" s="416"/>
      <c r="MHI12" s="416"/>
      <c r="MHJ12" s="416"/>
      <c r="MHK12" s="416"/>
      <c r="MHL12" s="416"/>
      <c r="MHM12" s="416"/>
      <c r="MHN12" s="416"/>
      <c r="MHO12" s="416"/>
      <c r="MHP12" s="416"/>
      <c r="MHQ12" s="416"/>
      <c r="MHR12" s="416"/>
      <c r="MHS12" s="416"/>
      <c r="MHT12" s="416"/>
      <c r="MHU12" s="416"/>
      <c r="MHV12" s="416"/>
      <c r="MHW12" s="416"/>
      <c r="MHX12" s="416"/>
      <c r="MHY12" s="416"/>
      <c r="MHZ12" s="416"/>
      <c r="MIA12" s="416"/>
      <c r="MIB12" s="416"/>
      <c r="MIC12" s="416"/>
      <c r="MID12" s="416"/>
      <c r="MIE12" s="416"/>
      <c r="MIF12" s="416"/>
      <c r="MIG12" s="416"/>
      <c r="MIH12" s="416"/>
      <c r="MII12" s="416"/>
      <c r="MIJ12" s="416"/>
      <c r="MIK12" s="416"/>
      <c r="MIL12" s="416"/>
      <c r="MIM12" s="416"/>
      <c r="MIN12" s="416"/>
      <c r="MIO12" s="416"/>
      <c r="MIP12" s="416"/>
      <c r="MIQ12" s="416"/>
      <c r="MIR12" s="416"/>
      <c r="MIS12" s="416"/>
      <c r="MIT12" s="416"/>
      <c r="MIU12" s="416"/>
      <c r="MIV12" s="416"/>
      <c r="MIW12" s="416"/>
      <c r="MIX12" s="416"/>
      <c r="MIY12" s="416"/>
      <c r="MIZ12" s="416"/>
      <c r="MJA12" s="416"/>
      <c r="MJB12" s="416"/>
      <c r="MJC12" s="416"/>
      <c r="MJD12" s="416"/>
      <c r="MJE12" s="416"/>
      <c r="MJF12" s="416"/>
      <c r="MJG12" s="416"/>
      <c r="MJH12" s="416"/>
      <c r="MJI12" s="416"/>
      <c r="MJJ12" s="416"/>
      <c r="MJK12" s="416"/>
      <c r="MJL12" s="416"/>
      <c r="MJM12" s="416"/>
      <c r="MJN12" s="416"/>
      <c r="MJO12" s="416"/>
      <c r="MJP12" s="416"/>
      <c r="MJQ12" s="416"/>
      <c r="MJR12" s="416"/>
      <c r="MJS12" s="416"/>
      <c r="MJT12" s="416"/>
      <c r="MJU12" s="416"/>
      <c r="MJV12" s="416"/>
      <c r="MJW12" s="416"/>
      <c r="MJX12" s="416"/>
      <c r="MJY12" s="416"/>
      <c r="MJZ12" s="416"/>
      <c r="MKA12" s="416"/>
      <c r="MKB12" s="416"/>
      <c r="MKC12" s="416"/>
      <c r="MKD12" s="416"/>
      <c r="MKE12" s="416"/>
      <c r="MKF12" s="416"/>
      <c r="MKG12" s="416"/>
      <c r="MKH12" s="416"/>
      <c r="MKI12" s="416"/>
      <c r="MKJ12" s="416"/>
      <c r="MKK12" s="416"/>
      <c r="MKL12" s="416"/>
      <c r="MKM12" s="416"/>
      <c r="MKN12" s="416"/>
      <c r="MKO12" s="416"/>
      <c r="MKP12" s="416"/>
      <c r="MKQ12" s="416"/>
      <c r="MKR12" s="416"/>
      <c r="MKS12" s="416"/>
      <c r="MKT12" s="416"/>
      <c r="MKU12" s="416"/>
      <c r="MKV12" s="416"/>
      <c r="MKW12" s="416"/>
      <c r="MKX12" s="416"/>
      <c r="MKY12" s="416"/>
      <c r="MKZ12" s="416"/>
      <c r="MLA12" s="416"/>
      <c r="MLB12" s="416"/>
      <c r="MLC12" s="416"/>
      <c r="MLD12" s="416"/>
      <c r="MLE12" s="416"/>
      <c r="MLF12" s="416"/>
      <c r="MLG12" s="416"/>
      <c r="MLH12" s="416"/>
      <c r="MLI12" s="416"/>
      <c r="MLJ12" s="416"/>
      <c r="MLK12" s="416"/>
      <c r="MLL12" s="416"/>
      <c r="MLM12" s="416"/>
      <c r="MLN12" s="416"/>
      <c r="MLO12" s="416"/>
      <c r="MLP12" s="416"/>
      <c r="MLQ12" s="416"/>
      <c r="MLR12" s="416"/>
      <c r="MLS12" s="416"/>
      <c r="MLT12" s="416"/>
      <c r="MLU12" s="416"/>
      <c r="MLV12" s="416"/>
      <c r="MLW12" s="416"/>
      <c r="MLX12" s="416"/>
      <c r="MLY12" s="416"/>
      <c r="MLZ12" s="416"/>
      <c r="MMA12" s="416"/>
      <c r="MMB12" s="416"/>
      <c r="MMC12" s="416"/>
      <c r="MMD12" s="416"/>
      <c r="MME12" s="416"/>
      <c r="MMF12" s="416"/>
      <c r="MMG12" s="416"/>
      <c r="MMH12" s="416"/>
      <c r="MMI12" s="416"/>
      <c r="MMJ12" s="416"/>
      <c r="MMK12" s="416"/>
      <c r="MML12" s="416"/>
      <c r="MMM12" s="416"/>
      <c r="MMN12" s="416"/>
      <c r="MMO12" s="416"/>
      <c r="MMP12" s="416"/>
      <c r="MMQ12" s="416"/>
      <c r="MMR12" s="416"/>
      <c r="MMS12" s="416"/>
      <c r="MMT12" s="416"/>
      <c r="MMU12" s="416"/>
      <c r="MMV12" s="416"/>
      <c r="MMW12" s="416"/>
      <c r="MMX12" s="416"/>
      <c r="MMY12" s="416"/>
      <c r="MMZ12" s="416"/>
      <c r="MNA12" s="416"/>
      <c r="MNB12" s="416"/>
      <c r="MNC12" s="416"/>
      <c r="MND12" s="416"/>
      <c r="MNE12" s="416"/>
      <c r="MNF12" s="416"/>
      <c r="MNG12" s="416"/>
      <c r="MNH12" s="416"/>
      <c r="MNI12" s="416"/>
      <c r="MNJ12" s="416"/>
      <c r="MNK12" s="416"/>
      <c r="MNL12" s="416"/>
      <c r="MNM12" s="416"/>
      <c r="MNN12" s="416"/>
      <c r="MNO12" s="416"/>
      <c r="MNP12" s="416"/>
      <c r="MNQ12" s="416"/>
      <c r="MNR12" s="416"/>
      <c r="MNS12" s="416"/>
      <c r="MNT12" s="416"/>
      <c r="MNU12" s="416"/>
      <c r="MNV12" s="416"/>
      <c r="MNW12" s="416"/>
      <c r="MNX12" s="416"/>
      <c r="MNY12" s="416"/>
      <c r="MNZ12" s="416"/>
      <c r="MOA12" s="416"/>
      <c r="MOB12" s="416"/>
      <c r="MOC12" s="416"/>
      <c r="MOD12" s="416"/>
      <c r="MOE12" s="416"/>
      <c r="MOF12" s="416"/>
      <c r="MOG12" s="416"/>
      <c r="MOH12" s="416"/>
      <c r="MOI12" s="416"/>
      <c r="MOJ12" s="416"/>
      <c r="MOK12" s="416"/>
      <c r="MOL12" s="416"/>
      <c r="MOM12" s="416"/>
      <c r="MON12" s="416"/>
      <c r="MOO12" s="416"/>
      <c r="MOP12" s="416"/>
      <c r="MOQ12" s="416"/>
      <c r="MOR12" s="416"/>
      <c r="MOS12" s="416"/>
      <c r="MOT12" s="416"/>
      <c r="MOU12" s="416"/>
      <c r="MOV12" s="416"/>
      <c r="MOW12" s="416"/>
      <c r="MOX12" s="416"/>
      <c r="MOY12" s="416"/>
      <c r="MOZ12" s="416"/>
      <c r="MPA12" s="416"/>
      <c r="MPB12" s="416"/>
      <c r="MPC12" s="416"/>
      <c r="MPD12" s="416"/>
      <c r="MPE12" s="416"/>
      <c r="MPF12" s="416"/>
      <c r="MPG12" s="416"/>
      <c r="MPH12" s="416"/>
      <c r="MPI12" s="416"/>
      <c r="MPJ12" s="416"/>
      <c r="MPK12" s="416"/>
      <c r="MPL12" s="416"/>
      <c r="MPM12" s="416"/>
      <c r="MPN12" s="416"/>
      <c r="MPO12" s="416"/>
      <c r="MPP12" s="416"/>
      <c r="MPQ12" s="416"/>
      <c r="MPR12" s="416"/>
      <c r="MPS12" s="416"/>
      <c r="MPT12" s="416"/>
      <c r="MPU12" s="416"/>
      <c r="MPV12" s="416"/>
      <c r="MPW12" s="416"/>
      <c r="MPX12" s="416"/>
      <c r="MPY12" s="416"/>
      <c r="MPZ12" s="416"/>
      <c r="MQA12" s="416"/>
      <c r="MQB12" s="416"/>
      <c r="MQC12" s="416"/>
      <c r="MQD12" s="416"/>
      <c r="MQE12" s="416"/>
      <c r="MQF12" s="416"/>
      <c r="MQG12" s="416"/>
      <c r="MQH12" s="416"/>
      <c r="MQI12" s="416"/>
      <c r="MQJ12" s="416"/>
      <c r="MQK12" s="416"/>
      <c r="MQL12" s="416"/>
      <c r="MQM12" s="416"/>
      <c r="MQN12" s="416"/>
      <c r="MQO12" s="416"/>
      <c r="MQP12" s="416"/>
      <c r="MQQ12" s="416"/>
      <c r="MQR12" s="416"/>
      <c r="MQS12" s="416"/>
      <c r="MQT12" s="416"/>
      <c r="MQU12" s="416"/>
      <c r="MQV12" s="416"/>
      <c r="MQW12" s="416"/>
      <c r="MQX12" s="416"/>
      <c r="MQY12" s="416"/>
      <c r="MQZ12" s="416"/>
      <c r="MRA12" s="416"/>
      <c r="MRB12" s="416"/>
      <c r="MRC12" s="416"/>
      <c r="MRD12" s="416"/>
      <c r="MRE12" s="416"/>
      <c r="MRF12" s="416"/>
      <c r="MRG12" s="416"/>
      <c r="MRH12" s="416"/>
      <c r="MRI12" s="416"/>
      <c r="MRJ12" s="416"/>
      <c r="MRK12" s="416"/>
      <c r="MRL12" s="416"/>
      <c r="MRM12" s="416"/>
      <c r="MRN12" s="416"/>
      <c r="MRO12" s="416"/>
      <c r="MRP12" s="416"/>
      <c r="MRQ12" s="416"/>
      <c r="MRR12" s="416"/>
      <c r="MRS12" s="416"/>
      <c r="MRT12" s="416"/>
      <c r="MRU12" s="416"/>
      <c r="MRV12" s="416"/>
      <c r="MRW12" s="416"/>
      <c r="MRX12" s="416"/>
      <c r="MRY12" s="416"/>
      <c r="MRZ12" s="416"/>
      <c r="MSA12" s="416"/>
      <c r="MSB12" s="416"/>
      <c r="MSC12" s="416"/>
      <c r="MSD12" s="416"/>
      <c r="MSE12" s="416"/>
      <c r="MSF12" s="416"/>
      <c r="MSG12" s="416"/>
      <c r="MSH12" s="416"/>
      <c r="MSI12" s="416"/>
      <c r="MSJ12" s="416"/>
      <c r="MSK12" s="416"/>
      <c r="MSL12" s="416"/>
      <c r="MSM12" s="416"/>
      <c r="MSN12" s="416"/>
      <c r="MSO12" s="416"/>
      <c r="MSP12" s="416"/>
      <c r="MSQ12" s="416"/>
      <c r="MSR12" s="416"/>
      <c r="MSS12" s="416"/>
      <c r="MST12" s="416"/>
      <c r="MSU12" s="416"/>
      <c r="MSV12" s="416"/>
      <c r="MSW12" s="416"/>
      <c r="MSX12" s="416"/>
      <c r="MSY12" s="416"/>
      <c r="MSZ12" s="416"/>
      <c r="MTA12" s="416"/>
      <c r="MTB12" s="416"/>
      <c r="MTC12" s="416"/>
      <c r="MTD12" s="416"/>
      <c r="MTE12" s="416"/>
      <c r="MTF12" s="416"/>
      <c r="MTG12" s="416"/>
      <c r="MTH12" s="416"/>
      <c r="MTI12" s="416"/>
      <c r="MTJ12" s="416"/>
      <c r="MTK12" s="416"/>
      <c r="MTL12" s="416"/>
      <c r="MTM12" s="416"/>
      <c r="MTN12" s="416"/>
      <c r="MTO12" s="416"/>
      <c r="MTP12" s="416"/>
      <c r="MTQ12" s="416"/>
      <c r="MTR12" s="416"/>
      <c r="MTS12" s="416"/>
      <c r="MTT12" s="416"/>
      <c r="MTU12" s="416"/>
      <c r="MTV12" s="416"/>
      <c r="MTW12" s="416"/>
      <c r="MTX12" s="416"/>
      <c r="MTY12" s="416"/>
      <c r="MTZ12" s="416"/>
      <c r="MUA12" s="416"/>
      <c r="MUB12" s="416"/>
      <c r="MUC12" s="416"/>
      <c r="MUD12" s="416"/>
      <c r="MUE12" s="416"/>
      <c r="MUF12" s="416"/>
      <c r="MUG12" s="416"/>
      <c r="MUH12" s="416"/>
      <c r="MUI12" s="416"/>
      <c r="MUJ12" s="416"/>
      <c r="MUK12" s="416"/>
      <c r="MUL12" s="416"/>
      <c r="MUM12" s="416"/>
      <c r="MUN12" s="416"/>
      <c r="MUO12" s="416"/>
      <c r="MUP12" s="416"/>
      <c r="MUQ12" s="416"/>
      <c r="MUR12" s="416"/>
      <c r="MUS12" s="416"/>
      <c r="MUT12" s="416"/>
      <c r="MUU12" s="416"/>
      <c r="MUV12" s="416"/>
      <c r="MUW12" s="416"/>
      <c r="MUX12" s="416"/>
      <c r="MUY12" s="416"/>
      <c r="MUZ12" s="416"/>
      <c r="MVA12" s="416"/>
      <c r="MVB12" s="416"/>
      <c r="MVC12" s="416"/>
      <c r="MVD12" s="416"/>
      <c r="MVE12" s="416"/>
      <c r="MVF12" s="416"/>
      <c r="MVG12" s="416"/>
      <c r="MVH12" s="416"/>
      <c r="MVI12" s="416"/>
      <c r="MVJ12" s="416"/>
      <c r="MVK12" s="416"/>
      <c r="MVL12" s="416"/>
      <c r="MVM12" s="416"/>
      <c r="MVN12" s="416"/>
      <c r="MVO12" s="416"/>
      <c r="MVP12" s="416"/>
      <c r="MVQ12" s="416"/>
      <c r="MVR12" s="416"/>
      <c r="MVS12" s="416"/>
      <c r="MVT12" s="416"/>
      <c r="MVU12" s="416"/>
      <c r="MVV12" s="416"/>
      <c r="MVW12" s="416"/>
      <c r="MVX12" s="416"/>
      <c r="MVY12" s="416"/>
      <c r="MVZ12" s="416"/>
      <c r="MWA12" s="416"/>
      <c r="MWB12" s="416"/>
      <c r="MWC12" s="416"/>
      <c r="MWD12" s="416"/>
      <c r="MWE12" s="416"/>
      <c r="MWF12" s="416"/>
      <c r="MWG12" s="416"/>
      <c r="MWH12" s="416"/>
      <c r="MWI12" s="416"/>
      <c r="MWJ12" s="416"/>
      <c r="MWK12" s="416"/>
      <c r="MWL12" s="416"/>
      <c r="MWM12" s="416"/>
      <c r="MWN12" s="416"/>
      <c r="MWO12" s="416"/>
      <c r="MWP12" s="416"/>
      <c r="MWQ12" s="416"/>
      <c r="MWR12" s="416"/>
      <c r="MWS12" s="416"/>
      <c r="MWT12" s="416"/>
      <c r="MWU12" s="416"/>
      <c r="MWV12" s="416"/>
      <c r="MWW12" s="416"/>
      <c r="MWX12" s="416"/>
      <c r="MWY12" s="416"/>
      <c r="MWZ12" s="416"/>
      <c r="MXA12" s="416"/>
      <c r="MXB12" s="416"/>
      <c r="MXC12" s="416"/>
      <c r="MXD12" s="416"/>
      <c r="MXE12" s="416"/>
      <c r="MXF12" s="416"/>
      <c r="MXG12" s="416"/>
      <c r="MXH12" s="416"/>
      <c r="MXI12" s="416"/>
      <c r="MXJ12" s="416"/>
      <c r="MXK12" s="416"/>
      <c r="MXL12" s="416"/>
      <c r="MXM12" s="416"/>
      <c r="MXN12" s="416"/>
      <c r="MXO12" s="416"/>
      <c r="MXP12" s="416"/>
      <c r="MXQ12" s="416"/>
      <c r="MXR12" s="416"/>
      <c r="MXS12" s="416"/>
      <c r="MXT12" s="416"/>
      <c r="MXU12" s="416"/>
      <c r="MXV12" s="416"/>
      <c r="MXW12" s="416"/>
      <c r="MXX12" s="416"/>
      <c r="MXY12" s="416"/>
      <c r="MXZ12" s="416"/>
      <c r="MYA12" s="416"/>
      <c r="MYB12" s="416"/>
      <c r="MYC12" s="416"/>
      <c r="MYD12" s="416"/>
      <c r="MYE12" s="416"/>
      <c r="MYF12" s="416"/>
      <c r="MYG12" s="416"/>
      <c r="MYH12" s="416"/>
      <c r="MYI12" s="416"/>
      <c r="MYJ12" s="416"/>
      <c r="MYK12" s="416"/>
      <c r="MYL12" s="416"/>
      <c r="MYM12" s="416"/>
      <c r="MYN12" s="416"/>
      <c r="MYO12" s="416"/>
      <c r="MYP12" s="416"/>
      <c r="MYQ12" s="416"/>
      <c r="MYR12" s="416"/>
      <c r="MYS12" s="416"/>
      <c r="MYT12" s="416"/>
      <c r="MYU12" s="416"/>
      <c r="MYV12" s="416"/>
      <c r="MYW12" s="416"/>
      <c r="MYX12" s="416"/>
      <c r="MYY12" s="416"/>
      <c r="MYZ12" s="416"/>
      <c r="MZA12" s="416"/>
      <c r="MZB12" s="416"/>
      <c r="MZC12" s="416"/>
      <c r="MZD12" s="416"/>
      <c r="MZE12" s="416"/>
      <c r="MZF12" s="416"/>
      <c r="MZG12" s="416"/>
      <c r="MZH12" s="416"/>
      <c r="MZI12" s="416"/>
      <c r="MZJ12" s="416"/>
      <c r="MZK12" s="416"/>
      <c r="MZL12" s="416"/>
      <c r="MZM12" s="416"/>
      <c r="MZN12" s="416"/>
      <c r="MZO12" s="416"/>
      <c r="MZP12" s="416"/>
      <c r="MZQ12" s="416"/>
      <c r="MZR12" s="416"/>
      <c r="MZS12" s="416"/>
      <c r="MZT12" s="416"/>
      <c r="MZU12" s="416"/>
      <c r="MZV12" s="416"/>
      <c r="MZW12" s="416"/>
      <c r="MZX12" s="416"/>
      <c r="MZY12" s="416"/>
      <c r="MZZ12" s="416"/>
      <c r="NAA12" s="416"/>
      <c r="NAB12" s="416"/>
      <c r="NAC12" s="416"/>
      <c r="NAD12" s="416"/>
      <c r="NAE12" s="416"/>
      <c r="NAF12" s="416"/>
      <c r="NAG12" s="416"/>
      <c r="NAH12" s="416"/>
      <c r="NAI12" s="416"/>
      <c r="NAJ12" s="416"/>
      <c r="NAK12" s="416"/>
      <c r="NAL12" s="416"/>
      <c r="NAM12" s="416"/>
      <c r="NAN12" s="416"/>
      <c r="NAO12" s="416"/>
      <c r="NAP12" s="416"/>
      <c r="NAQ12" s="416"/>
      <c r="NAR12" s="416"/>
      <c r="NAS12" s="416"/>
      <c r="NAT12" s="416"/>
      <c r="NAU12" s="416"/>
      <c r="NAV12" s="416"/>
      <c r="NAW12" s="416"/>
      <c r="NAX12" s="416"/>
      <c r="NAY12" s="416"/>
      <c r="NAZ12" s="416"/>
      <c r="NBA12" s="416"/>
      <c r="NBB12" s="416"/>
      <c r="NBC12" s="416"/>
      <c r="NBD12" s="416"/>
      <c r="NBE12" s="416"/>
      <c r="NBF12" s="416"/>
      <c r="NBG12" s="416"/>
      <c r="NBH12" s="416"/>
      <c r="NBI12" s="416"/>
      <c r="NBJ12" s="416"/>
      <c r="NBK12" s="416"/>
      <c r="NBL12" s="416"/>
      <c r="NBM12" s="416"/>
      <c r="NBN12" s="416"/>
      <c r="NBO12" s="416"/>
      <c r="NBP12" s="416"/>
      <c r="NBQ12" s="416"/>
      <c r="NBR12" s="416"/>
      <c r="NBS12" s="416"/>
      <c r="NBT12" s="416"/>
      <c r="NBU12" s="416"/>
      <c r="NBV12" s="416"/>
      <c r="NBW12" s="416"/>
      <c r="NBX12" s="416"/>
      <c r="NBY12" s="416"/>
      <c r="NBZ12" s="416"/>
      <c r="NCA12" s="416"/>
      <c r="NCB12" s="416"/>
      <c r="NCC12" s="416"/>
      <c r="NCD12" s="416"/>
      <c r="NCE12" s="416"/>
      <c r="NCF12" s="416"/>
      <c r="NCG12" s="416"/>
      <c r="NCH12" s="416"/>
      <c r="NCI12" s="416"/>
      <c r="NCJ12" s="416"/>
      <c r="NCK12" s="416"/>
      <c r="NCL12" s="416"/>
      <c r="NCM12" s="416"/>
      <c r="NCN12" s="416"/>
      <c r="NCO12" s="416"/>
      <c r="NCP12" s="416"/>
      <c r="NCQ12" s="416"/>
      <c r="NCR12" s="416"/>
      <c r="NCS12" s="416"/>
      <c r="NCT12" s="416"/>
      <c r="NCU12" s="416"/>
      <c r="NCV12" s="416"/>
      <c r="NCW12" s="416"/>
      <c r="NCX12" s="416"/>
      <c r="NCY12" s="416"/>
      <c r="NCZ12" s="416"/>
      <c r="NDA12" s="416"/>
      <c r="NDB12" s="416"/>
      <c r="NDC12" s="416"/>
      <c r="NDD12" s="416"/>
      <c r="NDE12" s="416"/>
      <c r="NDF12" s="416"/>
      <c r="NDG12" s="416"/>
      <c r="NDH12" s="416"/>
      <c r="NDI12" s="416"/>
      <c r="NDJ12" s="416"/>
      <c r="NDK12" s="416"/>
      <c r="NDL12" s="416"/>
      <c r="NDM12" s="416"/>
      <c r="NDN12" s="416"/>
      <c r="NDO12" s="416"/>
      <c r="NDP12" s="416"/>
      <c r="NDQ12" s="416"/>
      <c r="NDR12" s="416"/>
      <c r="NDS12" s="416"/>
      <c r="NDT12" s="416"/>
      <c r="NDU12" s="416"/>
      <c r="NDV12" s="416"/>
      <c r="NDW12" s="416"/>
      <c r="NDX12" s="416"/>
      <c r="NDY12" s="416"/>
      <c r="NDZ12" s="416"/>
      <c r="NEA12" s="416"/>
      <c r="NEB12" s="416"/>
      <c r="NEC12" s="416"/>
      <c r="NED12" s="416"/>
      <c r="NEE12" s="416"/>
      <c r="NEF12" s="416"/>
      <c r="NEG12" s="416"/>
      <c r="NEH12" s="416"/>
      <c r="NEI12" s="416"/>
      <c r="NEJ12" s="416"/>
      <c r="NEK12" s="416"/>
      <c r="NEL12" s="416"/>
      <c r="NEM12" s="416"/>
      <c r="NEN12" s="416"/>
      <c r="NEO12" s="416"/>
      <c r="NEP12" s="416"/>
      <c r="NEQ12" s="416"/>
      <c r="NER12" s="416"/>
      <c r="NES12" s="416"/>
      <c r="NET12" s="416"/>
      <c r="NEU12" s="416"/>
      <c r="NEV12" s="416"/>
      <c r="NEW12" s="416"/>
      <c r="NEX12" s="416"/>
      <c r="NEY12" s="416"/>
      <c r="NEZ12" s="416"/>
      <c r="NFA12" s="416"/>
      <c r="NFB12" s="416"/>
      <c r="NFC12" s="416"/>
      <c r="NFD12" s="416"/>
      <c r="NFE12" s="416"/>
      <c r="NFF12" s="416"/>
      <c r="NFG12" s="416"/>
      <c r="NFH12" s="416"/>
      <c r="NFI12" s="416"/>
      <c r="NFJ12" s="416"/>
      <c r="NFK12" s="416"/>
      <c r="NFL12" s="416"/>
      <c r="NFM12" s="416"/>
      <c r="NFN12" s="416"/>
      <c r="NFO12" s="416"/>
      <c r="NFP12" s="416"/>
      <c r="NFQ12" s="416"/>
      <c r="NFR12" s="416"/>
      <c r="NFS12" s="416"/>
      <c r="NFT12" s="416"/>
      <c r="NFU12" s="416"/>
      <c r="NFV12" s="416"/>
      <c r="NFW12" s="416"/>
      <c r="NFX12" s="416"/>
      <c r="NFY12" s="416"/>
      <c r="NFZ12" s="416"/>
      <c r="NGA12" s="416"/>
      <c r="NGB12" s="416"/>
      <c r="NGC12" s="416"/>
      <c r="NGD12" s="416"/>
      <c r="NGE12" s="416"/>
      <c r="NGF12" s="416"/>
      <c r="NGG12" s="416"/>
      <c r="NGH12" s="416"/>
      <c r="NGI12" s="416"/>
      <c r="NGJ12" s="416"/>
      <c r="NGK12" s="416"/>
      <c r="NGL12" s="416"/>
      <c r="NGM12" s="416"/>
      <c r="NGN12" s="416"/>
      <c r="NGO12" s="416"/>
      <c r="NGP12" s="416"/>
      <c r="NGQ12" s="416"/>
      <c r="NGR12" s="416"/>
      <c r="NGS12" s="416"/>
      <c r="NGT12" s="416"/>
      <c r="NGU12" s="416"/>
      <c r="NGV12" s="416"/>
      <c r="NGW12" s="416"/>
      <c r="NGX12" s="416"/>
      <c r="NGY12" s="416"/>
      <c r="NGZ12" s="416"/>
      <c r="NHA12" s="416"/>
      <c r="NHB12" s="416"/>
      <c r="NHC12" s="416"/>
      <c r="NHD12" s="416"/>
      <c r="NHE12" s="416"/>
      <c r="NHF12" s="416"/>
      <c r="NHG12" s="416"/>
      <c r="NHH12" s="416"/>
      <c r="NHI12" s="416"/>
      <c r="NHJ12" s="416"/>
      <c r="NHK12" s="416"/>
      <c r="NHL12" s="416"/>
      <c r="NHM12" s="416"/>
      <c r="NHN12" s="416"/>
      <c r="NHO12" s="416"/>
      <c r="NHP12" s="416"/>
      <c r="NHQ12" s="416"/>
      <c r="NHR12" s="416"/>
      <c r="NHS12" s="416"/>
      <c r="NHT12" s="416"/>
      <c r="NHU12" s="416"/>
      <c r="NHV12" s="416"/>
      <c r="NHW12" s="416"/>
      <c r="NHX12" s="416"/>
      <c r="NHY12" s="416"/>
      <c r="NHZ12" s="416"/>
      <c r="NIA12" s="416"/>
      <c r="NIB12" s="416"/>
      <c r="NIC12" s="416"/>
      <c r="NID12" s="416"/>
      <c r="NIE12" s="416"/>
      <c r="NIF12" s="416"/>
      <c r="NIG12" s="416"/>
      <c r="NIH12" s="416"/>
      <c r="NII12" s="416"/>
      <c r="NIJ12" s="416"/>
      <c r="NIK12" s="416"/>
      <c r="NIL12" s="416"/>
      <c r="NIM12" s="416"/>
      <c r="NIN12" s="416"/>
      <c r="NIO12" s="416"/>
      <c r="NIP12" s="416"/>
      <c r="NIQ12" s="416"/>
      <c r="NIR12" s="416"/>
      <c r="NIS12" s="416"/>
      <c r="NIT12" s="416"/>
      <c r="NIU12" s="416"/>
      <c r="NIV12" s="416"/>
      <c r="NIW12" s="416"/>
      <c r="NIX12" s="416"/>
      <c r="NIY12" s="416"/>
      <c r="NIZ12" s="416"/>
      <c r="NJA12" s="416"/>
      <c r="NJB12" s="416"/>
      <c r="NJC12" s="416"/>
      <c r="NJD12" s="416"/>
      <c r="NJE12" s="416"/>
      <c r="NJF12" s="416"/>
      <c r="NJG12" s="416"/>
      <c r="NJH12" s="416"/>
      <c r="NJI12" s="416"/>
      <c r="NJJ12" s="416"/>
      <c r="NJK12" s="416"/>
      <c r="NJL12" s="416"/>
      <c r="NJM12" s="416"/>
      <c r="NJN12" s="416"/>
      <c r="NJO12" s="416"/>
      <c r="NJP12" s="416"/>
      <c r="NJQ12" s="416"/>
      <c r="NJR12" s="416"/>
      <c r="NJS12" s="416"/>
      <c r="NJT12" s="416"/>
      <c r="NJU12" s="416"/>
      <c r="NJV12" s="416"/>
      <c r="NJW12" s="416"/>
      <c r="NJX12" s="416"/>
      <c r="NJY12" s="416"/>
      <c r="NJZ12" s="416"/>
      <c r="NKA12" s="416"/>
      <c r="NKB12" s="416"/>
      <c r="NKC12" s="416"/>
      <c r="NKD12" s="416"/>
      <c r="NKE12" s="416"/>
      <c r="NKF12" s="416"/>
      <c r="NKG12" s="416"/>
      <c r="NKH12" s="416"/>
      <c r="NKI12" s="416"/>
      <c r="NKJ12" s="416"/>
      <c r="NKK12" s="416"/>
      <c r="NKL12" s="416"/>
      <c r="NKM12" s="416"/>
      <c r="NKN12" s="416"/>
      <c r="NKO12" s="416"/>
      <c r="NKP12" s="416"/>
      <c r="NKQ12" s="416"/>
      <c r="NKR12" s="416"/>
      <c r="NKS12" s="416"/>
      <c r="NKT12" s="416"/>
      <c r="NKU12" s="416"/>
      <c r="NKV12" s="416"/>
      <c r="NKW12" s="416"/>
      <c r="NKX12" s="416"/>
      <c r="NKY12" s="416"/>
      <c r="NKZ12" s="416"/>
      <c r="NLA12" s="416"/>
      <c r="NLB12" s="416"/>
      <c r="NLC12" s="416"/>
      <c r="NLD12" s="416"/>
      <c r="NLE12" s="416"/>
      <c r="NLF12" s="416"/>
      <c r="NLG12" s="416"/>
      <c r="NLH12" s="416"/>
      <c r="NLI12" s="416"/>
      <c r="NLJ12" s="416"/>
      <c r="NLK12" s="416"/>
      <c r="NLL12" s="416"/>
      <c r="NLM12" s="416"/>
      <c r="NLN12" s="416"/>
      <c r="NLO12" s="416"/>
      <c r="NLP12" s="416"/>
      <c r="NLQ12" s="416"/>
      <c r="NLR12" s="416"/>
      <c r="NLS12" s="416"/>
      <c r="NLT12" s="416"/>
      <c r="NLU12" s="416"/>
      <c r="NLV12" s="416"/>
      <c r="NLW12" s="416"/>
      <c r="NLX12" s="416"/>
      <c r="NLY12" s="416"/>
      <c r="NLZ12" s="416"/>
      <c r="NMA12" s="416"/>
      <c r="NMB12" s="416"/>
      <c r="NMC12" s="416"/>
      <c r="NMD12" s="416"/>
      <c r="NME12" s="416"/>
      <c r="NMF12" s="416"/>
      <c r="NMG12" s="416"/>
      <c r="NMH12" s="416"/>
      <c r="NMI12" s="416"/>
      <c r="NMJ12" s="416"/>
      <c r="NMK12" s="416"/>
      <c r="NML12" s="416"/>
      <c r="NMM12" s="416"/>
      <c r="NMN12" s="416"/>
      <c r="NMO12" s="416"/>
      <c r="NMP12" s="416"/>
      <c r="NMQ12" s="416"/>
      <c r="NMR12" s="416"/>
      <c r="NMS12" s="416"/>
      <c r="NMT12" s="416"/>
      <c r="NMU12" s="416"/>
      <c r="NMV12" s="416"/>
      <c r="NMW12" s="416"/>
      <c r="NMX12" s="416"/>
      <c r="NMY12" s="416"/>
      <c r="NMZ12" s="416"/>
      <c r="NNA12" s="416"/>
      <c r="NNB12" s="416"/>
      <c r="NNC12" s="416"/>
      <c r="NND12" s="416"/>
      <c r="NNE12" s="416"/>
      <c r="NNF12" s="416"/>
      <c r="NNG12" s="416"/>
      <c r="NNH12" s="416"/>
      <c r="NNI12" s="416"/>
      <c r="NNJ12" s="416"/>
      <c r="NNK12" s="416"/>
      <c r="NNL12" s="416"/>
      <c r="NNM12" s="416"/>
      <c r="NNN12" s="416"/>
      <c r="NNO12" s="416"/>
      <c r="NNP12" s="416"/>
      <c r="NNQ12" s="416"/>
      <c r="NNR12" s="416"/>
      <c r="NNS12" s="416"/>
      <c r="NNT12" s="416"/>
      <c r="NNU12" s="416"/>
      <c r="NNV12" s="416"/>
      <c r="NNW12" s="416"/>
      <c r="NNX12" s="416"/>
      <c r="NNY12" s="416"/>
      <c r="NNZ12" s="416"/>
      <c r="NOA12" s="416"/>
      <c r="NOB12" s="416"/>
      <c r="NOC12" s="416"/>
      <c r="NOD12" s="416"/>
      <c r="NOE12" s="416"/>
      <c r="NOF12" s="416"/>
      <c r="NOG12" s="416"/>
      <c r="NOH12" s="416"/>
      <c r="NOI12" s="416"/>
      <c r="NOJ12" s="416"/>
      <c r="NOK12" s="416"/>
      <c r="NOL12" s="416"/>
      <c r="NOM12" s="416"/>
      <c r="NON12" s="416"/>
      <c r="NOO12" s="416"/>
      <c r="NOP12" s="416"/>
      <c r="NOQ12" s="416"/>
      <c r="NOR12" s="416"/>
      <c r="NOS12" s="416"/>
      <c r="NOT12" s="416"/>
      <c r="NOU12" s="416"/>
      <c r="NOV12" s="416"/>
      <c r="NOW12" s="416"/>
      <c r="NOX12" s="416"/>
      <c r="NOY12" s="416"/>
      <c r="NOZ12" s="416"/>
      <c r="NPA12" s="416"/>
      <c r="NPB12" s="416"/>
      <c r="NPC12" s="416"/>
      <c r="NPD12" s="416"/>
      <c r="NPE12" s="416"/>
      <c r="NPF12" s="416"/>
      <c r="NPG12" s="416"/>
      <c r="NPH12" s="416"/>
      <c r="NPI12" s="416"/>
      <c r="NPJ12" s="416"/>
      <c r="NPK12" s="416"/>
      <c r="NPL12" s="416"/>
      <c r="NPM12" s="416"/>
      <c r="NPN12" s="416"/>
      <c r="NPO12" s="416"/>
      <c r="NPP12" s="416"/>
      <c r="NPQ12" s="416"/>
      <c r="NPR12" s="416"/>
      <c r="NPS12" s="416"/>
      <c r="NPT12" s="416"/>
      <c r="NPU12" s="416"/>
      <c r="NPV12" s="416"/>
      <c r="NPW12" s="416"/>
      <c r="NPX12" s="416"/>
      <c r="NPY12" s="416"/>
      <c r="NPZ12" s="416"/>
      <c r="NQA12" s="416"/>
      <c r="NQB12" s="416"/>
      <c r="NQC12" s="416"/>
      <c r="NQD12" s="416"/>
      <c r="NQE12" s="416"/>
      <c r="NQF12" s="416"/>
      <c r="NQG12" s="416"/>
      <c r="NQH12" s="416"/>
      <c r="NQI12" s="416"/>
      <c r="NQJ12" s="416"/>
      <c r="NQK12" s="416"/>
      <c r="NQL12" s="416"/>
      <c r="NQM12" s="416"/>
      <c r="NQN12" s="416"/>
      <c r="NQO12" s="416"/>
      <c r="NQP12" s="416"/>
      <c r="NQQ12" s="416"/>
      <c r="NQR12" s="416"/>
      <c r="NQS12" s="416"/>
      <c r="NQT12" s="416"/>
      <c r="NQU12" s="416"/>
      <c r="NQV12" s="416"/>
      <c r="NQW12" s="416"/>
      <c r="NQX12" s="416"/>
      <c r="NQY12" s="416"/>
      <c r="NQZ12" s="416"/>
      <c r="NRA12" s="416"/>
      <c r="NRB12" s="416"/>
      <c r="NRC12" s="416"/>
      <c r="NRD12" s="416"/>
      <c r="NRE12" s="416"/>
      <c r="NRF12" s="416"/>
      <c r="NRG12" s="416"/>
      <c r="NRH12" s="416"/>
      <c r="NRI12" s="416"/>
      <c r="NRJ12" s="416"/>
      <c r="NRK12" s="416"/>
      <c r="NRL12" s="416"/>
      <c r="NRM12" s="416"/>
      <c r="NRN12" s="416"/>
      <c r="NRO12" s="416"/>
      <c r="NRP12" s="416"/>
      <c r="NRQ12" s="416"/>
      <c r="NRR12" s="416"/>
      <c r="NRS12" s="416"/>
      <c r="NRT12" s="416"/>
      <c r="NRU12" s="416"/>
      <c r="NRV12" s="416"/>
      <c r="NRW12" s="416"/>
      <c r="NRX12" s="416"/>
      <c r="NRY12" s="416"/>
      <c r="NRZ12" s="416"/>
      <c r="NSA12" s="416"/>
      <c r="NSB12" s="416"/>
      <c r="NSC12" s="416"/>
      <c r="NSD12" s="416"/>
      <c r="NSE12" s="416"/>
      <c r="NSF12" s="416"/>
      <c r="NSG12" s="416"/>
      <c r="NSH12" s="416"/>
      <c r="NSI12" s="416"/>
      <c r="NSJ12" s="416"/>
      <c r="NSK12" s="416"/>
      <c r="NSL12" s="416"/>
      <c r="NSM12" s="416"/>
      <c r="NSN12" s="416"/>
      <c r="NSO12" s="416"/>
      <c r="NSP12" s="416"/>
      <c r="NSQ12" s="416"/>
      <c r="NSR12" s="416"/>
      <c r="NSS12" s="416"/>
      <c r="NST12" s="416"/>
      <c r="NSU12" s="416"/>
      <c r="NSV12" s="416"/>
      <c r="NSW12" s="416"/>
      <c r="NSX12" s="416"/>
      <c r="NSY12" s="416"/>
      <c r="NSZ12" s="416"/>
      <c r="NTA12" s="416"/>
      <c r="NTB12" s="416"/>
      <c r="NTC12" s="416"/>
      <c r="NTD12" s="416"/>
      <c r="NTE12" s="416"/>
      <c r="NTF12" s="416"/>
      <c r="NTG12" s="416"/>
      <c r="NTH12" s="416"/>
      <c r="NTI12" s="416"/>
      <c r="NTJ12" s="416"/>
      <c r="NTK12" s="416"/>
      <c r="NTL12" s="416"/>
      <c r="NTM12" s="416"/>
      <c r="NTN12" s="416"/>
      <c r="NTO12" s="416"/>
      <c r="NTP12" s="416"/>
      <c r="NTQ12" s="416"/>
      <c r="NTR12" s="416"/>
      <c r="NTS12" s="416"/>
      <c r="NTT12" s="416"/>
      <c r="NTU12" s="416"/>
      <c r="NTV12" s="416"/>
      <c r="NTW12" s="416"/>
      <c r="NTX12" s="416"/>
      <c r="NTY12" s="416"/>
      <c r="NTZ12" s="416"/>
      <c r="NUA12" s="416"/>
      <c r="NUB12" s="416"/>
      <c r="NUC12" s="416"/>
      <c r="NUD12" s="416"/>
      <c r="NUE12" s="416"/>
      <c r="NUF12" s="416"/>
      <c r="NUG12" s="416"/>
      <c r="NUH12" s="416"/>
      <c r="NUI12" s="416"/>
      <c r="NUJ12" s="416"/>
      <c r="NUK12" s="416"/>
      <c r="NUL12" s="416"/>
      <c r="NUM12" s="416"/>
      <c r="NUN12" s="416"/>
      <c r="NUO12" s="416"/>
      <c r="NUP12" s="416"/>
      <c r="NUQ12" s="416"/>
      <c r="NUR12" s="416"/>
      <c r="NUS12" s="416"/>
      <c r="NUT12" s="416"/>
      <c r="NUU12" s="416"/>
      <c r="NUV12" s="416"/>
      <c r="NUW12" s="416"/>
      <c r="NUX12" s="416"/>
      <c r="NUY12" s="416"/>
      <c r="NUZ12" s="416"/>
      <c r="NVA12" s="416"/>
      <c r="NVB12" s="416"/>
      <c r="NVC12" s="416"/>
      <c r="NVD12" s="416"/>
      <c r="NVE12" s="416"/>
      <c r="NVF12" s="416"/>
      <c r="NVG12" s="416"/>
      <c r="NVH12" s="416"/>
      <c r="NVI12" s="416"/>
      <c r="NVJ12" s="416"/>
      <c r="NVK12" s="416"/>
      <c r="NVL12" s="416"/>
      <c r="NVM12" s="416"/>
      <c r="NVN12" s="416"/>
      <c r="NVO12" s="416"/>
      <c r="NVP12" s="416"/>
      <c r="NVQ12" s="416"/>
      <c r="NVR12" s="416"/>
      <c r="NVS12" s="416"/>
      <c r="NVT12" s="416"/>
      <c r="NVU12" s="416"/>
      <c r="NVV12" s="416"/>
      <c r="NVW12" s="416"/>
      <c r="NVX12" s="416"/>
      <c r="NVY12" s="416"/>
      <c r="NVZ12" s="416"/>
      <c r="NWA12" s="416"/>
      <c r="NWB12" s="416"/>
      <c r="NWC12" s="416"/>
      <c r="NWD12" s="416"/>
      <c r="NWE12" s="416"/>
      <c r="NWF12" s="416"/>
      <c r="NWG12" s="416"/>
      <c r="NWH12" s="416"/>
      <c r="NWI12" s="416"/>
      <c r="NWJ12" s="416"/>
      <c r="NWK12" s="416"/>
      <c r="NWL12" s="416"/>
      <c r="NWM12" s="416"/>
      <c r="NWN12" s="416"/>
      <c r="NWO12" s="416"/>
      <c r="NWP12" s="416"/>
      <c r="NWQ12" s="416"/>
      <c r="NWR12" s="416"/>
      <c r="NWS12" s="416"/>
      <c r="NWT12" s="416"/>
      <c r="NWU12" s="416"/>
      <c r="NWV12" s="416"/>
      <c r="NWW12" s="416"/>
      <c r="NWX12" s="416"/>
      <c r="NWY12" s="416"/>
      <c r="NWZ12" s="416"/>
      <c r="NXA12" s="416"/>
      <c r="NXB12" s="416"/>
      <c r="NXC12" s="416"/>
      <c r="NXD12" s="416"/>
      <c r="NXE12" s="416"/>
      <c r="NXF12" s="416"/>
      <c r="NXG12" s="416"/>
      <c r="NXH12" s="416"/>
      <c r="NXI12" s="416"/>
      <c r="NXJ12" s="416"/>
      <c r="NXK12" s="416"/>
      <c r="NXL12" s="416"/>
      <c r="NXM12" s="416"/>
      <c r="NXN12" s="416"/>
      <c r="NXO12" s="416"/>
      <c r="NXP12" s="416"/>
      <c r="NXQ12" s="416"/>
      <c r="NXR12" s="416"/>
      <c r="NXS12" s="416"/>
      <c r="NXT12" s="416"/>
      <c r="NXU12" s="416"/>
      <c r="NXV12" s="416"/>
      <c r="NXW12" s="416"/>
      <c r="NXX12" s="416"/>
      <c r="NXY12" s="416"/>
      <c r="NXZ12" s="416"/>
      <c r="NYA12" s="416"/>
      <c r="NYB12" s="416"/>
      <c r="NYC12" s="416"/>
      <c r="NYD12" s="416"/>
      <c r="NYE12" s="416"/>
      <c r="NYF12" s="416"/>
      <c r="NYG12" s="416"/>
      <c r="NYH12" s="416"/>
      <c r="NYI12" s="416"/>
      <c r="NYJ12" s="416"/>
      <c r="NYK12" s="416"/>
      <c r="NYL12" s="416"/>
      <c r="NYM12" s="416"/>
      <c r="NYN12" s="416"/>
      <c r="NYO12" s="416"/>
      <c r="NYP12" s="416"/>
      <c r="NYQ12" s="416"/>
      <c r="NYR12" s="416"/>
      <c r="NYS12" s="416"/>
      <c r="NYT12" s="416"/>
      <c r="NYU12" s="416"/>
      <c r="NYV12" s="416"/>
      <c r="NYW12" s="416"/>
      <c r="NYX12" s="416"/>
      <c r="NYY12" s="416"/>
      <c r="NYZ12" s="416"/>
      <c r="NZA12" s="416"/>
      <c r="NZB12" s="416"/>
      <c r="NZC12" s="416"/>
      <c r="NZD12" s="416"/>
      <c r="NZE12" s="416"/>
      <c r="NZF12" s="416"/>
      <c r="NZG12" s="416"/>
      <c r="NZH12" s="416"/>
      <c r="NZI12" s="416"/>
      <c r="NZJ12" s="416"/>
      <c r="NZK12" s="416"/>
      <c r="NZL12" s="416"/>
      <c r="NZM12" s="416"/>
      <c r="NZN12" s="416"/>
      <c r="NZO12" s="416"/>
      <c r="NZP12" s="416"/>
      <c r="NZQ12" s="416"/>
      <c r="NZR12" s="416"/>
      <c r="NZS12" s="416"/>
      <c r="NZT12" s="416"/>
      <c r="NZU12" s="416"/>
      <c r="NZV12" s="416"/>
      <c r="NZW12" s="416"/>
      <c r="NZX12" s="416"/>
      <c r="NZY12" s="416"/>
      <c r="NZZ12" s="416"/>
      <c r="OAA12" s="416"/>
      <c r="OAB12" s="416"/>
      <c r="OAC12" s="416"/>
      <c r="OAD12" s="416"/>
      <c r="OAE12" s="416"/>
      <c r="OAF12" s="416"/>
      <c r="OAG12" s="416"/>
      <c r="OAH12" s="416"/>
      <c r="OAI12" s="416"/>
      <c r="OAJ12" s="416"/>
      <c r="OAK12" s="416"/>
      <c r="OAL12" s="416"/>
      <c r="OAM12" s="416"/>
      <c r="OAN12" s="416"/>
      <c r="OAO12" s="416"/>
      <c r="OAP12" s="416"/>
      <c r="OAQ12" s="416"/>
      <c r="OAR12" s="416"/>
      <c r="OAS12" s="416"/>
      <c r="OAT12" s="416"/>
      <c r="OAU12" s="416"/>
      <c r="OAV12" s="416"/>
      <c r="OAW12" s="416"/>
      <c r="OAX12" s="416"/>
      <c r="OAY12" s="416"/>
      <c r="OAZ12" s="416"/>
      <c r="OBA12" s="416"/>
      <c r="OBB12" s="416"/>
      <c r="OBC12" s="416"/>
      <c r="OBD12" s="416"/>
      <c r="OBE12" s="416"/>
      <c r="OBF12" s="416"/>
      <c r="OBG12" s="416"/>
      <c r="OBH12" s="416"/>
      <c r="OBI12" s="416"/>
      <c r="OBJ12" s="416"/>
      <c r="OBK12" s="416"/>
      <c r="OBL12" s="416"/>
      <c r="OBM12" s="416"/>
      <c r="OBN12" s="416"/>
      <c r="OBO12" s="416"/>
      <c r="OBP12" s="416"/>
      <c r="OBQ12" s="416"/>
      <c r="OBR12" s="416"/>
      <c r="OBS12" s="416"/>
      <c r="OBT12" s="416"/>
      <c r="OBU12" s="416"/>
      <c r="OBV12" s="416"/>
      <c r="OBW12" s="416"/>
      <c r="OBX12" s="416"/>
      <c r="OBY12" s="416"/>
      <c r="OBZ12" s="416"/>
      <c r="OCA12" s="416"/>
      <c r="OCB12" s="416"/>
      <c r="OCC12" s="416"/>
      <c r="OCD12" s="416"/>
      <c r="OCE12" s="416"/>
      <c r="OCF12" s="416"/>
      <c r="OCG12" s="416"/>
      <c r="OCH12" s="416"/>
      <c r="OCI12" s="416"/>
      <c r="OCJ12" s="416"/>
      <c r="OCK12" s="416"/>
      <c r="OCL12" s="416"/>
      <c r="OCM12" s="416"/>
      <c r="OCN12" s="416"/>
      <c r="OCO12" s="416"/>
      <c r="OCP12" s="416"/>
      <c r="OCQ12" s="416"/>
      <c r="OCR12" s="416"/>
      <c r="OCS12" s="416"/>
      <c r="OCT12" s="416"/>
      <c r="OCU12" s="416"/>
      <c r="OCV12" s="416"/>
      <c r="OCW12" s="416"/>
      <c r="OCX12" s="416"/>
      <c r="OCY12" s="416"/>
      <c r="OCZ12" s="416"/>
      <c r="ODA12" s="416"/>
      <c r="ODB12" s="416"/>
      <c r="ODC12" s="416"/>
      <c r="ODD12" s="416"/>
      <c r="ODE12" s="416"/>
      <c r="ODF12" s="416"/>
      <c r="ODG12" s="416"/>
      <c r="ODH12" s="416"/>
      <c r="ODI12" s="416"/>
      <c r="ODJ12" s="416"/>
      <c r="ODK12" s="416"/>
      <c r="ODL12" s="416"/>
      <c r="ODM12" s="416"/>
      <c r="ODN12" s="416"/>
      <c r="ODO12" s="416"/>
      <c r="ODP12" s="416"/>
      <c r="ODQ12" s="416"/>
      <c r="ODR12" s="416"/>
      <c r="ODS12" s="416"/>
      <c r="ODT12" s="416"/>
      <c r="ODU12" s="416"/>
      <c r="ODV12" s="416"/>
      <c r="ODW12" s="416"/>
      <c r="ODX12" s="416"/>
      <c r="ODY12" s="416"/>
      <c r="ODZ12" s="416"/>
      <c r="OEA12" s="416"/>
      <c r="OEB12" s="416"/>
      <c r="OEC12" s="416"/>
      <c r="OED12" s="416"/>
      <c r="OEE12" s="416"/>
      <c r="OEF12" s="416"/>
      <c r="OEG12" s="416"/>
      <c r="OEH12" s="416"/>
      <c r="OEI12" s="416"/>
      <c r="OEJ12" s="416"/>
      <c r="OEK12" s="416"/>
      <c r="OEL12" s="416"/>
      <c r="OEM12" s="416"/>
      <c r="OEN12" s="416"/>
      <c r="OEO12" s="416"/>
      <c r="OEP12" s="416"/>
      <c r="OEQ12" s="416"/>
      <c r="OER12" s="416"/>
      <c r="OES12" s="416"/>
      <c r="OET12" s="416"/>
      <c r="OEU12" s="416"/>
      <c r="OEV12" s="416"/>
      <c r="OEW12" s="416"/>
      <c r="OEX12" s="416"/>
      <c r="OEY12" s="416"/>
      <c r="OEZ12" s="416"/>
      <c r="OFA12" s="416"/>
      <c r="OFB12" s="416"/>
      <c r="OFC12" s="416"/>
      <c r="OFD12" s="416"/>
      <c r="OFE12" s="416"/>
      <c r="OFF12" s="416"/>
      <c r="OFG12" s="416"/>
      <c r="OFH12" s="416"/>
      <c r="OFI12" s="416"/>
      <c r="OFJ12" s="416"/>
      <c r="OFK12" s="416"/>
      <c r="OFL12" s="416"/>
      <c r="OFM12" s="416"/>
      <c r="OFN12" s="416"/>
      <c r="OFO12" s="416"/>
      <c r="OFP12" s="416"/>
      <c r="OFQ12" s="416"/>
      <c r="OFR12" s="416"/>
      <c r="OFS12" s="416"/>
      <c r="OFT12" s="416"/>
      <c r="OFU12" s="416"/>
      <c r="OFV12" s="416"/>
      <c r="OFW12" s="416"/>
      <c r="OFX12" s="416"/>
      <c r="OFY12" s="416"/>
      <c r="OFZ12" s="416"/>
      <c r="OGA12" s="416"/>
      <c r="OGB12" s="416"/>
      <c r="OGC12" s="416"/>
      <c r="OGD12" s="416"/>
      <c r="OGE12" s="416"/>
      <c r="OGF12" s="416"/>
      <c r="OGG12" s="416"/>
      <c r="OGH12" s="416"/>
      <c r="OGI12" s="416"/>
      <c r="OGJ12" s="416"/>
      <c r="OGK12" s="416"/>
      <c r="OGL12" s="416"/>
      <c r="OGM12" s="416"/>
      <c r="OGN12" s="416"/>
      <c r="OGO12" s="416"/>
      <c r="OGP12" s="416"/>
      <c r="OGQ12" s="416"/>
      <c r="OGR12" s="416"/>
      <c r="OGS12" s="416"/>
      <c r="OGT12" s="416"/>
      <c r="OGU12" s="416"/>
      <c r="OGV12" s="416"/>
      <c r="OGW12" s="416"/>
      <c r="OGX12" s="416"/>
      <c r="OGY12" s="416"/>
      <c r="OGZ12" s="416"/>
      <c r="OHA12" s="416"/>
      <c r="OHB12" s="416"/>
      <c r="OHC12" s="416"/>
      <c r="OHD12" s="416"/>
      <c r="OHE12" s="416"/>
      <c r="OHF12" s="416"/>
      <c r="OHG12" s="416"/>
      <c r="OHH12" s="416"/>
      <c r="OHI12" s="416"/>
      <c r="OHJ12" s="416"/>
      <c r="OHK12" s="416"/>
      <c r="OHL12" s="416"/>
      <c r="OHM12" s="416"/>
      <c r="OHN12" s="416"/>
      <c r="OHO12" s="416"/>
      <c r="OHP12" s="416"/>
      <c r="OHQ12" s="416"/>
      <c r="OHR12" s="416"/>
      <c r="OHS12" s="416"/>
      <c r="OHT12" s="416"/>
      <c r="OHU12" s="416"/>
      <c r="OHV12" s="416"/>
      <c r="OHW12" s="416"/>
      <c r="OHX12" s="416"/>
      <c r="OHY12" s="416"/>
      <c r="OHZ12" s="416"/>
      <c r="OIA12" s="416"/>
      <c r="OIB12" s="416"/>
      <c r="OIC12" s="416"/>
      <c r="OID12" s="416"/>
      <c r="OIE12" s="416"/>
      <c r="OIF12" s="416"/>
      <c r="OIG12" s="416"/>
      <c r="OIH12" s="416"/>
      <c r="OII12" s="416"/>
      <c r="OIJ12" s="416"/>
      <c r="OIK12" s="416"/>
      <c r="OIL12" s="416"/>
      <c r="OIM12" s="416"/>
      <c r="OIN12" s="416"/>
      <c r="OIO12" s="416"/>
      <c r="OIP12" s="416"/>
      <c r="OIQ12" s="416"/>
      <c r="OIR12" s="416"/>
      <c r="OIS12" s="416"/>
      <c r="OIT12" s="416"/>
      <c r="OIU12" s="416"/>
      <c r="OIV12" s="416"/>
      <c r="OIW12" s="416"/>
      <c r="OIX12" s="416"/>
      <c r="OIY12" s="416"/>
      <c r="OIZ12" s="416"/>
      <c r="OJA12" s="416"/>
      <c r="OJB12" s="416"/>
      <c r="OJC12" s="416"/>
      <c r="OJD12" s="416"/>
      <c r="OJE12" s="416"/>
      <c r="OJF12" s="416"/>
      <c r="OJG12" s="416"/>
      <c r="OJH12" s="416"/>
      <c r="OJI12" s="416"/>
      <c r="OJJ12" s="416"/>
      <c r="OJK12" s="416"/>
      <c r="OJL12" s="416"/>
      <c r="OJM12" s="416"/>
      <c r="OJN12" s="416"/>
      <c r="OJO12" s="416"/>
      <c r="OJP12" s="416"/>
      <c r="OJQ12" s="416"/>
      <c r="OJR12" s="416"/>
      <c r="OJS12" s="416"/>
      <c r="OJT12" s="416"/>
      <c r="OJU12" s="416"/>
      <c r="OJV12" s="416"/>
      <c r="OJW12" s="416"/>
      <c r="OJX12" s="416"/>
      <c r="OJY12" s="416"/>
      <c r="OJZ12" s="416"/>
      <c r="OKA12" s="416"/>
      <c r="OKB12" s="416"/>
      <c r="OKC12" s="416"/>
      <c r="OKD12" s="416"/>
      <c r="OKE12" s="416"/>
      <c r="OKF12" s="416"/>
      <c r="OKG12" s="416"/>
      <c r="OKH12" s="416"/>
      <c r="OKI12" s="416"/>
      <c r="OKJ12" s="416"/>
      <c r="OKK12" s="416"/>
      <c r="OKL12" s="416"/>
      <c r="OKM12" s="416"/>
      <c r="OKN12" s="416"/>
      <c r="OKO12" s="416"/>
      <c r="OKP12" s="416"/>
      <c r="OKQ12" s="416"/>
      <c r="OKR12" s="416"/>
      <c r="OKS12" s="416"/>
      <c r="OKT12" s="416"/>
      <c r="OKU12" s="416"/>
      <c r="OKV12" s="416"/>
      <c r="OKW12" s="416"/>
      <c r="OKX12" s="416"/>
      <c r="OKY12" s="416"/>
      <c r="OKZ12" s="416"/>
      <c r="OLA12" s="416"/>
      <c r="OLB12" s="416"/>
      <c r="OLC12" s="416"/>
      <c r="OLD12" s="416"/>
      <c r="OLE12" s="416"/>
      <c r="OLF12" s="416"/>
      <c r="OLG12" s="416"/>
      <c r="OLH12" s="416"/>
      <c r="OLI12" s="416"/>
      <c r="OLJ12" s="416"/>
      <c r="OLK12" s="416"/>
      <c r="OLL12" s="416"/>
      <c r="OLM12" s="416"/>
      <c r="OLN12" s="416"/>
      <c r="OLO12" s="416"/>
      <c r="OLP12" s="416"/>
      <c r="OLQ12" s="416"/>
      <c r="OLR12" s="416"/>
      <c r="OLS12" s="416"/>
      <c r="OLT12" s="416"/>
      <c r="OLU12" s="416"/>
      <c r="OLV12" s="416"/>
      <c r="OLW12" s="416"/>
      <c r="OLX12" s="416"/>
      <c r="OLY12" s="416"/>
      <c r="OLZ12" s="416"/>
      <c r="OMA12" s="416"/>
      <c r="OMB12" s="416"/>
      <c r="OMC12" s="416"/>
      <c r="OMD12" s="416"/>
      <c r="OME12" s="416"/>
      <c r="OMF12" s="416"/>
      <c r="OMG12" s="416"/>
      <c r="OMH12" s="416"/>
      <c r="OMI12" s="416"/>
      <c r="OMJ12" s="416"/>
      <c r="OMK12" s="416"/>
      <c r="OML12" s="416"/>
      <c r="OMM12" s="416"/>
      <c r="OMN12" s="416"/>
      <c r="OMO12" s="416"/>
      <c r="OMP12" s="416"/>
      <c r="OMQ12" s="416"/>
      <c r="OMR12" s="416"/>
      <c r="OMS12" s="416"/>
      <c r="OMT12" s="416"/>
      <c r="OMU12" s="416"/>
      <c r="OMV12" s="416"/>
      <c r="OMW12" s="416"/>
      <c r="OMX12" s="416"/>
      <c r="OMY12" s="416"/>
      <c r="OMZ12" s="416"/>
      <c r="ONA12" s="416"/>
      <c r="ONB12" s="416"/>
      <c r="ONC12" s="416"/>
      <c r="OND12" s="416"/>
      <c r="ONE12" s="416"/>
      <c r="ONF12" s="416"/>
      <c r="ONG12" s="416"/>
      <c r="ONH12" s="416"/>
      <c r="ONI12" s="416"/>
      <c r="ONJ12" s="416"/>
      <c r="ONK12" s="416"/>
      <c r="ONL12" s="416"/>
      <c r="ONM12" s="416"/>
      <c r="ONN12" s="416"/>
      <c r="ONO12" s="416"/>
      <c r="ONP12" s="416"/>
      <c r="ONQ12" s="416"/>
      <c r="ONR12" s="416"/>
      <c r="ONS12" s="416"/>
      <c r="ONT12" s="416"/>
      <c r="ONU12" s="416"/>
      <c r="ONV12" s="416"/>
      <c r="ONW12" s="416"/>
      <c r="ONX12" s="416"/>
      <c r="ONY12" s="416"/>
      <c r="ONZ12" s="416"/>
      <c r="OOA12" s="416"/>
      <c r="OOB12" s="416"/>
      <c r="OOC12" s="416"/>
      <c r="OOD12" s="416"/>
      <c r="OOE12" s="416"/>
      <c r="OOF12" s="416"/>
      <c r="OOG12" s="416"/>
      <c r="OOH12" s="416"/>
      <c r="OOI12" s="416"/>
      <c r="OOJ12" s="416"/>
      <c r="OOK12" s="416"/>
      <c r="OOL12" s="416"/>
      <c r="OOM12" s="416"/>
      <c r="OON12" s="416"/>
      <c r="OOO12" s="416"/>
      <c r="OOP12" s="416"/>
      <c r="OOQ12" s="416"/>
      <c r="OOR12" s="416"/>
      <c r="OOS12" s="416"/>
      <c r="OOT12" s="416"/>
      <c r="OOU12" s="416"/>
      <c r="OOV12" s="416"/>
      <c r="OOW12" s="416"/>
      <c r="OOX12" s="416"/>
      <c r="OOY12" s="416"/>
      <c r="OOZ12" s="416"/>
      <c r="OPA12" s="416"/>
      <c r="OPB12" s="416"/>
      <c r="OPC12" s="416"/>
      <c r="OPD12" s="416"/>
      <c r="OPE12" s="416"/>
      <c r="OPF12" s="416"/>
      <c r="OPG12" s="416"/>
      <c r="OPH12" s="416"/>
      <c r="OPI12" s="416"/>
      <c r="OPJ12" s="416"/>
      <c r="OPK12" s="416"/>
      <c r="OPL12" s="416"/>
      <c r="OPM12" s="416"/>
      <c r="OPN12" s="416"/>
      <c r="OPO12" s="416"/>
      <c r="OPP12" s="416"/>
      <c r="OPQ12" s="416"/>
      <c r="OPR12" s="416"/>
      <c r="OPS12" s="416"/>
      <c r="OPT12" s="416"/>
      <c r="OPU12" s="416"/>
      <c r="OPV12" s="416"/>
      <c r="OPW12" s="416"/>
      <c r="OPX12" s="416"/>
      <c r="OPY12" s="416"/>
      <c r="OPZ12" s="416"/>
      <c r="OQA12" s="416"/>
      <c r="OQB12" s="416"/>
      <c r="OQC12" s="416"/>
      <c r="OQD12" s="416"/>
      <c r="OQE12" s="416"/>
      <c r="OQF12" s="416"/>
      <c r="OQG12" s="416"/>
      <c r="OQH12" s="416"/>
      <c r="OQI12" s="416"/>
      <c r="OQJ12" s="416"/>
      <c r="OQK12" s="416"/>
      <c r="OQL12" s="416"/>
      <c r="OQM12" s="416"/>
      <c r="OQN12" s="416"/>
      <c r="OQO12" s="416"/>
      <c r="OQP12" s="416"/>
      <c r="OQQ12" s="416"/>
      <c r="OQR12" s="416"/>
      <c r="OQS12" s="416"/>
      <c r="OQT12" s="416"/>
      <c r="OQU12" s="416"/>
      <c r="OQV12" s="416"/>
      <c r="OQW12" s="416"/>
      <c r="OQX12" s="416"/>
      <c r="OQY12" s="416"/>
      <c r="OQZ12" s="416"/>
      <c r="ORA12" s="416"/>
      <c r="ORB12" s="416"/>
      <c r="ORC12" s="416"/>
      <c r="ORD12" s="416"/>
      <c r="ORE12" s="416"/>
      <c r="ORF12" s="416"/>
      <c r="ORG12" s="416"/>
      <c r="ORH12" s="416"/>
      <c r="ORI12" s="416"/>
      <c r="ORJ12" s="416"/>
      <c r="ORK12" s="416"/>
      <c r="ORL12" s="416"/>
      <c r="ORM12" s="416"/>
      <c r="ORN12" s="416"/>
      <c r="ORO12" s="416"/>
      <c r="ORP12" s="416"/>
      <c r="ORQ12" s="416"/>
      <c r="ORR12" s="416"/>
      <c r="ORS12" s="416"/>
      <c r="ORT12" s="416"/>
      <c r="ORU12" s="416"/>
      <c r="ORV12" s="416"/>
      <c r="ORW12" s="416"/>
      <c r="ORX12" s="416"/>
      <c r="ORY12" s="416"/>
      <c r="ORZ12" s="416"/>
      <c r="OSA12" s="416"/>
      <c r="OSB12" s="416"/>
      <c r="OSC12" s="416"/>
      <c r="OSD12" s="416"/>
      <c r="OSE12" s="416"/>
      <c r="OSF12" s="416"/>
      <c r="OSG12" s="416"/>
      <c r="OSH12" s="416"/>
      <c r="OSI12" s="416"/>
      <c r="OSJ12" s="416"/>
      <c r="OSK12" s="416"/>
      <c r="OSL12" s="416"/>
      <c r="OSM12" s="416"/>
      <c r="OSN12" s="416"/>
      <c r="OSO12" s="416"/>
      <c r="OSP12" s="416"/>
      <c r="OSQ12" s="416"/>
      <c r="OSR12" s="416"/>
      <c r="OSS12" s="416"/>
      <c r="OST12" s="416"/>
      <c r="OSU12" s="416"/>
      <c r="OSV12" s="416"/>
      <c r="OSW12" s="416"/>
      <c r="OSX12" s="416"/>
      <c r="OSY12" s="416"/>
      <c r="OSZ12" s="416"/>
      <c r="OTA12" s="416"/>
      <c r="OTB12" s="416"/>
      <c r="OTC12" s="416"/>
      <c r="OTD12" s="416"/>
      <c r="OTE12" s="416"/>
      <c r="OTF12" s="416"/>
      <c r="OTG12" s="416"/>
      <c r="OTH12" s="416"/>
      <c r="OTI12" s="416"/>
      <c r="OTJ12" s="416"/>
      <c r="OTK12" s="416"/>
      <c r="OTL12" s="416"/>
      <c r="OTM12" s="416"/>
      <c r="OTN12" s="416"/>
      <c r="OTO12" s="416"/>
      <c r="OTP12" s="416"/>
      <c r="OTQ12" s="416"/>
      <c r="OTR12" s="416"/>
      <c r="OTS12" s="416"/>
      <c r="OTT12" s="416"/>
      <c r="OTU12" s="416"/>
      <c r="OTV12" s="416"/>
      <c r="OTW12" s="416"/>
      <c r="OTX12" s="416"/>
      <c r="OTY12" s="416"/>
      <c r="OTZ12" s="416"/>
      <c r="OUA12" s="416"/>
      <c r="OUB12" s="416"/>
      <c r="OUC12" s="416"/>
      <c r="OUD12" s="416"/>
      <c r="OUE12" s="416"/>
      <c r="OUF12" s="416"/>
      <c r="OUG12" s="416"/>
      <c r="OUH12" s="416"/>
      <c r="OUI12" s="416"/>
      <c r="OUJ12" s="416"/>
      <c r="OUK12" s="416"/>
      <c r="OUL12" s="416"/>
      <c r="OUM12" s="416"/>
      <c r="OUN12" s="416"/>
      <c r="OUO12" s="416"/>
      <c r="OUP12" s="416"/>
      <c r="OUQ12" s="416"/>
      <c r="OUR12" s="416"/>
      <c r="OUS12" s="416"/>
      <c r="OUT12" s="416"/>
      <c r="OUU12" s="416"/>
      <c r="OUV12" s="416"/>
      <c r="OUW12" s="416"/>
      <c r="OUX12" s="416"/>
      <c r="OUY12" s="416"/>
      <c r="OUZ12" s="416"/>
      <c r="OVA12" s="416"/>
      <c r="OVB12" s="416"/>
      <c r="OVC12" s="416"/>
      <c r="OVD12" s="416"/>
      <c r="OVE12" s="416"/>
      <c r="OVF12" s="416"/>
      <c r="OVG12" s="416"/>
      <c r="OVH12" s="416"/>
      <c r="OVI12" s="416"/>
      <c r="OVJ12" s="416"/>
      <c r="OVK12" s="416"/>
      <c r="OVL12" s="416"/>
      <c r="OVM12" s="416"/>
      <c r="OVN12" s="416"/>
      <c r="OVO12" s="416"/>
      <c r="OVP12" s="416"/>
      <c r="OVQ12" s="416"/>
      <c r="OVR12" s="416"/>
      <c r="OVS12" s="416"/>
      <c r="OVT12" s="416"/>
      <c r="OVU12" s="416"/>
      <c r="OVV12" s="416"/>
      <c r="OVW12" s="416"/>
      <c r="OVX12" s="416"/>
      <c r="OVY12" s="416"/>
      <c r="OVZ12" s="416"/>
      <c r="OWA12" s="416"/>
      <c r="OWB12" s="416"/>
      <c r="OWC12" s="416"/>
      <c r="OWD12" s="416"/>
      <c r="OWE12" s="416"/>
      <c r="OWF12" s="416"/>
      <c r="OWG12" s="416"/>
      <c r="OWH12" s="416"/>
      <c r="OWI12" s="416"/>
      <c r="OWJ12" s="416"/>
      <c r="OWK12" s="416"/>
      <c r="OWL12" s="416"/>
      <c r="OWM12" s="416"/>
      <c r="OWN12" s="416"/>
      <c r="OWO12" s="416"/>
      <c r="OWP12" s="416"/>
      <c r="OWQ12" s="416"/>
      <c r="OWR12" s="416"/>
      <c r="OWS12" s="416"/>
      <c r="OWT12" s="416"/>
      <c r="OWU12" s="416"/>
      <c r="OWV12" s="416"/>
      <c r="OWW12" s="416"/>
      <c r="OWX12" s="416"/>
      <c r="OWY12" s="416"/>
      <c r="OWZ12" s="416"/>
      <c r="OXA12" s="416"/>
      <c r="OXB12" s="416"/>
      <c r="OXC12" s="416"/>
      <c r="OXD12" s="416"/>
      <c r="OXE12" s="416"/>
      <c r="OXF12" s="416"/>
      <c r="OXG12" s="416"/>
      <c r="OXH12" s="416"/>
      <c r="OXI12" s="416"/>
      <c r="OXJ12" s="416"/>
      <c r="OXK12" s="416"/>
      <c r="OXL12" s="416"/>
      <c r="OXM12" s="416"/>
      <c r="OXN12" s="416"/>
      <c r="OXO12" s="416"/>
      <c r="OXP12" s="416"/>
      <c r="OXQ12" s="416"/>
      <c r="OXR12" s="416"/>
      <c r="OXS12" s="416"/>
      <c r="OXT12" s="416"/>
      <c r="OXU12" s="416"/>
      <c r="OXV12" s="416"/>
      <c r="OXW12" s="416"/>
      <c r="OXX12" s="416"/>
      <c r="OXY12" s="416"/>
      <c r="OXZ12" s="416"/>
      <c r="OYA12" s="416"/>
      <c r="OYB12" s="416"/>
      <c r="OYC12" s="416"/>
      <c r="OYD12" s="416"/>
      <c r="OYE12" s="416"/>
      <c r="OYF12" s="416"/>
      <c r="OYG12" s="416"/>
      <c r="OYH12" s="416"/>
      <c r="OYI12" s="416"/>
      <c r="OYJ12" s="416"/>
      <c r="OYK12" s="416"/>
      <c r="OYL12" s="416"/>
      <c r="OYM12" s="416"/>
      <c r="OYN12" s="416"/>
      <c r="OYO12" s="416"/>
      <c r="OYP12" s="416"/>
      <c r="OYQ12" s="416"/>
      <c r="OYR12" s="416"/>
      <c r="OYS12" s="416"/>
      <c r="OYT12" s="416"/>
      <c r="OYU12" s="416"/>
      <c r="OYV12" s="416"/>
      <c r="OYW12" s="416"/>
      <c r="OYX12" s="416"/>
      <c r="OYY12" s="416"/>
      <c r="OYZ12" s="416"/>
      <c r="OZA12" s="416"/>
      <c r="OZB12" s="416"/>
      <c r="OZC12" s="416"/>
      <c r="OZD12" s="416"/>
      <c r="OZE12" s="416"/>
      <c r="OZF12" s="416"/>
      <c r="OZG12" s="416"/>
      <c r="OZH12" s="416"/>
      <c r="OZI12" s="416"/>
      <c r="OZJ12" s="416"/>
      <c r="OZK12" s="416"/>
      <c r="OZL12" s="416"/>
      <c r="OZM12" s="416"/>
      <c r="OZN12" s="416"/>
      <c r="OZO12" s="416"/>
      <c r="OZP12" s="416"/>
      <c r="OZQ12" s="416"/>
      <c r="OZR12" s="416"/>
      <c r="OZS12" s="416"/>
      <c r="OZT12" s="416"/>
      <c r="OZU12" s="416"/>
      <c r="OZV12" s="416"/>
      <c r="OZW12" s="416"/>
      <c r="OZX12" s="416"/>
      <c r="OZY12" s="416"/>
      <c r="OZZ12" s="416"/>
      <c r="PAA12" s="416"/>
      <c r="PAB12" s="416"/>
      <c r="PAC12" s="416"/>
      <c r="PAD12" s="416"/>
      <c r="PAE12" s="416"/>
      <c r="PAF12" s="416"/>
      <c r="PAG12" s="416"/>
      <c r="PAH12" s="416"/>
      <c r="PAI12" s="416"/>
      <c r="PAJ12" s="416"/>
      <c r="PAK12" s="416"/>
      <c r="PAL12" s="416"/>
      <c r="PAM12" s="416"/>
      <c r="PAN12" s="416"/>
      <c r="PAO12" s="416"/>
      <c r="PAP12" s="416"/>
      <c r="PAQ12" s="416"/>
      <c r="PAR12" s="416"/>
      <c r="PAS12" s="416"/>
      <c r="PAT12" s="416"/>
      <c r="PAU12" s="416"/>
      <c r="PAV12" s="416"/>
      <c r="PAW12" s="416"/>
      <c r="PAX12" s="416"/>
      <c r="PAY12" s="416"/>
      <c r="PAZ12" s="416"/>
      <c r="PBA12" s="416"/>
      <c r="PBB12" s="416"/>
      <c r="PBC12" s="416"/>
      <c r="PBD12" s="416"/>
      <c r="PBE12" s="416"/>
      <c r="PBF12" s="416"/>
      <c r="PBG12" s="416"/>
      <c r="PBH12" s="416"/>
      <c r="PBI12" s="416"/>
      <c r="PBJ12" s="416"/>
      <c r="PBK12" s="416"/>
      <c r="PBL12" s="416"/>
      <c r="PBM12" s="416"/>
      <c r="PBN12" s="416"/>
      <c r="PBO12" s="416"/>
      <c r="PBP12" s="416"/>
      <c r="PBQ12" s="416"/>
      <c r="PBR12" s="416"/>
      <c r="PBS12" s="416"/>
      <c r="PBT12" s="416"/>
      <c r="PBU12" s="416"/>
      <c r="PBV12" s="416"/>
      <c r="PBW12" s="416"/>
      <c r="PBX12" s="416"/>
      <c r="PBY12" s="416"/>
      <c r="PBZ12" s="416"/>
      <c r="PCA12" s="416"/>
      <c r="PCB12" s="416"/>
      <c r="PCC12" s="416"/>
      <c r="PCD12" s="416"/>
      <c r="PCE12" s="416"/>
      <c r="PCF12" s="416"/>
      <c r="PCG12" s="416"/>
      <c r="PCH12" s="416"/>
      <c r="PCI12" s="416"/>
      <c r="PCJ12" s="416"/>
      <c r="PCK12" s="416"/>
      <c r="PCL12" s="416"/>
      <c r="PCM12" s="416"/>
      <c r="PCN12" s="416"/>
      <c r="PCO12" s="416"/>
      <c r="PCP12" s="416"/>
      <c r="PCQ12" s="416"/>
      <c r="PCR12" s="416"/>
      <c r="PCS12" s="416"/>
      <c r="PCT12" s="416"/>
      <c r="PCU12" s="416"/>
      <c r="PCV12" s="416"/>
      <c r="PCW12" s="416"/>
      <c r="PCX12" s="416"/>
      <c r="PCY12" s="416"/>
      <c r="PCZ12" s="416"/>
      <c r="PDA12" s="416"/>
      <c r="PDB12" s="416"/>
      <c r="PDC12" s="416"/>
      <c r="PDD12" s="416"/>
      <c r="PDE12" s="416"/>
      <c r="PDF12" s="416"/>
      <c r="PDG12" s="416"/>
      <c r="PDH12" s="416"/>
      <c r="PDI12" s="416"/>
      <c r="PDJ12" s="416"/>
      <c r="PDK12" s="416"/>
      <c r="PDL12" s="416"/>
      <c r="PDM12" s="416"/>
      <c r="PDN12" s="416"/>
      <c r="PDO12" s="416"/>
      <c r="PDP12" s="416"/>
      <c r="PDQ12" s="416"/>
      <c r="PDR12" s="416"/>
      <c r="PDS12" s="416"/>
      <c r="PDT12" s="416"/>
      <c r="PDU12" s="416"/>
      <c r="PDV12" s="416"/>
      <c r="PDW12" s="416"/>
      <c r="PDX12" s="416"/>
      <c r="PDY12" s="416"/>
      <c r="PDZ12" s="416"/>
      <c r="PEA12" s="416"/>
      <c r="PEB12" s="416"/>
      <c r="PEC12" s="416"/>
      <c r="PED12" s="416"/>
      <c r="PEE12" s="416"/>
      <c r="PEF12" s="416"/>
      <c r="PEG12" s="416"/>
      <c r="PEH12" s="416"/>
      <c r="PEI12" s="416"/>
      <c r="PEJ12" s="416"/>
      <c r="PEK12" s="416"/>
      <c r="PEL12" s="416"/>
      <c r="PEM12" s="416"/>
      <c r="PEN12" s="416"/>
      <c r="PEO12" s="416"/>
      <c r="PEP12" s="416"/>
      <c r="PEQ12" s="416"/>
      <c r="PER12" s="416"/>
      <c r="PES12" s="416"/>
      <c r="PET12" s="416"/>
      <c r="PEU12" s="416"/>
      <c r="PEV12" s="416"/>
      <c r="PEW12" s="416"/>
      <c r="PEX12" s="416"/>
      <c r="PEY12" s="416"/>
      <c r="PEZ12" s="416"/>
      <c r="PFA12" s="416"/>
      <c r="PFB12" s="416"/>
      <c r="PFC12" s="416"/>
      <c r="PFD12" s="416"/>
      <c r="PFE12" s="416"/>
      <c r="PFF12" s="416"/>
      <c r="PFG12" s="416"/>
      <c r="PFH12" s="416"/>
      <c r="PFI12" s="416"/>
      <c r="PFJ12" s="416"/>
      <c r="PFK12" s="416"/>
      <c r="PFL12" s="416"/>
      <c r="PFM12" s="416"/>
      <c r="PFN12" s="416"/>
      <c r="PFO12" s="416"/>
      <c r="PFP12" s="416"/>
      <c r="PFQ12" s="416"/>
      <c r="PFR12" s="416"/>
      <c r="PFS12" s="416"/>
      <c r="PFT12" s="416"/>
      <c r="PFU12" s="416"/>
      <c r="PFV12" s="416"/>
      <c r="PFW12" s="416"/>
      <c r="PFX12" s="416"/>
      <c r="PFY12" s="416"/>
      <c r="PFZ12" s="416"/>
      <c r="PGA12" s="416"/>
      <c r="PGB12" s="416"/>
      <c r="PGC12" s="416"/>
      <c r="PGD12" s="416"/>
      <c r="PGE12" s="416"/>
      <c r="PGF12" s="416"/>
      <c r="PGG12" s="416"/>
      <c r="PGH12" s="416"/>
      <c r="PGI12" s="416"/>
      <c r="PGJ12" s="416"/>
      <c r="PGK12" s="416"/>
      <c r="PGL12" s="416"/>
      <c r="PGM12" s="416"/>
      <c r="PGN12" s="416"/>
      <c r="PGO12" s="416"/>
      <c r="PGP12" s="416"/>
      <c r="PGQ12" s="416"/>
      <c r="PGR12" s="416"/>
      <c r="PGS12" s="416"/>
      <c r="PGT12" s="416"/>
      <c r="PGU12" s="416"/>
      <c r="PGV12" s="416"/>
      <c r="PGW12" s="416"/>
      <c r="PGX12" s="416"/>
      <c r="PGY12" s="416"/>
      <c r="PGZ12" s="416"/>
      <c r="PHA12" s="416"/>
      <c r="PHB12" s="416"/>
      <c r="PHC12" s="416"/>
      <c r="PHD12" s="416"/>
      <c r="PHE12" s="416"/>
      <c r="PHF12" s="416"/>
      <c r="PHG12" s="416"/>
      <c r="PHH12" s="416"/>
      <c r="PHI12" s="416"/>
      <c r="PHJ12" s="416"/>
      <c r="PHK12" s="416"/>
      <c r="PHL12" s="416"/>
      <c r="PHM12" s="416"/>
      <c r="PHN12" s="416"/>
      <c r="PHO12" s="416"/>
      <c r="PHP12" s="416"/>
      <c r="PHQ12" s="416"/>
      <c r="PHR12" s="416"/>
      <c r="PHS12" s="416"/>
      <c r="PHT12" s="416"/>
      <c r="PHU12" s="416"/>
      <c r="PHV12" s="416"/>
      <c r="PHW12" s="416"/>
      <c r="PHX12" s="416"/>
      <c r="PHY12" s="416"/>
      <c r="PHZ12" s="416"/>
      <c r="PIA12" s="416"/>
      <c r="PIB12" s="416"/>
      <c r="PIC12" s="416"/>
      <c r="PID12" s="416"/>
      <c r="PIE12" s="416"/>
      <c r="PIF12" s="416"/>
      <c r="PIG12" s="416"/>
      <c r="PIH12" s="416"/>
      <c r="PII12" s="416"/>
      <c r="PIJ12" s="416"/>
      <c r="PIK12" s="416"/>
      <c r="PIL12" s="416"/>
      <c r="PIM12" s="416"/>
      <c r="PIN12" s="416"/>
      <c r="PIO12" s="416"/>
      <c r="PIP12" s="416"/>
      <c r="PIQ12" s="416"/>
      <c r="PIR12" s="416"/>
      <c r="PIS12" s="416"/>
      <c r="PIT12" s="416"/>
      <c r="PIU12" s="416"/>
      <c r="PIV12" s="416"/>
      <c r="PIW12" s="416"/>
      <c r="PIX12" s="416"/>
      <c r="PIY12" s="416"/>
      <c r="PIZ12" s="416"/>
      <c r="PJA12" s="416"/>
      <c r="PJB12" s="416"/>
      <c r="PJC12" s="416"/>
      <c r="PJD12" s="416"/>
      <c r="PJE12" s="416"/>
      <c r="PJF12" s="416"/>
      <c r="PJG12" s="416"/>
      <c r="PJH12" s="416"/>
      <c r="PJI12" s="416"/>
      <c r="PJJ12" s="416"/>
      <c r="PJK12" s="416"/>
      <c r="PJL12" s="416"/>
      <c r="PJM12" s="416"/>
      <c r="PJN12" s="416"/>
      <c r="PJO12" s="416"/>
      <c r="PJP12" s="416"/>
      <c r="PJQ12" s="416"/>
      <c r="PJR12" s="416"/>
      <c r="PJS12" s="416"/>
      <c r="PJT12" s="416"/>
      <c r="PJU12" s="416"/>
      <c r="PJV12" s="416"/>
      <c r="PJW12" s="416"/>
      <c r="PJX12" s="416"/>
      <c r="PJY12" s="416"/>
      <c r="PJZ12" s="416"/>
      <c r="PKA12" s="416"/>
      <c r="PKB12" s="416"/>
      <c r="PKC12" s="416"/>
      <c r="PKD12" s="416"/>
      <c r="PKE12" s="416"/>
      <c r="PKF12" s="416"/>
      <c r="PKG12" s="416"/>
      <c r="PKH12" s="416"/>
      <c r="PKI12" s="416"/>
      <c r="PKJ12" s="416"/>
      <c r="PKK12" s="416"/>
      <c r="PKL12" s="416"/>
      <c r="PKM12" s="416"/>
      <c r="PKN12" s="416"/>
      <c r="PKO12" s="416"/>
      <c r="PKP12" s="416"/>
      <c r="PKQ12" s="416"/>
      <c r="PKR12" s="416"/>
      <c r="PKS12" s="416"/>
      <c r="PKT12" s="416"/>
      <c r="PKU12" s="416"/>
      <c r="PKV12" s="416"/>
      <c r="PKW12" s="416"/>
      <c r="PKX12" s="416"/>
      <c r="PKY12" s="416"/>
      <c r="PKZ12" s="416"/>
      <c r="PLA12" s="416"/>
      <c r="PLB12" s="416"/>
      <c r="PLC12" s="416"/>
      <c r="PLD12" s="416"/>
      <c r="PLE12" s="416"/>
      <c r="PLF12" s="416"/>
      <c r="PLG12" s="416"/>
      <c r="PLH12" s="416"/>
      <c r="PLI12" s="416"/>
      <c r="PLJ12" s="416"/>
      <c r="PLK12" s="416"/>
      <c r="PLL12" s="416"/>
      <c r="PLM12" s="416"/>
      <c r="PLN12" s="416"/>
      <c r="PLO12" s="416"/>
      <c r="PLP12" s="416"/>
      <c r="PLQ12" s="416"/>
      <c r="PLR12" s="416"/>
      <c r="PLS12" s="416"/>
      <c r="PLT12" s="416"/>
      <c r="PLU12" s="416"/>
      <c r="PLV12" s="416"/>
      <c r="PLW12" s="416"/>
      <c r="PLX12" s="416"/>
      <c r="PLY12" s="416"/>
      <c r="PLZ12" s="416"/>
      <c r="PMA12" s="416"/>
      <c r="PMB12" s="416"/>
      <c r="PMC12" s="416"/>
      <c r="PMD12" s="416"/>
      <c r="PME12" s="416"/>
      <c r="PMF12" s="416"/>
      <c r="PMG12" s="416"/>
      <c r="PMH12" s="416"/>
      <c r="PMI12" s="416"/>
      <c r="PMJ12" s="416"/>
      <c r="PMK12" s="416"/>
      <c r="PML12" s="416"/>
      <c r="PMM12" s="416"/>
      <c r="PMN12" s="416"/>
      <c r="PMO12" s="416"/>
      <c r="PMP12" s="416"/>
      <c r="PMQ12" s="416"/>
      <c r="PMR12" s="416"/>
      <c r="PMS12" s="416"/>
      <c r="PMT12" s="416"/>
      <c r="PMU12" s="416"/>
      <c r="PMV12" s="416"/>
      <c r="PMW12" s="416"/>
      <c r="PMX12" s="416"/>
      <c r="PMY12" s="416"/>
      <c r="PMZ12" s="416"/>
      <c r="PNA12" s="416"/>
      <c r="PNB12" s="416"/>
      <c r="PNC12" s="416"/>
      <c r="PND12" s="416"/>
      <c r="PNE12" s="416"/>
      <c r="PNF12" s="416"/>
      <c r="PNG12" s="416"/>
      <c r="PNH12" s="416"/>
      <c r="PNI12" s="416"/>
      <c r="PNJ12" s="416"/>
      <c r="PNK12" s="416"/>
      <c r="PNL12" s="416"/>
      <c r="PNM12" s="416"/>
      <c r="PNN12" s="416"/>
      <c r="PNO12" s="416"/>
      <c r="PNP12" s="416"/>
      <c r="PNQ12" s="416"/>
      <c r="PNR12" s="416"/>
      <c r="PNS12" s="416"/>
      <c r="PNT12" s="416"/>
      <c r="PNU12" s="416"/>
      <c r="PNV12" s="416"/>
      <c r="PNW12" s="416"/>
      <c r="PNX12" s="416"/>
      <c r="PNY12" s="416"/>
      <c r="PNZ12" s="416"/>
      <c r="POA12" s="416"/>
      <c r="POB12" s="416"/>
      <c r="POC12" s="416"/>
      <c r="POD12" s="416"/>
      <c r="POE12" s="416"/>
      <c r="POF12" s="416"/>
      <c r="POG12" s="416"/>
      <c r="POH12" s="416"/>
      <c r="POI12" s="416"/>
      <c r="POJ12" s="416"/>
      <c r="POK12" s="416"/>
      <c r="POL12" s="416"/>
      <c r="POM12" s="416"/>
      <c r="PON12" s="416"/>
      <c r="POO12" s="416"/>
      <c r="POP12" s="416"/>
      <c r="POQ12" s="416"/>
      <c r="POR12" s="416"/>
      <c r="POS12" s="416"/>
      <c r="POT12" s="416"/>
      <c r="POU12" s="416"/>
      <c r="POV12" s="416"/>
      <c r="POW12" s="416"/>
      <c r="POX12" s="416"/>
      <c r="POY12" s="416"/>
      <c r="POZ12" s="416"/>
      <c r="PPA12" s="416"/>
      <c r="PPB12" s="416"/>
      <c r="PPC12" s="416"/>
      <c r="PPD12" s="416"/>
      <c r="PPE12" s="416"/>
      <c r="PPF12" s="416"/>
      <c r="PPG12" s="416"/>
      <c r="PPH12" s="416"/>
      <c r="PPI12" s="416"/>
      <c r="PPJ12" s="416"/>
      <c r="PPK12" s="416"/>
      <c r="PPL12" s="416"/>
      <c r="PPM12" s="416"/>
      <c r="PPN12" s="416"/>
      <c r="PPO12" s="416"/>
      <c r="PPP12" s="416"/>
      <c r="PPQ12" s="416"/>
      <c r="PPR12" s="416"/>
      <c r="PPS12" s="416"/>
      <c r="PPT12" s="416"/>
      <c r="PPU12" s="416"/>
      <c r="PPV12" s="416"/>
      <c r="PPW12" s="416"/>
      <c r="PPX12" s="416"/>
      <c r="PPY12" s="416"/>
      <c r="PPZ12" s="416"/>
      <c r="PQA12" s="416"/>
      <c r="PQB12" s="416"/>
      <c r="PQC12" s="416"/>
      <c r="PQD12" s="416"/>
      <c r="PQE12" s="416"/>
      <c r="PQF12" s="416"/>
      <c r="PQG12" s="416"/>
      <c r="PQH12" s="416"/>
      <c r="PQI12" s="416"/>
      <c r="PQJ12" s="416"/>
      <c r="PQK12" s="416"/>
      <c r="PQL12" s="416"/>
      <c r="PQM12" s="416"/>
      <c r="PQN12" s="416"/>
      <c r="PQO12" s="416"/>
      <c r="PQP12" s="416"/>
      <c r="PQQ12" s="416"/>
      <c r="PQR12" s="416"/>
      <c r="PQS12" s="416"/>
      <c r="PQT12" s="416"/>
      <c r="PQU12" s="416"/>
      <c r="PQV12" s="416"/>
      <c r="PQW12" s="416"/>
      <c r="PQX12" s="416"/>
      <c r="PQY12" s="416"/>
      <c r="PQZ12" s="416"/>
      <c r="PRA12" s="416"/>
      <c r="PRB12" s="416"/>
      <c r="PRC12" s="416"/>
      <c r="PRD12" s="416"/>
      <c r="PRE12" s="416"/>
      <c r="PRF12" s="416"/>
      <c r="PRG12" s="416"/>
      <c r="PRH12" s="416"/>
      <c r="PRI12" s="416"/>
      <c r="PRJ12" s="416"/>
      <c r="PRK12" s="416"/>
      <c r="PRL12" s="416"/>
      <c r="PRM12" s="416"/>
      <c r="PRN12" s="416"/>
      <c r="PRO12" s="416"/>
      <c r="PRP12" s="416"/>
      <c r="PRQ12" s="416"/>
      <c r="PRR12" s="416"/>
      <c r="PRS12" s="416"/>
      <c r="PRT12" s="416"/>
      <c r="PRU12" s="416"/>
      <c r="PRV12" s="416"/>
      <c r="PRW12" s="416"/>
      <c r="PRX12" s="416"/>
      <c r="PRY12" s="416"/>
      <c r="PRZ12" s="416"/>
      <c r="PSA12" s="416"/>
      <c r="PSB12" s="416"/>
      <c r="PSC12" s="416"/>
      <c r="PSD12" s="416"/>
      <c r="PSE12" s="416"/>
      <c r="PSF12" s="416"/>
      <c r="PSG12" s="416"/>
      <c r="PSH12" s="416"/>
      <c r="PSI12" s="416"/>
      <c r="PSJ12" s="416"/>
      <c r="PSK12" s="416"/>
      <c r="PSL12" s="416"/>
      <c r="PSM12" s="416"/>
      <c r="PSN12" s="416"/>
      <c r="PSO12" s="416"/>
      <c r="PSP12" s="416"/>
      <c r="PSQ12" s="416"/>
      <c r="PSR12" s="416"/>
      <c r="PSS12" s="416"/>
      <c r="PST12" s="416"/>
      <c r="PSU12" s="416"/>
      <c r="PSV12" s="416"/>
      <c r="PSW12" s="416"/>
      <c r="PSX12" s="416"/>
      <c r="PSY12" s="416"/>
      <c r="PSZ12" s="416"/>
      <c r="PTA12" s="416"/>
      <c r="PTB12" s="416"/>
      <c r="PTC12" s="416"/>
      <c r="PTD12" s="416"/>
      <c r="PTE12" s="416"/>
      <c r="PTF12" s="416"/>
      <c r="PTG12" s="416"/>
      <c r="PTH12" s="416"/>
      <c r="PTI12" s="416"/>
      <c r="PTJ12" s="416"/>
      <c r="PTK12" s="416"/>
      <c r="PTL12" s="416"/>
      <c r="PTM12" s="416"/>
      <c r="PTN12" s="416"/>
      <c r="PTO12" s="416"/>
      <c r="PTP12" s="416"/>
      <c r="PTQ12" s="416"/>
      <c r="PTR12" s="416"/>
      <c r="PTS12" s="416"/>
      <c r="PTT12" s="416"/>
      <c r="PTU12" s="416"/>
      <c r="PTV12" s="416"/>
      <c r="PTW12" s="416"/>
      <c r="PTX12" s="416"/>
      <c r="PTY12" s="416"/>
      <c r="PTZ12" s="416"/>
      <c r="PUA12" s="416"/>
      <c r="PUB12" s="416"/>
      <c r="PUC12" s="416"/>
      <c r="PUD12" s="416"/>
      <c r="PUE12" s="416"/>
      <c r="PUF12" s="416"/>
      <c r="PUG12" s="416"/>
      <c r="PUH12" s="416"/>
      <c r="PUI12" s="416"/>
      <c r="PUJ12" s="416"/>
      <c r="PUK12" s="416"/>
      <c r="PUL12" s="416"/>
      <c r="PUM12" s="416"/>
      <c r="PUN12" s="416"/>
      <c r="PUO12" s="416"/>
      <c r="PUP12" s="416"/>
      <c r="PUQ12" s="416"/>
      <c r="PUR12" s="416"/>
      <c r="PUS12" s="416"/>
      <c r="PUT12" s="416"/>
      <c r="PUU12" s="416"/>
      <c r="PUV12" s="416"/>
      <c r="PUW12" s="416"/>
      <c r="PUX12" s="416"/>
      <c r="PUY12" s="416"/>
      <c r="PUZ12" s="416"/>
      <c r="PVA12" s="416"/>
      <c r="PVB12" s="416"/>
      <c r="PVC12" s="416"/>
      <c r="PVD12" s="416"/>
      <c r="PVE12" s="416"/>
      <c r="PVF12" s="416"/>
      <c r="PVG12" s="416"/>
      <c r="PVH12" s="416"/>
      <c r="PVI12" s="416"/>
      <c r="PVJ12" s="416"/>
      <c r="PVK12" s="416"/>
      <c r="PVL12" s="416"/>
      <c r="PVM12" s="416"/>
      <c r="PVN12" s="416"/>
      <c r="PVO12" s="416"/>
      <c r="PVP12" s="416"/>
      <c r="PVQ12" s="416"/>
      <c r="PVR12" s="416"/>
      <c r="PVS12" s="416"/>
      <c r="PVT12" s="416"/>
      <c r="PVU12" s="416"/>
      <c r="PVV12" s="416"/>
      <c r="PVW12" s="416"/>
      <c r="PVX12" s="416"/>
      <c r="PVY12" s="416"/>
      <c r="PVZ12" s="416"/>
      <c r="PWA12" s="416"/>
      <c r="PWB12" s="416"/>
      <c r="PWC12" s="416"/>
      <c r="PWD12" s="416"/>
      <c r="PWE12" s="416"/>
      <c r="PWF12" s="416"/>
      <c r="PWG12" s="416"/>
      <c r="PWH12" s="416"/>
      <c r="PWI12" s="416"/>
      <c r="PWJ12" s="416"/>
      <c r="PWK12" s="416"/>
      <c r="PWL12" s="416"/>
      <c r="PWM12" s="416"/>
      <c r="PWN12" s="416"/>
      <c r="PWO12" s="416"/>
      <c r="PWP12" s="416"/>
      <c r="PWQ12" s="416"/>
      <c r="PWR12" s="416"/>
      <c r="PWS12" s="416"/>
      <c r="PWT12" s="416"/>
      <c r="PWU12" s="416"/>
      <c r="PWV12" s="416"/>
      <c r="PWW12" s="416"/>
      <c r="PWX12" s="416"/>
      <c r="PWY12" s="416"/>
      <c r="PWZ12" s="416"/>
      <c r="PXA12" s="416"/>
      <c r="PXB12" s="416"/>
      <c r="PXC12" s="416"/>
      <c r="PXD12" s="416"/>
      <c r="PXE12" s="416"/>
      <c r="PXF12" s="416"/>
      <c r="PXG12" s="416"/>
      <c r="PXH12" s="416"/>
      <c r="PXI12" s="416"/>
      <c r="PXJ12" s="416"/>
      <c r="PXK12" s="416"/>
      <c r="PXL12" s="416"/>
      <c r="PXM12" s="416"/>
      <c r="PXN12" s="416"/>
      <c r="PXO12" s="416"/>
      <c r="PXP12" s="416"/>
      <c r="PXQ12" s="416"/>
      <c r="PXR12" s="416"/>
      <c r="PXS12" s="416"/>
      <c r="PXT12" s="416"/>
      <c r="PXU12" s="416"/>
      <c r="PXV12" s="416"/>
      <c r="PXW12" s="416"/>
      <c r="PXX12" s="416"/>
      <c r="PXY12" s="416"/>
      <c r="PXZ12" s="416"/>
      <c r="PYA12" s="416"/>
      <c r="PYB12" s="416"/>
      <c r="PYC12" s="416"/>
      <c r="PYD12" s="416"/>
      <c r="PYE12" s="416"/>
      <c r="PYF12" s="416"/>
      <c r="PYG12" s="416"/>
      <c r="PYH12" s="416"/>
      <c r="PYI12" s="416"/>
      <c r="PYJ12" s="416"/>
      <c r="PYK12" s="416"/>
      <c r="PYL12" s="416"/>
      <c r="PYM12" s="416"/>
      <c r="PYN12" s="416"/>
      <c r="PYO12" s="416"/>
      <c r="PYP12" s="416"/>
      <c r="PYQ12" s="416"/>
      <c r="PYR12" s="416"/>
      <c r="PYS12" s="416"/>
      <c r="PYT12" s="416"/>
      <c r="PYU12" s="416"/>
      <c r="PYV12" s="416"/>
      <c r="PYW12" s="416"/>
      <c r="PYX12" s="416"/>
      <c r="PYY12" s="416"/>
      <c r="PYZ12" s="416"/>
      <c r="PZA12" s="416"/>
      <c r="PZB12" s="416"/>
      <c r="PZC12" s="416"/>
      <c r="PZD12" s="416"/>
      <c r="PZE12" s="416"/>
      <c r="PZF12" s="416"/>
      <c r="PZG12" s="416"/>
      <c r="PZH12" s="416"/>
      <c r="PZI12" s="416"/>
      <c r="PZJ12" s="416"/>
      <c r="PZK12" s="416"/>
      <c r="PZL12" s="416"/>
      <c r="PZM12" s="416"/>
      <c r="PZN12" s="416"/>
      <c r="PZO12" s="416"/>
      <c r="PZP12" s="416"/>
      <c r="PZQ12" s="416"/>
      <c r="PZR12" s="416"/>
      <c r="PZS12" s="416"/>
      <c r="PZT12" s="416"/>
      <c r="PZU12" s="416"/>
      <c r="PZV12" s="416"/>
      <c r="PZW12" s="416"/>
      <c r="PZX12" s="416"/>
      <c r="PZY12" s="416"/>
      <c r="PZZ12" s="416"/>
      <c r="QAA12" s="416"/>
      <c r="QAB12" s="416"/>
      <c r="QAC12" s="416"/>
      <c r="QAD12" s="416"/>
      <c r="QAE12" s="416"/>
      <c r="QAF12" s="416"/>
      <c r="QAG12" s="416"/>
      <c r="QAH12" s="416"/>
      <c r="QAI12" s="416"/>
      <c r="QAJ12" s="416"/>
      <c r="QAK12" s="416"/>
      <c r="QAL12" s="416"/>
      <c r="QAM12" s="416"/>
      <c r="QAN12" s="416"/>
      <c r="QAO12" s="416"/>
      <c r="QAP12" s="416"/>
      <c r="QAQ12" s="416"/>
      <c r="QAR12" s="416"/>
      <c r="QAS12" s="416"/>
      <c r="QAT12" s="416"/>
      <c r="QAU12" s="416"/>
      <c r="QAV12" s="416"/>
      <c r="QAW12" s="416"/>
      <c r="QAX12" s="416"/>
      <c r="QAY12" s="416"/>
      <c r="QAZ12" s="416"/>
      <c r="QBA12" s="416"/>
      <c r="QBB12" s="416"/>
      <c r="QBC12" s="416"/>
      <c r="QBD12" s="416"/>
      <c r="QBE12" s="416"/>
      <c r="QBF12" s="416"/>
      <c r="QBG12" s="416"/>
      <c r="QBH12" s="416"/>
      <c r="QBI12" s="416"/>
      <c r="QBJ12" s="416"/>
      <c r="QBK12" s="416"/>
      <c r="QBL12" s="416"/>
      <c r="QBM12" s="416"/>
      <c r="QBN12" s="416"/>
      <c r="QBO12" s="416"/>
      <c r="QBP12" s="416"/>
      <c r="QBQ12" s="416"/>
      <c r="QBR12" s="416"/>
      <c r="QBS12" s="416"/>
      <c r="QBT12" s="416"/>
      <c r="QBU12" s="416"/>
      <c r="QBV12" s="416"/>
      <c r="QBW12" s="416"/>
      <c r="QBX12" s="416"/>
      <c r="QBY12" s="416"/>
      <c r="QBZ12" s="416"/>
      <c r="QCA12" s="416"/>
      <c r="QCB12" s="416"/>
      <c r="QCC12" s="416"/>
      <c r="QCD12" s="416"/>
      <c r="QCE12" s="416"/>
      <c r="QCF12" s="416"/>
      <c r="QCG12" s="416"/>
      <c r="QCH12" s="416"/>
      <c r="QCI12" s="416"/>
      <c r="QCJ12" s="416"/>
      <c r="QCK12" s="416"/>
      <c r="QCL12" s="416"/>
      <c r="QCM12" s="416"/>
      <c r="QCN12" s="416"/>
      <c r="QCO12" s="416"/>
      <c r="QCP12" s="416"/>
      <c r="QCQ12" s="416"/>
      <c r="QCR12" s="416"/>
      <c r="QCS12" s="416"/>
      <c r="QCT12" s="416"/>
      <c r="QCU12" s="416"/>
      <c r="QCV12" s="416"/>
      <c r="QCW12" s="416"/>
      <c r="QCX12" s="416"/>
      <c r="QCY12" s="416"/>
      <c r="QCZ12" s="416"/>
      <c r="QDA12" s="416"/>
      <c r="QDB12" s="416"/>
      <c r="QDC12" s="416"/>
      <c r="QDD12" s="416"/>
      <c r="QDE12" s="416"/>
      <c r="QDF12" s="416"/>
      <c r="QDG12" s="416"/>
      <c r="QDH12" s="416"/>
      <c r="QDI12" s="416"/>
      <c r="QDJ12" s="416"/>
      <c r="QDK12" s="416"/>
      <c r="QDL12" s="416"/>
      <c r="QDM12" s="416"/>
      <c r="QDN12" s="416"/>
      <c r="QDO12" s="416"/>
      <c r="QDP12" s="416"/>
      <c r="QDQ12" s="416"/>
      <c r="QDR12" s="416"/>
      <c r="QDS12" s="416"/>
      <c r="QDT12" s="416"/>
      <c r="QDU12" s="416"/>
      <c r="QDV12" s="416"/>
      <c r="QDW12" s="416"/>
      <c r="QDX12" s="416"/>
      <c r="QDY12" s="416"/>
      <c r="QDZ12" s="416"/>
      <c r="QEA12" s="416"/>
      <c r="QEB12" s="416"/>
      <c r="QEC12" s="416"/>
      <c r="QED12" s="416"/>
      <c r="QEE12" s="416"/>
      <c r="QEF12" s="416"/>
      <c r="QEG12" s="416"/>
      <c r="QEH12" s="416"/>
      <c r="QEI12" s="416"/>
      <c r="QEJ12" s="416"/>
      <c r="QEK12" s="416"/>
      <c r="QEL12" s="416"/>
      <c r="QEM12" s="416"/>
      <c r="QEN12" s="416"/>
      <c r="QEO12" s="416"/>
      <c r="QEP12" s="416"/>
      <c r="QEQ12" s="416"/>
      <c r="QER12" s="416"/>
      <c r="QES12" s="416"/>
      <c r="QET12" s="416"/>
      <c r="QEU12" s="416"/>
      <c r="QEV12" s="416"/>
      <c r="QEW12" s="416"/>
      <c r="QEX12" s="416"/>
      <c r="QEY12" s="416"/>
      <c r="QEZ12" s="416"/>
      <c r="QFA12" s="416"/>
      <c r="QFB12" s="416"/>
      <c r="QFC12" s="416"/>
      <c r="QFD12" s="416"/>
      <c r="QFE12" s="416"/>
      <c r="QFF12" s="416"/>
      <c r="QFG12" s="416"/>
      <c r="QFH12" s="416"/>
      <c r="QFI12" s="416"/>
      <c r="QFJ12" s="416"/>
      <c r="QFK12" s="416"/>
      <c r="QFL12" s="416"/>
      <c r="QFM12" s="416"/>
      <c r="QFN12" s="416"/>
      <c r="QFO12" s="416"/>
      <c r="QFP12" s="416"/>
      <c r="QFQ12" s="416"/>
      <c r="QFR12" s="416"/>
      <c r="QFS12" s="416"/>
      <c r="QFT12" s="416"/>
      <c r="QFU12" s="416"/>
      <c r="QFV12" s="416"/>
      <c r="QFW12" s="416"/>
      <c r="QFX12" s="416"/>
      <c r="QFY12" s="416"/>
      <c r="QFZ12" s="416"/>
      <c r="QGA12" s="416"/>
      <c r="QGB12" s="416"/>
      <c r="QGC12" s="416"/>
      <c r="QGD12" s="416"/>
      <c r="QGE12" s="416"/>
      <c r="QGF12" s="416"/>
      <c r="QGG12" s="416"/>
      <c r="QGH12" s="416"/>
      <c r="QGI12" s="416"/>
      <c r="QGJ12" s="416"/>
      <c r="QGK12" s="416"/>
      <c r="QGL12" s="416"/>
      <c r="QGM12" s="416"/>
      <c r="QGN12" s="416"/>
      <c r="QGO12" s="416"/>
      <c r="QGP12" s="416"/>
      <c r="QGQ12" s="416"/>
      <c r="QGR12" s="416"/>
      <c r="QGS12" s="416"/>
      <c r="QGT12" s="416"/>
      <c r="QGU12" s="416"/>
      <c r="QGV12" s="416"/>
      <c r="QGW12" s="416"/>
      <c r="QGX12" s="416"/>
      <c r="QGY12" s="416"/>
      <c r="QGZ12" s="416"/>
      <c r="QHA12" s="416"/>
      <c r="QHB12" s="416"/>
      <c r="QHC12" s="416"/>
      <c r="QHD12" s="416"/>
      <c r="QHE12" s="416"/>
      <c r="QHF12" s="416"/>
      <c r="QHG12" s="416"/>
      <c r="QHH12" s="416"/>
      <c r="QHI12" s="416"/>
      <c r="QHJ12" s="416"/>
      <c r="QHK12" s="416"/>
      <c r="QHL12" s="416"/>
      <c r="QHM12" s="416"/>
      <c r="QHN12" s="416"/>
      <c r="QHO12" s="416"/>
      <c r="QHP12" s="416"/>
      <c r="QHQ12" s="416"/>
      <c r="QHR12" s="416"/>
      <c r="QHS12" s="416"/>
      <c r="QHT12" s="416"/>
      <c r="QHU12" s="416"/>
      <c r="QHV12" s="416"/>
      <c r="QHW12" s="416"/>
      <c r="QHX12" s="416"/>
      <c r="QHY12" s="416"/>
      <c r="QHZ12" s="416"/>
      <c r="QIA12" s="416"/>
      <c r="QIB12" s="416"/>
      <c r="QIC12" s="416"/>
      <c r="QID12" s="416"/>
      <c r="QIE12" s="416"/>
      <c r="QIF12" s="416"/>
      <c r="QIG12" s="416"/>
      <c r="QIH12" s="416"/>
      <c r="QII12" s="416"/>
      <c r="QIJ12" s="416"/>
      <c r="QIK12" s="416"/>
      <c r="QIL12" s="416"/>
      <c r="QIM12" s="416"/>
      <c r="QIN12" s="416"/>
      <c r="QIO12" s="416"/>
      <c r="QIP12" s="416"/>
      <c r="QIQ12" s="416"/>
      <c r="QIR12" s="416"/>
      <c r="QIS12" s="416"/>
      <c r="QIT12" s="416"/>
      <c r="QIU12" s="416"/>
      <c r="QIV12" s="416"/>
      <c r="QIW12" s="416"/>
      <c r="QIX12" s="416"/>
      <c r="QIY12" s="416"/>
      <c r="QIZ12" s="416"/>
      <c r="QJA12" s="416"/>
      <c r="QJB12" s="416"/>
      <c r="QJC12" s="416"/>
      <c r="QJD12" s="416"/>
      <c r="QJE12" s="416"/>
      <c r="QJF12" s="416"/>
      <c r="QJG12" s="416"/>
      <c r="QJH12" s="416"/>
      <c r="QJI12" s="416"/>
      <c r="QJJ12" s="416"/>
      <c r="QJK12" s="416"/>
      <c r="QJL12" s="416"/>
      <c r="QJM12" s="416"/>
      <c r="QJN12" s="416"/>
      <c r="QJO12" s="416"/>
      <c r="QJP12" s="416"/>
      <c r="QJQ12" s="416"/>
      <c r="QJR12" s="416"/>
      <c r="QJS12" s="416"/>
      <c r="QJT12" s="416"/>
      <c r="QJU12" s="416"/>
      <c r="QJV12" s="416"/>
      <c r="QJW12" s="416"/>
      <c r="QJX12" s="416"/>
      <c r="QJY12" s="416"/>
      <c r="QJZ12" s="416"/>
      <c r="QKA12" s="416"/>
      <c r="QKB12" s="416"/>
      <c r="QKC12" s="416"/>
      <c r="QKD12" s="416"/>
      <c r="QKE12" s="416"/>
      <c r="QKF12" s="416"/>
      <c r="QKG12" s="416"/>
      <c r="QKH12" s="416"/>
      <c r="QKI12" s="416"/>
      <c r="QKJ12" s="416"/>
      <c r="QKK12" s="416"/>
      <c r="QKL12" s="416"/>
      <c r="QKM12" s="416"/>
      <c r="QKN12" s="416"/>
      <c r="QKO12" s="416"/>
      <c r="QKP12" s="416"/>
      <c r="QKQ12" s="416"/>
      <c r="QKR12" s="416"/>
      <c r="QKS12" s="416"/>
      <c r="QKT12" s="416"/>
      <c r="QKU12" s="416"/>
      <c r="QKV12" s="416"/>
      <c r="QKW12" s="416"/>
      <c r="QKX12" s="416"/>
      <c r="QKY12" s="416"/>
      <c r="QKZ12" s="416"/>
      <c r="QLA12" s="416"/>
      <c r="QLB12" s="416"/>
      <c r="QLC12" s="416"/>
      <c r="QLD12" s="416"/>
      <c r="QLE12" s="416"/>
      <c r="QLF12" s="416"/>
      <c r="QLG12" s="416"/>
      <c r="QLH12" s="416"/>
      <c r="QLI12" s="416"/>
      <c r="QLJ12" s="416"/>
      <c r="QLK12" s="416"/>
      <c r="QLL12" s="416"/>
      <c r="QLM12" s="416"/>
      <c r="QLN12" s="416"/>
      <c r="QLO12" s="416"/>
      <c r="QLP12" s="416"/>
      <c r="QLQ12" s="416"/>
      <c r="QLR12" s="416"/>
      <c r="QLS12" s="416"/>
      <c r="QLT12" s="416"/>
      <c r="QLU12" s="416"/>
      <c r="QLV12" s="416"/>
      <c r="QLW12" s="416"/>
      <c r="QLX12" s="416"/>
      <c r="QLY12" s="416"/>
      <c r="QLZ12" s="416"/>
      <c r="QMA12" s="416"/>
      <c r="QMB12" s="416"/>
      <c r="QMC12" s="416"/>
      <c r="QMD12" s="416"/>
      <c r="QME12" s="416"/>
      <c r="QMF12" s="416"/>
      <c r="QMG12" s="416"/>
      <c r="QMH12" s="416"/>
      <c r="QMI12" s="416"/>
      <c r="QMJ12" s="416"/>
      <c r="QMK12" s="416"/>
      <c r="QML12" s="416"/>
      <c r="QMM12" s="416"/>
      <c r="QMN12" s="416"/>
      <c r="QMO12" s="416"/>
      <c r="QMP12" s="416"/>
      <c r="QMQ12" s="416"/>
      <c r="QMR12" s="416"/>
      <c r="QMS12" s="416"/>
      <c r="QMT12" s="416"/>
      <c r="QMU12" s="416"/>
      <c r="QMV12" s="416"/>
      <c r="QMW12" s="416"/>
      <c r="QMX12" s="416"/>
      <c r="QMY12" s="416"/>
      <c r="QMZ12" s="416"/>
      <c r="QNA12" s="416"/>
      <c r="QNB12" s="416"/>
      <c r="QNC12" s="416"/>
      <c r="QND12" s="416"/>
      <c r="QNE12" s="416"/>
      <c r="QNF12" s="416"/>
      <c r="QNG12" s="416"/>
      <c r="QNH12" s="416"/>
      <c r="QNI12" s="416"/>
      <c r="QNJ12" s="416"/>
      <c r="QNK12" s="416"/>
      <c r="QNL12" s="416"/>
      <c r="QNM12" s="416"/>
      <c r="QNN12" s="416"/>
      <c r="QNO12" s="416"/>
      <c r="QNP12" s="416"/>
      <c r="QNQ12" s="416"/>
      <c r="QNR12" s="416"/>
      <c r="QNS12" s="416"/>
      <c r="QNT12" s="416"/>
      <c r="QNU12" s="416"/>
      <c r="QNV12" s="416"/>
      <c r="QNW12" s="416"/>
      <c r="QNX12" s="416"/>
      <c r="QNY12" s="416"/>
      <c r="QNZ12" s="416"/>
      <c r="QOA12" s="416"/>
      <c r="QOB12" s="416"/>
      <c r="QOC12" s="416"/>
      <c r="QOD12" s="416"/>
      <c r="QOE12" s="416"/>
      <c r="QOF12" s="416"/>
      <c r="QOG12" s="416"/>
      <c r="QOH12" s="416"/>
      <c r="QOI12" s="416"/>
      <c r="QOJ12" s="416"/>
      <c r="QOK12" s="416"/>
      <c r="QOL12" s="416"/>
      <c r="QOM12" s="416"/>
      <c r="QON12" s="416"/>
      <c r="QOO12" s="416"/>
      <c r="QOP12" s="416"/>
      <c r="QOQ12" s="416"/>
      <c r="QOR12" s="416"/>
      <c r="QOS12" s="416"/>
      <c r="QOT12" s="416"/>
      <c r="QOU12" s="416"/>
      <c r="QOV12" s="416"/>
      <c r="QOW12" s="416"/>
      <c r="QOX12" s="416"/>
      <c r="QOY12" s="416"/>
      <c r="QOZ12" s="416"/>
      <c r="QPA12" s="416"/>
      <c r="QPB12" s="416"/>
      <c r="QPC12" s="416"/>
      <c r="QPD12" s="416"/>
      <c r="QPE12" s="416"/>
      <c r="QPF12" s="416"/>
      <c r="QPG12" s="416"/>
      <c r="QPH12" s="416"/>
      <c r="QPI12" s="416"/>
      <c r="QPJ12" s="416"/>
      <c r="QPK12" s="416"/>
      <c r="QPL12" s="416"/>
      <c r="QPM12" s="416"/>
      <c r="QPN12" s="416"/>
      <c r="QPO12" s="416"/>
      <c r="QPP12" s="416"/>
      <c r="QPQ12" s="416"/>
      <c r="QPR12" s="416"/>
      <c r="QPS12" s="416"/>
      <c r="QPT12" s="416"/>
      <c r="QPU12" s="416"/>
      <c r="QPV12" s="416"/>
      <c r="QPW12" s="416"/>
      <c r="QPX12" s="416"/>
      <c r="QPY12" s="416"/>
      <c r="QPZ12" s="416"/>
      <c r="QQA12" s="416"/>
      <c r="QQB12" s="416"/>
      <c r="QQC12" s="416"/>
      <c r="QQD12" s="416"/>
      <c r="QQE12" s="416"/>
      <c r="QQF12" s="416"/>
      <c r="QQG12" s="416"/>
      <c r="QQH12" s="416"/>
      <c r="QQI12" s="416"/>
      <c r="QQJ12" s="416"/>
      <c r="QQK12" s="416"/>
      <c r="QQL12" s="416"/>
      <c r="QQM12" s="416"/>
      <c r="QQN12" s="416"/>
      <c r="QQO12" s="416"/>
      <c r="QQP12" s="416"/>
      <c r="QQQ12" s="416"/>
      <c r="QQR12" s="416"/>
      <c r="QQS12" s="416"/>
      <c r="QQT12" s="416"/>
      <c r="QQU12" s="416"/>
      <c r="QQV12" s="416"/>
      <c r="QQW12" s="416"/>
      <c r="QQX12" s="416"/>
      <c r="QQY12" s="416"/>
      <c r="QQZ12" s="416"/>
      <c r="QRA12" s="416"/>
      <c r="QRB12" s="416"/>
      <c r="QRC12" s="416"/>
      <c r="QRD12" s="416"/>
      <c r="QRE12" s="416"/>
      <c r="QRF12" s="416"/>
      <c r="QRG12" s="416"/>
      <c r="QRH12" s="416"/>
      <c r="QRI12" s="416"/>
      <c r="QRJ12" s="416"/>
      <c r="QRK12" s="416"/>
      <c r="QRL12" s="416"/>
      <c r="QRM12" s="416"/>
      <c r="QRN12" s="416"/>
      <c r="QRO12" s="416"/>
      <c r="QRP12" s="416"/>
      <c r="QRQ12" s="416"/>
      <c r="QRR12" s="416"/>
      <c r="QRS12" s="416"/>
      <c r="QRT12" s="416"/>
      <c r="QRU12" s="416"/>
      <c r="QRV12" s="416"/>
      <c r="QRW12" s="416"/>
      <c r="QRX12" s="416"/>
      <c r="QRY12" s="416"/>
      <c r="QRZ12" s="416"/>
      <c r="QSA12" s="416"/>
      <c r="QSB12" s="416"/>
      <c r="QSC12" s="416"/>
      <c r="QSD12" s="416"/>
      <c r="QSE12" s="416"/>
      <c r="QSF12" s="416"/>
      <c r="QSG12" s="416"/>
      <c r="QSH12" s="416"/>
      <c r="QSI12" s="416"/>
      <c r="QSJ12" s="416"/>
      <c r="QSK12" s="416"/>
      <c r="QSL12" s="416"/>
      <c r="QSM12" s="416"/>
      <c r="QSN12" s="416"/>
      <c r="QSO12" s="416"/>
      <c r="QSP12" s="416"/>
      <c r="QSQ12" s="416"/>
      <c r="QSR12" s="416"/>
      <c r="QSS12" s="416"/>
      <c r="QST12" s="416"/>
      <c r="QSU12" s="416"/>
      <c r="QSV12" s="416"/>
      <c r="QSW12" s="416"/>
      <c r="QSX12" s="416"/>
      <c r="QSY12" s="416"/>
      <c r="QSZ12" s="416"/>
      <c r="QTA12" s="416"/>
      <c r="QTB12" s="416"/>
      <c r="QTC12" s="416"/>
      <c r="QTD12" s="416"/>
      <c r="QTE12" s="416"/>
      <c r="QTF12" s="416"/>
      <c r="QTG12" s="416"/>
      <c r="QTH12" s="416"/>
      <c r="QTI12" s="416"/>
      <c r="QTJ12" s="416"/>
      <c r="QTK12" s="416"/>
      <c r="QTL12" s="416"/>
      <c r="QTM12" s="416"/>
      <c r="QTN12" s="416"/>
      <c r="QTO12" s="416"/>
      <c r="QTP12" s="416"/>
      <c r="QTQ12" s="416"/>
      <c r="QTR12" s="416"/>
      <c r="QTS12" s="416"/>
      <c r="QTT12" s="416"/>
      <c r="QTU12" s="416"/>
      <c r="QTV12" s="416"/>
      <c r="QTW12" s="416"/>
      <c r="QTX12" s="416"/>
      <c r="QTY12" s="416"/>
      <c r="QTZ12" s="416"/>
      <c r="QUA12" s="416"/>
      <c r="QUB12" s="416"/>
      <c r="QUC12" s="416"/>
      <c r="QUD12" s="416"/>
      <c r="QUE12" s="416"/>
      <c r="QUF12" s="416"/>
      <c r="QUG12" s="416"/>
      <c r="QUH12" s="416"/>
      <c r="QUI12" s="416"/>
      <c r="QUJ12" s="416"/>
      <c r="QUK12" s="416"/>
      <c r="QUL12" s="416"/>
      <c r="QUM12" s="416"/>
      <c r="QUN12" s="416"/>
      <c r="QUO12" s="416"/>
      <c r="QUP12" s="416"/>
      <c r="QUQ12" s="416"/>
      <c r="QUR12" s="416"/>
      <c r="QUS12" s="416"/>
      <c r="QUT12" s="416"/>
      <c r="QUU12" s="416"/>
      <c r="QUV12" s="416"/>
      <c r="QUW12" s="416"/>
      <c r="QUX12" s="416"/>
      <c r="QUY12" s="416"/>
      <c r="QUZ12" s="416"/>
      <c r="QVA12" s="416"/>
      <c r="QVB12" s="416"/>
      <c r="QVC12" s="416"/>
      <c r="QVD12" s="416"/>
      <c r="QVE12" s="416"/>
      <c r="QVF12" s="416"/>
      <c r="QVG12" s="416"/>
      <c r="QVH12" s="416"/>
      <c r="QVI12" s="416"/>
      <c r="QVJ12" s="416"/>
      <c r="QVK12" s="416"/>
      <c r="QVL12" s="416"/>
      <c r="QVM12" s="416"/>
      <c r="QVN12" s="416"/>
      <c r="QVO12" s="416"/>
      <c r="QVP12" s="416"/>
      <c r="QVQ12" s="416"/>
      <c r="QVR12" s="416"/>
      <c r="QVS12" s="416"/>
      <c r="QVT12" s="416"/>
      <c r="QVU12" s="416"/>
      <c r="QVV12" s="416"/>
      <c r="QVW12" s="416"/>
      <c r="QVX12" s="416"/>
      <c r="QVY12" s="416"/>
      <c r="QVZ12" s="416"/>
      <c r="QWA12" s="416"/>
      <c r="QWB12" s="416"/>
      <c r="QWC12" s="416"/>
      <c r="QWD12" s="416"/>
      <c r="QWE12" s="416"/>
      <c r="QWF12" s="416"/>
      <c r="QWG12" s="416"/>
      <c r="QWH12" s="416"/>
      <c r="QWI12" s="416"/>
      <c r="QWJ12" s="416"/>
      <c r="QWK12" s="416"/>
      <c r="QWL12" s="416"/>
      <c r="QWM12" s="416"/>
      <c r="QWN12" s="416"/>
      <c r="QWO12" s="416"/>
      <c r="QWP12" s="416"/>
      <c r="QWQ12" s="416"/>
      <c r="QWR12" s="416"/>
      <c r="QWS12" s="416"/>
      <c r="QWT12" s="416"/>
      <c r="QWU12" s="416"/>
      <c r="QWV12" s="416"/>
      <c r="QWW12" s="416"/>
      <c r="QWX12" s="416"/>
      <c r="QWY12" s="416"/>
      <c r="QWZ12" s="416"/>
      <c r="QXA12" s="416"/>
      <c r="QXB12" s="416"/>
      <c r="QXC12" s="416"/>
      <c r="QXD12" s="416"/>
      <c r="QXE12" s="416"/>
      <c r="QXF12" s="416"/>
      <c r="QXG12" s="416"/>
      <c r="QXH12" s="416"/>
      <c r="QXI12" s="416"/>
      <c r="QXJ12" s="416"/>
      <c r="QXK12" s="416"/>
      <c r="QXL12" s="416"/>
      <c r="QXM12" s="416"/>
      <c r="QXN12" s="416"/>
      <c r="QXO12" s="416"/>
      <c r="QXP12" s="416"/>
      <c r="QXQ12" s="416"/>
      <c r="QXR12" s="416"/>
      <c r="QXS12" s="416"/>
      <c r="QXT12" s="416"/>
      <c r="QXU12" s="416"/>
      <c r="QXV12" s="416"/>
      <c r="QXW12" s="416"/>
      <c r="QXX12" s="416"/>
      <c r="QXY12" s="416"/>
      <c r="QXZ12" s="416"/>
      <c r="QYA12" s="416"/>
      <c r="QYB12" s="416"/>
      <c r="QYC12" s="416"/>
      <c r="QYD12" s="416"/>
      <c r="QYE12" s="416"/>
      <c r="QYF12" s="416"/>
      <c r="QYG12" s="416"/>
      <c r="QYH12" s="416"/>
      <c r="QYI12" s="416"/>
      <c r="QYJ12" s="416"/>
      <c r="QYK12" s="416"/>
      <c r="QYL12" s="416"/>
      <c r="QYM12" s="416"/>
      <c r="QYN12" s="416"/>
      <c r="QYO12" s="416"/>
      <c r="QYP12" s="416"/>
      <c r="QYQ12" s="416"/>
      <c r="QYR12" s="416"/>
      <c r="QYS12" s="416"/>
      <c r="QYT12" s="416"/>
      <c r="QYU12" s="416"/>
      <c r="QYV12" s="416"/>
      <c r="QYW12" s="416"/>
      <c r="QYX12" s="416"/>
      <c r="QYY12" s="416"/>
      <c r="QYZ12" s="416"/>
      <c r="QZA12" s="416"/>
      <c r="QZB12" s="416"/>
      <c r="QZC12" s="416"/>
      <c r="QZD12" s="416"/>
      <c r="QZE12" s="416"/>
      <c r="QZF12" s="416"/>
      <c r="QZG12" s="416"/>
      <c r="QZH12" s="416"/>
      <c r="QZI12" s="416"/>
      <c r="QZJ12" s="416"/>
      <c r="QZK12" s="416"/>
      <c r="QZL12" s="416"/>
      <c r="QZM12" s="416"/>
      <c r="QZN12" s="416"/>
      <c r="QZO12" s="416"/>
      <c r="QZP12" s="416"/>
      <c r="QZQ12" s="416"/>
      <c r="QZR12" s="416"/>
      <c r="QZS12" s="416"/>
      <c r="QZT12" s="416"/>
      <c r="QZU12" s="416"/>
      <c r="QZV12" s="416"/>
      <c r="QZW12" s="416"/>
      <c r="QZX12" s="416"/>
      <c r="QZY12" s="416"/>
      <c r="QZZ12" s="416"/>
      <c r="RAA12" s="416"/>
      <c r="RAB12" s="416"/>
      <c r="RAC12" s="416"/>
      <c r="RAD12" s="416"/>
      <c r="RAE12" s="416"/>
      <c r="RAF12" s="416"/>
      <c r="RAG12" s="416"/>
      <c r="RAH12" s="416"/>
      <c r="RAI12" s="416"/>
      <c r="RAJ12" s="416"/>
      <c r="RAK12" s="416"/>
      <c r="RAL12" s="416"/>
      <c r="RAM12" s="416"/>
      <c r="RAN12" s="416"/>
      <c r="RAO12" s="416"/>
      <c r="RAP12" s="416"/>
      <c r="RAQ12" s="416"/>
      <c r="RAR12" s="416"/>
      <c r="RAS12" s="416"/>
      <c r="RAT12" s="416"/>
      <c r="RAU12" s="416"/>
      <c r="RAV12" s="416"/>
      <c r="RAW12" s="416"/>
      <c r="RAX12" s="416"/>
      <c r="RAY12" s="416"/>
      <c r="RAZ12" s="416"/>
      <c r="RBA12" s="416"/>
      <c r="RBB12" s="416"/>
      <c r="RBC12" s="416"/>
      <c r="RBD12" s="416"/>
      <c r="RBE12" s="416"/>
      <c r="RBF12" s="416"/>
      <c r="RBG12" s="416"/>
      <c r="RBH12" s="416"/>
      <c r="RBI12" s="416"/>
      <c r="RBJ12" s="416"/>
      <c r="RBK12" s="416"/>
      <c r="RBL12" s="416"/>
      <c r="RBM12" s="416"/>
      <c r="RBN12" s="416"/>
      <c r="RBO12" s="416"/>
      <c r="RBP12" s="416"/>
      <c r="RBQ12" s="416"/>
      <c r="RBR12" s="416"/>
      <c r="RBS12" s="416"/>
      <c r="RBT12" s="416"/>
      <c r="RBU12" s="416"/>
      <c r="RBV12" s="416"/>
      <c r="RBW12" s="416"/>
      <c r="RBX12" s="416"/>
      <c r="RBY12" s="416"/>
      <c r="RBZ12" s="416"/>
      <c r="RCA12" s="416"/>
      <c r="RCB12" s="416"/>
      <c r="RCC12" s="416"/>
      <c r="RCD12" s="416"/>
      <c r="RCE12" s="416"/>
      <c r="RCF12" s="416"/>
      <c r="RCG12" s="416"/>
      <c r="RCH12" s="416"/>
      <c r="RCI12" s="416"/>
      <c r="RCJ12" s="416"/>
      <c r="RCK12" s="416"/>
      <c r="RCL12" s="416"/>
      <c r="RCM12" s="416"/>
      <c r="RCN12" s="416"/>
      <c r="RCO12" s="416"/>
      <c r="RCP12" s="416"/>
      <c r="RCQ12" s="416"/>
      <c r="RCR12" s="416"/>
      <c r="RCS12" s="416"/>
      <c r="RCT12" s="416"/>
      <c r="RCU12" s="416"/>
      <c r="RCV12" s="416"/>
      <c r="RCW12" s="416"/>
      <c r="RCX12" s="416"/>
      <c r="RCY12" s="416"/>
      <c r="RCZ12" s="416"/>
      <c r="RDA12" s="416"/>
      <c r="RDB12" s="416"/>
      <c r="RDC12" s="416"/>
      <c r="RDD12" s="416"/>
      <c r="RDE12" s="416"/>
      <c r="RDF12" s="416"/>
      <c r="RDG12" s="416"/>
      <c r="RDH12" s="416"/>
      <c r="RDI12" s="416"/>
      <c r="RDJ12" s="416"/>
      <c r="RDK12" s="416"/>
      <c r="RDL12" s="416"/>
      <c r="RDM12" s="416"/>
      <c r="RDN12" s="416"/>
      <c r="RDO12" s="416"/>
      <c r="RDP12" s="416"/>
      <c r="RDQ12" s="416"/>
      <c r="RDR12" s="416"/>
      <c r="RDS12" s="416"/>
      <c r="RDT12" s="416"/>
      <c r="RDU12" s="416"/>
      <c r="RDV12" s="416"/>
      <c r="RDW12" s="416"/>
      <c r="RDX12" s="416"/>
      <c r="RDY12" s="416"/>
      <c r="RDZ12" s="416"/>
      <c r="REA12" s="416"/>
      <c r="REB12" s="416"/>
      <c r="REC12" s="416"/>
      <c r="RED12" s="416"/>
      <c r="REE12" s="416"/>
      <c r="REF12" s="416"/>
      <c r="REG12" s="416"/>
      <c r="REH12" s="416"/>
      <c r="REI12" s="416"/>
      <c r="REJ12" s="416"/>
      <c r="REK12" s="416"/>
      <c r="REL12" s="416"/>
      <c r="REM12" s="416"/>
      <c r="REN12" s="416"/>
      <c r="REO12" s="416"/>
      <c r="REP12" s="416"/>
      <c r="REQ12" s="416"/>
      <c r="RER12" s="416"/>
      <c r="RES12" s="416"/>
      <c r="RET12" s="416"/>
      <c r="REU12" s="416"/>
      <c r="REV12" s="416"/>
      <c r="REW12" s="416"/>
      <c r="REX12" s="416"/>
      <c r="REY12" s="416"/>
      <c r="REZ12" s="416"/>
      <c r="RFA12" s="416"/>
      <c r="RFB12" s="416"/>
      <c r="RFC12" s="416"/>
      <c r="RFD12" s="416"/>
      <c r="RFE12" s="416"/>
      <c r="RFF12" s="416"/>
      <c r="RFG12" s="416"/>
      <c r="RFH12" s="416"/>
      <c r="RFI12" s="416"/>
      <c r="RFJ12" s="416"/>
      <c r="RFK12" s="416"/>
      <c r="RFL12" s="416"/>
      <c r="RFM12" s="416"/>
      <c r="RFN12" s="416"/>
      <c r="RFO12" s="416"/>
      <c r="RFP12" s="416"/>
      <c r="RFQ12" s="416"/>
      <c r="RFR12" s="416"/>
      <c r="RFS12" s="416"/>
      <c r="RFT12" s="416"/>
      <c r="RFU12" s="416"/>
      <c r="RFV12" s="416"/>
      <c r="RFW12" s="416"/>
      <c r="RFX12" s="416"/>
      <c r="RFY12" s="416"/>
      <c r="RFZ12" s="416"/>
      <c r="RGA12" s="416"/>
      <c r="RGB12" s="416"/>
      <c r="RGC12" s="416"/>
      <c r="RGD12" s="416"/>
      <c r="RGE12" s="416"/>
      <c r="RGF12" s="416"/>
      <c r="RGG12" s="416"/>
      <c r="RGH12" s="416"/>
      <c r="RGI12" s="416"/>
      <c r="RGJ12" s="416"/>
      <c r="RGK12" s="416"/>
      <c r="RGL12" s="416"/>
      <c r="RGM12" s="416"/>
      <c r="RGN12" s="416"/>
      <c r="RGO12" s="416"/>
      <c r="RGP12" s="416"/>
      <c r="RGQ12" s="416"/>
      <c r="RGR12" s="416"/>
      <c r="RGS12" s="416"/>
      <c r="RGT12" s="416"/>
      <c r="RGU12" s="416"/>
      <c r="RGV12" s="416"/>
      <c r="RGW12" s="416"/>
      <c r="RGX12" s="416"/>
      <c r="RGY12" s="416"/>
      <c r="RGZ12" s="416"/>
      <c r="RHA12" s="416"/>
      <c r="RHB12" s="416"/>
      <c r="RHC12" s="416"/>
      <c r="RHD12" s="416"/>
      <c r="RHE12" s="416"/>
      <c r="RHF12" s="416"/>
      <c r="RHG12" s="416"/>
      <c r="RHH12" s="416"/>
      <c r="RHI12" s="416"/>
      <c r="RHJ12" s="416"/>
      <c r="RHK12" s="416"/>
      <c r="RHL12" s="416"/>
      <c r="RHM12" s="416"/>
      <c r="RHN12" s="416"/>
      <c r="RHO12" s="416"/>
      <c r="RHP12" s="416"/>
      <c r="RHQ12" s="416"/>
      <c r="RHR12" s="416"/>
      <c r="RHS12" s="416"/>
      <c r="RHT12" s="416"/>
      <c r="RHU12" s="416"/>
      <c r="RHV12" s="416"/>
      <c r="RHW12" s="416"/>
      <c r="RHX12" s="416"/>
      <c r="RHY12" s="416"/>
      <c r="RHZ12" s="416"/>
      <c r="RIA12" s="416"/>
      <c r="RIB12" s="416"/>
      <c r="RIC12" s="416"/>
      <c r="RID12" s="416"/>
      <c r="RIE12" s="416"/>
      <c r="RIF12" s="416"/>
      <c r="RIG12" s="416"/>
      <c r="RIH12" s="416"/>
      <c r="RII12" s="416"/>
      <c r="RIJ12" s="416"/>
      <c r="RIK12" s="416"/>
      <c r="RIL12" s="416"/>
      <c r="RIM12" s="416"/>
      <c r="RIN12" s="416"/>
      <c r="RIO12" s="416"/>
      <c r="RIP12" s="416"/>
      <c r="RIQ12" s="416"/>
      <c r="RIR12" s="416"/>
      <c r="RIS12" s="416"/>
      <c r="RIT12" s="416"/>
      <c r="RIU12" s="416"/>
      <c r="RIV12" s="416"/>
      <c r="RIW12" s="416"/>
      <c r="RIX12" s="416"/>
      <c r="RIY12" s="416"/>
      <c r="RIZ12" s="416"/>
      <c r="RJA12" s="416"/>
      <c r="RJB12" s="416"/>
      <c r="RJC12" s="416"/>
      <c r="RJD12" s="416"/>
      <c r="RJE12" s="416"/>
      <c r="RJF12" s="416"/>
      <c r="RJG12" s="416"/>
      <c r="RJH12" s="416"/>
      <c r="RJI12" s="416"/>
      <c r="RJJ12" s="416"/>
      <c r="RJK12" s="416"/>
      <c r="RJL12" s="416"/>
      <c r="RJM12" s="416"/>
      <c r="RJN12" s="416"/>
      <c r="RJO12" s="416"/>
      <c r="RJP12" s="416"/>
      <c r="RJQ12" s="416"/>
      <c r="RJR12" s="416"/>
      <c r="RJS12" s="416"/>
      <c r="RJT12" s="416"/>
      <c r="RJU12" s="416"/>
      <c r="RJV12" s="416"/>
      <c r="RJW12" s="416"/>
      <c r="RJX12" s="416"/>
      <c r="RJY12" s="416"/>
      <c r="RJZ12" s="416"/>
      <c r="RKA12" s="416"/>
      <c r="RKB12" s="416"/>
      <c r="RKC12" s="416"/>
      <c r="RKD12" s="416"/>
      <c r="RKE12" s="416"/>
      <c r="RKF12" s="416"/>
      <c r="RKG12" s="416"/>
      <c r="RKH12" s="416"/>
      <c r="RKI12" s="416"/>
      <c r="RKJ12" s="416"/>
      <c r="RKK12" s="416"/>
      <c r="RKL12" s="416"/>
      <c r="RKM12" s="416"/>
      <c r="RKN12" s="416"/>
      <c r="RKO12" s="416"/>
      <c r="RKP12" s="416"/>
      <c r="RKQ12" s="416"/>
      <c r="RKR12" s="416"/>
      <c r="RKS12" s="416"/>
      <c r="RKT12" s="416"/>
      <c r="RKU12" s="416"/>
      <c r="RKV12" s="416"/>
      <c r="RKW12" s="416"/>
      <c r="RKX12" s="416"/>
      <c r="RKY12" s="416"/>
      <c r="RKZ12" s="416"/>
      <c r="RLA12" s="416"/>
      <c r="RLB12" s="416"/>
      <c r="RLC12" s="416"/>
      <c r="RLD12" s="416"/>
      <c r="RLE12" s="416"/>
      <c r="RLF12" s="416"/>
      <c r="RLG12" s="416"/>
      <c r="RLH12" s="416"/>
      <c r="RLI12" s="416"/>
      <c r="RLJ12" s="416"/>
      <c r="RLK12" s="416"/>
      <c r="RLL12" s="416"/>
      <c r="RLM12" s="416"/>
      <c r="RLN12" s="416"/>
      <c r="RLO12" s="416"/>
      <c r="RLP12" s="416"/>
      <c r="RLQ12" s="416"/>
      <c r="RLR12" s="416"/>
      <c r="RLS12" s="416"/>
      <c r="RLT12" s="416"/>
      <c r="RLU12" s="416"/>
      <c r="RLV12" s="416"/>
      <c r="RLW12" s="416"/>
      <c r="RLX12" s="416"/>
      <c r="RLY12" s="416"/>
      <c r="RLZ12" s="416"/>
      <c r="RMA12" s="416"/>
      <c r="RMB12" s="416"/>
      <c r="RMC12" s="416"/>
      <c r="RMD12" s="416"/>
      <c r="RME12" s="416"/>
      <c r="RMF12" s="416"/>
      <c r="RMG12" s="416"/>
      <c r="RMH12" s="416"/>
      <c r="RMI12" s="416"/>
      <c r="RMJ12" s="416"/>
      <c r="RMK12" s="416"/>
      <c r="RML12" s="416"/>
      <c r="RMM12" s="416"/>
      <c r="RMN12" s="416"/>
      <c r="RMO12" s="416"/>
      <c r="RMP12" s="416"/>
      <c r="RMQ12" s="416"/>
      <c r="RMR12" s="416"/>
      <c r="RMS12" s="416"/>
      <c r="RMT12" s="416"/>
      <c r="RMU12" s="416"/>
      <c r="RMV12" s="416"/>
      <c r="RMW12" s="416"/>
      <c r="RMX12" s="416"/>
      <c r="RMY12" s="416"/>
      <c r="RMZ12" s="416"/>
      <c r="RNA12" s="416"/>
      <c r="RNB12" s="416"/>
      <c r="RNC12" s="416"/>
      <c r="RND12" s="416"/>
      <c r="RNE12" s="416"/>
      <c r="RNF12" s="416"/>
      <c r="RNG12" s="416"/>
      <c r="RNH12" s="416"/>
      <c r="RNI12" s="416"/>
      <c r="RNJ12" s="416"/>
      <c r="RNK12" s="416"/>
      <c r="RNL12" s="416"/>
      <c r="RNM12" s="416"/>
      <c r="RNN12" s="416"/>
      <c r="RNO12" s="416"/>
      <c r="RNP12" s="416"/>
      <c r="RNQ12" s="416"/>
      <c r="RNR12" s="416"/>
      <c r="RNS12" s="416"/>
      <c r="RNT12" s="416"/>
      <c r="RNU12" s="416"/>
      <c r="RNV12" s="416"/>
      <c r="RNW12" s="416"/>
      <c r="RNX12" s="416"/>
      <c r="RNY12" s="416"/>
      <c r="RNZ12" s="416"/>
      <c r="ROA12" s="416"/>
      <c r="ROB12" s="416"/>
      <c r="ROC12" s="416"/>
      <c r="ROD12" s="416"/>
      <c r="ROE12" s="416"/>
      <c r="ROF12" s="416"/>
      <c r="ROG12" s="416"/>
      <c r="ROH12" s="416"/>
      <c r="ROI12" s="416"/>
      <c r="ROJ12" s="416"/>
      <c r="ROK12" s="416"/>
      <c r="ROL12" s="416"/>
      <c r="ROM12" s="416"/>
      <c r="RON12" s="416"/>
      <c r="ROO12" s="416"/>
      <c r="ROP12" s="416"/>
      <c r="ROQ12" s="416"/>
      <c r="ROR12" s="416"/>
      <c r="ROS12" s="416"/>
      <c r="ROT12" s="416"/>
      <c r="ROU12" s="416"/>
      <c r="ROV12" s="416"/>
      <c r="ROW12" s="416"/>
      <c r="ROX12" s="416"/>
      <c r="ROY12" s="416"/>
      <c r="ROZ12" s="416"/>
      <c r="RPA12" s="416"/>
      <c r="RPB12" s="416"/>
      <c r="RPC12" s="416"/>
      <c r="RPD12" s="416"/>
      <c r="RPE12" s="416"/>
      <c r="RPF12" s="416"/>
      <c r="RPG12" s="416"/>
      <c r="RPH12" s="416"/>
      <c r="RPI12" s="416"/>
      <c r="RPJ12" s="416"/>
      <c r="RPK12" s="416"/>
      <c r="RPL12" s="416"/>
      <c r="RPM12" s="416"/>
      <c r="RPN12" s="416"/>
      <c r="RPO12" s="416"/>
      <c r="RPP12" s="416"/>
      <c r="RPQ12" s="416"/>
      <c r="RPR12" s="416"/>
      <c r="RPS12" s="416"/>
      <c r="RPT12" s="416"/>
      <c r="RPU12" s="416"/>
      <c r="RPV12" s="416"/>
      <c r="RPW12" s="416"/>
      <c r="RPX12" s="416"/>
      <c r="RPY12" s="416"/>
      <c r="RPZ12" s="416"/>
      <c r="RQA12" s="416"/>
      <c r="RQB12" s="416"/>
      <c r="RQC12" s="416"/>
      <c r="RQD12" s="416"/>
      <c r="RQE12" s="416"/>
      <c r="RQF12" s="416"/>
      <c r="RQG12" s="416"/>
      <c r="RQH12" s="416"/>
      <c r="RQI12" s="416"/>
      <c r="RQJ12" s="416"/>
      <c r="RQK12" s="416"/>
      <c r="RQL12" s="416"/>
      <c r="RQM12" s="416"/>
      <c r="RQN12" s="416"/>
      <c r="RQO12" s="416"/>
      <c r="RQP12" s="416"/>
      <c r="RQQ12" s="416"/>
      <c r="RQR12" s="416"/>
      <c r="RQS12" s="416"/>
      <c r="RQT12" s="416"/>
      <c r="RQU12" s="416"/>
      <c r="RQV12" s="416"/>
      <c r="RQW12" s="416"/>
      <c r="RQX12" s="416"/>
      <c r="RQY12" s="416"/>
      <c r="RQZ12" s="416"/>
      <c r="RRA12" s="416"/>
      <c r="RRB12" s="416"/>
      <c r="RRC12" s="416"/>
      <c r="RRD12" s="416"/>
      <c r="RRE12" s="416"/>
      <c r="RRF12" s="416"/>
      <c r="RRG12" s="416"/>
      <c r="RRH12" s="416"/>
      <c r="RRI12" s="416"/>
      <c r="RRJ12" s="416"/>
      <c r="RRK12" s="416"/>
      <c r="RRL12" s="416"/>
      <c r="RRM12" s="416"/>
      <c r="RRN12" s="416"/>
      <c r="RRO12" s="416"/>
      <c r="RRP12" s="416"/>
      <c r="RRQ12" s="416"/>
      <c r="RRR12" s="416"/>
      <c r="RRS12" s="416"/>
      <c r="RRT12" s="416"/>
      <c r="RRU12" s="416"/>
      <c r="RRV12" s="416"/>
      <c r="RRW12" s="416"/>
      <c r="RRX12" s="416"/>
      <c r="RRY12" s="416"/>
      <c r="RRZ12" s="416"/>
      <c r="RSA12" s="416"/>
      <c r="RSB12" s="416"/>
      <c r="RSC12" s="416"/>
      <c r="RSD12" s="416"/>
      <c r="RSE12" s="416"/>
      <c r="RSF12" s="416"/>
      <c r="RSG12" s="416"/>
      <c r="RSH12" s="416"/>
      <c r="RSI12" s="416"/>
      <c r="RSJ12" s="416"/>
      <c r="RSK12" s="416"/>
      <c r="RSL12" s="416"/>
      <c r="RSM12" s="416"/>
      <c r="RSN12" s="416"/>
      <c r="RSO12" s="416"/>
      <c r="RSP12" s="416"/>
      <c r="RSQ12" s="416"/>
      <c r="RSR12" s="416"/>
      <c r="RSS12" s="416"/>
      <c r="RST12" s="416"/>
      <c r="RSU12" s="416"/>
      <c r="RSV12" s="416"/>
      <c r="RSW12" s="416"/>
      <c r="RSX12" s="416"/>
      <c r="RSY12" s="416"/>
      <c r="RSZ12" s="416"/>
      <c r="RTA12" s="416"/>
      <c r="RTB12" s="416"/>
      <c r="RTC12" s="416"/>
      <c r="RTD12" s="416"/>
      <c r="RTE12" s="416"/>
      <c r="RTF12" s="416"/>
      <c r="RTG12" s="416"/>
      <c r="RTH12" s="416"/>
      <c r="RTI12" s="416"/>
      <c r="RTJ12" s="416"/>
      <c r="RTK12" s="416"/>
      <c r="RTL12" s="416"/>
      <c r="RTM12" s="416"/>
      <c r="RTN12" s="416"/>
      <c r="RTO12" s="416"/>
      <c r="RTP12" s="416"/>
      <c r="RTQ12" s="416"/>
      <c r="RTR12" s="416"/>
      <c r="RTS12" s="416"/>
      <c r="RTT12" s="416"/>
      <c r="RTU12" s="416"/>
      <c r="RTV12" s="416"/>
      <c r="RTW12" s="416"/>
      <c r="RTX12" s="416"/>
      <c r="RTY12" s="416"/>
      <c r="RTZ12" s="416"/>
      <c r="RUA12" s="416"/>
      <c r="RUB12" s="416"/>
      <c r="RUC12" s="416"/>
      <c r="RUD12" s="416"/>
      <c r="RUE12" s="416"/>
      <c r="RUF12" s="416"/>
      <c r="RUG12" s="416"/>
      <c r="RUH12" s="416"/>
      <c r="RUI12" s="416"/>
      <c r="RUJ12" s="416"/>
      <c r="RUK12" s="416"/>
      <c r="RUL12" s="416"/>
      <c r="RUM12" s="416"/>
      <c r="RUN12" s="416"/>
      <c r="RUO12" s="416"/>
      <c r="RUP12" s="416"/>
      <c r="RUQ12" s="416"/>
      <c r="RUR12" s="416"/>
      <c r="RUS12" s="416"/>
      <c r="RUT12" s="416"/>
      <c r="RUU12" s="416"/>
      <c r="RUV12" s="416"/>
      <c r="RUW12" s="416"/>
      <c r="RUX12" s="416"/>
      <c r="RUY12" s="416"/>
      <c r="RUZ12" s="416"/>
      <c r="RVA12" s="416"/>
      <c r="RVB12" s="416"/>
      <c r="RVC12" s="416"/>
      <c r="RVD12" s="416"/>
      <c r="RVE12" s="416"/>
      <c r="RVF12" s="416"/>
      <c r="RVG12" s="416"/>
      <c r="RVH12" s="416"/>
      <c r="RVI12" s="416"/>
      <c r="RVJ12" s="416"/>
      <c r="RVK12" s="416"/>
      <c r="RVL12" s="416"/>
      <c r="RVM12" s="416"/>
      <c r="RVN12" s="416"/>
      <c r="RVO12" s="416"/>
      <c r="RVP12" s="416"/>
      <c r="RVQ12" s="416"/>
      <c r="RVR12" s="416"/>
      <c r="RVS12" s="416"/>
      <c r="RVT12" s="416"/>
      <c r="RVU12" s="416"/>
      <c r="RVV12" s="416"/>
      <c r="RVW12" s="416"/>
      <c r="RVX12" s="416"/>
      <c r="RVY12" s="416"/>
      <c r="RVZ12" s="416"/>
      <c r="RWA12" s="416"/>
      <c r="RWB12" s="416"/>
      <c r="RWC12" s="416"/>
      <c r="RWD12" s="416"/>
      <c r="RWE12" s="416"/>
      <c r="RWF12" s="416"/>
      <c r="RWG12" s="416"/>
      <c r="RWH12" s="416"/>
      <c r="RWI12" s="416"/>
      <c r="RWJ12" s="416"/>
      <c r="RWK12" s="416"/>
      <c r="RWL12" s="416"/>
      <c r="RWM12" s="416"/>
      <c r="RWN12" s="416"/>
      <c r="RWO12" s="416"/>
      <c r="RWP12" s="416"/>
      <c r="RWQ12" s="416"/>
      <c r="RWR12" s="416"/>
      <c r="RWS12" s="416"/>
      <c r="RWT12" s="416"/>
      <c r="RWU12" s="416"/>
      <c r="RWV12" s="416"/>
      <c r="RWW12" s="416"/>
      <c r="RWX12" s="416"/>
      <c r="RWY12" s="416"/>
      <c r="RWZ12" s="416"/>
      <c r="RXA12" s="416"/>
      <c r="RXB12" s="416"/>
      <c r="RXC12" s="416"/>
      <c r="RXD12" s="416"/>
      <c r="RXE12" s="416"/>
      <c r="RXF12" s="416"/>
      <c r="RXG12" s="416"/>
      <c r="RXH12" s="416"/>
      <c r="RXI12" s="416"/>
      <c r="RXJ12" s="416"/>
      <c r="RXK12" s="416"/>
      <c r="RXL12" s="416"/>
      <c r="RXM12" s="416"/>
      <c r="RXN12" s="416"/>
      <c r="RXO12" s="416"/>
      <c r="RXP12" s="416"/>
      <c r="RXQ12" s="416"/>
      <c r="RXR12" s="416"/>
      <c r="RXS12" s="416"/>
      <c r="RXT12" s="416"/>
      <c r="RXU12" s="416"/>
      <c r="RXV12" s="416"/>
      <c r="RXW12" s="416"/>
      <c r="RXX12" s="416"/>
      <c r="RXY12" s="416"/>
      <c r="RXZ12" s="416"/>
      <c r="RYA12" s="416"/>
      <c r="RYB12" s="416"/>
      <c r="RYC12" s="416"/>
      <c r="RYD12" s="416"/>
      <c r="RYE12" s="416"/>
      <c r="RYF12" s="416"/>
      <c r="RYG12" s="416"/>
      <c r="RYH12" s="416"/>
      <c r="RYI12" s="416"/>
      <c r="RYJ12" s="416"/>
      <c r="RYK12" s="416"/>
      <c r="RYL12" s="416"/>
      <c r="RYM12" s="416"/>
      <c r="RYN12" s="416"/>
      <c r="RYO12" s="416"/>
      <c r="RYP12" s="416"/>
      <c r="RYQ12" s="416"/>
      <c r="RYR12" s="416"/>
      <c r="RYS12" s="416"/>
      <c r="RYT12" s="416"/>
      <c r="RYU12" s="416"/>
      <c r="RYV12" s="416"/>
      <c r="RYW12" s="416"/>
      <c r="RYX12" s="416"/>
      <c r="RYY12" s="416"/>
      <c r="RYZ12" s="416"/>
      <c r="RZA12" s="416"/>
      <c r="RZB12" s="416"/>
      <c r="RZC12" s="416"/>
      <c r="RZD12" s="416"/>
      <c r="RZE12" s="416"/>
      <c r="RZF12" s="416"/>
      <c r="RZG12" s="416"/>
      <c r="RZH12" s="416"/>
      <c r="RZI12" s="416"/>
      <c r="RZJ12" s="416"/>
      <c r="RZK12" s="416"/>
      <c r="RZL12" s="416"/>
      <c r="RZM12" s="416"/>
      <c r="RZN12" s="416"/>
      <c r="RZO12" s="416"/>
      <c r="RZP12" s="416"/>
      <c r="RZQ12" s="416"/>
      <c r="RZR12" s="416"/>
      <c r="RZS12" s="416"/>
      <c r="RZT12" s="416"/>
      <c r="RZU12" s="416"/>
      <c r="RZV12" s="416"/>
      <c r="RZW12" s="416"/>
      <c r="RZX12" s="416"/>
      <c r="RZY12" s="416"/>
      <c r="RZZ12" s="416"/>
      <c r="SAA12" s="416"/>
      <c r="SAB12" s="416"/>
      <c r="SAC12" s="416"/>
      <c r="SAD12" s="416"/>
      <c r="SAE12" s="416"/>
      <c r="SAF12" s="416"/>
      <c r="SAG12" s="416"/>
      <c r="SAH12" s="416"/>
      <c r="SAI12" s="416"/>
      <c r="SAJ12" s="416"/>
      <c r="SAK12" s="416"/>
      <c r="SAL12" s="416"/>
      <c r="SAM12" s="416"/>
      <c r="SAN12" s="416"/>
      <c r="SAO12" s="416"/>
      <c r="SAP12" s="416"/>
      <c r="SAQ12" s="416"/>
      <c r="SAR12" s="416"/>
      <c r="SAS12" s="416"/>
      <c r="SAT12" s="416"/>
      <c r="SAU12" s="416"/>
      <c r="SAV12" s="416"/>
      <c r="SAW12" s="416"/>
      <c r="SAX12" s="416"/>
      <c r="SAY12" s="416"/>
      <c r="SAZ12" s="416"/>
      <c r="SBA12" s="416"/>
      <c r="SBB12" s="416"/>
      <c r="SBC12" s="416"/>
      <c r="SBD12" s="416"/>
      <c r="SBE12" s="416"/>
      <c r="SBF12" s="416"/>
      <c r="SBG12" s="416"/>
      <c r="SBH12" s="416"/>
      <c r="SBI12" s="416"/>
      <c r="SBJ12" s="416"/>
      <c r="SBK12" s="416"/>
      <c r="SBL12" s="416"/>
      <c r="SBM12" s="416"/>
      <c r="SBN12" s="416"/>
      <c r="SBO12" s="416"/>
      <c r="SBP12" s="416"/>
      <c r="SBQ12" s="416"/>
      <c r="SBR12" s="416"/>
      <c r="SBS12" s="416"/>
      <c r="SBT12" s="416"/>
      <c r="SBU12" s="416"/>
      <c r="SBV12" s="416"/>
      <c r="SBW12" s="416"/>
      <c r="SBX12" s="416"/>
      <c r="SBY12" s="416"/>
      <c r="SBZ12" s="416"/>
      <c r="SCA12" s="416"/>
      <c r="SCB12" s="416"/>
      <c r="SCC12" s="416"/>
      <c r="SCD12" s="416"/>
      <c r="SCE12" s="416"/>
      <c r="SCF12" s="416"/>
      <c r="SCG12" s="416"/>
      <c r="SCH12" s="416"/>
      <c r="SCI12" s="416"/>
      <c r="SCJ12" s="416"/>
      <c r="SCK12" s="416"/>
      <c r="SCL12" s="416"/>
      <c r="SCM12" s="416"/>
      <c r="SCN12" s="416"/>
      <c r="SCO12" s="416"/>
      <c r="SCP12" s="416"/>
      <c r="SCQ12" s="416"/>
      <c r="SCR12" s="416"/>
      <c r="SCS12" s="416"/>
      <c r="SCT12" s="416"/>
      <c r="SCU12" s="416"/>
      <c r="SCV12" s="416"/>
      <c r="SCW12" s="416"/>
      <c r="SCX12" s="416"/>
      <c r="SCY12" s="416"/>
      <c r="SCZ12" s="416"/>
      <c r="SDA12" s="416"/>
      <c r="SDB12" s="416"/>
      <c r="SDC12" s="416"/>
      <c r="SDD12" s="416"/>
      <c r="SDE12" s="416"/>
      <c r="SDF12" s="416"/>
      <c r="SDG12" s="416"/>
      <c r="SDH12" s="416"/>
      <c r="SDI12" s="416"/>
      <c r="SDJ12" s="416"/>
      <c r="SDK12" s="416"/>
      <c r="SDL12" s="416"/>
      <c r="SDM12" s="416"/>
      <c r="SDN12" s="416"/>
      <c r="SDO12" s="416"/>
      <c r="SDP12" s="416"/>
      <c r="SDQ12" s="416"/>
      <c r="SDR12" s="416"/>
      <c r="SDS12" s="416"/>
      <c r="SDT12" s="416"/>
      <c r="SDU12" s="416"/>
      <c r="SDV12" s="416"/>
      <c r="SDW12" s="416"/>
      <c r="SDX12" s="416"/>
      <c r="SDY12" s="416"/>
      <c r="SDZ12" s="416"/>
      <c r="SEA12" s="416"/>
      <c r="SEB12" s="416"/>
      <c r="SEC12" s="416"/>
      <c r="SED12" s="416"/>
      <c r="SEE12" s="416"/>
      <c r="SEF12" s="416"/>
      <c r="SEG12" s="416"/>
      <c r="SEH12" s="416"/>
      <c r="SEI12" s="416"/>
      <c r="SEJ12" s="416"/>
      <c r="SEK12" s="416"/>
      <c r="SEL12" s="416"/>
      <c r="SEM12" s="416"/>
      <c r="SEN12" s="416"/>
      <c r="SEO12" s="416"/>
      <c r="SEP12" s="416"/>
      <c r="SEQ12" s="416"/>
      <c r="SER12" s="416"/>
      <c r="SES12" s="416"/>
      <c r="SET12" s="416"/>
      <c r="SEU12" s="416"/>
      <c r="SEV12" s="416"/>
      <c r="SEW12" s="416"/>
      <c r="SEX12" s="416"/>
      <c r="SEY12" s="416"/>
      <c r="SEZ12" s="416"/>
      <c r="SFA12" s="416"/>
      <c r="SFB12" s="416"/>
      <c r="SFC12" s="416"/>
      <c r="SFD12" s="416"/>
      <c r="SFE12" s="416"/>
      <c r="SFF12" s="416"/>
      <c r="SFG12" s="416"/>
      <c r="SFH12" s="416"/>
      <c r="SFI12" s="416"/>
      <c r="SFJ12" s="416"/>
      <c r="SFK12" s="416"/>
      <c r="SFL12" s="416"/>
      <c r="SFM12" s="416"/>
      <c r="SFN12" s="416"/>
      <c r="SFO12" s="416"/>
      <c r="SFP12" s="416"/>
      <c r="SFQ12" s="416"/>
      <c r="SFR12" s="416"/>
      <c r="SFS12" s="416"/>
      <c r="SFT12" s="416"/>
      <c r="SFU12" s="416"/>
      <c r="SFV12" s="416"/>
      <c r="SFW12" s="416"/>
      <c r="SFX12" s="416"/>
      <c r="SFY12" s="416"/>
      <c r="SFZ12" s="416"/>
      <c r="SGA12" s="416"/>
      <c r="SGB12" s="416"/>
      <c r="SGC12" s="416"/>
      <c r="SGD12" s="416"/>
      <c r="SGE12" s="416"/>
      <c r="SGF12" s="416"/>
      <c r="SGG12" s="416"/>
      <c r="SGH12" s="416"/>
      <c r="SGI12" s="416"/>
      <c r="SGJ12" s="416"/>
      <c r="SGK12" s="416"/>
      <c r="SGL12" s="416"/>
      <c r="SGM12" s="416"/>
      <c r="SGN12" s="416"/>
      <c r="SGO12" s="416"/>
      <c r="SGP12" s="416"/>
      <c r="SGQ12" s="416"/>
      <c r="SGR12" s="416"/>
      <c r="SGS12" s="416"/>
      <c r="SGT12" s="416"/>
      <c r="SGU12" s="416"/>
      <c r="SGV12" s="416"/>
      <c r="SGW12" s="416"/>
      <c r="SGX12" s="416"/>
      <c r="SGY12" s="416"/>
      <c r="SGZ12" s="416"/>
      <c r="SHA12" s="416"/>
      <c r="SHB12" s="416"/>
      <c r="SHC12" s="416"/>
      <c r="SHD12" s="416"/>
      <c r="SHE12" s="416"/>
      <c r="SHF12" s="416"/>
      <c r="SHG12" s="416"/>
      <c r="SHH12" s="416"/>
      <c r="SHI12" s="416"/>
      <c r="SHJ12" s="416"/>
      <c r="SHK12" s="416"/>
      <c r="SHL12" s="416"/>
      <c r="SHM12" s="416"/>
      <c r="SHN12" s="416"/>
      <c r="SHO12" s="416"/>
      <c r="SHP12" s="416"/>
      <c r="SHQ12" s="416"/>
      <c r="SHR12" s="416"/>
      <c r="SHS12" s="416"/>
      <c r="SHT12" s="416"/>
      <c r="SHU12" s="416"/>
      <c r="SHV12" s="416"/>
      <c r="SHW12" s="416"/>
      <c r="SHX12" s="416"/>
      <c r="SHY12" s="416"/>
      <c r="SHZ12" s="416"/>
      <c r="SIA12" s="416"/>
      <c r="SIB12" s="416"/>
      <c r="SIC12" s="416"/>
      <c r="SID12" s="416"/>
      <c r="SIE12" s="416"/>
      <c r="SIF12" s="416"/>
      <c r="SIG12" s="416"/>
      <c r="SIH12" s="416"/>
      <c r="SII12" s="416"/>
      <c r="SIJ12" s="416"/>
      <c r="SIK12" s="416"/>
      <c r="SIL12" s="416"/>
      <c r="SIM12" s="416"/>
      <c r="SIN12" s="416"/>
      <c r="SIO12" s="416"/>
      <c r="SIP12" s="416"/>
      <c r="SIQ12" s="416"/>
      <c r="SIR12" s="416"/>
      <c r="SIS12" s="416"/>
      <c r="SIT12" s="416"/>
      <c r="SIU12" s="416"/>
      <c r="SIV12" s="416"/>
      <c r="SIW12" s="416"/>
      <c r="SIX12" s="416"/>
      <c r="SIY12" s="416"/>
      <c r="SIZ12" s="416"/>
      <c r="SJA12" s="416"/>
      <c r="SJB12" s="416"/>
      <c r="SJC12" s="416"/>
      <c r="SJD12" s="416"/>
      <c r="SJE12" s="416"/>
      <c r="SJF12" s="416"/>
      <c r="SJG12" s="416"/>
      <c r="SJH12" s="416"/>
      <c r="SJI12" s="416"/>
      <c r="SJJ12" s="416"/>
      <c r="SJK12" s="416"/>
      <c r="SJL12" s="416"/>
      <c r="SJM12" s="416"/>
      <c r="SJN12" s="416"/>
      <c r="SJO12" s="416"/>
      <c r="SJP12" s="416"/>
      <c r="SJQ12" s="416"/>
      <c r="SJR12" s="416"/>
      <c r="SJS12" s="416"/>
      <c r="SJT12" s="416"/>
      <c r="SJU12" s="416"/>
      <c r="SJV12" s="416"/>
      <c r="SJW12" s="416"/>
      <c r="SJX12" s="416"/>
      <c r="SJY12" s="416"/>
      <c r="SJZ12" s="416"/>
      <c r="SKA12" s="416"/>
      <c r="SKB12" s="416"/>
      <c r="SKC12" s="416"/>
      <c r="SKD12" s="416"/>
      <c r="SKE12" s="416"/>
      <c r="SKF12" s="416"/>
      <c r="SKG12" s="416"/>
      <c r="SKH12" s="416"/>
      <c r="SKI12" s="416"/>
      <c r="SKJ12" s="416"/>
      <c r="SKK12" s="416"/>
      <c r="SKL12" s="416"/>
      <c r="SKM12" s="416"/>
      <c r="SKN12" s="416"/>
      <c r="SKO12" s="416"/>
      <c r="SKP12" s="416"/>
      <c r="SKQ12" s="416"/>
      <c r="SKR12" s="416"/>
      <c r="SKS12" s="416"/>
      <c r="SKT12" s="416"/>
      <c r="SKU12" s="416"/>
      <c r="SKV12" s="416"/>
      <c r="SKW12" s="416"/>
      <c r="SKX12" s="416"/>
      <c r="SKY12" s="416"/>
      <c r="SKZ12" s="416"/>
      <c r="SLA12" s="416"/>
      <c r="SLB12" s="416"/>
      <c r="SLC12" s="416"/>
      <c r="SLD12" s="416"/>
      <c r="SLE12" s="416"/>
      <c r="SLF12" s="416"/>
      <c r="SLG12" s="416"/>
      <c r="SLH12" s="416"/>
      <c r="SLI12" s="416"/>
      <c r="SLJ12" s="416"/>
      <c r="SLK12" s="416"/>
      <c r="SLL12" s="416"/>
      <c r="SLM12" s="416"/>
      <c r="SLN12" s="416"/>
      <c r="SLO12" s="416"/>
      <c r="SLP12" s="416"/>
      <c r="SLQ12" s="416"/>
      <c r="SLR12" s="416"/>
      <c r="SLS12" s="416"/>
      <c r="SLT12" s="416"/>
      <c r="SLU12" s="416"/>
      <c r="SLV12" s="416"/>
      <c r="SLW12" s="416"/>
      <c r="SLX12" s="416"/>
      <c r="SLY12" s="416"/>
      <c r="SLZ12" s="416"/>
      <c r="SMA12" s="416"/>
      <c r="SMB12" s="416"/>
      <c r="SMC12" s="416"/>
      <c r="SMD12" s="416"/>
      <c r="SME12" s="416"/>
      <c r="SMF12" s="416"/>
      <c r="SMG12" s="416"/>
      <c r="SMH12" s="416"/>
      <c r="SMI12" s="416"/>
      <c r="SMJ12" s="416"/>
      <c r="SMK12" s="416"/>
      <c r="SML12" s="416"/>
      <c r="SMM12" s="416"/>
      <c r="SMN12" s="416"/>
      <c r="SMO12" s="416"/>
      <c r="SMP12" s="416"/>
      <c r="SMQ12" s="416"/>
      <c r="SMR12" s="416"/>
      <c r="SMS12" s="416"/>
      <c r="SMT12" s="416"/>
      <c r="SMU12" s="416"/>
      <c r="SMV12" s="416"/>
      <c r="SMW12" s="416"/>
      <c r="SMX12" s="416"/>
      <c r="SMY12" s="416"/>
      <c r="SMZ12" s="416"/>
      <c r="SNA12" s="416"/>
      <c r="SNB12" s="416"/>
      <c r="SNC12" s="416"/>
      <c r="SND12" s="416"/>
      <c r="SNE12" s="416"/>
      <c r="SNF12" s="416"/>
      <c r="SNG12" s="416"/>
      <c r="SNH12" s="416"/>
      <c r="SNI12" s="416"/>
      <c r="SNJ12" s="416"/>
      <c r="SNK12" s="416"/>
      <c r="SNL12" s="416"/>
      <c r="SNM12" s="416"/>
      <c r="SNN12" s="416"/>
      <c r="SNO12" s="416"/>
      <c r="SNP12" s="416"/>
      <c r="SNQ12" s="416"/>
      <c r="SNR12" s="416"/>
      <c r="SNS12" s="416"/>
      <c r="SNT12" s="416"/>
      <c r="SNU12" s="416"/>
      <c r="SNV12" s="416"/>
      <c r="SNW12" s="416"/>
      <c r="SNX12" s="416"/>
      <c r="SNY12" s="416"/>
      <c r="SNZ12" s="416"/>
      <c r="SOA12" s="416"/>
      <c r="SOB12" s="416"/>
      <c r="SOC12" s="416"/>
      <c r="SOD12" s="416"/>
      <c r="SOE12" s="416"/>
      <c r="SOF12" s="416"/>
      <c r="SOG12" s="416"/>
      <c r="SOH12" s="416"/>
      <c r="SOI12" s="416"/>
      <c r="SOJ12" s="416"/>
      <c r="SOK12" s="416"/>
      <c r="SOL12" s="416"/>
      <c r="SOM12" s="416"/>
      <c r="SON12" s="416"/>
      <c r="SOO12" s="416"/>
      <c r="SOP12" s="416"/>
      <c r="SOQ12" s="416"/>
      <c r="SOR12" s="416"/>
      <c r="SOS12" s="416"/>
      <c r="SOT12" s="416"/>
      <c r="SOU12" s="416"/>
      <c r="SOV12" s="416"/>
      <c r="SOW12" s="416"/>
      <c r="SOX12" s="416"/>
      <c r="SOY12" s="416"/>
      <c r="SOZ12" s="416"/>
      <c r="SPA12" s="416"/>
      <c r="SPB12" s="416"/>
      <c r="SPC12" s="416"/>
      <c r="SPD12" s="416"/>
      <c r="SPE12" s="416"/>
      <c r="SPF12" s="416"/>
      <c r="SPG12" s="416"/>
      <c r="SPH12" s="416"/>
      <c r="SPI12" s="416"/>
      <c r="SPJ12" s="416"/>
      <c r="SPK12" s="416"/>
      <c r="SPL12" s="416"/>
      <c r="SPM12" s="416"/>
      <c r="SPN12" s="416"/>
      <c r="SPO12" s="416"/>
      <c r="SPP12" s="416"/>
      <c r="SPQ12" s="416"/>
      <c r="SPR12" s="416"/>
      <c r="SPS12" s="416"/>
      <c r="SPT12" s="416"/>
      <c r="SPU12" s="416"/>
      <c r="SPV12" s="416"/>
      <c r="SPW12" s="416"/>
      <c r="SPX12" s="416"/>
      <c r="SPY12" s="416"/>
      <c r="SPZ12" s="416"/>
      <c r="SQA12" s="416"/>
      <c r="SQB12" s="416"/>
      <c r="SQC12" s="416"/>
      <c r="SQD12" s="416"/>
      <c r="SQE12" s="416"/>
      <c r="SQF12" s="416"/>
      <c r="SQG12" s="416"/>
      <c r="SQH12" s="416"/>
      <c r="SQI12" s="416"/>
      <c r="SQJ12" s="416"/>
      <c r="SQK12" s="416"/>
      <c r="SQL12" s="416"/>
      <c r="SQM12" s="416"/>
      <c r="SQN12" s="416"/>
      <c r="SQO12" s="416"/>
      <c r="SQP12" s="416"/>
      <c r="SQQ12" s="416"/>
      <c r="SQR12" s="416"/>
      <c r="SQS12" s="416"/>
      <c r="SQT12" s="416"/>
      <c r="SQU12" s="416"/>
      <c r="SQV12" s="416"/>
      <c r="SQW12" s="416"/>
      <c r="SQX12" s="416"/>
      <c r="SQY12" s="416"/>
      <c r="SQZ12" s="416"/>
      <c r="SRA12" s="416"/>
      <c r="SRB12" s="416"/>
      <c r="SRC12" s="416"/>
      <c r="SRD12" s="416"/>
      <c r="SRE12" s="416"/>
      <c r="SRF12" s="416"/>
      <c r="SRG12" s="416"/>
      <c r="SRH12" s="416"/>
      <c r="SRI12" s="416"/>
      <c r="SRJ12" s="416"/>
      <c r="SRK12" s="416"/>
      <c r="SRL12" s="416"/>
      <c r="SRM12" s="416"/>
      <c r="SRN12" s="416"/>
      <c r="SRO12" s="416"/>
      <c r="SRP12" s="416"/>
      <c r="SRQ12" s="416"/>
      <c r="SRR12" s="416"/>
      <c r="SRS12" s="416"/>
      <c r="SRT12" s="416"/>
      <c r="SRU12" s="416"/>
      <c r="SRV12" s="416"/>
      <c r="SRW12" s="416"/>
      <c r="SRX12" s="416"/>
      <c r="SRY12" s="416"/>
      <c r="SRZ12" s="416"/>
      <c r="SSA12" s="416"/>
      <c r="SSB12" s="416"/>
      <c r="SSC12" s="416"/>
      <c r="SSD12" s="416"/>
      <c r="SSE12" s="416"/>
      <c r="SSF12" s="416"/>
      <c r="SSG12" s="416"/>
      <c r="SSH12" s="416"/>
      <c r="SSI12" s="416"/>
      <c r="SSJ12" s="416"/>
      <c r="SSK12" s="416"/>
      <c r="SSL12" s="416"/>
      <c r="SSM12" s="416"/>
      <c r="SSN12" s="416"/>
      <c r="SSO12" s="416"/>
      <c r="SSP12" s="416"/>
      <c r="SSQ12" s="416"/>
      <c r="SSR12" s="416"/>
      <c r="SSS12" s="416"/>
      <c r="SST12" s="416"/>
      <c r="SSU12" s="416"/>
      <c r="SSV12" s="416"/>
      <c r="SSW12" s="416"/>
      <c r="SSX12" s="416"/>
      <c r="SSY12" s="416"/>
      <c r="SSZ12" s="416"/>
      <c r="STA12" s="416"/>
      <c r="STB12" s="416"/>
      <c r="STC12" s="416"/>
      <c r="STD12" s="416"/>
      <c r="STE12" s="416"/>
      <c r="STF12" s="416"/>
      <c r="STG12" s="416"/>
      <c r="STH12" s="416"/>
      <c r="STI12" s="416"/>
      <c r="STJ12" s="416"/>
      <c r="STK12" s="416"/>
      <c r="STL12" s="416"/>
      <c r="STM12" s="416"/>
      <c r="STN12" s="416"/>
      <c r="STO12" s="416"/>
      <c r="STP12" s="416"/>
      <c r="STQ12" s="416"/>
      <c r="STR12" s="416"/>
      <c r="STS12" s="416"/>
      <c r="STT12" s="416"/>
      <c r="STU12" s="416"/>
      <c r="STV12" s="416"/>
      <c r="STW12" s="416"/>
      <c r="STX12" s="416"/>
      <c r="STY12" s="416"/>
      <c r="STZ12" s="416"/>
      <c r="SUA12" s="416"/>
      <c r="SUB12" s="416"/>
      <c r="SUC12" s="416"/>
      <c r="SUD12" s="416"/>
      <c r="SUE12" s="416"/>
      <c r="SUF12" s="416"/>
      <c r="SUG12" s="416"/>
      <c r="SUH12" s="416"/>
      <c r="SUI12" s="416"/>
      <c r="SUJ12" s="416"/>
      <c r="SUK12" s="416"/>
      <c r="SUL12" s="416"/>
      <c r="SUM12" s="416"/>
      <c r="SUN12" s="416"/>
      <c r="SUO12" s="416"/>
      <c r="SUP12" s="416"/>
      <c r="SUQ12" s="416"/>
      <c r="SUR12" s="416"/>
      <c r="SUS12" s="416"/>
      <c r="SUT12" s="416"/>
      <c r="SUU12" s="416"/>
      <c r="SUV12" s="416"/>
      <c r="SUW12" s="416"/>
      <c r="SUX12" s="416"/>
      <c r="SUY12" s="416"/>
      <c r="SUZ12" s="416"/>
      <c r="SVA12" s="416"/>
      <c r="SVB12" s="416"/>
      <c r="SVC12" s="416"/>
      <c r="SVD12" s="416"/>
      <c r="SVE12" s="416"/>
      <c r="SVF12" s="416"/>
      <c r="SVG12" s="416"/>
      <c r="SVH12" s="416"/>
      <c r="SVI12" s="416"/>
      <c r="SVJ12" s="416"/>
      <c r="SVK12" s="416"/>
      <c r="SVL12" s="416"/>
      <c r="SVM12" s="416"/>
      <c r="SVN12" s="416"/>
      <c r="SVO12" s="416"/>
      <c r="SVP12" s="416"/>
      <c r="SVQ12" s="416"/>
      <c r="SVR12" s="416"/>
      <c r="SVS12" s="416"/>
      <c r="SVT12" s="416"/>
      <c r="SVU12" s="416"/>
      <c r="SVV12" s="416"/>
      <c r="SVW12" s="416"/>
      <c r="SVX12" s="416"/>
      <c r="SVY12" s="416"/>
      <c r="SVZ12" s="416"/>
      <c r="SWA12" s="416"/>
      <c r="SWB12" s="416"/>
      <c r="SWC12" s="416"/>
      <c r="SWD12" s="416"/>
      <c r="SWE12" s="416"/>
      <c r="SWF12" s="416"/>
      <c r="SWG12" s="416"/>
      <c r="SWH12" s="416"/>
      <c r="SWI12" s="416"/>
      <c r="SWJ12" s="416"/>
      <c r="SWK12" s="416"/>
      <c r="SWL12" s="416"/>
      <c r="SWM12" s="416"/>
      <c r="SWN12" s="416"/>
      <c r="SWO12" s="416"/>
      <c r="SWP12" s="416"/>
      <c r="SWQ12" s="416"/>
      <c r="SWR12" s="416"/>
      <c r="SWS12" s="416"/>
      <c r="SWT12" s="416"/>
      <c r="SWU12" s="416"/>
      <c r="SWV12" s="416"/>
      <c r="SWW12" s="416"/>
      <c r="SWX12" s="416"/>
      <c r="SWY12" s="416"/>
      <c r="SWZ12" s="416"/>
      <c r="SXA12" s="416"/>
      <c r="SXB12" s="416"/>
      <c r="SXC12" s="416"/>
      <c r="SXD12" s="416"/>
      <c r="SXE12" s="416"/>
      <c r="SXF12" s="416"/>
      <c r="SXG12" s="416"/>
      <c r="SXH12" s="416"/>
      <c r="SXI12" s="416"/>
      <c r="SXJ12" s="416"/>
      <c r="SXK12" s="416"/>
      <c r="SXL12" s="416"/>
      <c r="SXM12" s="416"/>
      <c r="SXN12" s="416"/>
      <c r="SXO12" s="416"/>
      <c r="SXP12" s="416"/>
      <c r="SXQ12" s="416"/>
      <c r="SXR12" s="416"/>
      <c r="SXS12" s="416"/>
      <c r="SXT12" s="416"/>
      <c r="SXU12" s="416"/>
      <c r="SXV12" s="416"/>
      <c r="SXW12" s="416"/>
      <c r="SXX12" s="416"/>
      <c r="SXY12" s="416"/>
      <c r="SXZ12" s="416"/>
      <c r="SYA12" s="416"/>
      <c r="SYB12" s="416"/>
      <c r="SYC12" s="416"/>
      <c r="SYD12" s="416"/>
      <c r="SYE12" s="416"/>
      <c r="SYF12" s="416"/>
      <c r="SYG12" s="416"/>
      <c r="SYH12" s="416"/>
      <c r="SYI12" s="416"/>
      <c r="SYJ12" s="416"/>
      <c r="SYK12" s="416"/>
      <c r="SYL12" s="416"/>
      <c r="SYM12" s="416"/>
      <c r="SYN12" s="416"/>
      <c r="SYO12" s="416"/>
      <c r="SYP12" s="416"/>
      <c r="SYQ12" s="416"/>
      <c r="SYR12" s="416"/>
      <c r="SYS12" s="416"/>
      <c r="SYT12" s="416"/>
      <c r="SYU12" s="416"/>
      <c r="SYV12" s="416"/>
      <c r="SYW12" s="416"/>
      <c r="SYX12" s="416"/>
      <c r="SYY12" s="416"/>
      <c r="SYZ12" s="416"/>
      <c r="SZA12" s="416"/>
      <c r="SZB12" s="416"/>
      <c r="SZC12" s="416"/>
      <c r="SZD12" s="416"/>
      <c r="SZE12" s="416"/>
      <c r="SZF12" s="416"/>
      <c r="SZG12" s="416"/>
      <c r="SZH12" s="416"/>
      <c r="SZI12" s="416"/>
      <c r="SZJ12" s="416"/>
      <c r="SZK12" s="416"/>
      <c r="SZL12" s="416"/>
      <c r="SZM12" s="416"/>
      <c r="SZN12" s="416"/>
      <c r="SZO12" s="416"/>
      <c r="SZP12" s="416"/>
      <c r="SZQ12" s="416"/>
      <c r="SZR12" s="416"/>
      <c r="SZS12" s="416"/>
      <c r="SZT12" s="416"/>
      <c r="SZU12" s="416"/>
      <c r="SZV12" s="416"/>
      <c r="SZW12" s="416"/>
      <c r="SZX12" s="416"/>
      <c r="SZY12" s="416"/>
      <c r="SZZ12" s="416"/>
      <c r="TAA12" s="416"/>
      <c r="TAB12" s="416"/>
      <c r="TAC12" s="416"/>
      <c r="TAD12" s="416"/>
      <c r="TAE12" s="416"/>
      <c r="TAF12" s="416"/>
      <c r="TAG12" s="416"/>
      <c r="TAH12" s="416"/>
      <c r="TAI12" s="416"/>
      <c r="TAJ12" s="416"/>
      <c r="TAK12" s="416"/>
      <c r="TAL12" s="416"/>
      <c r="TAM12" s="416"/>
      <c r="TAN12" s="416"/>
      <c r="TAO12" s="416"/>
      <c r="TAP12" s="416"/>
      <c r="TAQ12" s="416"/>
      <c r="TAR12" s="416"/>
      <c r="TAS12" s="416"/>
      <c r="TAT12" s="416"/>
      <c r="TAU12" s="416"/>
      <c r="TAV12" s="416"/>
      <c r="TAW12" s="416"/>
      <c r="TAX12" s="416"/>
      <c r="TAY12" s="416"/>
      <c r="TAZ12" s="416"/>
      <c r="TBA12" s="416"/>
      <c r="TBB12" s="416"/>
      <c r="TBC12" s="416"/>
      <c r="TBD12" s="416"/>
      <c r="TBE12" s="416"/>
      <c r="TBF12" s="416"/>
      <c r="TBG12" s="416"/>
      <c r="TBH12" s="416"/>
      <c r="TBI12" s="416"/>
      <c r="TBJ12" s="416"/>
      <c r="TBK12" s="416"/>
      <c r="TBL12" s="416"/>
      <c r="TBM12" s="416"/>
      <c r="TBN12" s="416"/>
      <c r="TBO12" s="416"/>
      <c r="TBP12" s="416"/>
      <c r="TBQ12" s="416"/>
      <c r="TBR12" s="416"/>
      <c r="TBS12" s="416"/>
      <c r="TBT12" s="416"/>
      <c r="TBU12" s="416"/>
      <c r="TBV12" s="416"/>
      <c r="TBW12" s="416"/>
      <c r="TBX12" s="416"/>
      <c r="TBY12" s="416"/>
      <c r="TBZ12" s="416"/>
      <c r="TCA12" s="416"/>
      <c r="TCB12" s="416"/>
      <c r="TCC12" s="416"/>
      <c r="TCD12" s="416"/>
      <c r="TCE12" s="416"/>
      <c r="TCF12" s="416"/>
      <c r="TCG12" s="416"/>
      <c r="TCH12" s="416"/>
      <c r="TCI12" s="416"/>
      <c r="TCJ12" s="416"/>
      <c r="TCK12" s="416"/>
      <c r="TCL12" s="416"/>
      <c r="TCM12" s="416"/>
      <c r="TCN12" s="416"/>
      <c r="TCO12" s="416"/>
      <c r="TCP12" s="416"/>
      <c r="TCQ12" s="416"/>
      <c r="TCR12" s="416"/>
      <c r="TCS12" s="416"/>
      <c r="TCT12" s="416"/>
      <c r="TCU12" s="416"/>
      <c r="TCV12" s="416"/>
      <c r="TCW12" s="416"/>
      <c r="TCX12" s="416"/>
      <c r="TCY12" s="416"/>
      <c r="TCZ12" s="416"/>
      <c r="TDA12" s="416"/>
      <c r="TDB12" s="416"/>
      <c r="TDC12" s="416"/>
      <c r="TDD12" s="416"/>
      <c r="TDE12" s="416"/>
      <c r="TDF12" s="416"/>
      <c r="TDG12" s="416"/>
      <c r="TDH12" s="416"/>
      <c r="TDI12" s="416"/>
      <c r="TDJ12" s="416"/>
      <c r="TDK12" s="416"/>
      <c r="TDL12" s="416"/>
      <c r="TDM12" s="416"/>
      <c r="TDN12" s="416"/>
      <c r="TDO12" s="416"/>
      <c r="TDP12" s="416"/>
      <c r="TDQ12" s="416"/>
      <c r="TDR12" s="416"/>
      <c r="TDS12" s="416"/>
      <c r="TDT12" s="416"/>
      <c r="TDU12" s="416"/>
      <c r="TDV12" s="416"/>
      <c r="TDW12" s="416"/>
      <c r="TDX12" s="416"/>
      <c r="TDY12" s="416"/>
      <c r="TDZ12" s="416"/>
      <c r="TEA12" s="416"/>
      <c r="TEB12" s="416"/>
      <c r="TEC12" s="416"/>
      <c r="TED12" s="416"/>
      <c r="TEE12" s="416"/>
      <c r="TEF12" s="416"/>
      <c r="TEG12" s="416"/>
      <c r="TEH12" s="416"/>
      <c r="TEI12" s="416"/>
      <c r="TEJ12" s="416"/>
      <c r="TEK12" s="416"/>
      <c r="TEL12" s="416"/>
      <c r="TEM12" s="416"/>
      <c r="TEN12" s="416"/>
      <c r="TEO12" s="416"/>
      <c r="TEP12" s="416"/>
      <c r="TEQ12" s="416"/>
      <c r="TER12" s="416"/>
      <c r="TES12" s="416"/>
      <c r="TET12" s="416"/>
      <c r="TEU12" s="416"/>
      <c r="TEV12" s="416"/>
      <c r="TEW12" s="416"/>
      <c r="TEX12" s="416"/>
      <c r="TEY12" s="416"/>
      <c r="TEZ12" s="416"/>
      <c r="TFA12" s="416"/>
      <c r="TFB12" s="416"/>
      <c r="TFC12" s="416"/>
      <c r="TFD12" s="416"/>
      <c r="TFE12" s="416"/>
      <c r="TFF12" s="416"/>
      <c r="TFG12" s="416"/>
      <c r="TFH12" s="416"/>
      <c r="TFI12" s="416"/>
      <c r="TFJ12" s="416"/>
      <c r="TFK12" s="416"/>
      <c r="TFL12" s="416"/>
      <c r="TFM12" s="416"/>
      <c r="TFN12" s="416"/>
      <c r="TFO12" s="416"/>
      <c r="TFP12" s="416"/>
      <c r="TFQ12" s="416"/>
      <c r="TFR12" s="416"/>
      <c r="TFS12" s="416"/>
      <c r="TFT12" s="416"/>
      <c r="TFU12" s="416"/>
      <c r="TFV12" s="416"/>
      <c r="TFW12" s="416"/>
      <c r="TFX12" s="416"/>
      <c r="TFY12" s="416"/>
      <c r="TFZ12" s="416"/>
      <c r="TGA12" s="416"/>
      <c r="TGB12" s="416"/>
      <c r="TGC12" s="416"/>
      <c r="TGD12" s="416"/>
      <c r="TGE12" s="416"/>
      <c r="TGF12" s="416"/>
      <c r="TGG12" s="416"/>
      <c r="TGH12" s="416"/>
      <c r="TGI12" s="416"/>
      <c r="TGJ12" s="416"/>
      <c r="TGK12" s="416"/>
      <c r="TGL12" s="416"/>
      <c r="TGM12" s="416"/>
      <c r="TGN12" s="416"/>
      <c r="TGO12" s="416"/>
      <c r="TGP12" s="416"/>
      <c r="TGQ12" s="416"/>
      <c r="TGR12" s="416"/>
      <c r="TGS12" s="416"/>
      <c r="TGT12" s="416"/>
      <c r="TGU12" s="416"/>
      <c r="TGV12" s="416"/>
      <c r="TGW12" s="416"/>
      <c r="TGX12" s="416"/>
      <c r="TGY12" s="416"/>
      <c r="TGZ12" s="416"/>
      <c r="THA12" s="416"/>
      <c r="THB12" s="416"/>
      <c r="THC12" s="416"/>
      <c r="THD12" s="416"/>
      <c r="THE12" s="416"/>
      <c r="THF12" s="416"/>
      <c r="THG12" s="416"/>
      <c r="THH12" s="416"/>
      <c r="THI12" s="416"/>
      <c r="THJ12" s="416"/>
      <c r="THK12" s="416"/>
      <c r="THL12" s="416"/>
      <c r="THM12" s="416"/>
      <c r="THN12" s="416"/>
      <c r="THO12" s="416"/>
      <c r="THP12" s="416"/>
      <c r="THQ12" s="416"/>
      <c r="THR12" s="416"/>
      <c r="THS12" s="416"/>
      <c r="THT12" s="416"/>
      <c r="THU12" s="416"/>
      <c r="THV12" s="416"/>
      <c r="THW12" s="416"/>
      <c r="THX12" s="416"/>
      <c r="THY12" s="416"/>
      <c r="THZ12" s="416"/>
      <c r="TIA12" s="416"/>
      <c r="TIB12" s="416"/>
      <c r="TIC12" s="416"/>
      <c r="TID12" s="416"/>
      <c r="TIE12" s="416"/>
      <c r="TIF12" s="416"/>
      <c r="TIG12" s="416"/>
      <c r="TIH12" s="416"/>
      <c r="TII12" s="416"/>
      <c r="TIJ12" s="416"/>
      <c r="TIK12" s="416"/>
      <c r="TIL12" s="416"/>
      <c r="TIM12" s="416"/>
      <c r="TIN12" s="416"/>
      <c r="TIO12" s="416"/>
      <c r="TIP12" s="416"/>
      <c r="TIQ12" s="416"/>
      <c r="TIR12" s="416"/>
      <c r="TIS12" s="416"/>
      <c r="TIT12" s="416"/>
      <c r="TIU12" s="416"/>
      <c r="TIV12" s="416"/>
      <c r="TIW12" s="416"/>
      <c r="TIX12" s="416"/>
      <c r="TIY12" s="416"/>
      <c r="TIZ12" s="416"/>
      <c r="TJA12" s="416"/>
      <c r="TJB12" s="416"/>
      <c r="TJC12" s="416"/>
      <c r="TJD12" s="416"/>
      <c r="TJE12" s="416"/>
      <c r="TJF12" s="416"/>
      <c r="TJG12" s="416"/>
      <c r="TJH12" s="416"/>
      <c r="TJI12" s="416"/>
      <c r="TJJ12" s="416"/>
      <c r="TJK12" s="416"/>
      <c r="TJL12" s="416"/>
      <c r="TJM12" s="416"/>
      <c r="TJN12" s="416"/>
      <c r="TJO12" s="416"/>
      <c r="TJP12" s="416"/>
      <c r="TJQ12" s="416"/>
      <c r="TJR12" s="416"/>
      <c r="TJS12" s="416"/>
      <c r="TJT12" s="416"/>
      <c r="TJU12" s="416"/>
      <c r="TJV12" s="416"/>
      <c r="TJW12" s="416"/>
      <c r="TJX12" s="416"/>
      <c r="TJY12" s="416"/>
      <c r="TJZ12" s="416"/>
      <c r="TKA12" s="416"/>
      <c r="TKB12" s="416"/>
      <c r="TKC12" s="416"/>
      <c r="TKD12" s="416"/>
      <c r="TKE12" s="416"/>
      <c r="TKF12" s="416"/>
      <c r="TKG12" s="416"/>
      <c r="TKH12" s="416"/>
      <c r="TKI12" s="416"/>
      <c r="TKJ12" s="416"/>
      <c r="TKK12" s="416"/>
      <c r="TKL12" s="416"/>
      <c r="TKM12" s="416"/>
      <c r="TKN12" s="416"/>
      <c r="TKO12" s="416"/>
      <c r="TKP12" s="416"/>
      <c r="TKQ12" s="416"/>
      <c r="TKR12" s="416"/>
      <c r="TKS12" s="416"/>
      <c r="TKT12" s="416"/>
      <c r="TKU12" s="416"/>
      <c r="TKV12" s="416"/>
      <c r="TKW12" s="416"/>
      <c r="TKX12" s="416"/>
      <c r="TKY12" s="416"/>
      <c r="TKZ12" s="416"/>
      <c r="TLA12" s="416"/>
      <c r="TLB12" s="416"/>
      <c r="TLC12" s="416"/>
      <c r="TLD12" s="416"/>
      <c r="TLE12" s="416"/>
      <c r="TLF12" s="416"/>
      <c r="TLG12" s="416"/>
      <c r="TLH12" s="416"/>
      <c r="TLI12" s="416"/>
      <c r="TLJ12" s="416"/>
      <c r="TLK12" s="416"/>
      <c r="TLL12" s="416"/>
      <c r="TLM12" s="416"/>
      <c r="TLN12" s="416"/>
      <c r="TLO12" s="416"/>
      <c r="TLP12" s="416"/>
      <c r="TLQ12" s="416"/>
      <c r="TLR12" s="416"/>
      <c r="TLS12" s="416"/>
      <c r="TLT12" s="416"/>
      <c r="TLU12" s="416"/>
      <c r="TLV12" s="416"/>
      <c r="TLW12" s="416"/>
      <c r="TLX12" s="416"/>
      <c r="TLY12" s="416"/>
      <c r="TLZ12" s="416"/>
      <c r="TMA12" s="416"/>
      <c r="TMB12" s="416"/>
      <c r="TMC12" s="416"/>
      <c r="TMD12" s="416"/>
      <c r="TME12" s="416"/>
      <c r="TMF12" s="416"/>
      <c r="TMG12" s="416"/>
      <c r="TMH12" s="416"/>
      <c r="TMI12" s="416"/>
      <c r="TMJ12" s="416"/>
      <c r="TMK12" s="416"/>
      <c r="TML12" s="416"/>
      <c r="TMM12" s="416"/>
      <c r="TMN12" s="416"/>
      <c r="TMO12" s="416"/>
      <c r="TMP12" s="416"/>
      <c r="TMQ12" s="416"/>
      <c r="TMR12" s="416"/>
      <c r="TMS12" s="416"/>
      <c r="TMT12" s="416"/>
      <c r="TMU12" s="416"/>
      <c r="TMV12" s="416"/>
      <c r="TMW12" s="416"/>
      <c r="TMX12" s="416"/>
      <c r="TMY12" s="416"/>
      <c r="TMZ12" s="416"/>
      <c r="TNA12" s="416"/>
      <c r="TNB12" s="416"/>
      <c r="TNC12" s="416"/>
      <c r="TND12" s="416"/>
      <c r="TNE12" s="416"/>
      <c r="TNF12" s="416"/>
      <c r="TNG12" s="416"/>
      <c r="TNH12" s="416"/>
      <c r="TNI12" s="416"/>
      <c r="TNJ12" s="416"/>
      <c r="TNK12" s="416"/>
      <c r="TNL12" s="416"/>
      <c r="TNM12" s="416"/>
      <c r="TNN12" s="416"/>
      <c r="TNO12" s="416"/>
      <c r="TNP12" s="416"/>
      <c r="TNQ12" s="416"/>
      <c r="TNR12" s="416"/>
      <c r="TNS12" s="416"/>
      <c r="TNT12" s="416"/>
      <c r="TNU12" s="416"/>
      <c r="TNV12" s="416"/>
      <c r="TNW12" s="416"/>
      <c r="TNX12" s="416"/>
      <c r="TNY12" s="416"/>
      <c r="TNZ12" s="416"/>
      <c r="TOA12" s="416"/>
      <c r="TOB12" s="416"/>
      <c r="TOC12" s="416"/>
      <c r="TOD12" s="416"/>
      <c r="TOE12" s="416"/>
      <c r="TOF12" s="416"/>
      <c r="TOG12" s="416"/>
      <c r="TOH12" s="416"/>
      <c r="TOI12" s="416"/>
      <c r="TOJ12" s="416"/>
      <c r="TOK12" s="416"/>
      <c r="TOL12" s="416"/>
      <c r="TOM12" s="416"/>
      <c r="TON12" s="416"/>
      <c r="TOO12" s="416"/>
      <c r="TOP12" s="416"/>
      <c r="TOQ12" s="416"/>
      <c r="TOR12" s="416"/>
      <c r="TOS12" s="416"/>
      <c r="TOT12" s="416"/>
      <c r="TOU12" s="416"/>
      <c r="TOV12" s="416"/>
      <c r="TOW12" s="416"/>
      <c r="TOX12" s="416"/>
      <c r="TOY12" s="416"/>
      <c r="TOZ12" s="416"/>
      <c r="TPA12" s="416"/>
      <c r="TPB12" s="416"/>
      <c r="TPC12" s="416"/>
      <c r="TPD12" s="416"/>
      <c r="TPE12" s="416"/>
      <c r="TPF12" s="416"/>
      <c r="TPG12" s="416"/>
      <c r="TPH12" s="416"/>
      <c r="TPI12" s="416"/>
      <c r="TPJ12" s="416"/>
      <c r="TPK12" s="416"/>
      <c r="TPL12" s="416"/>
      <c r="TPM12" s="416"/>
      <c r="TPN12" s="416"/>
      <c r="TPO12" s="416"/>
      <c r="TPP12" s="416"/>
      <c r="TPQ12" s="416"/>
      <c r="TPR12" s="416"/>
      <c r="TPS12" s="416"/>
      <c r="TPT12" s="416"/>
      <c r="TPU12" s="416"/>
      <c r="TPV12" s="416"/>
      <c r="TPW12" s="416"/>
      <c r="TPX12" s="416"/>
      <c r="TPY12" s="416"/>
      <c r="TPZ12" s="416"/>
      <c r="TQA12" s="416"/>
      <c r="TQB12" s="416"/>
      <c r="TQC12" s="416"/>
      <c r="TQD12" s="416"/>
      <c r="TQE12" s="416"/>
      <c r="TQF12" s="416"/>
      <c r="TQG12" s="416"/>
      <c r="TQH12" s="416"/>
      <c r="TQI12" s="416"/>
      <c r="TQJ12" s="416"/>
      <c r="TQK12" s="416"/>
      <c r="TQL12" s="416"/>
      <c r="TQM12" s="416"/>
      <c r="TQN12" s="416"/>
      <c r="TQO12" s="416"/>
      <c r="TQP12" s="416"/>
      <c r="TQQ12" s="416"/>
      <c r="TQR12" s="416"/>
      <c r="TQS12" s="416"/>
      <c r="TQT12" s="416"/>
      <c r="TQU12" s="416"/>
      <c r="TQV12" s="416"/>
      <c r="TQW12" s="416"/>
      <c r="TQX12" s="416"/>
      <c r="TQY12" s="416"/>
      <c r="TQZ12" s="416"/>
      <c r="TRA12" s="416"/>
      <c r="TRB12" s="416"/>
      <c r="TRC12" s="416"/>
      <c r="TRD12" s="416"/>
      <c r="TRE12" s="416"/>
      <c r="TRF12" s="416"/>
      <c r="TRG12" s="416"/>
      <c r="TRH12" s="416"/>
      <c r="TRI12" s="416"/>
      <c r="TRJ12" s="416"/>
      <c r="TRK12" s="416"/>
      <c r="TRL12" s="416"/>
      <c r="TRM12" s="416"/>
      <c r="TRN12" s="416"/>
      <c r="TRO12" s="416"/>
      <c r="TRP12" s="416"/>
      <c r="TRQ12" s="416"/>
      <c r="TRR12" s="416"/>
      <c r="TRS12" s="416"/>
      <c r="TRT12" s="416"/>
      <c r="TRU12" s="416"/>
      <c r="TRV12" s="416"/>
      <c r="TRW12" s="416"/>
      <c r="TRX12" s="416"/>
      <c r="TRY12" s="416"/>
      <c r="TRZ12" s="416"/>
      <c r="TSA12" s="416"/>
      <c r="TSB12" s="416"/>
      <c r="TSC12" s="416"/>
      <c r="TSD12" s="416"/>
      <c r="TSE12" s="416"/>
      <c r="TSF12" s="416"/>
      <c r="TSG12" s="416"/>
      <c r="TSH12" s="416"/>
      <c r="TSI12" s="416"/>
      <c r="TSJ12" s="416"/>
      <c r="TSK12" s="416"/>
      <c r="TSL12" s="416"/>
      <c r="TSM12" s="416"/>
      <c r="TSN12" s="416"/>
      <c r="TSO12" s="416"/>
      <c r="TSP12" s="416"/>
      <c r="TSQ12" s="416"/>
      <c r="TSR12" s="416"/>
      <c r="TSS12" s="416"/>
      <c r="TST12" s="416"/>
      <c r="TSU12" s="416"/>
      <c r="TSV12" s="416"/>
      <c r="TSW12" s="416"/>
      <c r="TSX12" s="416"/>
      <c r="TSY12" s="416"/>
      <c r="TSZ12" s="416"/>
      <c r="TTA12" s="416"/>
      <c r="TTB12" s="416"/>
      <c r="TTC12" s="416"/>
      <c r="TTD12" s="416"/>
      <c r="TTE12" s="416"/>
      <c r="TTF12" s="416"/>
      <c r="TTG12" s="416"/>
      <c r="TTH12" s="416"/>
      <c r="TTI12" s="416"/>
      <c r="TTJ12" s="416"/>
      <c r="TTK12" s="416"/>
      <c r="TTL12" s="416"/>
      <c r="TTM12" s="416"/>
      <c r="TTN12" s="416"/>
      <c r="TTO12" s="416"/>
      <c r="TTP12" s="416"/>
      <c r="TTQ12" s="416"/>
      <c r="TTR12" s="416"/>
      <c r="TTS12" s="416"/>
      <c r="TTT12" s="416"/>
      <c r="TTU12" s="416"/>
      <c r="TTV12" s="416"/>
      <c r="TTW12" s="416"/>
      <c r="TTX12" s="416"/>
      <c r="TTY12" s="416"/>
      <c r="TTZ12" s="416"/>
      <c r="TUA12" s="416"/>
      <c r="TUB12" s="416"/>
      <c r="TUC12" s="416"/>
      <c r="TUD12" s="416"/>
      <c r="TUE12" s="416"/>
      <c r="TUF12" s="416"/>
      <c r="TUG12" s="416"/>
      <c r="TUH12" s="416"/>
      <c r="TUI12" s="416"/>
      <c r="TUJ12" s="416"/>
      <c r="TUK12" s="416"/>
      <c r="TUL12" s="416"/>
      <c r="TUM12" s="416"/>
      <c r="TUN12" s="416"/>
      <c r="TUO12" s="416"/>
      <c r="TUP12" s="416"/>
      <c r="TUQ12" s="416"/>
      <c r="TUR12" s="416"/>
      <c r="TUS12" s="416"/>
      <c r="TUT12" s="416"/>
      <c r="TUU12" s="416"/>
      <c r="TUV12" s="416"/>
      <c r="TUW12" s="416"/>
      <c r="TUX12" s="416"/>
      <c r="TUY12" s="416"/>
      <c r="TUZ12" s="416"/>
      <c r="TVA12" s="416"/>
      <c r="TVB12" s="416"/>
      <c r="TVC12" s="416"/>
      <c r="TVD12" s="416"/>
      <c r="TVE12" s="416"/>
      <c r="TVF12" s="416"/>
      <c r="TVG12" s="416"/>
      <c r="TVH12" s="416"/>
      <c r="TVI12" s="416"/>
      <c r="TVJ12" s="416"/>
      <c r="TVK12" s="416"/>
      <c r="TVL12" s="416"/>
      <c r="TVM12" s="416"/>
      <c r="TVN12" s="416"/>
      <c r="TVO12" s="416"/>
      <c r="TVP12" s="416"/>
      <c r="TVQ12" s="416"/>
      <c r="TVR12" s="416"/>
      <c r="TVS12" s="416"/>
      <c r="TVT12" s="416"/>
      <c r="TVU12" s="416"/>
      <c r="TVV12" s="416"/>
      <c r="TVW12" s="416"/>
      <c r="TVX12" s="416"/>
      <c r="TVY12" s="416"/>
      <c r="TVZ12" s="416"/>
      <c r="TWA12" s="416"/>
      <c r="TWB12" s="416"/>
      <c r="TWC12" s="416"/>
      <c r="TWD12" s="416"/>
      <c r="TWE12" s="416"/>
      <c r="TWF12" s="416"/>
      <c r="TWG12" s="416"/>
      <c r="TWH12" s="416"/>
      <c r="TWI12" s="416"/>
      <c r="TWJ12" s="416"/>
      <c r="TWK12" s="416"/>
      <c r="TWL12" s="416"/>
      <c r="TWM12" s="416"/>
      <c r="TWN12" s="416"/>
      <c r="TWO12" s="416"/>
      <c r="TWP12" s="416"/>
      <c r="TWQ12" s="416"/>
      <c r="TWR12" s="416"/>
      <c r="TWS12" s="416"/>
      <c r="TWT12" s="416"/>
      <c r="TWU12" s="416"/>
      <c r="TWV12" s="416"/>
      <c r="TWW12" s="416"/>
      <c r="TWX12" s="416"/>
      <c r="TWY12" s="416"/>
      <c r="TWZ12" s="416"/>
      <c r="TXA12" s="416"/>
      <c r="TXB12" s="416"/>
      <c r="TXC12" s="416"/>
      <c r="TXD12" s="416"/>
      <c r="TXE12" s="416"/>
      <c r="TXF12" s="416"/>
      <c r="TXG12" s="416"/>
      <c r="TXH12" s="416"/>
      <c r="TXI12" s="416"/>
      <c r="TXJ12" s="416"/>
      <c r="TXK12" s="416"/>
      <c r="TXL12" s="416"/>
      <c r="TXM12" s="416"/>
      <c r="TXN12" s="416"/>
      <c r="TXO12" s="416"/>
      <c r="TXP12" s="416"/>
      <c r="TXQ12" s="416"/>
      <c r="TXR12" s="416"/>
      <c r="TXS12" s="416"/>
      <c r="TXT12" s="416"/>
      <c r="TXU12" s="416"/>
      <c r="TXV12" s="416"/>
      <c r="TXW12" s="416"/>
      <c r="TXX12" s="416"/>
      <c r="TXY12" s="416"/>
      <c r="TXZ12" s="416"/>
      <c r="TYA12" s="416"/>
      <c r="TYB12" s="416"/>
      <c r="TYC12" s="416"/>
      <c r="TYD12" s="416"/>
      <c r="TYE12" s="416"/>
      <c r="TYF12" s="416"/>
      <c r="TYG12" s="416"/>
      <c r="TYH12" s="416"/>
      <c r="TYI12" s="416"/>
      <c r="TYJ12" s="416"/>
      <c r="TYK12" s="416"/>
      <c r="TYL12" s="416"/>
      <c r="TYM12" s="416"/>
      <c r="TYN12" s="416"/>
      <c r="TYO12" s="416"/>
      <c r="TYP12" s="416"/>
      <c r="TYQ12" s="416"/>
      <c r="TYR12" s="416"/>
      <c r="TYS12" s="416"/>
      <c r="TYT12" s="416"/>
      <c r="TYU12" s="416"/>
      <c r="TYV12" s="416"/>
      <c r="TYW12" s="416"/>
      <c r="TYX12" s="416"/>
      <c r="TYY12" s="416"/>
      <c r="TYZ12" s="416"/>
      <c r="TZA12" s="416"/>
      <c r="TZB12" s="416"/>
      <c r="TZC12" s="416"/>
      <c r="TZD12" s="416"/>
      <c r="TZE12" s="416"/>
      <c r="TZF12" s="416"/>
      <c r="TZG12" s="416"/>
      <c r="TZH12" s="416"/>
      <c r="TZI12" s="416"/>
      <c r="TZJ12" s="416"/>
      <c r="TZK12" s="416"/>
      <c r="TZL12" s="416"/>
      <c r="TZM12" s="416"/>
      <c r="TZN12" s="416"/>
      <c r="TZO12" s="416"/>
      <c r="TZP12" s="416"/>
      <c r="TZQ12" s="416"/>
      <c r="TZR12" s="416"/>
      <c r="TZS12" s="416"/>
      <c r="TZT12" s="416"/>
      <c r="TZU12" s="416"/>
      <c r="TZV12" s="416"/>
      <c r="TZW12" s="416"/>
      <c r="TZX12" s="416"/>
      <c r="TZY12" s="416"/>
      <c r="TZZ12" s="416"/>
      <c r="UAA12" s="416"/>
      <c r="UAB12" s="416"/>
      <c r="UAC12" s="416"/>
      <c r="UAD12" s="416"/>
      <c r="UAE12" s="416"/>
      <c r="UAF12" s="416"/>
      <c r="UAG12" s="416"/>
      <c r="UAH12" s="416"/>
      <c r="UAI12" s="416"/>
      <c r="UAJ12" s="416"/>
      <c r="UAK12" s="416"/>
      <c r="UAL12" s="416"/>
      <c r="UAM12" s="416"/>
      <c r="UAN12" s="416"/>
      <c r="UAO12" s="416"/>
      <c r="UAP12" s="416"/>
      <c r="UAQ12" s="416"/>
      <c r="UAR12" s="416"/>
      <c r="UAS12" s="416"/>
      <c r="UAT12" s="416"/>
      <c r="UAU12" s="416"/>
      <c r="UAV12" s="416"/>
      <c r="UAW12" s="416"/>
      <c r="UAX12" s="416"/>
      <c r="UAY12" s="416"/>
      <c r="UAZ12" s="416"/>
      <c r="UBA12" s="416"/>
      <c r="UBB12" s="416"/>
      <c r="UBC12" s="416"/>
      <c r="UBD12" s="416"/>
      <c r="UBE12" s="416"/>
      <c r="UBF12" s="416"/>
      <c r="UBG12" s="416"/>
      <c r="UBH12" s="416"/>
      <c r="UBI12" s="416"/>
      <c r="UBJ12" s="416"/>
      <c r="UBK12" s="416"/>
      <c r="UBL12" s="416"/>
      <c r="UBM12" s="416"/>
      <c r="UBN12" s="416"/>
      <c r="UBO12" s="416"/>
      <c r="UBP12" s="416"/>
      <c r="UBQ12" s="416"/>
      <c r="UBR12" s="416"/>
      <c r="UBS12" s="416"/>
      <c r="UBT12" s="416"/>
      <c r="UBU12" s="416"/>
      <c r="UBV12" s="416"/>
      <c r="UBW12" s="416"/>
      <c r="UBX12" s="416"/>
      <c r="UBY12" s="416"/>
      <c r="UBZ12" s="416"/>
      <c r="UCA12" s="416"/>
      <c r="UCB12" s="416"/>
      <c r="UCC12" s="416"/>
      <c r="UCD12" s="416"/>
      <c r="UCE12" s="416"/>
      <c r="UCF12" s="416"/>
      <c r="UCG12" s="416"/>
      <c r="UCH12" s="416"/>
      <c r="UCI12" s="416"/>
      <c r="UCJ12" s="416"/>
      <c r="UCK12" s="416"/>
      <c r="UCL12" s="416"/>
      <c r="UCM12" s="416"/>
      <c r="UCN12" s="416"/>
      <c r="UCO12" s="416"/>
      <c r="UCP12" s="416"/>
      <c r="UCQ12" s="416"/>
      <c r="UCR12" s="416"/>
      <c r="UCS12" s="416"/>
      <c r="UCT12" s="416"/>
      <c r="UCU12" s="416"/>
      <c r="UCV12" s="416"/>
      <c r="UCW12" s="416"/>
      <c r="UCX12" s="416"/>
      <c r="UCY12" s="416"/>
      <c r="UCZ12" s="416"/>
      <c r="UDA12" s="416"/>
      <c r="UDB12" s="416"/>
      <c r="UDC12" s="416"/>
      <c r="UDD12" s="416"/>
      <c r="UDE12" s="416"/>
      <c r="UDF12" s="416"/>
      <c r="UDG12" s="416"/>
      <c r="UDH12" s="416"/>
      <c r="UDI12" s="416"/>
      <c r="UDJ12" s="416"/>
      <c r="UDK12" s="416"/>
      <c r="UDL12" s="416"/>
      <c r="UDM12" s="416"/>
      <c r="UDN12" s="416"/>
      <c r="UDO12" s="416"/>
      <c r="UDP12" s="416"/>
      <c r="UDQ12" s="416"/>
      <c r="UDR12" s="416"/>
      <c r="UDS12" s="416"/>
      <c r="UDT12" s="416"/>
      <c r="UDU12" s="416"/>
      <c r="UDV12" s="416"/>
      <c r="UDW12" s="416"/>
      <c r="UDX12" s="416"/>
      <c r="UDY12" s="416"/>
      <c r="UDZ12" s="416"/>
      <c r="UEA12" s="416"/>
      <c r="UEB12" s="416"/>
      <c r="UEC12" s="416"/>
      <c r="UED12" s="416"/>
      <c r="UEE12" s="416"/>
      <c r="UEF12" s="416"/>
      <c r="UEG12" s="416"/>
      <c r="UEH12" s="416"/>
      <c r="UEI12" s="416"/>
      <c r="UEJ12" s="416"/>
      <c r="UEK12" s="416"/>
      <c r="UEL12" s="416"/>
      <c r="UEM12" s="416"/>
      <c r="UEN12" s="416"/>
      <c r="UEO12" s="416"/>
      <c r="UEP12" s="416"/>
      <c r="UEQ12" s="416"/>
      <c r="UER12" s="416"/>
      <c r="UES12" s="416"/>
      <c r="UET12" s="416"/>
      <c r="UEU12" s="416"/>
      <c r="UEV12" s="416"/>
      <c r="UEW12" s="416"/>
      <c r="UEX12" s="416"/>
      <c r="UEY12" s="416"/>
      <c r="UEZ12" s="416"/>
      <c r="UFA12" s="416"/>
      <c r="UFB12" s="416"/>
      <c r="UFC12" s="416"/>
      <c r="UFD12" s="416"/>
      <c r="UFE12" s="416"/>
      <c r="UFF12" s="416"/>
      <c r="UFG12" s="416"/>
      <c r="UFH12" s="416"/>
      <c r="UFI12" s="416"/>
      <c r="UFJ12" s="416"/>
      <c r="UFK12" s="416"/>
      <c r="UFL12" s="416"/>
      <c r="UFM12" s="416"/>
      <c r="UFN12" s="416"/>
      <c r="UFO12" s="416"/>
      <c r="UFP12" s="416"/>
      <c r="UFQ12" s="416"/>
      <c r="UFR12" s="416"/>
      <c r="UFS12" s="416"/>
      <c r="UFT12" s="416"/>
      <c r="UFU12" s="416"/>
      <c r="UFV12" s="416"/>
      <c r="UFW12" s="416"/>
      <c r="UFX12" s="416"/>
      <c r="UFY12" s="416"/>
      <c r="UFZ12" s="416"/>
      <c r="UGA12" s="416"/>
      <c r="UGB12" s="416"/>
      <c r="UGC12" s="416"/>
      <c r="UGD12" s="416"/>
      <c r="UGE12" s="416"/>
      <c r="UGF12" s="416"/>
      <c r="UGG12" s="416"/>
      <c r="UGH12" s="416"/>
      <c r="UGI12" s="416"/>
      <c r="UGJ12" s="416"/>
      <c r="UGK12" s="416"/>
      <c r="UGL12" s="416"/>
      <c r="UGM12" s="416"/>
      <c r="UGN12" s="416"/>
      <c r="UGO12" s="416"/>
      <c r="UGP12" s="416"/>
      <c r="UGQ12" s="416"/>
      <c r="UGR12" s="416"/>
      <c r="UGS12" s="416"/>
      <c r="UGT12" s="416"/>
      <c r="UGU12" s="416"/>
      <c r="UGV12" s="416"/>
      <c r="UGW12" s="416"/>
      <c r="UGX12" s="416"/>
      <c r="UGY12" s="416"/>
      <c r="UGZ12" s="416"/>
      <c r="UHA12" s="416"/>
      <c r="UHB12" s="416"/>
      <c r="UHC12" s="416"/>
      <c r="UHD12" s="416"/>
      <c r="UHE12" s="416"/>
      <c r="UHF12" s="416"/>
      <c r="UHG12" s="416"/>
      <c r="UHH12" s="416"/>
      <c r="UHI12" s="416"/>
      <c r="UHJ12" s="416"/>
      <c r="UHK12" s="416"/>
      <c r="UHL12" s="416"/>
      <c r="UHM12" s="416"/>
      <c r="UHN12" s="416"/>
      <c r="UHO12" s="416"/>
      <c r="UHP12" s="416"/>
      <c r="UHQ12" s="416"/>
      <c r="UHR12" s="416"/>
      <c r="UHS12" s="416"/>
      <c r="UHT12" s="416"/>
      <c r="UHU12" s="416"/>
      <c r="UHV12" s="416"/>
      <c r="UHW12" s="416"/>
      <c r="UHX12" s="416"/>
      <c r="UHY12" s="416"/>
      <c r="UHZ12" s="416"/>
      <c r="UIA12" s="416"/>
      <c r="UIB12" s="416"/>
      <c r="UIC12" s="416"/>
      <c r="UID12" s="416"/>
      <c r="UIE12" s="416"/>
      <c r="UIF12" s="416"/>
      <c r="UIG12" s="416"/>
      <c r="UIH12" s="416"/>
      <c r="UII12" s="416"/>
      <c r="UIJ12" s="416"/>
      <c r="UIK12" s="416"/>
      <c r="UIL12" s="416"/>
      <c r="UIM12" s="416"/>
      <c r="UIN12" s="416"/>
      <c r="UIO12" s="416"/>
      <c r="UIP12" s="416"/>
      <c r="UIQ12" s="416"/>
      <c r="UIR12" s="416"/>
      <c r="UIS12" s="416"/>
      <c r="UIT12" s="416"/>
      <c r="UIU12" s="416"/>
      <c r="UIV12" s="416"/>
      <c r="UIW12" s="416"/>
      <c r="UIX12" s="416"/>
      <c r="UIY12" s="416"/>
      <c r="UIZ12" s="416"/>
      <c r="UJA12" s="416"/>
      <c r="UJB12" s="416"/>
      <c r="UJC12" s="416"/>
      <c r="UJD12" s="416"/>
      <c r="UJE12" s="416"/>
      <c r="UJF12" s="416"/>
      <c r="UJG12" s="416"/>
      <c r="UJH12" s="416"/>
      <c r="UJI12" s="416"/>
      <c r="UJJ12" s="416"/>
      <c r="UJK12" s="416"/>
      <c r="UJL12" s="416"/>
      <c r="UJM12" s="416"/>
      <c r="UJN12" s="416"/>
      <c r="UJO12" s="416"/>
      <c r="UJP12" s="416"/>
      <c r="UJQ12" s="416"/>
      <c r="UJR12" s="416"/>
      <c r="UJS12" s="416"/>
      <c r="UJT12" s="416"/>
      <c r="UJU12" s="416"/>
      <c r="UJV12" s="416"/>
      <c r="UJW12" s="416"/>
      <c r="UJX12" s="416"/>
      <c r="UJY12" s="416"/>
      <c r="UJZ12" s="416"/>
      <c r="UKA12" s="416"/>
      <c r="UKB12" s="416"/>
      <c r="UKC12" s="416"/>
      <c r="UKD12" s="416"/>
      <c r="UKE12" s="416"/>
      <c r="UKF12" s="416"/>
      <c r="UKG12" s="416"/>
      <c r="UKH12" s="416"/>
      <c r="UKI12" s="416"/>
      <c r="UKJ12" s="416"/>
      <c r="UKK12" s="416"/>
      <c r="UKL12" s="416"/>
      <c r="UKM12" s="416"/>
      <c r="UKN12" s="416"/>
      <c r="UKO12" s="416"/>
      <c r="UKP12" s="416"/>
      <c r="UKQ12" s="416"/>
      <c r="UKR12" s="416"/>
      <c r="UKS12" s="416"/>
      <c r="UKT12" s="416"/>
      <c r="UKU12" s="416"/>
      <c r="UKV12" s="416"/>
      <c r="UKW12" s="416"/>
      <c r="UKX12" s="416"/>
      <c r="UKY12" s="416"/>
      <c r="UKZ12" s="416"/>
      <c r="ULA12" s="416"/>
      <c r="ULB12" s="416"/>
      <c r="ULC12" s="416"/>
      <c r="ULD12" s="416"/>
      <c r="ULE12" s="416"/>
      <c r="ULF12" s="416"/>
      <c r="ULG12" s="416"/>
      <c r="ULH12" s="416"/>
      <c r="ULI12" s="416"/>
      <c r="ULJ12" s="416"/>
      <c r="ULK12" s="416"/>
      <c r="ULL12" s="416"/>
      <c r="ULM12" s="416"/>
      <c r="ULN12" s="416"/>
      <c r="ULO12" s="416"/>
      <c r="ULP12" s="416"/>
      <c r="ULQ12" s="416"/>
      <c r="ULR12" s="416"/>
      <c r="ULS12" s="416"/>
      <c r="ULT12" s="416"/>
      <c r="ULU12" s="416"/>
      <c r="ULV12" s="416"/>
      <c r="ULW12" s="416"/>
      <c r="ULX12" s="416"/>
      <c r="ULY12" s="416"/>
      <c r="ULZ12" s="416"/>
      <c r="UMA12" s="416"/>
      <c r="UMB12" s="416"/>
      <c r="UMC12" s="416"/>
      <c r="UMD12" s="416"/>
      <c r="UME12" s="416"/>
      <c r="UMF12" s="416"/>
      <c r="UMG12" s="416"/>
      <c r="UMH12" s="416"/>
      <c r="UMI12" s="416"/>
      <c r="UMJ12" s="416"/>
      <c r="UMK12" s="416"/>
      <c r="UML12" s="416"/>
      <c r="UMM12" s="416"/>
      <c r="UMN12" s="416"/>
      <c r="UMO12" s="416"/>
      <c r="UMP12" s="416"/>
      <c r="UMQ12" s="416"/>
      <c r="UMR12" s="416"/>
      <c r="UMS12" s="416"/>
      <c r="UMT12" s="416"/>
      <c r="UMU12" s="416"/>
      <c r="UMV12" s="416"/>
      <c r="UMW12" s="416"/>
      <c r="UMX12" s="416"/>
      <c r="UMY12" s="416"/>
      <c r="UMZ12" s="416"/>
      <c r="UNA12" s="416"/>
      <c r="UNB12" s="416"/>
      <c r="UNC12" s="416"/>
      <c r="UND12" s="416"/>
      <c r="UNE12" s="416"/>
      <c r="UNF12" s="416"/>
      <c r="UNG12" s="416"/>
      <c r="UNH12" s="416"/>
      <c r="UNI12" s="416"/>
      <c r="UNJ12" s="416"/>
      <c r="UNK12" s="416"/>
      <c r="UNL12" s="416"/>
      <c r="UNM12" s="416"/>
      <c r="UNN12" s="416"/>
      <c r="UNO12" s="416"/>
      <c r="UNP12" s="416"/>
      <c r="UNQ12" s="416"/>
      <c r="UNR12" s="416"/>
      <c r="UNS12" s="416"/>
      <c r="UNT12" s="416"/>
      <c r="UNU12" s="416"/>
      <c r="UNV12" s="416"/>
      <c r="UNW12" s="416"/>
      <c r="UNX12" s="416"/>
      <c r="UNY12" s="416"/>
      <c r="UNZ12" s="416"/>
      <c r="UOA12" s="416"/>
      <c r="UOB12" s="416"/>
      <c r="UOC12" s="416"/>
      <c r="UOD12" s="416"/>
      <c r="UOE12" s="416"/>
      <c r="UOF12" s="416"/>
      <c r="UOG12" s="416"/>
      <c r="UOH12" s="416"/>
      <c r="UOI12" s="416"/>
      <c r="UOJ12" s="416"/>
      <c r="UOK12" s="416"/>
      <c r="UOL12" s="416"/>
      <c r="UOM12" s="416"/>
      <c r="UON12" s="416"/>
      <c r="UOO12" s="416"/>
      <c r="UOP12" s="416"/>
      <c r="UOQ12" s="416"/>
      <c r="UOR12" s="416"/>
      <c r="UOS12" s="416"/>
      <c r="UOT12" s="416"/>
      <c r="UOU12" s="416"/>
      <c r="UOV12" s="416"/>
      <c r="UOW12" s="416"/>
      <c r="UOX12" s="416"/>
      <c r="UOY12" s="416"/>
      <c r="UOZ12" s="416"/>
      <c r="UPA12" s="416"/>
      <c r="UPB12" s="416"/>
      <c r="UPC12" s="416"/>
      <c r="UPD12" s="416"/>
      <c r="UPE12" s="416"/>
      <c r="UPF12" s="416"/>
      <c r="UPG12" s="416"/>
      <c r="UPH12" s="416"/>
      <c r="UPI12" s="416"/>
      <c r="UPJ12" s="416"/>
      <c r="UPK12" s="416"/>
      <c r="UPL12" s="416"/>
      <c r="UPM12" s="416"/>
      <c r="UPN12" s="416"/>
      <c r="UPO12" s="416"/>
      <c r="UPP12" s="416"/>
      <c r="UPQ12" s="416"/>
      <c r="UPR12" s="416"/>
      <c r="UPS12" s="416"/>
      <c r="UPT12" s="416"/>
      <c r="UPU12" s="416"/>
      <c r="UPV12" s="416"/>
      <c r="UPW12" s="416"/>
      <c r="UPX12" s="416"/>
      <c r="UPY12" s="416"/>
      <c r="UPZ12" s="416"/>
      <c r="UQA12" s="416"/>
      <c r="UQB12" s="416"/>
      <c r="UQC12" s="416"/>
      <c r="UQD12" s="416"/>
      <c r="UQE12" s="416"/>
      <c r="UQF12" s="416"/>
      <c r="UQG12" s="416"/>
      <c r="UQH12" s="416"/>
      <c r="UQI12" s="416"/>
      <c r="UQJ12" s="416"/>
      <c r="UQK12" s="416"/>
      <c r="UQL12" s="416"/>
      <c r="UQM12" s="416"/>
      <c r="UQN12" s="416"/>
      <c r="UQO12" s="416"/>
      <c r="UQP12" s="416"/>
      <c r="UQQ12" s="416"/>
      <c r="UQR12" s="416"/>
      <c r="UQS12" s="416"/>
      <c r="UQT12" s="416"/>
      <c r="UQU12" s="416"/>
      <c r="UQV12" s="416"/>
      <c r="UQW12" s="416"/>
      <c r="UQX12" s="416"/>
      <c r="UQY12" s="416"/>
      <c r="UQZ12" s="416"/>
      <c r="URA12" s="416"/>
      <c r="URB12" s="416"/>
      <c r="URC12" s="416"/>
      <c r="URD12" s="416"/>
      <c r="URE12" s="416"/>
      <c r="URF12" s="416"/>
      <c r="URG12" s="416"/>
      <c r="URH12" s="416"/>
      <c r="URI12" s="416"/>
      <c r="URJ12" s="416"/>
      <c r="URK12" s="416"/>
      <c r="URL12" s="416"/>
      <c r="URM12" s="416"/>
      <c r="URN12" s="416"/>
      <c r="URO12" s="416"/>
      <c r="URP12" s="416"/>
      <c r="URQ12" s="416"/>
      <c r="URR12" s="416"/>
      <c r="URS12" s="416"/>
      <c r="URT12" s="416"/>
      <c r="URU12" s="416"/>
      <c r="URV12" s="416"/>
      <c r="URW12" s="416"/>
      <c r="URX12" s="416"/>
      <c r="URY12" s="416"/>
      <c r="URZ12" s="416"/>
      <c r="USA12" s="416"/>
      <c r="USB12" s="416"/>
      <c r="USC12" s="416"/>
      <c r="USD12" s="416"/>
      <c r="USE12" s="416"/>
      <c r="USF12" s="416"/>
      <c r="USG12" s="416"/>
      <c r="USH12" s="416"/>
      <c r="USI12" s="416"/>
      <c r="USJ12" s="416"/>
      <c r="USK12" s="416"/>
      <c r="USL12" s="416"/>
      <c r="USM12" s="416"/>
      <c r="USN12" s="416"/>
      <c r="USO12" s="416"/>
      <c r="USP12" s="416"/>
      <c r="USQ12" s="416"/>
      <c r="USR12" s="416"/>
      <c r="USS12" s="416"/>
      <c r="UST12" s="416"/>
      <c r="USU12" s="416"/>
      <c r="USV12" s="416"/>
      <c r="USW12" s="416"/>
      <c r="USX12" s="416"/>
      <c r="USY12" s="416"/>
      <c r="USZ12" s="416"/>
      <c r="UTA12" s="416"/>
      <c r="UTB12" s="416"/>
      <c r="UTC12" s="416"/>
      <c r="UTD12" s="416"/>
      <c r="UTE12" s="416"/>
      <c r="UTF12" s="416"/>
      <c r="UTG12" s="416"/>
      <c r="UTH12" s="416"/>
      <c r="UTI12" s="416"/>
      <c r="UTJ12" s="416"/>
      <c r="UTK12" s="416"/>
      <c r="UTL12" s="416"/>
      <c r="UTM12" s="416"/>
      <c r="UTN12" s="416"/>
      <c r="UTO12" s="416"/>
      <c r="UTP12" s="416"/>
      <c r="UTQ12" s="416"/>
      <c r="UTR12" s="416"/>
      <c r="UTS12" s="416"/>
      <c r="UTT12" s="416"/>
      <c r="UTU12" s="416"/>
      <c r="UTV12" s="416"/>
      <c r="UTW12" s="416"/>
      <c r="UTX12" s="416"/>
      <c r="UTY12" s="416"/>
      <c r="UTZ12" s="416"/>
      <c r="UUA12" s="416"/>
      <c r="UUB12" s="416"/>
      <c r="UUC12" s="416"/>
      <c r="UUD12" s="416"/>
      <c r="UUE12" s="416"/>
      <c r="UUF12" s="416"/>
      <c r="UUG12" s="416"/>
      <c r="UUH12" s="416"/>
      <c r="UUI12" s="416"/>
      <c r="UUJ12" s="416"/>
      <c r="UUK12" s="416"/>
      <c r="UUL12" s="416"/>
      <c r="UUM12" s="416"/>
      <c r="UUN12" s="416"/>
      <c r="UUO12" s="416"/>
      <c r="UUP12" s="416"/>
      <c r="UUQ12" s="416"/>
      <c r="UUR12" s="416"/>
      <c r="UUS12" s="416"/>
      <c r="UUT12" s="416"/>
      <c r="UUU12" s="416"/>
      <c r="UUV12" s="416"/>
      <c r="UUW12" s="416"/>
      <c r="UUX12" s="416"/>
      <c r="UUY12" s="416"/>
      <c r="UUZ12" s="416"/>
      <c r="UVA12" s="416"/>
      <c r="UVB12" s="416"/>
      <c r="UVC12" s="416"/>
      <c r="UVD12" s="416"/>
      <c r="UVE12" s="416"/>
      <c r="UVF12" s="416"/>
      <c r="UVG12" s="416"/>
      <c r="UVH12" s="416"/>
      <c r="UVI12" s="416"/>
      <c r="UVJ12" s="416"/>
      <c r="UVK12" s="416"/>
      <c r="UVL12" s="416"/>
      <c r="UVM12" s="416"/>
      <c r="UVN12" s="416"/>
      <c r="UVO12" s="416"/>
      <c r="UVP12" s="416"/>
      <c r="UVQ12" s="416"/>
      <c r="UVR12" s="416"/>
      <c r="UVS12" s="416"/>
      <c r="UVT12" s="416"/>
      <c r="UVU12" s="416"/>
      <c r="UVV12" s="416"/>
      <c r="UVW12" s="416"/>
      <c r="UVX12" s="416"/>
      <c r="UVY12" s="416"/>
      <c r="UVZ12" s="416"/>
      <c r="UWA12" s="416"/>
      <c r="UWB12" s="416"/>
      <c r="UWC12" s="416"/>
      <c r="UWD12" s="416"/>
      <c r="UWE12" s="416"/>
      <c r="UWF12" s="416"/>
      <c r="UWG12" s="416"/>
      <c r="UWH12" s="416"/>
      <c r="UWI12" s="416"/>
      <c r="UWJ12" s="416"/>
      <c r="UWK12" s="416"/>
      <c r="UWL12" s="416"/>
      <c r="UWM12" s="416"/>
      <c r="UWN12" s="416"/>
      <c r="UWO12" s="416"/>
      <c r="UWP12" s="416"/>
      <c r="UWQ12" s="416"/>
      <c r="UWR12" s="416"/>
      <c r="UWS12" s="416"/>
      <c r="UWT12" s="416"/>
      <c r="UWU12" s="416"/>
      <c r="UWV12" s="416"/>
      <c r="UWW12" s="416"/>
      <c r="UWX12" s="416"/>
      <c r="UWY12" s="416"/>
      <c r="UWZ12" s="416"/>
      <c r="UXA12" s="416"/>
      <c r="UXB12" s="416"/>
      <c r="UXC12" s="416"/>
      <c r="UXD12" s="416"/>
      <c r="UXE12" s="416"/>
      <c r="UXF12" s="416"/>
      <c r="UXG12" s="416"/>
      <c r="UXH12" s="416"/>
      <c r="UXI12" s="416"/>
      <c r="UXJ12" s="416"/>
      <c r="UXK12" s="416"/>
      <c r="UXL12" s="416"/>
      <c r="UXM12" s="416"/>
      <c r="UXN12" s="416"/>
      <c r="UXO12" s="416"/>
      <c r="UXP12" s="416"/>
      <c r="UXQ12" s="416"/>
      <c r="UXR12" s="416"/>
      <c r="UXS12" s="416"/>
      <c r="UXT12" s="416"/>
      <c r="UXU12" s="416"/>
      <c r="UXV12" s="416"/>
      <c r="UXW12" s="416"/>
      <c r="UXX12" s="416"/>
      <c r="UXY12" s="416"/>
      <c r="UXZ12" s="416"/>
      <c r="UYA12" s="416"/>
      <c r="UYB12" s="416"/>
      <c r="UYC12" s="416"/>
      <c r="UYD12" s="416"/>
      <c r="UYE12" s="416"/>
      <c r="UYF12" s="416"/>
      <c r="UYG12" s="416"/>
      <c r="UYH12" s="416"/>
      <c r="UYI12" s="416"/>
      <c r="UYJ12" s="416"/>
      <c r="UYK12" s="416"/>
      <c r="UYL12" s="416"/>
      <c r="UYM12" s="416"/>
      <c r="UYN12" s="416"/>
      <c r="UYO12" s="416"/>
      <c r="UYP12" s="416"/>
      <c r="UYQ12" s="416"/>
      <c r="UYR12" s="416"/>
      <c r="UYS12" s="416"/>
      <c r="UYT12" s="416"/>
      <c r="UYU12" s="416"/>
      <c r="UYV12" s="416"/>
      <c r="UYW12" s="416"/>
      <c r="UYX12" s="416"/>
      <c r="UYY12" s="416"/>
      <c r="UYZ12" s="416"/>
      <c r="UZA12" s="416"/>
      <c r="UZB12" s="416"/>
      <c r="UZC12" s="416"/>
      <c r="UZD12" s="416"/>
      <c r="UZE12" s="416"/>
      <c r="UZF12" s="416"/>
      <c r="UZG12" s="416"/>
      <c r="UZH12" s="416"/>
      <c r="UZI12" s="416"/>
      <c r="UZJ12" s="416"/>
      <c r="UZK12" s="416"/>
      <c r="UZL12" s="416"/>
      <c r="UZM12" s="416"/>
      <c r="UZN12" s="416"/>
      <c r="UZO12" s="416"/>
      <c r="UZP12" s="416"/>
      <c r="UZQ12" s="416"/>
      <c r="UZR12" s="416"/>
      <c r="UZS12" s="416"/>
      <c r="UZT12" s="416"/>
      <c r="UZU12" s="416"/>
      <c r="UZV12" s="416"/>
      <c r="UZW12" s="416"/>
      <c r="UZX12" s="416"/>
      <c r="UZY12" s="416"/>
      <c r="UZZ12" s="416"/>
      <c r="VAA12" s="416"/>
      <c r="VAB12" s="416"/>
      <c r="VAC12" s="416"/>
      <c r="VAD12" s="416"/>
      <c r="VAE12" s="416"/>
      <c r="VAF12" s="416"/>
      <c r="VAG12" s="416"/>
      <c r="VAH12" s="416"/>
      <c r="VAI12" s="416"/>
      <c r="VAJ12" s="416"/>
      <c r="VAK12" s="416"/>
      <c r="VAL12" s="416"/>
      <c r="VAM12" s="416"/>
      <c r="VAN12" s="416"/>
      <c r="VAO12" s="416"/>
      <c r="VAP12" s="416"/>
      <c r="VAQ12" s="416"/>
      <c r="VAR12" s="416"/>
      <c r="VAS12" s="416"/>
      <c r="VAT12" s="416"/>
      <c r="VAU12" s="416"/>
      <c r="VAV12" s="416"/>
      <c r="VAW12" s="416"/>
      <c r="VAX12" s="416"/>
      <c r="VAY12" s="416"/>
      <c r="VAZ12" s="416"/>
      <c r="VBA12" s="416"/>
      <c r="VBB12" s="416"/>
      <c r="VBC12" s="416"/>
      <c r="VBD12" s="416"/>
      <c r="VBE12" s="416"/>
      <c r="VBF12" s="416"/>
      <c r="VBG12" s="416"/>
      <c r="VBH12" s="416"/>
      <c r="VBI12" s="416"/>
      <c r="VBJ12" s="416"/>
      <c r="VBK12" s="416"/>
      <c r="VBL12" s="416"/>
      <c r="VBM12" s="416"/>
      <c r="VBN12" s="416"/>
      <c r="VBO12" s="416"/>
      <c r="VBP12" s="416"/>
      <c r="VBQ12" s="416"/>
      <c r="VBR12" s="416"/>
      <c r="VBS12" s="416"/>
      <c r="VBT12" s="416"/>
      <c r="VBU12" s="416"/>
      <c r="VBV12" s="416"/>
      <c r="VBW12" s="416"/>
      <c r="VBX12" s="416"/>
      <c r="VBY12" s="416"/>
      <c r="VBZ12" s="416"/>
      <c r="VCA12" s="416"/>
      <c r="VCB12" s="416"/>
      <c r="VCC12" s="416"/>
      <c r="VCD12" s="416"/>
      <c r="VCE12" s="416"/>
      <c r="VCF12" s="416"/>
      <c r="VCG12" s="416"/>
      <c r="VCH12" s="416"/>
      <c r="VCI12" s="416"/>
      <c r="VCJ12" s="416"/>
      <c r="VCK12" s="416"/>
      <c r="VCL12" s="416"/>
      <c r="VCM12" s="416"/>
      <c r="VCN12" s="416"/>
      <c r="VCO12" s="416"/>
      <c r="VCP12" s="416"/>
      <c r="VCQ12" s="416"/>
      <c r="VCR12" s="416"/>
      <c r="VCS12" s="416"/>
      <c r="VCT12" s="416"/>
      <c r="VCU12" s="416"/>
      <c r="VCV12" s="416"/>
      <c r="VCW12" s="416"/>
      <c r="VCX12" s="416"/>
      <c r="VCY12" s="416"/>
      <c r="VCZ12" s="416"/>
      <c r="VDA12" s="416"/>
      <c r="VDB12" s="416"/>
      <c r="VDC12" s="416"/>
      <c r="VDD12" s="416"/>
      <c r="VDE12" s="416"/>
      <c r="VDF12" s="416"/>
      <c r="VDG12" s="416"/>
      <c r="VDH12" s="416"/>
      <c r="VDI12" s="416"/>
      <c r="VDJ12" s="416"/>
      <c r="VDK12" s="416"/>
      <c r="VDL12" s="416"/>
      <c r="VDM12" s="416"/>
      <c r="VDN12" s="416"/>
      <c r="VDO12" s="416"/>
      <c r="VDP12" s="416"/>
      <c r="VDQ12" s="416"/>
      <c r="VDR12" s="416"/>
      <c r="VDS12" s="416"/>
      <c r="VDT12" s="416"/>
      <c r="VDU12" s="416"/>
      <c r="VDV12" s="416"/>
      <c r="VDW12" s="416"/>
      <c r="VDX12" s="416"/>
      <c r="VDY12" s="416"/>
      <c r="VDZ12" s="416"/>
      <c r="VEA12" s="416"/>
      <c r="VEB12" s="416"/>
      <c r="VEC12" s="416"/>
      <c r="VED12" s="416"/>
      <c r="VEE12" s="416"/>
      <c r="VEF12" s="416"/>
      <c r="VEG12" s="416"/>
      <c r="VEH12" s="416"/>
      <c r="VEI12" s="416"/>
      <c r="VEJ12" s="416"/>
      <c r="VEK12" s="416"/>
      <c r="VEL12" s="416"/>
      <c r="VEM12" s="416"/>
      <c r="VEN12" s="416"/>
      <c r="VEO12" s="416"/>
      <c r="VEP12" s="416"/>
      <c r="VEQ12" s="416"/>
      <c r="VER12" s="416"/>
      <c r="VES12" s="416"/>
      <c r="VET12" s="416"/>
      <c r="VEU12" s="416"/>
      <c r="VEV12" s="416"/>
      <c r="VEW12" s="416"/>
      <c r="VEX12" s="416"/>
      <c r="VEY12" s="416"/>
      <c r="VEZ12" s="416"/>
      <c r="VFA12" s="416"/>
      <c r="VFB12" s="416"/>
      <c r="VFC12" s="416"/>
      <c r="VFD12" s="416"/>
      <c r="VFE12" s="416"/>
      <c r="VFF12" s="416"/>
      <c r="VFG12" s="416"/>
      <c r="VFH12" s="416"/>
      <c r="VFI12" s="416"/>
      <c r="VFJ12" s="416"/>
      <c r="VFK12" s="416"/>
      <c r="VFL12" s="416"/>
      <c r="VFM12" s="416"/>
      <c r="VFN12" s="416"/>
      <c r="VFO12" s="416"/>
      <c r="VFP12" s="416"/>
      <c r="VFQ12" s="416"/>
      <c r="VFR12" s="416"/>
      <c r="VFS12" s="416"/>
      <c r="VFT12" s="416"/>
      <c r="VFU12" s="416"/>
      <c r="VFV12" s="416"/>
      <c r="VFW12" s="416"/>
      <c r="VFX12" s="416"/>
      <c r="VFY12" s="416"/>
      <c r="VFZ12" s="416"/>
      <c r="VGA12" s="416"/>
      <c r="VGB12" s="416"/>
      <c r="VGC12" s="416"/>
      <c r="VGD12" s="416"/>
      <c r="VGE12" s="416"/>
      <c r="VGF12" s="416"/>
      <c r="VGG12" s="416"/>
      <c r="VGH12" s="416"/>
      <c r="VGI12" s="416"/>
      <c r="VGJ12" s="416"/>
      <c r="VGK12" s="416"/>
      <c r="VGL12" s="416"/>
      <c r="VGM12" s="416"/>
      <c r="VGN12" s="416"/>
      <c r="VGO12" s="416"/>
      <c r="VGP12" s="416"/>
      <c r="VGQ12" s="416"/>
      <c r="VGR12" s="416"/>
      <c r="VGS12" s="416"/>
      <c r="VGT12" s="416"/>
      <c r="VGU12" s="416"/>
      <c r="VGV12" s="416"/>
      <c r="VGW12" s="416"/>
      <c r="VGX12" s="416"/>
      <c r="VGY12" s="416"/>
      <c r="VGZ12" s="416"/>
      <c r="VHA12" s="416"/>
      <c r="VHB12" s="416"/>
      <c r="VHC12" s="416"/>
      <c r="VHD12" s="416"/>
      <c r="VHE12" s="416"/>
      <c r="VHF12" s="416"/>
      <c r="VHG12" s="416"/>
      <c r="VHH12" s="416"/>
      <c r="VHI12" s="416"/>
      <c r="VHJ12" s="416"/>
      <c r="VHK12" s="416"/>
      <c r="VHL12" s="416"/>
      <c r="VHM12" s="416"/>
      <c r="VHN12" s="416"/>
      <c r="VHO12" s="416"/>
      <c r="VHP12" s="416"/>
      <c r="VHQ12" s="416"/>
      <c r="VHR12" s="416"/>
      <c r="VHS12" s="416"/>
      <c r="VHT12" s="416"/>
      <c r="VHU12" s="416"/>
      <c r="VHV12" s="416"/>
      <c r="VHW12" s="416"/>
      <c r="VHX12" s="416"/>
      <c r="VHY12" s="416"/>
      <c r="VHZ12" s="416"/>
      <c r="VIA12" s="416"/>
      <c r="VIB12" s="416"/>
      <c r="VIC12" s="416"/>
      <c r="VID12" s="416"/>
      <c r="VIE12" s="416"/>
      <c r="VIF12" s="416"/>
      <c r="VIG12" s="416"/>
      <c r="VIH12" s="416"/>
      <c r="VII12" s="416"/>
      <c r="VIJ12" s="416"/>
      <c r="VIK12" s="416"/>
      <c r="VIL12" s="416"/>
      <c r="VIM12" s="416"/>
      <c r="VIN12" s="416"/>
      <c r="VIO12" s="416"/>
      <c r="VIP12" s="416"/>
      <c r="VIQ12" s="416"/>
      <c r="VIR12" s="416"/>
      <c r="VIS12" s="416"/>
      <c r="VIT12" s="416"/>
      <c r="VIU12" s="416"/>
      <c r="VIV12" s="416"/>
      <c r="VIW12" s="416"/>
      <c r="VIX12" s="416"/>
      <c r="VIY12" s="416"/>
      <c r="VIZ12" s="416"/>
      <c r="VJA12" s="416"/>
      <c r="VJB12" s="416"/>
      <c r="VJC12" s="416"/>
      <c r="VJD12" s="416"/>
      <c r="VJE12" s="416"/>
      <c r="VJF12" s="416"/>
      <c r="VJG12" s="416"/>
      <c r="VJH12" s="416"/>
      <c r="VJI12" s="416"/>
      <c r="VJJ12" s="416"/>
      <c r="VJK12" s="416"/>
      <c r="VJL12" s="416"/>
      <c r="VJM12" s="416"/>
      <c r="VJN12" s="416"/>
      <c r="VJO12" s="416"/>
      <c r="VJP12" s="416"/>
      <c r="VJQ12" s="416"/>
      <c r="VJR12" s="416"/>
      <c r="VJS12" s="416"/>
      <c r="VJT12" s="416"/>
      <c r="VJU12" s="416"/>
      <c r="VJV12" s="416"/>
      <c r="VJW12" s="416"/>
      <c r="VJX12" s="416"/>
      <c r="VJY12" s="416"/>
      <c r="VJZ12" s="416"/>
      <c r="VKA12" s="416"/>
      <c r="VKB12" s="416"/>
      <c r="VKC12" s="416"/>
      <c r="VKD12" s="416"/>
      <c r="VKE12" s="416"/>
      <c r="VKF12" s="416"/>
      <c r="VKG12" s="416"/>
      <c r="VKH12" s="416"/>
      <c r="VKI12" s="416"/>
      <c r="VKJ12" s="416"/>
      <c r="VKK12" s="416"/>
      <c r="VKL12" s="416"/>
      <c r="VKM12" s="416"/>
      <c r="VKN12" s="416"/>
      <c r="VKO12" s="416"/>
      <c r="VKP12" s="416"/>
      <c r="VKQ12" s="416"/>
      <c r="VKR12" s="416"/>
      <c r="VKS12" s="416"/>
      <c r="VKT12" s="416"/>
      <c r="VKU12" s="416"/>
      <c r="VKV12" s="416"/>
      <c r="VKW12" s="416"/>
      <c r="VKX12" s="416"/>
      <c r="VKY12" s="416"/>
      <c r="VKZ12" s="416"/>
      <c r="VLA12" s="416"/>
      <c r="VLB12" s="416"/>
      <c r="VLC12" s="416"/>
      <c r="VLD12" s="416"/>
      <c r="VLE12" s="416"/>
      <c r="VLF12" s="416"/>
      <c r="VLG12" s="416"/>
      <c r="VLH12" s="416"/>
      <c r="VLI12" s="416"/>
      <c r="VLJ12" s="416"/>
      <c r="VLK12" s="416"/>
      <c r="VLL12" s="416"/>
      <c r="VLM12" s="416"/>
      <c r="VLN12" s="416"/>
      <c r="VLO12" s="416"/>
      <c r="VLP12" s="416"/>
      <c r="VLQ12" s="416"/>
      <c r="VLR12" s="416"/>
      <c r="VLS12" s="416"/>
      <c r="VLT12" s="416"/>
      <c r="VLU12" s="416"/>
      <c r="VLV12" s="416"/>
      <c r="VLW12" s="416"/>
      <c r="VLX12" s="416"/>
      <c r="VLY12" s="416"/>
      <c r="VLZ12" s="416"/>
      <c r="VMA12" s="416"/>
      <c r="VMB12" s="416"/>
      <c r="VMC12" s="416"/>
      <c r="VMD12" s="416"/>
      <c r="VME12" s="416"/>
      <c r="VMF12" s="416"/>
      <c r="VMG12" s="416"/>
      <c r="VMH12" s="416"/>
      <c r="VMI12" s="416"/>
      <c r="VMJ12" s="416"/>
      <c r="VMK12" s="416"/>
      <c r="VML12" s="416"/>
      <c r="VMM12" s="416"/>
      <c r="VMN12" s="416"/>
      <c r="VMO12" s="416"/>
      <c r="VMP12" s="416"/>
      <c r="VMQ12" s="416"/>
      <c r="VMR12" s="416"/>
      <c r="VMS12" s="416"/>
      <c r="VMT12" s="416"/>
      <c r="VMU12" s="416"/>
      <c r="VMV12" s="416"/>
      <c r="VMW12" s="416"/>
      <c r="VMX12" s="416"/>
      <c r="VMY12" s="416"/>
      <c r="VMZ12" s="416"/>
      <c r="VNA12" s="416"/>
      <c r="VNB12" s="416"/>
      <c r="VNC12" s="416"/>
      <c r="VND12" s="416"/>
      <c r="VNE12" s="416"/>
      <c r="VNF12" s="416"/>
      <c r="VNG12" s="416"/>
      <c r="VNH12" s="416"/>
      <c r="VNI12" s="416"/>
      <c r="VNJ12" s="416"/>
      <c r="VNK12" s="416"/>
      <c r="VNL12" s="416"/>
      <c r="VNM12" s="416"/>
      <c r="VNN12" s="416"/>
      <c r="VNO12" s="416"/>
      <c r="VNP12" s="416"/>
      <c r="VNQ12" s="416"/>
      <c r="VNR12" s="416"/>
      <c r="VNS12" s="416"/>
      <c r="VNT12" s="416"/>
      <c r="VNU12" s="416"/>
      <c r="VNV12" s="416"/>
      <c r="VNW12" s="416"/>
      <c r="VNX12" s="416"/>
      <c r="VNY12" s="416"/>
      <c r="VNZ12" s="416"/>
      <c r="VOA12" s="416"/>
      <c r="VOB12" s="416"/>
      <c r="VOC12" s="416"/>
      <c r="VOD12" s="416"/>
      <c r="VOE12" s="416"/>
      <c r="VOF12" s="416"/>
      <c r="VOG12" s="416"/>
      <c r="VOH12" s="416"/>
      <c r="VOI12" s="416"/>
      <c r="VOJ12" s="416"/>
      <c r="VOK12" s="416"/>
      <c r="VOL12" s="416"/>
      <c r="VOM12" s="416"/>
      <c r="VON12" s="416"/>
      <c r="VOO12" s="416"/>
      <c r="VOP12" s="416"/>
      <c r="VOQ12" s="416"/>
      <c r="VOR12" s="416"/>
      <c r="VOS12" s="416"/>
      <c r="VOT12" s="416"/>
      <c r="VOU12" s="416"/>
      <c r="VOV12" s="416"/>
      <c r="VOW12" s="416"/>
      <c r="VOX12" s="416"/>
      <c r="VOY12" s="416"/>
      <c r="VOZ12" s="416"/>
      <c r="VPA12" s="416"/>
      <c r="VPB12" s="416"/>
      <c r="VPC12" s="416"/>
      <c r="VPD12" s="416"/>
      <c r="VPE12" s="416"/>
      <c r="VPF12" s="416"/>
      <c r="VPG12" s="416"/>
      <c r="VPH12" s="416"/>
      <c r="VPI12" s="416"/>
      <c r="VPJ12" s="416"/>
      <c r="VPK12" s="416"/>
      <c r="VPL12" s="416"/>
      <c r="VPM12" s="416"/>
      <c r="VPN12" s="416"/>
      <c r="VPO12" s="416"/>
      <c r="VPP12" s="416"/>
      <c r="VPQ12" s="416"/>
      <c r="VPR12" s="416"/>
      <c r="VPS12" s="416"/>
      <c r="VPT12" s="416"/>
      <c r="VPU12" s="416"/>
      <c r="VPV12" s="416"/>
      <c r="VPW12" s="416"/>
      <c r="VPX12" s="416"/>
      <c r="VPY12" s="416"/>
      <c r="VPZ12" s="416"/>
      <c r="VQA12" s="416"/>
      <c r="VQB12" s="416"/>
      <c r="VQC12" s="416"/>
      <c r="VQD12" s="416"/>
      <c r="VQE12" s="416"/>
      <c r="VQF12" s="416"/>
      <c r="VQG12" s="416"/>
      <c r="VQH12" s="416"/>
      <c r="VQI12" s="416"/>
      <c r="VQJ12" s="416"/>
      <c r="VQK12" s="416"/>
      <c r="VQL12" s="416"/>
      <c r="VQM12" s="416"/>
      <c r="VQN12" s="416"/>
      <c r="VQO12" s="416"/>
      <c r="VQP12" s="416"/>
      <c r="VQQ12" s="416"/>
      <c r="VQR12" s="416"/>
      <c r="VQS12" s="416"/>
      <c r="VQT12" s="416"/>
      <c r="VQU12" s="416"/>
      <c r="VQV12" s="416"/>
      <c r="VQW12" s="416"/>
      <c r="VQX12" s="416"/>
      <c r="VQY12" s="416"/>
      <c r="VQZ12" s="416"/>
      <c r="VRA12" s="416"/>
      <c r="VRB12" s="416"/>
      <c r="VRC12" s="416"/>
      <c r="VRD12" s="416"/>
      <c r="VRE12" s="416"/>
      <c r="VRF12" s="416"/>
      <c r="VRG12" s="416"/>
      <c r="VRH12" s="416"/>
      <c r="VRI12" s="416"/>
      <c r="VRJ12" s="416"/>
      <c r="VRK12" s="416"/>
      <c r="VRL12" s="416"/>
      <c r="VRM12" s="416"/>
      <c r="VRN12" s="416"/>
      <c r="VRO12" s="416"/>
      <c r="VRP12" s="416"/>
      <c r="VRQ12" s="416"/>
      <c r="VRR12" s="416"/>
      <c r="VRS12" s="416"/>
      <c r="VRT12" s="416"/>
      <c r="VRU12" s="416"/>
      <c r="VRV12" s="416"/>
      <c r="VRW12" s="416"/>
      <c r="VRX12" s="416"/>
      <c r="VRY12" s="416"/>
      <c r="VRZ12" s="416"/>
      <c r="VSA12" s="416"/>
      <c r="VSB12" s="416"/>
      <c r="VSC12" s="416"/>
      <c r="VSD12" s="416"/>
      <c r="VSE12" s="416"/>
      <c r="VSF12" s="416"/>
      <c r="VSG12" s="416"/>
      <c r="VSH12" s="416"/>
      <c r="VSI12" s="416"/>
      <c r="VSJ12" s="416"/>
      <c r="VSK12" s="416"/>
      <c r="VSL12" s="416"/>
      <c r="VSM12" s="416"/>
      <c r="VSN12" s="416"/>
      <c r="VSO12" s="416"/>
      <c r="VSP12" s="416"/>
      <c r="VSQ12" s="416"/>
      <c r="VSR12" s="416"/>
      <c r="VSS12" s="416"/>
      <c r="VST12" s="416"/>
      <c r="VSU12" s="416"/>
      <c r="VSV12" s="416"/>
      <c r="VSW12" s="416"/>
      <c r="VSX12" s="416"/>
      <c r="VSY12" s="416"/>
      <c r="VSZ12" s="416"/>
      <c r="VTA12" s="416"/>
      <c r="VTB12" s="416"/>
      <c r="VTC12" s="416"/>
      <c r="VTD12" s="416"/>
      <c r="VTE12" s="416"/>
      <c r="VTF12" s="416"/>
      <c r="VTG12" s="416"/>
      <c r="VTH12" s="416"/>
      <c r="VTI12" s="416"/>
      <c r="VTJ12" s="416"/>
      <c r="VTK12" s="416"/>
      <c r="VTL12" s="416"/>
      <c r="VTM12" s="416"/>
      <c r="VTN12" s="416"/>
      <c r="VTO12" s="416"/>
      <c r="VTP12" s="416"/>
      <c r="VTQ12" s="416"/>
      <c r="VTR12" s="416"/>
      <c r="VTS12" s="416"/>
      <c r="VTT12" s="416"/>
      <c r="VTU12" s="416"/>
      <c r="VTV12" s="416"/>
      <c r="VTW12" s="416"/>
      <c r="VTX12" s="416"/>
      <c r="VTY12" s="416"/>
      <c r="VTZ12" s="416"/>
      <c r="VUA12" s="416"/>
      <c r="VUB12" s="416"/>
      <c r="VUC12" s="416"/>
      <c r="VUD12" s="416"/>
      <c r="VUE12" s="416"/>
      <c r="VUF12" s="416"/>
      <c r="VUG12" s="416"/>
      <c r="VUH12" s="416"/>
      <c r="VUI12" s="416"/>
      <c r="VUJ12" s="416"/>
      <c r="VUK12" s="416"/>
      <c r="VUL12" s="416"/>
      <c r="VUM12" s="416"/>
      <c r="VUN12" s="416"/>
      <c r="VUO12" s="416"/>
      <c r="VUP12" s="416"/>
      <c r="VUQ12" s="416"/>
      <c r="VUR12" s="416"/>
      <c r="VUS12" s="416"/>
      <c r="VUT12" s="416"/>
      <c r="VUU12" s="416"/>
      <c r="VUV12" s="416"/>
      <c r="VUW12" s="416"/>
      <c r="VUX12" s="416"/>
      <c r="VUY12" s="416"/>
      <c r="VUZ12" s="416"/>
      <c r="VVA12" s="416"/>
      <c r="VVB12" s="416"/>
      <c r="VVC12" s="416"/>
      <c r="VVD12" s="416"/>
      <c r="VVE12" s="416"/>
      <c r="VVF12" s="416"/>
      <c r="VVG12" s="416"/>
      <c r="VVH12" s="416"/>
      <c r="VVI12" s="416"/>
      <c r="VVJ12" s="416"/>
      <c r="VVK12" s="416"/>
      <c r="VVL12" s="416"/>
      <c r="VVM12" s="416"/>
      <c r="VVN12" s="416"/>
      <c r="VVO12" s="416"/>
      <c r="VVP12" s="416"/>
      <c r="VVQ12" s="416"/>
      <c r="VVR12" s="416"/>
      <c r="VVS12" s="416"/>
      <c r="VVT12" s="416"/>
      <c r="VVU12" s="416"/>
      <c r="VVV12" s="416"/>
      <c r="VVW12" s="416"/>
      <c r="VVX12" s="416"/>
      <c r="VVY12" s="416"/>
      <c r="VVZ12" s="416"/>
      <c r="VWA12" s="416"/>
      <c r="VWB12" s="416"/>
      <c r="VWC12" s="416"/>
      <c r="VWD12" s="416"/>
      <c r="VWE12" s="416"/>
      <c r="VWF12" s="416"/>
      <c r="VWG12" s="416"/>
      <c r="VWH12" s="416"/>
      <c r="VWI12" s="416"/>
      <c r="VWJ12" s="416"/>
      <c r="VWK12" s="416"/>
      <c r="VWL12" s="416"/>
      <c r="VWM12" s="416"/>
      <c r="VWN12" s="416"/>
      <c r="VWO12" s="416"/>
      <c r="VWP12" s="416"/>
      <c r="VWQ12" s="416"/>
      <c r="VWR12" s="416"/>
      <c r="VWS12" s="416"/>
      <c r="VWT12" s="416"/>
      <c r="VWU12" s="416"/>
      <c r="VWV12" s="416"/>
      <c r="VWW12" s="416"/>
      <c r="VWX12" s="416"/>
      <c r="VWY12" s="416"/>
      <c r="VWZ12" s="416"/>
      <c r="VXA12" s="416"/>
      <c r="VXB12" s="416"/>
      <c r="VXC12" s="416"/>
      <c r="VXD12" s="416"/>
      <c r="VXE12" s="416"/>
      <c r="VXF12" s="416"/>
      <c r="VXG12" s="416"/>
      <c r="VXH12" s="416"/>
      <c r="VXI12" s="416"/>
      <c r="VXJ12" s="416"/>
      <c r="VXK12" s="416"/>
      <c r="VXL12" s="416"/>
      <c r="VXM12" s="416"/>
      <c r="VXN12" s="416"/>
      <c r="VXO12" s="416"/>
      <c r="VXP12" s="416"/>
      <c r="VXQ12" s="416"/>
      <c r="VXR12" s="416"/>
      <c r="VXS12" s="416"/>
      <c r="VXT12" s="416"/>
      <c r="VXU12" s="416"/>
      <c r="VXV12" s="416"/>
      <c r="VXW12" s="416"/>
      <c r="VXX12" s="416"/>
      <c r="VXY12" s="416"/>
      <c r="VXZ12" s="416"/>
      <c r="VYA12" s="416"/>
      <c r="VYB12" s="416"/>
      <c r="VYC12" s="416"/>
      <c r="VYD12" s="416"/>
      <c r="VYE12" s="416"/>
      <c r="VYF12" s="416"/>
      <c r="VYG12" s="416"/>
      <c r="VYH12" s="416"/>
      <c r="VYI12" s="416"/>
      <c r="VYJ12" s="416"/>
      <c r="VYK12" s="416"/>
      <c r="VYL12" s="416"/>
      <c r="VYM12" s="416"/>
      <c r="VYN12" s="416"/>
      <c r="VYO12" s="416"/>
      <c r="VYP12" s="416"/>
      <c r="VYQ12" s="416"/>
      <c r="VYR12" s="416"/>
      <c r="VYS12" s="416"/>
      <c r="VYT12" s="416"/>
      <c r="VYU12" s="416"/>
      <c r="VYV12" s="416"/>
      <c r="VYW12" s="416"/>
      <c r="VYX12" s="416"/>
      <c r="VYY12" s="416"/>
      <c r="VYZ12" s="416"/>
      <c r="VZA12" s="416"/>
      <c r="VZB12" s="416"/>
      <c r="VZC12" s="416"/>
      <c r="VZD12" s="416"/>
      <c r="VZE12" s="416"/>
      <c r="VZF12" s="416"/>
      <c r="VZG12" s="416"/>
      <c r="VZH12" s="416"/>
      <c r="VZI12" s="416"/>
      <c r="VZJ12" s="416"/>
      <c r="VZK12" s="416"/>
      <c r="VZL12" s="416"/>
      <c r="VZM12" s="416"/>
      <c r="VZN12" s="416"/>
      <c r="VZO12" s="416"/>
      <c r="VZP12" s="416"/>
      <c r="VZQ12" s="416"/>
      <c r="VZR12" s="416"/>
      <c r="VZS12" s="416"/>
      <c r="VZT12" s="416"/>
      <c r="VZU12" s="416"/>
      <c r="VZV12" s="416"/>
      <c r="VZW12" s="416"/>
      <c r="VZX12" s="416"/>
      <c r="VZY12" s="416"/>
      <c r="VZZ12" s="416"/>
      <c r="WAA12" s="416"/>
      <c r="WAB12" s="416"/>
      <c r="WAC12" s="416"/>
      <c r="WAD12" s="416"/>
      <c r="WAE12" s="416"/>
      <c r="WAF12" s="416"/>
      <c r="WAG12" s="416"/>
      <c r="WAH12" s="416"/>
      <c r="WAI12" s="416"/>
      <c r="WAJ12" s="416"/>
      <c r="WAK12" s="416"/>
      <c r="WAL12" s="416"/>
      <c r="WAM12" s="416"/>
      <c r="WAN12" s="416"/>
      <c r="WAO12" s="416"/>
      <c r="WAP12" s="416"/>
      <c r="WAQ12" s="416"/>
      <c r="WAR12" s="416"/>
      <c r="WAS12" s="416"/>
      <c r="WAT12" s="416"/>
      <c r="WAU12" s="416"/>
      <c r="WAV12" s="416"/>
      <c r="WAW12" s="416"/>
      <c r="WAX12" s="416"/>
      <c r="WAY12" s="416"/>
      <c r="WAZ12" s="416"/>
      <c r="WBA12" s="416"/>
      <c r="WBB12" s="416"/>
      <c r="WBC12" s="416"/>
      <c r="WBD12" s="416"/>
      <c r="WBE12" s="416"/>
      <c r="WBF12" s="416"/>
      <c r="WBG12" s="416"/>
      <c r="WBH12" s="416"/>
      <c r="WBI12" s="416"/>
      <c r="WBJ12" s="416"/>
      <c r="WBK12" s="416"/>
      <c r="WBL12" s="416"/>
      <c r="WBM12" s="416"/>
      <c r="WBN12" s="416"/>
      <c r="WBO12" s="416"/>
      <c r="WBP12" s="416"/>
      <c r="WBQ12" s="416"/>
      <c r="WBR12" s="416"/>
      <c r="WBS12" s="416"/>
      <c r="WBT12" s="416"/>
      <c r="WBU12" s="416"/>
      <c r="WBV12" s="416"/>
      <c r="WBW12" s="416"/>
      <c r="WBX12" s="416"/>
      <c r="WBY12" s="416"/>
      <c r="WBZ12" s="416"/>
      <c r="WCA12" s="416"/>
      <c r="WCB12" s="416"/>
      <c r="WCC12" s="416"/>
      <c r="WCD12" s="416"/>
      <c r="WCE12" s="416"/>
      <c r="WCF12" s="416"/>
      <c r="WCG12" s="416"/>
      <c r="WCH12" s="416"/>
      <c r="WCI12" s="416"/>
      <c r="WCJ12" s="416"/>
      <c r="WCK12" s="416"/>
      <c r="WCL12" s="416"/>
      <c r="WCM12" s="416"/>
      <c r="WCN12" s="416"/>
      <c r="WCO12" s="416"/>
      <c r="WCP12" s="416"/>
      <c r="WCQ12" s="416"/>
      <c r="WCR12" s="416"/>
      <c r="WCS12" s="416"/>
      <c r="WCT12" s="416"/>
      <c r="WCU12" s="416"/>
      <c r="WCV12" s="416"/>
      <c r="WCW12" s="416"/>
      <c r="WCX12" s="416"/>
      <c r="WCY12" s="416"/>
      <c r="WCZ12" s="416"/>
      <c r="WDA12" s="416"/>
      <c r="WDB12" s="416"/>
      <c r="WDC12" s="416"/>
      <c r="WDD12" s="416"/>
      <c r="WDE12" s="416"/>
      <c r="WDF12" s="416"/>
      <c r="WDG12" s="416"/>
      <c r="WDH12" s="416"/>
      <c r="WDI12" s="416"/>
      <c r="WDJ12" s="416"/>
      <c r="WDK12" s="416"/>
      <c r="WDL12" s="416"/>
      <c r="WDM12" s="416"/>
      <c r="WDN12" s="416"/>
      <c r="WDO12" s="416"/>
      <c r="WDP12" s="416"/>
      <c r="WDQ12" s="416"/>
      <c r="WDR12" s="416"/>
      <c r="WDS12" s="416"/>
      <c r="WDT12" s="416"/>
      <c r="WDU12" s="416"/>
      <c r="WDV12" s="416"/>
      <c r="WDW12" s="416"/>
      <c r="WDX12" s="416"/>
      <c r="WDY12" s="416"/>
      <c r="WDZ12" s="416"/>
      <c r="WEA12" s="416"/>
      <c r="WEB12" s="416"/>
      <c r="WEC12" s="416"/>
      <c r="WED12" s="416"/>
      <c r="WEE12" s="416"/>
      <c r="WEF12" s="416"/>
      <c r="WEG12" s="416"/>
      <c r="WEH12" s="416"/>
      <c r="WEI12" s="416"/>
      <c r="WEJ12" s="416"/>
      <c r="WEK12" s="416"/>
      <c r="WEL12" s="416"/>
      <c r="WEM12" s="416"/>
      <c r="WEN12" s="416"/>
      <c r="WEO12" s="416"/>
      <c r="WEP12" s="416"/>
      <c r="WEQ12" s="416"/>
      <c r="WER12" s="416"/>
      <c r="WES12" s="416"/>
      <c r="WET12" s="416"/>
      <c r="WEU12" s="416"/>
      <c r="WEV12" s="416"/>
      <c r="WEW12" s="416"/>
      <c r="WEX12" s="416"/>
      <c r="WEY12" s="416"/>
      <c r="WEZ12" s="416"/>
      <c r="WFA12" s="416"/>
      <c r="WFB12" s="416"/>
      <c r="WFC12" s="416"/>
      <c r="WFD12" s="416"/>
      <c r="WFE12" s="416"/>
      <c r="WFF12" s="416"/>
      <c r="WFG12" s="416"/>
      <c r="WFH12" s="416"/>
      <c r="WFI12" s="416"/>
      <c r="WFJ12" s="416"/>
      <c r="WFK12" s="416"/>
      <c r="WFL12" s="416"/>
      <c r="WFM12" s="416"/>
      <c r="WFN12" s="416"/>
      <c r="WFO12" s="416"/>
      <c r="WFP12" s="416"/>
      <c r="WFQ12" s="416"/>
      <c r="WFR12" s="416"/>
      <c r="WFS12" s="416"/>
      <c r="WFT12" s="416"/>
      <c r="WFU12" s="416"/>
      <c r="WFV12" s="416"/>
      <c r="WFW12" s="416"/>
      <c r="WFX12" s="416"/>
      <c r="WFY12" s="416"/>
      <c r="WFZ12" s="416"/>
      <c r="WGA12" s="416"/>
      <c r="WGB12" s="416"/>
      <c r="WGC12" s="416"/>
      <c r="WGD12" s="416"/>
      <c r="WGE12" s="416"/>
      <c r="WGF12" s="416"/>
      <c r="WGG12" s="416"/>
      <c r="WGH12" s="416"/>
      <c r="WGI12" s="416"/>
      <c r="WGJ12" s="416"/>
      <c r="WGK12" s="416"/>
      <c r="WGL12" s="416"/>
      <c r="WGM12" s="416"/>
      <c r="WGN12" s="416"/>
      <c r="WGO12" s="416"/>
      <c r="WGP12" s="416"/>
      <c r="WGQ12" s="416"/>
      <c r="WGR12" s="416"/>
      <c r="WGS12" s="416"/>
      <c r="WGT12" s="416"/>
      <c r="WGU12" s="416"/>
      <c r="WGV12" s="416"/>
      <c r="WGW12" s="416"/>
      <c r="WGX12" s="416"/>
      <c r="WGY12" s="416"/>
      <c r="WGZ12" s="416"/>
      <c r="WHA12" s="416"/>
      <c r="WHB12" s="416"/>
      <c r="WHC12" s="416"/>
      <c r="WHD12" s="416"/>
      <c r="WHE12" s="416"/>
      <c r="WHF12" s="416"/>
      <c r="WHG12" s="416"/>
      <c r="WHH12" s="416"/>
      <c r="WHI12" s="416"/>
      <c r="WHJ12" s="416"/>
      <c r="WHK12" s="416"/>
      <c r="WHL12" s="416"/>
      <c r="WHM12" s="416"/>
      <c r="WHN12" s="416"/>
      <c r="WHO12" s="416"/>
      <c r="WHP12" s="416"/>
      <c r="WHQ12" s="416"/>
      <c r="WHR12" s="416"/>
      <c r="WHS12" s="416"/>
      <c r="WHT12" s="416"/>
      <c r="WHU12" s="416"/>
      <c r="WHV12" s="416"/>
      <c r="WHW12" s="416"/>
      <c r="WHX12" s="416"/>
      <c r="WHY12" s="416"/>
      <c r="WHZ12" s="416"/>
      <c r="WIA12" s="416"/>
      <c r="WIB12" s="416"/>
      <c r="WIC12" s="416"/>
      <c r="WID12" s="416"/>
      <c r="WIE12" s="416"/>
      <c r="WIF12" s="416"/>
      <c r="WIG12" s="416"/>
      <c r="WIH12" s="416"/>
      <c r="WII12" s="416"/>
      <c r="WIJ12" s="416"/>
      <c r="WIK12" s="416"/>
      <c r="WIL12" s="416"/>
      <c r="WIM12" s="416"/>
      <c r="WIN12" s="416"/>
      <c r="WIO12" s="416"/>
      <c r="WIP12" s="416"/>
      <c r="WIQ12" s="416"/>
      <c r="WIR12" s="416"/>
      <c r="WIS12" s="416"/>
      <c r="WIT12" s="416"/>
      <c r="WIU12" s="416"/>
      <c r="WIV12" s="416"/>
      <c r="WIW12" s="416"/>
      <c r="WIX12" s="416"/>
      <c r="WIY12" s="416"/>
      <c r="WIZ12" s="416"/>
      <c r="WJA12" s="416"/>
      <c r="WJB12" s="416"/>
      <c r="WJC12" s="416"/>
      <c r="WJD12" s="416"/>
      <c r="WJE12" s="416"/>
      <c r="WJF12" s="416"/>
      <c r="WJG12" s="416"/>
      <c r="WJH12" s="416"/>
      <c r="WJI12" s="416"/>
      <c r="WJJ12" s="416"/>
      <c r="WJK12" s="416"/>
      <c r="WJL12" s="416"/>
      <c r="WJM12" s="416"/>
      <c r="WJN12" s="416"/>
      <c r="WJO12" s="416"/>
      <c r="WJP12" s="416"/>
      <c r="WJQ12" s="416"/>
      <c r="WJR12" s="416"/>
      <c r="WJS12" s="416"/>
      <c r="WJT12" s="416"/>
      <c r="WJU12" s="416"/>
      <c r="WJV12" s="416"/>
      <c r="WJW12" s="416"/>
      <c r="WJX12" s="416"/>
      <c r="WJY12" s="416"/>
      <c r="WJZ12" s="416"/>
      <c r="WKA12" s="416"/>
      <c r="WKB12" s="416"/>
      <c r="WKC12" s="416"/>
      <c r="WKD12" s="416"/>
      <c r="WKE12" s="416"/>
      <c r="WKF12" s="416"/>
      <c r="WKG12" s="416"/>
      <c r="WKH12" s="416"/>
      <c r="WKI12" s="416"/>
      <c r="WKJ12" s="416"/>
      <c r="WKK12" s="416"/>
      <c r="WKL12" s="416"/>
      <c r="WKM12" s="416"/>
      <c r="WKN12" s="416"/>
      <c r="WKO12" s="416"/>
      <c r="WKP12" s="416"/>
      <c r="WKQ12" s="416"/>
      <c r="WKR12" s="416"/>
      <c r="WKS12" s="416"/>
      <c r="WKT12" s="416"/>
      <c r="WKU12" s="416"/>
      <c r="WKV12" s="416"/>
      <c r="WKW12" s="416"/>
      <c r="WKX12" s="416"/>
      <c r="WKY12" s="416"/>
      <c r="WKZ12" s="416"/>
      <c r="WLA12" s="416"/>
      <c r="WLB12" s="416"/>
      <c r="WLC12" s="416"/>
      <c r="WLD12" s="416"/>
      <c r="WLE12" s="416"/>
      <c r="WLF12" s="416"/>
      <c r="WLG12" s="416"/>
      <c r="WLH12" s="416"/>
      <c r="WLI12" s="416"/>
      <c r="WLJ12" s="416"/>
      <c r="WLK12" s="416"/>
      <c r="WLL12" s="416"/>
      <c r="WLM12" s="416"/>
      <c r="WLN12" s="416"/>
      <c r="WLO12" s="416"/>
      <c r="WLP12" s="416"/>
      <c r="WLQ12" s="416"/>
      <c r="WLR12" s="416"/>
      <c r="WLS12" s="416"/>
      <c r="WLT12" s="416"/>
      <c r="WLU12" s="416"/>
      <c r="WLV12" s="416"/>
      <c r="WLW12" s="416"/>
      <c r="WLX12" s="416"/>
      <c r="WLY12" s="416"/>
      <c r="WLZ12" s="416"/>
      <c r="WMA12" s="416"/>
      <c r="WMB12" s="416"/>
      <c r="WMC12" s="416"/>
      <c r="WMD12" s="416"/>
      <c r="WME12" s="416"/>
      <c r="WMF12" s="416"/>
      <c r="WMG12" s="416"/>
      <c r="WMH12" s="416"/>
      <c r="WMI12" s="416"/>
      <c r="WMJ12" s="416"/>
      <c r="WMK12" s="416"/>
      <c r="WML12" s="416"/>
      <c r="WMM12" s="416"/>
      <c r="WMN12" s="416"/>
      <c r="WMO12" s="416"/>
      <c r="WMP12" s="416"/>
      <c r="WMQ12" s="416"/>
      <c r="WMR12" s="416"/>
      <c r="WMS12" s="416"/>
      <c r="WMT12" s="416"/>
      <c r="WMU12" s="416"/>
      <c r="WMV12" s="416"/>
      <c r="WMW12" s="416"/>
      <c r="WMX12" s="416"/>
      <c r="WMY12" s="416"/>
      <c r="WMZ12" s="416"/>
      <c r="WNA12" s="416"/>
      <c r="WNB12" s="416"/>
      <c r="WNC12" s="416"/>
      <c r="WND12" s="416"/>
      <c r="WNE12" s="416"/>
      <c r="WNF12" s="416"/>
      <c r="WNG12" s="416"/>
      <c r="WNH12" s="416"/>
      <c r="WNI12" s="416"/>
      <c r="WNJ12" s="416"/>
      <c r="WNK12" s="416"/>
      <c r="WNL12" s="416"/>
      <c r="WNM12" s="416"/>
      <c r="WNN12" s="416"/>
      <c r="WNO12" s="416"/>
      <c r="WNP12" s="416"/>
      <c r="WNQ12" s="416"/>
      <c r="WNR12" s="416"/>
      <c r="WNS12" s="416"/>
      <c r="WNT12" s="416"/>
      <c r="WNU12" s="416"/>
      <c r="WNV12" s="416"/>
      <c r="WNW12" s="416"/>
      <c r="WNX12" s="416"/>
      <c r="WNY12" s="416"/>
      <c r="WNZ12" s="416"/>
      <c r="WOA12" s="416"/>
      <c r="WOB12" s="416"/>
      <c r="WOC12" s="416"/>
      <c r="WOD12" s="416"/>
      <c r="WOE12" s="416"/>
      <c r="WOF12" s="416"/>
      <c r="WOG12" s="416"/>
      <c r="WOH12" s="416"/>
      <c r="WOI12" s="416"/>
      <c r="WOJ12" s="416"/>
      <c r="WOK12" s="416"/>
      <c r="WOL12" s="416"/>
      <c r="WOM12" s="416"/>
      <c r="WON12" s="416"/>
      <c r="WOO12" s="416"/>
      <c r="WOP12" s="416"/>
      <c r="WOQ12" s="416"/>
      <c r="WOR12" s="416"/>
      <c r="WOS12" s="416"/>
      <c r="WOT12" s="416"/>
      <c r="WOU12" s="416"/>
      <c r="WOV12" s="416"/>
      <c r="WOW12" s="416"/>
      <c r="WOX12" s="416"/>
      <c r="WOY12" s="416"/>
      <c r="WOZ12" s="416"/>
      <c r="WPA12" s="416"/>
      <c r="WPB12" s="416"/>
      <c r="WPC12" s="416"/>
      <c r="WPD12" s="416"/>
      <c r="WPE12" s="416"/>
      <c r="WPF12" s="416"/>
      <c r="WPG12" s="416"/>
      <c r="WPH12" s="416"/>
      <c r="WPI12" s="416"/>
      <c r="WPJ12" s="416"/>
      <c r="WPK12" s="416"/>
      <c r="WPL12" s="416"/>
      <c r="WPM12" s="416"/>
      <c r="WPN12" s="416"/>
      <c r="WPO12" s="416"/>
      <c r="WPP12" s="416"/>
      <c r="WPQ12" s="416"/>
      <c r="WPR12" s="416"/>
      <c r="WPS12" s="416"/>
      <c r="WPT12" s="416"/>
      <c r="WPU12" s="416"/>
      <c r="WPV12" s="416"/>
      <c r="WPW12" s="416"/>
      <c r="WPX12" s="416"/>
      <c r="WPY12" s="416"/>
      <c r="WPZ12" s="416"/>
      <c r="WQA12" s="416"/>
      <c r="WQB12" s="416"/>
      <c r="WQC12" s="416"/>
      <c r="WQD12" s="416"/>
      <c r="WQE12" s="416"/>
      <c r="WQF12" s="416"/>
      <c r="WQG12" s="416"/>
      <c r="WQH12" s="416"/>
      <c r="WQI12" s="416"/>
      <c r="WQJ12" s="416"/>
      <c r="WQK12" s="416"/>
      <c r="WQL12" s="416"/>
      <c r="WQM12" s="416"/>
      <c r="WQN12" s="416"/>
      <c r="WQO12" s="416"/>
      <c r="WQP12" s="416"/>
      <c r="WQQ12" s="416"/>
      <c r="WQR12" s="416"/>
      <c r="WQS12" s="416"/>
      <c r="WQT12" s="416"/>
      <c r="WQU12" s="416"/>
      <c r="WQV12" s="416"/>
      <c r="WQW12" s="416"/>
      <c r="WQX12" s="416"/>
      <c r="WQY12" s="416"/>
      <c r="WQZ12" s="416"/>
      <c r="WRA12" s="416"/>
      <c r="WRB12" s="416"/>
      <c r="WRC12" s="416"/>
      <c r="WRD12" s="416"/>
      <c r="WRE12" s="416"/>
      <c r="WRF12" s="416"/>
      <c r="WRG12" s="416"/>
      <c r="WRH12" s="416"/>
      <c r="WRI12" s="416"/>
      <c r="WRJ12" s="416"/>
      <c r="WRK12" s="416"/>
      <c r="WRL12" s="416"/>
      <c r="WRM12" s="416"/>
      <c r="WRN12" s="416"/>
      <c r="WRO12" s="416"/>
      <c r="WRP12" s="416"/>
      <c r="WRQ12" s="416"/>
      <c r="WRR12" s="416"/>
      <c r="WRS12" s="416"/>
      <c r="WRT12" s="416"/>
      <c r="WRU12" s="416"/>
      <c r="WRV12" s="416"/>
      <c r="WRW12" s="416"/>
      <c r="WRX12" s="416"/>
      <c r="WRY12" s="416"/>
      <c r="WRZ12" s="416"/>
      <c r="WSA12" s="416"/>
      <c r="WSB12" s="416"/>
      <c r="WSC12" s="416"/>
      <c r="WSD12" s="416"/>
      <c r="WSE12" s="416"/>
      <c r="WSF12" s="416"/>
      <c r="WSG12" s="416"/>
      <c r="WSH12" s="416"/>
      <c r="WSI12" s="416"/>
      <c r="WSJ12" s="416"/>
      <c r="WSK12" s="416"/>
      <c r="WSL12" s="416"/>
      <c r="WSM12" s="416"/>
      <c r="WSN12" s="416"/>
      <c r="WSO12" s="416"/>
      <c r="WSP12" s="416"/>
      <c r="WSQ12" s="416"/>
      <c r="WSR12" s="416"/>
      <c r="WSS12" s="416"/>
      <c r="WST12" s="416"/>
      <c r="WSU12" s="416"/>
      <c r="WSV12" s="416"/>
      <c r="WSW12" s="416"/>
      <c r="WSX12" s="416"/>
      <c r="WSY12" s="416"/>
      <c r="WSZ12" s="416"/>
      <c r="WTA12" s="416"/>
      <c r="WTB12" s="416"/>
      <c r="WTC12" s="416"/>
      <c r="WTD12" s="416"/>
      <c r="WTE12" s="416"/>
      <c r="WTF12" s="416"/>
      <c r="WTG12" s="416"/>
      <c r="WTH12" s="416"/>
      <c r="WTI12" s="416"/>
      <c r="WTJ12" s="416"/>
      <c r="WTK12" s="416"/>
      <c r="WTL12" s="416"/>
      <c r="WTM12" s="416"/>
      <c r="WTN12" s="416"/>
      <c r="WTO12" s="416"/>
      <c r="WTP12" s="416"/>
      <c r="WTQ12" s="416"/>
      <c r="WTR12" s="416"/>
      <c r="WTS12" s="416"/>
      <c r="WTT12" s="416"/>
      <c r="WTU12" s="416"/>
      <c r="WTV12" s="416"/>
      <c r="WTW12" s="416"/>
      <c r="WTX12" s="416"/>
      <c r="WTY12" s="416"/>
      <c r="WTZ12" s="416"/>
      <c r="WUA12" s="416"/>
      <c r="WUB12" s="416"/>
      <c r="WUC12" s="416"/>
      <c r="WUD12" s="416"/>
      <c r="WUE12" s="416"/>
      <c r="WUF12" s="416"/>
      <c r="WUG12" s="416"/>
      <c r="WUH12" s="416"/>
      <c r="WUI12" s="416"/>
      <c r="WUJ12" s="416"/>
      <c r="WUK12" s="416"/>
      <c r="WUL12" s="416"/>
      <c r="WUM12" s="416"/>
      <c r="WUN12" s="416"/>
      <c r="WUO12" s="416"/>
      <c r="WUP12" s="416"/>
      <c r="WUQ12" s="416"/>
      <c r="WUR12" s="416"/>
      <c r="WUS12" s="416"/>
      <c r="WUT12" s="416"/>
      <c r="WUU12" s="416"/>
      <c r="WUV12" s="416"/>
      <c r="WUW12" s="416"/>
      <c r="WUX12" s="416"/>
      <c r="WUY12" s="416"/>
      <c r="WUZ12" s="416"/>
      <c r="WVA12" s="416"/>
      <c r="WVB12" s="416"/>
      <c r="WVC12" s="416"/>
      <c r="WVD12" s="416"/>
      <c r="WVE12" s="416"/>
      <c r="WVF12" s="416"/>
      <c r="WVG12" s="416"/>
      <c r="WVH12" s="416"/>
      <c r="WVI12" s="416"/>
      <c r="WVJ12" s="416"/>
      <c r="WVK12" s="416"/>
      <c r="WVL12" s="416"/>
      <c r="WVM12" s="416"/>
      <c r="WVN12" s="416"/>
      <c r="WVO12" s="416"/>
      <c r="WVP12" s="416"/>
      <c r="WVQ12" s="416"/>
      <c r="WVR12" s="416"/>
      <c r="WVS12" s="416"/>
      <c r="WVT12" s="416"/>
      <c r="WVU12" s="416"/>
      <c r="WVV12" s="416"/>
      <c r="WVW12" s="416"/>
      <c r="WVX12" s="416"/>
      <c r="WVY12" s="416"/>
      <c r="WVZ12" s="416"/>
      <c r="WWA12" s="416"/>
      <c r="WWB12" s="416"/>
      <c r="WWC12" s="416"/>
      <c r="WWD12" s="416"/>
      <c r="WWE12" s="416"/>
      <c r="WWF12" s="416"/>
      <c r="WWG12" s="416"/>
      <c r="WWH12" s="416"/>
      <c r="WWI12" s="416"/>
      <c r="WWJ12" s="416"/>
      <c r="WWK12" s="416"/>
      <c r="WWL12" s="416"/>
      <c r="WWM12" s="416"/>
      <c r="WWN12" s="416"/>
      <c r="WWO12" s="416"/>
      <c r="WWP12" s="416"/>
      <c r="WWQ12" s="416"/>
      <c r="WWR12" s="416"/>
      <c r="WWS12" s="416"/>
      <c r="WWT12" s="416"/>
      <c r="WWU12" s="416"/>
      <c r="WWV12" s="416"/>
      <c r="WWW12" s="416"/>
      <c r="WWX12" s="416"/>
      <c r="WWY12" s="416"/>
      <c r="WWZ12" s="416"/>
      <c r="WXA12" s="416"/>
      <c r="WXB12" s="416"/>
      <c r="WXC12" s="416"/>
      <c r="WXD12" s="416"/>
      <c r="WXE12" s="416"/>
      <c r="WXF12" s="416"/>
      <c r="WXG12" s="416"/>
      <c r="WXH12" s="416"/>
      <c r="WXI12" s="416"/>
      <c r="WXJ12" s="416"/>
      <c r="WXK12" s="416"/>
      <c r="WXL12" s="416"/>
      <c r="WXM12" s="416"/>
      <c r="WXN12" s="416"/>
      <c r="WXO12" s="416"/>
      <c r="WXP12" s="416"/>
      <c r="WXQ12" s="416"/>
      <c r="WXR12" s="416"/>
      <c r="WXS12" s="416"/>
      <c r="WXT12" s="416"/>
      <c r="WXU12" s="416"/>
      <c r="WXV12" s="416"/>
      <c r="WXW12" s="416"/>
      <c r="WXX12" s="416"/>
      <c r="WXY12" s="416"/>
      <c r="WXZ12" s="416"/>
      <c r="WYA12" s="416"/>
      <c r="WYB12" s="416"/>
      <c r="WYC12" s="416"/>
      <c r="WYD12" s="416"/>
      <c r="WYE12" s="416"/>
      <c r="WYF12" s="416"/>
      <c r="WYG12" s="416"/>
      <c r="WYH12" s="416"/>
      <c r="WYI12" s="416"/>
      <c r="WYJ12" s="416"/>
      <c r="WYK12" s="416"/>
      <c r="WYL12" s="416"/>
      <c r="WYM12" s="416"/>
      <c r="WYN12" s="416"/>
      <c r="WYO12" s="416"/>
      <c r="WYP12" s="416"/>
      <c r="WYQ12" s="416"/>
      <c r="WYR12" s="416"/>
      <c r="WYS12" s="416"/>
      <c r="WYT12" s="416"/>
      <c r="WYU12" s="416"/>
      <c r="WYV12" s="416"/>
      <c r="WYW12" s="416"/>
      <c r="WYX12" s="416"/>
      <c r="WYY12" s="416"/>
      <c r="WYZ12" s="416"/>
      <c r="WZA12" s="416"/>
      <c r="WZB12" s="416"/>
      <c r="WZC12" s="416"/>
      <c r="WZD12" s="416"/>
      <c r="WZE12" s="416"/>
      <c r="WZF12" s="416"/>
      <c r="WZG12" s="416"/>
      <c r="WZH12" s="416"/>
      <c r="WZI12" s="416"/>
      <c r="WZJ12" s="416"/>
      <c r="WZK12" s="416"/>
      <c r="WZL12" s="416"/>
      <c r="WZM12" s="416"/>
      <c r="WZN12" s="416"/>
      <c r="WZO12" s="416"/>
      <c r="WZP12" s="416"/>
      <c r="WZQ12" s="416"/>
      <c r="WZR12" s="416"/>
      <c r="WZS12" s="416"/>
      <c r="WZT12" s="416"/>
      <c r="WZU12" s="416"/>
      <c r="WZV12" s="416"/>
      <c r="WZW12" s="416"/>
      <c r="WZX12" s="416"/>
      <c r="WZY12" s="416"/>
      <c r="WZZ12" s="416"/>
      <c r="XAA12" s="416"/>
      <c r="XAB12" s="416"/>
      <c r="XAC12" s="416"/>
      <c r="XAD12" s="416"/>
      <c r="XAE12" s="416"/>
      <c r="XAF12" s="416"/>
      <c r="XAG12" s="416"/>
      <c r="XAH12" s="416"/>
      <c r="XAI12" s="416"/>
      <c r="XAJ12" s="416"/>
      <c r="XAK12" s="416"/>
      <c r="XAL12" s="416"/>
      <c r="XAM12" s="416"/>
      <c r="XAN12" s="416"/>
      <c r="XAO12" s="416"/>
      <c r="XAP12" s="416"/>
      <c r="XAQ12" s="416"/>
      <c r="XAR12" s="416"/>
      <c r="XAS12" s="416"/>
      <c r="XAT12" s="416"/>
      <c r="XAU12" s="416"/>
      <c r="XAV12" s="416"/>
      <c r="XAW12" s="416"/>
      <c r="XAX12" s="416"/>
      <c r="XAY12" s="416"/>
      <c r="XAZ12" s="416"/>
      <c r="XBA12" s="416"/>
      <c r="XBB12" s="416"/>
      <c r="XBC12" s="416"/>
      <c r="XBD12" s="416"/>
      <c r="XBE12" s="416"/>
      <c r="XBF12" s="416"/>
      <c r="XBG12" s="416"/>
      <c r="XBH12" s="416"/>
      <c r="XBI12" s="416"/>
      <c r="XBJ12" s="416"/>
      <c r="XBK12" s="416"/>
      <c r="XBL12" s="416"/>
      <c r="XBM12" s="416"/>
      <c r="XBN12" s="416"/>
      <c r="XBO12" s="416"/>
      <c r="XBP12" s="416"/>
      <c r="XBQ12" s="416"/>
      <c r="XBR12" s="416"/>
      <c r="XBS12" s="416"/>
      <c r="XBT12" s="416"/>
      <c r="XBU12" s="416"/>
      <c r="XBV12" s="416"/>
      <c r="XBW12" s="416"/>
      <c r="XBX12" s="416"/>
      <c r="XBY12" s="416"/>
      <c r="XBZ12" s="416"/>
    </row>
    <row r="13" spans="1:16302" s="417" customFormat="1">
      <c r="A13" s="422" t="s">
        <v>583</v>
      </c>
      <c r="B13" s="451">
        <f>IFERROR(VLOOKUP(A13,'PDP-ACC'!A:Q,2,FALSE),"")</f>
        <v>0</v>
      </c>
      <c r="C13" s="451" t="str">
        <f>IFERROR(VLOOKUP(A13,'PDP-ACC'!A:Q,3,FALSE),"")</f>
        <v>TPY24</v>
      </c>
      <c r="D13" s="422" t="str">
        <f>IFERROR(VLOOKUP(A13,'PDP-ACC'!A:Q,4,FALSE),"")</f>
        <v>Stylus sets for RE01/RM02K/RM03/RM04 (2pc/box), dual tips (thin and thick) with additional 6 spare thin tips</v>
      </c>
      <c r="E13" s="451" t="str">
        <f>IFERROR(VLOOKUP(A13,'PDP-ACC'!A:Q,5,FALSE),"")</f>
        <v xml:space="preserve">8400460-4651-4  </v>
      </c>
      <c r="F13" s="451" t="str">
        <f>IFERROR(VLOOKUP(A13,'PDP-ACC'!A:Q,6,FALSE),"")</f>
        <v>One Year</v>
      </c>
      <c r="G13" s="459">
        <f>IFERROR(VLOOKUP(A13,'PDP-ACC'!A:Q,17,FALSE),"")</f>
        <v>44</v>
      </c>
      <c r="H13" s="416"/>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c r="AJ13" s="416"/>
      <c r="AK13" s="416"/>
      <c r="AL13" s="416"/>
      <c r="AM13" s="416"/>
      <c r="AN13" s="416"/>
      <c r="AO13" s="416"/>
      <c r="AP13" s="416"/>
      <c r="AQ13" s="416"/>
      <c r="AR13" s="416"/>
      <c r="AS13" s="416"/>
      <c r="AT13" s="416"/>
      <c r="AU13" s="416"/>
      <c r="AV13" s="416"/>
      <c r="AW13" s="416"/>
      <c r="AX13" s="416"/>
      <c r="AY13" s="416"/>
      <c r="AZ13" s="416"/>
      <c r="BA13" s="416"/>
      <c r="BB13" s="416"/>
      <c r="BC13" s="416"/>
      <c r="BD13" s="416"/>
      <c r="BE13" s="416"/>
      <c r="BF13" s="416"/>
      <c r="BG13" s="416"/>
      <c r="BH13" s="416"/>
      <c r="BI13" s="416"/>
      <c r="BJ13" s="416"/>
      <c r="BK13" s="416"/>
      <c r="BL13" s="416"/>
      <c r="BM13" s="416"/>
      <c r="BN13" s="416"/>
      <c r="BO13" s="416"/>
      <c r="BP13" s="416"/>
      <c r="BQ13" s="416"/>
      <c r="BR13" s="416"/>
      <c r="BS13" s="416"/>
      <c r="BT13" s="416"/>
      <c r="BU13" s="416"/>
      <c r="BV13" s="416"/>
      <c r="BW13" s="416"/>
      <c r="BX13" s="416"/>
      <c r="BY13" s="416"/>
      <c r="BZ13" s="416"/>
      <c r="CA13" s="416"/>
      <c r="CB13" s="416"/>
      <c r="CC13" s="416"/>
      <c r="CD13" s="416"/>
      <c r="CE13" s="416"/>
      <c r="CF13" s="416"/>
      <c r="CG13" s="416"/>
      <c r="CH13" s="416"/>
      <c r="CI13" s="416"/>
      <c r="CJ13" s="416"/>
      <c r="CK13" s="416"/>
      <c r="CL13" s="416"/>
      <c r="CM13" s="416"/>
      <c r="CN13" s="416"/>
      <c r="CO13" s="416"/>
      <c r="CP13" s="416"/>
      <c r="CQ13" s="416"/>
      <c r="CR13" s="416"/>
      <c r="CS13" s="416"/>
      <c r="CT13" s="416"/>
      <c r="CU13" s="416"/>
      <c r="CV13" s="416"/>
      <c r="CW13" s="416"/>
      <c r="CX13" s="416"/>
      <c r="CY13" s="416"/>
      <c r="CZ13" s="416"/>
      <c r="DA13" s="416"/>
      <c r="DB13" s="416"/>
      <c r="DC13" s="416"/>
      <c r="DD13" s="416"/>
      <c r="DE13" s="416"/>
      <c r="DF13" s="416"/>
      <c r="DG13" s="416"/>
      <c r="DH13" s="416"/>
      <c r="DI13" s="416"/>
      <c r="DJ13" s="416"/>
      <c r="DK13" s="416"/>
      <c r="DL13" s="416"/>
      <c r="DM13" s="416"/>
      <c r="DN13" s="416"/>
      <c r="DO13" s="416"/>
      <c r="DP13" s="416"/>
      <c r="DQ13" s="416"/>
      <c r="DR13" s="416"/>
      <c r="DS13" s="416"/>
      <c r="DT13" s="416"/>
      <c r="DU13" s="416"/>
      <c r="DV13" s="416"/>
      <c r="DW13" s="416"/>
      <c r="DX13" s="416"/>
      <c r="DY13" s="416"/>
      <c r="DZ13" s="416"/>
      <c r="EA13" s="416"/>
      <c r="EB13" s="416"/>
      <c r="EC13" s="416"/>
      <c r="ED13" s="416"/>
      <c r="EE13" s="416"/>
      <c r="EF13" s="416"/>
      <c r="EG13" s="416"/>
      <c r="EH13" s="416"/>
      <c r="EI13" s="416"/>
      <c r="EJ13" s="416"/>
      <c r="EK13" s="416"/>
      <c r="EL13" s="416"/>
      <c r="EM13" s="416"/>
      <c r="EN13" s="416"/>
      <c r="EO13" s="416"/>
      <c r="EP13" s="416"/>
      <c r="EQ13" s="416"/>
      <c r="ER13" s="416"/>
      <c r="ES13" s="416"/>
      <c r="ET13" s="416"/>
      <c r="EU13" s="416"/>
      <c r="EV13" s="416"/>
      <c r="EW13" s="416"/>
      <c r="EX13" s="416"/>
      <c r="EY13" s="416"/>
      <c r="EZ13" s="416"/>
      <c r="FA13" s="416"/>
      <c r="FB13" s="416"/>
      <c r="FC13" s="416"/>
      <c r="FD13" s="416"/>
      <c r="FE13" s="416"/>
      <c r="FF13" s="416"/>
      <c r="FG13" s="416"/>
      <c r="FH13" s="416"/>
      <c r="FI13" s="416"/>
      <c r="FJ13" s="416"/>
      <c r="FK13" s="416"/>
      <c r="FL13" s="416"/>
      <c r="FM13" s="416"/>
      <c r="FN13" s="416"/>
      <c r="FO13" s="416"/>
      <c r="FP13" s="416"/>
      <c r="FQ13" s="416"/>
      <c r="FR13" s="416"/>
      <c r="FS13" s="416"/>
      <c r="FT13" s="416"/>
      <c r="FU13" s="416"/>
      <c r="FV13" s="416"/>
      <c r="FW13" s="416"/>
      <c r="FX13" s="416"/>
      <c r="FY13" s="416"/>
      <c r="FZ13" s="416"/>
      <c r="GA13" s="416"/>
      <c r="GB13" s="416"/>
      <c r="GC13" s="416"/>
      <c r="GD13" s="416"/>
      <c r="GE13" s="416"/>
      <c r="GF13" s="416"/>
      <c r="GG13" s="416"/>
      <c r="GH13" s="416"/>
      <c r="GI13" s="416"/>
      <c r="GJ13" s="416"/>
      <c r="GK13" s="416"/>
      <c r="GL13" s="416"/>
      <c r="GM13" s="416"/>
      <c r="GN13" s="416"/>
      <c r="GO13" s="416"/>
      <c r="GP13" s="416"/>
      <c r="GQ13" s="416"/>
      <c r="GR13" s="416"/>
      <c r="GS13" s="416"/>
      <c r="GT13" s="416"/>
      <c r="GU13" s="416"/>
      <c r="GV13" s="416"/>
      <c r="GW13" s="416"/>
      <c r="GX13" s="416"/>
      <c r="GY13" s="416"/>
      <c r="GZ13" s="416"/>
      <c r="HA13" s="416"/>
      <c r="HB13" s="416"/>
      <c r="HC13" s="416"/>
      <c r="HD13" s="416"/>
      <c r="HE13" s="416"/>
      <c r="HF13" s="416"/>
      <c r="HG13" s="416"/>
      <c r="HH13" s="416"/>
      <c r="HI13" s="416"/>
      <c r="HJ13" s="416"/>
      <c r="HK13" s="416"/>
      <c r="HL13" s="416"/>
      <c r="HM13" s="416"/>
      <c r="HN13" s="416"/>
      <c r="HO13" s="416"/>
      <c r="HP13" s="416"/>
      <c r="HQ13" s="416"/>
      <c r="HR13" s="416"/>
      <c r="HS13" s="416"/>
      <c r="HT13" s="416"/>
      <c r="HU13" s="416"/>
      <c r="HV13" s="416"/>
      <c r="HW13" s="416"/>
      <c r="HX13" s="416"/>
      <c r="HY13" s="416"/>
      <c r="HZ13" s="416"/>
      <c r="IA13" s="416"/>
      <c r="IB13" s="416"/>
      <c r="IC13" s="416"/>
      <c r="ID13" s="416"/>
      <c r="IE13" s="416"/>
      <c r="IF13" s="416"/>
      <c r="IG13" s="416"/>
      <c r="IH13" s="416"/>
      <c r="II13" s="416"/>
      <c r="IJ13" s="416"/>
      <c r="IK13" s="416"/>
      <c r="IL13" s="416"/>
      <c r="IM13" s="416"/>
      <c r="IN13" s="416"/>
      <c r="IO13" s="416"/>
      <c r="IP13" s="416"/>
      <c r="IQ13" s="416"/>
      <c r="IR13" s="416"/>
      <c r="IS13" s="416"/>
      <c r="IT13" s="416"/>
      <c r="IU13" s="416"/>
      <c r="IV13" s="416"/>
      <c r="IW13" s="416"/>
      <c r="IX13" s="416"/>
      <c r="IY13" s="416"/>
      <c r="IZ13" s="416"/>
      <c r="JA13" s="416"/>
      <c r="JB13" s="416"/>
      <c r="JC13" s="416"/>
      <c r="JD13" s="416"/>
      <c r="JE13" s="416"/>
      <c r="JF13" s="416"/>
      <c r="JG13" s="416"/>
      <c r="JH13" s="416"/>
      <c r="JI13" s="416"/>
      <c r="JJ13" s="416"/>
      <c r="JK13" s="416"/>
      <c r="JL13" s="416"/>
      <c r="JM13" s="416"/>
      <c r="JN13" s="416"/>
      <c r="JO13" s="416"/>
      <c r="JP13" s="416"/>
      <c r="JQ13" s="416"/>
      <c r="JR13" s="416"/>
      <c r="JS13" s="416"/>
      <c r="JT13" s="416"/>
      <c r="JU13" s="416"/>
      <c r="JV13" s="416"/>
      <c r="JW13" s="416"/>
      <c r="JX13" s="416"/>
      <c r="JY13" s="416"/>
      <c r="JZ13" s="416"/>
      <c r="KA13" s="416"/>
      <c r="KB13" s="416"/>
      <c r="KC13" s="416"/>
      <c r="KD13" s="416"/>
      <c r="KE13" s="416"/>
      <c r="KF13" s="416"/>
      <c r="KG13" s="416"/>
      <c r="KH13" s="416"/>
      <c r="KI13" s="416"/>
      <c r="KJ13" s="416"/>
      <c r="KK13" s="416"/>
      <c r="KL13" s="416"/>
      <c r="KM13" s="416"/>
      <c r="KN13" s="416"/>
      <c r="KO13" s="416"/>
      <c r="KP13" s="416"/>
      <c r="KQ13" s="416"/>
      <c r="KR13" s="416"/>
      <c r="KS13" s="416"/>
      <c r="KT13" s="416"/>
      <c r="KU13" s="416"/>
      <c r="KV13" s="416"/>
      <c r="KW13" s="416"/>
      <c r="KX13" s="416"/>
      <c r="KY13" s="416"/>
      <c r="KZ13" s="416"/>
      <c r="LA13" s="416"/>
      <c r="LB13" s="416"/>
      <c r="LC13" s="416"/>
      <c r="LD13" s="416"/>
      <c r="LE13" s="416"/>
      <c r="LF13" s="416"/>
      <c r="LG13" s="416"/>
      <c r="LH13" s="416"/>
      <c r="LI13" s="416"/>
      <c r="LJ13" s="416"/>
      <c r="LK13" s="416"/>
      <c r="LL13" s="416"/>
      <c r="LM13" s="416"/>
      <c r="LN13" s="416"/>
      <c r="LO13" s="416"/>
      <c r="LP13" s="416"/>
      <c r="LQ13" s="416"/>
      <c r="LR13" s="416"/>
      <c r="LS13" s="416"/>
      <c r="LT13" s="416"/>
      <c r="LU13" s="416"/>
      <c r="LV13" s="416"/>
      <c r="LW13" s="416"/>
      <c r="LX13" s="416"/>
      <c r="LY13" s="416"/>
      <c r="LZ13" s="416"/>
      <c r="MA13" s="416"/>
      <c r="MB13" s="416"/>
      <c r="MC13" s="416"/>
      <c r="MD13" s="416"/>
      <c r="ME13" s="416"/>
      <c r="MF13" s="416"/>
      <c r="MG13" s="416"/>
      <c r="MH13" s="416"/>
      <c r="MI13" s="416"/>
      <c r="MJ13" s="416"/>
      <c r="MK13" s="416"/>
      <c r="ML13" s="416"/>
      <c r="MM13" s="416"/>
      <c r="MN13" s="416"/>
      <c r="MO13" s="416"/>
      <c r="MP13" s="416"/>
      <c r="MQ13" s="416"/>
      <c r="MR13" s="416"/>
      <c r="MS13" s="416"/>
      <c r="MT13" s="416"/>
      <c r="MU13" s="416"/>
      <c r="MV13" s="416"/>
      <c r="MW13" s="416"/>
      <c r="MX13" s="416"/>
      <c r="MY13" s="416"/>
      <c r="MZ13" s="416"/>
      <c r="NA13" s="416"/>
      <c r="NB13" s="416"/>
      <c r="NC13" s="416"/>
      <c r="ND13" s="416"/>
      <c r="NE13" s="416"/>
      <c r="NF13" s="416"/>
      <c r="NG13" s="416"/>
      <c r="NH13" s="416"/>
      <c r="NI13" s="416"/>
      <c r="NJ13" s="416"/>
      <c r="NK13" s="416"/>
      <c r="NL13" s="416"/>
      <c r="NM13" s="416"/>
      <c r="NN13" s="416"/>
      <c r="NO13" s="416"/>
      <c r="NP13" s="416"/>
      <c r="NQ13" s="416"/>
      <c r="NR13" s="416"/>
      <c r="NS13" s="416"/>
      <c r="NT13" s="416"/>
      <c r="NU13" s="416"/>
      <c r="NV13" s="416"/>
      <c r="NW13" s="416"/>
      <c r="NX13" s="416"/>
      <c r="NY13" s="416"/>
      <c r="NZ13" s="416"/>
      <c r="OA13" s="416"/>
      <c r="OB13" s="416"/>
      <c r="OC13" s="416"/>
      <c r="OD13" s="416"/>
      <c r="OE13" s="416"/>
      <c r="OF13" s="416"/>
      <c r="OG13" s="416"/>
      <c r="OH13" s="416"/>
      <c r="OI13" s="416"/>
      <c r="OJ13" s="416"/>
      <c r="OK13" s="416"/>
      <c r="OL13" s="416"/>
      <c r="OM13" s="416"/>
      <c r="ON13" s="416"/>
      <c r="OO13" s="416"/>
      <c r="OP13" s="416"/>
      <c r="OQ13" s="416"/>
      <c r="OR13" s="416"/>
      <c r="OS13" s="416"/>
      <c r="OT13" s="416"/>
      <c r="OU13" s="416"/>
      <c r="OV13" s="416"/>
      <c r="OW13" s="416"/>
      <c r="OX13" s="416"/>
      <c r="OY13" s="416"/>
      <c r="OZ13" s="416"/>
      <c r="PA13" s="416"/>
      <c r="PB13" s="416"/>
      <c r="PC13" s="416"/>
      <c r="PD13" s="416"/>
      <c r="PE13" s="416"/>
      <c r="PF13" s="416"/>
      <c r="PG13" s="416"/>
      <c r="PH13" s="416"/>
      <c r="PI13" s="416"/>
      <c r="PJ13" s="416"/>
      <c r="PK13" s="416"/>
      <c r="PL13" s="416"/>
      <c r="PM13" s="416"/>
      <c r="PN13" s="416"/>
      <c r="PO13" s="416"/>
      <c r="PP13" s="416"/>
      <c r="PQ13" s="416"/>
      <c r="PR13" s="416"/>
      <c r="PS13" s="416"/>
      <c r="PT13" s="416"/>
      <c r="PU13" s="416"/>
      <c r="PV13" s="416"/>
      <c r="PW13" s="416"/>
      <c r="PX13" s="416"/>
      <c r="PY13" s="416"/>
      <c r="PZ13" s="416"/>
      <c r="QA13" s="416"/>
      <c r="QB13" s="416"/>
      <c r="QC13" s="416"/>
      <c r="QD13" s="416"/>
      <c r="QE13" s="416"/>
      <c r="QF13" s="416"/>
      <c r="QG13" s="416"/>
      <c r="QH13" s="416"/>
      <c r="QI13" s="416"/>
      <c r="QJ13" s="416"/>
      <c r="QK13" s="416"/>
      <c r="QL13" s="416"/>
      <c r="QM13" s="416"/>
      <c r="QN13" s="416"/>
      <c r="QO13" s="416"/>
      <c r="QP13" s="416"/>
      <c r="QQ13" s="416"/>
      <c r="QR13" s="416"/>
      <c r="QS13" s="416"/>
      <c r="QT13" s="416"/>
      <c r="QU13" s="416"/>
      <c r="QV13" s="416"/>
      <c r="QW13" s="416"/>
      <c r="QX13" s="416"/>
      <c r="QY13" s="416"/>
      <c r="QZ13" s="416"/>
      <c r="RA13" s="416"/>
      <c r="RB13" s="416"/>
      <c r="RC13" s="416"/>
      <c r="RD13" s="416"/>
      <c r="RE13" s="416"/>
      <c r="RF13" s="416"/>
      <c r="RG13" s="416"/>
      <c r="RH13" s="416"/>
      <c r="RI13" s="416"/>
      <c r="RJ13" s="416"/>
      <c r="RK13" s="416"/>
      <c r="RL13" s="416"/>
      <c r="RM13" s="416"/>
      <c r="RN13" s="416"/>
      <c r="RO13" s="416"/>
      <c r="RP13" s="416"/>
      <c r="RQ13" s="416"/>
      <c r="RR13" s="416"/>
      <c r="RS13" s="416"/>
      <c r="RT13" s="416"/>
      <c r="RU13" s="416"/>
      <c r="RV13" s="416"/>
      <c r="RW13" s="416"/>
      <c r="RX13" s="416"/>
      <c r="RY13" s="416"/>
      <c r="RZ13" s="416"/>
      <c r="SA13" s="416"/>
      <c r="SB13" s="416"/>
      <c r="SC13" s="416"/>
      <c r="SD13" s="416"/>
      <c r="SE13" s="416"/>
      <c r="SF13" s="416"/>
      <c r="SG13" s="416"/>
      <c r="SH13" s="416"/>
      <c r="SI13" s="416"/>
      <c r="SJ13" s="416"/>
      <c r="SK13" s="416"/>
      <c r="SL13" s="416"/>
      <c r="SM13" s="416"/>
      <c r="SN13" s="416"/>
      <c r="SO13" s="416"/>
      <c r="SP13" s="416"/>
      <c r="SQ13" s="416"/>
      <c r="SR13" s="416"/>
      <c r="SS13" s="416"/>
      <c r="ST13" s="416"/>
      <c r="SU13" s="416"/>
      <c r="SV13" s="416"/>
      <c r="SW13" s="416"/>
      <c r="SX13" s="416"/>
      <c r="SY13" s="416"/>
      <c r="SZ13" s="416"/>
      <c r="TA13" s="416"/>
      <c r="TB13" s="416"/>
      <c r="TC13" s="416"/>
      <c r="TD13" s="416"/>
      <c r="TE13" s="416"/>
      <c r="TF13" s="416"/>
      <c r="TG13" s="416"/>
      <c r="TH13" s="416"/>
      <c r="TI13" s="416"/>
      <c r="TJ13" s="416"/>
      <c r="TK13" s="416"/>
      <c r="TL13" s="416"/>
      <c r="TM13" s="416"/>
      <c r="TN13" s="416"/>
      <c r="TO13" s="416"/>
      <c r="TP13" s="416"/>
      <c r="TQ13" s="416"/>
      <c r="TR13" s="416"/>
      <c r="TS13" s="416"/>
      <c r="TT13" s="416"/>
      <c r="TU13" s="416"/>
      <c r="TV13" s="416"/>
      <c r="TW13" s="416"/>
      <c r="TX13" s="416"/>
      <c r="TY13" s="416"/>
      <c r="TZ13" s="416"/>
      <c r="UA13" s="416"/>
      <c r="UB13" s="416"/>
      <c r="UC13" s="416"/>
      <c r="UD13" s="416"/>
      <c r="UE13" s="416"/>
      <c r="UF13" s="416"/>
      <c r="UG13" s="416"/>
      <c r="UH13" s="416"/>
      <c r="UI13" s="416"/>
      <c r="UJ13" s="416"/>
      <c r="UK13" s="416"/>
      <c r="UL13" s="416"/>
      <c r="UM13" s="416"/>
      <c r="UN13" s="416"/>
      <c r="UO13" s="416"/>
      <c r="UP13" s="416"/>
      <c r="UQ13" s="416"/>
      <c r="UR13" s="416"/>
      <c r="US13" s="416"/>
      <c r="UT13" s="416"/>
      <c r="UU13" s="416"/>
      <c r="UV13" s="416"/>
      <c r="UW13" s="416"/>
      <c r="UX13" s="416"/>
      <c r="UY13" s="416"/>
      <c r="UZ13" s="416"/>
      <c r="VA13" s="416"/>
      <c r="VB13" s="416"/>
      <c r="VC13" s="416"/>
      <c r="VD13" s="416"/>
      <c r="VE13" s="416"/>
      <c r="VF13" s="416"/>
      <c r="VG13" s="416"/>
      <c r="VH13" s="416"/>
      <c r="VI13" s="416"/>
      <c r="VJ13" s="416"/>
      <c r="VK13" s="416"/>
      <c r="VL13" s="416"/>
      <c r="VM13" s="416"/>
      <c r="VN13" s="416"/>
      <c r="VO13" s="416"/>
      <c r="VP13" s="416"/>
      <c r="VQ13" s="416"/>
      <c r="VR13" s="416"/>
      <c r="VS13" s="416"/>
      <c r="VT13" s="416"/>
      <c r="VU13" s="416"/>
      <c r="VV13" s="416"/>
      <c r="VW13" s="416"/>
      <c r="VX13" s="416"/>
      <c r="VY13" s="416"/>
      <c r="VZ13" s="416"/>
      <c r="WA13" s="416"/>
      <c r="WB13" s="416"/>
      <c r="WC13" s="416"/>
      <c r="WD13" s="416"/>
      <c r="WE13" s="416"/>
      <c r="WF13" s="416"/>
      <c r="WG13" s="416"/>
      <c r="WH13" s="416"/>
      <c r="WI13" s="416"/>
      <c r="WJ13" s="416"/>
      <c r="WK13" s="416"/>
      <c r="WL13" s="416"/>
      <c r="WM13" s="416"/>
      <c r="WN13" s="416"/>
      <c r="WO13" s="416"/>
      <c r="WP13" s="416"/>
      <c r="WQ13" s="416"/>
      <c r="WR13" s="416"/>
      <c r="WS13" s="416"/>
      <c r="WT13" s="416"/>
      <c r="WU13" s="416"/>
      <c r="WV13" s="416"/>
      <c r="WW13" s="416"/>
      <c r="WX13" s="416"/>
      <c r="WY13" s="416"/>
      <c r="WZ13" s="416"/>
      <c r="XA13" s="416"/>
      <c r="XB13" s="416"/>
      <c r="XC13" s="416"/>
      <c r="XD13" s="416"/>
      <c r="XE13" s="416"/>
      <c r="XF13" s="416"/>
      <c r="XG13" s="416"/>
      <c r="XH13" s="416"/>
      <c r="XI13" s="416"/>
      <c r="XJ13" s="416"/>
      <c r="XK13" s="416"/>
      <c r="XL13" s="416"/>
      <c r="XM13" s="416"/>
      <c r="XN13" s="416"/>
      <c r="XO13" s="416"/>
      <c r="XP13" s="416"/>
      <c r="XQ13" s="416"/>
      <c r="XR13" s="416"/>
      <c r="XS13" s="416"/>
      <c r="XT13" s="416"/>
      <c r="XU13" s="416"/>
      <c r="XV13" s="416"/>
      <c r="XW13" s="416"/>
      <c r="XX13" s="416"/>
      <c r="XY13" s="416"/>
      <c r="XZ13" s="416"/>
      <c r="YA13" s="416"/>
      <c r="YB13" s="416"/>
      <c r="YC13" s="416"/>
      <c r="YD13" s="416"/>
      <c r="YE13" s="416"/>
      <c r="YF13" s="416"/>
      <c r="YG13" s="416"/>
      <c r="YH13" s="416"/>
      <c r="YI13" s="416"/>
      <c r="YJ13" s="416"/>
      <c r="YK13" s="416"/>
      <c r="YL13" s="416"/>
      <c r="YM13" s="416"/>
      <c r="YN13" s="416"/>
      <c r="YO13" s="416"/>
      <c r="YP13" s="416"/>
      <c r="YQ13" s="416"/>
      <c r="YR13" s="416"/>
      <c r="YS13" s="416"/>
      <c r="YT13" s="416"/>
      <c r="YU13" s="416"/>
      <c r="YV13" s="416"/>
      <c r="YW13" s="416"/>
      <c r="YX13" s="416"/>
      <c r="YY13" s="416"/>
      <c r="YZ13" s="416"/>
      <c r="ZA13" s="416"/>
      <c r="ZB13" s="416"/>
      <c r="ZC13" s="416"/>
      <c r="ZD13" s="416"/>
      <c r="ZE13" s="416"/>
      <c r="ZF13" s="416"/>
      <c r="ZG13" s="416"/>
      <c r="ZH13" s="416"/>
      <c r="ZI13" s="416"/>
      <c r="ZJ13" s="416"/>
      <c r="ZK13" s="416"/>
      <c r="ZL13" s="416"/>
      <c r="ZM13" s="416"/>
      <c r="ZN13" s="416"/>
      <c r="ZO13" s="416"/>
      <c r="ZP13" s="416"/>
      <c r="ZQ13" s="416"/>
      <c r="ZR13" s="416"/>
      <c r="ZS13" s="416"/>
      <c r="ZT13" s="416"/>
      <c r="ZU13" s="416"/>
      <c r="ZV13" s="416"/>
      <c r="ZW13" s="416"/>
      <c r="ZX13" s="416"/>
      <c r="ZY13" s="416"/>
      <c r="ZZ13" s="416"/>
      <c r="AAA13" s="416"/>
      <c r="AAB13" s="416"/>
      <c r="AAC13" s="416"/>
      <c r="AAD13" s="416"/>
      <c r="AAE13" s="416"/>
      <c r="AAF13" s="416"/>
      <c r="AAG13" s="416"/>
      <c r="AAH13" s="416"/>
      <c r="AAI13" s="416"/>
      <c r="AAJ13" s="416"/>
      <c r="AAK13" s="416"/>
      <c r="AAL13" s="416"/>
      <c r="AAM13" s="416"/>
      <c r="AAN13" s="416"/>
      <c r="AAO13" s="416"/>
      <c r="AAP13" s="416"/>
      <c r="AAQ13" s="416"/>
      <c r="AAR13" s="416"/>
      <c r="AAS13" s="416"/>
      <c r="AAT13" s="416"/>
      <c r="AAU13" s="416"/>
      <c r="AAV13" s="416"/>
      <c r="AAW13" s="416"/>
      <c r="AAX13" s="416"/>
      <c r="AAY13" s="416"/>
      <c r="AAZ13" s="416"/>
      <c r="ABA13" s="416"/>
      <c r="ABB13" s="416"/>
      <c r="ABC13" s="416"/>
      <c r="ABD13" s="416"/>
      <c r="ABE13" s="416"/>
      <c r="ABF13" s="416"/>
      <c r="ABG13" s="416"/>
      <c r="ABH13" s="416"/>
      <c r="ABI13" s="416"/>
      <c r="ABJ13" s="416"/>
      <c r="ABK13" s="416"/>
      <c r="ABL13" s="416"/>
      <c r="ABM13" s="416"/>
      <c r="ABN13" s="416"/>
      <c r="ABO13" s="416"/>
      <c r="ABP13" s="416"/>
      <c r="ABQ13" s="416"/>
      <c r="ABR13" s="416"/>
      <c r="ABS13" s="416"/>
      <c r="ABT13" s="416"/>
      <c r="ABU13" s="416"/>
      <c r="ABV13" s="416"/>
      <c r="ABW13" s="416"/>
      <c r="ABX13" s="416"/>
      <c r="ABY13" s="416"/>
      <c r="ABZ13" s="416"/>
      <c r="ACA13" s="416"/>
      <c r="ACB13" s="416"/>
      <c r="ACC13" s="416"/>
      <c r="ACD13" s="416"/>
      <c r="ACE13" s="416"/>
      <c r="ACF13" s="416"/>
      <c r="ACG13" s="416"/>
      <c r="ACH13" s="416"/>
      <c r="ACI13" s="416"/>
      <c r="ACJ13" s="416"/>
      <c r="ACK13" s="416"/>
      <c r="ACL13" s="416"/>
      <c r="ACM13" s="416"/>
      <c r="ACN13" s="416"/>
      <c r="ACO13" s="416"/>
      <c r="ACP13" s="416"/>
      <c r="ACQ13" s="416"/>
      <c r="ACR13" s="416"/>
      <c r="ACS13" s="416"/>
      <c r="ACT13" s="416"/>
      <c r="ACU13" s="416"/>
      <c r="ACV13" s="416"/>
      <c r="ACW13" s="416"/>
      <c r="ACX13" s="416"/>
      <c r="ACY13" s="416"/>
      <c r="ACZ13" s="416"/>
      <c r="ADA13" s="416"/>
      <c r="ADB13" s="416"/>
      <c r="ADC13" s="416"/>
      <c r="ADD13" s="416"/>
      <c r="ADE13" s="416"/>
      <c r="ADF13" s="416"/>
      <c r="ADG13" s="416"/>
      <c r="ADH13" s="416"/>
      <c r="ADI13" s="416"/>
      <c r="ADJ13" s="416"/>
      <c r="ADK13" s="416"/>
      <c r="ADL13" s="416"/>
      <c r="ADM13" s="416"/>
      <c r="ADN13" s="416"/>
      <c r="ADO13" s="416"/>
      <c r="ADP13" s="416"/>
      <c r="ADQ13" s="416"/>
      <c r="ADR13" s="416"/>
      <c r="ADS13" s="416"/>
      <c r="ADT13" s="416"/>
      <c r="ADU13" s="416"/>
      <c r="ADV13" s="416"/>
      <c r="ADW13" s="416"/>
      <c r="ADX13" s="416"/>
      <c r="ADY13" s="416"/>
      <c r="ADZ13" s="416"/>
      <c r="AEA13" s="416"/>
      <c r="AEB13" s="416"/>
      <c r="AEC13" s="416"/>
      <c r="AED13" s="416"/>
      <c r="AEE13" s="416"/>
      <c r="AEF13" s="416"/>
      <c r="AEG13" s="416"/>
      <c r="AEH13" s="416"/>
      <c r="AEI13" s="416"/>
      <c r="AEJ13" s="416"/>
      <c r="AEK13" s="416"/>
      <c r="AEL13" s="416"/>
      <c r="AEM13" s="416"/>
      <c r="AEN13" s="416"/>
      <c r="AEO13" s="416"/>
      <c r="AEP13" s="416"/>
      <c r="AEQ13" s="416"/>
      <c r="AER13" s="416"/>
      <c r="AES13" s="416"/>
      <c r="AET13" s="416"/>
      <c r="AEU13" s="416"/>
      <c r="AEV13" s="416"/>
      <c r="AEW13" s="416"/>
      <c r="AEX13" s="416"/>
      <c r="AEY13" s="416"/>
      <c r="AEZ13" s="416"/>
      <c r="AFA13" s="416"/>
      <c r="AFB13" s="416"/>
      <c r="AFC13" s="416"/>
      <c r="AFD13" s="416"/>
      <c r="AFE13" s="416"/>
      <c r="AFF13" s="416"/>
      <c r="AFG13" s="416"/>
      <c r="AFH13" s="416"/>
      <c r="AFI13" s="416"/>
      <c r="AFJ13" s="416"/>
      <c r="AFK13" s="416"/>
      <c r="AFL13" s="416"/>
      <c r="AFM13" s="416"/>
      <c r="AFN13" s="416"/>
      <c r="AFO13" s="416"/>
      <c r="AFP13" s="416"/>
      <c r="AFQ13" s="416"/>
      <c r="AFR13" s="416"/>
      <c r="AFS13" s="416"/>
      <c r="AFT13" s="416"/>
      <c r="AFU13" s="416"/>
      <c r="AFV13" s="416"/>
      <c r="AFW13" s="416"/>
      <c r="AFX13" s="416"/>
      <c r="AFY13" s="416"/>
      <c r="AFZ13" s="416"/>
      <c r="AGA13" s="416"/>
      <c r="AGB13" s="416"/>
      <c r="AGC13" s="416"/>
      <c r="AGD13" s="416"/>
      <c r="AGE13" s="416"/>
      <c r="AGF13" s="416"/>
      <c r="AGG13" s="416"/>
      <c r="AGH13" s="416"/>
      <c r="AGI13" s="416"/>
      <c r="AGJ13" s="416"/>
      <c r="AGK13" s="416"/>
      <c r="AGL13" s="416"/>
      <c r="AGM13" s="416"/>
      <c r="AGN13" s="416"/>
      <c r="AGO13" s="416"/>
      <c r="AGP13" s="416"/>
      <c r="AGQ13" s="416"/>
      <c r="AGR13" s="416"/>
      <c r="AGS13" s="416"/>
      <c r="AGT13" s="416"/>
      <c r="AGU13" s="416"/>
      <c r="AGV13" s="416"/>
      <c r="AGW13" s="416"/>
      <c r="AGX13" s="416"/>
      <c r="AGY13" s="416"/>
      <c r="AGZ13" s="416"/>
      <c r="AHA13" s="416"/>
      <c r="AHB13" s="416"/>
      <c r="AHC13" s="416"/>
      <c r="AHD13" s="416"/>
      <c r="AHE13" s="416"/>
      <c r="AHF13" s="416"/>
      <c r="AHG13" s="416"/>
      <c r="AHH13" s="416"/>
      <c r="AHI13" s="416"/>
      <c r="AHJ13" s="416"/>
      <c r="AHK13" s="416"/>
      <c r="AHL13" s="416"/>
      <c r="AHM13" s="416"/>
      <c r="AHN13" s="416"/>
      <c r="AHO13" s="416"/>
      <c r="AHP13" s="416"/>
      <c r="AHQ13" s="416"/>
      <c r="AHR13" s="416"/>
      <c r="AHS13" s="416"/>
      <c r="AHT13" s="416"/>
      <c r="AHU13" s="416"/>
      <c r="AHV13" s="416"/>
      <c r="AHW13" s="416"/>
      <c r="AHX13" s="416"/>
      <c r="AHY13" s="416"/>
      <c r="AHZ13" s="416"/>
      <c r="AIA13" s="416"/>
      <c r="AIB13" s="416"/>
      <c r="AIC13" s="416"/>
      <c r="AID13" s="416"/>
      <c r="AIE13" s="416"/>
      <c r="AIF13" s="416"/>
      <c r="AIG13" s="416"/>
      <c r="AIH13" s="416"/>
      <c r="AII13" s="416"/>
      <c r="AIJ13" s="416"/>
      <c r="AIK13" s="416"/>
      <c r="AIL13" s="416"/>
      <c r="AIM13" s="416"/>
      <c r="AIN13" s="416"/>
      <c r="AIO13" s="416"/>
      <c r="AIP13" s="416"/>
      <c r="AIQ13" s="416"/>
      <c r="AIR13" s="416"/>
      <c r="AIS13" s="416"/>
      <c r="AIT13" s="416"/>
      <c r="AIU13" s="416"/>
      <c r="AIV13" s="416"/>
      <c r="AIW13" s="416"/>
      <c r="AIX13" s="416"/>
      <c r="AIY13" s="416"/>
      <c r="AIZ13" s="416"/>
      <c r="AJA13" s="416"/>
      <c r="AJB13" s="416"/>
      <c r="AJC13" s="416"/>
      <c r="AJD13" s="416"/>
      <c r="AJE13" s="416"/>
      <c r="AJF13" s="416"/>
      <c r="AJG13" s="416"/>
      <c r="AJH13" s="416"/>
      <c r="AJI13" s="416"/>
      <c r="AJJ13" s="416"/>
      <c r="AJK13" s="416"/>
      <c r="AJL13" s="416"/>
      <c r="AJM13" s="416"/>
      <c r="AJN13" s="416"/>
      <c r="AJO13" s="416"/>
      <c r="AJP13" s="416"/>
      <c r="AJQ13" s="416"/>
      <c r="AJR13" s="416"/>
      <c r="AJS13" s="416"/>
      <c r="AJT13" s="416"/>
      <c r="AJU13" s="416"/>
      <c r="AJV13" s="416"/>
      <c r="AJW13" s="416"/>
      <c r="AJX13" s="416"/>
      <c r="AJY13" s="416"/>
      <c r="AJZ13" s="416"/>
      <c r="AKA13" s="416"/>
      <c r="AKB13" s="416"/>
      <c r="AKC13" s="416"/>
      <c r="AKD13" s="416"/>
      <c r="AKE13" s="416"/>
      <c r="AKF13" s="416"/>
      <c r="AKG13" s="416"/>
      <c r="AKH13" s="416"/>
      <c r="AKI13" s="416"/>
      <c r="AKJ13" s="416"/>
      <c r="AKK13" s="416"/>
      <c r="AKL13" s="416"/>
      <c r="AKM13" s="416"/>
      <c r="AKN13" s="416"/>
      <c r="AKO13" s="416"/>
      <c r="AKP13" s="416"/>
      <c r="AKQ13" s="416"/>
      <c r="AKR13" s="416"/>
      <c r="AKS13" s="416"/>
      <c r="AKT13" s="416"/>
      <c r="AKU13" s="416"/>
      <c r="AKV13" s="416"/>
      <c r="AKW13" s="416"/>
      <c r="AKX13" s="416"/>
      <c r="AKY13" s="416"/>
      <c r="AKZ13" s="416"/>
      <c r="ALA13" s="416"/>
      <c r="ALB13" s="416"/>
      <c r="ALC13" s="416"/>
      <c r="ALD13" s="416"/>
      <c r="ALE13" s="416"/>
      <c r="ALF13" s="416"/>
      <c r="ALG13" s="416"/>
      <c r="ALH13" s="416"/>
      <c r="ALI13" s="416"/>
      <c r="ALJ13" s="416"/>
      <c r="ALK13" s="416"/>
      <c r="ALL13" s="416"/>
      <c r="ALM13" s="416"/>
      <c r="ALN13" s="416"/>
      <c r="ALO13" s="416"/>
      <c r="ALP13" s="416"/>
      <c r="ALQ13" s="416"/>
      <c r="ALR13" s="416"/>
      <c r="ALS13" s="416"/>
      <c r="ALT13" s="416"/>
      <c r="ALU13" s="416"/>
      <c r="ALV13" s="416"/>
      <c r="ALW13" s="416"/>
      <c r="ALX13" s="416"/>
      <c r="ALY13" s="416"/>
      <c r="ALZ13" s="416"/>
      <c r="AMA13" s="416"/>
      <c r="AMB13" s="416"/>
      <c r="AMC13" s="416"/>
      <c r="AMD13" s="416"/>
      <c r="AME13" s="416"/>
      <c r="AMF13" s="416"/>
      <c r="AMG13" s="416"/>
      <c r="AMH13" s="416"/>
      <c r="AMI13" s="416"/>
      <c r="AMJ13" s="416"/>
      <c r="AMK13" s="416"/>
      <c r="AML13" s="416"/>
      <c r="AMM13" s="416"/>
      <c r="AMN13" s="416"/>
      <c r="AMO13" s="416"/>
      <c r="AMP13" s="416"/>
      <c r="AMQ13" s="416"/>
      <c r="AMR13" s="416"/>
      <c r="AMS13" s="416"/>
      <c r="AMT13" s="416"/>
      <c r="AMU13" s="416"/>
      <c r="AMV13" s="416"/>
      <c r="AMW13" s="416"/>
      <c r="AMX13" s="416"/>
      <c r="AMY13" s="416"/>
      <c r="AMZ13" s="416"/>
      <c r="ANA13" s="416"/>
      <c r="ANB13" s="416"/>
      <c r="ANC13" s="416"/>
      <c r="AND13" s="416"/>
      <c r="ANE13" s="416"/>
      <c r="ANF13" s="416"/>
      <c r="ANG13" s="416"/>
      <c r="ANH13" s="416"/>
      <c r="ANI13" s="416"/>
      <c r="ANJ13" s="416"/>
      <c r="ANK13" s="416"/>
      <c r="ANL13" s="416"/>
      <c r="ANM13" s="416"/>
      <c r="ANN13" s="416"/>
      <c r="ANO13" s="416"/>
      <c r="ANP13" s="416"/>
      <c r="ANQ13" s="416"/>
      <c r="ANR13" s="416"/>
      <c r="ANS13" s="416"/>
      <c r="ANT13" s="416"/>
      <c r="ANU13" s="416"/>
      <c r="ANV13" s="416"/>
      <c r="ANW13" s="416"/>
      <c r="ANX13" s="416"/>
      <c r="ANY13" s="416"/>
      <c r="ANZ13" s="416"/>
      <c r="AOA13" s="416"/>
      <c r="AOB13" s="416"/>
      <c r="AOC13" s="416"/>
      <c r="AOD13" s="416"/>
      <c r="AOE13" s="416"/>
      <c r="AOF13" s="416"/>
      <c r="AOG13" s="416"/>
      <c r="AOH13" s="416"/>
      <c r="AOI13" s="416"/>
      <c r="AOJ13" s="416"/>
      <c r="AOK13" s="416"/>
      <c r="AOL13" s="416"/>
      <c r="AOM13" s="416"/>
      <c r="AON13" s="416"/>
      <c r="AOO13" s="416"/>
      <c r="AOP13" s="416"/>
      <c r="AOQ13" s="416"/>
      <c r="AOR13" s="416"/>
      <c r="AOS13" s="416"/>
      <c r="AOT13" s="416"/>
      <c r="AOU13" s="416"/>
      <c r="AOV13" s="416"/>
      <c r="AOW13" s="416"/>
      <c r="AOX13" s="416"/>
      <c r="AOY13" s="416"/>
      <c r="AOZ13" s="416"/>
      <c r="APA13" s="416"/>
      <c r="APB13" s="416"/>
      <c r="APC13" s="416"/>
      <c r="APD13" s="416"/>
      <c r="APE13" s="416"/>
      <c r="APF13" s="416"/>
      <c r="APG13" s="416"/>
      <c r="APH13" s="416"/>
      <c r="API13" s="416"/>
      <c r="APJ13" s="416"/>
      <c r="APK13" s="416"/>
      <c r="APL13" s="416"/>
      <c r="APM13" s="416"/>
      <c r="APN13" s="416"/>
      <c r="APO13" s="416"/>
      <c r="APP13" s="416"/>
      <c r="APQ13" s="416"/>
      <c r="APR13" s="416"/>
      <c r="APS13" s="416"/>
      <c r="APT13" s="416"/>
      <c r="APU13" s="416"/>
      <c r="APV13" s="416"/>
      <c r="APW13" s="416"/>
      <c r="APX13" s="416"/>
      <c r="APY13" s="416"/>
      <c r="APZ13" s="416"/>
      <c r="AQA13" s="416"/>
      <c r="AQB13" s="416"/>
      <c r="AQC13" s="416"/>
      <c r="AQD13" s="416"/>
      <c r="AQE13" s="416"/>
      <c r="AQF13" s="416"/>
      <c r="AQG13" s="416"/>
      <c r="AQH13" s="416"/>
      <c r="AQI13" s="416"/>
      <c r="AQJ13" s="416"/>
      <c r="AQK13" s="416"/>
      <c r="AQL13" s="416"/>
      <c r="AQM13" s="416"/>
      <c r="AQN13" s="416"/>
      <c r="AQO13" s="416"/>
      <c r="AQP13" s="416"/>
      <c r="AQQ13" s="416"/>
      <c r="AQR13" s="416"/>
      <c r="AQS13" s="416"/>
      <c r="AQT13" s="416"/>
      <c r="AQU13" s="416"/>
      <c r="AQV13" s="416"/>
      <c r="AQW13" s="416"/>
      <c r="AQX13" s="416"/>
      <c r="AQY13" s="416"/>
      <c r="AQZ13" s="416"/>
      <c r="ARA13" s="416"/>
      <c r="ARB13" s="416"/>
      <c r="ARC13" s="416"/>
      <c r="ARD13" s="416"/>
      <c r="ARE13" s="416"/>
      <c r="ARF13" s="416"/>
      <c r="ARG13" s="416"/>
      <c r="ARH13" s="416"/>
      <c r="ARI13" s="416"/>
      <c r="ARJ13" s="416"/>
      <c r="ARK13" s="416"/>
      <c r="ARL13" s="416"/>
      <c r="ARM13" s="416"/>
      <c r="ARN13" s="416"/>
      <c r="ARO13" s="416"/>
      <c r="ARP13" s="416"/>
      <c r="ARQ13" s="416"/>
      <c r="ARR13" s="416"/>
      <c r="ARS13" s="416"/>
      <c r="ART13" s="416"/>
      <c r="ARU13" s="416"/>
      <c r="ARV13" s="416"/>
      <c r="ARW13" s="416"/>
      <c r="ARX13" s="416"/>
      <c r="ARY13" s="416"/>
      <c r="ARZ13" s="416"/>
      <c r="ASA13" s="416"/>
      <c r="ASB13" s="416"/>
      <c r="ASC13" s="416"/>
      <c r="ASD13" s="416"/>
      <c r="ASE13" s="416"/>
      <c r="ASF13" s="416"/>
      <c r="ASG13" s="416"/>
      <c r="ASH13" s="416"/>
      <c r="ASI13" s="416"/>
      <c r="ASJ13" s="416"/>
      <c r="ASK13" s="416"/>
      <c r="ASL13" s="416"/>
      <c r="ASM13" s="416"/>
      <c r="ASN13" s="416"/>
      <c r="ASO13" s="416"/>
      <c r="ASP13" s="416"/>
      <c r="ASQ13" s="416"/>
      <c r="ASR13" s="416"/>
      <c r="ASS13" s="416"/>
      <c r="AST13" s="416"/>
      <c r="ASU13" s="416"/>
      <c r="ASV13" s="416"/>
      <c r="ASW13" s="416"/>
      <c r="ASX13" s="416"/>
      <c r="ASY13" s="416"/>
      <c r="ASZ13" s="416"/>
      <c r="ATA13" s="416"/>
      <c r="ATB13" s="416"/>
      <c r="ATC13" s="416"/>
      <c r="ATD13" s="416"/>
      <c r="ATE13" s="416"/>
      <c r="ATF13" s="416"/>
      <c r="ATG13" s="416"/>
      <c r="ATH13" s="416"/>
      <c r="ATI13" s="416"/>
      <c r="ATJ13" s="416"/>
      <c r="ATK13" s="416"/>
      <c r="ATL13" s="416"/>
      <c r="ATM13" s="416"/>
      <c r="ATN13" s="416"/>
      <c r="ATO13" s="416"/>
      <c r="ATP13" s="416"/>
      <c r="ATQ13" s="416"/>
      <c r="ATR13" s="416"/>
      <c r="ATS13" s="416"/>
      <c r="ATT13" s="416"/>
      <c r="ATU13" s="416"/>
      <c r="ATV13" s="416"/>
      <c r="ATW13" s="416"/>
      <c r="ATX13" s="416"/>
      <c r="ATY13" s="416"/>
      <c r="ATZ13" s="416"/>
      <c r="AUA13" s="416"/>
      <c r="AUB13" s="416"/>
      <c r="AUC13" s="416"/>
      <c r="AUD13" s="416"/>
      <c r="AUE13" s="416"/>
      <c r="AUF13" s="416"/>
      <c r="AUG13" s="416"/>
      <c r="AUH13" s="416"/>
      <c r="AUI13" s="416"/>
      <c r="AUJ13" s="416"/>
      <c r="AUK13" s="416"/>
      <c r="AUL13" s="416"/>
      <c r="AUM13" s="416"/>
      <c r="AUN13" s="416"/>
      <c r="AUO13" s="416"/>
      <c r="AUP13" s="416"/>
      <c r="AUQ13" s="416"/>
      <c r="AUR13" s="416"/>
      <c r="AUS13" s="416"/>
      <c r="AUT13" s="416"/>
      <c r="AUU13" s="416"/>
      <c r="AUV13" s="416"/>
      <c r="AUW13" s="416"/>
      <c r="AUX13" s="416"/>
      <c r="AUY13" s="416"/>
      <c r="AUZ13" s="416"/>
      <c r="AVA13" s="416"/>
      <c r="AVB13" s="416"/>
      <c r="AVC13" s="416"/>
      <c r="AVD13" s="416"/>
      <c r="AVE13" s="416"/>
      <c r="AVF13" s="416"/>
      <c r="AVG13" s="416"/>
      <c r="AVH13" s="416"/>
      <c r="AVI13" s="416"/>
      <c r="AVJ13" s="416"/>
      <c r="AVK13" s="416"/>
      <c r="AVL13" s="416"/>
      <c r="AVM13" s="416"/>
      <c r="AVN13" s="416"/>
      <c r="AVO13" s="416"/>
      <c r="AVP13" s="416"/>
      <c r="AVQ13" s="416"/>
      <c r="AVR13" s="416"/>
      <c r="AVS13" s="416"/>
      <c r="AVT13" s="416"/>
      <c r="AVU13" s="416"/>
      <c r="AVV13" s="416"/>
      <c r="AVW13" s="416"/>
      <c r="AVX13" s="416"/>
      <c r="AVY13" s="416"/>
      <c r="AVZ13" s="416"/>
      <c r="AWA13" s="416"/>
      <c r="AWB13" s="416"/>
      <c r="AWC13" s="416"/>
      <c r="AWD13" s="416"/>
      <c r="AWE13" s="416"/>
      <c r="AWF13" s="416"/>
      <c r="AWG13" s="416"/>
      <c r="AWH13" s="416"/>
      <c r="AWI13" s="416"/>
      <c r="AWJ13" s="416"/>
      <c r="AWK13" s="416"/>
      <c r="AWL13" s="416"/>
      <c r="AWM13" s="416"/>
      <c r="AWN13" s="416"/>
      <c r="AWO13" s="416"/>
      <c r="AWP13" s="416"/>
      <c r="AWQ13" s="416"/>
      <c r="AWR13" s="416"/>
      <c r="AWS13" s="416"/>
      <c r="AWT13" s="416"/>
      <c r="AWU13" s="416"/>
      <c r="AWV13" s="416"/>
      <c r="AWW13" s="416"/>
      <c r="AWX13" s="416"/>
      <c r="AWY13" s="416"/>
      <c r="AWZ13" s="416"/>
      <c r="AXA13" s="416"/>
      <c r="AXB13" s="416"/>
      <c r="AXC13" s="416"/>
      <c r="AXD13" s="416"/>
      <c r="AXE13" s="416"/>
      <c r="AXF13" s="416"/>
      <c r="AXG13" s="416"/>
      <c r="AXH13" s="416"/>
      <c r="AXI13" s="416"/>
      <c r="AXJ13" s="416"/>
      <c r="AXK13" s="416"/>
      <c r="AXL13" s="416"/>
      <c r="AXM13" s="416"/>
      <c r="AXN13" s="416"/>
      <c r="AXO13" s="416"/>
      <c r="AXP13" s="416"/>
      <c r="AXQ13" s="416"/>
      <c r="AXR13" s="416"/>
      <c r="AXS13" s="416"/>
      <c r="AXT13" s="416"/>
      <c r="AXU13" s="416"/>
      <c r="AXV13" s="416"/>
      <c r="AXW13" s="416"/>
      <c r="AXX13" s="416"/>
      <c r="AXY13" s="416"/>
      <c r="AXZ13" s="416"/>
      <c r="AYA13" s="416"/>
      <c r="AYB13" s="416"/>
      <c r="AYC13" s="416"/>
      <c r="AYD13" s="416"/>
      <c r="AYE13" s="416"/>
      <c r="AYF13" s="416"/>
      <c r="AYG13" s="416"/>
      <c r="AYH13" s="416"/>
      <c r="AYI13" s="416"/>
      <c r="AYJ13" s="416"/>
      <c r="AYK13" s="416"/>
      <c r="AYL13" s="416"/>
      <c r="AYM13" s="416"/>
      <c r="AYN13" s="416"/>
      <c r="AYO13" s="416"/>
      <c r="AYP13" s="416"/>
      <c r="AYQ13" s="416"/>
      <c r="AYR13" s="416"/>
      <c r="AYS13" s="416"/>
      <c r="AYT13" s="416"/>
      <c r="AYU13" s="416"/>
      <c r="AYV13" s="416"/>
      <c r="AYW13" s="416"/>
      <c r="AYX13" s="416"/>
      <c r="AYY13" s="416"/>
      <c r="AYZ13" s="416"/>
      <c r="AZA13" s="416"/>
      <c r="AZB13" s="416"/>
      <c r="AZC13" s="416"/>
      <c r="AZD13" s="416"/>
      <c r="AZE13" s="416"/>
      <c r="AZF13" s="416"/>
      <c r="AZG13" s="416"/>
      <c r="AZH13" s="416"/>
      <c r="AZI13" s="416"/>
      <c r="AZJ13" s="416"/>
      <c r="AZK13" s="416"/>
      <c r="AZL13" s="416"/>
      <c r="AZM13" s="416"/>
      <c r="AZN13" s="416"/>
      <c r="AZO13" s="416"/>
      <c r="AZP13" s="416"/>
      <c r="AZQ13" s="416"/>
      <c r="AZR13" s="416"/>
      <c r="AZS13" s="416"/>
      <c r="AZT13" s="416"/>
      <c r="AZU13" s="416"/>
      <c r="AZV13" s="416"/>
      <c r="AZW13" s="416"/>
      <c r="AZX13" s="416"/>
      <c r="AZY13" s="416"/>
      <c r="AZZ13" s="416"/>
      <c r="BAA13" s="416"/>
      <c r="BAB13" s="416"/>
      <c r="BAC13" s="416"/>
      <c r="BAD13" s="416"/>
      <c r="BAE13" s="416"/>
      <c r="BAF13" s="416"/>
      <c r="BAG13" s="416"/>
      <c r="BAH13" s="416"/>
      <c r="BAI13" s="416"/>
      <c r="BAJ13" s="416"/>
      <c r="BAK13" s="416"/>
      <c r="BAL13" s="416"/>
      <c r="BAM13" s="416"/>
      <c r="BAN13" s="416"/>
      <c r="BAO13" s="416"/>
      <c r="BAP13" s="416"/>
      <c r="BAQ13" s="416"/>
      <c r="BAR13" s="416"/>
      <c r="BAS13" s="416"/>
      <c r="BAT13" s="416"/>
      <c r="BAU13" s="416"/>
      <c r="BAV13" s="416"/>
      <c r="BAW13" s="416"/>
      <c r="BAX13" s="416"/>
      <c r="BAY13" s="416"/>
      <c r="BAZ13" s="416"/>
      <c r="BBA13" s="416"/>
      <c r="BBB13" s="416"/>
      <c r="BBC13" s="416"/>
      <c r="BBD13" s="416"/>
      <c r="BBE13" s="416"/>
      <c r="BBF13" s="416"/>
      <c r="BBG13" s="416"/>
      <c r="BBH13" s="416"/>
      <c r="BBI13" s="416"/>
      <c r="BBJ13" s="416"/>
      <c r="BBK13" s="416"/>
      <c r="BBL13" s="416"/>
      <c r="BBM13" s="416"/>
      <c r="BBN13" s="416"/>
      <c r="BBO13" s="416"/>
      <c r="BBP13" s="416"/>
      <c r="BBQ13" s="416"/>
      <c r="BBR13" s="416"/>
      <c r="BBS13" s="416"/>
      <c r="BBT13" s="416"/>
      <c r="BBU13" s="416"/>
      <c r="BBV13" s="416"/>
      <c r="BBW13" s="416"/>
      <c r="BBX13" s="416"/>
      <c r="BBY13" s="416"/>
      <c r="BBZ13" s="416"/>
      <c r="BCA13" s="416"/>
      <c r="BCB13" s="416"/>
      <c r="BCC13" s="416"/>
      <c r="BCD13" s="416"/>
      <c r="BCE13" s="416"/>
      <c r="BCF13" s="416"/>
      <c r="BCG13" s="416"/>
      <c r="BCH13" s="416"/>
      <c r="BCI13" s="416"/>
      <c r="BCJ13" s="416"/>
      <c r="BCK13" s="416"/>
      <c r="BCL13" s="416"/>
      <c r="BCM13" s="416"/>
      <c r="BCN13" s="416"/>
      <c r="BCO13" s="416"/>
      <c r="BCP13" s="416"/>
      <c r="BCQ13" s="416"/>
      <c r="BCR13" s="416"/>
      <c r="BCS13" s="416"/>
      <c r="BCT13" s="416"/>
      <c r="BCU13" s="416"/>
      <c r="BCV13" s="416"/>
      <c r="BCW13" s="416"/>
      <c r="BCX13" s="416"/>
      <c r="BCY13" s="416"/>
      <c r="BCZ13" s="416"/>
      <c r="BDA13" s="416"/>
      <c r="BDB13" s="416"/>
      <c r="BDC13" s="416"/>
      <c r="BDD13" s="416"/>
      <c r="BDE13" s="416"/>
      <c r="BDF13" s="416"/>
      <c r="BDG13" s="416"/>
      <c r="BDH13" s="416"/>
      <c r="BDI13" s="416"/>
      <c r="BDJ13" s="416"/>
      <c r="BDK13" s="416"/>
      <c r="BDL13" s="416"/>
      <c r="BDM13" s="416"/>
      <c r="BDN13" s="416"/>
      <c r="BDO13" s="416"/>
      <c r="BDP13" s="416"/>
      <c r="BDQ13" s="416"/>
      <c r="BDR13" s="416"/>
      <c r="BDS13" s="416"/>
      <c r="BDT13" s="416"/>
      <c r="BDU13" s="416"/>
      <c r="BDV13" s="416"/>
      <c r="BDW13" s="416"/>
      <c r="BDX13" s="416"/>
      <c r="BDY13" s="416"/>
      <c r="BDZ13" s="416"/>
      <c r="BEA13" s="416"/>
      <c r="BEB13" s="416"/>
      <c r="BEC13" s="416"/>
      <c r="BED13" s="416"/>
      <c r="BEE13" s="416"/>
      <c r="BEF13" s="416"/>
      <c r="BEG13" s="416"/>
      <c r="BEH13" s="416"/>
      <c r="BEI13" s="416"/>
      <c r="BEJ13" s="416"/>
      <c r="BEK13" s="416"/>
      <c r="BEL13" s="416"/>
      <c r="BEM13" s="416"/>
      <c r="BEN13" s="416"/>
      <c r="BEO13" s="416"/>
      <c r="BEP13" s="416"/>
      <c r="BEQ13" s="416"/>
      <c r="BER13" s="416"/>
      <c r="BES13" s="416"/>
      <c r="BET13" s="416"/>
      <c r="BEU13" s="416"/>
      <c r="BEV13" s="416"/>
      <c r="BEW13" s="416"/>
      <c r="BEX13" s="416"/>
      <c r="BEY13" s="416"/>
      <c r="BEZ13" s="416"/>
      <c r="BFA13" s="416"/>
      <c r="BFB13" s="416"/>
      <c r="BFC13" s="416"/>
      <c r="BFD13" s="416"/>
      <c r="BFE13" s="416"/>
      <c r="BFF13" s="416"/>
      <c r="BFG13" s="416"/>
      <c r="BFH13" s="416"/>
      <c r="BFI13" s="416"/>
      <c r="BFJ13" s="416"/>
      <c r="BFK13" s="416"/>
      <c r="BFL13" s="416"/>
      <c r="BFM13" s="416"/>
      <c r="BFN13" s="416"/>
      <c r="BFO13" s="416"/>
      <c r="BFP13" s="416"/>
      <c r="BFQ13" s="416"/>
      <c r="BFR13" s="416"/>
      <c r="BFS13" s="416"/>
      <c r="BFT13" s="416"/>
      <c r="BFU13" s="416"/>
      <c r="BFV13" s="416"/>
      <c r="BFW13" s="416"/>
      <c r="BFX13" s="416"/>
      <c r="BFY13" s="416"/>
      <c r="BFZ13" s="416"/>
      <c r="BGA13" s="416"/>
      <c r="BGB13" s="416"/>
      <c r="BGC13" s="416"/>
      <c r="BGD13" s="416"/>
      <c r="BGE13" s="416"/>
      <c r="BGF13" s="416"/>
      <c r="BGG13" s="416"/>
      <c r="BGH13" s="416"/>
      <c r="BGI13" s="416"/>
      <c r="BGJ13" s="416"/>
      <c r="BGK13" s="416"/>
      <c r="BGL13" s="416"/>
      <c r="BGM13" s="416"/>
      <c r="BGN13" s="416"/>
      <c r="BGO13" s="416"/>
      <c r="BGP13" s="416"/>
      <c r="BGQ13" s="416"/>
      <c r="BGR13" s="416"/>
      <c r="BGS13" s="416"/>
      <c r="BGT13" s="416"/>
      <c r="BGU13" s="416"/>
      <c r="BGV13" s="416"/>
      <c r="BGW13" s="416"/>
      <c r="BGX13" s="416"/>
      <c r="BGY13" s="416"/>
      <c r="BGZ13" s="416"/>
      <c r="BHA13" s="416"/>
      <c r="BHB13" s="416"/>
      <c r="BHC13" s="416"/>
      <c r="BHD13" s="416"/>
      <c r="BHE13" s="416"/>
      <c r="BHF13" s="416"/>
      <c r="BHG13" s="416"/>
      <c r="BHH13" s="416"/>
      <c r="BHI13" s="416"/>
      <c r="BHJ13" s="416"/>
      <c r="BHK13" s="416"/>
      <c r="BHL13" s="416"/>
      <c r="BHM13" s="416"/>
      <c r="BHN13" s="416"/>
      <c r="BHO13" s="416"/>
      <c r="BHP13" s="416"/>
      <c r="BHQ13" s="416"/>
      <c r="BHR13" s="416"/>
      <c r="BHS13" s="416"/>
      <c r="BHT13" s="416"/>
      <c r="BHU13" s="416"/>
      <c r="BHV13" s="416"/>
      <c r="BHW13" s="416"/>
      <c r="BHX13" s="416"/>
      <c r="BHY13" s="416"/>
      <c r="BHZ13" s="416"/>
      <c r="BIA13" s="416"/>
      <c r="BIB13" s="416"/>
      <c r="BIC13" s="416"/>
      <c r="BID13" s="416"/>
      <c r="BIE13" s="416"/>
      <c r="BIF13" s="416"/>
      <c r="BIG13" s="416"/>
      <c r="BIH13" s="416"/>
      <c r="BII13" s="416"/>
      <c r="BIJ13" s="416"/>
      <c r="BIK13" s="416"/>
      <c r="BIL13" s="416"/>
      <c r="BIM13" s="416"/>
      <c r="BIN13" s="416"/>
      <c r="BIO13" s="416"/>
      <c r="BIP13" s="416"/>
      <c r="BIQ13" s="416"/>
      <c r="BIR13" s="416"/>
      <c r="BIS13" s="416"/>
      <c r="BIT13" s="416"/>
      <c r="BIU13" s="416"/>
      <c r="BIV13" s="416"/>
      <c r="BIW13" s="416"/>
      <c r="BIX13" s="416"/>
      <c r="BIY13" s="416"/>
      <c r="BIZ13" s="416"/>
      <c r="BJA13" s="416"/>
      <c r="BJB13" s="416"/>
      <c r="BJC13" s="416"/>
      <c r="BJD13" s="416"/>
      <c r="BJE13" s="416"/>
      <c r="BJF13" s="416"/>
      <c r="BJG13" s="416"/>
      <c r="BJH13" s="416"/>
      <c r="BJI13" s="416"/>
      <c r="BJJ13" s="416"/>
      <c r="BJK13" s="416"/>
      <c r="BJL13" s="416"/>
      <c r="BJM13" s="416"/>
      <c r="BJN13" s="416"/>
      <c r="BJO13" s="416"/>
      <c r="BJP13" s="416"/>
      <c r="BJQ13" s="416"/>
      <c r="BJR13" s="416"/>
      <c r="BJS13" s="416"/>
      <c r="BJT13" s="416"/>
      <c r="BJU13" s="416"/>
      <c r="BJV13" s="416"/>
      <c r="BJW13" s="416"/>
      <c r="BJX13" s="416"/>
      <c r="BJY13" s="416"/>
      <c r="BJZ13" s="416"/>
      <c r="BKA13" s="416"/>
      <c r="BKB13" s="416"/>
      <c r="BKC13" s="416"/>
      <c r="BKD13" s="416"/>
      <c r="BKE13" s="416"/>
      <c r="BKF13" s="416"/>
      <c r="BKG13" s="416"/>
      <c r="BKH13" s="416"/>
      <c r="BKI13" s="416"/>
      <c r="BKJ13" s="416"/>
      <c r="BKK13" s="416"/>
      <c r="BKL13" s="416"/>
      <c r="BKM13" s="416"/>
      <c r="BKN13" s="416"/>
      <c r="BKO13" s="416"/>
      <c r="BKP13" s="416"/>
      <c r="BKQ13" s="416"/>
      <c r="BKR13" s="416"/>
      <c r="BKS13" s="416"/>
      <c r="BKT13" s="416"/>
      <c r="BKU13" s="416"/>
      <c r="BKV13" s="416"/>
      <c r="BKW13" s="416"/>
      <c r="BKX13" s="416"/>
      <c r="BKY13" s="416"/>
      <c r="BKZ13" s="416"/>
      <c r="BLA13" s="416"/>
      <c r="BLB13" s="416"/>
      <c r="BLC13" s="416"/>
      <c r="BLD13" s="416"/>
      <c r="BLE13" s="416"/>
      <c r="BLF13" s="416"/>
      <c r="BLG13" s="416"/>
      <c r="BLH13" s="416"/>
      <c r="BLI13" s="416"/>
      <c r="BLJ13" s="416"/>
      <c r="BLK13" s="416"/>
      <c r="BLL13" s="416"/>
      <c r="BLM13" s="416"/>
      <c r="BLN13" s="416"/>
      <c r="BLO13" s="416"/>
      <c r="BLP13" s="416"/>
      <c r="BLQ13" s="416"/>
      <c r="BLR13" s="416"/>
      <c r="BLS13" s="416"/>
      <c r="BLT13" s="416"/>
      <c r="BLU13" s="416"/>
      <c r="BLV13" s="416"/>
      <c r="BLW13" s="416"/>
      <c r="BLX13" s="416"/>
      <c r="BLY13" s="416"/>
      <c r="BLZ13" s="416"/>
      <c r="BMA13" s="416"/>
      <c r="BMB13" s="416"/>
      <c r="BMC13" s="416"/>
      <c r="BMD13" s="416"/>
      <c r="BME13" s="416"/>
      <c r="BMF13" s="416"/>
      <c r="BMG13" s="416"/>
      <c r="BMH13" s="416"/>
      <c r="BMI13" s="416"/>
      <c r="BMJ13" s="416"/>
      <c r="BMK13" s="416"/>
      <c r="BML13" s="416"/>
      <c r="BMM13" s="416"/>
      <c r="BMN13" s="416"/>
      <c r="BMO13" s="416"/>
      <c r="BMP13" s="416"/>
      <c r="BMQ13" s="416"/>
      <c r="BMR13" s="416"/>
      <c r="BMS13" s="416"/>
      <c r="BMT13" s="416"/>
      <c r="BMU13" s="416"/>
      <c r="BMV13" s="416"/>
      <c r="BMW13" s="416"/>
      <c r="BMX13" s="416"/>
      <c r="BMY13" s="416"/>
      <c r="BMZ13" s="416"/>
      <c r="BNA13" s="416"/>
      <c r="BNB13" s="416"/>
      <c r="BNC13" s="416"/>
      <c r="BND13" s="416"/>
      <c r="BNE13" s="416"/>
      <c r="BNF13" s="416"/>
      <c r="BNG13" s="416"/>
      <c r="BNH13" s="416"/>
      <c r="BNI13" s="416"/>
      <c r="BNJ13" s="416"/>
      <c r="BNK13" s="416"/>
      <c r="BNL13" s="416"/>
      <c r="BNM13" s="416"/>
      <c r="BNN13" s="416"/>
      <c r="BNO13" s="416"/>
      <c r="BNP13" s="416"/>
      <c r="BNQ13" s="416"/>
      <c r="BNR13" s="416"/>
      <c r="BNS13" s="416"/>
      <c r="BNT13" s="416"/>
      <c r="BNU13" s="416"/>
      <c r="BNV13" s="416"/>
      <c r="BNW13" s="416"/>
      <c r="BNX13" s="416"/>
      <c r="BNY13" s="416"/>
      <c r="BNZ13" s="416"/>
      <c r="BOA13" s="416"/>
      <c r="BOB13" s="416"/>
      <c r="BOC13" s="416"/>
      <c r="BOD13" s="416"/>
      <c r="BOE13" s="416"/>
      <c r="BOF13" s="416"/>
      <c r="BOG13" s="416"/>
      <c r="BOH13" s="416"/>
      <c r="BOI13" s="416"/>
      <c r="BOJ13" s="416"/>
      <c r="BOK13" s="416"/>
      <c r="BOL13" s="416"/>
      <c r="BOM13" s="416"/>
      <c r="BON13" s="416"/>
      <c r="BOO13" s="416"/>
      <c r="BOP13" s="416"/>
      <c r="BOQ13" s="416"/>
      <c r="BOR13" s="416"/>
      <c r="BOS13" s="416"/>
      <c r="BOT13" s="416"/>
      <c r="BOU13" s="416"/>
      <c r="BOV13" s="416"/>
      <c r="BOW13" s="416"/>
      <c r="BOX13" s="416"/>
      <c r="BOY13" s="416"/>
      <c r="BOZ13" s="416"/>
      <c r="BPA13" s="416"/>
      <c r="BPB13" s="416"/>
      <c r="BPC13" s="416"/>
      <c r="BPD13" s="416"/>
      <c r="BPE13" s="416"/>
      <c r="BPF13" s="416"/>
      <c r="BPG13" s="416"/>
      <c r="BPH13" s="416"/>
      <c r="BPI13" s="416"/>
      <c r="BPJ13" s="416"/>
      <c r="BPK13" s="416"/>
      <c r="BPL13" s="416"/>
      <c r="BPM13" s="416"/>
      <c r="BPN13" s="416"/>
      <c r="BPO13" s="416"/>
      <c r="BPP13" s="416"/>
      <c r="BPQ13" s="416"/>
      <c r="BPR13" s="416"/>
      <c r="BPS13" s="416"/>
      <c r="BPT13" s="416"/>
      <c r="BPU13" s="416"/>
      <c r="BPV13" s="416"/>
      <c r="BPW13" s="416"/>
      <c r="BPX13" s="416"/>
      <c r="BPY13" s="416"/>
      <c r="BPZ13" s="416"/>
      <c r="BQA13" s="416"/>
      <c r="BQB13" s="416"/>
      <c r="BQC13" s="416"/>
      <c r="BQD13" s="416"/>
      <c r="BQE13" s="416"/>
      <c r="BQF13" s="416"/>
      <c r="BQG13" s="416"/>
      <c r="BQH13" s="416"/>
      <c r="BQI13" s="416"/>
      <c r="BQJ13" s="416"/>
      <c r="BQK13" s="416"/>
      <c r="BQL13" s="416"/>
      <c r="BQM13" s="416"/>
      <c r="BQN13" s="416"/>
      <c r="BQO13" s="416"/>
      <c r="BQP13" s="416"/>
      <c r="BQQ13" s="416"/>
      <c r="BQR13" s="416"/>
      <c r="BQS13" s="416"/>
      <c r="BQT13" s="416"/>
      <c r="BQU13" s="416"/>
      <c r="BQV13" s="416"/>
      <c r="BQW13" s="416"/>
      <c r="BQX13" s="416"/>
      <c r="BQY13" s="416"/>
      <c r="BQZ13" s="416"/>
      <c r="BRA13" s="416"/>
      <c r="BRB13" s="416"/>
      <c r="BRC13" s="416"/>
      <c r="BRD13" s="416"/>
      <c r="BRE13" s="416"/>
      <c r="BRF13" s="416"/>
      <c r="BRG13" s="416"/>
      <c r="BRH13" s="416"/>
      <c r="BRI13" s="416"/>
      <c r="BRJ13" s="416"/>
      <c r="BRK13" s="416"/>
      <c r="BRL13" s="416"/>
      <c r="BRM13" s="416"/>
      <c r="BRN13" s="416"/>
      <c r="BRO13" s="416"/>
      <c r="BRP13" s="416"/>
      <c r="BRQ13" s="416"/>
      <c r="BRR13" s="416"/>
      <c r="BRS13" s="416"/>
      <c r="BRT13" s="416"/>
      <c r="BRU13" s="416"/>
      <c r="BRV13" s="416"/>
      <c r="BRW13" s="416"/>
      <c r="BRX13" s="416"/>
      <c r="BRY13" s="416"/>
      <c r="BRZ13" s="416"/>
      <c r="BSA13" s="416"/>
      <c r="BSB13" s="416"/>
      <c r="BSC13" s="416"/>
      <c r="BSD13" s="416"/>
      <c r="BSE13" s="416"/>
      <c r="BSF13" s="416"/>
      <c r="BSG13" s="416"/>
      <c r="BSH13" s="416"/>
      <c r="BSI13" s="416"/>
      <c r="BSJ13" s="416"/>
      <c r="BSK13" s="416"/>
      <c r="BSL13" s="416"/>
      <c r="BSM13" s="416"/>
      <c r="BSN13" s="416"/>
      <c r="BSO13" s="416"/>
      <c r="BSP13" s="416"/>
      <c r="BSQ13" s="416"/>
      <c r="BSR13" s="416"/>
      <c r="BSS13" s="416"/>
      <c r="BST13" s="416"/>
      <c r="BSU13" s="416"/>
      <c r="BSV13" s="416"/>
      <c r="BSW13" s="416"/>
      <c r="BSX13" s="416"/>
      <c r="BSY13" s="416"/>
      <c r="BSZ13" s="416"/>
      <c r="BTA13" s="416"/>
      <c r="BTB13" s="416"/>
      <c r="BTC13" s="416"/>
      <c r="BTD13" s="416"/>
      <c r="BTE13" s="416"/>
      <c r="BTF13" s="416"/>
      <c r="BTG13" s="416"/>
      <c r="BTH13" s="416"/>
      <c r="BTI13" s="416"/>
      <c r="BTJ13" s="416"/>
      <c r="BTK13" s="416"/>
      <c r="BTL13" s="416"/>
      <c r="BTM13" s="416"/>
      <c r="BTN13" s="416"/>
      <c r="BTO13" s="416"/>
      <c r="BTP13" s="416"/>
      <c r="BTQ13" s="416"/>
      <c r="BTR13" s="416"/>
      <c r="BTS13" s="416"/>
      <c r="BTT13" s="416"/>
      <c r="BTU13" s="416"/>
      <c r="BTV13" s="416"/>
      <c r="BTW13" s="416"/>
      <c r="BTX13" s="416"/>
      <c r="BTY13" s="416"/>
      <c r="BTZ13" s="416"/>
      <c r="BUA13" s="416"/>
      <c r="BUB13" s="416"/>
      <c r="BUC13" s="416"/>
      <c r="BUD13" s="416"/>
      <c r="BUE13" s="416"/>
      <c r="BUF13" s="416"/>
      <c r="BUG13" s="416"/>
      <c r="BUH13" s="416"/>
      <c r="BUI13" s="416"/>
      <c r="BUJ13" s="416"/>
      <c r="BUK13" s="416"/>
      <c r="BUL13" s="416"/>
      <c r="BUM13" s="416"/>
      <c r="BUN13" s="416"/>
      <c r="BUO13" s="416"/>
      <c r="BUP13" s="416"/>
      <c r="BUQ13" s="416"/>
      <c r="BUR13" s="416"/>
      <c r="BUS13" s="416"/>
      <c r="BUT13" s="416"/>
      <c r="BUU13" s="416"/>
      <c r="BUV13" s="416"/>
      <c r="BUW13" s="416"/>
      <c r="BUX13" s="416"/>
      <c r="BUY13" s="416"/>
      <c r="BUZ13" s="416"/>
      <c r="BVA13" s="416"/>
      <c r="BVB13" s="416"/>
      <c r="BVC13" s="416"/>
      <c r="BVD13" s="416"/>
      <c r="BVE13" s="416"/>
      <c r="BVF13" s="416"/>
      <c r="BVG13" s="416"/>
      <c r="BVH13" s="416"/>
      <c r="BVI13" s="416"/>
      <c r="BVJ13" s="416"/>
      <c r="BVK13" s="416"/>
      <c r="BVL13" s="416"/>
      <c r="BVM13" s="416"/>
      <c r="BVN13" s="416"/>
      <c r="BVO13" s="416"/>
      <c r="BVP13" s="416"/>
      <c r="BVQ13" s="416"/>
      <c r="BVR13" s="416"/>
      <c r="BVS13" s="416"/>
      <c r="BVT13" s="416"/>
      <c r="BVU13" s="416"/>
      <c r="BVV13" s="416"/>
      <c r="BVW13" s="416"/>
      <c r="BVX13" s="416"/>
      <c r="BVY13" s="416"/>
      <c r="BVZ13" s="416"/>
      <c r="BWA13" s="416"/>
      <c r="BWB13" s="416"/>
      <c r="BWC13" s="416"/>
      <c r="BWD13" s="416"/>
      <c r="BWE13" s="416"/>
      <c r="BWF13" s="416"/>
      <c r="BWG13" s="416"/>
      <c r="BWH13" s="416"/>
      <c r="BWI13" s="416"/>
      <c r="BWJ13" s="416"/>
      <c r="BWK13" s="416"/>
      <c r="BWL13" s="416"/>
      <c r="BWM13" s="416"/>
      <c r="BWN13" s="416"/>
      <c r="BWO13" s="416"/>
      <c r="BWP13" s="416"/>
      <c r="BWQ13" s="416"/>
      <c r="BWR13" s="416"/>
      <c r="BWS13" s="416"/>
      <c r="BWT13" s="416"/>
      <c r="BWU13" s="416"/>
      <c r="BWV13" s="416"/>
      <c r="BWW13" s="416"/>
      <c r="BWX13" s="416"/>
      <c r="BWY13" s="416"/>
      <c r="BWZ13" s="416"/>
      <c r="BXA13" s="416"/>
      <c r="BXB13" s="416"/>
      <c r="BXC13" s="416"/>
      <c r="BXD13" s="416"/>
      <c r="BXE13" s="416"/>
      <c r="BXF13" s="416"/>
      <c r="BXG13" s="416"/>
      <c r="BXH13" s="416"/>
      <c r="BXI13" s="416"/>
      <c r="BXJ13" s="416"/>
      <c r="BXK13" s="416"/>
      <c r="BXL13" s="416"/>
      <c r="BXM13" s="416"/>
      <c r="BXN13" s="416"/>
      <c r="BXO13" s="416"/>
      <c r="BXP13" s="416"/>
      <c r="BXQ13" s="416"/>
      <c r="BXR13" s="416"/>
      <c r="BXS13" s="416"/>
      <c r="BXT13" s="416"/>
      <c r="BXU13" s="416"/>
      <c r="BXV13" s="416"/>
      <c r="BXW13" s="416"/>
      <c r="BXX13" s="416"/>
      <c r="BXY13" s="416"/>
      <c r="BXZ13" s="416"/>
      <c r="BYA13" s="416"/>
      <c r="BYB13" s="416"/>
      <c r="BYC13" s="416"/>
      <c r="BYD13" s="416"/>
      <c r="BYE13" s="416"/>
      <c r="BYF13" s="416"/>
      <c r="BYG13" s="416"/>
      <c r="BYH13" s="416"/>
      <c r="BYI13" s="416"/>
      <c r="BYJ13" s="416"/>
      <c r="BYK13" s="416"/>
      <c r="BYL13" s="416"/>
      <c r="BYM13" s="416"/>
      <c r="BYN13" s="416"/>
      <c r="BYO13" s="416"/>
      <c r="BYP13" s="416"/>
      <c r="BYQ13" s="416"/>
      <c r="BYR13" s="416"/>
      <c r="BYS13" s="416"/>
      <c r="BYT13" s="416"/>
      <c r="BYU13" s="416"/>
      <c r="BYV13" s="416"/>
      <c r="BYW13" s="416"/>
      <c r="BYX13" s="416"/>
      <c r="BYY13" s="416"/>
      <c r="BYZ13" s="416"/>
      <c r="BZA13" s="416"/>
      <c r="BZB13" s="416"/>
      <c r="BZC13" s="416"/>
      <c r="BZD13" s="416"/>
      <c r="BZE13" s="416"/>
      <c r="BZF13" s="416"/>
      <c r="BZG13" s="416"/>
      <c r="BZH13" s="416"/>
      <c r="BZI13" s="416"/>
      <c r="BZJ13" s="416"/>
      <c r="BZK13" s="416"/>
      <c r="BZL13" s="416"/>
      <c r="BZM13" s="416"/>
      <c r="BZN13" s="416"/>
      <c r="BZO13" s="416"/>
      <c r="BZP13" s="416"/>
      <c r="BZQ13" s="416"/>
      <c r="BZR13" s="416"/>
      <c r="BZS13" s="416"/>
      <c r="BZT13" s="416"/>
      <c r="BZU13" s="416"/>
      <c r="BZV13" s="416"/>
      <c r="BZW13" s="416"/>
      <c r="BZX13" s="416"/>
      <c r="BZY13" s="416"/>
      <c r="BZZ13" s="416"/>
      <c r="CAA13" s="416"/>
      <c r="CAB13" s="416"/>
      <c r="CAC13" s="416"/>
      <c r="CAD13" s="416"/>
      <c r="CAE13" s="416"/>
      <c r="CAF13" s="416"/>
      <c r="CAG13" s="416"/>
      <c r="CAH13" s="416"/>
      <c r="CAI13" s="416"/>
      <c r="CAJ13" s="416"/>
      <c r="CAK13" s="416"/>
      <c r="CAL13" s="416"/>
      <c r="CAM13" s="416"/>
      <c r="CAN13" s="416"/>
      <c r="CAO13" s="416"/>
      <c r="CAP13" s="416"/>
      <c r="CAQ13" s="416"/>
      <c r="CAR13" s="416"/>
      <c r="CAS13" s="416"/>
      <c r="CAT13" s="416"/>
      <c r="CAU13" s="416"/>
      <c r="CAV13" s="416"/>
      <c r="CAW13" s="416"/>
      <c r="CAX13" s="416"/>
      <c r="CAY13" s="416"/>
      <c r="CAZ13" s="416"/>
      <c r="CBA13" s="416"/>
      <c r="CBB13" s="416"/>
      <c r="CBC13" s="416"/>
      <c r="CBD13" s="416"/>
      <c r="CBE13" s="416"/>
      <c r="CBF13" s="416"/>
      <c r="CBG13" s="416"/>
      <c r="CBH13" s="416"/>
      <c r="CBI13" s="416"/>
      <c r="CBJ13" s="416"/>
      <c r="CBK13" s="416"/>
      <c r="CBL13" s="416"/>
      <c r="CBM13" s="416"/>
      <c r="CBN13" s="416"/>
      <c r="CBO13" s="416"/>
      <c r="CBP13" s="416"/>
      <c r="CBQ13" s="416"/>
      <c r="CBR13" s="416"/>
      <c r="CBS13" s="416"/>
      <c r="CBT13" s="416"/>
      <c r="CBU13" s="416"/>
      <c r="CBV13" s="416"/>
      <c r="CBW13" s="416"/>
      <c r="CBX13" s="416"/>
      <c r="CBY13" s="416"/>
      <c r="CBZ13" s="416"/>
      <c r="CCA13" s="416"/>
      <c r="CCB13" s="416"/>
      <c r="CCC13" s="416"/>
      <c r="CCD13" s="416"/>
      <c r="CCE13" s="416"/>
      <c r="CCF13" s="416"/>
      <c r="CCG13" s="416"/>
      <c r="CCH13" s="416"/>
      <c r="CCI13" s="416"/>
      <c r="CCJ13" s="416"/>
      <c r="CCK13" s="416"/>
      <c r="CCL13" s="416"/>
      <c r="CCM13" s="416"/>
      <c r="CCN13" s="416"/>
      <c r="CCO13" s="416"/>
      <c r="CCP13" s="416"/>
      <c r="CCQ13" s="416"/>
      <c r="CCR13" s="416"/>
      <c r="CCS13" s="416"/>
      <c r="CCT13" s="416"/>
      <c r="CCU13" s="416"/>
      <c r="CCV13" s="416"/>
      <c r="CCW13" s="416"/>
      <c r="CCX13" s="416"/>
      <c r="CCY13" s="416"/>
      <c r="CCZ13" s="416"/>
      <c r="CDA13" s="416"/>
      <c r="CDB13" s="416"/>
      <c r="CDC13" s="416"/>
      <c r="CDD13" s="416"/>
      <c r="CDE13" s="416"/>
      <c r="CDF13" s="416"/>
      <c r="CDG13" s="416"/>
      <c r="CDH13" s="416"/>
      <c r="CDI13" s="416"/>
      <c r="CDJ13" s="416"/>
      <c r="CDK13" s="416"/>
      <c r="CDL13" s="416"/>
      <c r="CDM13" s="416"/>
      <c r="CDN13" s="416"/>
      <c r="CDO13" s="416"/>
      <c r="CDP13" s="416"/>
      <c r="CDQ13" s="416"/>
      <c r="CDR13" s="416"/>
      <c r="CDS13" s="416"/>
      <c r="CDT13" s="416"/>
      <c r="CDU13" s="416"/>
      <c r="CDV13" s="416"/>
      <c r="CDW13" s="416"/>
      <c r="CDX13" s="416"/>
      <c r="CDY13" s="416"/>
      <c r="CDZ13" s="416"/>
      <c r="CEA13" s="416"/>
      <c r="CEB13" s="416"/>
      <c r="CEC13" s="416"/>
      <c r="CED13" s="416"/>
      <c r="CEE13" s="416"/>
      <c r="CEF13" s="416"/>
      <c r="CEG13" s="416"/>
      <c r="CEH13" s="416"/>
      <c r="CEI13" s="416"/>
      <c r="CEJ13" s="416"/>
      <c r="CEK13" s="416"/>
      <c r="CEL13" s="416"/>
      <c r="CEM13" s="416"/>
      <c r="CEN13" s="416"/>
      <c r="CEO13" s="416"/>
      <c r="CEP13" s="416"/>
      <c r="CEQ13" s="416"/>
      <c r="CER13" s="416"/>
      <c r="CES13" s="416"/>
      <c r="CET13" s="416"/>
      <c r="CEU13" s="416"/>
      <c r="CEV13" s="416"/>
      <c r="CEW13" s="416"/>
      <c r="CEX13" s="416"/>
      <c r="CEY13" s="416"/>
      <c r="CEZ13" s="416"/>
      <c r="CFA13" s="416"/>
      <c r="CFB13" s="416"/>
      <c r="CFC13" s="416"/>
      <c r="CFD13" s="416"/>
      <c r="CFE13" s="416"/>
      <c r="CFF13" s="416"/>
      <c r="CFG13" s="416"/>
      <c r="CFH13" s="416"/>
      <c r="CFI13" s="416"/>
      <c r="CFJ13" s="416"/>
      <c r="CFK13" s="416"/>
      <c r="CFL13" s="416"/>
      <c r="CFM13" s="416"/>
      <c r="CFN13" s="416"/>
      <c r="CFO13" s="416"/>
      <c r="CFP13" s="416"/>
      <c r="CFQ13" s="416"/>
      <c r="CFR13" s="416"/>
      <c r="CFS13" s="416"/>
      <c r="CFT13" s="416"/>
      <c r="CFU13" s="416"/>
      <c r="CFV13" s="416"/>
      <c r="CFW13" s="416"/>
      <c r="CFX13" s="416"/>
      <c r="CFY13" s="416"/>
      <c r="CFZ13" s="416"/>
      <c r="CGA13" s="416"/>
      <c r="CGB13" s="416"/>
      <c r="CGC13" s="416"/>
      <c r="CGD13" s="416"/>
      <c r="CGE13" s="416"/>
      <c r="CGF13" s="416"/>
      <c r="CGG13" s="416"/>
      <c r="CGH13" s="416"/>
      <c r="CGI13" s="416"/>
      <c r="CGJ13" s="416"/>
      <c r="CGK13" s="416"/>
      <c r="CGL13" s="416"/>
      <c r="CGM13" s="416"/>
      <c r="CGN13" s="416"/>
      <c r="CGO13" s="416"/>
      <c r="CGP13" s="416"/>
      <c r="CGQ13" s="416"/>
      <c r="CGR13" s="416"/>
      <c r="CGS13" s="416"/>
      <c r="CGT13" s="416"/>
      <c r="CGU13" s="416"/>
      <c r="CGV13" s="416"/>
      <c r="CGW13" s="416"/>
      <c r="CGX13" s="416"/>
      <c r="CGY13" s="416"/>
      <c r="CGZ13" s="416"/>
      <c r="CHA13" s="416"/>
      <c r="CHB13" s="416"/>
      <c r="CHC13" s="416"/>
      <c r="CHD13" s="416"/>
      <c r="CHE13" s="416"/>
      <c r="CHF13" s="416"/>
      <c r="CHG13" s="416"/>
      <c r="CHH13" s="416"/>
      <c r="CHI13" s="416"/>
      <c r="CHJ13" s="416"/>
      <c r="CHK13" s="416"/>
      <c r="CHL13" s="416"/>
      <c r="CHM13" s="416"/>
      <c r="CHN13" s="416"/>
      <c r="CHO13" s="416"/>
      <c r="CHP13" s="416"/>
      <c r="CHQ13" s="416"/>
      <c r="CHR13" s="416"/>
      <c r="CHS13" s="416"/>
      <c r="CHT13" s="416"/>
      <c r="CHU13" s="416"/>
      <c r="CHV13" s="416"/>
      <c r="CHW13" s="416"/>
      <c r="CHX13" s="416"/>
      <c r="CHY13" s="416"/>
      <c r="CHZ13" s="416"/>
      <c r="CIA13" s="416"/>
      <c r="CIB13" s="416"/>
      <c r="CIC13" s="416"/>
      <c r="CID13" s="416"/>
      <c r="CIE13" s="416"/>
      <c r="CIF13" s="416"/>
      <c r="CIG13" s="416"/>
      <c r="CIH13" s="416"/>
      <c r="CII13" s="416"/>
      <c r="CIJ13" s="416"/>
      <c r="CIK13" s="416"/>
      <c r="CIL13" s="416"/>
      <c r="CIM13" s="416"/>
      <c r="CIN13" s="416"/>
      <c r="CIO13" s="416"/>
      <c r="CIP13" s="416"/>
      <c r="CIQ13" s="416"/>
      <c r="CIR13" s="416"/>
      <c r="CIS13" s="416"/>
      <c r="CIT13" s="416"/>
      <c r="CIU13" s="416"/>
      <c r="CIV13" s="416"/>
      <c r="CIW13" s="416"/>
      <c r="CIX13" s="416"/>
      <c r="CIY13" s="416"/>
      <c r="CIZ13" s="416"/>
      <c r="CJA13" s="416"/>
      <c r="CJB13" s="416"/>
      <c r="CJC13" s="416"/>
      <c r="CJD13" s="416"/>
      <c r="CJE13" s="416"/>
      <c r="CJF13" s="416"/>
      <c r="CJG13" s="416"/>
      <c r="CJH13" s="416"/>
      <c r="CJI13" s="416"/>
      <c r="CJJ13" s="416"/>
      <c r="CJK13" s="416"/>
      <c r="CJL13" s="416"/>
      <c r="CJM13" s="416"/>
      <c r="CJN13" s="416"/>
      <c r="CJO13" s="416"/>
      <c r="CJP13" s="416"/>
      <c r="CJQ13" s="416"/>
      <c r="CJR13" s="416"/>
      <c r="CJS13" s="416"/>
      <c r="CJT13" s="416"/>
      <c r="CJU13" s="416"/>
      <c r="CJV13" s="416"/>
      <c r="CJW13" s="416"/>
      <c r="CJX13" s="416"/>
      <c r="CJY13" s="416"/>
      <c r="CJZ13" s="416"/>
      <c r="CKA13" s="416"/>
      <c r="CKB13" s="416"/>
      <c r="CKC13" s="416"/>
      <c r="CKD13" s="416"/>
      <c r="CKE13" s="416"/>
      <c r="CKF13" s="416"/>
      <c r="CKG13" s="416"/>
      <c r="CKH13" s="416"/>
      <c r="CKI13" s="416"/>
      <c r="CKJ13" s="416"/>
      <c r="CKK13" s="416"/>
      <c r="CKL13" s="416"/>
      <c r="CKM13" s="416"/>
      <c r="CKN13" s="416"/>
      <c r="CKO13" s="416"/>
      <c r="CKP13" s="416"/>
      <c r="CKQ13" s="416"/>
      <c r="CKR13" s="416"/>
      <c r="CKS13" s="416"/>
      <c r="CKT13" s="416"/>
      <c r="CKU13" s="416"/>
      <c r="CKV13" s="416"/>
      <c r="CKW13" s="416"/>
      <c r="CKX13" s="416"/>
      <c r="CKY13" s="416"/>
      <c r="CKZ13" s="416"/>
      <c r="CLA13" s="416"/>
      <c r="CLB13" s="416"/>
      <c r="CLC13" s="416"/>
      <c r="CLD13" s="416"/>
      <c r="CLE13" s="416"/>
      <c r="CLF13" s="416"/>
      <c r="CLG13" s="416"/>
      <c r="CLH13" s="416"/>
      <c r="CLI13" s="416"/>
      <c r="CLJ13" s="416"/>
      <c r="CLK13" s="416"/>
      <c r="CLL13" s="416"/>
      <c r="CLM13" s="416"/>
      <c r="CLN13" s="416"/>
      <c r="CLO13" s="416"/>
      <c r="CLP13" s="416"/>
      <c r="CLQ13" s="416"/>
      <c r="CLR13" s="416"/>
      <c r="CLS13" s="416"/>
      <c r="CLT13" s="416"/>
      <c r="CLU13" s="416"/>
      <c r="CLV13" s="416"/>
      <c r="CLW13" s="416"/>
      <c r="CLX13" s="416"/>
      <c r="CLY13" s="416"/>
      <c r="CLZ13" s="416"/>
      <c r="CMA13" s="416"/>
      <c r="CMB13" s="416"/>
      <c r="CMC13" s="416"/>
      <c r="CMD13" s="416"/>
      <c r="CME13" s="416"/>
      <c r="CMF13" s="416"/>
      <c r="CMG13" s="416"/>
      <c r="CMH13" s="416"/>
      <c r="CMI13" s="416"/>
      <c r="CMJ13" s="416"/>
      <c r="CMK13" s="416"/>
      <c r="CML13" s="416"/>
      <c r="CMM13" s="416"/>
      <c r="CMN13" s="416"/>
      <c r="CMO13" s="416"/>
      <c r="CMP13" s="416"/>
      <c r="CMQ13" s="416"/>
      <c r="CMR13" s="416"/>
      <c r="CMS13" s="416"/>
      <c r="CMT13" s="416"/>
      <c r="CMU13" s="416"/>
      <c r="CMV13" s="416"/>
      <c r="CMW13" s="416"/>
      <c r="CMX13" s="416"/>
      <c r="CMY13" s="416"/>
      <c r="CMZ13" s="416"/>
      <c r="CNA13" s="416"/>
      <c r="CNB13" s="416"/>
      <c r="CNC13" s="416"/>
      <c r="CND13" s="416"/>
      <c r="CNE13" s="416"/>
      <c r="CNF13" s="416"/>
      <c r="CNG13" s="416"/>
      <c r="CNH13" s="416"/>
      <c r="CNI13" s="416"/>
      <c r="CNJ13" s="416"/>
      <c r="CNK13" s="416"/>
      <c r="CNL13" s="416"/>
      <c r="CNM13" s="416"/>
      <c r="CNN13" s="416"/>
      <c r="CNO13" s="416"/>
      <c r="CNP13" s="416"/>
      <c r="CNQ13" s="416"/>
      <c r="CNR13" s="416"/>
      <c r="CNS13" s="416"/>
      <c r="CNT13" s="416"/>
      <c r="CNU13" s="416"/>
      <c r="CNV13" s="416"/>
      <c r="CNW13" s="416"/>
      <c r="CNX13" s="416"/>
      <c r="CNY13" s="416"/>
      <c r="CNZ13" s="416"/>
      <c r="COA13" s="416"/>
      <c r="COB13" s="416"/>
      <c r="COC13" s="416"/>
      <c r="COD13" s="416"/>
      <c r="COE13" s="416"/>
      <c r="COF13" s="416"/>
      <c r="COG13" s="416"/>
      <c r="COH13" s="416"/>
      <c r="COI13" s="416"/>
      <c r="COJ13" s="416"/>
      <c r="COK13" s="416"/>
      <c r="COL13" s="416"/>
      <c r="COM13" s="416"/>
      <c r="CON13" s="416"/>
      <c r="COO13" s="416"/>
      <c r="COP13" s="416"/>
      <c r="COQ13" s="416"/>
      <c r="COR13" s="416"/>
      <c r="COS13" s="416"/>
      <c r="COT13" s="416"/>
      <c r="COU13" s="416"/>
      <c r="COV13" s="416"/>
      <c r="COW13" s="416"/>
      <c r="COX13" s="416"/>
      <c r="COY13" s="416"/>
      <c r="COZ13" s="416"/>
      <c r="CPA13" s="416"/>
      <c r="CPB13" s="416"/>
      <c r="CPC13" s="416"/>
      <c r="CPD13" s="416"/>
      <c r="CPE13" s="416"/>
      <c r="CPF13" s="416"/>
      <c r="CPG13" s="416"/>
      <c r="CPH13" s="416"/>
      <c r="CPI13" s="416"/>
      <c r="CPJ13" s="416"/>
      <c r="CPK13" s="416"/>
      <c r="CPL13" s="416"/>
      <c r="CPM13" s="416"/>
      <c r="CPN13" s="416"/>
      <c r="CPO13" s="416"/>
      <c r="CPP13" s="416"/>
      <c r="CPQ13" s="416"/>
      <c r="CPR13" s="416"/>
      <c r="CPS13" s="416"/>
      <c r="CPT13" s="416"/>
      <c r="CPU13" s="416"/>
      <c r="CPV13" s="416"/>
      <c r="CPW13" s="416"/>
      <c r="CPX13" s="416"/>
      <c r="CPY13" s="416"/>
      <c r="CPZ13" s="416"/>
      <c r="CQA13" s="416"/>
      <c r="CQB13" s="416"/>
      <c r="CQC13" s="416"/>
      <c r="CQD13" s="416"/>
      <c r="CQE13" s="416"/>
      <c r="CQF13" s="416"/>
      <c r="CQG13" s="416"/>
      <c r="CQH13" s="416"/>
      <c r="CQI13" s="416"/>
      <c r="CQJ13" s="416"/>
      <c r="CQK13" s="416"/>
      <c r="CQL13" s="416"/>
      <c r="CQM13" s="416"/>
      <c r="CQN13" s="416"/>
      <c r="CQO13" s="416"/>
      <c r="CQP13" s="416"/>
      <c r="CQQ13" s="416"/>
      <c r="CQR13" s="416"/>
      <c r="CQS13" s="416"/>
      <c r="CQT13" s="416"/>
      <c r="CQU13" s="416"/>
      <c r="CQV13" s="416"/>
      <c r="CQW13" s="416"/>
      <c r="CQX13" s="416"/>
      <c r="CQY13" s="416"/>
      <c r="CQZ13" s="416"/>
      <c r="CRA13" s="416"/>
      <c r="CRB13" s="416"/>
      <c r="CRC13" s="416"/>
      <c r="CRD13" s="416"/>
      <c r="CRE13" s="416"/>
      <c r="CRF13" s="416"/>
      <c r="CRG13" s="416"/>
      <c r="CRH13" s="416"/>
      <c r="CRI13" s="416"/>
      <c r="CRJ13" s="416"/>
      <c r="CRK13" s="416"/>
      <c r="CRL13" s="416"/>
      <c r="CRM13" s="416"/>
      <c r="CRN13" s="416"/>
      <c r="CRO13" s="416"/>
      <c r="CRP13" s="416"/>
      <c r="CRQ13" s="416"/>
      <c r="CRR13" s="416"/>
      <c r="CRS13" s="416"/>
      <c r="CRT13" s="416"/>
      <c r="CRU13" s="416"/>
      <c r="CRV13" s="416"/>
      <c r="CRW13" s="416"/>
      <c r="CRX13" s="416"/>
      <c r="CRY13" s="416"/>
      <c r="CRZ13" s="416"/>
      <c r="CSA13" s="416"/>
      <c r="CSB13" s="416"/>
      <c r="CSC13" s="416"/>
      <c r="CSD13" s="416"/>
      <c r="CSE13" s="416"/>
      <c r="CSF13" s="416"/>
      <c r="CSG13" s="416"/>
      <c r="CSH13" s="416"/>
      <c r="CSI13" s="416"/>
      <c r="CSJ13" s="416"/>
      <c r="CSK13" s="416"/>
      <c r="CSL13" s="416"/>
      <c r="CSM13" s="416"/>
      <c r="CSN13" s="416"/>
      <c r="CSO13" s="416"/>
      <c r="CSP13" s="416"/>
      <c r="CSQ13" s="416"/>
      <c r="CSR13" s="416"/>
      <c r="CSS13" s="416"/>
      <c r="CST13" s="416"/>
      <c r="CSU13" s="416"/>
      <c r="CSV13" s="416"/>
      <c r="CSW13" s="416"/>
      <c r="CSX13" s="416"/>
      <c r="CSY13" s="416"/>
      <c r="CSZ13" s="416"/>
      <c r="CTA13" s="416"/>
      <c r="CTB13" s="416"/>
      <c r="CTC13" s="416"/>
      <c r="CTD13" s="416"/>
      <c r="CTE13" s="416"/>
      <c r="CTF13" s="416"/>
      <c r="CTG13" s="416"/>
      <c r="CTH13" s="416"/>
      <c r="CTI13" s="416"/>
      <c r="CTJ13" s="416"/>
      <c r="CTK13" s="416"/>
      <c r="CTL13" s="416"/>
      <c r="CTM13" s="416"/>
      <c r="CTN13" s="416"/>
      <c r="CTO13" s="416"/>
      <c r="CTP13" s="416"/>
      <c r="CTQ13" s="416"/>
      <c r="CTR13" s="416"/>
      <c r="CTS13" s="416"/>
      <c r="CTT13" s="416"/>
      <c r="CTU13" s="416"/>
      <c r="CTV13" s="416"/>
      <c r="CTW13" s="416"/>
      <c r="CTX13" s="416"/>
      <c r="CTY13" s="416"/>
      <c r="CTZ13" s="416"/>
      <c r="CUA13" s="416"/>
      <c r="CUB13" s="416"/>
      <c r="CUC13" s="416"/>
      <c r="CUD13" s="416"/>
      <c r="CUE13" s="416"/>
      <c r="CUF13" s="416"/>
      <c r="CUG13" s="416"/>
      <c r="CUH13" s="416"/>
      <c r="CUI13" s="416"/>
      <c r="CUJ13" s="416"/>
      <c r="CUK13" s="416"/>
      <c r="CUL13" s="416"/>
      <c r="CUM13" s="416"/>
      <c r="CUN13" s="416"/>
      <c r="CUO13" s="416"/>
      <c r="CUP13" s="416"/>
      <c r="CUQ13" s="416"/>
      <c r="CUR13" s="416"/>
      <c r="CUS13" s="416"/>
      <c r="CUT13" s="416"/>
      <c r="CUU13" s="416"/>
      <c r="CUV13" s="416"/>
      <c r="CUW13" s="416"/>
      <c r="CUX13" s="416"/>
      <c r="CUY13" s="416"/>
      <c r="CUZ13" s="416"/>
      <c r="CVA13" s="416"/>
      <c r="CVB13" s="416"/>
      <c r="CVC13" s="416"/>
      <c r="CVD13" s="416"/>
      <c r="CVE13" s="416"/>
      <c r="CVF13" s="416"/>
      <c r="CVG13" s="416"/>
      <c r="CVH13" s="416"/>
      <c r="CVI13" s="416"/>
      <c r="CVJ13" s="416"/>
      <c r="CVK13" s="416"/>
      <c r="CVL13" s="416"/>
      <c r="CVM13" s="416"/>
      <c r="CVN13" s="416"/>
      <c r="CVO13" s="416"/>
      <c r="CVP13" s="416"/>
      <c r="CVQ13" s="416"/>
      <c r="CVR13" s="416"/>
      <c r="CVS13" s="416"/>
      <c r="CVT13" s="416"/>
      <c r="CVU13" s="416"/>
      <c r="CVV13" s="416"/>
      <c r="CVW13" s="416"/>
      <c r="CVX13" s="416"/>
      <c r="CVY13" s="416"/>
      <c r="CVZ13" s="416"/>
      <c r="CWA13" s="416"/>
      <c r="CWB13" s="416"/>
      <c r="CWC13" s="416"/>
      <c r="CWD13" s="416"/>
      <c r="CWE13" s="416"/>
      <c r="CWF13" s="416"/>
      <c r="CWG13" s="416"/>
      <c r="CWH13" s="416"/>
      <c r="CWI13" s="416"/>
      <c r="CWJ13" s="416"/>
      <c r="CWK13" s="416"/>
      <c r="CWL13" s="416"/>
      <c r="CWM13" s="416"/>
      <c r="CWN13" s="416"/>
      <c r="CWO13" s="416"/>
      <c r="CWP13" s="416"/>
      <c r="CWQ13" s="416"/>
      <c r="CWR13" s="416"/>
      <c r="CWS13" s="416"/>
      <c r="CWT13" s="416"/>
      <c r="CWU13" s="416"/>
      <c r="CWV13" s="416"/>
      <c r="CWW13" s="416"/>
      <c r="CWX13" s="416"/>
      <c r="CWY13" s="416"/>
      <c r="CWZ13" s="416"/>
      <c r="CXA13" s="416"/>
      <c r="CXB13" s="416"/>
      <c r="CXC13" s="416"/>
      <c r="CXD13" s="416"/>
      <c r="CXE13" s="416"/>
      <c r="CXF13" s="416"/>
      <c r="CXG13" s="416"/>
      <c r="CXH13" s="416"/>
      <c r="CXI13" s="416"/>
      <c r="CXJ13" s="416"/>
      <c r="CXK13" s="416"/>
      <c r="CXL13" s="416"/>
      <c r="CXM13" s="416"/>
      <c r="CXN13" s="416"/>
      <c r="CXO13" s="416"/>
      <c r="CXP13" s="416"/>
      <c r="CXQ13" s="416"/>
      <c r="CXR13" s="416"/>
      <c r="CXS13" s="416"/>
      <c r="CXT13" s="416"/>
      <c r="CXU13" s="416"/>
      <c r="CXV13" s="416"/>
      <c r="CXW13" s="416"/>
      <c r="CXX13" s="416"/>
      <c r="CXY13" s="416"/>
      <c r="CXZ13" s="416"/>
      <c r="CYA13" s="416"/>
      <c r="CYB13" s="416"/>
      <c r="CYC13" s="416"/>
      <c r="CYD13" s="416"/>
      <c r="CYE13" s="416"/>
      <c r="CYF13" s="416"/>
      <c r="CYG13" s="416"/>
      <c r="CYH13" s="416"/>
      <c r="CYI13" s="416"/>
      <c r="CYJ13" s="416"/>
      <c r="CYK13" s="416"/>
      <c r="CYL13" s="416"/>
      <c r="CYM13" s="416"/>
      <c r="CYN13" s="416"/>
      <c r="CYO13" s="416"/>
      <c r="CYP13" s="416"/>
      <c r="CYQ13" s="416"/>
      <c r="CYR13" s="416"/>
      <c r="CYS13" s="416"/>
      <c r="CYT13" s="416"/>
      <c r="CYU13" s="416"/>
      <c r="CYV13" s="416"/>
      <c r="CYW13" s="416"/>
      <c r="CYX13" s="416"/>
      <c r="CYY13" s="416"/>
      <c r="CYZ13" s="416"/>
      <c r="CZA13" s="416"/>
      <c r="CZB13" s="416"/>
      <c r="CZC13" s="416"/>
      <c r="CZD13" s="416"/>
      <c r="CZE13" s="416"/>
      <c r="CZF13" s="416"/>
      <c r="CZG13" s="416"/>
      <c r="CZH13" s="416"/>
      <c r="CZI13" s="416"/>
      <c r="CZJ13" s="416"/>
      <c r="CZK13" s="416"/>
      <c r="CZL13" s="416"/>
      <c r="CZM13" s="416"/>
      <c r="CZN13" s="416"/>
      <c r="CZO13" s="416"/>
      <c r="CZP13" s="416"/>
      <c r="CZQ13" s="416"/>
      <c r="CZR13" s="416"/>
      <c r="CZS13" s="416"/>
      <c r="CZT13" s="416"/>
      <c r="CZU13" s="416"/>
      <c r="CZV13" s="416"/>
      <c r="CZW13" s="416"/>
      <c r="CZX13" s="416"/>
      <c r="CZY13" s="416"/>
      <c r="CZZ13" s="416"/>
      <c r="DAA13" s="416"/>
      <c r="DAB13" s="416"/>
      <c r="DAC13" s="416"/>
      <c r="DAD13" s="416"/>
      <c r="DAE13" s="416"/>
      <c r="DAF13" s="416"/>
      <c r="DAG13" s="416"/>
      <c r="DAH13" s="416"/>
      <c r="DAI13" s="416"/>
      <c r="DAJ13" s="416"/>
      <c r="DAK13" s="416"/>
      <c r="DAL13" s="416"/>
      <c r="DAM13" s="416"/>
      <c r="DAN13" s="416"/>
      <c r="DAO13" s="416"/>
      <c r="DAP13" s="416"/>
      <c r="DAQ13" s="416"/>
      <c r="DAR13" s="416"/>
      <c r="DAS13" s="416"/>
      <c r="DAT13" s="416"/>
      <c r="DAU13" s="416"/>
      <c r="DAV13" s="416"/>
      <c r="DAW13" s="416"/>
      <c r="DAX13" s="416"/>
      <c r="DAY13" s="416"/>
      <c r="DAZ13" s="416"/>
      <c r="DBA13" s="416"/>
      <c r="DBB13" s="416"/>
      <c r="DBC13" s="416"/>
      <c r="DBD13" s="416"/>
      <c r="DBE13" s="416"/>
      <c r="DBF13" s="416"/>
      <c r="DBG13" s="416"/>
      <c r="DBH13" s="416"/>
      <c r="DBI13" s="416"/>
      <c r="DBJ13" s="416"/>
      <c r="DBK13" s="416"/>
      <c r="DBL13" s="416"/>
      <c r="DBM13" s="416"/>
      <c r="DBN13" s="416"/>
      <c r="DBO13" s="416"/>
      <c r="DBP13" s="416"/>
      <c r="DBQ13" s="416"/>
      <c r="DBR13" s="416"/>
      <c r="DBS13" s="416"/>
      <c r="DBT13" s="416"/>
      <c r="DBU13" s="416"/>
      <c r="DBV13" s="416"/>
      <c r="DBW13" s="416"/>
      <c r="DBX13" s="416"/>
      <c r="DBY13" s="416"/>
      <c r="DBZ13" s="416"/>
      <c r="DCA13" s="416"/>
      <c r="DCB13" s="416"/>
      <c r="DCC13" s="416"/>
      <c r="DCD13" s="416"/>
      <c r="DCE13" s="416"/>
      <c r="DCF13" s="416"/>
      <c r="DCG13" s="416"/>
      <c r="DCH13" s="416"/>
      <c r="DCI13" s="416"/>
      <c r="DCJ13" s="416"/>
      <c r="DCK13" s="416"/>
      <c r="DCL13" s="416"/>
      <c r="DCM13" s="416"/>
      <c r="DCN13" s="416"/>
      <c r="DCO13" s="416"/>
      <c r="DCP13" s="416"/>
      <c r="DCQ13" s="416"/>
      <c r="DCR13" s="416"/>
      <c r="DCS13" s="416"/>
      <c r="DCT13" s="416"/>
      <c r="DCU13" s="416"/>
      <c r="DCV13" s="416"/>
      <c r="DCW13" s="416"/>
      <c r="DCX13" s="416"/>
      <c r="DCY13" s="416"/>
      <c r="DCZ13" s="416"/>
      <c r="DDA13" s="416"/>
      <c r="DDB13" s="416"/>
      <c r="DDC13" s="416"/>
      <c r="DDD13" s="416"/>
      <c r="DDE13" s="416"/>
      <c r="DDF13" s="416"/>
      <c r="DDG13" s="416"/>
      <c r="DDH13" s="416"/>
      <c r="DDI13" s="416"/>
      <c r="DDJ13" s="416"/>
      <c r="DDK13" s="416"/>
      <c r="DDL13" s="416"/>
      <c r="DDM13" s="416"/>
      <c r="DDN13" s="416"/>
      <c r="DDO13" s="416"/>
      <c r="DDP13" s="416"/>
      <c r="DDQ13" s="416"/>
      <c r="DDR13" s="416"/>
      <c r="DDS13" s="416"/>
      <c r="DDT13" s="416"/>
      <c r="DDU13" s="416"/>
      <c r="DDV13" s="416"/>
      <c r="DDW13" s="416"/>
      <c r="DDX13" s="416"/>
      <c r="DDY13" s="416"/>
      <c r="DDZ13" s="416"/>
      <c r="DEA13" s="416"/>
      <c r="DEB13" s="416"/>
      <c r="DEC13" s="416"/>
      <c r="DED13" s="416"/>
      <c r="DEE13" s="416"/>
      <c r="DEF13" s="416"/>
      <c r="DEG13" s="416"/>
      <c r="DEH13" s="416"/>
      <c r="DEI13" s="416"/>
      <c r="DEJ13" s="416"/>
      <c r="DEK13" s="416"/>
      <c r="DEL13" s="416"/>
      <c r="DEM13" s="416"/>
      <c r="DEN13" s="416"/>
      <c r="DEO13" s="416"/>
      <c r="DEP13" s="416"/>
      <c r="DEQ13" s="416"/>
      <c r="DER13" s="416"/>
      <c r="DES13" s="416"/>
      <c r="DET13" s="416"/>
      <c r="DEU13" s="416"/>
      <c r="DEV13" s="416"/>
      <c r="DEW13" s="416"/>
      <c r="DEX13" s="416"/>
      <c r="DEY13" s="416"/>
      <c r="DEZ13" s="416"/>
      <c r="DFA13" s="416"/>
      <c r="DFB13" s="416"/>
      <c r="DFC13" s="416"/>
      <c r="DFD13" s="416"/>
      <c r="DFE13" s="416"/>
      <c r="DFF13" s="416"/>
      <c r="DFG13" s="416"/>
      <c r="DFH13" s="416"/>
      <c r="DFI13" s="416"/>
      <c r="DFJ13" s="416"/>
      <c r="DFK13" s="416"/>
      <c r="DFL13" s="416"/>
      <c r="DFM13" s="416"/>
      <c r="DFN13" s="416"/>
      <c r="DFO13" s="416"/>
      <c r="DFP13" s="416"/>
      <c r="DFQ13" s="416"/>
      <c r="DFR13" s="416"/>
      <c r="DFS13" s="416"/>
      <c r="DFT13" s="416"/>
      <c r="DFU13" s="416"/>
      <c r="DFV13" s="416"/>
      <c r="DFW13" s="416"/>
      <c r="DFX13" s="416"/>
      <c r="DFY13" s="416"/>
      <c r="DFZ13" s="416"/>
      <c r="DGA13" s="416"/>
      <c r="DGB13" s="416"/>
      <c r="DGC13" s="416"/>
      <c r="DGD13" s="416"/>
      <c r="DGE13" s="416"/>
      <c r="DGF13" s="416"/>
      <c r="DGG13" s="416"/>
      <c r="DGH13" s="416"/>
      <c r="DGI13" s="416"/>
      <c r="DGJ13" s="416"/>
      <c r="DGK13" s="416"/>
      <c r="DGL13" s="416"/>
      <c r="DGM13" s="416"/>
      <c r="DGN13" s="416"/>
      <c r="DGO13" s="416"/>
      <c r="DGP13" s="416"/>
      <c r="DGQ13" s="416"/>
      <c r="DGR13" s="416"/>
      <c r="DGS13" s="416"/>
      <c r="DGT13" s="416"/>
      <c r="DGU13" s="416"/>
      <c r="DGV13" s="416"/>
      <c r="DGW13" s="416"/>
      <c r="DGX13" s="416"/>
      <c r="DGY13" s="416"/>
      <c r="DGZ13" s="416"/>
      <c r="DHA13" s="416"/>
      <c r="DHB13" s="416"/>
      <c r="DHC13" s="416"/>
      <c r="DHD13" s="416"/>
      <c r="DHE13" s="416"/>
      <c r="DHF13" s="416"/>
      <c r="DHG13" s="416"/>
      <c r="DHH13" s="416"/>
      <c r="DHI13" s="416"/>
      <c r="DHJ13" s="416"/>
      <c r="DHK13" s="416"/>
      <c r="DHL13" s="416"/>
      <c r="DHM13" s="416"/>
      <c r="DHN13" s="416"/>
      <c r="DHO13" s="416"/>
      <c r="DHP13" s="416"/>
      <c r="DHQ13" s="416"/>
      <c r="DHR13" s="416"/>
      <c r="DHS13" s="416"/>
      <c r="DHT13" s="416"/>
      <c r="DHU13" s="416"/>
      <c r="DHV13" s="416"/>
      <c r="DHW13" s="416"/>
      <c r="DHX13" s="416"/>
      <c r="DHY13" s="416"/>
      <c r="DHZ13" s="416"/>
      <c r="DIA13" s="416"/>
      <c r="DIB13" s="416"/>
      <c r="DIC13" s="416"/>
      <c r="DID13" s="416"/>
      <c r="DIE13" s="416"/>
      <c r="DIF13" s="416"/>
      <c r="DIG13" s="416"/>
      <c r="DIH13" s="416"/>
      <c r="DII13" s="416"/>
      <c r="DIJ13" s="416"/>
      <c r="DIK13" s="416"/>
      <c r="DIL13" s="416"/>
      <c r="DIM13" s="416"/>
      <c r="DIN13" s="416"/>
      <c r="DIO13" s="416"/>
      <c r="DIP13" s="416"/>
      <c r="DIQ13" s="416"/>
      <c r="DIR13" s="416"/>
      <c r="DIS13" s="416"/>
      <c r="DIT13" s="416"/>
      <c r="DIU13" s="416"/>
      <c r="DIV13" s="416"/>
      <c r="DIW13" s="416"/>
      <c r="DIX13" s="416"/>
      <c r="DIY13" s="416"/>
      <c r="DIZ13" s="416"/>
      <c r="DJA13" s="416"/>
      <c r="DJB13" s="416"/>
      <c r="DJC13" s="416"/>
      <c r="DJD13" s="416"/>
      <c r="DJE13" s="416"/>
      <c r="DJF13" s="416"/>
      <c r="DJG13" s="416"/>
      <c r="DJH13" s="416"/>
      <c r="DJI13" s="416"/>
      <c r="DJJ13" s="416"/>
      <c r="DJK13" s="416"/>
      <c r="DJL13" s="416"/>
      <c r="DJM13" s="416"/>
      <c r="DJN13" s="416"/>
      <c r="DJO13" s="416"/>
      <c r="DJP13" s="416"/>
      <c r="DJQ13" s="416"/>
      <c r="DJR13" s="416"/>
      <c r="DJS13" s="416"/>
      <c r="DJT13" s="416"/>
      <c r="DJU13" s="416"/>
      <c r="DJV13" s="416"/>
      <c r="DJW13" s="416"/>
      <c r="DJX13" s="416"/>
      <c r="DJY13" s="416"/>
      <c r="DJZ13" s="416"/>
      <c r="DKA13" s="416"/>
      <c r="DKB13" s="416"/>
      <c r="DKC13" s="416"/>
      <c r="DKD13" s="416"/>
      <c r="DKE13" s="416"/>
      <c r="DKF13" s="416"/>
      <c r="DKG13" s="416"/>
      <c r="DKH13" s="416"/>
      <c r="DKI13" s="416"/>
      <c r="DKJ13" s="416"/>
      <c r="DKK13" s="416"/>
      <c r="DKL13" s="416"/>
      <c r="DKM13" s="416"/>
      <c r="DKN13" s="416"/>
      <c r="DKO13" s="416"/>
      <c r="DKP13" s="416"/>
      <c r="DKQ13" s="416"/>
      <c r="DKR13" s="416"/>
      <c r="DKS13" s="416"/>
      <c r="DKT13" s="416"/>
      <c r="DKU13" s="416"/>
      <c r="DKV13" s="416"/>
      <c r="DKW13" s="416"/>
      <c r="DKX13" s="416"/>
      <c r="DKY13" s="416"/>
      <c r="DKZ13" s="416"/>
      <c r="DLA13" s="416"/>
      <c r="DLB13" s="416"/>
      <c r="DLC13" s="416"/>
      <c r="DLD13" s="416"/>
      <c r="DLE13" s="416"/>
      <c r="DLF13" s="416"/>
      <c r="DLG13" s="416"/>
      <c r="DLH13" s="416"/>
      <c r="DLI13" s="416"/>
      <c r="DLJ13" s="416"/>
      <c r="DLK13" s="416"/>
      <c r="DLL13" s="416"/>
      <c r="DLM13" s="416"/>
      <c r="DLN13" s="416"/>
      <c r="DLO13" s="416"/>
      <c r="DLP13" s="416"/>
      <c r="DLQ13" s="416"/>
      <c r="DLR13" s="416"/>
      <c r="DLS13" s="416"/>
      <c r="DLT13" s="416"/>
      <c r="DLU13" s="416"/>
      <c r="DLV13" s="416"/>
      <c r="DLW13" s="416"/>
      <c r="DLX13" s="416"/>
      <c r="DLY13" s="416"/>
      <c r="DLZ13" s="416"/>
      <c r="DMA13" s="416"/>
      <c r="DMB13" s="416"/>
      <c r="DMC13" s="416"/>
      <c r="DMD13" s="416"/>
      <c r="DME13" s="416"/>
      <c r="DMF13" s="416"/>
      <c r="DMG13" s="416"/>
      <c r="DMH13" s="416"/>
      <c r="DMI13" s="416"/>
      <c r="DMJ13" s="416"/>
      <c r="DMK13" s="416"/>
      <c r="DML13" s="416"/>
      <c r="DMM13" s="416"/>
      <c r="DMN13" s="416"/>
      <c r="DMO13" s="416"/>
      <c r="DMP13" s="416"/>
      <c r="DMQ13" s="416"/>
      <c r="DMR13" s="416"/>
      <c r="DMS13" s="416"/>
      <c r="DMT13" s="416"/>
      <c r="DMU13" s="416"/>
      <c r="DMV13" s="416"/>
      <c r="DMW13" s="416"/>
      <c r="DMX13" s="416"/>
      <c r="DMY13" s="416"/>
      <c r="DMZ13" s="416"/>
      <c r="DNA13" s="416"/>
      <c r="DNB13" s="416"/>
      <c r="DNC13" s="416"/>
      <c r="DND13" s="416"/>
      <c r="DNE13" s="416"/>
      <c r="DNF13" s="416"/>
      <c r="DNG13" s="416"/>
      <c r="DNH13" s="416"/>
      <c r="DNI13" s="416"/>
      <c r="DNJ13" s="416"/>
      <c r="DNK13" s="416"/>
      <c r="DNL13" s="416"/>
      <c r="DNM13" s="416"/>
      <c r="DNN13" s="416"/>
      <c r="DNO13" s="416"/>
      <c r="DNP13" s="416"/>
      <c r="DNQ13" s="416"/>
      <c r="DNR13" s="416"/>
      <c r="DNS13" s="416"/>
      <c r="DNT13" s="416"/>
      <c r="DNU13" s="416"/>
      <c r="DNV13" s="416"/>
      <c r="DNW13" s="416"/>
      <c r="DNX13" s="416"/>
      <c r="DNY13" s="416"/>
      <c r="DNZ13" s="416"/>
      <c r="DOA13" s="416"/>
      <c r="DOB13" s="416"/>
      <c r="DOC13" s="416"/>
      <c r="DOD13" s="416"/>
      <c r="DOE13" s="416"/>
      <c r="DOF13" s="416"/>
      <c r="DOG13" s="416"/>
      <c r="DOH13" s="416"/>
      <c r="DOI13" s="416"/>
      <c r="DOJ13" s="416"/>
      <c r="DOK13" s="416"/>
      <c r="DOL13" s="416"/>
      <c r="DOM13" s="416"/>
      <c r="DON13" s="416"/>
      <c r="DOO13" s="416"/>
      <c r="DOP13" s="416"/>
      <c r="DOQ13" s="416"/>
      <c r="DOR13" s="416"/>
      <c r="DOS13" s="416"/>
      <c r="DOT13" s="416"/>
      <c r="DOU13" s="416"/>
      <c r="DOV13" s="416"/>
      <c r="DOW13" s="416"/>
      <c r="DOX13" s="416"/>
      <c r="DOY13" s="416"/>
      <c r="DOZ13" s="416"/>
      <c r="DPA13" s="416"/>
      <c r="DPB13" s="416"/>
      <c r="DPC13" s="416"/>
      <c r="DPD13" s="416"/>
      <c r="DPE13" s="416"/>
      <c r="DPF13" s="416"/>
      <c r="DPG13" s="416"/>
      <c r="DPH13" s="416"/>
      <c r="DPI13" s="416"/>
      <c r="DPJ13" s="416"/>
      <c r="DPK13" s="416"/>
      <c r="DPL13" s="416"/>
      <c r="DPM13" s="416"/>
      <c r="DPN13" s="416"/>
      <c r="DPO13" s="416"/>
      <c r="DPP13" s="416"/>
      <c r="DPQ13" s="416"/>
      <c r="DPR13" s="416"/>
      <c r="DPS13" s="416"/>
      <c r="DPT13" s="416"/>
      <c r="DPU13" s="416"/>
      <c r="DPV13" s="416"/>
      <c r="DPW13" s="416"/>
      <c r="DPX13" s="416"/>
      <c r="DPY13" s="416"/>
      <c r="DPZ13" s="416"/>
      <c r="DQA13" s="416"/>
      <c r="DQB13" s="416"/>
      <c r="DQC13" s="416"/>
      <c r="DQD13" s="416"/>
      <c r="DQE13" s="416"/>
      <c r="DQF13" s="416"/>
      <c r="DQG13" s="416"/>
      <c r="DQH13" s="416"/>
      <c r="DQI13" s="416"/>
      <c r="DQJ13" s="416"/>
      <c r="DQK13" s="416"/>
      <c r="DQL13" s="416"/>
      <c r="DQM13" s="416"/>
      <c r="DQN13" s="416"/>
      <c r="DQO13" s="416"/>
      <c r="DQP13" s="416"/>
      <c r="DQQ13" s="416"/>
      <c r="DQR13" s="416"/>
      <c r="DQS13" s="416"/>
      <c r="DQT13" s="416"/>
      <c r="DQU13" s="416"/>
      <c r="DQV13" s="416"/>
      <c r="DQW13" s="416"/>
      <c r="DQX13" s="416"/>
      <c r="DQY13" s="416"/>
      <c r="DQZ13" s="416"/>
      <c r="DRA13" s="416"/>
      <c r="DRB13" s="416"/>
      <c r="DRC13" s="416"/>
      <c r="DRD13" s="416"/>
      <c r="DRE13" s="416"/>
      <c r="DRF13" s="416"/>
      <c r="DRG13" s="416"/>
      <c r="DRH13" s="416"/>
      <c r="DRI13" s="416"/>
      <c r="DRJ13" s="416"/>
      <c r="DRK13" s="416"/>
      <c r="DRL13" s="416"/>
      <c r="DRM13" s="416"/>
      <c r="DRN13" s="416"/>
      <c r="DRO13" s="416"/>
      <c r="DRP13" s="416"/>
      <c r="DRQ13" s="416"/>
      <c r="DRR13" s="416"/>
      <c r="DRS13" s="416"/>
      <c r="DRT13" s="416"/>
      <c r="DRU13" s="416"/>
      <c r="DRV13" s="416"/>
      <c r="DRW13" s="416"/>
      <c r="DRX13" s="416"/>
      <c r="DRY13" s="416"/>
      <c r="DRZ13" s="416"/>
      <c r="DSA13" s="416"/>
      <c r="DSB13" s="416"/>
      <c r="DSC13" s="416"/>
      <c r="DSD13" s="416"/>
      <c r="DSE13" s="416"/>
      <c r="DSF13" s="416"/>
      <c r="DSG13" s="416"/>
      <c r="DSH13" s="416"/>
      <c r="DSI13" s="416"/>
      <c r="DSJ13" s="416"/>
      <c r="DSK13" s="416"/>
      <c r="DSL13" s="416"/>
      <c r="DSM13" s="416"/>
      <c r="DSN13" s="416"/>
      <c r="DSO13" s="416"/>
      <c r="DSP13" s="416"/>
      <c r="DSQ13" s="416"/>
      <c r="DSR13" s="416"/>
      <c r="DSS13" s="416"/>
      <c r="DST13" s="416"/>
      <c r="DSU13" s="416"/>
      <c r="DSV13" s="416"/>
      <c r="DSW13" s="416"/>
      <c r="DSX13" s="416"/>
      <c r="DSY13" s="416"/>
      <c r="DSZ13" s="416"/>
      <c r="DTA13" s="416"/>
      <c r="DTB13" s="416"/>
      <c r="DTC13" s="416"/>
      <c r="DTD13" s="416"/>
      <c r="DTE13" s="416"/>
      <c r="DTF13" s="416"/>
      <c r="DTG13" s="416"/>
      <c r="DTH13" s="416"/>
      <c r="DTI13" s="416"/>
      <c r="DTJ13" s="416"/>
      <c r="DTK13" s="416"/>
      <c r="DTL13" s="416"/>
      <c r="DTM13" s="416"/>
      <c r="DTN13" s="416"/>
      <c r="DTO13" s="416"/>
      <c r="DTP13" s="416"/>
      <c r="DTQ13" s="416"/>
      <c r="DTR13" s="416"/>
      <c r="DTS13" s="416"/>
      <c r="DTT13" s="416"/>
      <c r="DTU13" s="416"/>
      <c r="DTV13" s="416"/>
      <c r="DTW13" s="416"/>
      <c r="DTX13" s="416"/>
      <c r="DTY13" s="416"/>
      <c r="DTZ13" s="416"/>
      <c r="DUA13" s="416"/>
      <c r="DUB13" s="416"/>
      <c r="DUC13" s="416"/>
      <c r="DUD13" s="416"/>
      <c r="DUE13" s="416"/>
      <c r="DUF13" s="416"/>
      <c r="DUG13" s="416"/>
      <c r="DUH13" s="416"/>
      <c r="DUI13" s="416"/>
      <c r="DUJ13" s="416"/>
      <c r="DUK13" s="416"/>
      <c r="DUL13" s="416"/>
      <c r="DUM13" s="416"/>
      <c r="DUN13" s="416"/>
      <c r="DUO13" s="416"/>
      <c r="DUP13" s="416"/>
      <c r="DUQ13" s="416"/>
      <c r="DUR13" s="416"/>
      <c r="DUS13" s="416"/>
      <c r="DUT13" s="416"/>
      <c r="DUU13" s="416"/>
      <c r="DUV13" s="416"/>
      <c r="DUW13" s="416"/>
      <c r="DUX13" s="416"/>
      <c r="DUY13" s="416"/>
      <c r="DUZ13" s="416"/>
      <c r="DVA13" s="416"/>
      <c r="DVB13" s="416"/>
      <c r="DVC13" s="416"/>
      <c r="DVD13" s="416"/>
      <c r="DVE13" s="416"/>
      <c r="DVF13" s="416"/>
      <c r="DVG13" s="416"/>
      <c r="DVH13" s="416"/>
      <c r="DVI13" s="416"/>
      <c r="DVJ13" s="416"/>
      <c r="DVK13" s="416"/>
      <c r="DVL13" s="416"/>
      <c r="DVM13" s="416"/>
      <c r="DVN13" s="416"/>
      <c r="DVO13" s="416"/>
      <c r="DVP13" s="416"/>
      <c r="DVQ13" s="416"/>
      <c r="DVR13" s="416"/>
      <c r="DVS13" s="416"/>
      <c r="DVT13" s="416"/>
      <c r="DVU13" s="416"/>
      <c r="DVV13" s="416"/>
      <c r="DVW13" s="416"/>
      <c r="DVX13" s="416"/>
      <c r="DVY13" s="416"/>
      <c r="DVZ13" s="416"/>
      <c r="DWA13" s="416"/>
      <c r="DWB13" s="416"/>
      <c r="DWC13" s="416"/>
      <c r="DWD13" s="416"/>
      <c r="DWE13" s="416"/>
      <c r="DWF13" s="416"/>
      <c r="DWG13" s="416"/>
      <c r="DWH13" s="416"/>
      <c r="DWI13" s="416"/>
      <c r="DWJ13" s="416"/>
      <c r="DWK13" s="416"/>
      <c r="DWL13" s="416"/>
      <c r="DWM13" s="416"/>
      <c r="DWN13" s="416"/>
      <c r="DWO13" s="416"/>
      <c r="DWP13" s="416"/>
      <c r="DWQ13" s="416"/>
      <c r="DWR13" s="416"/>
      <c r="DWS13" s="416"/>
      <c r="DWT13" s="416"/>
      <c r="DWU13" s="416"/>
      <c r="DWV13" s="416"/>
      <c r="DWW13" s="416"/>
      <c r="DWX13" s="416"/>
      <c r="DWY13" s="416"/>
      <c r="DWZ13" s="416"/>
      <c r="DXA13" s="416"/>
      <c r="DXB13" s="416"/>
      <c r="DXC13" s="416"/>
      <c r="DXD13" s="416"/>
      <c r="DXE13" s="416"/>
      <c r="DXF13" s="416"/>
      <c r="DXG13" s="416"/>
      <c r="DXH13" s="416"/>
      <c r="DXI13" s="416"/>
      <c r="DXJ13" s="416"/>
      <c r="DXK13" s="416"/>
      <c r="DXL13" s="416"/>
      <c r="DXM13" s="416"/>
      <c r="DXN13" s="416"/>
      <c r="DXO13" s="416"/>
      <c r="DXP13" s="416"/>
      <c r="DXQ13" s="416"/>
      <c r="DXR13" s="416"/>
      <c r="DXS13" s="416"/>
      <c r="DXT13" s="416"/>
      <c r="DXU13" s="416"/>
      <c r="DXV13" s="416"/>
      <c r="DXW13" s="416"/>
      <c r="DXX13" s="416"/>
      <c r="DXY13" s="416"/>
      <c r="DXZ13" s="416"/>
      <c r="DYA13" s="416"/>
      <c r="DYB13" s="416"/>
      <c r="DYC13" s="416"/>
      <c r="DYD13" s="416"/>
      <c r="DYE13" s="416"/>
      <c r="DYF13" s="416"/>
      <c r="DYG13" s="416"/>
      <c r="DYH13" s="416"/>
      <c r="DYI13" s="416"/>
      <c r="DYJ13" s="416"/>
      <c r="DYK13" s="416"/>
      <c r="DYL13" s="416"/>
      <c r="DYM13" s="416"/>
      <c r="DYN13" s="416"/>
      <c r="DYO13" s="416"/>
      <c r="DYP13" s="416"/>
      <c r="DYQ13" s="416"/>
      <c r="DYR13" s="416"/>
      <c r="DYS13" s="416"/>
      <c r="DYT13" s="416"/>
      <c r="DYU13" s="416"/>
      <c r="DYV13" s="416"/>
      <c r="DYW13" s="416"/>
      <c r="DYX13" s="416"/>
      <c r="DYY13" s="416"/>
      <c r="DYZ13" s="416"/>
      <c r="DZA13" s="416"/>
      <c r="DZB13" s="416"/>
      <c r="DZC13" s="416"/>
      <c r="DZD13" s="416"/>
      <c r="DZE13" s="416"/>
      <c r="DZF13" s="416"/>
      <c r="DZG13" s="416"/>
      <c r="DZH13" s="416"/>
      <c r="DZI13" s="416"/>
      <c r="DZJ13" s="416"/>
      <c r="DZK13" s="416"/>
      <c r="DZL13" s="416"/>
      <c r="DZM13" s="416"/>
      <c r="DZN13" s="416"/>
      <c r="DZO13" s="416"/>
      <c r="DZP13" s="416"/>
      <c r="DZQ13" s="416"/>
      <c r="DZR13" s="416"/>
      <c r="DZS13" s="416"/>
      <c r="DZT13" s="416"/>
      <c r="DZU13" s="416"/>
      <c r="DZV13" s="416"/>
      <c r="DZW13" s="416"/>
      <c r="DZX13" s="416"/>
      <c r="DZY13" s="416"/>
      <c r="DZZ13" s="416"/>
      <c r="EAA13" s="416"/>
      <c r="EAB13" s="416"/>
      <c r="EAC13" s="416"/>
      <c r="EAD13" s="416"/>
      <c r="EAE13" s="416"/>
      <c r="EAF13" s="416"/>
      <c r="EAG13" s="416"/>
      <c r="EAH13" s="416"/>
      <c r="EAI13" s="416"/>
      <c r="EAJ13" s="416"/>
      <c r="EAK13" s="416"/>
      <c r="EAL13" s="416"/>
      <c r="EAM13" s="416"/>
      <c r="EAN13" s="416"/>
      <c r="EAO13" s="416"/>
      <c r="EAP13" s="416"/>
      <c r="EAQ13" s="416"/>
      <c r="EAR13" s="416"/>
      <c r="EAS13" s="416"/>
      <c r="EAT13" s="416"/>
      <c r="EAU13" s="416"/>
      <c r="EAV13" s="416"/>
      <c r="EAW13" s="416"/>
      <c r="EAX13" s="416"/>
      <c r="EAY13" s="416"/>
      <c r="EAZ13" s="416"/>
      <c r="EBA13" s="416"/>
      <c r="EBB13" s="416"/>
      <c r="EBC13" s="416"/>
      <c r="EBD13" s="416"/>
      <c r="EBE13" s="416"/>
      <c r="EBF13" s="416"/>
      <c r="EBG13" s="416"/>
      <c r="EBH13" s="416"/>
      <c r="EBI13" s="416"/>
      <c r="EBJ13" s="416"/>
      <c r="EBK13" s="416"/>
      <c r="EBL13" s="416"/>
      <c r="EBM13" s="416"/>
      <c r="EBN13" s="416"/>
      <c r="EBO13" s="416"/>
      <c r="EBP13" s="416"/>
      <c r="EBQ13" s="416"/>
      <c r="EBR13" s="416"/>
      <c r="EBS13" s="416"/>
      <c r="EBT13" s="416"/>
      <c r="EBU13" s="416"/>
      <c r="EBV13" s="416"/>
      <c r="EBW13" s="416"/>
      <c r="EBX13" s="416"/>
      <c r="EBY13" s="416"/>
      <c r="EBZ13" s="416"/>
      <c r="ECA13" s="416"/>
      <c r="ECB13" s="416"/>
      <c r="ECC13" s="416"/>
      <c r="ECD13" s="416"/>
      <c r="ECE13" s="416"/>
      <c r="ECF13" s="416"/>
      <c r="ECG13" s="416"/>
      <c r="ECH13" s="416"/>
      <c r="ECI13" s="416"/>
      <c r="ECJ13" s="416"/>
      <c r="ECK13" s="416"/>
      <c r="ECL13" s="416"/>
      <c r="ECM13" s="416"/>
      <c r="ECN13" s="416"/>
      <c r="ECO13" s="416"/>
      <c r="ECP13" s="416"/>
      <c r="ECQ13" s="416"/>
      <c r="ECR13" s="416"/>
      <c r="ECS13" s="416"/>
      <c r="ECT13" s="416"/>
      <c r="ECU13" s="416"/>
      <c r="ECV13" s="416"/>
      <c r="ECW13" s="416"/>
      <c r="ECX13" s="416"/>
      <c r="ECY13" s="416"/>
      <c r="ECZ13" s="416"/>
      <c r="EDA13" s="416"/>
      <c r="EDB13" s="416"/>
      <c r="EDC13" s="416"/>
      <c r="EDD13" s="416"/>
      <c r="EDE13" s="416"/>
      <c r="EDF13" s="416"/>
      <c r="EDG13" s="416"/>
      <c r="EDH13" s="416"/>
      <c r="EDI13" s="416"/>
      <c r="EDJ13" s="416"/>
      <c r="EDK13" s="416"/>
      <c r="EDL13" s="416"/>
      <c r="EDM13" s="416"/>
      <c r="EDN13" s="416"/>
      <c r="EDO13" s="416"/>
      <c r="EDP13" s="416"/>
      <c r="EDQ13" s="416"/>
      <c r="EDR13" s="416"/>
      <c r="EDS13" s="416"/>
      <c r="EDT13" s="416"/>
      <c r="EDU13" s="416"/>
      <c r="EDV13" s="416"/>
      <c r="EDW13" s="416"/>
      <c r="EDX13" s="416"/>
      <c r="EDY13" s="416"/>
      <c r="EDZ13" s="416"/>
      <c r="EEA13" s="416"/>
      <c r="EEB13" s="416"/>
      <c r="EEC13" s="416"/>
      <c r="EED13" s="416"/>
      <c r="EEE13" s="416"/>
      <c r="EEF13" s="416"/>
      <c r="EEG13" s="416"/>
      <c r="EEH13" s="416"/>
      <c r="EEI13" s="416"/>
      <c r="EEJ13" s="416"/>
      <c r="EEK13" s="416"/>
      <c r="EEL13" s="416"/>
      <c r="EEM13" s="416"/>
      <c r="EEN13" s="416"/>
      <c r="EEO13" s="416"/>
      <c r="EEP13" s="416"/>
      <c r="EEQ13" s="416"/>
      <c r="EER13" s="416"/>
      <c r="EES13" s="416"/>
      <c r="EET13" s="416"/>
      <c r="EEU13" s="416"/>
      <c r="EEV13" s="416"/>
      <c r="EEW13" s="416"/>
      <c r="EEX13" s="416"/>
      <c r="EEY13" s="416"/>
      <c r="EEZ13" s="416"/>
      <c r="EFA13" s="416"/>
      <c r="EFB13" s="416"/>
      <c r="EFC13" s="416"/>
      <c r="EFD13" s="416"/>
      <c r="EFE13" s="416"/>
      <c r="EFF13" s="416"/>
      <c r="EFG13" s="416"/>
      <c r="EFH13" s="416"/>
      <c r="EFI13" s="416"/>
      <c r="EFJ13" s="416"/>
      <c r="EFK13" s="416"/>
      <c r="EFL13" s="416"/>
      <c r="EFM13" s="416"/>
      <c r="EFN13" s="416"/>
      <c r="EFO13" s="416"/>
      <c r="EFP13" s="416"/>
      <c r="EFQ13" s="416"/>
      <c r="EFR13" s="416"/>
      <c r="EFS13" s="416"/>
      <c r="EFT13" s="416"/>
      <c r="EFU13" s="416"/>
      <c r="EFV13" s="416"/>
      <c r="EFW13" s="416"/>
      <c r="EFX13" s="416"/>
      <c r="EFY13" s="416"/>
      <c r="EFZ13" s="416"/>
      <c r="EGA13" s="416"/>
      <c r="EGB13" s="416"/>
      <c r="EGC13" s="416"/>
      <c r="EGD13" s="416"/>
      <c r="EGE13" s="416"/>
      <c r="EGF13" s="416"/>
      <c r="EGG13" s="416"/>
      <c r="EGH13" s="416"/>
      <c r="EGI13" s="416"/>
      <c r="EGJ13" s="416"/>
      <c r="EGK13" s="416"/>
      <c r="EGL13" s="416"/>
      <c r="EGM13" s="416"/>
      <c r="EGN13" s="416"/>
      <c r="EGO13" s="416"/>
      <c r="EGP13" s="416"/>
      <c r="EGQ13" s="416"/>
      <c r="EGR13" s="416"/>
      <c r="EGS13" s="416"/>
      <c r="EGT13" s="416"/>
      <c r="EGU13" s="416"/>
      <c r="EGV13" s="416"/>
      <c r="EGW13" s="416"/>
      <c r="EGX13" s="416"/>
      <c r="EGY13" s="416"/>
      <c r="EGZ13" s="416"/>
      <c r="EHA13" s="416"/>
      <c r="EHB13" s="416"/>
      <c r="EHC13" s="416"/>
      <c r="EHD13" s="416"/>
      <c r="EHE13" s="416"/>
      <c r="EHF13" s="416"/>
      <c r="EHG13" s="416"/>
      <c r="EHH13" s="416"/>
      <c r="EHI13" s="416"/>
      <c r="EHJ13" s="416"/>
      <c r="EHK13" s="416"/>
      <c r="EHL13" s="416"/>
      <c r="EHM13" s="416"/>
      <c r="EHN13" s="416"/>
      <c r="EHO13" s="416"/>
      <c r="EHP13" s="416"/>
      <c r="EHQ13" s="416"/>
      <c r="EHR13" s="416"/>
      <c r="EHS13" s="416"/>
      <c r="EHT13" s="416"/>
      <c r="EHU13" s="416"/>
      <c r="EHV13" s="416"/>
      <c r="EHW13" s="416"/>
      <c r="EHX13" s="416"/>
      <c r="EHY13" s="416"/>
      <c r="EHZ13" s="416"/>
      <c r="EIA13" s="416"/>
      <c r="EIB13" s="416"/>
      <c r="EIC13" s="416"/>
      <c r="EID13" s="416"/>
      <c r="EIE13" s="416"/>
      <c r="EIF13" s="416"/>
      <c r="EIG13" s="416"/>
      <c r="EIH13" s="416"/>
      <c r="EII13" s="416"/>
      <c r="EIJ13" s="416"/>
      <c r="EIK13" s="416"/>
      <c r="EIL13" s="416"/>
      <c r="EIM13" s="416"/>
      <c r="EIN13" s="416"/>
      <c r="EIO13" s="416"/>
      <c r="EIP13" s="416"/>
      <c r="EIQ13" s="416"/>
      <c r="EIR13" s="416"/>
      <c r="EIS13" s="416"/>
      <c r="EIT13" s="416"/>
      <c r="EIU13" s="416"/>
      <c r="EIV13" s="416"/>
      <c r="EIW13" s="416"/>
      <c r="EIX13" s="416"/>
      <c r="EIY13" s="416"/>
      <c r="EIZ13" s="416"/>
      <c r="EJA13" s="416"/>
      <c r="EJB13" s="416"/>
      <c r="EJC13" s="416"/>
      <c r="EJD13" s="416"/>
      <c r="EJE13" s="416"/>
      <c r="EJF13" s="416"/>
      <c r="EJG13" s="416"/>
      <c r="EJH13" s="416"/>
      <c r="EJI13" s="416"/>
      <c r="EJJ13" s="416"/>
      <c r="EJK13" s="416"/>
      <c r="EJL13" s="416"/>
      <c r="EJM13" s="416"/>
      <c r="EJN13" s="416"/>
      <c r="EJO13" s="416"/>
      <c r="EJP13" s="416"/>
      <c r="EJQ13" s="416"/>
      <c r="EJR13" s="416"/>
      <c r="EJS13" s="416"/>
      <c r="EJT13" s="416"/>
      <c r="EJU13" s="416"/>
      <c r="EJV13" s="416"/>
      <c r="EJW13" s="416"/>
      <c r="EJX13" s="416"/>
      <c r="EJY13" s="416"/>
      <c r="EJZ13" s="416"/>
      <c r="EKA13" s="416"/>
      <c r="EKB13" s="416"/>
      <c r="EKC13" s="416"/>
      <c r="EKD13" s="416"/>
      <c r="EKE13" s="416"/>
      <c r="EKF13" s="416"/>
      <c r="EKG13" s="416"/>
      <c r="EKH13" s="416"/>
      <c r="EKI13" s="416"/>
      <c r="EKJ13" s="416"/>
      <c r="EKK13" s="416"/>
      <c r="EKL13" s="416"/>
      <c r="EKM13" s="416"/>
      <c r="EKN13" s="416"/>
      <c r="EKO13" s="416"/>
      <c r="EKP13" s="416"/>
      <c r="EKQ13" s="416"/>
      <c r="EKR13" s="416"/>
      <c r="EKS13" s="416"/>
      <c r="EKT13" s="416"/>
      <c r="EKU13" s="416"/>
      <c r="EKV13" s="416"/>
      <c r="EKW13" s="416"/>
      <c r="EKX13" s="416"/>
      <c r="EKY13" s="416"/>
      <c r="EKZ13" s="416"/>
      <c r="ELA13" s="416"/>
      <c r="ELB13" s="416"/>
      <c r="ELC13" s="416"/>
      <c r="ELD13" s="416"/>
      <c r="ELE13" s="416"/>
      <c r="ELF13" s="416"/>
      <c r="ELG13" s="416"/>
      <c r="ELH13" s="416"/>
      <c r="ELI13" s="416"/>
      <c r="ELJ13" s="416"/>
      <c r="ELK13" s="416"/>
      <c r="ELL13" s="416"/>
      <c r="ELM13" s="416"/>
      <c r="ELN13" s="416"/>
      <c r="ELO13" s="416"/>
      <c r="ELP13" s="416"/>
      <c r="ELQ13" s="416"/>
      <c r="ELR13" s="416"/>
      <c r="ELS13" s="416"/>
      <c r="ELT13" s="416"/>
      <c r="ELU13" s="416"/>
      <c r="ELV13" s="416"/>
      <c r="ELW13" s="416"/>
      <c r="ELX13" s="416"/>
      <c r="ELY13" s="416"/>
      <c r="ELZ13" s="416"/>
      <c r="EMA13" s="416"/>
      <c r="EMB13" s="416"/>
      <c r="EMC13" s="416"/>
      <c r="EMD13" s="416"/>
      <c r="EME13" s="416"/>
      <c r="EMF13" s="416"/>
      <c r="EMG13" s="416"/>
      <c r="EMH13" s="416"/>
      <c r="EMI13" s="416"/>
      <c r="EMJ13" s="416"/>
      <c r="EMK13" s="416"/>
      <c r="EML13" s="416"/>
      <c r="EMM13" s="416"/>
      <c r="EMN13" s="416"/>
      <c r="EMO13" s="416"/>
      <c r="EMP13" s="416"/>
      <c r="EMQ13" s="416"/>
      <c r="EMR13" s="416"/>
      <c r="EMS13" s="416"/>
      <c r="EMT13" s="416"/>
      <c r="EMU13" s="416"/>
      <c r="EMV13" s="416"/>
      <c r="EMW13" s="416"/>
      <c r="EMX13" s="416"/>
      <c r="EMY13" s="416"/>
      <c r="EMZ13" s="416"/>
      <c r="ENA13" s="416"/>
      <c r="ENB13" s="416"/>
      <c r="ENC13" s="416"/>
      <c r="END13" s="416"/>
      <c r="ENE13" s="416"/>
      <c r="ENF13" s="416"/>
      <c r="ENG13" s="416"/>
      <c r="ENH13" s="416"/>
      <c r="ENI13" s="416"/>
      <c r="ENJ13" s="416"/>
      <c r="ENK13" s="416"/>
      <c r="ENL13" s="416"/>
      <c r="ENM13" s="416"/>
      <c r="ENN13" s="416"/>
      <c r="ENO13" s="416"/>
      <c r="ENP13" s="416"/>
      <c r="ENQ13" s="416"/>
      <c r="ENR13" s="416"/>
      <c r="ENS13" s="416"/>
      <c r="ENT13" s="416"/>
      <c r="ENU13" s="416"/>
      <c r="ENV13" s="416"/>
      <c r="ENW13" s="416"/>
      <c r="ENX13" s="416"/>
      <c r="ENY13" s="416"/>
      <c r="ENZ13" s="416"/>
      <c r="EOA13" s="416"/>
      <c r="EOB13" s="416"/>
      <c r="EOC13" s="416"/>
      <c r="EOD13" s="416"/>
      <c r="EOE13" s="416"/>
      <c r="EOF13" s="416"/>
      <c r="EOG13" s="416"/>
      <c r="EOH13" s="416"/>
      <c r="EOI13" s="416"/>
      <c r="EOJ13" s="416"/>
      <c r="EOK13" s="416"/>
      <c r="EOL13" s="416"/>
      <c r="EOM13" s="416"/>
      <c r="EON13" s="416"/>
      <c r="EOO13" s="416"/>
      <c r="EOP13" s="416"/>
      <c r="EOQ13" s="416"/>
      <c r="EOR13" s="416"/>
      <c r="EOS13" s="416"/>
      <c r="EOT13" s="416"/>
      <c r="EOU13" s="416"/>
      <c r="EOV13" s="416"/>
      <c r="EOW13" s="416"/>
      <c r="EOX13" s="416"/>
      <c r="EOY13" s="416"/>
      <c r="EOZ13" s="416"/>
      <c r="EPA13" s="416"/>
      <c r="EPB13" s="416"/>
      <c r="EPC13" s="416"/>
      <c r="EPD13" s="416"/>
      <c r="EPE13" s="416"/>
      <c r="EPF13" s="416"/>
      <c r="EPG13" s="416"/>
      <c r="EPH13" s="416"/>
      <c r="EPI13" s="416"/>
      <c r="EPJ13" s="416"/>
      <c r="EPK13" s="416"/>
      <c r="EPL13" s="416"/>
      <c r="EPM13" s="416"/>
      <c r="EPN13" s="416"/>
      <c r="EPO13" s="416"/>
      <c r="EPP13" s="416"/>
      <c r="EPQ13" s="416"/>
      <c r="EPR13" s="416"/>
      <c r="EPS13" s="416"/>
      <c r="EPT13" s="416"/>
      <c r="EPU13" s="416"/>
      <c r="EPV13" s="416"/>
      <c r="EPW13" s="416"/>
      <c r="EPX13" s="416"/>
      <c r="EPY13" s="416"/>
      <c r="EPZ13" s="416"/>
      <c r="EQA13" s="416"/>
      <c r="EQB13" s="416"/>
      <c r="EQC13" s="416"/>
      <c r="EQD13" s="416"/>
      <c r="EQE13" s="416"/>
      <c r="EQF13" s="416"/>
      <c r="EQG13" s="416"/>
      <c r="EQH13" s="416"/>
      <c r="EQI13" s="416"/>
      <c r="EQJ13" s="416"/>
      <c r="EQK13" s="416"/>
      <c r="EQL13" s="416"/>
      <c r="EQM13" s="416"/>
      <c r="EQN13" s="416"/>
      <c r="EQO13" s="416"/>
      <c r="EQP13" s="416"/>
      <c r="EQQ13" s="416"/>
      <c r="EQR13" s="416"/>
      <c r="EQS13" s="416"/>
      <c r="EQT13" s="416"/>
      <c r="EQU13" s="416"/>
      <c r="EQV13" s="416"/>
      <c r="EQW13" s="416"/>
      <c r="EQX13" s="416"/>
      <c r="EQY13" s="416"/>
      <c r="EQZ13" s="416"/>
      <c r="ERA13" s="416"/>
      <c r="ERB13" s="416"/>
      <c r="ERC13" s="416"/>
      <c r="ERD13" s="416"/>
      <c r="ERE13" s="416"/>
      <c r="ERF13" s="416"/>
      <c r="ERG13" s="416"/>
      <c r="ERH13" s="416"/>
      <c r="ERI13" s="416"/>
      <c r="ERJ13" s="416"/>
      <c r="ERK13" s="416"/>
      <c r="ERL13" s="416"/>
      <c r="ERM13" s="416"/>
      <c r="ERN13" s="416"/>
      <c r="ERO13" s="416"/>
      <c r="ERP13" s="416"/>
      <c r="ERQ13" s="416"/>
      <c r="ERR13" s="416"/>
      <c r="ERS13" s="416"/>
      <c r="ERT13" s="416"/>
      <c r="ERU13" s="416"/>
      <c r="ERV13" s="416"/>
      <c r="ERW13" s="416"/>
      <c r="ERX13" s="416"/>
      <c r="ERY13" s="416"/>
      <c r="ERZ13" s="416"/>
      <c r="ESA13" s="416"/>
      <c r="ESB13" s="416"/>
      <c r="ESC13" s="416"/>
      <c r="ESD13" s="416"/>
      <c r="ESE13" s="416"/>
      <c r="ESF13" s="416"/>
      <c r="ESG13" s="416"/>
      <c r="ESH13" s="416"/>
      <c r="ESI13" s="416"/>
      <c r="ESJ13" s="416"/>
      <c r="ESK13" s="416"/>
      <c r="ESL13" s="416"/>
      <c r="ESM13" s="416"/>
      <c r="ESN13" s="416"/>
      <c r="ESO13" s="416"/>
      <c r="ESP13" s="416"/>
      <c r="ESQ13" s="416"/>
      <c r="ESR13" s="416"/>
      <c r="ESS13" s="416"/>
      <c r="EST13" s="416"/>
      <c r="ESU13" s="416"/>
      <c r="ESV13" s="416"/>
      <c r="ESW13" s="416"/>
      <c r="ESX13" s="416"/>
      <c r="ESY13" s="416"/>
      <c r="ESZ13" s="416"/>
      <c r="ETA13" s="416"/>
      <c r="ETB13" s="416"/>
      <c r="ETC13" s="416"/>
      <c r="ETD13" s="416"/>
      <c r="ETE13" s="416"/>
      <c r="ETF13" s="416"/>
      <c r="ETG13" s="416"/>
      <c r="ETH13" s="416"/>
      <c r="ETI13" s="416"/>
      <c r="ETJ13" s="416"/>
      <c r="ETK13" s="416"/>
      <c r="ETL13" s="416"/>
      <c r="ETM13" s="416"/>
      <c r="ETN13" s="416"/>
      <c r="ETO13" s="416"/>
      <c r="ETP13" s="416"/>
      <c r="ETQ13" s="416"/>
      <c r="ETR13" s="416"/>
      <c r="ETS13" s="416"/>
      <c r="ETT13" s="416"/>
      <c r="ETU13" s="416"/>
      <c r="ETV13" s="416"/>
      <c r="ETW13" s="416"/>
      <c r="ETX13" s="416"/>
      <c r="ETY13" s="416"/>
      <c r="ETZ13" s="416"/>
      <c r="EUA13" s="416"/>
      <c r="EUB13" s="416"/>
      <c r="EUC13" s="416"/>
      <c r="EUD13" s="416"/>
      <c r="EUE13" s="416"/>
      <c r="EUF13" s="416"/>
      <c r="EUG13" s="416"/>
      <c r="EUH13" s="416"/>
      <c r="EUI13" s="416"/>
      <c r="EUJ13" s="416"/>
      <c r="EUK13" s="416"/>
      <c r="EUL13" s="416"/>
      <c r="EUM13" s="416"/>
      <c r="EUN13" s="416"/>
      <c r="EUO13" s="416"/>
      <c r="EUP13" s="416"/>
      <c r="EUQ13" s="416"/>
      <c r="EUR13" s="416"/>
      <c r="EUS13" s="416"/>
      <c r="EUT13" s="416"/>
      <c r="EUU13" s="416"/>
      <c r="EUV13" s="416"/>
      <c r="EUW13" s="416"/>
      <c r="EUX13" s="416"/>
      <c r="EUY13" s="416"/>
      <c r="EUZ13" s="416"/>
      <c r="EVA13" s="416"/>
      <c r="EVB13" s="416"/>
      <c r="EVC13" s="416"/>
      <c r="EVD13" s="416"/>
      <c r="EVE13" s="416"/>
      <c r="EVF13" s="416"/>
      <c r="EVG13" s="416"/>
      <c r="EVH13" s="416"/>
      <c r="EVI13" s="416"/>
      <c r="EVJ13" s="416"/>
      <c r="EVK13" s="416"/>
      <c r="EVL13" s="416"/>
      <c r="EVM13" s="416"/>
      <c r="EVN13" s="416"/>
      <c r="EVO13" s="416"/>
      <c r="EVP13" s="416"/>
      <c r="EVQ13" s="416"/>
      <c r="EVR13" s="416"/>
      <c r="EVS13" s="416"/>
      <c r="EVT13" s="416"/>
      <c r="EVU13" s="416"/>
      <c r="EVV13" s="416"/>
      <c r="EVW13" s="416"/>
      <c r="EVX13" s="416"/>
      <c r="EVY13" s="416"/>
      <c r="EVZ13" s="416"/>
      <c r="EWA13" s="416"/>
      <c r="EWB13" s="416"/>
      <c r="EWC13" s="416"/>
      <c r="EWD13" s="416"/>
      <c r="EWE13" s="416"/>
      <c r="EWF13" s="416"/>
      <c r="EWG13" s="416"/>
      <c r="EWH13" s="416"/>
      <c r="EWI13" s="416"/>
      <c r="EWJ13" s="416"/>
      <c r="EWK13" s="416"/>
      <c r="EWL13" s="416"/>
      <c r="EWM13" s="416"/>
      <c r="EWN13" s="416"/>
      <c r="EWO13" s="416"/>
      <c r="EWP13" s="416"/>
      <c r="EWQ13" s="416"/>
      <c r="EWR13" s="416"/>
      <c r="EWS13" s="416"/>
      <c r="EWT13" s="416"/>
      <c r="EWU13" s="416"/>
      <c r="EWV13" s="416"/>
      <c r="EWW13" s="416"/>
      <c r="EWX13" s="416"/>
      <c r="EWY13" s="416"/>
      <c r="EWZ13" s="416"/>
      <c r="EXA13" s="416"/>
      <c r="EXB13" s="416"/>
      <c r="EXC13" s="416"/>
      <c r="EXD13" s="416"/>
      <c r="EXE13" s="416"/>
      <c r="EXF13" s="416"/>
      <c r="EXG13" s="416"/>
      <c r="EXH13" s="416"/>
      <c r="EXI13" s="416"/>
      <c r="EXJ13" s="416"/>
      <c r="EXK13" s="416"/>
      <c r="EXL13" s="416"/>
      <c r="EXM13" s="416"/>
      <c r="EXN13" s="416"/>
      <c r="EXO13" s="416"/>
      <c r="EXP13" s="416"/>
      <c r="EXQ13" s="416"/>
      <c r="EXR13" s="416"/>
      <c r="EXS13" s="416"/>
      <c r="EXT13" s="416"/>
      <c r="EXU13" s="416"/>
      <c r="EXV13" s="416"/>
      <c r="EXW13" s="416"/>
      <c r="EXX13" s="416"/>
      <c r="EXY13" s="416"/>
      <c r="EXZ13" s="416"/>
      <c r="EYA13" s="416"/>
      <c r="EYB13" s="416"/>
      <c r="EYC13" s="416"/>
      <c r="EYD13" s="416"/>
      <c r="EYE13" s="416"/>
      <c r="EYF13" s="416"/>
      <c r="EYG13" s="416"/>
      <c r="EYH13" s="416"/>
      <c r="EYI13" s="416"/>
      <c r="EYJ13" s="416"/>
      <c r="EYK13" s="416"/>
      <c r="EYL13" s="416"/>
      <c r="EYM13" s="416"/>
      <c r="EYN13" s="416"/>
      <c r="EYO13" s="416"/>
      <c r="EYP13" s="416"/>
      <c r="EYQ13" s="416"/>
      <c r="EYR13" s="416"/>
      <c r="EYS13" s="416"/>
      <c r="EYT13" s="416"/>
      <c r="EYU13" s="416"/>
      <c r="EYV13" s="416"/>
      <c r="EYW13" s="416"/>
      <c r="EYX13" s="416"/>
      <c r="EYY13" s="416"/>
      <c r="EYZ13" s="416"/>
      <c r="EZA13" s="416"/>
      <c r="EZB13" s="416"/>
      <c r="EZC13" s="416"/>
      <c r="EZD13" s="416"/>
      <c r="EZE13" s="416"/>
      <c r="EZF13" s="416"/>
      <c r="EZG13" s="416"/>
      <c r="EZH13" s="416"/>
      <c r="EZI13" s="416"/>
      <c r="EZJ13" s="416"/>
      <c r="EZK13" s="416"/>
      <c r="EZL13" s="416"/>
      <c r="EZM13" s="416"/>
      <c r="EZN13" s="416"/>
      <c r="EZO13" s="416"/>
      <c r="EZP13" s="416"/>
      <c r="EZQ13" s="416"/>
      <c r="EZR13" s="416"/>
      <c r="EZS13" s="416"/>
      <c r="EZT13" s="416"/>
      <c r="EZU13" s="416"/>
      <c r="EZV13" s="416"/>
      <c r="EZW13" s="416"/>
      <c r="EZX13" s="416"/>
      <c r="EZY13" s="416"/>
      <c r="EZZ13" s="416"/>
      <c r="FAA13" s="416"/>
      <c r="FAB13" s="416"/>
      <c r="FAC13" s="416"/>
      <c r="FAD13" s="416"/>
      <c r="FAE13" s="416"/>
      <c r="FAF13" s="416"/>
      <c r="FAG13" s="416"/>
      <c r="FAH13" s="416"/>
      <c r="FAI13" s="416"/>
      <c r="FAJ13" s="416"/>
      <c r="FAK13" s="416"/>
      <c r="FAL13" s="416"/>
      <c r="FAM13" s="416"/>
      <c r="FAN13" s="416"/>
      <c r="FAO13" s="416"/>
      <c r="FAP13" s="416"/>
      <c r="FAQ13" s="416"/>
      <c r="FAR13" s="416"/>
      <c r="FAS13" s="416"/>
      <c r="FAT13" s="416"/>
      <c r="FAU13" s="416"/>
      <c r="FAV13" s="416"/>
      <c r="FAW13" s="416"/>
      <c r="FAX13" s="416"/>
      <c r="FAY13" s="416"/>
      <c r="FAZ13" s="416"/>
      <c r="FBA13" s="416"/>
      <c r="FBB13" s="416"/>
      <c r="FBC13" s="416"/>
      <c r="FBD13" s="416"/>
      <c r="FBE13" s="416"/>
      <c r="FBF13" s="416"/>
      <c r="FBG13" s="416"/>
      <c r="FBH13" s="416"/>
      <c r="FBI13" s="416"/>
      <c r="FBJ13" s="416"/>
      <c r="FBK13" s="416"/>
      <c r="FBL13" s="416"/>
      <c r="FBM13" s="416"/>
      <c r="FBN13" s="416"/>
      <c r="FBO13" s="416"/>
      <c r="FBP13" s="416"/>
      <c r="FBQ13" s="416"/>
      <c r="FBR13" s="416"/>
      <c r="FBS13" s="416"/>
      <c r="FBT13" s="416"/>
      <c r="FBU13" s="416"/>
      <c r="FBV13" s="416"/>
      <c r="FBW13" s="416"/>
      <c r="FBX13" s="416"/>
      <c r="FBY13" s="416"/>
      <c r="FBZ13" s="416"/>
      <c r="FCA13" s="416"/>
      <c r="FCB13" s="416"/>
      <c r="FCC13" s="416"/>
      <c r="FCD13" s="416"/>
      <c r="FCE13" s="416"/>
      <c r="FCF13" s="416"/>
      <c r="FCG13" s="416"/>
      <c r="FCH13" s="416"/>
      <c r="FCI13" s="416"/>
      <c r="FCJ13" s="416"/>
      <c r="FCK13" s="416"/>
      <c r="FCL13" s="416"/>
      <c r="FCM13" s="416"/>
      <c r="FCN13" s="416"/>
      <c r="FCO13" s="416"/>
      <c r="FCP13" s="416"/>
      <c r="FCQ13" s="416"/>
      <c r="FCR13" s="416"/>
      <c r="FCS13" s="416"/>
      <c r="FCT13" s="416"/>
      <c r="FCU13" s="416"/>
      <c r="FCV13" s="416"/>
      <c r="FCW13" s="416"/>
      <c r="FCX13" s="416"/>
      <c r="FCY13" s="416"/>
      <c r="FCZ13" s="416"/>
      <c r="FDA13" s="416"/>
      <c r="FDB13" s="416"/>
      <c r="FDC13" s="416"/>
      <c r="FDD13" s="416"/>
      <c r="FDE13" s="416"/>
      <c r="FDF13" s="416"/>
      <c r="FDG13" s="416"/>
      <c r="FDH13" s="416"/>
      <c r="FDI13" s="416"/>
      <c r="FDJ13" s="416"/>
      <c r="FDK13" s="416"/>
      <c r="FDL13" s="416"/>
      <c r="FDM13" s="416"/>
      <c r="FDN13" s="416"/>
      <c r="FDO13" s="416"/>
      <c r="FDP13" s="416"/>
      <c r="FDQ13" s="416"/>
      <c r="FDR13" s="416"/>
      <c r="FDS13" s="416"/>
      <c r="FDT13" s="416"/>
      <c r="FDU13" s="416"/>
      <c r="FDV13" s="416"/>
      <c r="FDW13" s="416"/>
      <c r="FDX13" s="416"/>
      <c r="FDY13" s="416"/>
      <c r="FDZ13" s="416"/>
      <c r="FEA13" s="416"/>
      <c r="FEB13" s="416"/>
      <c r="FEC13" s="416"/>
      <c r="FED13" s="416"/>
      <c r="FEE13" s="416"/>
      <c r="FEF13" s="416"/>
      <c r="FEG13" s="416"/>
      <c r="FEH13" s="416"/>
      <c r="FEI13" s="416"/>
      <c r="FEJ13" s="416"/>
      <c r="FEK13" s="416"/>
      <c r="FEL13" s="416"/>
      <c r="FEM13" s="416"/>
      <c r="FEN13" s="416"/>
      <c r="FEO13" s="416"/>
      <c r="FEP13" s="416"/>
      <c r="FEQ13" s="416"/>
      <c r="FER13" s="416"/>
      <c r="FES13" s="416"/>
      <c r="FET13" s="416"/>
      <c r="FEU13" s="416"/>
      <c r="FEV13" s="416"/>
      <c r="FEW13" s="416"/>
      <c r="FEX13" s="416"/>
      <c r="FEY13" s="416"/>
      <c r="FEZ13" s="416"/>
      <c r="FFA13" s="416"/>
      <c r="FFB13" s="416"/>
      <c r="FFC13" s="416"/>
      <c r="FFD13" s="416"/>
      <c r="FFE13" s="416"/>
      <c r="FFF13" s="416"/>
      <c r="FFG13" s="416"/>
      <c r="FFH13" s="416"/>
      <c r="FFI13" s="416"/>
      <c r="FFJ13" s="416"/>
      <c r="FFK13" s="416"/>
      <c r="FFL13" s="416"/>
      <c r="FFM13" s="416"/>
      <c r="FFN13" s="416"/>
      <c r="FFO13" s="416"/>
      <c r="FFP13" s="416"/>
      <c r="FFQ13" s="416"/>
      <c r="FFR13" s="416"/>
      <c r="FFS13" s="416"/>
      <c r="FFT13" s="416"/>
      <c r="FFU13" s="416"/>
      <c r="FFV13" s="416"/>
      <c r="FFW13" s="416"/>
      <c r="FFX13" s="416"/>
      <c r="FFY13" s="416"/>
      <c r="FFZ13" s="416"/>
      <c r="FGA13" s="416"/>
      <c r="FGB13" s="416"/>
      <c r="FGC13" s="416"/>
      <c r="FGD13" s="416"/>
      <c r="FGE13" s="416"/>
      <c r="FGF13" s="416"/>
      <c r="FGG13" s="416"/>
      <c r="FGH13" s="416"/>
      <c r="FGI13" s="416"/>
      <c r="FGJ13" s="416"/>
      <c r="FGK13" s="416"/>
      <c r="FGL13" s="416"/>
      <c r="FGM13" s="416"/>
      <c r="FGN13" s="416"/>
      <c r="FGO13" s="416"/>
      <c r="FGP13" s="416"/>
      <c r="FGQ13" s="416"/>
      <c r="FGR13" s="416"/>
      <c r="FGS13" s="416"/>
      <c r="FGT13" s="416"/>
      <c r="FGU13" s="416"/>
      <c r="FGV13" s="416"/>
      <c r="FGW13" s="416"/>
      <c r="FGX13" s="416"/>
      <c r="FGY13" s="416"/>
      <c r="FGZ13" s="416"/>
      <c r="FHA13" s="416"/>
      <c r="FHB13" s="416"/>
      <c r="FHC13" s="416"/>
      <c r="FHD13" s="416"/>
      <c r="FHE13" s="416"/>
      <c r="FHF13" s="416"/>
      <c r="FHG13" s="416"/>
      <c r="FHH13" s="416"/>
      <c r="FHI13" s="416"/>
      <c r="FHJ13" s="416"/>
      <c r="FHK13" s="416"/>
      <c r="FHL13" s="416"/>
      <c r="FHM13" s="416"/>
      <c r="FHN13" s="416"/>
      <c r="FHO13" s="416"/>
      <c r="FHP13" s="416"/>
      <c r="FHQ13" s="416"/>
      <c r="FHR13" s="416"/>
      <c r="FHS13" s="416"/>
      <c r="FHT13" s="416"/>
      <c r="FHU13" s="416"/>
      <c r="FHV13" s="416"/>
      <c r="FHW13" s="416"/>
      <c r="FHX13" s="416"/>
      <c r="FHY13" s="416"/>
      <c r="FHZ13" s="416"/>
      <c r="FIA13" s="416"/>
      <c r="FIB13" s="416"/>
      <c r="FIC13" s="416"/>
      <c r="FID13" s="416"/>
      <c r="FIE13" s="416"/>
      <c r="FIF13" s="416"/>
      <c r="FIG13" s="416"/>
      <c r="FIH13" s="416"/>
      <c r="FII13" s="416"/>
      <c r="FIJ13" s="416"/>
      <c r="FIK13" s="416"/>
      <c r="FIL13" s="416"/>
      <c r="FIM13" s="416"/>
      <c r="FIN13" s="416"/>
      <c r="FIO13" s="416"/>
      <c r="FIP13" s="416"/>
      <c r="FIQ13" s="416"/>
      <c r="FIR13" s="416"/>
      <c r="FIS13" s="416"/>
      <c r="FIT13" s="416"/>
      <c r="FIU13" s="416"/>
      <c r="FIV13" s="416"/>
      <c r="FIW13" s="416"/>
      <c r="FIX13" s="416"/>
      <c r="FIY13" s="416"/>
      <c r="FIZ13" s="416"/>
      <c r="FJA13" s="416"/>
      <c r="FJB13" s="416"/>
      <c r="FJC13" s="416"/>
      <c r="FJD13" s="416"/>
      <c r="FJE13" s="416"/>
      <c r="FJF13" s="416"/>
      <c r="FJG13" s="416"/>
      <c r="FJH13" s="416"/>
      <c r="FJI13" s="416"/>
      <c r="FJJ13" s="416"/>
      <c r="FJK13" s="416"/>
      <c r="FJL13" s="416"/>
      <c r="FJM13" s="416"/>
      <c r="FJN13" s="416"/>
      <c r="FJO13" s="416"/>
      <c r="FJP13" s="416"/>
      <c r="FJQ13" s="416"/>
      <c r="FJR13" s="416"/>
      <c r="FJS13" s="416"/>
      <c r="FJT13" s="416"/>
      <c r="FJU13" s="416"/>
      <c r="FJV13" s="416"/>
      <c r="FJW13" s="416"/>
      <c r="FJX13" s="416"/>
      <c r="FJY13" s="416"/>
      <c r="FJZ13" s="416"/>
      <c r="FKA13" s="416"/>
      <c r="FKB13" s="416"/>
      <c r="FKC13" s="416"/>
      <c r="FKD13" s="416"/>
      <c r="FKE13" s="416"/>
      <c r="FKF13" s="416"/>
      <c r="FKG13" s="416"/>
      <c r="FKH13" s="416"/>
      <c r="FKI13" s="416"/>
      <c r="FKJ13" s="416"/>
      <c r="FKK13" s="416"/>
      <c r="FKL13" s="416"/>
      <c r="FKM13" s="416"/>
      <c r="FKN13" s="416"/>
      <c r="FKO13" s="416"/>
      <c r="FKP13" s="416"/>
      <c r="FKQ13" s="416"/>
      <c r="FKR13" s="416"/>
      <c r="FKS13" s="416"/>
      <c r="FKT13" s="416"/>
      <c r="FKU13" s="416"/>
      <c r="FKV13" s="416"/>
      <c r="FKW13" s="416"/>
      <c r="FKX13" s="416"/>
      <c r="FKY13" s="416"/>
      <c r="FKZ13" s="416"/>
      <c r="FLA13" s="416"/>
      <c r="FLB13" s="416"/>
      <c r="FLC13" s="416"/>
      <c r="FLD13" s="416"/>
      <c r="FLE13" s="416"/>
      <c r="FLF13" s="416"/>
      <c r="FLG13" s="416"/>
      <c r="FLH13" s="416"/>
      <c r="FLI13" s="416"/>
      <c r="FLJ13" s="416"/>
      <c r="FLK13" s="416"/>
      <c r="FLL13" s="416"/>
      <c r="FLM13" s="416"/>
      <c r="FLN13" s="416"/>
      <c r="FLO13" s="416"/>
      <c r="FLP13" s="416"/>
      <c r="FLQ13" s="416"/>
      <c r="FLR13" s="416"/>
      <c r="FLS13" s="416"/>
      <c r="FLT13" s="416"/>
      <c r="FLU13" s="416"/>
      <c r="FLV13" s="416"/>
      <c r="FLW13" s="416"/>
      <c r="FLX13" s="416"/>
      <c r="FLY13" s="416"/>
      <c r="FLZ13" s="416"/>
      <c r="FMA13" s="416"/>
      <c r="FMB13" s="416"/>
      <c r="FMC13" s="416"/>
      <c r="FMD13" s="416"/>
      <c r="FME13" s="416"/>
      <c r="FMF13" s="416"/>
      <c r="FMG13" s="416"/>
      <c r="FMH13" s="416"/>
      <c r="FMI13" s="416"/>
      <c r="FMJ13" s="416"/>
      <c r="FMK13" s="416"/>
      <c r="FML13" s="416"/>
      <c r="FMM13" s="416"/>
      <c r="FMN13" s="416"/>
      <c r="FMO13" s="416"/>
      <c r="FMP13" s="416"/>
      <c r="FMQ13" s="416"/>
      <c r="FMR13" s="416"/>
      <c r="FMS13" s="416"/>
      <c r="FMT13" s="416"/>
      <c r="FMU13" s="416"/>
      <c r="FMV13" s="416"/>
      <c r="FMW13" s="416"/>
      <c r="FMX13" s="416"/>
      <c r="FMY13" s="416"/>
      <c r="FMZ13" s="416"/>
      <c r="FNA13" s="416"/>
      <c r="FNB13" s="416"/>
      <c r="FNC13" s="416"/>
      <c r="FND13" s="416"/>
      <c r="FNE13" s="416"/>
      <c r="FNF13" s="416"/>
      <c r="FNG13" s="416"/>
      <c r="FNH13" s="416"/>
      <c r="FNI13" s="416"/>
      <c r="FNJ13" s="416"/>
      <c r="FNK13" s="416"/>
      <c r="FNL13" s="416"/>
      <c r="FNM13" s="416"/>
      <c r="FNN13" s="416"/>
      <c r="FNO13" s="416"/>
      <c r="FNP13" s="416"/>
      <c r="FNQ13" s="416"/>
      <c r="FNR13" s="416"/>
      <c r="FNS13" s="416"/>
      <c r="FNT13" s="416"/>
      <c r="FNU13" s="416"/>
      <c r="FNV13" s="416"/>
      <c r="FNW13" s="416"/>
      <c r="FNX13" s="416"/>
      <c r="FNY13" s="416"/>
      <c r="FNZ13" s="416"/>
      <c r="FOA13" s="416"/>
      <c r="FOB13" s="416"/>
      <c r="FOC13" s="416"/>
      <c r="FOD13" s="416"/>
      <c r="FOE13" s="416"/>
      <c r="FOF13" s="416"/>
      <c r="FOG13" s="416"/>
      <c r="FOH13" s="416"/>
      <c r="FOI13" s="416"/>
      <c r="FOJ13" s="416"/>
      <c r="FOK13" s="416"/>
      <c r="FOL13" s="416"/>
      <c r="FOM13" s="416"/>
      <c r="FON13" s="416"/>
      <c r="FOO13" s="416"/>
      <c r="FOP13" s="416"/>
      <c r="FOQ13" s="416"/>
      <c r="FOR13" s="416"/>
      <c r="FOS13" s="416"/>
      <c r="FOT13" s="416"/>
      <c r="FOU13" s="416"/>
      <c r="FOV13" s="416"/>
      <c r="FOW13" s="416"/>
      <c r="FOX13" s="416"/>
      <c r="FOY13" s="416"/>
      <c r="FOZ13" s="416"/>
      <c r="FPA13" s="416"/>
      <c r="FPB13" s="416"/>
      <c r="FPC13" s="416"/>
      <c r="FPD13" s="416"/>
      <c r="FPE13" s="416"/>
      <c r="FPF13" s="416"/>
      <c r="FPG13" s="416"/>
      <c r="FPH13" s="416"/>
      <c r="FPI13" s="416"/>
      <c r="FPJ13" s="416"/>
      <c r="FPK13" s="416"/>
      <c r="FPL13" s="416"/>
      <c r="FPM13" s="416"/>
      <c r="FPN13" s="416"/>
      <c r="FPO13" s="416"/>
      <c r="FPP13" s="416"/>
      <c r="FPQ13" s="416"/>
      <c r="FPR13" s="416"/>
      <c r="FPS13" s="416"/>
      <c r="FPT13" s="416"/>
      <c r="FPU13" s="416"/>
      <c r="FPV13" s="416"/>
      <c r="FPW13" s="416"/>
      <c r="FPX13" s="416"/>
      <c r="FPY13" s="416"/>
      <c r="FPZ13" s="416"/>
      <c r="FQA13" s="416"/>
      <c r="FQB13" s="416"/>
      <c r="FQC13" s="416"/>
      <c r="FQD13" s="416"/>
      <c r="FQE13" s="416"/>
      <c r="FQF13" s="416"/>
      <c r="FQG13" s="416"/>
      <c r="FQH13" s="416"/>
      <c r="FQI13" s="416"/>
      <c r="FQJ13" s="416"/>
      <c r="FQK13" s="416"/>
      <c r="FQL13" s="416"/>
      <c r="FQM13" s="416"/>
      <c r="FQN13" s="416"/>
      <c r="FQO13" s="416"/>
      <c r="FQP13" s="416"/>
      <c r="FQQ13" s="416"/>
      <c r="FQR13" s="416"/>
      <c r="FQS13" s="416"/>
      <c r="FQT13" s="416"/>
      <c r="FQU13" s="416"/>
      <c r="FQV13" s="416"/>
      <c r="FQW13" s="416"/>
      <c r="FQX13" s="416"/>
      <c r="FQY13" s="416"/>
      <c r="FQZ13" s="416"/>
      <c r="FRA13" s="416"/>
      <c r="FRB13" s="416"/>
      <c r="FRC13" s="416"/>
      <c r="FRD13" s="416"/>
      <c r="FRE13" s="416"/>
      <c r="FRF13" s="416"/>
      <c r="FRG13" s="416"/>
      <c r="FRH13" s="416"/>
      <c r="FRI13" s="416"/>
      <c r="FRJ13" s="416"/>
      <c r="FRK13" s="416"/>
      <c r="FRL13" s="416"/>
      <c r="FRM13" s="416"/>
      <c r="FRN13" s="416"/>
      <c r="FRO13" s="416"/>
      <c r="FRP13" s="416"/>
      <c r="FRQ13" s="416"/>
      <c r="FRR13" s="416"/>
      <c r="FRS13" s="416"/>
      <c r="FRT13" s="416"/>
      <c r="FRU13" s="416"/>
      <c r="FRV13" s="416"/>
      <c r="FRW13" s="416"/>
      <c r="FRX13" s="416"/>
      <c r="FRY13" s="416"/>
      <c r="FRZ13" s="416"/>
      <c r="FSA13" s="416"/>
      <c r="FSB13" s="416"/>
      <c r="FSC13" s="416"/>
      <c r="FSD13" s="416"/>
      <c r="FSE13" s="416"/>
      <c r="FSF13" s="416"/>
      <c r="FSG13" s="416"/>
      <c r="FSH13" s="416"/>
      <c r="FSI13" s="416"/>
      <c r="FSJ13" s="416"/>
      <c r="FSK13" s="416"/>
      <c r="FSL13" s="416"/>
      <c r="FSM13" s="416"/>
      <c r="FSN13" s="416"/>
      <c r="FSO13" s="416"/>
      <c r="FSP13" s="416"/>
      <c r="FSQ13" s="416"/>
      <c r="FSR13" s="416"/>
      <c r="FSS13" s="416"/>
      <c r="FST13" s="416"/>
      <c r="FSU13" s="416"/>
      <c r="FSV13" s="416"/>
      <c r="FSW13" s="416"/>
      <c r="FSX13" s="416"/>
      <c r="FSY13" s="416"/>
      <c r="FSZ13" s="416"/>
      <c r="FTA13" s="416"/>
      <c r="FTB13" s="416"/>
      <c r="FTC13" s="416"/>
      <c r="FTD13" s="416"/>
      <c r="FTE13" s="416"/>
      <c r="FTF13" s="416"/>
      <c r="FTG13" s="416"/>
      <c r="FTH13" s="416"/>
      <c r="FTI13" s="416"/>
      <c r="FTJ13" s="416"/>
      <c r="FTK13" s="416"/>
      <c r="FTL13" s="416"/>
      <c r="FTM13" s="416"/>
      <c r="FTN13" s="416"/>
      <c r="FTO13" s="416"/>
      <c r="FTP13" s="416"/>
      <c r="FTQ13" s="416"/>
      <c r="FTR13" s="416"/>
      <c r="FTS13" s="416"/>
      <c r="FTT13" s="416"/>
      <c r="FTU13" s="416"/>
      <c r="FTV13" s="416"/>
      <c r="FTW13" s="416"/>
      <c r="FTX13" s="416"/>
      <c r="FTY13" s="416"/>
      <c r="FTZ13" s="416"/>
      <c r="FUA13" s="416"/>
      <c r="FUB13" s="416"/>
      <c r="FUC13" s="416"/>
      <c r="FUD13" s="416"/>
      <c r="FUE13" s="416"/>
      <c r="FUF13" s="416"/>
      <c r="FUG13" s="416"/>
      <c r="FUH13" s="416"/>
      <c r="FUI13" s="416"/>
      <c r="FUJ13" s="416"/>
      <c r="FUK13" s="416"/>
      <c r="FUL13" s="416"/>
      <c r="FUM13" s="416"/>
      <c r="FUN13" s="416"/>
      <c r="FUO13" s="416"/>
      <c r="FUP13" s="416"/>
      <c r="FUQ13" s="416"/>
      <c r="FUR13" s="416"/>
      <c r="FUS13" s="416"/>
      <c r="FUT13" s="416"/>
      <c r="FUU13" s="416"/>
      <c r="FUV13" s="416"/>
      <c r="FUW13" s="416"/>
      <c r="FUX13" s="416"/>
      <c r="FUY13" s="416"/>
      <c r="FUZ13" s="416"/>
      <c r="FVA13" s="416"/>
      <c r="FVB13" s="416"/>
      <c r="FVC13" s="416"/>
      <c r="FVD13" s="416"/>
      <c r="FVE13" s="416"/>
      <c r="FVF13" s="416"/>
      <c r="FVG13" s="416"/>
      <c r="FVH13" s="416"/>
      <c r="FVI13" s="416"/>
      <c r="FVJ13" s="416"/>
      <c r="FVK13" s="416"/>
      <c r="FVL13" s="416"/>
      <c r="FVM13" s="416"/>
      <c r="FVN13" s="416"/>
      <c r="FVO13" s="416"/>
      <c r="FVP13" s="416"/>
      <c r="FVQ13" s="416"/>
      <c r="FVR13" s="416"/>
      <c r="FVS13" s="416"/>
      <c r="FVT13" s="416"/>
      <c r="FVU13" s="416"/>
      <c r="FVV13" s="416"/>
      <c r="FVW13" s="416"/>
      <c r="FVX13" s="416"/>
      <c r="FVY13" s="416"/>
      <c r="FVZ13" s="416"/>
      <c r="FWA13" s="416"/>
      <c r="FWB13" s="416"/>
      <c r="FWC13" s="416"/>
      <c r="FWD13" s="416"/>
      <c r="FWE13" s="416"/>
      <c r="FWF13" s="416"/>
      <c r="FWG13" s="416"/>
      <c r="FWH13" s="416"/>
      <c r="FWI13" s="416"/>
      <c r="FWJ13" s="416"/>
      <c r="FWK13" s="416"/>
      <c r="FWL13" s="416"/>
      <c r="FWM13" s="416"/>
      <c r="FWN13" s="416"/>
      <c r="FWO13" s="416"/>
      <c r="FWP13" s="416"/>
      <c r="FWQ13" s="416"/>
      <c r="FWR13" s="416"/>
      <c r="FWS13" s="416"/>
      <c r="FWT13" s="416"/>
      <c r="FWU13" s="416"/>
      <c r="FWV13" s="416"/>
      <c r="FWW13" s="416"/>
      <c r="FWX13" s="416"/>
      <c r="FWY13" s="416"/>
      <c r="FWZ13" s="416"/>
      <c r="FXA13" s="416"/>
      <c r="FXB13" s="416"/>
      <c r="FXC13" s="416"/>
      <c r="FXD13" s="416"/>
      <c r="FXE13" s="416"/>
      <c r="FXF13" s="416"/>
      <c r="FXG13" s="416"/>
      <c r="FXH13" s="416"/>
      <c r="FXI13" s="416"/>
      <c r="FXJ13" s="416"/>
      <c r="FXK13" s="416"/>
      <c r="FXL13" s="416"/>
      <c r="FXM13" s="416"/>
      <c r="FXN13" s="416"/>
      <c r="FXO13" s="416"/>
      <c r="FXP13" s="416"/>
      <c r="FXQ13" s="416"/>
      <c r="FXR13" s="416"/>
      <c r="FXS13" s="416"/>
      <c r="FXT13" s="416"/>
      <c r="FXU13" s="416"/>
      <c r="FXV13" s="416"/>
      <c r="FXW13" s="416"/>
      <c r="FXX13" s="416"/>
      <c r="FXY13" s="416"/>
      <c r="FXZ13" s="416"/>
      <c r="FYA13" s="416"/>
      <c r="FYB13" s="416"/>
      <c r="FYC13" s="416"/>
      <c r="FYD13" s="416"/>
      <c r="FYE13" s="416"/>
      <c r="FYF13" s="416"/>
      <c r="FYG13" s="416"/>
      <c r="FYH13" s="416"/>
      <c r="FYI13" s="416"/>
      <c r="FYJ13" s="416"/>
      <c r="FYK13" s="416"/>
      <c r="FYL13" s="416"/>
      <c r="FYM13" s="416"/>
      <c r="FYN13" s="416"/>
      <c r="FYO13" s="416"/>
      <c r="FYP13" s="416"/>
      <c r="FYQ13" s="416"/>
      <c r="FYR13" s="416"/>
      <c r="FYS13" s="416"/>
      <c r="FYT13" s="416"/>
      <c r="FYU13" s="416"/>
      <c r="FYV13" s="416"/>
      <c r="FYW13" s="416"/>
      <c r="FYX13" s="416"/>
      <c r="FYY13" s="416"/>
      <c r="FYZ13" s="416"/>
      <c r="FZA13" s="416"/>
      <c r="FZB13" s="416"/>
      <c r="FZC13" s="416"/>
      <c r="FZD13" s="416"/>
      <c r="FZE13" s="416"/>
      <c r="FZF13" s="416"/>
      <c r="FZG13" s="416"/>
      <c r="FZH13" s="416"/>
      <c r="FZI13" s="416"/>
      <c r="FZJ13" s="416"/>
      <c r="FZK13" s="416"/>
      <c r="FZL13" s="416"/>
      <c r="FZM13" s="416"/>
      <c r="FZN13" s="416"/>
      <c r="FZO13" s="416"/>
      <c r="FZP13" s="416"/>
      <c r="FZQ13" s="416"/>
      <c r="FZR13" s="416"/>
      <c r="FZS13" s="416"/>
      <c r="FZT13" s="416"/>
      <c r="FZU13" s="416"/>
      <c r="FZV13" s="416"/>
      <c r="FZW13" s="416"/>
      <c r="FZX13" s="416"/>
      <c r="FZY13" s="416"/>
      <c r="FZZ13" s="416"/>
      <c r="GAA13" s="416"/>
      <c r="GAB13" s="416"/>
      <c r="GAC13" s="416"/>
      <c r="GAD13" s="416"/>
      <c r="GAE13" s="416"/>
      <c r="GAF13" s="416"/>
      <c r="GAG13" s="416"/>
      <c r="GAH13" s="416"/>
      <c r="GAI13" s="416"/>
      <c r="GAJ13" s="416"/>
      <c r="GAK13" s="416"/>
      <c r="GAL13" s="416"/>
      <c r="GAM13" s="416"/>
      <c r="GAN13" s="416"/>
      <c r="GAO13" s="416"/>
      <c r="GAP13" s="416"/>
      <c r="GAQ13" s="416"/>
      <c r="GAR13" s="416"/>
      <c r="GAS13" s="416"/>
      <c r="GAT13" s="416"/>
      <c r="GAU13" s="416"/>
      <c r="GAV13" s="416"/>
      <c r="GAW13" s="416"/>
      <c r="GAX13" s="416"/>
      <c r="GAY13" s="416"/>
      <c r="GAZ13" s="416"/>
      <c r="GBA13" s="416"/>
      <c r="GBB13" s="416"/>
      <c r="GBC13" s="416"/>
      <c r="GBD13" s="416"/>
      <c r="GBE13" s="416"/>
      <c r="GBF13" s="416"/>
      <c r="GBG13" s="416"/>
      <c r="GBH13" s="416"/>
      <c r="GBI13" s="416"/>
      <c r="GBJ13" s="416"/>
      <c r="GBK13" s="416"/>
      <c r="GBL13" s="416"/>
      <c r="GBM13" s="416"/>
      <c r="GBN13" s="416"/>
      <c r="GBO13" s="416"/>
      <c r="GBP13" s="416"/>
      <c r="GBQ13" s="416"/>
      <c r="GBR13" s="416"/>
      <c r="GBS13" s="416"/>
      <c r="GBT13" s="416"/>
      <c r="GBU13" s="416"/>
      <c r="GBV13" s="416"/>
      <c r="GBW13" s="416"/>
      <c r="GBX13" s="416"/>
      <c r="GBY13" s="416"/>
      <c r="GBZ13" s="416"/>
      <c r="GCA13" s="416"/>
      <c r="GCB13" s="416"/>
      <c r="GCC13" s="416"/>
      <c r="GCD13" s="416"/>
      <c r="GCE13" s="416"/>
      <c r="GCF13" s="416"/>
      <c r="GCG13" s="416"/>
      <c r="GCH13" s="416"/>
      <c r="GCI13" s="416"/>
      <c r="GCJ13" s="416"/>
      <c r="GCK13" s="416"/>
      <c r="GCL13" s="416"/>
      <c r="GCM13" s="416"/>
      <c r="GCN13" s="416"/>
      <c r="GCO13" s="416"/>
      <c r="GCP13" s="416"/>
      <c r="GCQ13" s="416"/>
      <c r="GCR13" s="416"/>
      <c r="GCS13" s="416"/>
      <c r="GCT13" s="416"/>
      <c r="GCU13" s="416"/>
      <c r="GCV13" s="416"/>
      <c r="GCW13" s="416"/>
      <c r="GCX13" s="416"/>
      <c r="GCY13" s="416"/>
      <c r="GCZ13" s="416"/>
      <c r="GDA13" s="416"/>
      <c r="GDB13" s="416"/>
      <c r="GDC13" s="416"/>
      <c r="GDD13" s="416"/>
      <c r="GDE13" s="416"/>
      <c r="GDF13" s="416"/>
      <c r="GDG13" s="416"/>
      <c r="GDH13" s="416"/>
      <c r="GDI13" s="416"/>
      <c r="GDJ13" s="416"/>
      <c r="GDK13" s="416"/>
      <c r="GDL13" s="416"/>
      <c r="GDM13" s="416"/>
      <c r="GDN13" s="416"/>
      <c r="GDO13" s="416"/>
      <c r="GDP13" s="416"/>
      <c r="GDQ13" s="416"/>
      <c r="GDR13" s="416"/>
      <c r="GDS13" s="416"/>
      <c r="GDT13" s="416"/>
      <c r="GDU13" s="416"/>
      <c r="GDV13" s="416"/>
      <c r="GDW13" s="416"/>
      <c r="GDX13" s="416"/>
      <c r="GDY13" s="416"/>
      <c r="GDZ13" s="416"/>
      <c r="GEA13" s="416"/>
      <c r="GEB13" s="416"/>
      <c r="GEC13" s="416"/>
      <c r="GED13" s="416"/>
      <c r="GEE13" s="416"/>
      <c r="GEF13" s="416"/>
      <c r="GEG13" s="416"/>
      <c r="GEH13" s="416"/>
      <c r="GEI13" s="416"/>
      <c r="GEJ13" s="416"/>
      <c r="GEK13" s="416"/>
      <c r="GEL13" s="416"/>
      <c r="GEM13" s="416"/>
      <c r="GEN13" s="416"/>
      <c r="GEO13" s="416"/>
      <c r="GEP13" s="416"/>
      <c r="GEQ13" s="416"/>
      <c r="GER13" s="416"/>
      <c r="GES13" s="416"/>
      <c r="GET13" s="416"/>
      <c r="GEU13" s="416"/>
      <c r="GEV13" s="416"/>
      <c r="GEW13" s="416"/>
      <c r="GEX13" s="416"/>
      <c r="GEY13" s="416"/>
      <c r="GEZ13" s="416"/>
      <c r="GFA13" s="416"/>
      <c r="GFB13" s="416"/>
      <c r="GFC13" s="416"/>
      <c r="GFD13" s="416"/>
      <c r="GFE13" s="416"/>
      <c r="GFF13" s="416"/>
      <c r="GFG13" s="416"/>
      <c r="GFH13" s="416"/>
      <c r="GFI13" s="416"/>
      <c r="GFJ13" s="416"/>
      <c r="GFK13" s="416"/>
      <c r="GFL13" s="416"/>
      <c r="GFM13" s="416"/>
      <c r="GFN13" s="416"/>
      <c r="GFO13" s="416"/>
      <c r="GFP13" s="416"/>
      <c r="GFQ13" s="416"/>
      <c r="GFR13" s="416"/>
      <c r="GFS13" s="416"/>
      <c r="GFT13" s="416"/>
      <c r="GFU13" s="416"/>
      <c r="GFV13" s="416"/>
      <c r="GFW13" s="416"/>
      <c r="GFX13" s="416"/>
      <c r="GFY13" s="416"/>
      <c r="GFZ13" s="416"/>
      <c r="GGA13" s="416"/>
      <c r="GGB13" s="416"/>
      <c r="GGC13" s="416"/>
      <c r="GGD13" s="416"/>
      <c r="GGE13" s="416"/>
      <c r="GGF13" s="416"/>
      <c r="GGG13" s="416"/>
      <c r="GGH13" s="416"/>
      <c r="GGI13" s="416"/>
      <c r="GGJ13" s="416"/>
      <c r="GGK13" s="416"/>
      <c r="GGL13" s="416"/>
      <c r="GGM13" s="416"/>
      <c r="GGN13" s="416"/>
      <c r="GGO13" s="416"/>
      <c r="GGP13" s="416"/>
      <c r="GGQ13" s="416"/>
      <c r="GGR13" s="416"/>
      <c r="GGS13" s="416"/>
      <c r="GGT13" s="416"/>
      <c r="GGU13" s="416"/>
      <c r="GGV13" s="416"/>
      <c r="GGW13" s="416"/>
      <c r="GGX13" s="416"/>
      <c r="GGY13" s="416"/>
      <c r="GGZ13" s="416"/>
      <c r="GHA13" s="416"/>
      <c r="GHB13" s="416"/>
      <c r="GHC13" s="416"/>
      <c r="GHD13" s="416"/>
      <c r="GHE13" s="416"/>
      <c r="GHF13" s="416"/>
      <c r="GHG13" s="416"/>
      <c r="GHH13" s="416"/>
      <c r="GHI13" s="416"/>
      <c r="GHJ13" s="416"/>
      <c r="GHK13" s="416"/>
      <c r="GHL13" s="416"/>
      <c r="GHM13" s="416"/>
      <c r="GHN13" s="416"/>
      <c r="GHO13" s="416"/>
      <c r="GHP13" s="416"/>
      <c r="GHQ13" s="416"/>
      <c r="GHR13" s="416"/>
      <c r="GHS13" s="416"/>
      <c r="GHT13" s="416"/>
      <c r="GHU13" s="416"/>
      <c r="GHV13" s="416"/>
      <c r="GHW13" s="416"/>
      <c r="GHX13" s="416"/>
      <c r="GHY13" s="416"/>
      <c r="GHZ13" s="416"/>
      <c r="GIA13" s="416"/>
      <c r="GIB13" s="416"/>
      <c r="GIC13" s="416"/>
      <c r="GID13" s="416"/>
      <c r="GIE13" s="416"/>
      <c r="GIF13" s="416"/>
      <c r="GIG13" s="416"/>
      <c r="GIH13" s="416"/>
      <c r="GII13" s="416"/>
      <c r="GIJ13" s="416"/>
      <c r="GIK13" s="416"/>
      <c r="GIL13" s="416"/>
      <c r="GIM13" s="416"/>
      <c r="GIN13" s="416"/>
      <c r="GIO13" s="416"/>
      <c r="GIP13" s="416"/>
      <c r="GIQ13" s="416"/>
      <c r="GIR13" s="416"/>
      <c r="GIS13" s="416"/>
      <c r="GIT13" s="416"/>
      <c r="GIU13" s="416"/>
      <c r="GIV13" s="416"/>
      <c r="GIW13" s="416"/>
      <c r="GIX13" s="416"/>
      <c r="GIY13" s="416"/>
      <c r="GIZ13" s="416"/>
      <c r="GJA13" s="416"/>
      <c r="GJB13" s="416"/>
      <c r="GJC13" s="416"/>
      <c r="GJD13" s="416"/>
      <c r="GJE13" s="416"/>
      <c r="GJF13" s="416"/>
      <c r="GJG13" s="416"/>
      <c r="GJH13" s="416"/>
      <c r="GJI13" s="416"/>
      <c r="GJJ13" s="416"/>
      <c r="GJK13" s="416"/>
      <c r="GJL13" s="416"/>
      <c r="GJM13" s="416"/>
      <c r="GJN13" s="416"/>
      <c r="GJO13" s="416"/>
      <c r="GJP13" s="416"/>
      <c r="GJQ13" s="416"/>
      <c r="GJR13" s="416"/>
      <c r="GJS13" s="416"/>
      <c r="GJT13" s="416"/>
      <c r="GJU13" s="416"/>
      <c r="GJV13" s="416"/>
      <c r="GJW13" s="416"/>
      <c r="GJX13" s="416"/>
      <c r="GJY13" s="416"/>
      <c r="GJZ13" s="416"/>
      <c r="GKA13" s="416"/>
      <c r="GKB13" s="416"/>
      <c r="GKC13" s="416"/>
      <c r="GKD13" s="416"/>
      <c r="GKE13" s="416"/>
      <c r="GKF13" s="416"/>
      <c r="GKG13" s="416"/>
      <c r="GKH13" s="416"/>
      <c r="GKI13" s="416"/>
      <c r="GKJ13" s="416"/>
      <c r="GKK13" s="416"/>
      <c r="GKL13" s="416"/>
      <c r="GKM13" s="416"/>
      <c r="GKN13" s="416"/>
      <c r="GKO13" s="416"/>
      <c r="GKP13" s="416"/>
      <c r="GKQ13" s="416"/>
      <c r="GKR13" s="416"/>
      <c r="GKS13" s="416"/>
      <c r="GKT13" s="416"/>
      <c r="GKU13" s="416"/>
      <c r="GKV13" s="416"/>
      <c r="GKW13" s="416"/>
      <c r="GKX13" s="416"/>
      <c r="GKY13" s="416"/>
      <c r="GKZ13" s="416"/>
      <c r="GLA13" s="416"/>
      <c r="GLB13" s="416"/>
      <c r="GLC13" s="416"/>
      <c r="GLD13" s="416"/>
      <c r="GLE13" s="416"/>
      <c r="GLF13" s="416"/>
      <c r="GLG13" s="416"/>
      <c r="GLH13" s="416"/>
      <c r="GLI13" s="416"/>
      <c r="GLJ13" s="416"/>
      <c r="GLK13" s="416"/>
      <c r="GLL13" s="416"/>
      <c r="GLM13" s="416"/>
      <c r="GLN13" s="416"/>
      <c r="GLO13" s="416"/>
      <c r="GLP13" s="416"/>
      <c r="GLQ13" s="416"/>
      <c r="GLR13" s="416"/>
      <c r="GLS13" s="416"/>
      <c r="GLT13" s="416"/>
      <c r="GLU13" s="416"/>
      <c r="GLV13" s="416"/>
      <c r="GLW13" s="416"/>
      <c r="GLX13" s="416"/>
      <c r="GLY13" s="416"/>
      <c r="GLZ13" s="416"/>
      <c r="GMA13" s="416"/>
      <c r="GMB13" s="416"/>
      <c r="GMC13" s="416"/>
      <c r="GMD13" s="416"/>
      <c r="GME13" s="416"/>
      <c r="GMF13" s="416"/>
      <c r="GMG13" s="416"/>
      <c r="GMH13" s="416"/>
      <c r="GMI13" s="416"/>
      <c r="GMJ13" s="416"/>
      <c r="GMK13" s="416"/>
      <c r="GML13" s="416"/>
      <c r="GMM13" s="416"/>
      <c r="GMN13" s="416"/>
      <c r="GMO13" s="416"/>
      <c r="GMP13" s="416"/>
      <c r="GMQ13" s="416"/>
      <c r="GMR13" s="416"/>
      <c r="GMS13" s="416"/>
      <c r="GMT13" s="416"/>
      <c r="GMU13" s="416"/>
      <c r="GMV13" s="416"/>
      <c r="GMW13" s="416"/>
      <c r="GMX13" s="416"/>
      <c r="GMY13" s="416"/>
      <c r="GMZ13" s="416"/>
      <c r="GNA13" s="416"/>
      <c r="GNB13" s="416"/>
      <c r="GNC13" s="416"/>
      <c r="GND13" s="416"/>
      <c r="GNE13" s="416"/>
      <c r="GNF13" s="416"/>
      <c r="GNG13" s="416"/>
      <c r="GNH13" s="416"/>
      <c r="GNI13" s="416"/>
      <c r="GNJ13" s="416"/>
      <c r="GNK13" s="416"/>
      <c r="GNL13" s="416"/>
      <c r="GNM13" s="416"/>
      <c r="GNN13" s="416"/>
      <c r="GNO13" s="416"/>
      <c r="GNP13" s="416"/>
      <c r="GNQ13" s="416"/>
      <c r="GNR13" s="416"/>
      <c r="GNS13" s="416"/>
      <c r="GNT13" s="416"/>
      <c r="GNU13" s="416"/>
      <c r="GNV13" s="416"/>
      <c r="GNW13" s="416"/>
      <c r="GNX13" s="416"/>
      <c r="GNY13" s="416"/>
      <c r="GNZ13" s="416"/>
      <c r="GOA13" s="416"/>
      <c r="GOB13" s="416"/>
      <c r="GOC13" s="416"/>
      <c r="GOD13" s="416"/>
      <c r="GOE13" s="416"/>
      <c r="GOF13" s="416"/>
      <c r="GOG13" s="416"/>
      <c r="GOH13" s="416"/>
      <c r="GOI13" s="416"/>
      <c r="GOJ13" s="416"/>
      <c r="GOK13" s="416"/>
      <c r="GOL13" s="416"/>
      <c r="GOM13" s="416"/>
      <c r="GON13" s="416"/>
      <c r="GOO13" s="416"/>
      <c r="GOP13" s="416"/>
      <c r="GOQ13" s="416"/>
      <c r="GOR13" s="416"/>
      <c r="GOS13" s="416"/>
      <c r="GOT13" s="416"/>
      <c r="GOU13" s="416"/>
      <c r="GOV13" s="416"/>
      <c r="GOW13" s="416"/>
      <c r="GOX13" s="416"/>
      <c r="GOY13" s="416"/>
      <c r="GOZ13" s="416"/>
      <c r="GPA13" s="416"/>
      <c r="GPB13" s="416"/>
      <c r="GPC13" s="416"/>
      <c r="GPD13" s="416"/>
      <c r="GPE13" s="416"/>
      <c r="GPF13" s="416"/>
      <c r="GPG13" s="416"/>
      <c r="GPH13" s="416"/>
      <c r="GPI13" s="416"/>
      <c r="GPJ13" s="416"/>
      <c r="GPK13" s="416"/>
      <c r="GPL13" s="416"/>
      <c r="GPM13" s="416"/>
      <c r="GPN13" s="416"/>
      <c r="GPO13" s="416"/>
      <c r="GPP13" s="416"/>
      <c r="GPQ13" s="416"/>
      <c r="GPR13" s="416"/>
      <c r="GPS13" s="416"/>
      <c r="GPT13" s="416"/>
      <c r="GPU13" s="416"/>
      <c r="GPV13" s="416"/>
      <c r="GPW13" s="416"/>
      <c r="GPX13" s="416"/>
      <c r="GPY13" s="416"/>
      <c r="GPZ13" s="416"/>
      <c r="GQA13" s="416"/>
      <c r="GQB13" s="416"/>
      <c r="GQC13" s="416"/>
      <c r="GQD13" s="416"/>
      <c r="GQE13" s="416"/>
      <c r="GQF13" s="416"/>
      <c r="GQG13" s="416"/>
      <c r="GQH13" s="416"/>
      <c r="GQI13" s="416"/>
      <c r="GQJ13" s="416"/>
      <c r="GQK13" s="416"/>
      <c r="GQL13" s="416"/>
      <c r="GQM13" s="416"/>
      <c r="GQN13" s="416"/>
      <c r="GQO13" s="416"/>
      <c r="GQP13" s="416"/>
      <c r="GQQ13" s="416"/>
      <c r="GQR13" s="416"/>
      <c r="GQS13" s="416"/>
      <c r="GQT13" s="416"/>
      <c r="GQU13" s="416"/>
      <c r="GQV13" s="416"/>
      <c r="GQW13" s="416"/>
      <c r="GQX13" s="416"/>
      <c r="GQY13" s="416"/>
      <c r="GQZ13" s="416"/>
      <c r="GRA13" s="416"/>
      <c r="GRB13" s="416"/>
      <c r="GRC13" s="416"/>
      <c r="GRD13" s="416"/>
      <c r="GRE13" s="416"/>
      <c r="GRF13" s="416"/>
      <c r="GRG13" s="416"/>
      <c r="GRH13" s="416"/>
      <c r="GRI13" s="416"/>
      <c r="GRJ13" s="416"/>
      <c r="GRK13" s="416"/>
      <c r="GRL13" s="416"/>
      <c r="GRM13" s="416"/>
      <c r="GRN13" s="416"/>
      <c r="GRO13" s="416"/>
      <c r="GRP13" s="416"/>
      <c r="GRQ13" s="416"/>
      <c r="GRR13" s="416"/>
      <c r="GRS13" s="416"/>
      <c r="GRT13" s="416"/>
      <c r="GRU13" s="416"/>
      <c r="GRV13" s="416"/>
      <c r="GRW13" s="416"/>
      <c r="GRX13" s="416"/>
      <c r="GRY13" s="416"/>
      <c r="GRZ13" s="416"/>
      <c r="GSA13" s="416"/>
      <c r="GSB13" s="416"/>
      <c r="GSC13" s="416"/>
      <c r="GSD13" s="416"/>
      <c r="GSE13" s="416"/>
      <c r="GSF13" s="416"/>
      <c r="GSG13" s="416"/>
      <c r="GSH13" s="416"/>
      <c r="GSI13" s="416"/>
      <c r="GSJ13" s="416"/>
      <c r="GSK13" s="416"/>
      <c r="GSL13" s="416"/>
      <c r="GSM13" s="416"/>
      <c r="GSN13" s="416"/>
      <c r="GSO13" s="416"/>
      <c r="GSP13" s="416"/>
      <c r="GSQ13" s="416"/>
      <c r="GSR13" s="416"/>
      <c r="GSS13" s="416"/>
      <c r="GST13" s="416"/>
      <c r="GSU13" s="416"/>
      <c r="GSV13" s="416"/>
      <c r="GSW13" s="416"/>
      <c r="GSX13" s="416"/>
      <c r="GSY13" s="416"/>
      <c r="GSZ13" s="416"/>
      <c r="GTA13" s="416"/>
      <c r="GTB13" s="416"/>
      <c r="GTC13" s="416"/>
      <c r="GTD13" s="416"/>
      <c r="GTE13" s="416"/>
      <c r="GTF13" s="416"/>
      <c r="GTG13" s="416"/>
      <c r="GTH13" s="416"/>
      <c r="GTI13" s="416"/>
      <c r="GTJ13" s="416"/>
      <c r="GTK13" s="416"/>
      <c r="GTL13" s="416"/>
      <c r="GTM13" s="416"/>
      <c r="GTN13" s="416"/>
      <c r="GTO13" s="416"/>
      <c r="GTP13" s="416"/>
      <c r="GTQ13" s="416"/>
      <c r="GTR13" s="416"/>
      <c r="GTS13" s="416"/>
      <c r="GTT13" s="416"/>
      <c r="GTU13" s="416"/>
      <c r="GTV13" s="416"/>
      <c r="GTW13" s="416"/>
      <c r="GTX13" s="416"/>
      <c r="GTY13" s="416"/>
      <c r="GTZ13" s="416"/>
      <c r="GUA13" s="416"/>
      <c r="GUB13" s="416"/>
      <c r="GUC13" s="416"/>
      <c r="GUD13" s="416"/>
      <c r="GUE13" s="416"/>
      <c r="GUF13" s="416"/>
      <c r="GUG13" s="416"/>
      <c r="GUH13" s="416"/>
      <c r="GUI13" s="416"/>
      <c r="GUJ13" s="416"/>
      <c r="GUK13" s="416"/>
      <c r="GUL13" s="416"/>
      <c r="GUM13" s="416"/>
      <c r="GUN13" s="416"/>
      <c r="GUO13" s="416"/>
      <c r="GUP13" s="416"/>
      <c r="GUQ13" s="416"/>
      <c r="GUR13" s="416"/>
      <c r="GUS13" s="416"/>
      <c r="GUT13" s="416"/>
      <c r="GUU13" s="416"/>
      <c r="GUV13" s="416"/>
      <c r="GUW13" s="416"/>
      <c r="GUX13" s="416"/>
      <c r="GUY13" s="416"/>
      <c r="GUZ13" s="416"/>
      <c r="GVA13" s="416"/>
      <c r="GVB13" s="416"/>
      <c r="GVC13" s="416"/>
      <c r="GVD13" s="416"/>
      <c r="GVE13" s="416"/>
      <c r="GVF13" s="416"/>
      <c r="GVG13" s="416"/>
      <c r="GVH13" s="416"/>
      <c r="GVI13" s="416"/>
      <c r="GVJ13" s="416"/>
      <c r="GVK13" s="416"/>
      <c r="GVL13" s="416"/>
      <c r="GVM13" s="416"/>
      <c r="GVN13" s="416"/>
      <c r="GVO13" s="416"/>
      <c r="GVP13" s="416"/>
      <c r="GVQ13" s="416"/>
      <c r="GVR13" s="416"/>
      <c r="GVS13" s="416"/>
      <c r="GVT13" s="416"/>
      <c r="GVU13" s="416"/>
      <c r="GVV13" s="416"/>
      <c r="GVW13" s="416"/>
      <c r="GVX13" s="416"/>
      <c r="GVY13" s="416"/>
      <c r="GVZ13" s="416"/>
      <c r="GWA13" s="416"/>
      <c r="GWB13" s="416"/>
      <c r="GWC13" s="416"/>
      <c r="GWD13" s="416"/>
      <c r="GWE13" s="416"/>
      <c r="GWF13" s="416"/>
      <c r="GWG13" s="416"/>
      <c r="GWH13" s="416"/>
      <c r="GWI13" s="416"/>
      <c r="GWJ13" s="416"/>
      <c r="GWK13" s="416"/>
      <c r="GWL13" s="416"/>
      <c r="GWM13" s="416"/>
      <c r="GWN13" s="416"/>
      <c r="GWO13" s="416"/>
      <c r="GWP13" s="416"/>
      <c r="GWQ13" s="416"/>
      <c r="GWR13" s="416"/>
      <c r="GWS13" s="416"/>
      <c r="GWT13" s="416"/>
      <c r="GWU13" s="416"/>
      <c r="GWV13" s="416"/>
      <c r="GWW13" s="416"/>
      <c r="GWX13" s="416"/>
      <c r="GWY13" s="416"/>
      <c r="GWZ13" s="416"/>
      <c r="GXA13" s="416"/>
      <c r="GXB13" s="416"/>
      <c r="GXC13" s="416"/>
      <c r="GXD13" s="416"/>
      <c r="GXE13" s="416"/>
      <c r="GXF13" s="416"/>
      <c r="GXG13" s="416"/>
      <c r="GXH13" s="416"/>
      <c r="GXI13" s="416"/>
      <c r="GXJ13" s="416"/>
      <c r="GXK13" s="416"/>
      <c r="GXL13" s="416"/>
      <c r="GXM13" s="416"/>
      <c r="GXN13" s="416"/>
      <c r="GXO13" s="416"/>
      <c r="GXP13" s="416"/>
      <c r="GXQ13" s="416"/>
      <c r="GXR13" s="416"/>
      <c r="GXS13" s="416"/>
      <c r="GXT13" s="416"/>
      <c r="GXU13" s="416"/>
      <c r="GXV13" s="416"/>
      <c r="GXW13" s="416"/>
      <c r="GXX13" s="416"/>
      <c r="GXY13" s="416"/>
      <c r="GXZ13" s="416"/>
      <c r="GYA13" s="416"/>
      <c r="GYB13" s="416"/>
      <c r="GYC13" s="416"/>
      <c r="GYD13" s="416"/>
      <c r="GYE13" s="416"/>
      <c r="GYF13" s="416"/>
      <c r="GYG13" s="416"/>
      <c r="GYH13" s="416"/>
      <c r="GYI13" s="416"/>
      <c r="GYJ13" s="416"/>
      <c r="GYK13" s="416"/>
      <c r="GYL13" s="416"/>
      <c r="GYM13" s="416"/>
      <c r="GYN13" s="416"/>
      <c r="GYO13" s="416"/>
      <c r="GYP13" s="416"/>
      <c r="GYQ13" s="416"/>
      <c r="GYR13" s="416"/>
      <c r="GYS13" s="416"/>
      <c r="GYT13" s="416"/>
      <c r="GYU13" s="416"/>
      <c r="GYV13" s="416"/>
      <c r="GYW13" s="416"/>
      <c r="GYX13" s="416"/>
      <c r="GYY13" s="416"/>
      <c r="GYZ13" s="416"/>
      <c r="GZA13" s="416"/>
      <c r="GZB13" s="416"/>
      <c r="GZC13" s="416"/>
      <c r="GZD13" s="416"/>
      <c r="GZE13" s="416"/>
      <c r="GZF13" s="416"/>
      <c r="GZG13" s="416"/>
      <c r="GZH13" s="416"/>
      <c r="GZI13" s="416"/>
      <c r="GZJ13" s="416"/>
      <c r="GZK13" s="416"/>
      <c r="GZL13" s="416"/>
      <c r="GZM13" s="416"/>
      <c r="GZN13" s="416"/>
      <c r="GZO13" s="416"/>
      <c r="GZP13" s="416"/>
      <c r="GZQ13" s="416"/>
      <c r="GZR13" s="416"/>
      <c r="GZS13" s="416"/>
      <c r="GZT13" s="416"/>
      <c r="GZU13" s="416"/>
      <c r="GZV13" s="416"/>
      <c r="GZW13" s="416"/>
      <c r="GZX13" s="416"/>
      <c r="GZY13" s="416"/>
      <c r="GZZ13" s="416"/>
      <c r="HAA13" s="416"/>
      <c r="HAB13" s="416"/>
      <c r="HAC13" s="416"/>
      <c r="HAD13" s="416"/>
      <c r="HAE13" s="416"/>
      <c r="HAF13" s="416"/>
      <c r="HAG13" s="416"/>
      <c r="HAH13" s="416"/>
      <c r="HAI13" s="416"/>
      <c r="HAJ13" s="416"/>
      <c r="HAK13" s="416"/>
      <c r="HAL13" s="416"/>
      <c r="HAM13" s="416"/>
      <c r="HAN13" s="416"/>
      <c r="HAO13" s="416"/>
      <c r="HAP13" s="416"/>
      <c r="HAQ13" s="416"/>
      <c r="HAR13" s="416"/>
      <c r="HAS13" s="416"/>
      <c r="HAT13" s="416"/>
      <c r="HAU13" s="416"/>
      <c r="HAV13" s="416"/>
      <c r="HAW13" s="416"/>
      <c r="HAX13" s="416"/>
      <c r="HAY13" s="416"/>
      <c r="HAZ13" s="416"/>
      <c r="HBA13" s="416"/>
      <c r="HBB13" s="416"/>
      <c r="HBC13" s="416"/>
      <c r="HBD13" s="416"/>
      <c r="HBE13" s="416"/>
      <c r="HBF13" s="416"/>
      <c r="HBG13" s="416"/>
      <c r="HBH13" s="416"/>
      <c r="HBI13" s="416"/>
      <c r="HBJ13" s="416"/>
      <c r="HBK13" s="416"/>
      <c r="HBL13" s="416"/>
      <c r="HBM13" s="416"/>
      <c r="HBN13" s="416"/>
      <c r="HBO13" s="416"/>
      <c r="HBP13" s="416"/>
      <c r="HBQ13" s="416"/>
      <c r="HBR13" s="416"/>
      <c r="HBS13" s="416"/>
      <c r="HBT13" s="416"/>
      <c r="HBU13" s="416"/>
      <c r="HBV13" s="416"/>
      <c r="HBW13" s="416"/>
      <c r="HBX13" s="416"/>
      <c r="HBY13" s="416"/>
      <c r="HBZ13" s="416"/>
      <c r="HCA13" s="416"/>
      <c r="HCB13" s="416"/>
      <c r="HCC13" s="416"/>
      <c r="HCD13" s="416"/>
      <c r="HCE13" s="416"/>
      <c r="HCF13" s="416"/>
      <c r="HCG13" s="416"/>
      <c r="HCH13" s="416"/>
      <c r="HCI13" s="416"/>
      <c r="HCJ13" s="416"/>
      <c r="HCK13" s="416"/>
      <c r="HCL13" s="416"/>
      <c r="HCM13" s="416"/>
      <c r="HCN13" s="416"/>
      <c r="HCO13" s="416"/>
      <c r="HCP13" s="416"/>
      <c r="HCQ13" s="416"/>
      <c r="HCR13" s="416"/>
      <c r="HCS13" s="416"/>
      <c r="HCT13" s="416"/>
      <c r="HCU13" s="416"/>
      <c r="HCV13" s="416"/>
      <c r="HCW13" s="416"/>
      <c r="HCX13" s="416"/>
      <c r="HCY13" s="416"/>
      <c r="HCZ13" s="416"/>
      <c r="HDA13" s="416"/>
      <c r="HDB13" s="416"/>
      <c r="HDC13" s="416"/>
      <c r="HDD13" s="416"/>
      <c r="HDE13" s="416"/>
      <c r="HDF13" s="416"/>
      <c r="HDG13" s="416"/>
      <c r="HDH13" s="416"/>
      <c r="HDI13" s="416"/>
      <c r="HDJ13" s="416"/>
      <c r="HDK13" s="416"/>
      <c r="HDL13" s="416"/>
      <c r="HDM13" s="416"/>
      <c r="HDN13" s="416"/>
      <c r="HDO13" s="416"/>
      <c r="HDP13" s="416"/>
      <c r="HDQ13" s="416"/>
      <c r="HDR13" s="416"/>
      <c r="HDS13" s="416"/>
      <c r="HDT13" s="416"/>
      <c r="HDU13" s="416"/>
      <c r="HDV13" s="416"/>
      <c r="HDW13" s="416"/>
      <c r="HDX13" s="416"/>
      <c r="HDY13" s="416"/>
      <c r="HDZ13" s="416"/>
      <c r="HEA13" s="416"/>
      <c r="HEB13" s="416"/>
      <c r="HEC13" s="416"/>
      <c r="HED13" s="416"/>
      <c r="HEE13" s="416"/>
      <c r="HEF13" s="416"/>
      <c r="HEG13" s="416"/>
      <c r="HEH13" s="416"/>
      <c r="HEI13" s="416"/>
      <c r="HEJ13" s="416"/>
      <c r="HEK13" s="416"/>
      <c r="HEL13" s="416"/>
      <c r="HEM13" s="416"/>
      <c r="HEN13" s="416"/>
      <c r="HEO13" s="416"/>
      <c r="HEP13" s="416"/>
      <c r="HEQ13" s="416"/>
      <c r="HER13" s="416"/>
      <c r="HES13" s="416"/>
      <c r="HET13" s="416"/>
      <c r="HEU13" s="416"/>
      <c r="HEV13" s="416"/>
      <c r="HEW13" s="416"/>
      <c r="HEX13" s="416"/>
      <c r="HEY13" s="416"/>
      <c r="HEZ13" s="416"/>
      <c r="HFA13" s="416"/>
      <c r="HFB13" s="416"/>
      <c r="HFC13" s="416"/>
      <c r="HFD13" s="416"/>
      <c r="HFE13" s="416"/>
      <c r="HFF13" s="416"/>
      <c r="HFG13" s="416"/>
      <c r="HFH13" s="416"/>
      <c r="HFI13" s="416"/>
      <c r="HFJ13" s="416"/>
      <c r="HFK13" s="416"/>
      <c r="HFL13" s="416"/>
      <c r="HFM13" s="416"/>
      <c r="HFN13" s="416"/>
      <c r="HFO13" s="416"/>
      <c r="HFP13" s="416"/>
      <c r="HFQ13" s="416"/>
      <c r="HFR13" s="416"/>
      <c r="HFS13" s="416"/>
      <c r="HFT13" s="416"/>
      <c r="HFU13" s="416"/>
      <c r="HFV13" s="416"/>
      <c r="HFW13" s="416"/>
      <c r="HFX13" s="416"/>
      <c r="HFY13" s="416"/>
      <c r="HFZ13" s="416"/>
      <c r="HGA13" s="416"/>
      <c r="HGB13" s="416"/>
      <c r="HGC13" s="416"/>
      <c r="HGD13" s="416"/>
      <c r="HGE13" s="416"/>
      <c r="HGF13" s="416"/>
      <c r="HGG13" s="416"/>
      <c r="HGH13" s="416"/>
      <c r="HGI13" s="416"/>
      <c r="HGJ13" s="416"/>
      <c r="HGK13" s="416"/>
      <c r="HGL13" s="416"/>
      <c r="HGM13" s="416"/>
      <c r="HGN13" s="416"/>
      <c r="HGO13" s="416"/>
      <c r="HGP13" s="416"/>
      <c r="HGQ13" s="416"/>
      <c r="HGR13" s="416"/>
      <c r="HGS13" s="416"/>
      <c r="HGT13" s="416"/>
      <c r="HGU13" s="416"/>
      <c r="HGV13" s="416"/>
      <c r="HGW13" s="416"/>
      <c r="HGX13" s="416"/>
      <c r="HGY13" s="416"/>
      <c r="HGZ13" s="416"/>
      <c r="HHA13" s="416"/>
      <c r="HHB13" s="416"/>
      <c r="HHC13" s="416"/>
      <c r="HHD13" s="416"/>
      <c r="HHE13" s="416"/>
      <c r="HHF13" s="416"/>
      <c r="HHG13" s="416"/>
      <c r="HHH13" s="416"/>
      <c r="HHI13" s="416"/>
      <c r="HHJ13" s="416"/>
      <c r="HHK13" s="416"/>
      <c r="HHL13" s="416"/>
      <c r="HHM13" s="416"/>
      <c r="HHN13" s="416"/>
      <c r="HHO13" s="416"/>
      <c r="HHP13" s="416"/>
      <c r="HHQ13" s="416"/>
      <c r="HHR13" s="416"/>
      <c r="HHS13" s="416"/>
      <c r="HHT13" s="416"/>
      <c r="HHU13" s="416"/>
      <c r="HHV13" s="416"/>
      <c r="HHW13" s="416"/>
      <c r="HHX13" s="416"/>
      <c r="HHY13" s="416"/>
      <c r="HHZ13" s="416"/>
      <c r="HIA13" s="416"/>
      <c r="HIB13" s="416"/>
      <c r="HIC13" s="416"/>
      <c r="HID13" s="416"/>
      <c r="HIE13" s="416"/>
      <c r="HIF13" s="416"/>
      <c r="HIG13" s="416"/>
      <c r="HIH13" s="416"/>
      <c r="HII13" s="416"/>
      <c r="HIJ13" s="416"/>
      <c r="HIK13" s="416"/>
      <c r="HIL13" s="416"/>
      <c r="HIM13" s="416"/>
      <c r="HIN13" s="416"/>
      <c r="HIO13" s="416"/>
      <c r="HIP13" s="416"/>
      <c r="HIQ13" s="416"/>
      <c r="HIR13" s="416"/>
      <c r="HIS13" s="416"/>
      <c r="HIT13" s="416"/>
      <c r="HIU13" s="416"/>
      <c r="HIV13" s="416"/>
      <c r="HIW13" s="416"/>
      <c r="HIX13" s="416"/>
      <c r="HIY13" s="416"/>
      <c r="HIZ13" s="416"/>
      <c r="HJA13" s="416"/>
      <c r="HJB13" s="416"/>
      <c r="HJC13" s="416"/>
      <c r="HJD13" s="416"/>
      <c r="HJE13" s="416"/>
      <c r="HJF13" s="416"/>
      <c r="HJG13" s="416"/>
      <c r="HJH13" s="416"/>
      <c r="HJI13" s="416"/>
      <c r="HJJ13" s="416"/>
      <c r="HJK13" s="416"/>
      <c r="HJL13" s="416"/>
      <c r="HJM13" s="416"/>
      <c r="HJN13" s="416"/>
      <c r="HJO13" s="416"/>
      <c r="HJP13" s="416"/>
      <c r="HJQ13" s="416"/>
      <c r="HJR13" s="416"/>
      <c r="HJS13" s="416"/>
      <c r="HJT13" s="416"/>
      <c r="HJU13" s="416"/>
      <c r="HJV13" s="416"/>
      <c r="HJW13" s="416"/>
      <c r="HJX13" s="416"/>
      <c r="HJY13" s="416"/>
      <c r="HJZ13" s="416"/>
      <c r="HKA13" s="416"/>
      <c r="HKB13" s="416"/>
      <c r="HKC13" s="416"/>
      <c r="HKD13" s="416"/>
      <c r="HKE13" s="416"/>
      <c r="HKF13" s="416"/>
      <c r="HKG13" s="416"/>
      <c r="HKH13" s="416"/>
      <c r="HKI13" s="416"/>
      <c r="HKJ13" s="416"/>
      <c r="HKK13" s="416"/>
      <c r="HKL13" s="416"/>
      <c r="HKM13" s="416"/>
      <c r="HKN13" s="416"/>
      <c r="HKO13" s="416"/>
      <c r="HKP13" s="416"/>
      <c r="HKQ13" s="416"/>
      <c r="HKR13" s="416"/>
      <c r="HKS13" s="416"/>
      <c r="HKT13" s="416"/>
      <c r="HKU13" s="416"/>
      <c r="HKV13" s="416"/>
      <c r="HKW13" s="416"/>
      <c r="HKX13" s="416"/>
      <c r="HKY13" s="416"/>
      <c r="HKZ13" s="416"/>
      <c r="HLA13" s="416"/>
      <c r="HLB13" s="416"/>
      <c r="HLC13" s="416"/>
      <c r="HLD13" s="416"/>
      <c r="HLE13" s="416"/>
      <c r="HLF13" s="416"/>
      <c r="HLG13" s="416"/>
      <c r="HLH13" s="416"/>
      <c r="HLI13" s="416"/>
      <c r="HLJ13" s="416"/>
      <c r="HLK13" s="416"/>
      <c r="HLL13" s="416"/>
      <c r="HLM13" s="416"/>
      <c r="HLN13" s="416"/>
      <c r="HLO13" s="416"/>
      <c r="HLP13" s="416"/>
      <c r="HLQ13" s="416"/>
      <c r="HLR13" s="416"/>
      <c r="HLS13" s="416"/>
      <c r="HLT13" s="416"/>
      <c r="HLU13" s="416"/>
      <c r="HLV13" s="416"/>
      <c r="HLW13" s="416"/>
      <c r="HLX13" s="416"/>
      <c r="HLY13" s="416"/>
      <c r="HLZ13" s="416"/>
      <c r="HMA13" s="416"/>
      <c r="HMB13" s="416"/>
      <c r="HMC13" s="416"/>
      <c r="HMD13" s="416"/>
      <c r="HME13" s="416"/>
      <c r="HMF13" s="416"/>
      <c r="HMG13" s="416"/>
      <c r="HMH13" s="416"/>
      <c r="HMI13" s="416"/>
      <c r="HMJ13" s="416"/>
      <c r="HMK13" s="416"/>
      <c r="HML13" s="416"/>
      <c r="HMM13" s="416"/>
      <c r="HMN13" s="416"/>
      <c r="HMO13" s="416"/>
      <c r="HMP13" s="416"/>
      <c r="HMQ13" s="416"/>
      <c r="HMR13" s="416"/>
      <c r="HMS13" s="416"/>
      <c r="HMT13" s="416"/>
      <c r="HMU13" s="416"/>
      <c r="HMV13" s="416"/>
      <c r="HMW13" s="416"/>
      <c r="HMX13" s="416"/>
      <c r="HMY13" s="416"/>
      <c r="HMZ13" s="416"/>
      <c r="HNA13" s="416"/>
      <c r="HNB13" s="416"/>
      <c r="HNC13" s="416"/>
      <c r="HND13" s="416"/>
      <c r="HNE13" s="416"/>
      <c r="HNF13" s="416"/>
      <c r="HNG13" s="416"/>
      <c r="HNH13" s="416"/>
      <c r="HNI13" s="416"/>
      <c r="HNJ13" s="416"/>
      <c r="HNK13" s="416"/>
      <c r="HNL13" s="416"/>
      <c r="HNM13" s="416"/>
      <c r="HNN13" s="416"/>
      <c r="HNO13" s="416"/>
      <c r="HNP13" s="416"/>
      <c r="HNQ13" s="416"/>
      <c r="HNR13" s="416"/>
      <c r="HNS13" s="416"/>
      <c r="HNT13" s="416"/>
      <c r="HNU13" s="416"/>
      <c r="HNV13" s="416"/>
      <c r="HNW13" s="416"/>
      <c r="HNX13" s="416"/>
      <c r="HNY13" s="416"/>
      <c r="HNZ13" s="416"/>
      <c r="HOA13" s="416"/>
      <c r="HOB13" s="416"/>
      <c r="HOC13" s="416"/>
      <c r="HOD13" s="416"/>
      <c r="HOE13" s="416"/>
      <c r="HOF13" s="416"/>
      <c r="HOG13" s="416"/>
      <c r="HOH13" s="416"/>
      <c r="HOI13" s="416"/>
      <c r="HOJ13" s="416"/>
      <c r="HOK13" s="416"/>
      <c r="HOL13" s="416"/>
      <c r="HOM13" s="416"/>
      <c r="HON13" s="416"/>
      <c r="HOO13" s="416"/>
      <c r="HOP13" s="416"/>
      <c r="HOQ13" s="416"/>
      <c r="HOR13" s="416"/>
      <c r="HOS13" s="416"/>
      <c r="HOT13" s="416"/>
      <c r="HOU13" s="416"/>
      <c r="HOV13" s="416"/>
      <c r="HOW13" s="416"/>
      <c r="HOX13" s="416"/>
      <c r="HOY13" s="416"/>
      <c r="HOZ13" s="416"/>
      <c r="HPA13" s="416"/>
      <c r="HPB13" s="416"/>
      <c r="HPC13" s="416"/>
      <c r="HPD13" s="416"/>
      <c r="HPE13" s="416"/>
      <c r="HPF13" s="416"/>
      <c r="HPG13" s="416"/>
      <c r="HPH13" s="416"/>
      <c r="HPI13" s="416"/>
      <c r="HPJ13" s="416"/>
      <c r="HPK13" s="416"/>
      <c r="HPL13" s="416"/>
      <c r="HPM13" s="416"/>
      <c r="HPN13" s="416"/>
      <c r="HPO13" s="416"/>
      <c r="HPP13" s="416"/>
      <c r="HPQ13" s="416"/>
      <c r="HPR13" s="416"/>
      <c r="HPS13" s="416"/>
      <c r="HPT13" s="416"/>
      <c r="HPU13" s="416"/>
      <c r="HPV13" s="416"/>
      <c r="HPW13" s="416"/>
      <c r="HPX13" s="416"/>
      <c r="HPY13" s="416"/>
      <c r="HPZ13" s="416"/>
      <c r="HQA13" s="416"/>
      <c r="HQB13" s="416"/>
      <c r="HQC13" s="416"/>
      <c r="HQD13" s="416"/>
      <c r="HQE13" s="416"/>
      <c r="HQF13" s="416"/>
      <c r="HQG13" s="416"/>
      <c r="HQH13" s="416"/>
      <c r="HQI13" s="416"/>
      <c r="HQJ13" s="416"/>
      <c r="HQK13" s="416"/>
      <c r="HQL13" s="416"/>
      <c r="HQM13" s="416"/>
      <c r="HQN13" s="416"/>
      <c r="HQO13" s="416"/>
      <c r="HQP13" s="416"/>
      <c r="HQQ13" s="416"/>
      <c r="HQR13" s="416"/>
      <c r="HQS13" s="416"/>
      <c r="HQT13" s="416"/>
      <c r="HQU13" s="416"/>
      <c r="HQV13" s="416"/>
      <c r="HQW13" s="416"/>
      <c r="HQX13" s="416"/>
      <c r="HQY13" s="416"/>
      <c r="HQZ13" s="416"/>
      <c r="HRA13" s="416"/>
      <c r="HRB13" s="416"/>
      <c r="HRC13" s="416"/>
      <c r="HRD13" s="416"/>
      <c r="HRE13" s="416"/>
      <c r="HRF13" s="416"/>
      <c r="HRG13" s="416"/>
      <c r="HRH13" s="416"/>
      <c r="HRI13" s="416"/>
      <c r="HRJ13" s="416"/>
      <c r="HRK13" s="416"/>
      <c r="HRL13" s="416"/>
      <c r="HRM13" s="416"/>
      <c r="HRN13" s="416"/>
      <c r="HRO13" s="416"/>
      <c r="HRP13" s="416"/>
      <c r="HRQ13" s="416"/>
      <c r="HRR13" s="416"/>
      <c r="HRS13" s="416"/>
      <c r="HRT13" s="416"/>
      <c r="HRU13" s="416"/>
      <c r="HRV13" s="416"/>
      <c r="HRW13" s="416"/>
      <c r="HRX13" s="416"/>
      <c r="HRY13" s="416"/>
      <c r="HRZ13" s="416"/>
      <c r="HSA13" s="416"/>
      <c r="HSB13" s="416"/>
      <c r="HSC13" s="416"/>
      <c r="HSD13" s="416"/>
      <c r="HSE13" s="416"/>
      <c r="HSF13" s="416"/>
      <c r="HSG13" s="416"/>
      <c r="HSH13" s="416"/>
      <c r="HSI13" s="416"/>
      <c r="HSJ13" s="416"/>
      <c r="HSK13" s="416"/>
      <c r="HSL13" s="416"/>
      <c r="HSM13" s="416"/>
      <c r="HSN13" s="416"/>
      <c r="HSO13" s="416"/>
      <c r="HSP13" s="416"/>
      <c r="HSQ13" s="416"/>
      <c r="HSR13" s="416"/>
      <c r="HSS13" s="416"/>
      <c r="HST13" s="416"/>
      <c r="HSU13" s="416"/>
      <c r="HSV13" s="416"/>
      <c r="HSW13" s="416"/>
      <c r="HSX13" s="416"/>
      <c r="HSY13" s="416"/>
      <c r="HSZ13" s="416"/>
      <c r="HTA13" s="416"/>
      <c r="HTB13" s="416"/>
      <c r="HTC13" s="416"/>
      <c r="HTD13" s="416"/>
      <c r="HTE13" s="416"/>
      <c r="HTF13" s="416"/>
      <c r="HTG13" s="416"/>
      <c r="HTH13" s="416"/>
      <c r="HTI13" s="416"/>
      <c r="HTJ13" s="416"/>
      <c r="HTK13" s="416"/>
      <c r="HTL13" s="416"/>
      <c r="HTM13" s="416"/>
      <c r="HTN13" s="416"/>
      <c r="HTO13" s="416"/>
      <c r="HTP13" s="416"/>
      <c r="HTQ13" s="416"/>
      <c r="HTR13" s="416"/>
      <c r="HTS13" s="416"/>
      <c r="HTT13" s="416"/>
      <c r="HTU13" s="416"/>
      <c r="HTV13" s="416"/>
      <c r="HTW13" s="416"/>
      <c r="HTX13" s="416"/>
      <c r="HTY13" s="416"/>
      <c r="HTZ13" s="416"/>
      <c r="HUA13" s="416"/>
      <c r="HUB13" s="416"/>
      <c r="HUC13" s="416"/>
      <c r="HUD13" s="416"/>
      <c r="HUE13" s="416"/>
      <c r="HUF13" s="416"/>
      <c r="HUG13" s="416"/>
      <c r="HUH13" s="416"/>
      <c r="HUI13" s="416"/>
      <c r="HUJ13" s="416"/>
      <c r="HUK13" s="416"/>
      <c r="HUL13" s="416"/>
      <c r="HUM13" s="416"/>
      <c r="HUN13" s="416"/>
      <c r="HUO13" s="416"/>
      <c r="HUP13" s="416"/>
      <c r="HUQ13" s="416"/>
      <c r="HUR13" s="416"/>
      <c r="HUS13" s="416"/>
      <c r="HUT13" s="416"/>
      <c r="HUU13" s="416"/>
      <c r="HUV13" s="416"/>
      <c r="HUW13" s="416"/>
      <c r="HUX13" s="416"/>
      <c r="HUY13" s="416"/>
      <c r="HUZ13" s="416"/>
      <c r="HVA13" s="416"/>
      <c r="HVB13" s="416"/>
      <c r="HVC13" s="416"/>
      <c r="HVD13" s="416"/>
      <c r="HVE13" s="416"/>
      <c r="HVF13" s="416"/>
      <c r="HVG13" s="416"/>
      <c r="HVH13" s="416"/>
      <c r="HVI13" s="416"/>
      <c r="HVJ13" s="416"/>
      <c r="HVK13" s="416"/>
      <c r="HVL13" s="416"/>
      <c r="HVM13" s="416"/>
      <c r="HVN13" s="416"/>
      <c r="HVO13" s="416"/>
      <c r="HVP13" s="416"/>
      <c r="HVQ13" s="416"/>
      <c r="HVR13" s="416"/>
      <c r="HVS13" s="416"/>
      <c r="HVT13" s="416"/>
      <c r="HVU13" s="416"/>
      <c r="HVV13" s="416"/>
      <c r="HVW13" s="416"/>
      <c r="HVX13" s="416"/>
      <c r="HVY13" s="416"/>
      <c r="HVZ13" s="416"/>
      <c r="HWA13" s="416"/>
      <c r="HWB13" s="416"/>
      <c r="HWC13" s="416"/>
      <c r="HWD13" s="416"/>
      <c r="HWE13" s="416"/>
      <c r="HWF13" s="416"/>
      <c r="HWG13" s="416"/>
      <c r="HWH13" s="416"/>
      <c r="HWI13" s="416"/>
      <c r="HWJ13" s="416"/>
      <c r="HWK13" s="416"/>
      <c r="HWL13" s="416"/>
      <c r="HWM13" s="416"/>
      <c r="HWN13" s="416"/>
      <c r="HWO13" s="416"/>
      <c r="HWP13" s="416"/>
      <c r="HWQ13" s="416"/>
      <c r="HWR13" s="416"/>
      <c r="HWS13" s="416"/>
      <c r="HWT13" s="416"/>
      <c r="HWU13" s="416"/>
      <c r="HWV13" s="416"/>
      <c r="HWW13" s="416"/>
      <c r="HWX13" s="416"/>
      <c r="HWY13" s="416"/>
      <c r="HWZ13" s="416"/>
      <c r="HXA13" s="416"/>
      <c r="HXB13" s="416"/>
      <c r="HXC13" s="416"/>
      <c r="HXD13" s="416"/>
      <c r="HXE13" s="416"/>
      <c r="HXF13" s="416"/>
      <c r="HXG13" s="416"/>
      <c r="HXH13" s="416"/>
      <c r="HXI13" s="416"/>
      <c r="HXJ13" s="416"/>
      <c r="HXK13" s="416"/>
      <c r="HXL13" s="416"/>
      <c r="HXM13" s="416"/>
      <c r="HXN13" s="416"/>
      <c r="HXO13" s="416"/>
      <c r="HXP13" s="416"/>
      <c r="HXQ13" s="416"/>
      <c r="HXR13" s="416"/>
      <c r="HXS13" s="416"/>
      <c r="HXT13" s="416"/>
      <c r="HXU13" s="416"/>
      <c r="HXV13" s="416"/>
      <c r="HXW13" s="416"/>
      <c r="HXX13" s="416"/>
      <c r="HXY13" s="416"/>
      <c r="HXZ13" s="416"/>
      <c r="HYA13" s="416"/>
      <c r="HYB13" s="416"/>
      <c r="HYC13" s="416"/>
      <c r="HYD13" s="416"/>
      <c r="HYE13" s="416"/>
      <c r="HYF13" s="416"/>
      <c r="HYG13" s="416"/>
      <c r="HYH13" s="416"/>
      <c r="HYI13" s="416"/>
      <c r="HYJ13" s="416"/>
      <c r="HYK13" s="416"/>
      <c r="HYL13" s="416"/>
      <c r="HYM13" s="416"/>
      <c r="HYN13" s="416"/>
      <c r="HYO13" s="416"/>
      <c r="HYP13" s="416"/>
      <c r="HYQ13" s="416"/>
      <c r="HYR13" s="416"/>
      <c r="HYS13" s="416"/>
      <c r="HYT13" s="416"/>
      <c r="HYU13" s="416"/>
      <c r="HYV13" s="416"/>
      <c r="HYW13" s="416"/>
      <c r="HYX13" s="416"/>
      <c r="HYY13" s="416"/>
      <c r="HYZ13" s="416"/>
      <c r="HZA13" s="416"/>
      <c r="HZB13" s="416"/>
      <c r="HZC13" s="416"/>
      <c r="HZD13" s="416"/>
      <c r="HZE13" s="416"/>
      <c r="HZF13" s="416"/>
      <c r="HZG13" s="416"/>
      <c r="HZH13" s="416"/>
      <c r="HZI13" s="416"/>
      <c r="HZJ13" s="416"/>
      <c r="HZK13" s="416"/>
      <c r="HZL13" s="416"/>
      <c r="HZM13" s="416"/>
      <c r="HZN13" s="416"/>
      <c r="HZO13" s="416"/>
      <c r="HZP13" s="416"/>
      <c r="HZQ13" s="416"/>
      <c r="HZR13" s="416"/>
      <c r="HZS13" s="416"/>
      <c r="HZT13" s="416"/>
      <c r="HZU13" s="416"/>
      <c r="HZV13" s="416"/>
      <c r="HZW13" s="416"/>
      <c r="HZX13" s="416"/>
      <c r="HZY13" s="416"/>
      <c r="HZZ13" s="416"/>
      <c r="IAA13" s="416"/>
      <c r="IAB13" s="416"/>
      <c r="IAC13" s="416"/>
      <c r="IAD13" s="416"/>
      <c r="IAE13" s="416"/>
      <c r="IAF13" s="416"/>
      <c r="IAG13" s="416"/>
      <c r="IAH13" s="416"/>
      <c r="IAI13" s="416"/>
      <c r="IAJ13" s="416"/>
      <c r="IAK13" s="416"/>
      <c r="IAL13" s="416"/>
      <c r="IAM13" s="416"/>
      <c r="IAN13" s="416"/>
      <c r="IAO13" s="416"/>
      <c r="IAP13" s="416"/>
      <c r="IAQ13" s="416"/>
      <c r="IAR13" s="416"/>
      <c r="IAS13" s="416"/>
      <c r="IAT13" s="416"/>
      <c r="IAU13" s="416"/>
      <c r="IAV13" s="416"/>
      <c r="IAW13" s="416"/>
      <c r="IAX13" s="416"/>
      <c r="IAY13" s="416"/>
      <c r="IAZ13" s="416"/>
      <c r="IBA13" s="416"/>
      <c r="IBB13" s="416"/>
      <c r="IBC13" s="416"/>
      <c r="IBD13" s="416"/>
      <c r="IBE13" s="416"/>
      <c r="IBF13" s="416"/>
      <c r="IBG13" s="416"/>
      <c r="IBH13" s="416"/>
      <c r="IBI13" s="416"/>
      <c r="IBJ13" s="416"/>
      <c r="IBK13" s="416"/>
      <c r="IBL13" s="416"/>
      <c r="IBM13" s="416"/>
      <c r="IBN13" s="416"/>
      <c r="IBO13" s="416"/>
      <c r="IBP13" s="416"/>
      <c r="IBQ13" s="416"/>
      <c r="IBR13" s="416"/>
      <c r="IBS13" s="416"/>
      <c r="IBT13" s="416"/>
      <c r="IBU13" s="416"/>
      <c r="IBV13" s="416"/>
      <c r="IBW13" s="416"/>
      <c r="IBX13" s="416"/>
      <c r="IBY13" s="416"/>
      <c r="IBZ13" s="416"/>
      <c r="ICA13" s="416"/>
      <c r="ICB13" s="416"/>
      <c r="ICC13" s="416"/>
      <c r="ICD13" s="416"/>
      <c r="ICE13" s="416"/>
      <c r="ICF13" s="416"/>
      <c r="ICG13" s="416"/>
      <c r="ICH13" s="416"/>
      <c r="ICI13" s="416"/>
      <c r="ICJ13" s="416"/>
      <c r="ICK13" s="416"/>
      <c r="ICL13" s="416"/>
      <c r="ICM13" s="416"/>
      <c r="ICN13" s="416"/>
      <c r="ICO13" s="416"/>
      <c r="ICP13" s="416"/>
      <c r="ICQ13" s="416"/>
      <c r="ICR13" s="416"/>
      <c r="ICS13" s="416"/>
      <c r="ICT13" s="416"/>
      <c r="ICU13" s="416"/>
      <c r="ICV13" s="416"/>
      <c r="ICW13" s="416"/>
      <c r="ICX13" s="416"/>
      <c r="ICY13" s="416"/>
      <c r="ICZ13" s="416"/>
      <c r="IDA13" s="416"/>
      <c r="IDB13" s="416"/>
      <c r="IDC13" s="416"/>
      <c r="IDD13" s="416"/>
      <c r="IDE13" s="416"/>
      <c r="IDF13" s="416"/>
      <c r="IDG13" s="416"/>
      <c r="IDH13" s="416"/>
      <c r="IDI13" s="416"/>
      <c r="IDJ13" s="416"/>
      <c r="IDK13" s="416"/>
      <c r="IDL13" s="416"/>
      <c r="IDM13" s="416"/>
      <c r="IDN13" s="416"/>
      <c r="IDO13" s="416"/>
      <c r="IDP13" s="416"/>
      <c r="IDQ13" s="416"/>
      <c r="IDR13" s="416"/>
      <c r="IDS13" s="416"/>
      <c r="IDT13" s="416"/>
      <c r="IDU13" s="416"/>
      <c r="IDV13" s="416"/>
      <c r="IDW13" s="416"/>
      <c r="IDX13" s="416"/>
      <c r="IDY13" s="416"/>
      <c r="IDZ13" s="416"/>
      <c r="IEA13" s="416"/>
      <c r="IEB13" s="416"/>
      <c r="IEC13" s="416"/>
      <c r="IED13" s="416"/>
      <c r="IEE13" s="416"/>
      <c r="IEF13" s="416"/>
      <c r="IEG13" s="416"/>
      <c r="IEH13" s="416"/>
      <c r="IEI13" s="416"/>
      <c r="IEJ13" s="416"/>
      <c r="IEK13" s="416"/>
      <c r="IEL13" s="416"/>
      <c r="IEM13" s="416"/>
      <c r="IEN13" s="416"/>
      <c r="IEO13" s="416"/>
      <c r="IEP13" s="416"/>
      <c r="IEQ13" s="416"/>
      <c r="IER13" s="416"/>
      <c r="IES13" s="416"/>
      <c r="IET13" s="416"/>
      <c r="IEU13" s="416"/>
      <c r="IEV13" s="416"/>
      <c r="IEW13" s="416"/>
      <c r="IEX13" s="416"/>
      <c r="IEY13" s="416"/>
      <c r="IEZ13" s="416"/>
      <c r="IFA13" s="416"/>
      <c r="IFB13" s="416"/>
      <c r="IFC13" s="416"/>
      <c r="IFD13" s="416"/>
      <c r="IFE13" s="416"/>
      <c r="IFF13" s="416"/>
      <c r="IFG13" s="416"/>
      <c r="IFH13" s="416"/>
      <c r="IFI13" s="416"/>
      <c r="IFJ13" s="416"/>
      <c r="IFK13" s="416"/>
      <c r="IFL13" s="416"/>
      <c r="IFM13" s="416"/>
      <c r="IFN13" s="416"/>
      <c r="IFO13" s="416"/>
      <c r="IFP13" s="416"/>
      <c r="IFQ13" s="416"/>
      <c r="IFR13" s="416"/>
      <c r="IFS13" s="416"/>
      <c r="IFT13" s="416"/>
      <c r="IFU13" s="416"/>
      <c r="IFV13" s="416"/>
      <c r="IFW13" s="416"/>
      <c r="IFX13" s="416"/>
      <c r="IFY13" s="416"/>
      <c r="IFZ13" s="416"/>
      <c r="IGA13" s="416"/>
      <c r="IGB13" s="416"/>
      <c r="IGC13" s="416"/>
      <c r="IGD13" s="416"/>
      <c r="IGE13" s="416"/>
      <c r="IGF13" s="416"/>
      <c r="IGG13" s="416"/>
      <c r="IGH13" s="416"/>
      <c r="IGI13" s="416"/>
      <c r="IGJ13" s="416"/>
      <c r="IGK13" s="416"/>
      <c r="IGL13" s="416"/>
      <c r="IGM13" s="416"/>
      <c r="IGN13" s="416"/>
      <c r="IGO13" s="416"/>
      <c r="IGP13" s="416"/>
      <c r="IGQ13" s="416"/>
      <c r="IGR13" s="416"/>
      <c r="IGS13" s="416"/>
      <c r="IGT13" s="416"/>
      <c r="IGU13" s="416"/>
      <c r="IGV13" s="416"/>
      <c r="IGW13" s="416"/>
      <c r="IGX13" s="416"/>
      <c r="IGY13" s="416"/>
      <c r="IGZ13" s="416"/>
      <c r="IHA13" s="416"/>
      <c r="IHB13" s="416"/>
      <c r="IHC13" s="416"/>
      <c r="IHD13" s="416"/>
      <c r="IHE13" s="416"/>
      <c r="IHF13" s="416"/>
      <c r="IHG13" s="416"/>
      <c r="IHH13" s="416"/>
      <c r="IHI13" s="416"/>
      <c r="IHJ13" s="416"/>
      <c r="IHK13" s="416"/>
      <c r="IHL13" s="416"/>
      <c r="IHM13" s="416"/>
      <c r="IHN13" s="416"/>
      <c r="IHO13" s="416"/>
      <c r="IHP13" s="416"/>
      <c r="IHQ13" s="416"/>
      <c r="IHR13" s="416"/>
      <c r="IHS13" s="416"/>
      <c r="IHT13" s="416"/>
      <c r="IHU13" s="416"/>
      <c r="IHV13" s="416"/>
      <c r="IHW13" s="416"/>
      <c r="IHX13" s="416"/>
      <c r="IHY13" s="416"/>
      <c r="IHZ13" s="416"/>
      <c r="IIA13" s="416"/>
      <c r="IIB13" s="416"/>
      <c r="IIC13" s="416"/>
      <c r="IID13" s="416"/>
      <c r="IIE13" s="416"/>
      <c r="IIF13" s="416"/>
      <c r="IIG13" s="416"/>
      <c r="IIH13" s="416"/>
      <c r="III13" s="416"/>
      <c r="IIJ13" s="416"/>
      <c r="IIK13" s="416"/>
      <c r="IIL13" s="416"/>
      <c r="IIM13" s="416"/>
      <c r="IIN13" s="416"/>
      <c r="IIO13" s="416"/>
      <c r="IIP13" s="416"/>
      <c r="IIQ13" s="416"/>
      <c r="IIR13" s="416"/>
      <c r="IIS13" s="416"/>
      <c r="IIT13" s="416"/>
      <c r="IIU13" s="416"/>
      <c r="IIV13" s="416"/>
      <c r="IIW13" s="416"/>
      <c r="IIX13" s="416"/>
      <c r="IIY13" s="416"/>
      <c r="IIZ13" s="416"/>
      <c r="IJA13" s="416"/>
      <c r="IJB13" s="416"/>
      <c r="IJC13" s="416"/>
      <c r="IJD13" s="416"/>
      <c r="IJE13" s="416"/>
      <c r="IJF13" s="416"/>
      <c r="IJG13" s="416"/>
      <c r="IJH13" s="416"/>
      <c r="IJI13" s="416"/>
      <c r="IJJ13" s="416"/>
      <c r="IJK13" s="416"/>
      <c r="IJL13" s="416"/>
      <c r="IJM13" s="416"/>
      <c r="IJN13" s="416"/>
      <c r="IJO13" s="416"/>
      <c r="IJP13" s="416"/>
      <c r="IJQ13" s="416"/>
      <c r="IJR13" s="416"/>
      <c r="IJS13" s="416"/>
      <c r="IJT13" s="416"/>
      <c r="IJU13" s="416"/>
      <c r="IJV13" s="416"/>
      <c r="IJW13" s="416"/>
      <c r="IJX13" s="416"/>
      <c r="IJY13" s="416"/>
      <c r="IJZ13" s="416"/>
      <c r="IKA13" s="416"/>
      <c r="IKB13" s="416"/>
      <c r="IKC13" s="416"/>
      <c r="IKD13" s="416"/>
      <c r="IKE13" s="416"/>
      <c r="IKF13" s="416"/>
      <c r="IKG13" s="416"/>
      <c r="IKH13" s="416"/>
      <c r="IKI13" s="416"/>
      <c r="IKJ13" s="416"/>
      <c r="IKK13" s="416"/>
      <c r="IKL13" s="416"/>
      <c r="IKM13" s="416"/>
      <c r="IKN13" s="416"/>
      <c r="IKO13" s="416"/>
      <c r="IKP13" s="416"/>
      <c r="IKQ13" s="416"/>
      <c r="IKR13" s="416"/>
      <c r="IKS13" s="416"/>
      <c r="IKT13" s="416"/>
      <c r="IKU13" s="416"/>
      <c r="IKV13" s="416"/>
      <c r="IKW13" s="416"/>
      <c r="IKX13" s="416"/>
      <c r="IKY13" s="416"/>
      <c r="IKZ13" s="416"/>
      <c r="ILA13" s="416"/>
      <c r="ILB13" s="416"/>
      <c r="ILC13" s="416"/>
      <c r="ILD13" s="416"/>
      <c r="ILE13" s="416"/>
      <c r="ILF13" s="416"/>
      <c r="ILG13" s="416"/>
      <c r="ILH13" s="416"/>
      <c r="ILI13" s="416"/>
      <c r="ILJ13" s="416"/>
      <c r="ILK13" s="416"/>
      <c r="ILL13" s="416"/>
      <c r="ILM13" s="416"/>
      <c r="ILN13" s="416"/>
      <c r="ILO13" s="416"/>
      <c r="ILP13" s="416"/>
      <c r="ILQ13" s="416"/>
      <c r="ILR13" s="416"/>
      <c r="ILS13" s="416"/>
      <c r="ILT13" s="416"/>
      <c r="ILU13" s="416"/>
      <c r="ILV13" s="416"/>
      <c r="ILW13" s="416"/>
      <c r="ILX13" s="416"/>
      <c r="ILY13" s="416"/>
      <c r="ILZ13" s="416"/>
      <c r="IMA13" s="416"/>
      <c r="IMB13" s="416"/>
      <c r="IMC13" s="416"/>
      <c r="IMD13" s="416"/>
      <c r="IME13" s="416"/>
      <c r="IMF13" s="416"/>
      <c r="IMG13" s="416"/>
      <c r="IMH13" s="416"/>
      <c r="IMI13" s="416"/>
      <c r="IMJ13" s="416"/>
      <c r="IMK13" s="416"/>
      <c r="IML13" s="416"/>
      <c r="IMM13" s="416"/>
      <c r="IMN13" s="416"/>
      <c r="IMO13" s="416"/>
      <c r="IMP13" s="416"/>
      <c r="IMQ13" s="416"/>
      <c r="IMR13" s="416"/>
      <c r="IMS13" s="416"/>
      <c r="IMT13" s="416"/>
      <c r="IMU13" s="416"/>
      <c r="IMV13" s="416"/>
      <c r="IMW13" s="416"/>
      <c r="IMX13" s="416"/>
      <c r="IMY13" s="416"/>
      <c r="IMZ13" s="416"/>
      <c r="INA13" s="416"/>
      <c r="INB13" s="416"/>
      <c r="INC13" s="416"/>
      <c r="IND13" s="416"/>
      <c r="INE13" s="416"/>
      <c r="INF13" s="416"/>
      <c r="ING13" s="416"/>
      <c r="INH13" s="416"/>
      <c r="INI13" s="416"/>
      <c r="INJ13" s="416"/>
      <c r="INK13" s="416"/>
      <c r="INL13" s="416"/>
      <c r="INM13" s="416"/>
      <c r="INN13" s="416"/>
      <c r="INO13" s="416"/>
      <c r="INP13" s="416"/>
      <c r="INQ13" s="416"/>
      <c r="INR13" s="416"/>
      <c r="INS13" s="416"/>
      <c r="INT13" s="416"/>
      <c r="INU13" s="416"/>
      <c r="INV13" s="416"/>
      <c r="INW13" s="416"/>
      <c r="INX13" s="416"/>
      <c r="INY13" s="416"/>
      <c r="INZ13" s="416"/>
      <c r="IOA13" s="416"/>
      <c r="IOB13" s="416"/>
      <c r="IOC13" s="416"/>
      <c r="IOD13" s="416"/>
      <c r="IOE13" s="416"/>
      <c r="IOF13" s="416"/>
      <c r="IOG13" s="416"/>
      <c r="IOH13" s="416"/>
      <c r="IOI13" s="416"/>
      <c r="IOJ13" s="416"/>
      <c r="IOK13" s="416"/>
      <c r="IOL13" s="416"/>
      <c r="IOM13" s="416"/>
      <c r="ION13" s="416"/>
      <c r="IOO13" s="416"/>
      <c r="IOP13" s="416"/>
      <c r="IOQ13" s="416"/>
      <c r="IOR13" s="416"/>
      <c r="IOS13" s="416"/>
      <c r="IOT13" s="416"/>
      <c r="IOU13" s="416"/>
      <c r="IOV13" s="416"/>
      <c r="IOW13" s="416"/>
      <c r="IOX13" s="416"/>
      <c r="IOY13" s="416"/>
      <c r="IOZ13" s="416"/>
      <c r="IPA13" s="416"/>
      <c r="IPB13" s="416"/>
      <c r="IPC13" s="416"/>
      <c r="IPD13" s="416"/>
      <c r="IPE13" s="416"/>
      <c r="IPF13" s="416"/>
      <c r="IPG13" s="416"/>
      <c r="IPH13" s="416"/>
      <c r="IPI13" s="416"/>
      <c r="IPJ13" s="416"/>
      <c r="IPK13" s="416"/>
      <c r="IPL13" s="416"/>
      <c r="IPM13" s="416"/>
      <c r="IPN13" s="416"/>
      <c r="IPO13" s="416"/>
      <c r="IPP13" s="416"/>
      <c r="IPQ13" s="416"/>
      <c r="IPR13" s="416"/>
      <c r="IPS13" s="416"/>
      <c r="IPT13" s="416"/>
      <c r="IPU13" s="416"/>
      <c r="IPV13" s="416"/>
      <c r="IPW13" s="416"/>
      <c r="IPX13" s="416"/>
      <c r="IPY13" s="416"/>
      <c r="IPZ13" s="416"/>
      <c r="IQA13" s="416"/>
      <c r="IQB13" s="416"/>
      <c r="IQC13" s="416"/>
      <c r="IQD13" s="416"/>
      <c r="IQE13" s="416"/>
      <c r="IQF13" s="416"/>
      <c r="IQG13" s="416"/>
      <c r="IQH13" s="416"/>
      <c r="IQI13" s="416"/>
      <c r="IQJ13" s="416"/>
      <c r="IQK13" s="416"/>
      <c r="IQL13" s="416"/>
      <c r="IQM13" s="416"/>
      <c r="IQN13" s="416"/>
      <c r="IQO13" s="416"/>
      <c r="IQP13" s="416"/>
      <c r="IQQ13" s="416"/>
      <c r="IQR13" s="416"/>
      <c r="IQS13" s="416"/>
      <c r="IQT13" s="416"/>
      <c r="IQU13" s="416"/>
      <c r="IQV13" s="416"/>
      <c r="IQW13" s="416"/>
      <c r="IQX13" s="416"/>
      <c r="IQY13" s="416"/>
      <c r="IQZ13" s="416"/>
      <c r="IRA13" s="416"/>
      <c r="IRB13" s="416"/>
      <c r="IRC13" s="416"/>
      <c r="IRD13" s="416"/>
      <c r="IRE13" s="416"/>
      <c r="IRF13" s="416"/>
      <c r="IRG13" s="416"/>
      <c r="IRH13" s="416"/>
      <c r="IRI13" s="416"/>
      <c r="IRJ13" s="416"/>
      <c r="IRK13" s="416"/>
      <c r="IRL13" s="416"/>
      <c r="IRM13" s="416"/>
      <c r="IRN13" s="416"/>
      <c r="IRO13" s="416"/>
      <c r="IRP13" s="416"/>
      <c r="IRQ13" s="416"/>
      <c r="IRR13" s="416"/>
      <c r="IRS13" s="416"/>
      <c r="IRT13" s="416"/>
      <c r="IRU13" s="416"/>
      <c r="IRV13" s="416"/>
      <c r="IRW13" s="416"/>
      <c r="IRX13" s="416"/>
      <c r="IRY13" s="416"/>
      <c r="IRZ13" s="416"/>
      <c r="ISA13" s="416"/>
      <c r="ISB13" s="416"/>
      <c r="ISC13" s="416"/>
      <c r="ISD13" s="416"/>
      <c r="ISE13" s="416"/>
      <c r="ISF13" s="416"/>
      <c r="ISG13" s="416"/>
      <c r="ISH13" s="416"/>
      <c r="ISI13" s="416"/>
      <c r="ISJ13" s="416"/>
      <c r="ISK13" s="416"/>
      <c r="ISL13" s="416"/>
      <c r="ISM13" s="416"/>
      <c r="ISN13" s="416"/>
      <c r="ISO13" s="416"/>
      <c r="ISP13" s="416"/>
      <c r="ISQ13" s="416"/>
      <c r="ISR13" s="416"/>
      <c r="ISS13" s="416"/>
      <c r="IST13" s="416"/>
      <c r="ISU13" s="416"/>
      <c r="ISV13" s="416"/>
      <c r="ISW13" s="416"/>
      <c r="ISX13" s="416"/>
      <c r="ISY13" s="416"/>
      <c r="ISZ13" s="416"/>
      <c r="ITA13" s="416"/>
      <c r="ITB13" s="416"/>
      <c r="ITC13" s="416"/>
      <c r="ITD13" s="416"/>
      <c r="ITE13" s="416"/>
      <c r="ITF13" s="416"/>
      <c r="ITG13" s="416"/>
      <c r="ITH13" s="416"/>
      <c r="ITI13" s="416"/>
      <c r="ITJ13" s="416"/>
      <c r="ITK13" s="416"/>
      <c r="ITL13" s="416"/>
      <c r="ITM13" s="416"/>
      <c r="ITN13" s="416"/>
      <c r="ITO13" s="416"/>
      <c r="ITP13" s="416"/>
      <c r="ITQ13" s="416"/>
      <c r="ITR13" s="416"/>
      <c r="ITS13" s="416"/>
      <c r="ITT13" s="416"/>
      <c r="ITU13" s="416"/>
      <c r="ITV13" s="416"/>
      <c r="ITW13" s="416"/>
      <c r="ITX13" s="416"/>
      <c r="ITY13" s="416"/>
      <c r="ITZ13" s="416"/>
      <c r="IUA13" s="416"/>
      <c r="IUB13" s="416"/>
      <c r="IUC13" s="416"/>
      <c r="IUD13" s="416"/>
      <c r="IUE13" s="416"/>
      <c r="IUF13" s="416"/>
      <c r="IUG13" s="416"/>
      <c r="IUH13" s="416"/>
      <c r="IUI13" s="416"/>
      <c r="IUJ13" s="416"/>
      <c r="IUK13" s="416"/>
      <c r="IUL13" s="416"/>
      <c r="IUM13" s="416"/>
      <c r="IUN13" s="416"/>
      <c r="IUO13" s="416"/>
      <c r="IUP13" s="416"/>
      <c r="IUQ13" s="416"/>
      <c r="IUR13" s="416"/>
      <c r="IUS13" s="416"/>
      <c r="IUT13" s="416"/>
      <c r="IUU13" s="416"/>
      <c r="IUV13" s="416"/>
      <c r="IUW13" s="416"/>
      <c r="IUX13" s="416"/>
      <c r="IUY13" s="416"/>
      <c r="IUZ13" s="416"/>
      <c r="IVA13" s="416"/>
      <c r="IVB13" s="416"/>
      <c r="IVC13" s="416"/>
      <c r="IVD13" s="416"/>
      <c r="IVE13" s="416"/>
      <c r="IVF13" s="416"/>
      <c r="IVG13" s="416"/>
      <c r="IVH13" s="416"/>
      <c r="IVI13" s="416"/>
      <c r="IVJ13" s="416"/>
      <c r="IVK13" s="416"/>
      <c r="IVL13" s="416"/>
      <c r="IVM13" s="416"/>
      <c r="IVN13" s="416"/>
      <c r="IVO13" s="416"/>
      <c r="IVP13" s="416"/>
      <c r="IVQ13" s="416"/>
      <c r="IVR13" s="416"/>
      <c r="IVS13" s="416"/>
      <c r="IVT13" s="416"/>
      <c r="IVU13" s="416"/>
      <c r="IVV13" s="416"/>
      <c r="IVW13" s="416"/>
      <c r="IVX13" s="416"/>
      <c r="IVY13" s="416"/>
      <c r="IVZ13" s="416"/>
      <c r="IWA13" s="416"/>
      <c r="IWB13" s="416"/>
      <c r="IWC13" s="416"/>
      <c r="IWD13" s="416"/>
      <c r="IWE13" s="416"/>
      <c r="IWF13" s="416"/>
      <c r="IWG13" s="416"/>
      <c r="IWH13" s="416"/>
      <c r="IWI13" s="416"/>
      <c r="IWJ13" s="416"/>
      <c r="IWK13" s="416"/>
      <c r="IWL13" s="416"/>
      <c r="IWM13" s="416"/>
      <c r="IWN13" s="416"/>
      <c r="IWO13" s="416"/>
      <c r="IWP13" s="416"/>
      <c r="IWQ13" s="416"/>
      <c r="IWR13" s="416"/>
      <c r="IWS13" s="416"/>
      <c r="IWT13" s="416"/>
      <c r="IWU13" s="416"/>
      <c r="IWV13" s="416"/>
      <c r="IWW13" s="416"/>
      <c r="IWX13" s="416"/>
      <c r="IWY13" s="416"/>
      <c r="IWZ13" s="416"/>
      <c r="IXA13" s="416"/>
      <c r="IXB13" s="416"/>
      <c r="IXC13" s="416"/>
      <c r="IXD13" s="416"/>
      <c r="IXE13" s="416"/>
      <c r="IXF13" s="416"/>
      <c r="IXG13" s="416"/>
      <c r="IXH13" s="416"/>
      <c r="IXI13" s="416"/>
      <c r="IXJ13" s="416"/>
      <c r="IXK13" s="416"/>
      <c r="IXL13" s="416"/>
      <c r="IXM13" s="416"/>
      <c r="IXN13" s="416"/>
      <c r="IXO13" s="416"/>
      <c r="IXP13" s="416"/>
      <c r="IXQ13" s="416"/>
      <c r="IXR13" s="416"/>
      <c r="IXS13" s="416"/>
      <c r="IXT13" s="416"/>
      <c r="IXU13" s="416"/>
      <c r="IXV13" s="416"/>
      <c r="IXW13" s="416"/>
      <c r="IXX13" s="416"/>
      <c r="IXY13" s="416"/>
      <c r="IXZ13" s="416"/>
      <c r="IYA13" s="416"/>
      <c r="IYB13" s="416"/>
      <c r="IYC13" s="416"/>
      <c r="IYD13" s="416"/>
      <c r="IYE13" s="416"/>
      <c r="IYF13" s="416"/>
      <c r="IYG13" s="416"/>
      <c r="IYH13" s="416"/>
      <c r="IYI13" s="416"/>
      <c r="IYJ13" s="416"/>
      <c r="IYK13" s="416"/>
      <c r="IYL13" s="416"/>
      <c r="IYM13" s="416"/>
      <c r="IYN13" s="416"/>
      <c r="IYO13" s="416"/>
      <c r="IYP13" s="416"/>
      <c r="IYQ13" s="416"/>
      <c r="IYR13" s="416"/>
      <c r="IYS13" s="416"/>
      <c r="IYT13" s="416"/>
      <c r="IYU13" s="416"/>
      <c r="IYV13" s="416"/>
      <c r="IYW13" s="416"/>
      <c r="IYX13" s="416"/>
      <c r="IYY13" s="416"/>
      <c r="IYZ13" s="416"/>
      <c r="IZA13" s="416"/>
      <c r="IZB13" s="416"/>
      <c r="IZC13" s="416"/>
      <c r="IZD13" s="416"/>
      <c r="IZE13" s="416"/>
      <c r="IZF13" s="416"/>
      <c r="IZG13" s="416"/>
      <c r="IZH13" s="416"/>
      <c r="IZI13" s="416"/>
      <c r="IZJ13" s="416"/>
      <c r="IZK13" s="416"/>
      <c r="IZL13" s="416"/>
      <c r="IZM13" s="416"/>
      <c r="IZN13" s="416"/>
      <c r="IZO13" s="416"/>
      <c r="IZP13" s="416"/>
      <c r="IZQ13" s="416"/>
      <c r="IZR13" s="416"/>
      <c r="IZS13" s="416"/>
      <c r="IZT13" s="416"/>
      <c r="IZU13" s="416"/>
      <c r="IZV13" s="416"/>
      <c r="IZW13" s="416"/>
      <c r="IZX13" s="416"/>
      <c r="IZY13" s="416"/>
      <c r="IZZ13" s="416"/>
      <c r="JAA13" s="416"/>
      <c r="JAB13" s="416"/>
      <c r="JAC13" s="416"/>
      <c r="JAD13" s="416"/>
      <c r="JAE13" s="416"/>
      <c r="JAF13" s="416"/>
      <c r="JAG13" s="416"/>
      <c r="JAH13" s="416"/>
      <c r="JAI13" s="416"/>
      <c r="JAJ13" s="416"/>
      <c r="JAK13" s="416"/>
      <c r="JAL13" s="416"/>
      <c r="JAM13" s="416"/>
      <c r="JAN13" s="416"/>
      <c r="JAO13" s="416"/>
      <c r="JAP13" s="416"/>
      <c r="JAQ13" s="416"/>
      <c r="JAR13" s="416"/>
      <c r="JAS13" s="416"/>
      <c r="JAT13" s="416"/>
      <c r="JAU13" s="416"/>
      <c r="JAV13" s="416"/>
      <c r="JAW13" s="416"/>
      <c r="JAX13" s="416"/>
      <c r="JAY13" s="416"/>
      <c r="JAZ13" s="416"/>
      <c r="JBA13" s="416"/>
      <c r="JBB13" s="416"/>
      <c r="JBC13" s="416"/>
      <c r="JBD13" s="416"/>
      <c r="JBE13" s="416"/>
      <c r="JBF13" s="416"/>
      <c r="JBG13" s="416"/>
      <c r="JBH13" s="416"/>
      <c r="JBI13" s="416"/>
      <c r="JBJ13" s="416"/>
      <c r="JBK13" s="416"/>
      <c r="JBL13" s="416"/>
      <c r="JBM13" s="416"/>
      <c r="JBN13" s="416"/>
      <c r="JBO13" s="416"/>
      <c r="JBP13" s="416"/>
      <c r="JBQ13" s="416"/>
      <c r="JBR13" s="416"/>
      <c r="JBS13" s="416"/>
      <c r="JBT13" s="416"/>
      <c r="JBU13" s="416"/>
      <c r="JBV13" s="416"/>
      <c r="JBW13" s="416"/>
      <c r="JBX13" s="416"/>
      <c r="JBY13" s="416"/>
      <c r="JBZ13" s="416"/>
      <c r="JCA13" s="416"/>
      <c r="JCB13" s="416"/>
      <c r="JCC13" s="416"/>
      <c r="JCD13" s="416"/>
      <c r="JCE13" s="416"/>
      <c r="JCF13" s="416"/>
      <c r="JCG13" s="416"/>
      <c r="JCH13" s="416"/>
      <c r="JCI13" s="416"/>
      <c r="JCJ13" s="416"/>
      <c r="JCK13" s="416"/>
      <c r="JCL13" s="416"/>
      <c r="JCM13" s="416"/>
      <c r="JCN13" s="416"/>
      <c r="JCO13" s="416"/>
      <c r="JCP13" s="416"/>
      <c r="JCQ13" s="416"/>
      <c r="JCR13" s="416"/>
      <c r="JCS13" s="416"/>
      <c r="JCT13" s="416"/>
      <c r="JCU13" s="416"/>
      <c r="JCV13" s="416"/>
      <c r="JCW13" s="416"/>
      <c r="JCX13" s="416"/>
      <c r="JCY13" s="416"/>
      <c r="JCZ13" s="416"/>
      <c r="JDA13" s="416"/>
      <c r="JDB13" s="416"/>
      <c r="JDC13" s="416"/>
      <c r="JDD13" s="416"/>
      <c r="JDE13" s="416"/>
      <c r="JDF13" s="416"/>
      <c r="JDG13" s="416"/>
      <c r="JDH13" s="416"/>
      <c r="JDI13" s="416"/>
      <c r="JDJ13" s="416"/>
      <c r="JDK13" s="416"/>
      <c r="JDL13" s="416"/>
      <c r="JDM13" s="416"/>
      <c r="JDN13" s="416"/>
      <c r="JDO13" s="416"/>
      <c r="JDP13" s="416"/>
      <c r="JDQ13" s="416"/>
      <c r="JDR13" s="416"/>
      <c r="JDS13" s="416"/>
      <c r="JDT13" s="416"/>
      <c r="JDU13" s="416"/>
      <c r="JDV13" s="416"/>
      <c r="JDW13" s="416"/>
      <c r="JDX13" s="416"/>
      <c r="JDY13" s="416"/>
      <c r="JDZ13" s="416"/>
      <c r="JEA13" s="416"/>
      <c r="JEB13" s="416"/>
      <c r="JEC13" s="416"/>
      <c r="JED13" s="416"/>
      <c r="JEE13" s="416"/>
      <c r="JEF13" s="416"/>
      <c r="JEG13" s="416"/>
      <c r="JEH13" s="416"/>
      <c r="JEI13" s="416"/>
      <c r="JEJ13" s="416"/>
      <c r="JEK13" s="416"/>
      <c r="JEL13" s="416"/>
      <c r="JEM13" s="416"/>
      <c r="JEN13" s="416"/>
      <c r="JEO13" s="416"/>
      <c r="JEP13" s="416"/>
      <c r="JEQ13" s="416"/>
      <c r="JER13" s="416"/>
      <c r="JES13" s="416"/>
      <c r="JET13" s="416"/>
      <c r="JEU13" s="416"/>
      <c r="JEV13" s="416"/>
      <c r="JEW13" s="416"/>
      <c r="JEX13" s="416"/>
      <c r="JEY13" s="416"/>
      <c r="JEZ13" s="416"/>
      <c r="JFA13" s="416"/>
      <c r="JFB13" s="416"/>
      <c r="JFC13" s="416"/>
      <c r="JFD13" s="416"/>
      <c r="JFE13" s="416"/>
      <c r="JFF13" s="416"/>
      <c r="JFG13" s="416"/>
      <c r="JFH13" s="416"/>
      <c r="JFI13" s="416"/>
      <c r="JFJ13" s="416"/>
      <c r="JFK13" s="416"/>
      <c r="JFL13" s="416"/>
      <c r="JFM13" s="416"/>
      <c r="JFN13" s="416"/>
      <c r="JFO13" s="416"/>
      <c r="JFP13" s="416"/>
      <c r="JFQ13" s="416"/>
      <c r="JFR13" s="416"/>
      <c r="JFS13" s="416"/>
      <c r="JFT13" s="416"/>
      <c r="JFU13" s="416"/>
      <c r="JFV13" s="416"/>
      <c r="JFW13" s="416"/>
      <c r="JFX13" s="416"/>
      <c r="JFY13" s="416"/>
      <c r="JFZ13" s="416"/>
      <c r="JGA13" s="416"/>
      <c r="JGB13" s="416"/>
      <c r="JGC13" s="416"/>
      <c r="JGD13" s="416"/>
      <c r="JGE13" s="416"/>
      <c r="JGF13" s="416"/>
      <c r="JGG13" s="416"/>
      <c r="JGH13" s="416"/>
      <c r="JGI13" s="416"/>
      <c r="JGJ13" s="416"/>
      <c r="JGK13" s="416"/>
      <c r="JGL13" s="416"/>
      <c r="JGM13" s="416"/>
      <c r="JGN13" s="416"/>
      <c r="JGO13" s="416"/>
      <c r="JGP13" s="416"/>
      <c r="JGQ13" s="416"/>
      <c r="JGR13" s="416"/>
      <c r="JGS13" s="416"/>
      <c r="JGT13" s="416"/>
      <c r="JGU13" s="416"/>
      <c r="JGV13" s="416"/>
      <c r="JGW13" s="416"/>
      <c r="JGX13" s="416"/>
      <c r="JGY13" s="416"/>
      <c r="JGZ13" s="416"/>
      <c r="JHA13" s="416"/>
      <c r="JHB13" s="416"/>
      <c r="JHC13" s="416"/>
      <c r="JHD13" s="416"/>
      <c r="JHE13" s="416"/>
      <c r="JHF13" s="416"/>
      <c r="JHG13" s="416"/>
      <c r="JHH13" s="416"/>
      <c r="JHI13" s="416"/>
      <c r="JHJ13" s="416"/>
      <c r="JHK13" s="416"/>
      <c r="JHL13" s="416"/>
      <c r="JHM13" s="416"/>
      <c r="JHN13" s="416"/>
      <c r="JHO13" s="416"/>
      <c r="JHP13" s="416"/>
      <c r="JHQ13" s="416"/>
      <c r="JHR13" s="416"/>
      <c r="JHS13" s="416"/>
      <c r="JHT13" s="416"/>
      <c r="JHU13" s="416"/>
      <c r="JHV13" s="416"/>
      <c r="JHW13" s="416"/>
      <c r="JHX13" s="416"/>
      <c r="JHY13" s="416"/>
      <c r="JHZ13" s="416"/>
      <c r="JIA13" s="416"/>
      <c r="JIB13" s="416"/>
      <c r="JIC13" s="416"/>
      <c r="JID13" s="416"/>
      <c r="JIE13" s="416"/>
      <c r="JIF13" s="416"/>
      <c r="JIG13" s="416"/>
      <c r="JIH13" s="416"/>
      <c r="JII13" s="416"/>
      <c r="JIJ13" s="416"/>
      <c r="JIK13" s="416"/>
      <c r="JIL13" s="416"/>
      <c r="JIM13" s="416"/>
      <c r="JIN13" s="416"/>
      <c r="JIO13" s="416"/>
      <c r="JIP13" s="416"/>
      <c r="JIQ13" s="416"/>
      <c r="JIR13" s="416"/>
      <c r="JIS13" s="416"/>
      <c r="JIT13" s="416"/>
      <c r="JIU13" s="416"/>
      <c r="JIV13" s="416"/>
      <c r="JIW13" s="416"/>
      <c r="JIX13" s="416"/>
      <c r="JIY13" s="416"/>
      <c r="JIZ13" s="416"/>
      <c r="JJA13" s="416"/>
      <c r="JJB13" s="416"/>
      <c r="JJC13" s="416"/>
      <c r="JJD13" s="416"/>
      <c r="JJE13" s="416"/>
      <c r="JJF13" s="416"/>
      <c r="JJG13" s="416"/>
      <c r="JJH13" s="416"/>
      <c r="JJI13" s="416"/>
      <c r="JJJ13" s="416"/>
      <c r="JJK13" s="416"/>
      <c r="JJL13" s="416"/>
      <c r="JJM13" s="416"/>
      <c r="JJN13" s="416"/>
      <c r="JJO13" s="416"/>
      <c r="JJP13" s="416"/>
      <c r="JJQ13" s="416"/>
      <c r="JJR13" s="416"/>
      <c r="JJS13" s="416"/>
      <c r="JJT13" s="416"/>
      <c r="JJU13" s="416"/>
      <c r="JJV13" s="416"/>
      <c r="JJW13" s="416"/>
      <c r="JJX13" s="416"/>
      <c r="JJY13" s="416"/>
      <c r="JJZ13" s="416"/>
      <c r="JKA13" s="416"/>
      <c r="JKB13" s="416"/>
      <c r="JKC13" s="416"/>
      <c r="JKD13" s="416"/>
      <c r="JKE13" s="416"/>
      <c r="JKF13" s="416"/>
      <c r="JKG13" s="416"/>
      <c r="JKH13" s="416"/>
      <c r="JKI13" s="416"/>
      <c r="JKJ13" s="416"/>
      <c r="JKK13" s="416"/>
      <c r="JKL13" s="416"/>
      <c r="JKM13" s="416"/>
      <c r="JKN13" s="416"/>
      <c r="JKO13" s="416"/>
      <c r="JKP13" s="416"/>
      <c r="JKQ13" s="416"/>
      <c r="JKR13" s="416"/>
      <c r="JKS13" s="416"/>
      <c r="JKT13" s="416"/>
      <c r="JKU13" s="416"/>
      <c r="JKV13" s="416"/>
      <c r="JKW13" s="416"/>
      <c r="JKX13" s="416"/>
      <c r="JKY13" s="416"/>
      <c r="JKZ13" s="416"/>
      <c r="JLA13" s="416"/>
      <c r="JLB13" s="416"/>
      <c r="JLC13" s="416"/>
      <c r="JLD13" s="416"/>
      <c r="JLE13" s="416"/>
      <c r="JLF13" s="416"/>
      <c r="JLG13" s="416"/>
      <c r="JLH13" s="416"/>
      <c r="JLI13" s="416"/>
      <c r="JLJ13" s="416"/>
      <c r="JLK13" s="416"/>
      <c r="JLL13" s="416"/>
      <c r="JLM13" s="416"/>
      <c r="JLN13" s="416"/>
      <c r="JLO13" s="416"/>
      <c r="JLP13" s="416"/>
      <c r="JLQ13" s="416"/>
      <c r="JLR13" s="416"/>
      <c r="JLS13" s="416"/>
      <c r="JLT13" s="416"/>
      <c r="JLU13" s="416"/>
      <c r="JLV13" s="416"/>
      <c r="JLW13" s="416"/>
      <c r="JLX13" s="416"/>
      <c r="JLY13" s="416"/>
      <c r="JLZ13" s="416"/>
      <c r="JMA13" s="416"/>
      <c r="JMB13" s="416"/>
      <c r="JMC13" s="416"/>
      <c r="JMD13" s="416"/>
      <c r="JME13" s="416"/>
      <c r="JMF13" s="416"/>
      <c r="JMG13" s="416"/>
      <c r="JMH13" s="416"/>
      <c r="JMI13" s="416"/>
      <c r="JMJ13" s="416"/>
      <c r="JMK13" s="416"/>
      <c r="JML13" s="416"/>
      <c r="JMM13" s="416"/>
      <c r="JMN13" s="416"/>
      <c r="JMO13" s="416"/>
      <c r="JMP13" s="416"/>
      <c r="JMQ13" s="416"/>
      <c r="JMR13" s="416"/>
      <c r="JMS13" s="416"/>
      <c r="JMT13" s="416"/>
      <c r="JMU13" s="416"/>
      <c r="JMV13" s="416"/>
      <c r="JMW13" s="416"/>
      <c r="JMX13" s="416"/>
      <c r="JMY13" s="416"/>
      <c r="JMZ13" s="416"/>
      <c r="JNA13" s="416"/>
      <c r="JNB13" s="416"/>
      <c r="JNC13" s="416"/>
      <c r="JND13" s="416"/>
      <c r="JNE13" s="416"/>
      <c r="JNF13" s="416"/>
      <c r="JNG13" s="416"/>
      <c r="JNH13" s="416"/>
      <c r="JNI13" s="416"/>
      <c r="JNJ13" s="416"/>
      <c r="JNK13" s="416"/>
      <c r="JNL13" s="416"/>
      <c r="JNM13" s="416"/>
      <c r="JNN13" s="416"/>
      <c r="JNO13" s="416"/>
      <c r="JNP13" s="416"/>
      <c r="JNQ13" s="416"/>
      <c r="JNR13" s="416"/>
      <c r="JNS13" s="416"/>
      <c r="JNT13" s="416"/>
      <c r="JNU13" s="416"/>
      <c r="JNV13" s="416"/>
      <c r="JNW13" s="416"/>
      <c r="JNX13" s="416"/>
      <c r="JNY13" s="416"/>
      <c r="JNZ13" s="416"/>
      <c r="JOA13" s="416"/>
      <c r="JOB13" s="416"/>
      <c r="JOC13" s="416"/>
      <c r="JOD13" s="416"/>
      <c r="JOE13" s="416"/>
      <c r="JOF13" s="416"/>
      <c r="JOG13" s="416"/>
      <c r="JOH13" s="416"/>
      <c r="JOI13" s="416"/>
      <c r="JOJ13" s="416"/>
      <c r="JOK13" s="416"/>
      <c r="JOL13" s="416"/>
      <c r="JOM13" s="416"/>
      <c r="JON13" s="416"/>
      <c r="JOO13" s="416"/>
      <c r="JOP13" s="416"/>
      <c r="JOQ13" s="416"/>
      <c r="JOR13" s="416"/>
      <c r="JOS13" s="416"/>
      <c r="JOT13" s="416"/>
      <c r="JOU13" s="416"/>
      <c r="JOV13" s="416"/>
      <c r="JOW13" s="416"/>
      <c r="JOX13" s="416"/>
      <c r="JOY13" s="416"/>
      <c r="JOZ13" s="416"/>
      <c r="JPA13" s="416"/>
      <c r="JPB13" s="416"/>
      <c r="JPC13" s="416"/>
      <c r="JPD13" s="416"/>
      <c r="JPE13" s="416"/>
      <c r="JPF13" s="416"/>
      <c r="JPG13" s="416"/>
      <c r="JPH13" s="416"/>
      <c r="JPI13" s="416"/>
      <c r="JPJ13" s="416"/>
      <c r="JPK13" s="416"/>
      <c r="JPL13" s="416"/>
      <c r="JPM13" s="416"/>
      <c r="JPN13" s="416"/>
      <c r="JPO13" s="416"/>
      <c r="JPP13" s="416"/>
      <c r="JPQ13" s="416"/>
      <c r="JPR13" s="416"/>
      <c r="JPS13" s="416"/>
      <c r="JPT13" s="416"/>
      <c r="JPU13" s="416"/>
      <c r="JPV13" s="416"/>
      <c r="JPW13" s="416"/>
      <c r="JPX13" s="416"/>
      <c r="JPY13" s="416"/>
      <c r="JPZ13" s="416"/>
      <c r="JQA13" s="416"/>
      <c r="JQB13" s="416"/>
      <c r="JQC13" s="416"/>
      <c r="JQD13" s="416"/>
      <c r="JQE13" s="416"/>
      <c r="JQF13" s="416"/>
      <c r="JQG13" s="416"/>
      <c r="JQH13" s="416"/>
      <c r="JQI13" s="416"/>
      <c r="JQJ13" s="416"/>
      <c r="JQK13" s="416"/>
      <c r="JQL13" s="416"/>
      <c r="JQM13" s="416"/>
      <c r="JQN13" s="416"/>
      <c r="JQO13" s="416"/>
      <c r="JQP13" s="416"/>
      <c r="JQQ13" s="416"/>
      <c r="JQR13" s="416"/>
      <c r="JQS13" s="416"/>
      <c r="JQT13" s="416"/>
      <c r="JQU13" s="416"/>
      <c r="JQV13" s="416"/>
      <c r="JQW13" s="416"/>
      <c r="JQX13" s="416"/>
      <c r="JQY13" s="416"/>
      <c r="JQZ13" s="416"/>
      <c r="JRA13" s="416"/>
      <c r="JRB13" s="416"/>
      <c r="JRC13" s="416"/>
      <c r="JRD13" s="416"/>
      <c r="JRE13" s="416"/>
      <c r="JRF13" s="416"/>
      <c r="JRG13" s="416"/>
      <c r="JRH13" s="416"/>
      <c r="JRI13" s="416"/>
      <c r="JRJ13" s="416"/>
      <c r="JRK13" s="416"/>
      <c r="JRL13" s="416"/>
      <c r="JRM13" s="416"/>
      <c r="JRN13" s="416"/>
      <c r="JRO13" s="416"/>
      <c r="JRP13" s="416"/>
      <c r="JRQ13" s="416"/>
      <c r="JRR13" s="416"/>
      <c r="JRS13" s="416"/>
      <c r="JRT13" s="416"/>
      <c r="JRU13" s="416"/>
      <c r="JRV13" s="416"/>
      <c r="JRW13" s="416"/>
      <c r="JRX13" s="416"/>
      <c r="JRY13" s="416"/>
      <c r="JRZ13" s="416"/>
      <c r="JSA13" s="416"/>
      <c r="JSB13" s="416"/>
      <c r="JSC13" s="416"/>
      <c r="JSD13" s="416"/>
      <c r="JSE13" s="416"/>
      <c r="JSF13" s="416"/>
      <c r="JSG13" s="416"/>
      <c r="JSH13" s="416"/>
      <c r="JSI13" s="416"/>
      <c r="JSJ13" s="416"/>
      <c r="JSK13" s="416"/>
      <c r="JSL13" s="416"/>
      <c r="JSM13" s="416"/>
      <c r="JSN13" s="416"/>
      <c r="JSO13" s="416"/>
      <c r="JSP13" s="416"/>
      <c r="JSQ13" s="416"/>
      <c r="JSR13" s="416"/>
      <c r="JSS13" s="416"/>
      <c r="JST13" s="416"/>
      <c r="JSU13" s="416"/>
      <c r="JSV13" s="416"/>
      <c r="JSW13" s="416"/>
      <c r="JSX13" s="416"/>
      <c r="JSY13" s="416"/>
      <c r="JSZ13" s="416"/>
      <c r="JTA13" s="416"/>
      <c r="JTB13" s="416"/>
      <c r="JTC13" s="416"/>
      <c r="JTD13" s="416"/>
      <c r="JTE13" s="416"/>
      <c r="JTF13" s="416"/>
      <c r="JTG13" s="416"/>
      <c r="JTH13" s="416"/>
      <c r="JTI13" s="416"/>
      <c r="JTJ13" s="416"/>
      <c r="JTK13" s="416"/>
      <c r="JTL13" s="416"/>
      <c r="JTM13" s="416"/>
      <c r="JTN13" s="416"/>
      <c r="JTO13" s="416"/>
      <c r="JTP13" s="416"/>
      <c r="JTQ13" s="416"/>
      <c r="JTR13" s="416"/>
      <c r="JTS13" s="416"/>
      <c r="JTT13" s="416"/>
      <c r="JTU13" s="416"/>
      <c r="JTV13" s="416"/>
      <c r="JTW13" s="416"/>
      <c r="JTX13" s="416"/>
      <c r="JTY13" s="416"/>
      <c r="JTZ13" s="416"/>
      <c r="JUA13" s="416"/>
      <c r="JUB13" s="416"/>
      <c r="JUC13" s="416"/>
      <c r="JUD13" s="416"/>
      <c r="JUE13" s="416"/>
      <c r="JUF13" s="416"/>
      <c r="JUG13" s="416"/>
      <c r="JUH13" s="416"/>
      <c r="JUI13" s="416"/>
      <c r="JUJ13" s="416"/>
      <c r="JUK13" s="416"/>
      <c r="JUL13" s="416"/>
      <c r="JUM13" s="416"/>
      <c r="JUN13" s="416"/>
      <c r="JUO13" s="416"/>
      <c r="JUP13" s="416"/>
      <c r="JUQ13" s="416"/>
      <c r="JUR13" s="416"/>
      <c r="JUS13" s="416"/>
      <c r="JUT13" s="416"/>
      <c r="JUU13" s="416"/>
      <c r="JUV13" s="416"/>
      <c r="JUW13" s="416"/>
      <c r="JUX13" s="416"/>
      <c r="JUY13" s="416"/>
      <c r="JUZ13" s="416"/>
      <c r="JVA13" s="416"/>
      <c r="JVB13" s="416"/>
      <c r="JVC13" s="416"/>
      <c r="JVD13" s="416"/>
      <c r="JVE13" s="416"/>
      <c r="JVF13" s="416"/>
      <c r="JVG13" s="416"/>
      <c r="JVH13" s="416"/>
      <c r="JVI13" s="416"/>
      <c r="JVJ13" s="416"/>
      <c r="JVK13" s="416"/>
      <c r="JVL13" s="416"/>
      <c r="JVM13" s="416"/>
      <c r="JVN13" s="416"/>
      <c r="JVO13" s="416"/>
      <c r="JVP13" s="416"/>
      <c r="JVQ13" s="416"/>
      <c r="JVR13" s="416"/>
      <c r="JVS13" s="416"/>
      <c r="JVT13" s="416"/>
      <c r="JVU13" s="416"/>
      <c r="JVV13" s="416"/>
      <c r="JVW13" s="416"/>
      <c r="JVX13" s="416"/>
      <c r="JVY13" s="416"/>
      <c r="JVZ13" s="416"/>
      <c r="JWA13" s="416"/>
      <c r="JWB13" s="416"/>
      <c r="JWC13" s="416"/>
      <c r="JWD13" s="416"/>
      <c r="JWE13" s="416"/>
      <c r="JWF13" s="416"/>
      <c r="JWG13" s="416"/>
      <c r="JWH13" s="416"/>
      <c r="JWI13" s="416"/>
      <c r="JWJ13" s="416"/>
      <c r="JWK13" s="416"/>
      <c r="JWL13" s="416"/>
      <c r="JWM13" s="416"/>
      <c r="JWN13" s="416"/>
      <c r="JWO13" s="416"/>
      <c r="JWP13" s="416"/>
      <c r="JWQ13" s="416"/>
      <c r="JWR13" s="416"/>
      <c r="JWS13" s="416"/>
      <c r="JWT13" s="416"/>
      <c r="JWU13" s="416"/>
      <c r="JWV13" s="416"/>
      <c r="JWW13" s="416"/>
      <c r="JWX13" s="416"/>
      <c r="JWY13" s="416"/>
      <c r="JWZ13" s="416"/>
      <c r="JXA13" s="416"/>
      <c r="JXB13" s="416"/>
      <c r="JXC13" s="416"/>
      <c r="JXD13" s="416"/>
      <c r="JXE13" s="416"/>
      <c r="JXF13" s="416"/>
      <c r="JXG13" s="416"/>
      <c r="JXH13" s="416"/>
      <c r="JXI13" s="416"/>
      <c r="JXJ13" s="416"/>
      <c r="JXK13" s="416"/>
      <c r="JXL13" s="416"/>
      <c r="JXM13" s="416"/>
      <c r="JXN13" s="416"/>
      <c r="JXO13" s="416"/>
      <c r="JXP13" s="416"/>
      <c r="JXQ13" s="416"/>
      <c r="JXR13" s="416"/>
      <c r="JXS13" s="416"/>
      <c r="JXT13" s="416"/>
      <c r="JXU13" s="416"/>
      <c r="JXV13" s="416"/>
      <c r="JXW13" s="416"/>
      <c r="JXX13" s="416"/>
      <c r="JXY13" s="416"/>
      <c r="JXZ13" s="416"/>
      <c r="JYA13" s="416"/>
      <c r="JYB13" s="416"/>
      <c r="JYC13" s="416"/>
      <c r="JYD13" s="416"/>
      <c r="JYE13" s="416"/>
      <c r="JYF13" s="416"/>
      <c r="JYG13" s="416"/>
      <c r="JYH13" s="416"/>
      <c r="JYI13" s="416"/>
      <c r="JYJ13" s="416"/>
      <c r="JYK13" s="416"/>
      <c r="JYL13" s="416"/>
      <c r="JYM13" s="416"/>
      <c r="JYN13" s="416"/>
      <c r="JYO13" s="416"/>
      <c r="JYP13" s="416"/>
      <c r="JYQ13" s="416"/>
      <c r="JYR13" s="416"/>
      <c r="JYS13" s="416"/>
      <c r="JYT13" s="416"/>
      <c r="JYU13" s="416"/>
      <c r="JYV13" s="416"/>
      <c r="JYW13" s="416"/>
      <c r="JYX13" s="416"/>
      <c r="JYY13" s="416"/>
      <c r="JYZ13" s="416"/>
      <c r="JZA13" s="416"/>
      <c r="JZB13" s="416"/>
      <c r="JZC13" s="416"/>
      <c r="JZD13" s="416"/>
      <c r="JZE13" s="416"/>
      <c r="JZF13" s="416"/>
      <c r="JZG13" s="416"/>
      <c r="JZH13" s="416"/>
      <c r="JZI13" s="416"/>
      <c r="JZJ13" s="416"/>
      <c r="JZK13" s="416"/>
      <c r="JZL13" s="416"/>
      <c r="JZM13" s="416"/>
      <c r="JZN13" s="416"/>
      <c r="JZO13" s="416"/>
      <c r="JZP13" s="416"/>
      <c r="JZQ13" s="416"/>
      <c r="JZR13" s="416"/>
      <c r="JZS13" s="416"/>
      <c r="JZT13" s="416"/>
      <c r="JZU13" s="416"/>
      <c r="JZV13" s="416"/>
      <c r="JZW13" s="416"/>
      <c r="JZX13" s="416"/>
      <c r="JZY13" s="416"/>
      <c r="JZZ13" s="416"/>
      <c r="KAA13" s="416"/>
      <c r="KAB13" s="416"/>
      <c r="KAC13" s="416"/>
      <c r="KAD13" s="416"/>
      <c r="KAE13" s="416"/>
      <c r="KAF13" s="416"/>
      <c r="KAG13" s="416"/>
      <c r="KAH13" s="416"/>
      <c r="KAI13" s="416"/>
      <c r="KAJ13" s="416"/>
      <c r="KAK13" s="416"/>
      <c r="KAL13" s="416"/>
      <c r="KAM13" s="416"/>
      <c r="KAN13" s="416"/>
      <c r="KAO13" s="416"/>
      <c r="KAP13" s="416"/>
      <c r="KAQ13" s="416"/>
      <c r="KAR13" s="416"/>
      <c r="KAS13" s="416"/>
      <c r="KAT13" s="416"/>
      <c r="KAU13" s="416"/>
      <c r="KAV13" s="416"/>
      <c r="KAW13" s="416"/>
      <c r="KAX13" s="416"/>
      <c r="KAY13" s="416"/>
      <c r="KAZ13" s="416"/>
      <c r="KBA13" s="416"/>
      <c r="KBB13" s="416"/>
      <c r="KBC13" s="416"/>
      <c r="KBD13" s="416"/>
      <c r="KBE13" s="416"/>
      <c r="KBF13" s="416"/>
      <c r="KBG13" s="416"/>
      <c r="KBH13" s="416"/>
      <c r="KBI13" s="416"/>
      <c r="KBJ13" s="416"/>
      <c r="KBK13" s="416"/>
      <c r="KBL13" s="416"/>
      <c r="KBM13" s="416"/>
      <c r="KBN13" s="416"/>
      <c r="KBO13" s="416"/>
      <c r="KBP13" s="416"/>
      <c r="KBQ13" s="416"/>
      <c r="KBR13" s="416"/>
      <c r="KBS13" s="416"/>
      <c r="KBT13" s="416"/>
      <c r="KBU13" s="416"/>
      <c r="KBV13" s="416"/>
      <c r="KBW13" s="416"/>
      <c r="KBX13" s="416"/>
      <c r="KBY13" s="416"/>
      <c r="KBZ13" s="416"/>
      <c r="KCA13" s="416"/>
      <c r="KCB13" s="416"/>
      <c r="KCC13" s="416"/>
      <c r="KCD13" s="416"/>
      <c r="KCE13" s="416"/>
      <c r="KCF13" s="416"/>
      <c r="KCG13" s="416"/>
      <c r="KCH13" s="416"/>
      <c r="KCI13" s="416"/>
      <c r="KCJ13" s="416"/>
      <c r="KCK13" s="416"/>
      <c r="KCL13" s="416"/>
      <c r="KCM13" s="416"/>
      <c r="KCN13" s="416"/>
      <c r="KCO13" s="416"/>
      <c r="KCP13" s="416"/>
      <c r="KCQ13" s="416"/>
      <c r="KCR13" s="416"/>
      <c r="KCS13" s="416"/>
      <c r="KCT13" s="416"/>
      <c r="KCU13" s="416"/>
      <c r="KCV13" s="416"/>
      <c r="KCW13" s="416"/>
      <c r="KCX13" s="416"/>
      <c r="KCY13" s="416"/>
      <c r="KCZ13" s="416"/>
      <c r="KDA13" s="416"/>
      <c r="KDB13" s="416"/>
      <c r="KDC13" s="416"/>
      <c r="KDD13" s="416"/>
      <c r="KDE13" s="416"/>
      <c r="KDF13" s="416"/>
      <c r="KDG13" s="416"/>
      <c r="KDH13" s="416"/>
      <c r="KDI13" s="416"/>
      <c r="KDJ13" s="416"/>
      <c r="KDK13" s="416"/>
      <c r="KDL13" s="416"/>
      <c r="KDM13" s="416"/>
      <c r="KDN13" s="416"/>
      <c r="KDO13" s="416"/>
      <c r="KDP13" s="416"/>
      <c r="KDQ13" s="416"/>
      <c r="KDR13" s="416"/>
      <c r="KDS13" s="416"/>
      <c r="KDT13" s="416"/>
      <c r="KDU13" s="416"/>
      <c r="KDV13" s="416"/>
      <c r="KDW13" s="416"/>
      <c r="KDX13" s="416"/>
      <c r="KDY13" s="416"/>
      <c r="KDZ13" s="416"/>
      <c r="KEA13" s="416"/>
      <c r="KEB13" s="416"/>
      <c r="KEC13" s="416"/>
      <c r="KED13" s="416"/>
      <c r="KEE13" s="416"/>
      <c r="KEF13" s="416"/>
      <c r="KEG13" s="416"/>
      <c r="KEH13" s="416"/>
      <c r="KEI13" s="416"/>
      <c r="KEJ13" s="416"/>
      <c r="KEK13" s="416"/>
      <c r="KEL13" s="416"/>
      <c r="KEM13" s="416"/>
      <c r="KEN13" s="416"/>
      <c r="KEO13" s="416"/>
      <c r="KEP13" s="416"/>
      <c r="KEQ13" s="416"/>
      <c r="KER13" s="416"/>
      <c r="KES13" s="416"/>
      <c r="KET13" s="416"/>
      <c r="KEU13" s="416"/>
      <c r="KEV13" s="416"/>
      <c r="KEW13" s="416"/>
      <c r="KEX13" s="416"/>
      <c r="KEY13" s="416"/>
      <c r="KEZ13" s="416"/>
      <c r="KFA13" s="416"/>
      <c r="KFB13" s="416"/>
      <c r="KFC13" s="416"/>
      <c r="KFD13" s="416"/>
      <c r="KFE13" s="416"/>
      <c r="KFF13" s="416"/>
      <c r="KFG13" s="416"/>
      <c r="KFH13" s="416"/>
      <c r="KFI13" s="416"/>
      <c r="KFJ13" s="416"/>
      <c r="KFK13" s="416"/>
      <c r="KFL13" s="416"/>
      <c r="KFM13" s="416"/>
      <c r="KFN13" s="416"/>
      <c r="KFO13" s="416"/>
      <c r="KFP13" s="416"/>
      <c r="KFQ13" s="416"/>
      <c r="KFR13" s="416"/>
      <c r="KFS13" s="416"/>
      <c r="KFT13" s="416"/>
      <c r="KFU13" s="416"/>
      <c r="KFV13" s="416"/>
      <c r="KFW13" s="416"/>
      <c r="KFX13" s="416"/>
      <c r="KFY13" s="416"/>
      <c r="KFZ13" s="416"/>
      <c r="KGA13" s="416"/>
      <c r="KGB13" s="416"/>
      <c r="KGC13" s="416"/>
      <c r="KGD13" s="416"/>
      <c r="KGE13" s="416"/>
      <c r="KGF13" s="416"/>
      <c r="KGG13" s="416"/>
      <c r="KGH13" s="416"/>
      <c r="KGI13" s="416"/>
      <c r="KGJ13" s="416"/>
      <c r="KGK13" s="416"/>
      <c r="KGL13" s="416"/>
      <c r="KGM13" s="416"/>
      <c r="KGN13" s="416"/>
      <c r="KGO13" s="416"/>
      <c r="KGP13" s="416"/>
      <c r="KGQ13" s="416"/>
      <c r="KGR13" s="416"/>
      <c r="KGS13" s="416"/>
      <c r="KGT13" s="416"/>
      <c r="KGU13" s="416"/>
      <c r="KGV13" s="416"/>
      <c r="KGW13" s="416"/>
      <c r="KGX13" s="416"/>
      <c r="KGY13" s="416"/>
      <c r="KGZ13" s="416"/>
      <c r="KHA13" s="416"/>
      <c r="KHB13" s="416"/>
      <c r="KHC13" s="416"/>
      <c r="KHD13" s="416"/>
      <c r="KHE13" s="416"/>
      <c r="KHF13" s="416"/>
      <c r="KHG13" s="416"/>
      <c r="KHH13" s="416"/>
      <c r="KHI13" s="416"/>
      <c r="KHJ13" s="416"/>
      <c r="KHK13" s="416"/>
      <c r="KHL13" s="416"/>
      <c r="KHM13" s="416"/>
      <c r="KHN13" s="416"/>
      <c r="KHO13" s="416"/>
      <c r="KHP13" s="416"/>
      <c r="KHQ13" s="416"/>
      <c r="KHR13" s="416"/>
      <c r="KHS13" s="416"/>
      <c r="KHT13" s="416"/>
      <c r="KHU13" s="416"/>
      <c r="KHV13" s="416"/>
      <c r="KHW13" s="416"/>
      <c r="KHX13" s="416"/>
      <c r="KHY13" s="416"/>
      <c r="KHZ13" s="416"/>
      <c r="KIA13" s="416"/>
      <c r="KIB13" s="416"/>
      <c r="KIC13" s="416"/>
      <c r="KID13" s="416"/>
      <c r="KIE13" s="416"/>
      <c r="KIF13" s="416"/>
      <c r="KIG13" s="416"/>
      <c r="KIH13" s="416"/>
      <c r="KII13" s="416"/>
      <c r="KIJ13" s="416"/>
      <c r="KIK13" s="416"/>
      <c r="KIL13" s="416"/>
      <c r="KIM13" s="416"/>
      <c r="KIN13" s="416"/>
      <c r="KIO13" s="416"/>
      <c r="KIP13" s="416"/>
      <c r="KIQ13" s="416"/>
      <c r="KIR13" s="416"/>
      <c r="KIS13" s="416"/>
      <c r="KIT13" s="416"/>
      <c r="KIU13" s="416"/>
      <c r="KIV13" s="416"/>
      <c r="KIW13" s="416"/>
      <c r="KIX13" s="416"/>
      <c r="KIY13" s="416"/>
      <c r="KIZ13" s="416"/>
      <c r="KJA13" s="416"/>
      <c r="KJB13" s="416"/>
      <c r="KJC13" s="416"/>
      <c r="KJD13" s="416"/>
      <c r="KJE13" s="416"/>
      <c r="KJF13" s="416"/>
      <c r="KJG13" s="416"/>
      <c r="KJH13" s="416"/>
      <c r="KJI13" s="416"/>
      <c r="KJJ13" s="416"/>
      <c r="KJK13" s="416"/>
      <c r="KJL13" s="416"/>
      <c r="KJM13" s="416"/>
      <c r="KJN13" s="416"/>
      <c r="KJO13" s="416"/>
      <c r="KJP13" s="416"/>
      <c r="KJQ13" s="416"/>
      <c r="KJR13" s="416"/>
      <c r="KJS13" s="416"/>
      <c r="KJT13" s="416"/>
      <c r="KJU13" s="416"/>
      <c r="KJV13" s="416"/>
      <c r="KJW13" s="416"/>
      <c r="KJX13" s="416"/>
      <c r="KJY13" s="416"/>
      <c r="KJZ13" s="416"/>
      <c r="KKA13" s="416"/>
      <c r="KKB13" s="416"/>
      <c r="KKC13" s="416"/>
      <c r="KKD13" s="416"/>
      <c r="KKE13" s="416"/>
      <c r="KKF13" s="416"/>
      <c r="KKG13" s="416"/>
      <c r="KKH13" s="416"/>
      <c r="KKI13" s="416"/>
      <c r="KKJ13" s="416"/>
      <c r="KKK13" s="416"/>
      <c r="KKL13" s="416"/>
      <c r="KKM13" s="416"/>
      <c r="KKN13" s="416"/>
      <c r="KKO13" s="416"/>
      <c r="KKP13" s="416"/>
      <c r="KKQ13" s="416"/>
      <c r="KKR13" s="416"/>
      <c r="KKS13" s="416"/>
      <c r="KKT13" s="416"/>
      <c r="KKU13" s="416"/>
      <c r="KKV13" s="416"/>
      <c r="KKW13" s="416"/>
      <c r="KKX13" s="416"/>
      <c r="KKY13" s="416"/>
      <c r="KKZ13" s="416"/>
      <c r="KLA13" s="416"/>
      <c r="KLB13" s="416"/>
      <c r="KLC13" s="416"/>
      <c r="KLD13" s="416"/>
      <c r="KLE13" s="416"/>
      <c r="KLF13" s="416"/>
      <c r="KLG13" s="416"/>
      <c r="KLH13" s="416"/>
      <c r="KLI13" s="416"/>
      <c r="KLJ13" s="416"/>
      <c r="KLK13" s="416"/>
      <c r="KLL13" s="416"/>
      <c r="KLM13" s="416"/>
      <c r="KLN13" s="416"/>
      <c r="KLO13" s="416"/>
      <c r="KLP13" s="416"/>
      <c r="KLQ13" s="416"/>
      <c r="KLR13" s="416"/>
      <c r="KLS13" s="416"/>
      <c r="KLT13" s="416"/>
      <c r="KLU13" s="416"/>
      <c r="KLV13" s="416"/>
      <c r="KLW13" s="416"/>
      <c r="KLX13" s="416"/>
      <c r="KLY13" s="416"/>
      <c r="KLZ13" s="416"/>
      <c r="KMA13" s="416"/>
      <c r="KMB13" s="416"/>
      <c r="KMC13" s="416"/>
      <c r="KMD13" s="416"/>
      <c r="KME13" s="416"/>
      <c r="KMF13" s="416"/>
      <c r="KMG13" s="416"/>
      <c r="KMH13" s="416"/>
      <c r="KMI13" s="416"/>
      <c r="KMJ13" s="416"/>
      <c r="KMK13" s="416"/>
      <c r="KML13" s="416"/>
      <c r="KMM13" s="416"/>
      <c r="KMN13" s="416"/>
      <c r="KMO13" s="416"/>
      <c r="KMP13" s="416"/>
      <c r="KMQ13" s="416"/>
      <c r="KMR13" s="416"/>
      <c r="KMS13" s="416"/>
      <c r="KMT13" s="416"/>
      <c r="KMU13" s="416"/>
      <c r="KMV13" s="416"/>
      <c r="KMW13" s="416"/>
      <c r="KMX13" s="416"/>
      <c r="KMY13" s="416"/>
      <c r="KMZ13" s="416"/>
      <c r="KNA13" s="416"/>
      <c r="KNB13" s="416"/>
      <c r="KNC13" s="416"/>
      <c r="KND13" s="416"/>
      <c r="KNE13" s="416"/>
      <c r="KNF13" s="416"/>
      <c r="KNG13" s="416"/>
      <c r="KNH13" s="416"/>
      <c r="KNI13" s="416"/>
      <c r="KNJ13" s="416"/>
      <c r="KNK13" s="416"/>
      <c r="KNL13" s="416"/>
      <c r="KNM13" s="416"/>
      <c r="KNN13" s="416"/>
      <c r="KNO13" s="416"/>
      <c r="KNP13" s="416"/>
      <c r="KNQ13" s="416"/>
      <c r="KNR13" s="416"/>
      <c r="KNS13" s="416"/>
      <c r="KNT13" s="416"/>
      <c r="KNU13" s="416"/>
      <c r="KNV13" s="416"/>
      <c r="KNW13" s="416"/>
      <c r="KNX13" s="416"/>
      <c r="KNY13" s="416"/>
      <c r="KNZ13" s="416"/>
      <c r="KOA13" s="416"/>
      <c r="KOB13" s="416"/>
      <c r="KOC13" s="416"/>
      <c r="KOD13" s="416"/>
      <c r="KOE13" s="416"/>
      <c r="KOF13" s="416"/>
      <c r="KOG13" s="416"/>
      <c r="KOH13" s="416"/>
      <c r="KOI13" s="416"/>
      <c r="KOJ13" s="416"/>
      <c r="KOK13" s="416"/>
      <c r="KOL13" s="416"/>
      <c r="KOM13" s="416"/>
      <c r="KON13" s="416"/>
      <c r="KOO13" s="416"/>
      <c r="KOP13" s="416"/>
      <c r="KOQ13" s="416"/>
      <c r="KOR13" s="416"/>
      <c r="KOS13" s="416"/>
      <c r="KOT13" s="416"/>
      <c r="KOU13" s="416"/>
      <c r="KOV13" s="416"/>
      <c r="KOW13" s="416"/>
      <c r="KOX13" s="416"/>
      <c r="KOY13" s="416"/>
      <c r="KOZ13" s="416"/>
      <c r="KPA13" s="416"/>
      <c r="KPB13" s="416"/>
      <c r="KPC13" s="416"/>
      <c r="KPD13" s="416"/>
      <c r="KPE13" s="416"/>
      <c r="KPF13" s="416"/>
      <c r="KPG13" s="416"/>
      <c r="KPH13" s="416"/>
      <c r="KPI13" s="416"/>
      <c r="KPJ13" s="416"/>
      <c r="KPK13" s="416"/>
      <c r="KPL13" s="416"/>
      <c r="KPM13" s="416"/>
      <c r="KPN13" s="416"/>
      <c r="KPO13" s="416"/>
      <c r="KPP13" s="416"/>
      <c r="KPQ13" s="416"/>
      <c r="KPR13" s="416"/>
      <c r="KPS13" s="416"/>
      <c r="KPT13" s="416"/>
      <c r="KPU13" s="416"/>
      <c r="KPV13" s="416"/>
      <c r="KPW13" s="416"/>
      <c r="KPX13" s="416"/>
      <c r="KPY13" s="416"/>
      <c r="KPZ13" s="416"/>
      <c r="KQA13" s="416"/>
      <c r="KQB13" s="416"/>
      <c r="KQC13" s="416"/>
      <c r="KQD13" s="416"/>
      <c r="KQE13" s="416"/>
      <c r="KQF13" s="416"/>
      <c r="KQG13" s="416"/>
      <c r="KQH13" s="416"/>
      <c r="KQI13" s="416"/>
      <c r="KQJ13" s="416"/>
      <c r="KQK13" s="416"/>
      <c r="KQL13" s="416"/>
      <c r="KQM13" s="416"/>
      <c r="KQN13" s="416"/>
      <c r="KQO13" s="416"/>
      <c r="KQP13" s="416"/>
      <c r="KQQ13" s="416"/>
      <c r="KQR13" s="416"/>
      <c r="KQS13" s="416"/>
      <c r="KQT13" s="416"/>
      <c r="KQU13" s="416"/>
      <c r="KQV13" s="416"/>
      <c r="KQW13" s="416"/>
      <c r="KQX13" s="416"/>
      <c r="KQY13" s="416"/>
      <c r="KQZ13" s="416"/>
      <c r="KRA13" s="416"/>
      <c r="KRB13" s="416"/>
      <c r="KRC13" s="416"/>
      <c r="KRD13" s="416"/>
      <c r="KRE13" s="416"/>
      <c r="KRF13" s="416"/>
      <c r="KRG13" s="416"/>
      <c r="KRH13" s="416"/>
      <c r="KRI13" s="416"/>
      <c r="KRJ13" s="416"/>
      <c r="KRK13" s="416"/>
      <c r="KRL13" s="416"/>
      <c r="KRM13" s="416"/>
      <c r="KRN13" s="416"/>
      <c r="KRO13" s="416"/>
      <c r="KRP13" s="416"/>
      <c r="KRQ13" s="416"/>
      <c r="KRR13" s="416"/>
      <c r="KRS13" s="416"/>
      <c r="KRT13" s="416"/>
      <c r="KRU13" s="416"/>
      <c r="KRV13" s="416"/>
      <c r="KRW13" s="416"/>
      <c r="KRX13" s="416"/>
      <c r="KRY13" s="416"/>
      <c r="KRZ13" s="416"/>
      <c r="KSA13" s="416"/>
      <c r="KSB13" s="416"/>
      <c r="KSC13" s="416"/>
      <c r="KSD13" s="416"/>
      <c r="KSE13" s="416"/>
      <c r="KSF13" s="416"/>
      <c r="KSG13" s="416"/>
      <c r="KSH13" s="416"/>
      <c r="KSI13" s="416"/>
      <c r="KSJ13" s="416"/>
      <c r="KSK13" s="416"/>
      <c r="KSL13" s="416"/>
      <c r="KSM13" s="416"/>
      <c r="KSN13" s="416"/>
      <c r="KSO13" s="416"/>
      <c r="KSP13" s="416"/>
      <c r="KSQ13" s="416"/>
      <c r="KSR13" s="416"/>
      <c r="KSS13" s="416"/>
      <c r="KST13" s="416"/>
      <c r="KSU13" s="416"/>
      <c r="KSV13" s="416"/>
      <c r="KSW13" s="416"/>
      <c r="KSX13" s="416"/>
      <c r="KSY13" s="416"/>
      <c r="KSZ13" s="416"/>
      <c r="KTA13" s="416"/>
      <c r="KTB13" s="416"/>
      <c r="KTC13" s="416"/>
      <c r="KTD13" s="416"/>
      <c r="KTE13" s="416"/>
      <c r="KTF13" s="416"/>
      <c r="KTG13" s="416"/>
      <c r="KTH13" s="416"/>
      <c r="KTI13" s="416"/>
      <c r="KTJ13" s="416"/>
      <c r="KTK13" s="416"/>
      <c r="KTL13" s="416"/>
      <c r="KTM13" s="416"/>
      <c r="KTN13" s="416"/>
      <c r="KTO13" s="416"/>
      <c r="KTP13" s="416"/>
      <c r="KTQ13" s="416"/>
      <c r="KTR13" s="416"/>
      <c r="KTS13" s="416"/>
      <c r="KTT13" s="416"/>
      <c r="KTU13" s="416"/>
      <c r="KTV13" s="416"/>
      <c r="KTW13" s="416"/>
      <c r="KTX13" s="416"/>
      <c r="KTY13" s="416"/>
      <c r="KTZ13" s="416"/>
      <c r="KUA13" s="416"/>
      <c r="KUB13" s="416"/>
      <c r="KUC13" s="416"/>
      <c r="KUD13" s="416"/>
      <c r="KUE13" s="416"/>
      <c r="KUF13" s="416"/>
      <c r="KUG13" s="416"/>
      <c r="KUH13" s="416"/>
      <c r="KUI13" s="416"/>
      <c r="KUJ13" s="416"/>
      <c r="KUK13" s="416"/>
      <c r="KUL13" s="416"/>
      <c r="KUM13" s="416"/>
      <c r="KUN13" s="416"/>
      <c r="KUO13" s="416"/>
      <c r="KUP13" s="416"/>
      <c r="KUQ13" s="416"/>
      <c r="KUR13" s="416"/>
      <c r="KUS13" s="416"/>
      <c r="KUT13" s="416"/>
      <c r="KUU13" s="416"/>
      <c r="KUV13" s="416"/>
      <c r="KUW13" s="416"/>
      <c r="KUX13" s="416"/>
      <c r="KUY13" s="416"/>
      <c r="KUZ13" s="416"/>
      <c r="KVA13" s="416"/>
      <c r="KVB13" s="416"/>
      <c r="KVC13" s="416"/>
      <c r="KVD13" s="416"/>
      <c r="KVE13" s="416"/>
      <c r="KVF13" s="416"/>
      <c r="KVG13" s="416"/>
      <c r="KVH13" s="416"/>
      <c r="KVI13" s="416"/>
      <c r="KVJ13" s="416"/>
      <c r="KVK13" s="416"/>
      <c r="KVL13" s="416"/>
      <c r="KVM13" s="416"/>
      <c r="KVN13" s="416"/>
      <c r="KVO13" s="416"/>
      <c r="KVP13" s="416"/>
      <c r="KVQ13" s="416"/>
      <c r="KVR13" s="416"/>
      <c r="KVS13" s="416"/>
      <c r="KVT13" s="416"/>
      <c r="KVU13" s="416"/>
      <c r="KVV13" s="416"/>
      <c r="KVW13" s="416"/>
      <c r="KVX13" s="416"/>
      <c r="KVY13" s="416"/>
      <c r="KVZ13" s="416"/>
      <c r="KWA13" s="416"/>
      <c r="KWB13" s="416"/>
      <c r="KWC13" s="416"/>
      <c r="KWD13" s="416"/>
      <c r="KWE13" s="416"/>
      <c r="KWF13" s="416"/>
      <c r="KWG13" s="416"/>
      <c r="KWH13" s="416"/>
      <c r="KWI13" s="416"/>
      <c r="KWJ13" s="416"/>
      <c r="KWK13" s="416"/>
      <c r="KWL13" s="416"/>
      <c r="KWM13" s="416"/>
      <c r="KWN13" s="416"/>
      <c r="KWO13" s="416"/>
      <c r="KWP13" s="416"/>
      <c r="KWQ13" s="416"/>
      <c r="KWR13" s="416"/>
      <c r="KWS13" s="416"/>
      <c r="KWT13" s="416"/>
      <c r="KWU13" s="416"/>
      <c r="KWV13" s="416"/>
      <c r="KWW13" s="416"/>
      <c r="KWX13" s="416"/>
      <c r="KWY13" s="416"/>
      <c r="KWZ13" s="416"/>
      <c r="KXA13" s="416"/>
      <c r="KXB13" s="416"/>
      <c r="KXC13" s="416"/>
      <c r="KXD13" s="416"/>
      <c r="KXE13" s="416"/>
      <c r="KXF13" s="416"/>
      <c r="KXG13" s="416"/>
      <c r="KXH13" s="416"/>
      <c r="KXI13" s="416"/>
      <c r="KXJ13" s="416"/>
      <c r="KXK13" s="416"/>
      <c r="KXL13" s="416"/>
      <c r="KXM13" s="416"/>
      <c r="KXN13" s="416"/>
      <c r="KXO13" s="416"/>
      <c r="KXP13" s="416"/>
      <c r="KXQ13" s="416"/>
      <c r="KXR13" s="416"/>
      <c r="KXS13" s="416"/>
      <c r="KXT13" s="416"/>
      <c r="KXU13" s="416"/>
      <c r="KXV13" s="416"/>
      <c r="KXW13" s="416"/>
      <c r="KXX13" s="416"/>
      <c r="KXY13" s="416"/>
      <c r="KXZ13" s="416"/>
      <c r="KYA13" s="416"/>
      <c r="KYB13" s="416"/>
      <c r="KYC13" s="416"/>
      <c r="KYD13" s="416"/>
      <c r="KYE13" s="416"/>
      <c r="KYF13" s="416"/>
      <c r="KYG13" s="416"/>
      <c r="KYH13" s="416"/>
      <c r="KYI13" s="416"/>
      <c r="KYJ13" s="416"/>
      <c r="KYK13" s="416"/>
      <c r="KYL13" s="416"/>
      <c r="KYM13" s="416"/>
      <c r="KYN13" s="416"/>
      <c r="KYO13" s="416"/>
      <c r="KYP13" s="416"/>
      <c r="KYQ13" s="416"/>
      <c r="KYR13" s="416"/>
      <c r="KYS13" s="416"/>
      <c r="KYT13" s="416"/>
      <c r="KYU13" s="416"/>
      <c r="KYV13" s="416"/>
      <c r="KYW13" s="416"/>
      <c r="KYX13" s="416"/>
      <c r="KYY13" s="416"/>
      <c r="KYZ13" s="416"/>
      <c r="KZA13" s="416"/>
      <c r="KZB13" s="416"/>
      <c r="KZC13" s="416"/>
      <c r="KZD13" s="416"/>
      <c r="KZE13" s="416"/>
      <c r="KZF13" s="416"/>
      <c r="KZG13" s="416"/>
      <c r="KZH13" s="416"/>
      <c r="KZI13" s="416"/>
      <c r="KZJ13" s="416"/>
      <c r="KZK13" s="416"/>
      <c r="KZL13" s="416"/>
      <c r="KZM13" s="416"/>
      <c r="KZN13" s="416"/>
      <c r="KZO13" s="416"/>
      <c r="KZP13" s="416"/>
      <c r="KZQ13" s="416"/>
      <c r="KZR13" s="416"/>
      <c r="KZS13" s="416"/>
      <c r="KZT13" s="416"/>
      <c r="KZU13" s="416"/>
      <c r="KZV13" s="416"/>
      <c r="KZW13" s="416"/>
      <c r="KZX13" s="416"/>
      <c r="KZY13" s="416"/>
      <c r="KZZ13" s="416"/>
      <c r="LAA13" s="416"/>
      <c r="LAB13" s="416"/>
      <c r="LAC13" s="416"/>
      <c r="LAD13" s="416"/>
      <c r="LAE13" s="416"/>
      <c r="LAF13" s="416"/>
      <c r="LAG13" s="416"/>
      <c r="LAH13" s="416"/>
      <c r="LAI13" s="416"/>
      <c r="LAJ13" s="416"/>
      <c r="LAK13" s="416"/>
      <c r="LAL13" s="416"/>
      <c r="LAM13" s="416"/>
      <c r="LAN13" s="416"/>
      <c r="LAO13" s="416"/>
      <c r="LAP13" s="416"/>
      <c r="LAQ13" s="416"/>
      <c r="LAR13" s="416"/>
      <c r="LAS13" s="416"/>
      <c r="LAT13" s="416"/>
      <c r="LAU13" s="416"/>
      <c r="LAV13" s="416"/>
      <c r="LAW13" s="416"/>
      <c r="LAX13" s="416"/>
      <c r="LAY13" s="416"/>
      <c r="LAZ13" s="416"/>
      <c r="LBA13" s="416"/>
      <c r="LBB13" s="416"/>
      <c r="LBC13" s="416"/>
      <c r="LBD13" s="416"/>
      <c r="LBE13" s="416"/>
      <c r="LBF13" s="416"/>
      <c r="LBG13" s="416"/>
      <c r="LBH13" s="416"/>
      <c r="LBI13" s="416"/>
      <c r="LBJ13" s="416"/>
      <c r="LBK13" s="416"/>
      <c r="LBL13" s="416"/>
      <c r="LBM13" s="416"/>
      <c r="LBN13" s="416"/>
      <c r="LBO13" s="416"/>
      <c r="LBP13" s="416"/>
      <c r="LBQ13" s="416"/>
      <c r="LBR13" s="416"/>
      <c r="LBS13" s="416"/>
      <c r="LBT13" s="416"/>
      <c r="LBU13" s="416"/>
      <c r="LBV13" s="416"/>
      <c r="LBW13" s="416"/>
      <c r="LBX13" s="416"/>
      <c r="LBY13" s="416"/>
      <c r="LBZ13" s="416"/>
      <c r="LCA13" s="416"/>
      <c r="LCB13" s="416"/>
      <c r="LCC13" s="416"/>
      <c r="LCD13" s="416"/>
      <c r="LCE13" s="416"/>
      <c r="LCF13" s="416"/>
      <c r="LCG13" s="416"/>
      <c r="LCH13" s="416"/>
      <c r="LCI13" s="416"/>
      <c r="LCJ13" s="416"/>
      <c r="LCK13" s="416"/>
      <c r="LCL13" s="416"/>
      <c r="LCM13" s="416"/>
      <c r="LCN13" s="416"/>
      <c r="LCO13" s="416"/>
      <c r="LCP13" s="416"/>
      <c r="LCQ13" s="416"/>
      <c r="LCR13" s="416"/>
      <c r="LCS13" s="416"/>
      <c r="LCT13" s="416"/>
      <c r="LCU13" s="416"/>
      <c r="LCV13" s="416"/>
      <c r="LCW13" s="416"/>
      <c r="LCX13" s="416"/>
      <c r="LCY13" s="416"/>
      <c r="LCZ13" s="416"/>
      <c r="LDA13" s="416"/>
      <c r="LDB13" s="416"/>
      <c r="LDC13" s="416"/>
      <c r="LDD13" s="416"/>
      <c r="LDE13" s="416"/>
      <c r="LDF13" s="416"/>
      <c r="LDG13" s="416"/>
      <c r="LDH13" s="416"/>
      <c r="LDI13" s="416"/>
      <c r="LDJ13" s="416"/>
      <c r="LDK13" s="416"/>
      <c r="LDL13" s="416"/>
      <c r="LDM13" s="416"/>
      <c r="LDN13" s="416"/>
      <c r="LDO13" s="416"/>
      <c r="LDP13" s="416"/>
      <c r="LDQ13" s="416"/>
      <c r="LDR13" s="416"/>
      <c r="LDS13" s="416"/>
      <c r="LDT13" s="416"/>
      <c r="LDU13" s="416"/>
      <c r="LDV13" s="416"/>
      <c r="LDW13" s="416"/>
      <c r="LDX13" s="416"/>
      <c r="LDY13" s="416"/>
      <c r="LDZ13" s="416"/>
      <c r="LEA13" s="416"/>
      <c r="LEB13" s="416"/>
      <c r="LEC13" s="416"/>
      <c r="LED13" s="416"/>
      <c r="LEE13" s="416"/>
      <c r="LEF13" s="416"/>
      <c r="LEG13" s="416"/>
      <c r="LEH13" s="416"/>
      <c r="LEI13" s="416"/>
      <c r="LEJ13" s="416"/>
      <c r="LEK13" s="416"/>
      <c r="LEL13" s="416"/>
      <c r="LEM13" s="416"/>
      <c r="LEN13" s="416"/>
      <c r="LEO13" s="416"/>
      <c r="LEP13" s="416"/>
      <c r="LEQ13" s="416"/>
      <c r="LER13" s="416"/>
      <c r="LES13" s="416"/>
      <c r="LET13" s="416"/>
      <c r="LEU13" s="416"/>
      <c r="LEV13" s="416"/>
      <c r="LEW13" s="416"/>
      <c r="LEX13" s="416"/>
      <c r="LEY13" s="416"/>
      <c r="LEZ13" s="416"/>
      <c r="LFA13" s="416"/>
      <c r="LFB13" s="416"/>
      <c r="LFC13" s="416"/>
      <c r="LFD13" s="416"/>
      <c r="LFE13" s="416"/>
      <c r="LFF13" s="416"/>
      <c r="LFG13" s="416"/>
      <c r="LFH13" s="416"/>
      <c r="LFI13" s="416"/>
      <c r="LFJ13" s="416"/>
      <c r="LFK13" s="416"/>
      <c r="LFL13" s="416"/>
      <c r="LFM13" s="416"/>
      <c r="LFN13" s="416"/>
      <c r="LFO13" s="416"/>
      <c r="LFP13" s="416"/>
      <c r="LFQ13" s="416"/>
      <c r="LFR13" s="416"/>
      <c r="LFS13" s="416"/>
      <c r="LFT13" s="416"/>
      <c r="LFU13" s="416"/>
      <c r="LFV13" s="416"/>
      <c r="LFW13" s="416"/>
      <c r="LFX13" s="416"/>
      <c r="LFY13" s="416"/>
      <c r="LFZ13" s="416"/>
      <c r="LGA13" s="416"/>
      <c r="LGB13" s="416"/>
      <c r="LGC13" s="416"/>
      <c r="LGD13" s="416"/>
      <c r="LGE13" s="416"/>
      <c r="LGF13" s="416"/>
      <c r="LGG13" s="416"/>
      <c r="LGH13" s="416"/>
      <c r="LGI13" s="416"/>
      <c r="LGJ13" s="416"/>
      <c r="LGK13" s="416"/>
      <c r="LGL13" s="416"/>
      <c r="LGM13" s="416"/>
      <c r="LGN13" s="416"/>
      <c r="LGO13" s="416"/>
      <c r="LGP13" s="416"/>
      <c r="LGQ13" s="416"/>
      <c r="LGR13" s="416"/>
      <c r="LGS13" s="416"/>
      <c r="LGT13" s="416"/>
      <c r="LGU13" s="416"/>
      <c r="LGV13" s="416"/>
      <c r="LGW13" s="416"/>
      <c r="LGX13" s="416"/>
      <c r="LGY13" s="416"/>
      <c r="LGZ13" s="416"/>
      <c r="LHA13" s="416"/>
      <c r="LHB13" s="416"/>
      <c r="LHC13" s="416"/>
      <c r="LHD13" s="416"/>
      <c r="LHE13" s="416"/>
      <c r="LHF13" s="416"/>
      <c r="LHG13" s="416"/>
      <c r="LHH13" s="416"/>
      <c r="LHI13" s="416"/>
      <c r="LHJ13" s="416"/>
      <c r="LHK13" s="416"/>
      <c r="LHL13" s="416"/>
      <c r="LHM13" s="416"/>
      <c r="LHN13" s="416"/>
      <c r="LHO13" s="416"/>
      <c r="LHP13" s="416"/>
      <c r="LHQ13" s="416"/>
      <c r="LHR13" s="416"/>
      <c r="LHS13" s="416"/>
      <c r="LHT13" s="416"/>
      <c r="LHU13" s="416"/>
      <c r="LHV13" s="416"/>
      <c r="LHW13" s="416"/>
      <c r="LHX13" s="416"/>
      <c r="LHY13" s="416"/>
      <c r="LHZ13" s="416"/>
      <c r="LIA13" s="416"/>
      <c r="LIB13" s="416"/>
      <c r="LIC13" s="416"/>
      <c r="LID13" s="416"/>
      <c r="LIE13" s="416"/>
      <c r="LIF13" s="416"/>
      <c r="LIG13" s="416"/>
      <c r="LIH13" s="416"/>
      <c r="LII13" s="416"/>
      <c r="LIJ13" s="416"/>
      <c r="LIK13" s="416"/>
      <c r="LIL13" s="416"/>
      <c r="LIM13" s="416"/>
      <c r="LIN13" s="416"/>
      <c r="LIO13" s="416"/>
      <c r="LIP13" s="416"/>
      <c r="LIQ13" s="416"/>
      <c r="LIR13" s="416"/>
      <c r="LIS13" s="416"/>
      <c r="LIT13" s="416"/>
      <c r="LIU13" s="416"/>
      <c r="LIV13" s="416"/>
      <c r="LIW13" s="416"/>
      <c r="LIX13" s="416"/>
      <c r="LIY13" s="416"/>
      <c r="LIZ13" s="416"/>
      <c r="LJA13" s="416"/>
      <c r="LJB13" s="416"/>
      <c r="LJC13" s="416"/>
      <c r="LJD13" s="416"/>
      <c r="LJE13" s="416"/>
      <c r="LJF13" s="416"/>
      <c r="LJG13" s="416"/>
      <c r="LJH13" s="416"/>
      <c r="LJI13" s="416"/>
      <c r="LJJ13" s="416"/>
      <c r="LJK13" s="416"/>
      <c r="LJL13" s="416"/>
      <c r="LJM13" s="416"/>
      <c r="LJN13" s="416"/>
      <c r="LJO13" s="416"/>
      <c r="LJP13" s="416"/>
      <c r="LJQ13" s="416"/>
      <c r="LJR13" s="416"/>
      <c r="LJS13" s="416"/>
      <c r="LJT13" s="416"/>
      <c r="LJU13" s="416"/>
      <c r="LJV13" s="416"/>
      <c r="LJW13" s="416"/>
      <c r="LJX13" s="416"/>
      <c r="LJY13" s="416"/>
      <c r="LJZ13" s="416"/>
      <c r="LKA13" s="416"/>
      <c r="LKB13" s="416"/>
      <c r="LKC13" s="416"/>
      <c r="LKD13" s="416"/>
      <c r="LKE13" s="416"/>
      <c r="LKF13" s="416"/>
      <c r="LKG13" s="416"/>
      <c r="LKH13" s="416"/>
      <c r="LKI13" s="416"/>
      <c r="LKJ13" s="416"/>
      <c r="LKK13" s="416"/>
      <c r="LKL13" s="416"/>
      <c r="LKM13" s="416"/>
      <c r="LKN13" s="416"/>
      <c r="LKO13" s="416"/>
      <c r="LKP13" s="416"/>
      <c r="LKQ13" s="416"/>
      <c r="LKR13" s="416"/>
      <c r="LKS13" s="416"/>
      <c r="LKT13" s="416"/>
      <c r="LKU13" s="416"/>
      <c r="LKV13" s="416"/>
      <c r="LKW13" s="416"/>
      <c r="LKX13" s="416"/>
      <c r="LKY13" s="416"/>
      <c r="LKZ13" s="416"/>
      <c r="LLA13" s="416"/>
      <c r="LLB13" s="416"/>
      <c r="LLC13" s="416"/>
      <c r="LLD13" s="416"/>
      <c r="LLE13" s="416"/>
      <c r="LLF13" s="416"/>
      <c r="LLG13" s="416"/>
      <c r="LLH13" s="416"/>
      <c r="LLI13" s="416"/>
      <c r="LLJ13" s="416"/>
      <c r="LLK13" s="416"/>
      <c r="LLL13" s="416"/>
      <c r="LLM13" s="416"/>
      <c r="LLN13" s="416"/>
      <c r="LLO13" s="416"/>
      <c r="LLP13" s="416"/>
      <c r="LLQ13" s="416"/>
      <c r="LLR13" s="416"/>
      <c r="LLS13" s="416"/>
      <c r="LLT13" s="416"/>
      <c r="LLU13" s="416"/>
      <c r="LLV13" s="416"/>
      <c r="LLW13" s="416"/>
      <c r="LLX13" s="416"/>
      <c r="LLY13" s="416"/>
      <c r="LLZ13" s="416"/>
      <c r="LMA13" s="416"/>
      <c r="LMB13" s="416"/>
      <c r="LMC13" s="416"/>
      <c r="LMD13" s="416"/>
      <c r="LME13" s="416"/>
      <c r="LMF13" s="416"/>
      <c r="LMG13" s="416"/>
      <c r="LMH13" s="416"/>
      <c r="LMI13" s="416"/>
      <c r="LMJ13" s="416"/>
      <c r="LMK13" s="416"/>
      <c r="LML13" s="416"/>
      <c r="LMM13" s="416"/>
      <c r="LMN13" s="416"/>
      <c r="LMO13" s="416"/>
      <c r="LMP13" s="416"/>
      <c r="LMQ13" s="416"/>
      <c r="LMR13" s="416"/>
      <c r="LMS13" s="416"/>
      <c r="LMT13" s="416"/>
      <c r="LMU13" s="416"/>
      <c r="LMV13" s="416"/>
      <c r="LMW13" s="416"/>
      <c r="LMX13" s="416"/>
      <c r="LMY13" s="416"/>
      <c r="LMZ13" s="416"/>
      <c r="LNA13" s="416"/>
      <c r="LNB13" s="416"/>
      <c r="LNC13" s="416"/>
      <c r="LND13" s="416"/>
      <c r="LNE13" s="416"/>
      <c r="LNF13" s="416"/>
      <c r="LNG13" s="416"/>
      <c r="LNH13" s="416"/>
      <c r="LNI13" s="416"/>
      <c r="LNJ13" s="416"/>
      <c r="LNK13" s="416"/>
      <c r="LNL13" s="416"/>
      <c r="LNM13" s="416"/>
      <c r="LNN13" s="416"/>
      <c r="LNO13" s="416"/>
      <c r="LNP13" s="416"/>
      <c r="LNQ13" s="416"/>
      <c r="LNR13" s="416"/>
      <c r="LNS13" s="416"/>
      <c r="LNT13" s="416"/>
      <c r="LNU13" s="416"/>
      <c r="LNV13" s="416"/>
      <c r="LNW13" s="416"/>
      <c r="LNX13" s="416"/>
      <c r="LNY13" s="416"/>
      <c r="LNZ13" s="416"/>
      <c r="LOA13" s="416"/>
      <c r="LOB13" s="416"/>
      <c r="LOC13" s="416"/>
      <c r="LOD13" s="416"/>
      <c r="LOE13" s="416"/>
      <c r="LOF13" s="416"/>
      <c r="LOG13" s="416"/>
      <c r="LOH13" s="416"/>
      <c r="LOI13" s="416"/>
      <c r="LOJ13" s="416"/>
      <c r="LOK13" s="416"/>
      <c r="LOL13" s="416"/>
      <c r="LOM13" s="416"/>
      <c r="LON13" s="416"/>
      <c r="LOO13" s="416"/>
      <c r="LOP13" s="416"/>
      <c r="LOQ13" s="416"/>
      <c r="LOR13" s="416"/>
      <c r="LOS13" s="416"/>
      <c r="LOT13" s="416"/>
      <c r="LOU13" s="416"/>
      <c r="LOV13" s="416"/>
      <c r="LOW13" s="416"/>
      <c r="LOX13" s="416"/>
      <c r="LOY13" s="416"/>
      <c r="LOZ13" s="416"/>
      <c r="LPA13" s="416"/>
      <c r="LPB13" s="416"/>
      <c r="LPC13" s="416"/>
      <c r="LPD13" s="416"/>
      <c r="LPE13" s="416"/>
      <c r="LPF13" s="416"/>
      <c r="LPG13" s="416"/>
      <c r="LPH13" s="416"/>
      <c r="LPI13" s="416"/>
      <c r="LPJ13" s="416"/>
      <c r="LPK13" s="416"/>
      <c r="LPL13" s="416"/>
      <c r="LPM13" s="416"/>
      <c r="LPN13" s="416"/>
      <c r="LPO13" s="416"/>
      <c r="LPP13" s="416"/>
      <c r="LPQ13" s="416"/>
      <c r="LPR13" s="416"/>
      <c r="LPS13" s="416"/>
      <c r="LPT13" s="416"/>
      <c r="LPU13" s="416"/>
      <c r="LPV13" s="416"/>
      <c r="LPW13" s="416"/>
      <c r="LPX13" s="416"/>
      <c r="LPY13" s="416"/>
      <c r="LPZ13" s="416"/>
      <c r="LQA13" s="416"/>
      <c r="LQB13" s="416"/>
      <c r="LQC13" s="416"/>
      <c r="LQD13" s="416"/>
      <c r="LQE13" s="416"/>
      <c r="LQF13" s="416"/>
      <c r="LQG13" s="416"/>
      <c r="LQH13" s="416"/>
      <c r="LQI13" s="416"/>
      <c r="LQJ13" s="416"/>
      <c r="LQK13" s="416"/>
      <c r="LQL13" s="416"/>
      <c r="LQM13" s="416"/>
      <c r="LQN13" s="416"/>
      <c r="LQO13" s="416"/>
      <c r="LQP13" s="416"/>
      <c r="LQQ13" s="416"/>
      <c r="LQR13" s="416"/>
      <c r="LQS13" s="416"/>
      <c r="LQT13" s="416"/>
      <c r="LQU13" s="416"/>
      <c r="LQV13" s="416"/>
      <c r="LQW13" s="416"/>
      <c r="LQX13" s="416"/>
      <c r="LQY13" s="416"/>
      <c r="LQZ13" s="416"/>
      <c r="LRA13" s="416"/>
      <c r="LRB13" s="416"/>
      <c r="LRC13" s="416"/>
      <c r="LRD13" s="416"/>
      <c r="LRE13" s="416"/>
      <c r="LRF13" s="416"/>
      <c r="LRG13" s="416"/>
      <c r="LRH13" s="416"/>
      <c r="LRI13" s="416"/>
      <c r="LRJ13" s="416"/>
      <c r="LRK13" s="416"/>
      <c r="LRL13" s="416"/>
      <c r="LRM13" s="416"/>
      <c r="LRN13" s="416"/>
      <c r="LRO13" s="416"/>
      <c r="LRP13" s="416"/>
      <c r="LRQ13" s="416"/>
      <c r="LRR13" s="416"/>
      <c r="LRS13" s="416"/>
      <c r="LRT13" s="416"/>
      <c r="LRU13" s="416"/>
      <c r="LRV13" s="416"/>
      <c r="LRW13" s="416"/>
      <c r="LRX13" s="416"/>
      <c r="LRY13" s="416"/>
      <c r="LRZ13" s="416"/>
      <c r="LSA13" s="416"/>
      <c r="LSB13" s="416"/>
      <c r="LSC13" s="416"/>
      <c r="LSD13" s="416"/>
      <c r="LSE13" s="416"/>
      <c r="LSF13" s="416"/>
      <c r="LSG13" s="416"/>
      <c r="LSH13" s="416"/>
      <c r="LSI13" s="416"/>
      <c r="LSJ13" s="416"/>
      <c r="LSK13" s="416"/>
      <c r="LSL13" s="416"/>
      <c r="LSM13" s="416"/>
      <c r="LSN13" s="416"/>
      <c r="LSO13" s="416"/>
      <c r="LSP13" s="416"/>
      <c r="LSQ13" s="416"/>
      <c r="LSR13" s="416"/>
      <c r="LSS13" s="416"/>
      <c r="LST13" s="416"/>
      <c r="LSU13" s="416"/>
      <c r="LSV13" s="416"/>
      <c r="LSW13" s="416"/>
      <c r="LSX13" s="416"/>
      <c r="LSY13" s="416"/>
      <c r="LSZ13" s="416"/>
      <c r="LTA13" s="416"/>
      <c r="LTB13" s="416"/>
      <c r="LTC13" s="416"/>
      <c r="LTD13" s="416"/>
      <c r="LTE13" s="416"/>
      <c r="LTF13" s="416"/>
      <c r="LTG13" s="416"/>
      <c r="LTH13" s="416"/>
      <c r="LTI13" s="416"/>
      <c r="LTJ13" s="416"/>
      <c r="LTK13" s="416"/>
      <c r="LTL13" s="416"/>
      <c r="LTM13" s="416"/>
      <c r="LTN13" s="416"/>
      <c r="LTO13" s="416"/>
      <c r="LTP13" s="416"/>
      <c r="LTQ13" s="416"/>
      <c r="LTR13" s="416"/>
      <c r="LTS13" s="416"/>
      <c r="LTT13" s="416"/>
      <c r="LTU13" s="416"/>
      <c r="LTV13" s="416"/>
      <c r="LTW13" s="416"/>
      <c r="LTX13" s="416"/>
      <c r="LTY13" s="416"/>
      <c r="LTZ13" s="416"/>
      <c r="LUA13" s="416"/>
      <c r="LUB13" s="416"/>
      <c r="LUC13" s="416"/>
      <c r="LUD13" s="416"/>
      <c r="LUE13" s="416"/>
      <c r="LUF13" s="416"/>
      <c r="LUG13" s="416"/>
      <c r="LUH13" s="416"/>
      <c r="LUI13" s="416"/>
      <c r="LUJ13" s="416"/>
      <c r="LUK13" s="416"/>
      <c r="LUL13" s="416"/>
      <c r="LUM13" s="416"/>
      <c r="LUN13" s="416"/>
      <c r="LUO13" s="416"/>
      <c r="LUP13" s="416"/>
      <c r="LUQ13" s="416"/>
      <c r="LUR13" s="416"/>
      <c r="LUS13" s="416"/>
      <c r="LUT13" s="416"/>
      <c r="LUU13" s="416"/>
      <c r="LUV13" s="416"/>
      <c r="LUW13" s="416"/>
      <c r="LUX13" s="416"/>
      <c r="LUY13" s="416"/>
      <c r="LUZ13" s="416"/>
      <c r="LVA13" s="416"/>
      <c r="LVB13" s="416"/>
      <c r="LVC13" s="416"/>
      <c r="LVD13" s="416"/>
      <c r="LVE13" s="416"/>
      <c r="LVF13" s="416"/>
      <c r="LVG13" s="416"/>
      <c r="LVH13" s="416"/>
      <c r="LVI13" s="416"/>
      <c r="LVJ13" s="416"/>
      <c r="LVK13" s="416"/>
      <c r="LVL13" s="416"/>
      <c r="LVM13" s="416"/>
      <c r="LVN13" s="416"/>
      <c r="LVO13" s="416"/>
      <c r="LVP13" s="416"/>
      <c r="LVQ13" s="416"/>
      <c r="LVR13" s="416"/>
      <c r="LVS13" s="416"/>
      <c r="LVT13" s="416"/>
      <c r="LVU13" s="416"/>
      <c r="LVV13" s="416"/>
      <c r="LVW13" s="416"/>
      <c r="LVX13" s="416"/>
      <c r="LVY13" s="416"/>
      <c r="LVZ13" s="416"/>
      <c r="LWA13" s="416"/>
      <c r="LWB13" s="416"/>
      <c r="LWC13" s="416"/>
      <c r="LWD13" s="416"/>
      <c r="LWE13" s="416"/>
      <c r="LWF13" s="416"/>
      <c r="LWG13" s="416"/>
      <c r="LWH13" s="416"/>
      <c r="LWI13" s="416"/>
      <c r="LWJ13" s="416"/>
      <c r="LWK13" s="416"/>
      <c r="LWL13" s="416"/>
      <c r="LWM13" s="416"/>
      <c r="LWN13" s="416"/>
      <c r="LWO13" s="416"/>
      <c r="LWP13" s="416"/>
      <c r="LWQ13" s="416"/>
      <c r="LWR13" s="416"/>
      <c r="LWS13" s="416"/>
      <c r="LWT13" s="416"/>
      <c r="LWU13" s="416"/>
      <c r="LWV13" s="416"/>
      <c r="LWW13" s="416"/>
      <c r="LWX13" s="416"/>
      <c r="LWY13" s="416"/>
      <c r="LWZ13" s="416"/>
      <c r="LXA13" s="416"/>
      <c r="LXB13" s="416"/>
      <c r="LXC13" s="416"/>
      <c r="LXD13" s="416"/>
      <c r="LXE13" s="416"/>
      <c r="LXF13" s="416"/>
      <c r="LXG13" s="416"/>
      <c r="LXH13" s="416"/>
      <c r="LXI13" s="416"/>
      <c r="LXJ13" s="416"/>
      <c r="LXK13" s="416"/>
      <c r="LXL13" s="416"/>
      <c r="LXM13" s="416"/>
      <c r="LXN13" s="416"/>
      <c r="LXO13" s="416"/>
      <c r="LXP13" s="416"/>
      <c r="LXQ13" s="416"/>
      <c r="LXR13" s="416"/>
      <c r="LXS13" s="416"/>
      <c r="LXT13" s="416"/>
      <c r="LXU13" s="416"/>
      <c r="LXV13" s="416"/>
      <c r="LXW13" s="416"/>
      <c r="LXX13" s="416"/>
      <c r="LXY13" s="416"/>
      <c r="LXZ13" s="416"/>
      <c r="LYA13" s="416"/>
      <c r="LYB13" s="416"/>
      <c r="LYC13" s="416"/>
      <c r="LYD13" s="416"/>
      <c r="LYE13" s="416"/>
      <c r="LYF13" s="416"/>
      <c r="LYG13" s="416"/>
      <c r="LYH13" s="416"/>
      <c r="LYI13" s="416"/>
      <c r="LYJ13" s="416"/>
      <c r="LYK13" s="416"/>
      <c r="LYL13" s="416"/>
      <c r="LYM13" s="416"/>
      <c r="LYN13" s="416"/>
      <c r="LYO13" s="416"/>
      <c r="LYP13" s="416"/>
      <c r="LYQ13" s="416"/>
      <c r="LYR13" s="416"/>
      <c r="LYS13" s="416"/>
      <c r="LYT13" s="416"/>
      <c r="LYU13" s="416"/>
      <c r="LYV13" s="416"/>
      <c r="LYW13" s="416"/>
      <c r="LYX13" s="416"/>
      <c r="LYY13" s="416"/>
      <c r="LYZ13" s="416"/>
      <c r="LZA13" s="416"/>
      <c r="LZB13" s="416"/>
      <c r="LZC13" s="416"/>
      <c r="LZD13" s="416"/>
      <c r="LZE13" s="416"/>
      <c r="LZF13" s="416"/>
      <c r="LZG13" s="416"/>
      <c r="LZH13" s="416"/>
      <c r="LZI13" s="416"/>
      <c r="LZJ13" s="416"/>
      <c r="LZK13" s="416"/>
      <c r="LZL13" s="416"/>
      <c r="LZM13" s="416"/>
      <c r="LZN13" s="416"/>
      <c r="LZO13" s="416"/>
      <c r="LZP13" s="416"/>
      <c r="LZQ13" s="416"/>
      <c r="LZR13" s="416"/>
      <c r="LZS13" s="416"/>
      <c r="LZT13" s="416"/>
      <c r="LZU13" s="416"/>
      <c r="LZV13" s="416"/>
      <c r="LZW13" s="416"/>
      <c r="LZX13" s="416"/>
      <c r="LZY13" s="416"/>
      <c r="LZZ13" s="416"/>
      <c r="MAA13" s="416"/>
      <c r="MAB13" s="416"/>
      <c r="MAC13" s="416"/>
      <c r="MAD13" s="416"/>
      <c r="MAE13" s="416"/>
      <c r="MAF13" s="416"/>
      <c r="MAG13" s="416"/>
      <c r="MAH13" s="416"/>
      <c r="MAI13" s="416"/>
      <c r="MAJ13" s="416"/>
      <c r="MAK13" s="416"/>
      <c r="MAL13" s="416"/>
      <c r="MAM13" s="416"/>
      <c r="MAN13" s="416"/>
      <c r="MAO13" s="416"/>
      <c r="MAP13" s="416"/>
      <c r="MAQ13" s="416"/>
      <c r="MAR13" s="416"/>
      <c r="MAS13" s="416"/>
      <c r="MAT13" s="416"/>
      <c r="MAU13" s="416"/>
      <c r="MAV13" s="416"/>
      <c r="MAW13" s="416"/>
      <c r="MAX13" s="416"/>
      <c r="MAY13" s="416"/>
      <c r="MAZ13" s="416"/>
      <c r="MBA13" s="416"/>
      <c r="MBB13" s="416"/>
      <c r="MBC13" s="416"/>
      <c r="MBD13" s="416"/>
      <c r="MBE13" s="416"/>
      <c r="MBF13" s="416"/>
      <c r="MBG13" s="416"/>
      <c r="MBH13" s="416"/>
      <c r="MBI13" s="416"/>
      <c r="MBJ13" s="416"/>
      <c r="MBK13" s="416"/>
      <c r="MBL13" s="416"/>
      <c r="MBM13" s="416"/>
      <c r="MBN13" s="416"/>
      <c r="MBO13" s="416"/>
      <c r="MBP13" s="416"/>
      <c r="MBQ13" s="416"/>
      <c r="MBR13" s="416"/>
      <c r="MBS13" s="416"/>
      <c r="MBT13" s="416"/>
      <c r="MBU13" s="416"/>
      <c r="MBV13" s="416"/>
      <c r="MBW13" s="416"/>
      <c r="MBX13" s="416"/>
      <c r="MBY13" s="416"/>
      <c r="MBZ13" s="416"/>
      <c r="MCA13" s="416"/>
      <c r="MCB13" s="416"/>
      <c r="MCC13" s="416"/>
      <c r="MCD13" s="416"/>
      <c r="MCE13" s="416"/>
      <c r="MCF13" s="416"/>
      <c r="MCG13" s="416"/>
      <c r="MCH13" s="416"/>
      <c r="MCI13" s="416"/>
      <c r="MCJ13" s="416"/>
      <c r="MCK13" s="416"/>
      <c r="MCL13" s="416"/>
      <c r="MCM13" s="416"/>
      <c r="MCN13" s="416"/>
      <c r="MCO13" s="416"/>
      <c r="MCP13" s="416"/>
      <c r="MCQ13" s="416"/>
      <c r="MCR13" s="416"/>
      <c r="MCS13" s="416"/>
      <c r="MCT13" s="416"/>
      <c r="MCU13" s="416"/>
      <c r="MCV13" s="416"/>
      <c r="MCW13" s="416"/>
      <c r="MCX13" s="416"/>
      <c r="MCY13" s="416"/>
      <c r="MCZ13" s="416"/>
      <c r="MDA13" s="416"/>
      <c r="MDB13" s="416"/>
      <c r="MDC13" s="416"/>
      <c r="MDD13" s="416"/>
      <c r="MDE13" s="416"/>
      <c r="MDF13" s="416"/>
      <c r="MDG13" s="416"/>
      <c r="MDH13" s="416"/>
      <c r="MDI13" s="416"/>
      <c r="MDJ13" s="416"/>
      <c r="MDK13" s="416"/>
      <c r="MDL13" s="416"/>
      <c r="MDM13" s="416"/>
      <c r="MDN13" s="416"/>
      <c r="MDO13" s="416"/>
      <c r="MDP13" s="416"/>
      <c r="MDQ13" s="416"/>
      <c r="MDR13" s="416"/>
      <c r="MDS13" s="416"/>
      <c r="MDT13" s="416"/>
      <c r="MDU13" s="416"/>
      <c r="MDV13" s="416"/>
      <c r="MDW13" s="416"/>
      <c r="MDX13" s="416"/>
      <c r="MDY13" s="416"/>
      <c r="MDZ13" s="416"/>
      <c r="MEA13" s="416"/>
      <c r="MEB13" s="416"/>
      <c r="MEC13" s="416"/>
      <c r="MED13" s="416"/>
      <c r="MEE13" s="416"/>
      <c r="MEF13" s="416"/>
      <c r="MEG13" s="416"/>
      <c r="MEH13" s="416"/>
      <c r="MEI13" s="416"/>
      <c r="MEJ13" s="416"/>
      <c r="MEK13" s="416"/>
      <c r="MEL13" s="416"/>
      <c r="MEM13" s="416"/>
      <c r="MEN13" s="416"/>
      <c r="MEO13" s="416"/>
      <c r="MEP13" s="416"/>
      <c r="MEQ13" s="416"/>
      <c r="MER13" s="416"/>
      <c r="MES13" s="416"/>
      <c r="MET13" s="416"/>
      <c r="MEU13" s="416"/>
      <c r="MEV13" s="416"/>
      <c r="MEW13" s="416"/>
      <c r="MEX13" s="416"/>
      <c r="MEY13" s="416"/>
      <c r="MEZ13" s="416"/>
      <c r="MFA13" s="416"/>
      <c r="MFB13" s="416"/>
      <c r="MFC13" s="416"/>
      <c r="MFD13" s="416"/>
      <c r="MFE13" s="416"/>
      <c r="MFF13" s="416"/>
      <c r="MFG13" s="416"/>
      <c r="MFH13" s="416"/>
      <c r="MFI13" s="416"/>
      <c r="MFJ13" s="416"/>
      <c r="MFK13" s="416"/>
      <c r="MFL13" s="416"/>
      <c r="MFM13" s="416"/>
      <c r="MFN13" s="416"/>
      <c r="MFO13" s="416"/>
      <c r="MFP13" s="416"/>
      <c r="MFQ13" s="416"/>
      <c r="MFR13" s="416"/>
      <c r="MFS13" s="416"/>
      <c r="MFT13" s="416"/>
      <c r="MFU13" s="416"/>
      <c r="MFV13" s="416"/>
      <c r="MFW13" s="416"/>
      <c r="MFX13" s="416"/>
      <c r="MFY13" s="416"/>
      <c r="MFZ13" s="416"/>
      <c r="MGA13" s="416"/>
      <c r="MGB13" s="416"/>
      <c r="MGC13" s="416"/>
      <c r="MGD13" s="416"/>
      <c r="MGE13" s="416"/>
      <c r="MGF13" s="416"/>
      <c r="MGG13" s="416"/>
      <c r="MGH13" s="416"/>
      <c r="MGI13" s="416"/>
      <c r="MGJ13" s="416"/>
      <c r="MGK13" s="416"/>
      <c r="MGL13" s="416"/>
      <c r="MGM13" s="416"/>
      <c r="MGN13" s="416"/>
      <c r="MGO13" s="416"/>
      <c r="MGP13" s="416"/>
      <c r="MGQ13" s="416"/>
      <c r="MGR13" s="416"/>
      <c r="MGS13" s="416"/>
      <c r="MGT13" s="416"/>
      <c r="MGU13" s="416"/>
      <c r="MGV13" s="416"/>
      <c r="MGW13" s="416"/>
      <c r="MGX13" s="416"/>
      <c r="MGY13" s="416"/>
      <c r="MGZ13" s="416"/>
      <c r="MHA13" s="416"/>
      <c r="MHB13" s="416"/>
      <c r="MHC13" s="416"/>
      <c r="MHD13" s="416"/>
      <c r="MHE13" s="416"/>
      <c r="MHF13" s="416"/>
      <c r="MHG13" s="416"/>
      <c r="MHH13" s="416"/>
      <c r="MHI13" s="416"/>
      <c r="MHJ13" s="416"/>
      <c r="MHK13" s="416"/>
      <c r="MHL13" s="416"/>
      <c r="MHM13" s="416"/>
      <c r="MHN13" s="416"/>
      <c r="MHO13" s="416"/>
      <c r="MHP13" s="416"/>
      <c r="MHQ13" s="416"/>
      <c r="MHR13" s="416"/>
      <c r="MHS13" s="416"/>
      <c r="MHT13" s="416"/>
      <c r="MHU13" s="416"/>
      <c r="MHV13" s="416"/>
      <c r="MHW13" s="416"/>
      <c r="MHX13" s="416"/>
      <c r="MHY13" s="416"/>
      <c r="MHZ13" s="416"/>
      <c r="MIA13" s="416"/>
      <c r="MIB13" s="416"/>
      <c r="MIC13" s="416"/>
      <c r="MID13" s="416"/>
      <c r="MIE13" s="416"/>
      <c r="MIF13" s="416"/>
      <c r="MIG13" s="416"/>
      <c r="MIH13" s="416"/>
      <c r="MII13" s="416"/>
      <c r="MIJ13" s="416"/>
      <c r="MIK13" s="416"/>
      <c r="MIL13" s="416"/>
      <c r="MIM13" s="416"/>
      <c r="MIN13" s="416"/>
      <c r="MIO13" s="416"/>
      <c r="MIP13" s="416"/>
      <c r="MIQ13" s="416"/>
      <c r="MIR13" s="416"/>
      <c r="MIS13" s="416"/>
      <c r="MIT13" s="416"/>
      <c r="MIU13" s="416"/>
      <c r="MIV13" s="416"/>
      <c r="MIW13" s="416"/>
      <c r="MIX13" s="416"/>
      <c r="MIY13" s="416"/>
      <c r="MIZ13" s="416"/>
      <c r="MJA13" s="416"/>
      <c r="MJB13" s="416"/>
      <c r="MJC13" s="416"/>
      <c r="MJD13" s="416"/>
      <c r="MJE13" s="416"/>
      <c r="MJF13" s="416"/>
      <c r="MJG13" s="416"/>
      <c r="MJH13" s="416"/>
      <c r="MJI13" s="416"/>
      <c r="MJJ13" s="416"/>
      <c r="MJK13" s="416"/>
      <c r="MJL13" s="416"/>
      <c r="MJM13" s="416"/>
      <c r="MJN13" s="416"/>
      <c r="MJO13" s="416"/>
      <c r="MJP13" s="416"/>
      <c r="MJQ13" s="416"/>
      <c r="MJR13" s="416"/>
      <c r="MJS13" s="416"/>
      <c r="MJT13" s="416"/>
      <c r="MJU13" s="416"/>
      <c r="MJV13" s="416"/>
      <c r="MJW13" s="416"/>
      <c r="MJX13" s="416"/>
      <c r="MJY13" s="416"/>
      <c r="MJZ13" s="416"/>
      <c r="MKA13" s="416"/>
      <c r="MKB13" s="416"/>
      <c r="MKC13" s="416"/>
      <c r="MKD13" s="416"/>
      <c r="MKE13" s="416"/>
      <c r="MKF13" s="416"/>
      <c r="MKG13" s="416"/>
      <c r="MKH13" s="416"/>
      <c r="MKI13" s="416"/>
      <c r="MKJ13" s="416"/>
      <c r="MKK13" s="416"/>
      <c r="MKL13" s="416"/>
      <c r="MKM13" s="416"/>
      <c r="MKN13" s="416"/>
      <c r="MKO13" s="416"/>
      <c r="MKP13" s="416"/>
      <c r="MKQ13" s="416"/>
      <c r="MKR13" s="416"/>
      <c r="MKS13" s="416"/>
      <c r="MKT13" s="416"/>
      <c r="MKU13" s="416"/>
      <c r="MKV13" s="416"/>
      <c r="MKW13" s="416"/>
      <c r="MKX13" s="416"/>
      <c r="MKY13" s="416"/>
      <c r="MKZ13" s="416"/>
      <c r="MLA13" s="416"/>
      <c r="MLB13" s="416"/>
      <c r="MLC13" s="416"/>
      <c r="MLD13" s="416"/>
      <c r="MLE13" s="416"/>
      <c r="MLF13" s="416"/>
      <c r="MLG13" s="416"/>
      <c r="MLH13" s="416"/>
      <c r="MLI13" s="416"/>
      <c r="MLJ13" s="416"/>
      <c r="MLK13" s="416"/>
      <c r="MLL13" s="416"/>
      <c r="MLM13" s="416"/>
      <c r="MLN13" s="416"/>
      <c r="MLO13" s="416"/>
      <c r="MLP13" s="416"/>
      <c r="MLQ13" s="416"/>
      <c r="MLR13" s="416"/>
      <c r="MLS13" s="416"/>
      <c r="MLT13" s="416"/>
      <c r="MLU13" s="416"/>
      <c r="MLV13" s="416"/>
      <c r="MLW13" s="416"/>
      <c r="MLX13" s="416"/>
      <c r="MLY13" s="416"/>
      <c r="MLZ13" s="416"/>
      <c r="MMA13" s="416"/>
      <c r="MMB13" s="416"/>
      <c r="MMC13" s="416"/>
      <c r="MMD13" s="416"/>
      <c r="MME13" s="416"/>
      <c r="MMF13" s="416"/>
      <c r="MMG13" s="416"/>
      <c r="MMH13" s="416"/>
      <c r="MMI13" s="416"/>
      <c r="MMJ13" s="416"/>
      <c r="MMK13" s="416"/>
      <c r="MML13" s="416"/>
      <c r="MMM13" s="416"/>
      <c r="MMN13" s="416"/>
      <c r="MMO13" s="416"/>
      <c r="MMP13" s="416"/>
      <c r="MMQ13" s="416"/>
      <c r="MMR13" s="416"/>
      <c r="MMS13" s="416"/>
      <c r="MMT13" s="416"/>
      <c r="MMU13" s="416"/>
      <c r="MMV13" s="416"/>
      <c r="MMW13" s="416"/>
      <c r="MMX13" s="416"/>
      <c r="MMY13" s="416"/>
      <c r="MMZ13" s="416"/>
      <c r="MNA13" s="416"/>
      <c r="MNB13" s="416"/>
      <c r="MNC13" s="416"/>
      <c r="MND13" s="416"/>
      <c r="MNE13" s="416"/>
      <c r="MNF13" s="416"/>
      <c r="MNG13" s="416"/>
      <c r="MNH13" s="416"/>
      <c r="MNI13" s="416"/>
      <c r="MNJ13" s="416"/>
      <c r="MNK13" s="416"/>
      <c r="MNL13" s="416"/>
      <c r="MNM13" s="416"/>
      <c r="MNN13" s="416"/>
      <c r="MNO13" s="416"/>
      <c r="MNP13" s="416"/>
      <c r="MNQ13" s="416"/>
      <c r="MNR13" s="416"/>
      <c r="MNS13" s="416"/>
      <c r="MNT13" s="416"/>
      <c r="MNU13" s="416"/>
      <c r="MNV13" s="416"/>
      <c r="MNW13" s="416"/>
      <c r="MNX13" s="416"/>
      <c r="MNY13" s="416"/>
      <c r="MNZ13" s="416"/>
      <c r="MOA13" s="416"/>
      <c r="MOB13" s="416"/>
      <c r="MOC13" s="416"/>
      <c r="MOD13" s="416"/>
      <c r="MOE13" s="416"/>
      <c r="MOF13" s="416"/>
      <c r="MOG13" s="416"/>
      <c r="MOH13" s="416"/>
      <c r="MOI13" s="416"/>
      <c r="MOJ13" s="416"/>
      <c r="MOK13" s="416"/>
      <c r="MOL13" s="416"/>
      <c r="MOM13" s="416"/>
      <c r="MON13" s="416"/>
      <c r="MOO13" s="416"/>
      <c r="MOP13" s="416"/>
      <c r="MOQ13" s="416"/>
      <c r="MOR13" s="416"/>
      <c r="MOS13" s="416"/>
      <c r="MOT13" s="416"/>
      <c r="MOU13" s="416"/>
      <c r="MOV13" s="416"/>
      <c r="MOW13" s="416"/>
      <c r="MOX13" s="416"/>
      <c r="MOY13" s="416"/>
      <c r="MOZ13" s="416"/>
      <c r="MPA13" s="416"/>
      <c r="MPB13" s="416"/>
      <c r="MPC13" s="416"/>
      <c r="MPD13" s="416"/>
      <c r="MPE13" s="416"/>
      <c r="MPF13" s="416"/>
      <c r="MPG13" s="416"/>
      <c r="MPH13" s="416"/>
      <c r="MPI13" s="416"/>
      <c r="MPJ13" s="416"/>
      <c r="MPK13" s="416"/>
      <c r="MPL13" s="416"/>
      <c r="MPM13" s="416"/>
      <c r="MPN13" s="416"/>
      <c r="MPO13" s="416"/>
      <c r="MPP13" s="416"/>
      <c r="MPQ13" s="416"/>
      <c r="MPR13" s="416"/>
      <c r="MPS13" s="416"/>
      <c r="MPT13" s="416"/>
      <c r="MPU13" s="416"/>
      <c r="MPV13" s="416"/>
      <c r="MPW13" s="416"/>
      <c r="MPX13" s="416"/>
      <c r="MPY13" s="416"/>
      <c r="MPZ13" s="416"/>
      <c r="MQA13" s="416"/>
      <c r="MQB13" s="416"/>
      <c r="MQC13" s="416"/>
      <c r="MQD13" s="416"/>
      <c r="MQE13" s="416"/>
      <c r="MQF13" s="416"/>
      <c r="MQG13" s="416"/>
      <c r="MQH13" s="416"/>
      <c r="MQI13" s="416"/>
      <c r="MQJ13" s="416"/>
      <c r="MQK13" s="416"/>
      <c r="MQL13" s="416"/>
      <c r="MQM13" s="416"/>
      <c r="MQN13" s="416"/>
      <c r="MQO13" s="416"/>
      <c r="MQP13" s="416"/>
      <c r="MQQ13" s="416"/>
      <c r="MQR13" s="416"/>
      <c r="MQS13" s="416"/>
      <c r="MQT13" s="416"/>
      <c r="MQU13" s="416"/>
      <c r="MQV13" s="416"/>
      <c r="MQW13" s="416"/>
      <c r="MQX13" s="416"/>
      <c r="MQY13" s="416"/>
      <c r="MQZ13" s="416"/>
      <c r="MRA13" s="416"/>
      <c r="MRB13" s="416"/>
      <c r="MRC13" s="416"/>
      <c r="MRD13" s="416"/>
      <c r="MRE13" s="416"/>
      <c r="MRF13" s="416"/>
      <c r="MRG13" s="416"/>
      <c r="MRH13" s="416"/>
      <c r="MRI13" s="416"/>
      <c r="MRJ13" s="416"/>
      <c r="MRK13" s="416"/>
      <c r="MRL13" s="416"/>
      <c r="MRM13" s="416"/>
      <c r="MRN13" s="416"/>
      <c r="MRO13" s="416"/>
      <c r="MRP13" s="416"/>
      <c r="MRQ13" s="416"/>
      <c r="MRR13" s="416"/>
      <c r="MRS13" s="416"/>
      <c r="MRT13" s="416"/>
      <c r="MRU13" s="416"/>
      <c r="MRV13" s="416"/>
      <c r="MRW13" s="416"/>
      <c r="MRX13" s="416"/>
      <c r="MRY13" s="416"/>
      <c r="MRZ13" s="416"/>
      <c r="MSA13" s="416"/>
      <c r="MSB13" s="416"/>
      <c r="MSC13" s="416"/>
      <c r="MSD13" s="416"/>
      <c r="MSE13" s="416"/>
      <c r="MSF13" s="416"/>
      <c r="MSG13" s="416"/>
      <c r="MSH13" s="416"/>
      <c r="MSI13" s="416"/>
      <c r="MSJ13" s="416"/>
      <c r="MSK13" s="416"/>
      <c r="MSL13" s="416"/>
      <c r="MSM13" s="416"/>
      <c r="MSN13" s="416"/>
      <c r="MSO13" s="416"/>
      <c r="MSP13" s="416"/>
      <c r="MSQ13" s="416"/>
      <c r="MSR13" s="416"/>
      <c r="MSS13" s="416"/>
      <c r="MST13" s="416"/>
      <c r="MSU13" s="416"/>
      <c r="MSV13" s="416"/>
      <c r="MSW13" s="416"/>
      <c r="MSX13" s="416"/>
      <c r="MSY13" s="416"/>
      <c r="MSZ13" s="416"/>
      <c r="MTA13" s="416"/>
      <c r="MTB13" s="416"/>
      <c r="MTC13" s="416"/>
      <c r="MTD13" s="416"/>
      <c r="MTE13" s="416"/>
      <c r="MTF13" s="416"/>
      <c r="MTG13" s="416"/>
      <c r="MTH13" s="416"/>
      <c r="MTI13" s="416"/>
      <c r="MTJ13" s="416"/>
      <c r="MTK13" s="416"/>
      <c r="MTL13" s="416"/>
      <c r="MTM13" s="416"/>
      <c r="MTN13" s="416"/>
      <c r="MTO13" s="416"/>
      <c r="MTP13" s="416"/>
      <c r="MTQ13" s="416"/>
      <c r="MTR13" s="416"/>
      <c r="MTS13" s="416"/>
      <c r="MTT13" s="416"/>
      <c r="MTU13" s="416"/>
      <c r="MTV13" s="416"/>
      <c r="MTW13" s="416"/>
      <c r="MTX13" s="416"/>
      <c r="MTY13" s="416"/>
      <c r="MTZ13" s="416"/>
      <c r="MUA13" s="416"/>
      <c r="MUB13" s="416"/>
      <c r="MUC13" s="416"/>
      <c r="MUD13" s="416"/>
      <c r="MUE13" s="416"/>
      <c r="MUF13" s="416"/>
      <c r="MUG13" s="416"/>
      <c r="MUH13" s="416"/>
      <c r="MUI13" s="416"/>
      <c r="MUJ13" s="416"/>
      <c r="MUK13" s="416"/>
      <c r="MUL13" s="416"/>
      <c r="MUM13" s="416"/>
      <c r="MUN13" s="416"/>
      <c r="MUO13" s="416"/>
      <c r="MUP13" s="416"/>
      <c r="MUQ13" s="416"/>
      <c r="MUR13" s="416"/>
      <c r="MUS13" s="416"/>
      <c r="MUT13" s="416"/>
      <c r="MUU13" s="416"/>
      <c r="MUV13" s="416"/>
      <c r="MUW13" s="416"/>
      <c r="MUX13" s="416"/>
      <c r="MUY13" s="416"/>
      <c r="MUZ13" s="416"/>
      <c r="MVA13" s="416"/>
      <c r="MVB13" s="416"/>
      <c r="MVC13" s="416"/>
      <c r="MVD13" s="416"/>
      <c r="MVE13" s="416"/>
      <c r="MVF13" s="416"/>
      <c r="MVG13" s="416"/>
      <c r="MVH13" s="416"/>
      <c r="MVI13" s="416"/>
      <c r="MVJ13" s="416"/>
      <c r="MVK13" s="416"/>
      <c r="MVL13" s="416"/>
      <c r="MVM13" s="416"/>
      <c r="MVN13" s="416"/>
      <c r="MVO13" s="416"/>
      <c r="MVP13" s="416"/>
      <c r="MVQ13" s="416"/>
      <c r="MVR13" s="416"/>
      <c r="MVS13" s="416"/>
      <c r="MVT13" s="416"/>
      <c r="MVU13" s="416"/>
      <c r="MVV13" s="416"/>
      <c r="MVW13" s="416"/>
      <c r="MVX13" s="416"/>
      <c r="MVY13" s="416"/>
      <c r="MVZ13" s="416"/>
      <c r="MWA13" s="416"/>
      <c r="MWB13" s="416"/>
      <c r="MWC13" s="416"/>
      <c r="MWD13" s="416"/>
      <c r="MWE13" s="416"/>
      <c r="MWF13" s="416"/>
      <c r="MWG13" s="416"/>
      <c r="MWH13" s="416"/>
      <c r="MWI13" s="416"/>
      <c r="MWJ13" s="416"/>
      <c r="MWK13" s="416"/>
      <c r="MWL13" s="416"/>
      <c r="MWM13" s="416"/>
      <c r="MWN13" s="416"/>
      <c r="MWO13" s="416"/>
      <c r="MWP13" s="416"/>
      <c r="MWQ13" s="416"/>
      <c r="MWR13" s="416"/>
      <c r="MWS13" s="416"/>
      <c r="MWT13" s="416"/>
      <c r="MWU13" s="416"/>
      <c r="MWV13" s="416"/>
      <c r="MWW13" s="416"/>
      <c r="MWX13" s="416"/>
      <c r="MWY13" s="416"/>
      <c r="MWZ13" s="416"/>
      <c r="MXA13" s="416"/>
      <c r="MXB13" s="416"/>
      <c r="MXC13" s="416"/>
      <c r="MXD13" s="416"/>
      <c r="MXE13" s="416"/>
      <c r="MXF13" s="416"/>
      <c r="MXG13" s="416"/>
      <c r="MXH13" s="416"/>
      <c r="MXI13" s="416"/>
      <c r="MXJ13" s="416"/>
      <c r="MXK13" s="416"/>
      <c r="MXL13" s="416"/>
      <c r="MXM13" s="416"/>
      <c r="MXN13" s="416"/>
      <c r="MXO13" s="416"/>
      <c r="MXP13" s="416"/>
      <c r="MXQ13" s="416"/>
      <c r="MXR13" s="416"/>
      <c r="MXS13" s="416"/>
      <c r="MXT13" s="416"/>
      <c r="MXU13" s="416"/>
      <c r="MXV13" s="416"/>
      <c r="MXW13" s="416"/>
      <c r="MXX13" s="416"/>
      <c r="MXY13" s="416"/>
      <c r="MXZ13" s="416"/>
      <c r="MYA13" s="416"/>
      <c r="MYB13" s="416"/>
      <c r="MYC13" s="416"/>
      <c r="MYD13" s="416"/>
      <c r="MYE13" s="416"/>
      <c r="MYF13" s="416"/>
      <c r="MYG13" s="416"/>
      <c r="MYH13" s="416"/>
      <c r="MYI13" s="416"/>
      <c r="MYJ13" s="416"/>
      <c r="MYK13" s="416"/>
      <c r="MYL13" s="416"/>
      <c r="MYM13" s="416"/>
      <c r="MYN13" s="416"/>
      <c r="MYO13" s="416"/>
      <c r="MYP13" s="416"/>
      <c r="MYQ13" s="416"/>
      <c r="MYR13" s="416"/>
      <c r="MYS13" s="416"/>
      <c r="MYT13" s="416"/>
      <c r="MYU13" s="416"/>
      <c r="MYV13" s="416"/>
      <c r="MYW13" s="416"/>
      <c r="MYX13" s="416"/>
      <c r="MYY13" s="416"/>
      <c r="MYZ13" s="416"/>
      <c r="MZA13" s="416"/>
      <c r="MZB13" s="416"/>
      <c r="MZC13" s="416"/>
      <c r="MZD13" s="416"/>
      <c r="MZE13" s="416"/>
      <c r="MZF13" s="416"/>
      <c r="MZG13" s="416"/>
      <c r="MZH13" s="416"/>
      <c r="MZI13" s="416"/>
      <c r="MZJ13" s="416"/>
      <c r="MZK13" s="416"/>
      <c r="MZL13" s="416"/>
      <c r="MZM13" s="416"/>
      <c r="MZN13" s="416"/>
      <c r="MZO13" s="416"/>
      <c r="MZP13" s="416"/>
      <c r="MZQ13" s="416"/>
      <c r="MZR13" s="416"/>
      <c r="MZS13" s="416"/>
      <c r="MZT13" s="416"/>
      <c r="MZU13" s="416"/>
      <c r="MZV13" s="416"/>
      <c r="MZW13" s="416"/>
      <c r="MZX13" s="416"/>
      <c r="MZY13" s="416"/>
      <c r="MZZ13" s="416"/>
      <c r="NAA13" s="416"/>
      <c r="NAB13" s="416"/>
      <c r="NAC13" s="416"/>
      <c r="NAD13" s="416"/>
      <c r="NAE13" s="416"/>
      <c r="NAF13" s="416"/>
      <c r="NAG13" s="416"/>
      <c r="NAH13" s="416"/>
      <c r="NAI13" s="416"/>
      <c r="NAJ13" s="416"/>
      <c r="NAK13" s="416"/>
      <c r="NAL13" s="416"/>
      <c r="NAM13" s="416"/>
      <c r="NAN13" s="416"/>
      <c r="NAO13" s="416"/>
      <c r="NAP13" s="416"/>
      <c r="NAQ13" s="416"/>
      <c r="NAR13" s="416"/>
      <c r="NAS13" s="416"/>
      <c r="NAT13" s="416"/>
      <c r="NAU13" s="416"/>
      <c r="NAV13" s="416"/>
      <c r="NAW13" s="416"/>
      <c r="NAX13" s="416"/>
      <c r="NAY13" s="416"/>
      <c r="NAZ13" s="416"/>
      <c r="NBA13" s="416"/>
      <c r="NBB13" s="416"/>
      <c r="NBC13" s="416"/>
      <c r="NBD13" s="416"/>
      <c r="NBE13" s="416"/>
      <c r="NBF13" s="416"/>
      <c r="NBG13" s="416"/>
      <c r="NBH13" s="416"/>
      <c r="NBI13" s="416"/>
      <c r="NBJ13" s="416"/>
      <c r="NBK13" s="416"/>
      <c r="NBL13" s="416"/>
      <c r="NBM13" s="416"/>
      <c r="NBN13" s="416"/>
      <c r="NBO13" s="416"/>
      <c r="NBP13" s="416"/>
      <c r="NBQ13" s="416"/>
      <c r="NBR13" s="416"/>
      <c r="NBS13" s="416"/>
      <c r="NBT13" s="416"/>
      <c r="NBU13" s="416"/>
      <c r="NBV13" s="416"/>
      <c r="NBW13" s="416"/>
      <c r="NBX13" s="416"/>
      <c r="NBY13" s="416"/>
      <c r="NBZ13" s="416"/>
      <c r="NCA13" s="416"/>
      <c r="NCB13" s="416"/>
      <c r="NCC13" s="416"/>
      <c r="NCD13" s="416"/>
      <c r="NCE13" s="416"/>
      <c r="NCF13" s="416"/>
      <c r="NCG13" s="416"/>
      <c r="NCH13" s="416"/>
      <c r="NCI13" s="416"/>
      <c r="NCJ13" s="416"/>
      <c r="NCK13" s="416"/>
      <c r="NCL13" s="416"/>
      <c r="NCM13" s="416"/>
      <c r="NCN13" s="416"/>
      <c r="NCO13" s="416"/>
      <c r="NCP13" s="416"/>
      <c r="NCQ13" s="416"/>
      <c r="NCR13" s="416"/>
      <c r="NCS13" s="416"/>
      <c r="NCT13" s="416"/>
      <c r="NCU13" s="416"/>
      <c r="NCV13" s="416"/>
      <c r="NCW13" s="416"/>
      <c r="NCX13" s="416"/>
      <c r="NCY13" s="416"/>
      <c r="NCZ13" s="416"/>
      <c r="NDA13" s="416"/>
      <c r="NDB13" s="416"/>
      <c r="NDC13" s="416"/>
      <c r="NDD13" s="416"/>
      <c r="NDE13" s="416"/>
      <c r="NDF13" s="416"/>
      <c r="NDG13" s="416"/>
      <c r="NDH13" s="416"/>
      <c r="NDI13" s="416"/>
      <c r="NDJ13" s="416"/>
      <c r="NDK13" s="416"/>
      <c r="NDL13" s="416"/>
      <c r="NDM13" s="416"/>
      <c r="NDN13" s="416"/>
      <c r="NDO13" s="416"/>
      <c r="NDP13" s="416"/>
      <c r="NDQ13" s="416"/>
      <c r="NDR13" s="416"/>
      <c r="NDS13" s="416"/>
      <c r="NDT13" s="416"/>
      <c r="NDU13" s="416"/>
      <c r="NDV13" s="416"/>
      <c r="NDW13" s="416"/>
      <c r="NDX13" s="416"/>
      <c r="NDY13" s="416"/>
      <c r="NDZ13" s="416"/>
      <c r="NEA13" s="416"/>
      <c r="NEB13" s="416"/>
      <c r="NEC13" s="416"/>
      <c r="NED13" s="416"/>
      <c r="NEE13" s="416"/>
      <c r="NEF13" s="416"/>
      <c r="NEG13" s="416"/>
      <c r="NEH13" s="416"/>
      <c r="NEI13" s="416"/>
      <c r="NEJ13" s="416"/>
      <c r="NEK13" s="416"/>
      <c r="NEL13" s="416"/>
      <c r="NEM13" s="416"/>
      <c r="NEN13" s="416"/>
      <c r="NEO13" s="416"/>
      <c r="NEP13" s="416"/>
      <c r="NEQ13" s="416"/>
      <c r="NER13" s="416"/>
      <c r="NES13" s="416"/>
      <c r="NET13" s="416"/>
      <c r="NEU13" s="416"/>
      <c r="NEV13" s="416"/>
      <c r="NEW13" s="416"/>
      <c r="NEX13" s="416"/>
      <c r="NEY13" s="416"/>
      <c r="NEZ13" s="416"/>
      <c r="NFA13" s="416"/>
      <c r="NFB13" s="416"/>
      <c r="NFC13" s="416"/>
      <c r="NFD13" s="416"/>
      <c r="NFE13" s="416"/>
      <c r="NFF13" s="416"/>
      <c r="NFG13" s="416"/>
      <c r="NFH13" s="416"/>
      <c r="NFI13" s="416"/>
      <c r="NFJ13" s="416"/>
      <c r="NFK13" s="416"/>
      <c r="NFL13" s="416"/>
      <c r="NFM13" s="416"/>
      <c r="NFN13" s="416"/>
      <c r="NFO13" s="416"/>
      <c r="NFP13" s="416"/>
      <c r="NFQ13" s="416"/>
      <c r="NFR13" s="416"/>
      <c r="NFS13" s="416"/>
      <c r="NFT13" s="416"/>
      <c r="NFU13" s="416"/>
      <c r="NFV13" s="416"/>
      <c r="NFW13" s="416"/>
      <c r="NFX13" s="416"/>
      <c r="NFY13" s="416"/>
      <c r="NFZ13" s="416"/>
      <c r="NGA13" s="416"/>
      <c r="NGB13" s="416"/>
      <c r="NGC13" s="416"/>
      <c r="NGD13" s="416"/>
      <c r="NGE13" s="416"/>
      <c r="NGF13" s="416"/>
      <c r="NGG13" s="416"/>
      <c r="NGH13" s="416"/>
      <c r="NGI13" s="416"/>
      <c r="NGJ13" s="416"/>
      <c r="NGK13" s="416"/>
      <c r="NGL13" s="416"/>
      <c r="NGM13" s="416"/>
      <c r="NGN13" s="416"/>
      <c r="NGO13" s="416"/>
      <c r="NGP13" s="416"/>
      <c r="NGQ13" s="416"/>
      <c r="NGR13" s="416"/>
      <c r="NGS13" s="416"/>
      <c r="NGT13" s="416"/>
      <c r="NGU13" s="416"/>
      <c r="NGV13" s="416"/>
      <c r="NGW13" s="416"/>
      <c r="NGX13" s="416"/>
      <c r="NGY13" s="416"/>
      <c r="NGZ13" s="416"/>
      <c r="NHA13" s="416"/>
      <c r="NHB13" s="416"/>
      <c r="NHC13" s="416"/>
      <c r="NHD13" s="416"/>
      <c r="NHE13" s="416"/>
      <c r="NHF13" s="416"/>
      <c r="NHG13" s="416"/>
      <c r="NHH13" s="416"/>
      <c r="NHI13" s="416"/>
      <c r="NHJ13" s="416"/>
      <c r="NHK13" s="416"/>
      <c r="NHL13" s="416"/>
      <c r="NHM13" s="416"/>
      <c r="NHN13" s="416"/>
      <c r="NHO13" s="416"/>
      <c r="NHP13" s="416"/>
      <c r="NHQ13" s="416"/>
      <c r="NHR13" s="416"/>
      <c r="NHS13" s="416"/>
      <c r="NHT13" s="416"/>
      <c r="NHU13" s="416"/>
      <c r="NHV13" s="416"/>
      <c r="NHW13" s="416"/>
      <c r="NHX13" s="416"/>
      <c r="NHY13" s="416"/>
      <c r="NHZ13" s="416"/>
      <c r="NIA13" s="416"/>
      <c r="NIB13" s="416"/>
      <c r="NIC13" s="416"/>
      <c r="NID13" s="416"/>
      <c r="NIE13" s="416"/>
      <c r="NIF13" s="416"/>
      <c r="NIG13" s="416"/>
      <c r="NIH13" s="416"/>
      <c r="NII13" s="416"/>
      <c r="NIJ13" s="416"/>
      <c r="NIK13" s="416"/>
      <c r="NIL13" s="416"/>
      <c r="NIM13" s="416"/>
      <c r="NIN13" s="416"/>
      <c r="NIO13" s="416"/>
      <c r="NIP13" s="416"/>
      <c r="NIQ13" s="416"/>
      <c r="NIR13" s="416"/>
      <c r="NIS13" s="416"/>
      <c r="NIT13" s="416"/>
      <c r="NIU13" s="416"/>
      <c r="NIV13" s="416"/>
      <c r="NIW13" s="416"/>
      <c r="NIX13" s="416"/>
      <c r="NIY13" s="416"/>
      <c r="NIZ13" s="416"/>
      <c r="NJA13" s="416"/>
      <c r="NJB13" s="416"/>
      <c r="NJC13" s="416"/>
      <c r="NJD13" s="416"/>
      <c r="NJE13" s="416"/>
      <c r="NJF13" s="416"/>
      <c r="NJG13" s="416"/>
      <c r="NJH13" s="416"/>
      <c r="NJI13" s="416"/>
      <c r="NJJ13" s="416"/>
      <c r="NJK13" s="416"/>
      <c r="NJL13" s="416"/>
      <c r="NJM13" s="416"/>
      <c r="NJN13" s="416"/>
      <c r="NJO13" s="416"/>
      <c r="NJP13" s="416"/>
      <c r="NJQ13" s="416"/>
      <c r="NJR13" s="416"/>
      <c r="NJS13" s="416"/>
      <c r="NJT13" s="416"/>
      <c r="NJU13" s="416"/>
      <c r="NJV13" s="416"/>
      <c r="NJW13" s="416"/>
      <c r="NJX13" s="416"/>
      <c r="NJY13" s="416"/>
      <c r="NJZ13" s="416"/>
      <c r="NKA13" s="416"/>
      <c r="NKB13" s="416"/>
      <c r="NKC13" s="416"/>
      <c r="NKD13" s="416"/>
      <c r="NKE13" s="416"/>
      <c r="NKF13" s="416"/>
      <c r="NKG13" s="416"/>
      <c r="NKH13" s="416"/>
      <c r="NKI13" s="416"/>
      <c r="NKJ13" s="416"/>
      <c r="NKK13" s="416"/>
      <c r="NKL13" s="416"/>
      <c r="NKM13" s="416"/>
      <c r="NKN13" s="416"/>
      <c r="NKO13" s="416"/>
      <c r="NKP13" s="416"/>
      <c r="NKQ13" s="416"/>
      <c r="NKR13" s="416"/>
      <c r="NKS13" s="416"/>
      <c r="NKT13" s="416"/>
      <c r="NKU13" s="416"/>
      <c r="NKV13" s="416"/>
      <c r="NKW13" s="416"/>
      <c r="NKX13" s="416"/>
      <c r="NKY13" s="416"/>
      <c r="NKZ13" s="416"/>
      <c r="NLA13" s="416"/>
      <c r="NLB13" s="416"/>
      <c r="NLC13" s="416"/>
      <c r="NLD13" s="416"/>
      <c r="NLE13" s="416"/>
      <c r="NLF13" s="416"/>
      <c r="NLG13" s="416"/>
      <c r="NLH13" s="416"/>
      <c r="NLI13" s="416"/>
      <c r="NLJ13" s="416"/>
      <c r="NLK13" s="416"/>
      <c r="NLL13" s="416"/>
      <c r="NLM13" s="416"/>
      <c r="NLN13" s="416"/>
      <c r="NLO13" s="416"/>
      <c r="NLP13" s="416"/>
      <c r="NLQ13" s="416"/>
      <c r="NLR13" s="416"/>
      <c r="NLS13" s="416"/>
      <c r="NLT13" s="416"/>
      <c r="NLU13" s="416"/>
      <c r="NLV13" s="416"/>
      <c r="NLW13" s="416"/>
      <c r="NLX13" s="416"/>
      <c r="NLY13" s="416"/>
      <c r="NLZ13" s="416"/>
      <c r="NMA13" s="416"/>
      <c r="NMB13" s="416"/>
      <c r="NMC13" s="416"/>
      <c r="NMD13" s="416"/>
      <c r="NME13" s="416"/>
      <c r="NMF13" s="416"/>
      <c r="NMG13" s="416"/>
      <c r="NMH13" s="416"/>
      <c r="NMI13" s="416"/>
      <c r="NMJ13" s="416"/>
      <c r="NMK13" s="416"/>
      <c r="NML13" s="416"/>
      <c r="NMM13" s="416"/>
      <c r="NMN13" s="416"/>
      <c r="NMO13" s="416"/>
      <c r="NMP13" s="416"/>
      <c r="NMQ13" s="416"/>
      <c r="NMR13" s="416"/>
      <c r="NMS13" s="416"/>
      <c r="NMT13" s="416"/>
      <c r="NMU13" s="416"/>
      <c r="NMV13" s="416"/>
      <c r="NMW13" s="416"/>
      <c r="NMX13" s="416"/>
      <c r="NMY13" s="416"/>
      <c r="NMZ13" s="416"/>
      <c r="NNA13" s="416"/>
      <c r="NNB13" s="416"/>
      <c r="NNC13" s="416"/>
      <c r="NND13" s="416"/>
      <c r="NNE13" s="416"/>
      <c r="NNF13" s="416"/>
      <c r="NNG13" s="416"/>
      <c r="NNH13" s="416"/>
      <c r="NNI13" s="416"/>
      <c r="NNJ13" s="416"/>
      <c r="NNK13" s="416"/>
      <c r="NNL13" s="416"/>
      <c r="NNM13" s="416"/>
      <c r="NNN13" s="416"/>
      <c r="NNO13" s="416"/>
      <c r="NNP13" s="416"/>
      <c r="NNQ13" s="416"/>
      <c r="NNR13" s="416"/>
      <c r="NNS13" s="416"/>
      <c r="NNT13" s="416"/>
      <c r="NNU13" s="416"/>
      <c r="NNV13" s="416"/>
      <c r="NNW13" s="416"/>
      <c r="NNX13" s="416"/>
      <c r="NNY13" s="416"/>
      <c r="NNZ13" s="416"/>
      <c r="NOA13" s="416"/>
      <c r="NOB13" s="416"/>
      <c r="NOC13" s="416"/>
      <c r="NOD13" s="416"/>
      <c r="NOE13" s="416"/>
      <c r="NOF13" s="416"/>
      <c r="NOG13" s="416"/>
      <c r="NOH13" s="416"/>
      <c r="NOI13" s="416"/>
      <c r="NOJ13" s="416"/>
      <c r="NOK13" s="416"/>
      <c r="NOL13" s="416"/>
      <c r="NOM13" s="416"/>
      <c r="NON13" s="416"/>
      <c r="NOO13" s="416"/>
      <c r="NOP13" s="416"/>
      <c r="NOQ13" s="416"/>
      <c r="NOR13" s="416"/>
      <c r="NOS13" s="416"/>
      <c r="NOT13" s="416"/>
      <c r="NOU13" s="416"/>
      <c r="NOV13" s="416"/>
      <c r="NOW13" s="416"/>
      <c r="NOX13" s="416"/>
      <c r="NOY13" s="416"/>
      <c r="NOZ13" s="416"/>
      <c r="NPA13" s="416"/>
      <c r="NPB13" s="416"/>
      <c r="NPC13" s="416"/>
      <c r="NPD13" s="416"/>
      <c r="NPE13" s="416"/>
      <c r="NPF13" s="416"/>
      <c r="NPG13" s="416"/>
      <c r="NPH13" s="416"/>
      <c r="NPI13" s="416"/>
      <c r="NPJ13" s="416"/>
      <c r="NPK13" s="416"/>
      <c r="NPL13" s="416"/>
      <c r="NPM13" s="416"/>
      <c r="NPN13" s="416"/>
      <c r="NPO13" s="416"/>
      <c r="NPP13" s="416"/>
      <c r="NPQ13" s="416"/>
      <c r="NPR13" s="416"/>
      <c r="NPS13" s="416"/>
      <c r="NPT13" s="416"/>
      <c r="NPU13" s="416"/>
      <c r="NPV13" s="416"/>
      <c r="NPW13" s="416"/>
      <c r="NPX13" s="416"/>
      <c r="NPY13" s="416"/>
      <c r="NPZ13" s="416"/>
      <c r="NQA13" s="416"/>
      <c r="NQB13" s="416"/>
      <c r="NQC13" s="416"/>
      <c r="NQD13" s="416"/>
      <c r="NQE13" s="416"/>
      <c r="NQF13" s="416"/>
      <c r="NQG13" s="416"/>
      <c r="NQH13" s="416"/>
      <c r="NQI13" s="416"/>
      <c r="NQJ13" s="416"/>
      <c r="NQK13" s="416"/>
      <c r="NQL13" s="416"/>
      <c r="NQM13" s="416"/>
      <c r="NQN13" s="416"/>
      <c r="NQO13" s="416"/>
      <c r="NQP13" s="416"/>
      <c r="NQQ13" s="416"/>
      <c r="NQR13" s="416"/>
      <c r="NQS13" s="416"/>
      <c r="NQT13" s="416"/>
      <c r="NQU13" s="416"/>
      <c r="NQV13" s="416"/>
      <c r="NQW13" s="416"/>
      <c r="NQX13" s="416"/>
      <c r="NQY13" s="416"/>
      <c r="NQZ13" s="416"/>
      <c r="NRA13" s="416"/>
      <c r="NRB13" s="416"/>
      <c r="NRC13" s="416"/>
      <c r="NRD13" s="416"/>
      <c r="NRE13" s="416"/>
      <c r="NRF13" s="416"/>
      <c r="NRG13" s="416"/>
      <c r="NRH13" s="416"/>
      <c r="NRI13" s="416"/>
      <c r="NRJ13" s="416"/>
      <c r="NRK13" s="416"/>
      <c r="NRL13" s="416"/>
      <c r="NRM13" s="416"/>
      <c r="NRN13" s="416"/>
      <c r="NRO13" s="416"/>
      <c r="NRP13" s="416"/>
      <c r="NRQ13" s="416"/>
      <c r="NRR13" s="416"/>
      <c r="NRS13" s="416"/>
      <c r="NRT13" s="416"/>
      <c r="NRU13" s="416"/>
      <c r="NRV13" s="416"/>
      <c r="NRW13" s="416"/>
      <c r="NRX13" s="416"/>
      <c r="NRY13" s="416"/>
      <c r="NRZ13" s="416"/>
      <c r="NSA13" s="416"/>
      <c r="NSB13" s="416"/>
      <c r="NSC13" s="416"/>
      <c r="NSD13" s="416"/>
      <c r="NSE13" s="416"/>
      <c r="NSF13" s="416"/>
      <c r="NSG13" s="416"/>
      <c r="NSH13" s="416"/>
      <c r="NSI13" s="416"/>
      <c r="NSJ13" s="416"/>
      <c r="NSK13" s="416"/>
      <c r="NSL13" s="416"/>
      <c r="NSM13" s="416"/>
      <c r="NSN13" s="416"/>
      <c r="NSO13" s="416"/>
      <c r="NSP13" s="416"/>
      <c r="NSQ13" s="416"/>
      <c r="NSR13" s="416"/>
      <c r="NSS13" s="416"/>
      <c r="NST13" s="416"/>
      <c r="NSU13" s="416"/>
      <c r="NSV13" s="416"/>
      <c r="NSW13" s="416"/>
      <c r="NSX13" s="416"/>
      <c r="NSY13" s="416"/>
      <c r="NSZ13" s="416"/>
      <c r="NTA13" s="416"/>
      <c r="NTB13" s="416"/>
      <c r="NTC13" s="416"/>
      <c r="NTD13" s="416"/>
      <c r="NTE13" s="416"/>
      <c r="NTF13" s="416"/>
      <c r="NTG13" s="416"/>
      <c r="NTH13" s="416"/>
      <c r="NTI13" s="416"/>
      <c r="NTJ13" s="416"/>
      <c r="NTK13" s="416"/>
      <c r="NTL13" s="416"/>
      <c r="NTM13" s="416"/>
      <c r="NTN13" s="416"/>
      <c r="NTO13" s="416"/>
      <c r="NTP13" s="416"/>
      <c r="NTQ13" s="416"/>
      <c r="NTR13" s="416"/>
      <c r="NTS13" s="416"/>
      <c r="NTT13" s="416"/>
      <c r="NTU13" s="416"/>
      <c r="NTV13" s="416"/>
      <c r="NTW13" s="416"/>
      <c r="NTX13" s="416"/>
      <c r="NTY13" s="416"/>
      <c r="NTZ13" s="416"/>
      <c r="NUA13" s="416"/>
      <c r="NUB13" s="416"/>
      <c r="NUC13" s="416"/>
      <c r="NUD13" s="416"/>
      <c r="NUE13" s="416"/>
      <c r="NUF13" s="416"/>
      <c r="NUG13" s="416"/>
      <c r="NUH13" s="416"/>
      <c r="NUI13" s="416"/>
      <c r="NUJ13" s="416"/>
      <c r="NUK13" s="416"/>
      <c r="NUL13" s="416"/>
      <c r="NUM13" s="416"/>
      <c r="NUN13" s="416"/>
      <c r="NUO13" s="416"/>
      <c r="NUP13" s="416"/>
      <c r="NUQ13" s="416"/>
      <c r="NUR13" s="416"/>
      <c r="NUS13" s="416"/>
      <c r="NUT13" s="416"/>
      <c r="NUU13" s="416"/>
      <c r="NUV13" s="416"/>
      <c r="NUW13" s="416"/>
      <c r="NUX13" s="416"/>
      <c r="NUY13" s="416"/>
      <c r="NUZ13" s="416"/>
      <c r="NVA13" s="416"/>
      <c r="NVB13" s="416"/>
      <c r="NVC13" s="416"/>
      <c r="NVD13" s="416"/>
      <c r="NVE13" s="416"/>
      <c r="NVF13" s="416"/>
      <c r="NVG13" s="416"/>
      <c r="NVH13" s="416"/>
      <c r="NVI13" s="416"/>
      <c r="NVJ13" s="416"/>
      <c r="NVK13" s="416"/>
      <c r="NVL13" s="416"/>
      <c r="NVM13" s="416"/>
      <c r="NVN13" s="416"/>
      <c r="NVO13" s="416"/>
      <c r="NVP13" s="416"/>
      <c r="NVQ13" s="416"/>
      <c r="NVR13" s="416"/>
      <c r="NVS13" s="416"/>
      <c r="NVT13" s="416"/>
      <c r="NVU13" s="416"/>
      <c r="NVV13" s="416"/>
      <c r="NVW13" s="416"/>
      <c r="NVX13" s="416"/>
      <c r="NVY13" s="416"/>
      <c r="NVZ13" s="416"/>
      <c r="NWA13" s="416"/>
      <c r="NWB13" s="416"/>
      <c r="NWC13" s="416"/>
      <c r="NWD13" s="416"/>
      <c r="NWE13" s="416"/>
      <c r="NWF13" s="416"/>
      <c r="NWG13" s="416"/>
      <c r="NWH13" s="416"/>
      <c r="NWI13" s="416"/>
      <c r="NWJ13" s="416"/>
      <c r="NWK13" s="416"/>
      <c r="NWL13" s="416"/>
      <c r="NWM13" s="416"/>
      <c r="NWN13" s="416"/>
      <c r="NWO13" s="416"/>
      <c r="NWP13" s="416"/>
      <c r="NWQ13" s="416"/>
      <c r="NWR13" s="416"/>
      <c r="NWS13" s="416"/>
      <c r="NWT13" s="416"/>
      <c r="NWU13" s="416"/>
      <c r="NWV13" s="416"/>
      <c r="NWW13" s="416"/>
      <c r="NWX13" s="416"/>
      <c r="NWY13" s="416"/>
      <c r="NWZ13" s="416"/>
      <c r="NXA13" s="416"/>
      <c r="NXB13" s="416"/>
      <c r="NXC13" s="416"/>
      <c r="NXD13" s="416"/>
      <c r="NXE13" s="416"/>
      <c r="NXF13" s="416"/>
      <c r="NXG13" s="416"/>
      <c r="NXH13" s="416"/>
      <c r="NXI13" s="416"/>
      <c r="NXJ13" s="416"/>
      <c r="NXK13" s="416"/>
      <c r="NXL13" s="416"/>
      <c r="NXM13" s="416"/>
      <c r="NXN13" s="416"/>
      <c r="NXO13" s="416"/>
      <c r="NXP13" s="416"/>
      <c r="NXQ13" s="416"/>
      <c r="NXR13" s="416"/>
      <c r="NXS13" s="416"/>
      <c r="NXT13" s="416"/>
      <c r="NXU13" s="416"/>
      <c r="NXV13" s="416"/>
      <c r="NXW13" s="416"/>
      <c r="NXX13" s="416"/>
      <c r="NXY13" s="416"/>
      <c r="NXZ13" s="416"/>
      <c r="NYA13" s="416"/>
      <c r="NYB13" s="416"/>
      <c r="NYC13" s="416"/>
      <c r="NYD13" s="416"/>
      <c r="NYE13" s="416"/>
      <c r="NYF13" s="416"/>
      <c r="NYG13" s="416"/>
      <c r="NYH13" s="416"/>
      <c r="NYI13" s="416"/>
      <c r="NYJ13" s="416"/>
      <c r="NYK13" s="416"/>
      <c r="NYL13" s="416"/>
      <c r="NYM13" s="416"/>
      <c r="NYN13" s="416"/>
      <c r="NYO13" s="416"/>
      <c r="NYP13" s="416"/>
      <c r="NYQ13" s="416"/>
      <c r="NYR13" s="416"/>
      <c r="NYS13" s="416"/>
      <c r="NYT13" s="416"/>
      <c r="NYU13" s="416"/>
      <c r="NYV13" s="416"/>
      <c r="NYW13" s="416"/>
      <c r="NYX13" s="416"/>
      <c r="NYY13" s="416"/>
      <c r="NYZ13" s="416"/>
      <c r="NZA13" s="416"/>
      <c r="NZB13" s="416"/>
      <c r="NZC13" s="416"/>
      <c r="NZD13" s="416"/>
      <c r="NZE13" s="416"/>
      <c r="NZF13" s="416"/>
      <c r="NZG13" s="416"/>
      <c r="NZH13" s="416"/>
      <c r="NZI13" s="416"/>
      <c r="NZJ13" s="416"/>
      <c r="NZK13" s="416"/>
      <c r="NZL13" s="416"/>
      <c r="NZM13" s="416"/>
      <c r="NZN13" s="416"/>
      <c r="NZO13" s="416"/>
      <c r="NZP13" s="416"/>
      <c r="NZQ13" s="416"/>
      <c r="NZR13" s="416"/>
      <c r="NZS13" s="416"/>
      <c r="NZT13" s="416"/>
      <c r="NZU13" s="416"/>
      <c r="NZV13" s="416"/>
      <c r="NZW13" s="416"/>
      <c r="NZX13" s="416"/>
      <c r="NZY13" s="416"/>
      <c r="NZZ13" s="416"/>
      <c r="OAA13" s="416"/>
      <c r="OAB13" s="416"/>
      <c r="OAC13" s="416"/>
      <c r="OAD13" s="416"/>
      <c r="OAE13" s="416"/>
      <c r="OAF13" s="416"/>
      <c r="OAG13" s="416"/>
      <c r="OAH13" s="416"/>
      <c r="OAI13" s="416"/>
      <c r="OAJ13" s="416"/>
      <c r="OAK13" s="416"/>
      <c r="OAL13" s="416"/>
      <c r="OAM13" s="416"/>
      <c r="OAN13" s="416"/>
      <c r="OAO13" s="416"/>
      <c r="OAP13" s="416"/>
      <c r="OAQ13" s="416"/>
      <c r="OAR13" s="416"/>
      <c r="OAS13" s="416"/>
      <c r="OAT13" s="416"/>
      <c r="OAU13" s="416"/>
      <c r="OAV13" s="416"/>
      <c r="OAW13" s="416"/>
      <c r="OAX13" s="416"/>
      <c r="OAY13" s="416"/>
      <c r="OAZ13" s="416"/>
      <c r="OBA13" s="416"/>
      <c r="OBB13" s="416"/>
      <c r="OBC13" s="416"/>
      <c r="OBD13" s="416"/>
      <c r="OBE13" s="416"/>
      <c r="OBF13" s="416"/>
      <c r="OBG13" s="416"/>
      <c r="OBH13" s="416"/>
      <c r="OBI13" s="416"/>
      <c r="OBJ13" s="416"/>
      <c r="OBK13" s="416"/>
      <c r="OBL13" s="416"/>
      <c r="OBM13" s="416"/>
      <c r="OBN13" s="416"/>
      <c r="OBO13" s="416"/>
      <c r="OBP13" s="416"/>
      <c r="OBQ13" s="416"/>
      <c r="OBR13" s="416"/>
      <c r="OBS13" s="416"/>
      <c r="OBT13" s="416"/>
      <c r="OBU13" s="416"/>
      <c r="OBV13" s="416"/>
      <c r="OBW13" s="416"/>
      <c r="OBX13" s="416"/>
      <c r="OBY13" s="416"/>
      <c r="OBZ13" s="416"/>
      <c r="OCA13" s="416"/>
      <c r="OCB13" s="416"/>
      <c r="OCC13" s="416"/>
      <c r="OCD13" s="416"/>
      <c r="OCE13" s="416"/>
      <c r="OCF13" s="416"/>
      <c r="OCG13" s="416"/>
      <c r="OCH13" s="416"/>
      <c r="OCI13" s="416"/>
      <c r="OCJ13" s="416"/>
      <c r="OCK13" s="416"/>
      <c r="OCL13" s="416"/>
      <c r="OCM13" s="416"/>
      <c r="OCN13" s="416"/>
      <c r="OCO13" s="416"/>
      <c r="OCP13" s="416"/>
      <c r="OCQ13" s="416"/>
      <c r="OCR13" s="416"/>
      <c r="OCS13" s="416"/>
      <c r="OCT13" s="416"/>
      <c r="OCU13" s="416"/>
      <c r="OCV13" s="416"/>
      <c r="OCW13" s="416"/>
      <c r="OCX13" s="416"/>
      <c r="OCY13" s="416"/>
      <c r="OCZ13" s="416"/>
      <c r="ODA13" s="416"/>
      <c r="ODB13" s="416"/>
      <c r="ODC13" s="416"/>
      <c r="ODD13" s="416"/>
      <c r="ODE13" s="416"/>
      <c r="ODF13" s="416"/>
      <c r="ODG13" s="416"/>
      <c r="ODH13" s="416"/>
      <c r="ODI13" s="416"/>
      <c r="ODJ13" s="416"/>
      <c r="ODK13" s="416"/>
      <c r="ODL13" s="416"/>
      <c r="ODM13" s="416"/>
      <c r="ODN13" s="416"/>
      <c r="ODO13" s="416"/>
      <c r="ODP13" s="416"/>
      <c r="ODQ13" s="416"/>
      <c r="ODR13" s="416"/>
      <c r="ODS13" s="416"/>
      <c r="ODT13" s="416"/>
      <c r="ODU13" s="416"/>
      <c r="ODV13" s="416"/>
      <c r="ODW13" s="416"/>
      <c r="ODX13" s="416"/>
      <c r="ODY13" s="416"/>
      <c r="ODZ13" s="416"/>
      <c r="OEA13" s="416"/>
      <c r="OEB13" s="416"/>
      <c r="OEC13" s="416"/>
      <c r="OED13" s="416"/>
      <c r="OEE13" s="416"/>
      <c r="OEF13" s="416"/>
      <c r="OEG13" s="416"/>
      <c r="OEH13" s="416"/>
      <c r="OEI13" s="416"/>
      <c r="OEJ13" s="416"/>
      <c r="OEK13" s="416"/>
      <c r="OEL13" s="416"/>
      <c r="OEM13" s="416"/>
      <c r="OEN13" s="416"/>
      <c r="OEO13" s="416"/>
      <c r="OEP13" s="416"/>
      <c r="OEQ13" s="416"/>
      <c r="OER13" s="416"/>
      <c r="OES13" s="416"/>
      <c r="OET13" s="416"/>
      <c r="OEU13" s="416"/>
      <c r="OEV13" s="416"/>
      <c r="OEW13" s="416"/>
      <c r="OEX13" s="416"/>
      <c r="OEY13" s="416"/>
      <c r="OEZ13" s="416"/>
      <c r="OFA13" s="416"/>
      <c r="OFB13" s="416"/>
      <c r="OFC13" s="416"/>
      <c r="OFD13" s="416"/>
      <c r="OFE13" s="416"/>
      <c r="OFF13" s="416"/>
      <c r="OFG13" s="416"/>
      <c r="OFH13" s="416"/>
      <c r="OFI13" s="416"/>
      <c r="OFJ13" s="416"/>
      <c r="OFK13" s="416"/>
      <c r="OFL13" s="416"/>
      <c r="OFM13" s="416"/>
      <c r="OFN13" s="416"/>
      <c r="OFO13" s="416"/>
      <c r="OFP13" s="416"/>
      <c r="OFQ13" s="416"/>
      <c r="OFR13" s="416"/>
      <c r="OFS13" s="416"/>
      <c r="OFT13" s="416"/>
      <c r="OFU13" s="416"/>
      <c r="OFV13" s="416"/>
      <c r="OFW13" s="416"/>
      <c r="OFX13" s="416"/>
      <c r="OFY13" s="416"/>
      <c r="OFZ13" s="416"/>
      <c r="OGA13" s="416"/>
      <c r="OGB13" s="416"/>
      <c r="OGC13" s="416"/>
      <c r="OGD13" s="416"/>
      <c r="OGE13" s="416"/>
      <c r="OGF13" s="416"/>
      <c r="OGG13" s="416"/>
      <c r="OGH13" s="416"/>
      <c r="OGI13" s="416"/>
      <c r="OGJ13" s="416"/>
      <c r="OGK13" s="416"/>
      <c r="OGL13" s="416"/>
      <c r="OGM13" s="416"/>
      <c r="OGN13" s="416"/>
      <c r="OGO13" s="416"/>
      <c r="OGP13" s="416"/>
      <c r="OGQ13" s="416"/>
      <c r="OGR13" s="416"/>
      <c r="OGS13" s="416"/>
      <c r="OGT13" s="416"/>
      <c r="OGU13" s="416"/>
      <c r="OGV13" s="416"/>
      <c r="OGW13" s="416"/>
      <c r="OGX13" s="416"/>
      <c r="OGY13" s="416"/>
      <c r="OGZ13" s="416"/>
      <c r="OHA13" s="416"/>
      <c r="OHB13" s="416"/>
      <c r="OHC13" s="416"/>
      <c r="OHD13" s="416"/>
      <c r="OHE13" s="416"/>
      <c r="OHF13" s="416"/>
      <c r="OHG13" s="416"/>
      <c r="OHH13" s="416"/>
      <c r="OHI13" s="416"/>
      <c r="OHJ13" s="416"/>
      <c r="OHK13" s="416"/>
      <c r="OHL13" s="416"/>
      <c r="OHM13" s="416"/>
      <c r="OHN13" s="416"/>
      <c r="OHO13" s="416"/>
      <c r="OHP13" s="416"/>
      <c r="OHQ13" s="416"/>
      <c r="OHR13" s="416"/>
      <c r="OHS13" s="416"/>
      <c r="OHT13" s="416"/>
      <c r="OHU13" s="416"/>
      <c r="OHV13" s="416"/>
      <c r="OHW13" s="416"/>
      <c r="OHX13" s="416"/>
      <c r="OHY13" s="416"/>
      <c r="OHZ13" s="416"/>
      <c r="OIA13" s="416"/>
      <c r="OIB13" s="416"/>
      <c r="OIC13" s="416"/>
      <c r="OID13" s="416"/>
      <c r="OIE13" s="416"/>
      <c r="OIF13" s="416"/>
      <c r="OIG13" s="416"/>
      <c r="OIH13" s="416"/>
      <c r="OII13" s="416"/>
      <c r="OIJ13" s="416"/>
      <c r="OIK13" s="416"/>
      <c r="OIL13" s="416"/>
      <c r="OIM13" s="416"/>
      <c r="OIN13" s="416"/>
      <c r="OIO13" s="416"/>
      <c r="OIP13" s="416"/>
      <c r="OIQ13" s="416"/>
      <c r="OIR13" s="416"/>
      <c r="OIS13" s="416"/>
      <c r="OIT13" s="416"/>
      <c r="OIU13" s="416"/>
      <c r="OIV13" s="416"/>
      <c r="OIW13" s="416"/>
      <c r="OIX13" s="416"/>
      <c r="OIY13" s="416"/>
      <c r="OIZ13" s="416"/>
      <c r="OJA13" s="416"/>
      <c r="OJB13" s="416"/>
      <c r="OJC13" s="416"/>
      <c r="OJD13" s="416"/>
      <c r="OJE13" s="416"/>
      <c r="OJF13" s="416"/>
      <c r="OJG13" s="416"/>
      <c r="OJH13" s="416"/>
      <c r="OJI13" s="416"/>
      <c r="OJJ13" s="416"/>
      <c r="OJK13" s="416"/>
      <c r="OJL13" s="416"/>
      <c r="OJM13" s="416"/>
      <c r="OJN13" s="416"/>
      <c r="OJO13" s="416"/>
      <c r="OJP13" s="416"/>
      <c r="OJQ13" s="416"/>
      <c r="OJR13" s="416"/>
      <c r="OJS13" s="416"/>
      <c r="OJT13" s="416"/>
      <c r="OJU13" s="416"/>
      <c r="OJV13" s="416"/>
      <c r="OJW13" s="416"/>
      <c r="OJX13" s="416"/>
      <c r="OJY13" s="416"/>
      <c r="OJZ13" s="416"/>
      <c r="OKA13" s="416"/>
      <c r="OKB13" s="416"/>
      <c r="OKC13" s="416"/>
      <c r="OKD13" s="416"/>
      <c r="OKE13" s="416"/>
      <c r="OKF13" s="416"/>
      <c r="OKG13" s="416"/>
      <c r="OKH13" s="416"/>
      <c r="OKI13" s="416"/>
      <c r="OKJ13" s="416"/>
      <c r="OKK13" s="416"/>
      <c r="OKL13" s="416"/>
      <c r="OKM13" s="416"/>
      <c r="OKN13" s="416"/>
      <c r="OKO13" s="416"/>
      <c r="OKP13" s="416"/>
      <c r="OKQ13" s="416"/>
      <c r="OKR13" s="416"/>
      <c r="OKS13" s="416"/>
      <c r="OKT13" s="416"/>
      <c r="OKU13" s="416"/>
      <c r="OKV13" s="416"/>
      <c r="OKW13" s="416"/>
      <c r="OKX13" s="416"/>
      <c r="OKY13" s="416"/>
      <c r="OKZ13" s="416"/>
      <c r="OLA13" s="416"/>
      <c r="OLB13" s="416"/>
      <c r="OLC13" s="416"/>
      <c r="OLD13" s="416"/>
      <c r="OLE13" s="416"/>
      <c r="OLF13" s="416"/>
      <c r="OLG13" s="416"/>
      <c r="OLH13" s="416"/>
      <c r="OLI13" s="416"/>
      <c r="OLJ13" s="416"/>
      <c r="OLK13" s="416"/>
      <c r="OLL13" s="416"/>
      <c r="OLM13" s="416"/>
      <c r="OLN13" s="416"/>
      <c r="OLO13" s="416"/>
      <c r="OLP13" s="416"/>
      <c r="OLQ13" s="416"/>
      <c r="OLR13" s="416"/>
      <c r="OLS13" s="416"/>
      <c r="OLT13" s="416"/>
      <c r="OLU13" s="416"/>
      <c r="OLV13" s="416"/>
      <c r="OLW13" s="416"/>
      <c r="OLX13" s="416"/>
      <c r="OLY13" s="416"/>
      <c r="OLZ13" s="416"/>
      <c r="OMA13" s="416"/>
      <c r="OMB13" s="416"/>
      <c r="OMC13" s="416"/>
      <c r="OMD13" s="416"/>
      <c r="OME13" s="416"/>
      <c r="OMF13" s="416"/>
      <c r="OMG13" s="416"/>
      <c r="OMH13" s="416"/>
      <c r="OMI13" s="416"/>
      <c r="OMJ13" s="416"/>
      <c r="OMK13" s="416"/>
      <c r="OML13" s="416"/>
      <c r="OMM13" s="416"/>
      <c r="OMN13" s="416"/>
      <c r="OMO13" s="416"/>
      <c r="OMP13" s="416"/>
      <c r="OMQ13" s="416"/>
      <c r="OMR13" s="416"/>
      <c r="OMS13" s="416"/>
      <c r="OMT13" s="416"/>
      <c r="OMU13" s="416"/>
      <c r="OMV13" s="416"/>
      <c r="OMW13" s="416"/>
      <c r="OMX13" s="416"/>
      <c r="OMY13" s="416"/>
      <c r="OMZ13" s="416"/>
      <c r="ONA13" s="416"/>
      <c r="ONB13" s="416"/>
      <c r="ONC13" s="416"/>
      <c r="OND13" s="416"/>
      <c r="ONE13" s="416"/>
      <c r="ONF13" s="416"/>
      <c r="ONG13" s="416"/>
      <c r="ONH13" s="416"/>
      <c r="ONI13" s="416"/>
      <c r="ONJ13" s="416"/>
      <c r="ONK13" s="416"/>
      <c r="ONL13" s="416"/>
      <c r="ONM13" s="416"/>
      <c r="ONN13" s="416"/>
      <c r="ONO13" s="416"/>
      <c r="ONP13" s="416"/>
      <c r="ONQ13" s="416"/>
      <c r="ONR13" s="416"/>
      <c r="ONS13" s="416"/>
      <c r="ONT13" s="416"/>
      <c r="ONU13" s="416"/>
      <c r="ONV13" s="416"/>
      <c r="ONW13" s="416"/>
      <c r="ONX13" s="416"/>
      <c r="ONY13" s="416"/>
      <c r="ONZ13" s="416"/>
      <c r="OOA13" s="416"/>
      <c r="OOB13" s="416"/>
      <c r="OOC13" s="416"/>
      <c r="OOD13" s="416"/>
      <c r="OOE13" s="416"/>
      <c r="OOF13" s="416"/>
      <c r="OOG13" s="416"/>
      <c r="OOH13" s="416"/>
      <c r="OOI13" s="416"/>
      <c r="OOJ13" s="416"/>
      <c r="OOK13" s="416"/>
      <c r="OOL13" s="416"/>
      <c r="OOM13" s="416"/>
      <c r="OON13" s="416"/>
      <c r="OOO13" s="416"/>
      <c r="OOP13" s="416"/>
      <c r="OOQ13" s="416"/>
      <c r="OOR13" s="416"/>
      <c r="OOS13" s="416"/>
      <c r="OOT13" s="416"/>
      <c r="OOU13" s="416"/>
      <c r="OOV13" s="416"/>
      <c r="OOW13" s="416"/>
      <c r="OOX13" s="416"/>
      <c r="OOY13" s="416"/>
      <c r="OOZ13" s="416"/>
      <c r="OPA13" s="416"/>
      <c r="OPB13" s="416"/>
      <c r="OPC13" s="416"/>
      <c r="OPD13" s="416"/>
      <c r="OPE13" s="416"/>
      <c r="OPF13" s="416"/>
      <c r="OPG13" s="416"/>
      <c r="OPH13" s="416"/>
      <c r="OPI13" s="416"/>
      <c r="OPJ13" s="416"/>
      <c r="OPK13" s="416"/>
      <c r="OPL13" s="416"/>
      <c r="OPM13" s="416"/>
      <c r="OPN13" s="416"/>
      <c r="OPO13" s="416"/>
      <c r="OPP13" s="416"/>
      <c r="OPQ13" s="416"/>
      <c r="OPR13" s="416"/>
      <c r="OPS13" s="416"/>
      <c r="OPT13" s="416"/>
      <c r="OPU13" s="416"/>
      <c r="OPV13" s="416"/>
      <c r="OPW13" s="416"/>
      <c r="OPX13" s="416"/>
      <c r="OPY13" s="416"/>
      <c r="OPZ13" s="416"/>
      <c r="OQA13" s="416"/>
      <c r="OQB13" s="416"/>
      <c r="OQC13" s="416"/>
      <c r="OQD13" s="416"/>
      <c r="OQE13" s="416"/>
      <c r="OQF13" s="416"/>
      <c r="OQG13" s="416"/>
      <c r="OQH13" s="416"/>
      <c r="OQI13" s="416"/>
      <c r="OQJ13" s="416"/>
      <c r="OQK13" s="416"/>
      <c r="OQL13" s="416"/>
      <c r="OQM13" s="416"/>
      <c r="OQN13" s="416"/>
      <c r="OQO13" s="416"/>
      <c r="OQP13" s="416"/>
      <c r="OQQ13" s="416"/>
      <c r="OQR13" s="416"/>
      <c r="OQS13" s="416"/>
      <c r="OQT13" s="416"/>
      <c r="OQU13" s="416"/>
      <c r="OQV13" s="416"/>
      <c r="OQW13" s="416"/>
      <c r="OQX13" s="416"/>
      <c r="OQY13" s="416"/>
      <c r="OQZ13" s="416"/>
      <c r="ORA13" s="416"/>
      <c r="ORB13" s="416"/>
      <c r="ORC13" s="416"/>
      <c r="ORD13" s="416"/>
      <c r="ORE13" s="416"/>
      <c r="ORF13" s="416"/>
      <c r="ORG13" s="416"/>
      <c r="ORH13" s="416"/>
      <c r="ORI13" s="416"/>
      <c r="ORJ13" s="416"/>
      <c r="ORK13" s="416"/>
      <c r="ORL13" s="416"/>
      <c r="ORM13" s="416"/>
      <c r="ORN13" s="416"/>
      <c r="ORO13" s="416"/>
      <c r="ORP13" s="416"/>
      <c r="ORQ13" s="416"/>
      <c r="ORR13" s="416"/>
      <c r="ORS13" s="416"/>
      <c r="ORT13" s="416"/>
      <c r="ORU13" s="416"/>
      <c r="ORV13" s="416"/>
      <c r="ORW13" s="416"/>
      <c r="ORX13" s="416"/>
      <c r="ORY13" s="416"/>
      <c r="ORZ13" s="416"/>
      <c r="OSA13" s="416"/>
      <c r="OSB13" s="416"/>
      <c r="OSC13" s="416"/>
      <c r="OSD13" s="416"/>
      <c r="OSE13" s="416"/>
      <c r="OSF13" s="416"/>
      <c r="OSG13" s="416"/>
      <c r="OSH13" s="416"/>
      <c r="OSI13" s="416"/>
      <c r="OSJ13" s="416"/>
      <c r="OSK13" s="416"/>
      <c r="OSL13" s="416"/>
      <c r="OSM13" s="416"/>
      <c r="OSN13" s="416"/>
      <c r="OSO13" s="416"/>
      <c r="OSP13" s="416"/>
      <c r="OSQ13" s="416"/>
      <c r="OSR13" s="416"/>
      <c r="OSS13" s="416"/>
      <c r="OST13" s="416"/>
      <c r="OSU13" s="416"/>
      <c r="OSV13" s="416"/>
      <c r="OSW13" s="416"/>
      <c r="OSX13" s="416"/>
      <c r="OSY13" s="416"/>
      <c r="OSZ13" s="416"/>
      <c r="OTA13" s="416"/>
      <c r="OTB13" s="416"/>
      <c r="OTC13" s="416"/>
      <c r="OTD13" s="416"/>
      <c r="OTE13" s="416"/>
      <c r="OTF13" s="416"/>
      <c r="OTG13" s="416"/>
      <c r="OTH13" s="416"/>
      <c r="OTI13" s="416"/>
      <c r="OTJ13" s="416"/>
      <c r="OTK13" s="416"/>
      <c r="OTL13" s="416"/>
      <c r="OTM13" s="416"/>
      <c r="OTN13" s="416"/>
      <c r="OTO13" s="416"/>
      <c r="OTP13" s="416"/>
      <c r="OTQ13" s="416"/>
      <c r="OTR13" s="416"/>
      <c r="OTS13" s="416"/>
      <c r="OTT13" s="416"/>
      <c r="OTU13" s="416"/>
      <c r="OTV13" s="416"/>
      <c r="OTW13" s="416"/>
      <c r="OTX13" s="416"/>
      <c r="OTY13" s="416"/>
      <c r="OTZ13" s="416"/>
      <c r="OUA13" s="416"/>
      <c r="OUB13" s="416"/>
      <c r="OUC13" s="416"/>
      <c r="OUD13" s="416"/>
      <c r="OUE13" s="416"/>
      <c r="OUF13" s="416"/>
      <c r="OUG13" s="416"/>
      <c r="OUH13" s="416"/>
      <c r="OUI13" s="416"/>
      <c r="OUJ13" s="416"/>
      <c r="OUK13" s="416"/>
      <c r="OUL13" s="416"/>
      <c r="OUM13" s="416"/>
      <c r="OUN13" s="416"/>
      <c r="OUO13" s="416"/>
      <c r="OUP13" s="416"/>
      <c r="OUQ13" s="416"/>
      <c r="OUR13" s="416"/>
      <c r="OUS13" s="416"/>
      <c r="OUT13" s="416"/>
      <c r="OUU13" s="416"/>
      <c r="OUV13" s="416"/>
      <c r="OUW13" s="416"/>
      <c r="OUX13" s="416"/>
      <c r="OUY13" s="416"/>
      <c r="OUZ13" s="416"/>
      <c r="OVA13" s="416"/>
      <c r="OVB13" s="416"/>
      <c r="OVC13" s="416"/>
      <c r="OVD13" s="416"/>
      <c r="OVE13" s="416"/>
      <c r="OVF13" s="416"/>
      <c r="OVG13" s="416"/>
      <c r="OVH13" s="416"/>
      <c r="OVI13" s="416"/>
      <c r="OVJ13" s="416"/>
      <c r="OVK13" s="416"/>
      <c r="OVL13" s="416"/>
      <c r="OVM13" s="416"/>
      <c r="OVN13" s="416"/>
      <c r="OVO13" s="416"/>
      <c r="OVP13" s="416"/>
      <c r="OVQ13" s="416"/>
      <c r="OVR13" s="416"/>
      <c r="OVS13" s="416"/>
      <c r="OVT13" s="416"/>
      <c r="OVU13" s="416"/>
      <c r="OVV13" s="416"/>
      <c r="OVW13" s="416"/>
      <c r="OVX13" s="416"/>
      <c r="OVY13" s="416"/>
      <c r="OVZ13" s="416"/>
      <c r="OWA13" s="416"/>
      <c r="OWB13" s="416"/>
      <c r="OWC13" s="416"/>
      <c r="OWD13" s="416"/>
      <c r="OWE13" s="416"/>
      <c r="OWF13" s="416"/>
      <c r="OWG13" s="416"/>
      <c r="OWH13" s="416"/>
      <c r="OWI13" s="416"/>
      <c r="OWJ13" s="416"/>
      <c r="OWK13" s="416"/>
      <c r="OWL13" s="416"/>
      <c r="OWM13" s="416"/>
      <c r="OWN13" s="416"/>
      <c r="OWO13" s="416"/>
      <c r="OWP13" s="416"/>
      <c r="OWQ13" s="416"/>
      <c r="OWR13" s="416"/>
      <c r="OWS13" s="416"/>
      <c r="OWT13" s="416"/>
      <c r="OWU13" s="416"/>
      <c r="OWV13" s="416"/>
      <c r="OWW13" s="416"/>
      <c r="OWX13" s="416"/>
      <c r="OWY13" s="416"/>
      <c r="OWZ13" s="416"/>
      <c r="OXA13" s="416"/>
      <c r="OXB13" s="416"/>
      <c r="OXC13" s="416"/>
      <c r="OXD13" s="416"/>
      <c r="OXE13" s="416"/>
      <c r="OXF13" s="416"/>
      <c r="OXG13" s="416"/>
      <c r="OXH13" s="416"/>
      <c r="OXI13" s="416"/>
      <c r="OXJ13" s="416"/>
      <c r="OXK13" s="416"/>
      <c r="OXL13" s="416"/>
      <c r="OXM13" s="416"/>
      <c r="OXN13" s="416"/>
      <c r="OXO13" s="416"/>
      <c r="OXP13" s="416"/>
      <c r="OXQ13" s="416"/>
      <c r="OXR13" s="416"/>
      <c r="OXS13" s="416"/>
      <c r="OXT13" s="416"/>
      <c r="OXU13" s="416"/>
      <c r="OXV13" s="416"/>
      <c r="OXW13" s="416"/>
      <c r="OXX13" s="416"/>
      <c r="OXY13" s="416"/>
      <c r="OXZ13" s="416"/>
      <c r="OYA13" s="416"/>
      <c r="OYB13" s="416"/>
      <c r="OYC13" s="416"/>
      <c r="OYD13" s="416"/>
      <c r="OYE13" s="416"/>
      <c r="OYF13" s="416"/>
      <c r="OYG13" s="416"/>
      <c r="OYH13" s="416"/>
      <c r="OYI13" s="416"/>
      <c r="OYJ13" s="416"/>
      <c r="OYK13" s="416"/>
      <c r="OYL13" s="416"/>
      <c r="OYM13" s="416"/>
      <c r="OYN13" s="416"/>
      <c r="OYO13" s="416"/>
      <c r="OYP13" s="416"/>
      <c r="OYQ13" s="416"/>
      <c r="OYR13" s="416"/>
      <c r="OYS13" s="416"/>
      <c r="OYT13" s="416"/>
      <c r="OYU13" s="416"/>
      <c r="OYV13" s="416"/>
      <c r="OYW13" s="416"/>
      <c r="OYX13" s="416"/>
      <c r="OYY13" s="416"/>
      <c r="OYZ13" s="416"/>
      <c r="OZA13" s="416"/>
      <c r="OZB13" s="416"/>
      <c r="OZC13" s="416"/>
      <c r="OZD13" s="416"/>
      <c r="OZE13" s="416"/>
      <c r="OZF13" s="416"/>
      <c r="OZG13" s="416"/>
      <c r="OZH13" s="416"/>
      <c r="OZI13" s="416"/>
      <c r="OZJ13" s="416"/>
      <c r="OZK13" s="416"/>
      <c r="OZL13" s="416"/>
      <c r="OZM13" s="416"/>
      <c r="OZN13" s="416"/>
      <c r="OZO13" s="416"/>
      <c r="OZP13" s="416"/>
      <c r="OZQ13" s="416"/>
      <c r="OZR13" s="416"/>
      <c r="OZS13" s="416"/>
      <c r="OZT13" s="416"/>
      <c r="OZU13" s="416"/>
      <c r="OZV13" s="416"/>
      <c r="OZW13" s="416"/>
      <c r="OZX13" s="416"/>
      <c r="OZY13" s="416"/>
      <c r="OZZ13" s="416"/>
      <c r="PAA13" s="416"/>
      <c r="PAB13" s="416"/>
      <c r="PAC13" s="416"/>
      <c r="PAD13" s="416"/>
      <c r="PAE13" s="416"/>
      <c r="PAF13" s="416"/>
      <c r="PAG13" s="416"/>
      <c r="PAH13" s="416"/>
      <c r="PAI13" s="416"/>
      <c r="PAJ13" s="416"/>
      <c r="PAK13" s="416"/>
      <c r="PAL13" s="416"/>
      <c r="PAM13" s="416"/>
      <c r="PAN13" s="416"/>
      <c r="PAO13" s="416"/>
      <c r="PAP13" s="416"/>
      <c r="PAQ13" s="416"/>
      <c r="PAR13" s="416"/>
      <c r="PAS13" s="416"/>
      <c r="PAT13" s="416"/>
      <c r="PAU13" s="416"/>
      <c r="PAV13" s="416"/>
      <c r="PAW13" s="416"/>
      <c r="PAX13" s="416"/>
      <c r="PAY13" s="416"/>
      <c r="PAZ13" s="416"/>
      <c r="PBA13" s="416"/>
      <c r="PBB13" s="416"/>
      <c r="PBC13" s="416"/>
      <c r="PBD13" s="416"/>
      <c r="PBE13" s="416"/>
      <c r="PBF13" s="416"/>
      <c r="PBG13" s="416"/>
      <c r="PBH13" s="416"/>
      <c r="PBI13" s="416"/>
      <c r="PBJ13" s="416"/>
      <c r="PBK13" s="416"/>
      <c r="PBL13" s="416"/>
      <c r="PBM13" s="416"/>
      <c r="PBN13" s="416"/>
      <c r="PBO13" s="416"/>
      <c r="PBP13" s="416"/>
      <c r="PBQ13" s="416"/>
      <c r="PBR13" s="416"/>
      <c r="PBS13" s="416"/>
      <c r="PBT13" s="416"/>
      <c r="PBU13" s="416"/>
      <c r="PBV13" s="416"/>
      <c r="PBW13" s="416"/>
      <c r="PBX13" s="416"/>
      <c r="PBY13" s="416"/>
      <c r="PBZ13" s="416"/>
      <c r="PCA13" s="416"/>
      <c r="PCB13" s="416"/>
      <c r="PCC13" s="416"/>
      <c r="PCD13" s="416"/>
      <c r="PCE13" s="416"/>
      <c r="PCF13" s="416"/>
      <c r="PCG13" s="416"/>
      <c r="PCH13" s="416"/>
      <c r="PCI13" s="416"/>
      <c r="PCJ13" s="416"/>
      <c r="PCK13" s="416"/>
      <c r="PCL13" s="416"/>
      <c r="PCM13" s="416"/>
      <c r="PCN13" s="416"/>
      <c r="PCO13" s="416"/>
      <c r="PCP13" s="416"/>
      <c r="PCQ13" s="416"/>
      <c r="PCR13" s="416"/>
      <c r="PCS13" s="416"/>
      <c r="PCT13" s="416"/>
      <c r="PCU13" s="416"/>
      <c r="PCV13" s="416"/>
      <c r="PCW13" s="416"/>
      <c r="PCX13" s="416"/>
      <c r="PCY13" s="416"/>
      <c r="PCZ13" s="416"/>
      <c r="PDA13" s="416"/>
      <c r="PDB13" s="416"/>
      <c r="PDC13" s="416"/>
      <c r="PDD13" s="416"/>
      <c r="PDE13" s="416"/>
      <c r="PDF13" s="416"/>
      <c r="PDG13" s="416"/>
      <c r="PDH13" s="416"/>
      <c r="PDI13" s="416"/>
      <c r="PDJ13" s="416"/>
      <c r="PDK13" s="416"/>
      <c r="PDL13" s="416"/>
      <c r="PDM13" s="416"/>
      <c r="PDN13" s="416"/>
      <c r="PDO13" s="416"/>
      <c r="PDP13" s="416"/>
      <c r="PDQ13" s="416"/>
      <c r="PDR13" s="416"/>
      <c r="PDS13" s="416"/>
      <c r="PDT13" s="416"/>
      <c r="PDU13" s="416"/>
      <c r="PDV13" s="416"/>
      <c r="PDW13" s="416"/>
      <c r="PDX13" s="416"/>
      <c r="PDY13" s="416"/>
      <c r="PDZ13" s="416"/>
      <c r="PEA13" s="416"/>
      <c r="PEB13" s="416"/>
      <c r="PEC13" s="416"/>
      <c r="PED13" s="416"/>
      <c r="PEE13" s="416"/>
      <c r="PEF13" s="416"/>
      <c r="PEG13" s="416"/>
      <c r="PEH13" s="416"/>
      <c r="PEI13" s="416"/>
      <c r="PEJ13" s="416"/>
      <c r="PEK13" s="416"/>
      <c r="PEL13" s="416"/>
      <c r="PEM13" s="416"/>
      <c r="PEN13" s="416"/>
      <c r="PEO13" s="416"/>
      <c r="PEP13" s="416"/>
      <c r="PEQ13" s="416"/>
      <c r="PER13" s="416"/>
      <c r="PES13" s="416"/>
      <c r="PET13" s="416"/>
      <c r="PEU13" s="416"/>
      <c r="PEV13" s="416"/>
      <c r="PEW13" s="416"/>
      <c r="PEX13" s="416"/>
      <c r="PEY13" s="416"/>
      <c r="PEZ13" s="416"/>
      <c r="PFA13" s="416"/>
      <c r="PFB13" s="416"/>
      <c r="PFC13" s="416"/>
      <c r="PFD13" s="416"/>
      <c r="PFE13" s="416"/>
      <c r="PFF13" s="416"/>
      <c r="PFG13" s="416"/>
      <c r="PFH13" s="416"/>
      <c r="PFI13" s="416"/>
      <c r="PFJ13" s="416"/>
      <c r="PFK13" s="416"/>
      <c r="PFL13" s="416"/>
      <c r="PFM13" s="416"/>
      <c r="PFN13" s="416"/>
      <c r="PFO13" s="416"/>
      <c r="PFP13" s="416"/>
      <c r="PFQ13" s="416"/>
      <c r="PFR13" s="416"/>
      <c r="PFS13" s="416"/>
      <c r="PFT13" s="416"/>
      <c r="PFU13" s="416"/>
      <c r="PFV13" s="416"/>
      <c r="PFW13" s="416"/>
      <c r="PFX13" s="416"/>
      <c r="PFY13" s="416"/>
      <c r="PFZ13" s="416"/>
      <c r="PGA13" s="416"/>
      <c r="PGB13" s="416"/>
      <c r="PGC13" s="416"/>
      <c r="PGD13" s="416"/>
      <c r="PGE13" s="416"/>
      <c r="PGF13" s="416"/>
      <c r="PGG13" s="416"/>
      <c r="PGH13" s="416"/>
      <c r="PGI13" s="416"/>
      <c r="PGJ13" s="416"/>
      <c r="PGK13" s="416"/>
      <c r="PGL13" s="416"/>
      <c r="PGM13" s="416"/>
      <c r="PGN13" s="416"/>
      <c r="PGO13" s="416"/>
      <c r="PGP13" s="416"/>
      <c r="PGQ13" s="416"/>
      <c r="PGR13" s="416"/>
      <c r="PGS13" s="416"/>
      <c r="PGT13" s="416"/>
      <c r="PGU13" s="416"/>
      <c r="PGV13" s="416"/>
      <c r="PGW13" s="416"/>
      <c r="PGX13" s="416"/>
      <c r="PGY13" s="416"/>
      <c r="PGZ13" s="416"/>
      <c r="PHA13" s="416"/>
      <c r="PHB13" s="416"/>
      <c r="PHC13" s="416"/>
      <c r="PHD13" s="416"/>
      <c r="PHE13" s="416"/>
      <c r="PHF13" s="416"/>
      <c r="PHG13" s="416"/>
      <c r="PHH13" s="416"/>
      <c r="PHI13" s="416"/>
      <c r="PHJ13" s="416"/>
      <c r="PHK13" s="416"/>
      <c r="PHL13" s="416"/>
      <c r="PHM13" s="416"/>
      <c r="PHN13" s="416"/>
      <c r="PHO13" s="416"/>
      <c r="PHP13" s="416"/>
      <c r="PHQ13" s="416"/>
      <c r="PHR13" s="416"/>
      <c r="PHS13" s="416"/>
      <c r="PHT13" s="416"/>
      <c r="PHU13" s="416"/>
      <c r="PHV13" s="416"/>
      <c r="PHW13" s="416"/>
      <c r="PHX13" s="416"/>
      <c r="PHY13" s="416"/>
      <c r="PHZ13" s="416"/>
      <c r="PIA13" s="416"/>
      <c r="PIB13" s="416"/>
      <c r="PIC13" s="416"/>
      <c r="PID13" s="416"/>
      <c r="PIE13" s="416"/>
      <c r="PIF13" s="416"/>
      <c r="PIG13" s="416"/>
      <c r="PIH13" s="416"/>
      <c r="PII13" s="416"/>
      <c r="PIJ13" s="416"/>
      <c r="PIK13" s="416"/>
      <c r="PIL13" s="416"/>
      <c r="PIM13" s="416"/>
      <c r="PIN13" s="416"/>
      <c r="PIO13" s="416"/>
      <c r="PIP13" s="416"/>
      <c r="PIQ13" s="416"/>
      <c r="PIR13" s="416"/>
      <c r="PIS13" s="416"/>
      <c r="PIT13" s="416"/>
      <c r="PIU13" s="416"/>
      <c r="PIV13" s="416"/>
      <c r="PIW13" s="416"/>
      <c r="PIX13" s="416"/>
      <c r="PIY13" s="416"/>
      <c r="PIZ13" s="416"/>
      <c r="PJA13" s="416"/>
      <c r="PJB13" s="416"/>
      <c r="PJC13" s="416"/>
      <c r="PJD13" s="416"/>
      <c r="PJE13" s="416"/>
      <c r="PJF13" s="416"/>
      <c r="PJG13" s="416"/>
      <c r="PJH13" s="416"/>
      <c r="PJI13" s="416"/>
      <c r="PJJ13" s="416"/>
      <c r="PJK13" s="416"/>
      <c r="PJL13" s="416"/>
      <c r="PJM13" s="416"/>
      <c r="PJN13" s="416"/>
      <c r="PJO13" s="416"/>
      <c r="PJP13" s="416"/>
      <c r="PJQ13" s="416"/>
      <c r="PJR13" s="416"/>
      <c r="PJS13" s="416"/>
      <c r="PJT13" s="416"/>
      <c r="PJU13" s="416"/>
      <c r="PJV13" s="416"/>
      <c r="PJW13" s="416"/>
      <c r="PJX13" s="416"/>
      <c r="PJY13" s="416"/>
      <c r="PJZ13" s="416"/>
      <c r="PKA13" s="416"/>
      <c r="PKB13" s="416"/>
      <c r="PKC13" s="416"/>
      <c r="PKD13" s="416"/>
      <c r="PKE13" s="416"/>
      <c r="PKF13" s="416"/>
      <c r="PKG13" s="416"/>
      <c r="PKH13" s="416"/>
      <c r="PKI13" s="416"/>
      <c r="PKJ13" s="416"/>
      <c r="PKK13" s="416"/>
      <c r="PKL13" s="416"/>
      <c r="PKM13" s="416"/>
      <c r="PKN13" s="416"/>
      <c r="PKO13" s="416"/>
      <c r="PKP13" s="416"/>
      <c r="PKQ13" s="416"/>
      <c r="PKR13" s="416"/>
      <c r="PKS13" s="416"/>
      <c r="PKT13" s="416"/>
      <c r="PKU13" s="416"/>
      <c r="PKV13" s="416"/>
      <c r="PKW13" s="416"/>
      <c r="PKX13" s="416"/>
      <c r="PKY13" s="416"/>
      <c r="PKZ13" s="416"/>
      <c r="PLA13" s="416"/>
      <c r="PLB13" s="416"/>
      <c r="PLC13" s="416"/>
      <c r="PLD13" s="416"/>
      <c r="PLE13" s="416"/>
      <c r="PLF13" s="416"/>
      <c r="PLG13" s="416"/>
      <c r="PLH13" s="416"/>
      <c r="PLI13" s="416"/>
      <c r="PLJ13" s="416"/>
      <c r="PLK13" s="416"/>
      <c r="PLL13" s="416"/>
      <c r="PLM13" s="416"/>
      <c r="PLN13" s="416"/>
      <c r="PLO13" s="416"/>
      <c r="PLP13" s="416"/>
      <c r="PLQ13" s="416"/>
      <c r="PLR13" s="416"/>
      <c r="PLS13" s="416"/>
      <c r="PLT13" s="416"/>
      <c r="PLU13" s="416"/>
      <c r="PLV13" s="416"/>
      <c r="PLW13" s="416"/>
      <c r="PLX13" s="416"/>
      <c r="PLY13" s="416"/>
      <c r="PLZ13" s="416"/>
      <c r="PMA13" s="416"/>
      <c r="PMB13" s="416"/>
      <c r="PMC13" s="416"/>
      <c r="PMD13" s="416"/>
      <c r="PME13" s="416"/>
      <c r="PMF13" s="416"/>
      <c r="PMG13" s="416"/>
      <c r="PMH13" s="416"/>
      <c r="PMI13" s="416"/>
      <c r="PMJ13" s="416"/>
      <c r="PMK13" s="416"/>
      <c r="PML13" s="416"/>
      <c r="PMM13" s="416"/>
      <c r="PMN13" s="416"/>
      <c r="PMO13" s="416"/>
      <c r="PMP13" s="416"/>
      <c r="PMQ13" s="416"/>
      <c r="PMR13" s="416"/>
      <c r="PMS13" s="416"/>
      <c r="PMT13" s="416"/>
      <c r="PMU13" s="416"/>
      <c r="PMV13" s="416"/>
      <c r="PMW13" s="416"/>
      <c r="PMX13" s="416"/>
      <c r="PMY13" s="416"/>
      <c r="PMZ13" s="416"/>
      <c r="PNA13" s="416"/>
      <c r="PNB13" s="416"/>
      <c r="PNC13" s="416"/>
      <c r="PND13" s="416"/>
      <c r="PNE13" s="416"/>
      <c r="PNF13" s="416"/>
      <c r="PNG13" s="416"/>
      <c r="PNH13" s="416"/>
      <c r="PNI13" s="416"/>
      <c r="PNJ13" s="416"/>
      <c r="PNK13" s="416"/>
      <c r="PNL13" s="416"/>
      <c r="PNM13" s="416"/>
      <c r="PNN13" s="416"/>
      <c r="PNO13" s="416"/>
      <c r="PNP13" s="416"/>
      <c r="PNQ13" s="416"/>
      <c r="PNR13" s="416"/>
      <c r="PNS13" s="416"/>
      <c r="PNT13" s="416"/>
      <c r="PNU13" s="416"/>
      <c r="PNV13" s="416"/>
      <c r="PNW13" s="416"/>
      <c r="PNX13" s="416"/>
      <c r="PNY13" s="416"/>
      <c r="PNZ13" s="416"/>
      <c r="POA13" s="416"/>
      <c r="POB13" s="416"/>
      <c r="POC13" s="416"/>
      <c r="POD13" s="416"/>
      <c r="POE13" s="416"/>
      <c r="POF13" s="416"/>
      <c r="POG13" s="416"/>
      <c r="POH13" s="416"/>
      <c r="POI13" s="416"/>
      <c r="POJ13" s="416"/>
      <c r="POK13" s="416"/>
      <c r="POL13" s="416"/>
      <c r="POM13" s="416"/>
      <c r="PON13" s="416"/>
      <c r="POO13" s="416"/>
      <c r="POP13" s="416"/>
      <c r="POQ13" s="416"/>
      <c r="POR13" s="416"/>
      <c r="POS13" s="416"/>
      <c r="POT13" s="416"/>
      <c r="POU13" s="416"/>
      <c r="POV13" s="416"/>
      <c r="POW13" s="416"/>
      <c r="POX13" s="416"/>
      <c r="POY13" s="416"/>
      <c r="POZ13" s="416"/>
      <c r="PPA13" s="416"/>
      <c r="PPB13" s="416"/>
      <c r="PPC13" s="416"/>
      <c r="PPD13" s="416"/>
      <c r="PPE13" s="416"/>
      <c r="PPF13" s="416"/>
      <c r="PPG13" s="416"/>
      <c r="PPH13" s="416"/>
      <c r="PPI13" s="416"/>
      <c r="PPJ13" s="416"/>
      <c r="PPK13" s="416"/>
      <c r="PPL13" s="416"/>
      <c r="PPM13" s="416"/>
      <c r="PPN13" s="416"/>
      <c r="PPO13" s="416"/>
      <c r="PPP13" s="416"/>
      <c r="PPQ13" s="416"/>
      <c r="PPR13" s="416"/>
      <c r="PPS13" s="416"/>
      <c r="PPT13" s="416"/>
      <c r="PPU13" s="416"/>
      <c r="PPV13" s="416"/>
      <c r="PPW13" s="416"/>
      <c r="PPX13" s="416"/>
      <c r="PPY13" s="416"/>
      <c r="PPZ13" s="416"/>
      <c r="PQA13" s="416"/>
      <c r="PQB13" s="416"/>
      <c r="PQC13" s="416"/>
      <c r="PQD13" s="416"/>
      <c r="PQE13" s="416"/>
      <c r="PQF13" s="416"/>
      <c r="PQG13" s="416"/>
      <c r="PQH13" s="416"/>
      <c r="PQI13" s="416"/>
      <c r="PQJ13" s="416"/>
      <c r="PQK13" s="416"/>
      <c r="PQL13" s="416"/>
      <c r="PQM13" s="416"/>
      <c r="PQN13" s="416"/>
      <c r="PQO13" s="416"/>
      <c r="PQP13" s="416"/>
      <c r="PQQ13" s="416"/>
      <c r="PQR13" s="416"/>
      <c r="PQS13" s="416"/>
      <c r="PQT13" s="416"/>
      <c r="PQU13" s="416"/>
      <c r="PQV13" s="416"/>
      <c r="PQW13" s="416"/>
      <c r="PQX13" s="416"/>
      <c r="PQY13" s="416"/>
      <c r="PQZ13" s="416"/>
      <c r="PRA13" s="416"/>
      <c r="PRB13" s="416"/>
      <c r="PRC13" s="416"/>
      <c r="PRD13" s="416"/>
      <c r="PRE13" s="416"/>
      <c r="PRF13" s="416"/>
      <c r="PRG13" s="416"/>
      <c r="PRH13" s="416"/>
      <c r="PRI13" s="416"/>
      <c r="PRJ13" s="416"/>
      <c r="PRK13" s="416"/>
      <c r="PRL13" s="416"/>
      <c r="PRM13" s="416"/>
      <c r="PRN13" s="416"/>
      <c r="PRO13" s="416"/>
      <c r="PRP13" s="416"/>
      <c r="PRQ13" s="416"/>
      <c r="PRR13" s="416"/>
      <c r="PRS13" s="416"/>
      <c r="PRT13" s="416"/>
      <c r="PRU13" s="416"/>
      <c r="PRV13" s="416"/>
      <c r="PRW13" s="416"/>
      <c r="PRX13" s="416"/>
      <c r="PRY13" s="416"/>
      <c r="PRZ13" s="416"/>
      <c r="PSA13" s="416"/>
      <c r="PSB13" s="416"/>
      <c r="PSC13" s="416"/>
      <c r="PSD13" s="416"/>
      <c r="PSE13" s="416"/>
      <c r="PSF13" s="416"/>
      <c r="PSG13" s="416"/>
      <c r="PSH13" s="416"/>
      <c r="PSI13" s="416"/>
      <c r="PSJ13" s="416"/>
      <c r="PSK13" s="416"/>
      <c r="PSL13" s="416"/>
      <c r="PSM13" s="416"/>
      <c r="PSN13" s="416"/>
      <c r="PSO13" s="416"/>
      <c r="PSP13" s="416"/>
      <c r="PSQ13" s="416"/>
      <c r="PSR13" s="416"/>
      <c r="PSS13" s="416"/>
      <c r="PST13" s="416"/>
      <c r="PSU13" s="416"/>
      <c r="PSV13" s="416"/>
      <c r="PSW13" s="416"/>
      <c r="PSX13" s="416"/>
      <c r="PSY13" s="416"/>
      <c r="PSZ13" s="416"/>
      <c r="PTA13" s="416"/>
      <c r="PTB13" s="416"/>
      <c r="PTC13" s="416"/>
      <c r="PTD13" s="416"/>
      <c r="PTE13" s="416"/>
      <c r="PTF13" s="416"/>
      <c r="PTG13" s="416"/>
      <c r="PTH13" s="416"/>
      <c r="PTI13" s="416"/>
      <c r="PTJ13" s="416"/>
      <c r="PTK13" s="416"/>
      <c r="PTL13" s="416"/>
      <c r="PTM13" s="416"/>
      <c r="PTN13" s="416"/>
      <c r="PTO13" s="416"/>
      <c r="PTP13" s="416"/>
      <c r="PTQ13" s="416"/>
      <c r="PTR13" s="416"/>
      <c r="PTS13" s="416"/>
      <c r="PTT13" s="416"/>
      <c r="PTU13" s="416"/>
      <c r="PTV13" s="416"/>
      <c r="PTW13" s="416"/>
      <c r="PTX13" s="416"/>
      <c r="PTY13" s="416"/>
      <c r="PTZ13" s="416"/>
      <c r="PUA13" s="416"/>
      <c r="PUB13" s="416"/>
      <c r="PUC13" s="416"/>
      <c r="PUD13" s="416"/>
      <c r="PUE13" s="416"/>
      <c r="PUF13" s="416"/>
      <c r="PUG13" s="416"/>
      <c r="PUH13" s="416"/>
      <c r="PUI13" s="416"/>
      <c r="PUJ13" s="416"/>
      <c r="PUK13" s="416"/>
      <c r="PUL13" s="416"/>
      <c r="PUM13" s="416"/>
      <c r="PUN13" s="416"/>
      <c r="PUO13" s="416"/>
      <c r="PUP13" s="416"/>
      <c r="PUQ13" s="416"/>
      <c r="PUR13" s="416"/>
      <c r="PUS13" s="416"/>
      <c r="PUT13" s="416"/>
      <c r="PUU13" s="416"/>
      <c r="PUV13" s="416"/>
      <c r="PUW13" s="416"/>
      <c r="PUX13" s="416"/>
      <c r="PUY13" s="416"/>
      <c r="PUZ13" s="416"/>
      <c r="PVA13" s="416"/>
      <c r="PVB13" s="416"/>
      <c r="PVC13" s="416"/>
      <c r="PVD13" s="416"/>
      <c r="PVE13" s="416"/>
      <c r="PVF13" s="416"/>
      <c r="PVG13" s="416"/>
      <c r="PVH13" s="416"/>
      <c r="PVI13" s="416"/>
      <c r="PVJ13" s="416"/>
      <c r="PVK13" s="416"/>
      <c r="PVL13" s="416"/>
      <c r="PVM13" s="416"/>
      <c r="PVN13" s="416"/>
      <c r="PVO13" s="416"/>
      <c r="PVP13" s="416"/>
      <c r="PVQ13" s="416"/>
      <c r="PVR13" s="416"/>
      <c r="PVS13" s="416"/>
      <c r="PVT13" s="416"/>
      <c r="PVU13" s="416"/>
      <c r="PVV13" s="416"/>
      <c r="PVW13" s="416"/>
      <c r="PVX13" s="416"/>
      <c r="PVY13" s="416"/>
      <c r="PVZ13" s="416"/>
      <c r="PWA13" s="416"/>
      <c r="PWB13" s="416"/>
      <c r="PWC13" s="416"/>
      <c r="PWD13" s="416"/>
      <c r="PWE13" s="416"/>
      <c r="PWF13" s="416"/>
      <c r="PWG13" s="416"/>
      <c r="PWH13" s="416"/>
      <c r="PWI13" s="416"/>
      <c r="PWJ13" s="416"/>
      <c r="PWK13" s="416"/>
      <c r="PWL13" s="416"/>
      <c r="PWM13" s="416"/>
      <c r="PWN13" s="416"/>
      <c r="PWO13" s="416"/>
      <c r="PWP13" s="416"/>
      <c r="PWQ13" s="416"/>
      <c r="PWR13" s="416"/>
      <c r="PWS13" s="416"/>
      <c r="PWT13" s="416"/>
      <c r="PWU13" s="416"/>
      <c r="PWV13" s="416"/>
      <c r="PWW13" s="416"/>
      <c r="PWX13" s="416"/>
      <c r="PWY13" s="416"/>
      <c r="PWZ13" s="416"/>
      <c r="PXA13" s="416"/>
      <c r="PXB13" s="416"/>
      <c r="PXC13" s="416"/>
      <c r="PXD13" s="416"/>
      <c r="PXE13" s="416"/>
      <c r="PXF13" s="416"/>
      <c r="PXG13" s="416"/>
      <c r="PXH13" s="416"/>
      <c r="PXI13" s="416"/>
      <c r="PXJ13" s="416"/>
      <c r="PXK13" s="416"/>
      <c r="PXL13" s="416"/>
      <c r="PXM13" s="416"/>
      <c r="PXN13" s="416"/>
      <c r="PXO13" s="416"/>
      <c r="PXP13" s="416"/>
      <c r="PXQ13" s="416"/>
      <c r="PXR13" s="416"/>
      <c r="PXS13" s="416"/>
      <c r="PXT13" s="416"/>
      <c r="PXU13" s="416"/>
      <c r="PXV13" s="416"/>
      <c r="PXW13" s="416"/>
      <c r="PXX13" s="416"/>
      <c r="PXY13" s="416"/>
      <c r="PXZ13" s="416"/>
      <c r="PYA13" s="416"/>
      <c r="PYB13" s="416"/>
      <c r="PYC13" s="416"/>
      <c r="PYD13" s="416"/>
      <c r="PYE13" s="416"/>
      <c r="PYF13" s="416"/>
      <c r="PYG13" s="416"/>
      <c r="PYH13" s="416"/>
      <c r="PYI13" s="416"/>
      <c r="PYJ13" s="416"/>
      <c r="PYK13" s="416"/>
      <c r="PYL13" s="416"/>
      <c r="PYM13" s="416"/>
      <c r="PYN13" s="416"/>
      <c r="PYO13" s="416"/>
      <c r="PYP13" s="416"/>
      <c r="PYQ13" s="416"/>
      <c r="PYR13" s="416"/>
      <c r="PYS13" s="416"/>
      <c r="PYT13" s="416"/>
      <c r="PYU13" s="416"/>
      <c r="PYV13" s="416"/>
      <c r="PYW13" s="416"/>
      <c r="PYX13" s="416"/>
      <c r="PYY13" s="416"/>
      <c r="PYZ13" s="416"/>
      <c r="PZA13" s="416"/>
      <c r="PZB13" s="416"/>
      <c r="PZC13" s="416"/>
      <c r="PZD13" s="416"/>
      <c r="PZE13" s="416"/>
      <c r="PZF13" s="416"/>
      <c r="PZG13" s="416"/>
      <c r="PZH13" s="416"/>
      <c r="PZI13" s="416"/>
      <c r="PZJ13" s="416"/>
      <c r="PZK13" s="416"/>
      <c r="PZL13" s="416"/>
      <c r="PZM13" s="416"/>
      <c r="PZN13" s="416"/>
      <c r="PZO13" s="416"/>
      <c r="PZP13" s="416"/>
      <c r="PZQ13" s="416"/>
      <c r="PZR13" s="416"/>
      <c r="PZS13" s="416"/>
      <c r="PZT13" s="416"/>
      <c r="PZU13" s="416"/>
      <c r="PZV13" s="416"/>
      <c r="PZW13" s="416"/>
      <c r="PZX13" s="416"/>
      <c r="PZY13" s="416"/>
      <c r="PZZ13" s="416"/>
      <c r="QAA13" s="416"/>
      <c r="QAB13" s="416"/>
      <c r="QAC13" s="416"/>
      <c r="QAD13" s="416"/>
      <c r="QAE13" s="416"/>
      <c r="QAF13" s="416"/>
      <c r="QAG13" s="416"/>
      <c r="QAH13" s="416"/>
      <c r="QAI13" s="416"/>
      <c r="QAJ13" s="416"/>
      <c r="QAK13" s="416"/>
      <c r="QAL13" s="416"/>
      <c r="QAM13" s="416"/>
      <c r="QAN13" s="416"/>
      <c r="QAO13" s="416"/>
      <c r="QAP13" s="416"/>
      <c r="QAQ13" s="416"/>
      <c r="QAR13" s="416"/>
      <c r="QAS13" s="416"/>
      <c r="QAT13" s="416"/>
      <c r="QAU13" s="416"/>
      <c r="QAV13" s="416"/>
      <c r="QAW13" s="416"/>
      <c r="QAX13" s="416"/>
      <c r="QAY13" s="416"/>
      <c r="QAZ13" s="416"/>
      <c r="QBA13" s="416"/>
      <c r="QBB13" s="416"/>
      <c r="QBC13" s="416"/>
      <c r="QBD13" s="416"/>
      <c r="QBE13" s="416"/>
      <c r="QBF13" s="416"/>
      <c r="QBG13" s="416"/>
      <c r="QBH13" s="416"/>
      <c r="QBI13" s="416"/>
      <c r="QBJ13" s="416"/>
      <c r="QBK13" s="416"/>
      <c r="QBL13" s="416"/>
      <c r="QBM13" s="416"/>
      <c r="QBN13" s="416"/>
      <c r="QBO13" s="416"/>
      <c r="QBP13" s="416"/>
      <c r="QBQ13" s="416"/>
      <c r="QBR13" s="416"/>
      <c r="QBS13" s="416"/>
      <c r="QBT13" s="416"/>
      <c r="QBU13" s="416"/>
      <c r="QBV13" s="416"/>
      <c r="QBW13" s="416"/>
      <c r="QBX13" s="416"/>
      <c r="QBY13" s="416"/>
      <c r="QBZ13" s="416"/>
      <c r="QCA13" s="416"/>
      <c r="QCB13" s="416"/>
      <c r="QCC13" s="416"/>
      <c r="QCD13" s="416"/>
      <c r="QCE13" s="416"/>
      <c r="QCF13" s="416"/>
      <c r="QCG13" s="416"/>
      <c r="QCH13" s="416"/>
      <c r="QCI13" s="416"/>
      <c r="QCJ13" s="416"/>
      <c r="QCK13" s="416"/>
      <c r="QCL13" s="416"/>
      <c r="QCM13" s="416"/>
      <c r="QCN13" s="416"/>
      <c r="QCO13" s="416"/>
      <c r="QCP13" s="416"/>
      <c r="QCQ13" s="416"/>
      <c r="QCR13" s="416"/>
      <c r="QCS13" s="416"/>
      <c r="QCT13" s="416"/>
      <c r="QCU13" s="416"/>
      <c r="QCV13" s="416"/>
      <c r="QCW13" s="416"/>
      <c r="QCX13" s="416"/>
      <c r="QCY13" s="416"/>
      <c r="QCZ13" s="416"/>
      <c r="QDA13" s="416"/>
      <c r="QDB13" s="416"/>
      <c r="QDC13" s="416"/>
      <c r="QDD13" s="416"/>
      <c r="QDE13" s="416"/>
      <c r="QDF13" s="416"/>
      <c r="QDG13" s="416"/>
      <c r="QDH13" s="416"/>
      <c r="QDI13" s="416"/>
      <c r="QDJ13" s="416"/>
      <c r="QDK13" s="416"/>
      <c r="QDL13" s="416"/>
      <c r="QDM13" s="416"/>
      <c r="QDN13" s="416"/>
      <c r="QDO13" s="416"/>
      <c r="QDP13" s="416"/>
      <c r="QDQ13" s="416"/>
      <c r="QDR13" s="416"/>
      <c r="QDS13" s="416"/>
      <c r="QDT13" s="416"/>
      <c r="QDU13" s="416"/>
      <c r="QDV13" s="416"/>
      <c r="QDW13" s="416"/>
      <c r="QDX13" s="416"/>
      <c r="QDY13" s="416"/>
      <c r="QDZ13" s="416"/>
      <c r="QEA13" s="416"/>
      <c r="QEB13" s="416"/>
      <c r="QEC13" s="416"/>
      <c r="QED13" s="416"/>
      <c r="QEE13" s="416"/>
      <c r="QEF13" s="416"/>
      <c r="QEG13" s="416"/>
      <c r="QEH13" s="416"/>
      <c r="QEI13" s="416"/>
      <c r="QEJ13" s="416"/>
      <c r="QEK13" s="416"/>
      <c r="QEL13" s="416"/>
      <c r="QEM13" s="416"/>
      <c r="QEN13" s="416"/>
      <c r="QEO13" s="416"/>
      <c r="QEP13" s="416"/>
      <c r="QEQ13" s="416"/>
      <c r="QER13" s="416"/>
      <c r="QES13" s="416"/>
      <c r="QET13" s="416"/>
      <c r="QEU13" s="416"/>
      <c r="QEV13" s="416"/>
      <c r="QEW13" s="416"/>
      <c r="QEX13" s="416"/>
      <c r="QEY13" s="416"/>
      <c r="QEZ13" s="416"/>
      <c r="QFA13" s="416"/>
      <c r="QFB13" s="416"/>
      <c r="QFC13" s="416"/>
      <c r="QFD13" s="416"/>
      <c r="QFE13" s="416"/>
      <c r="QFF13" s="416"/>
      <c r="QFG13" s="416"/>
      <c r="QFH13" s="416"/>
      <c r="QFI13" s="416"/>
      <c r="QFJ13" s="416"/>
      <c r="QFK13" s="416"/>
      <c r="QFL13" s="416"/>
      <c r="QFM13" s="416"/>
      <c r="QFN13" s="416"/>
      <c r="QFO13" s="416"/>
      <c r="QFP13" s="416"/>
      <c r="QFQ13" s="416"/>
      <c r="QFR13" s="416"/>
      <c r="QFS13" s="416"/>
      <c r="QFT13" s="416"/>
      <c r="QFU13" s="416"/>
      <c r="QFV13" s="416"/>
      <c r="QFW13" s="416"/>
      <c r="QFX13" s="416"/>
      <c r="QFY13" s="416"/>
      <c r="QFZ13" s="416"/>
      <c r="QGA13" s="416"/>
      <c r="QGB13" s="416"/>
      <c r="QGC13" s="416"/>
      <c r="QGD13" s="416"/>
      <c r="QGE13" s="416"/>
      <c r="QGF13" s="416"/>
      <c r="QGG13" s="416"/>
      <c r="QGH13" s="416"/>
      <c r="QGI13" s="416"/>
      <c r="QGJ13" s="416"/>
      <c r="QGK13" s="416"/>
      <c r="QGL13" s="416"/>
      <c r="QGM13" s="416"/>
      <c r="QGN13" s="416"/>
      <c r="QGO13" s="416"/>
      <c r="QGP13" s="416"/>
      <c r="QGQ13" s="416"/>
      <c r="QGR13" s="416"/>
      <c r="QGS13" s="416"/>
      <c r="QGT13" s="416"/>
      <c r="QGU13" s="416"/>
      <c r="QGV13" s="416"/>
      <c r="QGW13" s="416"/>
      <c r="QGX13" s="416"/>
      <c r="QGY13" s="416"/>
      <c r="QGZ13" s="416"/>
      <c r="QHA13" s="416"/>
      <c r="QHB13" s="416"/>
      <c r="QHC13" s="416"/>
      <c r="QHD13" s="416"/>
      <c r="QHE13" s="416"/>
      <c r="QHF13" s="416"/>
      <c r="QHG13" s="416"/>
      <c r="QHH13" s="416"/>
      <c r="QHI13" s="416"/>
      <c r="QHJ13" s="416"/>
      <c r="QHK13" s="416"/>
      <c r="QHL13" s="416"/>
      <c r="QHM13" s="416"/>
      <c r="QHN13" s="416"/>
      <c r="QHO13" s="416"/>
      <c r="QHP13" s="416"/>
      <c r="QHQ13" s="416"/>
      <c r="QHR13" s="416"/>
      <c r="QHS13" s="416"/>
      <c r="QHT13" s="416"/>
      <c r="QHU13" s="416"/>
      <c r="QHV13" s="416"/>
      <c r="QHW13" s="416"/>
      <c r="QHX13" s="416"/>
      <c r="QHY13" s="416"/>
      <c r="QHZ13" s="416"/>
      <c r="QIA13" s="416"/>
      <c r="QIB13" s="416"/>
      <c r="QIC13" s="416"/>
      <c r="QID13" s="416"/>
      <c r="QIE13" s="416"/>
      <c r="QIF13" s="416"/>
      <c r="QIG13" s="416"/>
      <c r="QIH13" s="416"/>
      <c r="QII13" s="416"/>
      <c r="QIJ13" s="416"/>
      <c r="QIK13" s="416"/>
      <c r="QIL13" s="416"/>
      <c r="QIM13" s="416"/>
      <c r="QIN13" s="416"/>
      <c r="QIO13" s="416"/>
      <c r="QIP13" s="416"/>
      <c r="QIQ13" s="416"/>
      <c r="QIR13" s="416"/>
      <c r="QIS13" s="416"/>
      <c r="QIT13" s="416"/>
      <c r="QIU13" s="416"/>
      <c r="QIV13" s="416"/>
      <c r="QIW13" s="416"/>
      <c r="QIX13" s="416"/>
      <c r="QIY13" s="416"/>
      <c r="QIZ13" s="416"/>
      <c r="QJA13" s="416"/>
      <c r="QJB13" s="416"/>
      <c r="QJC13" s="416"/>
      <c r="QJD13" s="416"/>
      <c r="QJE13" s="416"/>
      <c r="QJF13" s="416"/>
      <c r="QJG13" s="416"/>
      <c r="QJH13" s="416"/>
      <c r="QJI13" s="416"/>
      <c r="QJJ13" s="416"/>
      <c r="QJK13" s="416"/>
      <c r="QJL13" s="416"/>
      <c r="QJM13" s="416"/>
      <c r="QJN13" s="416"/>
      <c r="QJO13" s="416"/>
      <c r="QJP13" s="416"/>
      <c r="QJQ13" s="416"/>
      <c r="QJR13" s="416"/>
      <c r="QJS13" s="416"/>
      <c r="QJT13" s="416"/>
      <c r="QJU13" s="416"/>
      <c r="QJV13" s="416"/>
      <c r="QJW13" s="416"/>
      <c r="QJX13" s="416"/>
      <c r="QJY13" s="416"/>
      <c r="QJZ13" s="416"/>
      <c r="QKA13" s="416"/>
      <c r="QKB13" s="416"/>
      <c r="QKC13" s="416"/>
      <c r="QKD13" s="416"/>
      <c r="QKE13" s="416"/>
      <c r="QKF13" s="416"/>
      <c r="QKG13" s="416"/>
      <c r="QKH13" s="416"/>
      <c r="QKI13" s="416"/>
      <c r="QKJ13" s="416"/>
      <c r="QKK13" s="416"/>
      <c r="QKL13" s="416"/>
      <c r="QKM13" s="416"/>
      <c r="QKN13" s="416"/>
      <c r="QKO13" s="416"/>
      <c r="QKP13" s="416"/>
      <c r="QKQ13" s="416"/>
      <c r="QKR13" s="416"/>
      <c r="QKS13" s="416"/>
      <c r="QKT13" s="416"/>
      <c r="QKU13" s="416"/>
      <c r="QKV13" s="416"/>
      <c r="QKW13" s="416"/>
      <c r="QKX13" s="416"/>
      <c r="QKY13" s="416"/>
      <c r="QKZ13" s="416"/>
      <c r="QLA13" s="416"/>
      <c r="QLB13" s="416"/>
      <c r="QLC13" s="416"/>
      <c r="QLD13" s="416"/>
      <c r="QLE13" s="416"/>
      <c r="QLF13" s="416"/>
      <c r="QLG13" s="416"/>
      <c r="QLH13" s="416"/>
      <c r="QLI13" s="416"/>
      <c r="QLJ13" s="416"/>
      <c r="QLK13" s="416"/>
      <c r="QLL13" s="416"/>
      <c r="QLM13" s="416"/>
      <c r="QLN13" s="416"/>
      <c r="QLO13" s="416"/>
      <c r="QLP13" s="416"/>
      <c r="QLQ13" s="416"/>
      <c r="QLR13" s="416"/>
      <c r="QLS13" s="416"/>
      <c r="QLT13" s="416"/>
      <c r="QLU13" s="416"/>
      <c r="QLV13" s="416"/>
      <c r="QLW13" s="416"/>
      <c r="QLX13" s="416"/>
      <c r="QLY13" s="416"/>
      <c r="QLZ13" s="416"/>
      <c r="QMA13" s="416"/>
      <c r="QMB13" s="416"/>
      <c r="QMC13" s="416"/>
      <c r="QMD13" s="416"/>
      <c r="QME13" s="416"/>
      <c r="QMF13" s="416"/>
      <c r="QMG13" s="416"/>
      <c r="QMH13" s="416"/>
      <c r="QMI13" s="416"/>
      <c r="QMJ13" s="416"/>
      <c r="QMK13" s="416"/>
      <c r="QML13" s="416"/>
      <c r="QMM13" s="416"/>
      <c r="QMN13" s="416"/>
      <c r="QMO13" s="416"/>
      <c r="QMP13" s="416"/>
      <c r="QMQ13" s="416"/>
      <c r="QMR13" s="416"/>
      <c r="QMS13" s="416"/>
      <c r="QMT13" s="416"/>
      <c r="QMU13" s="416"/>
      <c r="QMV13" s="416"/>
      <c r="QMW13" s="416"/>
      <c r="QMX13" s="416"/>
      <c r="QMY13" s="416"/>
      <c r="QMZ13" s="416"/>
      <c r="QNA13" s="416"/>
      <c r="QNB13" s="416"/>
      <c r="QNC13" s="416"/>
      <c r="QND13" s="416"/>
      <c r="QNE13" s="416"/>
      <c r="QNF13" s="416"/>
      <c r="QNG13" s="416"/>
      <c r="QNH13" s="416"/>
      <c r="QNI13" s="416"/>
      <c r="QNJ13" s="416"/>
      <c r="QNK13" s="416"/>
      <c r="QNL13" s="416"/>
      <c r="QNM13" s="416"/>
      <c r="QNN13" s="416"/>
      <c r="QNO13" s="416"/>
      <c r="QNP13" s="416"/>
      <c r="QNQ13" s="416"/>
      <c r="QNR13" s="416"/>
      <c r="QNS13" s="416"/>
      <c r="QNT13" s="416"/>
      <c r="QNU13" s="416"/>
      <c r="QNV13" s="416"/>
      <c r="QNW13" s="416"/>
      <c r="QNX13" s="416"/>
      <c r="QNY13" s="416"/>
      <c r="QNZ13" s="416"/>
      <c r="QOA13" s="416"/>
      <c r="QOB13" s="416"/>
      <c r="QOC13" s="416"/>
      <c r="QOD13" s="416"/>
      <c r="QOE13" s="416"/>
      <c r="QOF13" s="416"/>
      <c r="QOG13" s="416"/>
      <c r="QOH13" s="416"/>
      <c r="QOI13" s="416"/>
      <c r="QOJ13" s="416"/>
      <c r="QOK13" s="416"/>
      <c r="QOL13" s="416"/>
      <c r="QOM13" s="416"/>
      <c r="QON13" s="416"/>
      <c r="QOO13" s="416"/>
      <c r="QOP13" s="416"/>
      <c r="QOQ13" s="416"/>
      <c r="QOR13" s="416"/>
      <c r="QOS13" s="416"/>
      <c r="QOT13" s="416"/>
      <c r="QOU13" s="416"/>
      <c r="QOV13" s="416"/>
      <c r="QOW13" s="416"/>
      <c r="QOX13" s="416"/>
      <c r="QOY13" s="416"/>
      <c r="QOZ13" s="416"/>
      <c r="QPA13" s="416"/>
      <c r="QPB13" s="416"/>
      <c r="QPC13" s="416"/>
      <c r="QPD13" s="416"/>
      <c r="QPE13" s="416"/>
      <c r="QPF13" s="416"/>
      <c r="QPG13" s="416"/>
      <c r="QPH13" s="416"/>
      <c r="QPI13" s="416"/>
      <c r="QPJ13" s="416"/>
      <c r="QPK13" s="416"/>
      <c r="QPL13" s="416"/>
      <c r="QPM13" s="416"/>
      <c r="QPN13" s="416"/>
      <c r="QPO13" s="416"/>
      <c r="QPP13" s="416"/>
      <c r="QPQ13" s="416"/>
      <c r="QPR13" s="416"/>
      <c r="QPS13" s="416"/>
      <c r="QPT13" s="416"/>
      <c r="QPU13" s="416"/>
      <c r="QPV13" s="416"/>
      <c r="QPW13" s="416"/>
      <c r="QPX13" s="416"/>
      <c r="QPY13" s="416"/>
      <c r="QPZ13" s="416"/>
      <c r="QQA13" s="416"/>
      <c r="QQB13" s="416"/>
      <c r="QQC13" s="416"/>
      <c r="QQD13" s="416"/>
      <c r="QQE13" s="416"/>
      <c r="QQF13" s="416"/>
      <c r="QQG13" s="416"/>
      <c r="QQH13" s="416"/>
      <c r="QQI13" s="416"/>
      <c r="QQJ13" s="416"/>
      <c r="QQK13" s="416"/>
      <c r="QQL13" s="416"/>
      <c r="QQM13" s="416"/>
      <c r="QQN13" s="416"/>
      <c r="QQO13" s="416"/>
      <c r="QQP13" s="416"/>
      <c r="QQQ13" s="416"/>
      <c r="QQR13" s="416"/>
      <c r="QQS13" s="416"/>
      <c r="QQT13" s="416"/>
      <c r="QQU13" s="416"/>
      <c r="QQV13" s="416"/>
      <c r="QQW13" s="416"/>
      <c r="QQX13" s="416"/>
      <c r="QQY13" s="416"/>
      <c r="QQZ13" s="416"/>
      <c r="QRA13" s="416"/>
      <c r="QRB13" s="416"/>
      <c r="QRC13" s="416"/>
      <c r="QRD13" s="416"/>
      <c r="QRE13" s="416"/>
      <c r="QRF13" s="416"/>
      <c r="QRG13" s="416"/>
      <c r="QRH13" s="416"/>
      <c r="QRI13" s="416"/>
      <c r="QRJ13" s="416"/>
      <c r="QRK13" s="416"/>
      <c r="QRL13" s="416"/>
      <c r="QRM13" s="416"/>
      <c r="QRN13" s="416"/>
      <c r="QRO13" s="416"/>
      <c r="QRP13" s="416"/>
      <c r="QRQ13" s="416"/>
      <c r="QRR13" s="416"/>
      <c r="QRS13" s="416"/>
      <c r="QRT13" s="416"/>
      <c r="QRU13" s="416"/>
      <c r="QRV13" s="416"/>
      <c r="QRW13" s="416"/>
      <c r="QRX13" s="416"/>
      <c r="QRY13" s="416"/>
      <c r="QRZ13" s="416"/>
      <c r="QSA13" s="416"/>
      <c r="QSB13" s="416"/>
      <c r="QSC13" s="416"/>
      <c r="QSD13" s="416"/>
      <c r="QSE13" s="416"/>
      <c r="QSF13" s="416"/>
      <c r="QSG13" s="416"/>
      <c r="QSH13" s="416"/>
      <c r="QSI13" s="416"/>
      <c r="QSJ13" s="416"/>
      <c r="QSK13" s="416"/>
      <c r="QSL13" s="416"/>
      <c r="QSM13" s="416"/>
      <c r="QSN13" s="416"/>
      <c r="QSO13" s="416"/>
      <c r="QSP13" s="416"/>
      <c r="QSQ13" s="416"/>
      <c r="QSR13" s="416"/>
      <c r="QSS13" s="416"/>
      <c r="QST13" s="416"/>
      <c r="QSU13" s="416"/>
      <c r="QSV13" s="416"/>
      <c r="QSW13" s="416"/>
      <c r="QSX13" s="416"/>
      <c r="QSY13" s="416"/>
      <c r="QSZ13" s="416"/>
      <c r="QTA13" s="416"/>
      <c r="QTB13" s="416"/>
      <c r="QTC13" s="416"/>
      <c r="QTD13" s="416"/>
      <c r="QTE13" s="416"/>
      <c r="QTF13" s="416"/>
      <c r="QTG13" s="416"/>
      <c r="QTH13" s="416"/>
      <c r="QTI13" s="416"/>
      <c r="QTJ13" s="416"/>
      <c r="QTK13" s="416"/>
      <c r="QTL13" s="416"/>
      <c r="QTM13" s="416"/>
      <c r="QTN13" s="416"/>
      <c r="QTO13" s="416"/>
      <c r="QTP13" s="416"/>
      <c r="QTQ13" s="416"/>
      <c r="QTR13" s="416"/>
      <c r="QTS13" s="416"/>
      <c r="QTT13" s="416"/>
      <c r="QTU13" s="416"/>
      <c r="QTV13" s="416"/>
      <c r="QTW13" s="416"/>
      <c r="QTX13" s="416"/>
      <c r="QTY13" s="416"/>
      <c r="QTZ13" s="416"/>
      <c r="QUA13" s="416"/>
      <c r="QUB13" s="416"/>
      <c r="QUC13" s="416"/>
      <c r="QUD13" s="416"/>
      <c r="QUE13" s="416"/>
      <c r="QUF13" s="416"/>
      <c r="QUG13" s="416"/>
      <c r="QUH13" s="416"/>
      <c r="QUI13" s="416"/>
      <c r="QUJ13" s="416"/>
      <c r="QUK13" s="416"/>
      <c r="QUL13" s="416"/>
      <c r="QUM13" s="416"/>
      <c r="QUN13" s="416"/>
      <c r="QUO13" s="416"/>
      <c r="QUP13" s="416"/>
      <c r="QUQ13" s="416"/>
      <c r="QUR13" s="416"/>
      <c r="QUS13" s="416"/>
      <c r="QUT13" s="416"/>
      <c r="QUU13" s="416"/>
      <c r="QUV13" s="416"/>
      <c r="QUW13" s="416"/>
      <c r="QUX13" s="416"/>
      <c r="QUY13" s="416"/>
      <c r="QUZ13" s="416"/>
      <c r="QVA13" s="416"/>
      <c r="QVB13" s="416"/>
      <c r="QVC13" s="416"/>
      <c r="QVD13" s="416"/>
      <c r="QVE13" s="416"/>
      <c r="QVF13" s="416"/>
      <c r="QVG13" s="416"/>
      <c r="QVH13" s="416"/>
      <c r="QVI13" s="416"/>
      <c r="QVJ13" s="416"/>
      <c r="QVK13" s="416"/>
      <c r="QVL13" s="416"/>
      <c r="QVM13" s="416"/>
      <c r="QVN13" s="416"/>
      <c r="QVO13" s="416"/>
      <c r="QVP13" s="416"/>
      <c r="QVQ13" s="416"/>
      <c r="QVR13" s="416"/>
      <c r="QVS13" s="416"/>
      <c r="QVT13" s="416"/>
      <c r="QVU13" s="416"/>
      <c r="QVV13" s="416"/>
      <c r="QVW13" s="416"/>
      <c r="QVX13" s="416"/>
      <c r="QVY13" s="416"/>
      <c r="QVZ13" s="416"/>
      <c r="QWA13" s="416"/>
      <c r="QWB13" s="416"/>
      <c r="QWC13" s="416"/>
      <c r="QWD13" s="416"/>
      <c r="QWE13" s="416"/>
      <c r="QWF13" s="416"/>
      <c r="QWG13" s="416"/>
      <c r="QWH13" s="416"/>
      <c r="QWI13" s="416"/>
      <c r="QWJ13" s="416"/>
      <c r="QWK13" s="416"/>
      <c r="QWL13" s="416"/>
      <c r="QWM13" s="416"/>
      <c r="QWN13" s="416"/>
      <c r="QWO13" s="416"/>
      <c r="QWP13" s="416"/>
      <c r="QWQ13" s="416"/>
      <c r="QWR13" s="416"/>
      <c r="QWS13" s="416"/>
      <c r="QWT13" s="416"/>
      <c r="QWU13" s="416"/>
      <c r="QWV13" s="416"/>
      <c r="QWW13" s="416"/>
      <c r="QWX13" s="416"/>
      <c r="QWY13" s="416"/>
      <c r="QWZ13" s="416"/>
      <c r="QXA13" s="416"/>
      <c r="QXB13" s="416"/>
      <c r="QXC13" s="416"/>
      <c r="QXD13" s="416"/>
      <c r="QXE13" s="416"/>
      <c r="QXF13" s="416"/>
      <c r="QXG13" s="416"/>
      <c r="QXH13" s="416"/>
      <c r="QXI13" s="416"/>
      <c r="QXJ13" s="416"/>
      <c r="QXK13" s="416"/>
      <c r="QXL13" s="416"/>
      <c r="QXM13" s="416"/>
      <c r="QXN13" s="416"/>
      <c r="QXO13" s="416"/>
      <c r="QXP13" s="416"/>
      <c r="QXQ13" s="416"/>
      <c r="QXR13" s="416"/>
      <c r="QXS13" s="416"/>
      <c r="QXT13" s="416"/>
      <c r="QXU13" s="416"/>
      <c r="QXV13" s="416"/>
      <c r="QXW13" s="416"/>
      <c r="QXX13" s="416"/>
      <c r="QXY13" s="416"/>
      <c r="QXZ13" s="416"/>
      <c r="QYA13" s="416"/>
      <c r="QYB13" s="416"/>
      <c r="QYC13" s="416"/>
      <c r="QYD13" s="416"/>
      <c r="QYE13" s="416"/>
      <c r="QYF13" s="416"/>
      <c r="QYG13" s="416"/>
      <c r="QYH13" s="416"/>
      <c r="QYI13" s="416"/>
      <c r="QYJ13" s="416"/>
      <c r="QYK13" s="416"/>
      <c r="QYL13" s="416"/>
      <c r="QYM13" s="416"/>
      <c r="QYN13" s="416"/>
      <c r="QYO13" s="416"/>
      <c r="QYP13" s="416"/>
      <c r="QYQ13" s="416"/>
      <c r="QYR13" s="416"/>
      <c r="QYS13" s="416"/>
      <c r="QYT13" s="416"/>
      <c r="QYU13" s="416"/>
      <c r="QYV13" s="416"/>
      <c r="QYW13" s="416"/>
      <c r="QYX13" s="416"/>
      <c r="QYY13" s="416"/>
      <c r="QYZ13" s="416"/>
      <c r="QZA13" s="416"/>
      <c r="QZB13" s="416"/>
      <c r="QZC13" s="416"/>
      <c r="QZD13" s="416"/>
      <c r="QZE13" s="416"/>
      <c r="QZF13" s="416"/>
      <c r="QZG13" s="416"/>
      <c r="QZH13" s="416"/>
      <c r="QZI13" s="416"/>
      <c r="QZJ13" s="416"/>
      <c r="QZK13" s="416"/>
      <c r="QZL13" s="416"/>
      <c r="QZM13" s="416"/>
      <c r="QZN13" s="416"/>
      <c r="QZO13" s="416"/>
      <c r="QZP13" s="416"/>
      <c r="QZQ13" s="416"/>
      <c r="QZR13" s="416"/>
      <c r="QZS13" s="416"/>
      <c r="QZT13" s="416"/>
      <c r="QZU13" s="416"/>
      <c r="QZV13" s="416"/>
      <c r="QZW13" s="416"/>
      <c r="QZX13" s="416"/>
      <c r="QZY13" s="416"/>
      <c r="QZZ13" s="416"/>
      <c r="RAA13" s="416"/>
      <c r="RAB13" s="416"/>
      <c r="RAC13" s="416"/>
      <c r="RAD13" s="416"/>
      <c r="RAE13" s="416"/>
      <c r="RAF13" s="416"/>
      <c r="RAG13" s="416"/>
      <c r="RAH13" s="416"/>
      <c r="RAI13" s="416"/>
      <c r="RAJ13" s="416"/>
      <c r="RAK13" s="416"/>
      <c r="RAL13" s="416"/>
      <c r="RAM13" s="416"/>
      <c r="RAN13" s="416"/>
      <c r="RAO13" s="416"/>
      <c r="RAP13" s="416"/>
      <c r="RAQ13" s="416"/>
      <c r="RAR13" s="416"/>
      <c r="RAS13" s="416"/>
      <c r="RAT13" s="416"/>
      <c r="RAU13" s="416"/>
      <c r="RAV13" s="416"/>
      <c r="RAW13" s="416"/>
      <c r="RAX13" s="416"/>
      <c r="RAY13" s="416"/>
      <c r="RAZ13" s="416"/>
      <c r="RBA13" s="416"/>
      <c r="RBB13" s="416"/>
      <c r="RBC13" s="416"/>
      <c r="RBD13" s="416"/>
      <c r="RBE13" s="416"/>
      <c r="RBF13" s="416"/>
      <c r="RBG13" s="416"/>
      <c r="RBH13" s="416"/>
      <c r="RBI13" s="416"/>
      <c r="RBJ13" s="416"/>
      <c r="RBK13" s="416"/>
      <c r="RBL13" s="416"/>
      <c r="RBM13" s="416"/>
      <c r="RBN13" s="416"/>
      <c r="RBO13" s="416"/>
      <c r="RBP13" s="416"/>
      <c r="RBQ13" s="416"/>
      <c r="RBR13" s="416"/>
      <c r="RBS13" s="416"/>
      <c r="RBT13" s="416"/>
      <c r="RBU13" s="416"/>
      <c r="RBV13" s="416"/>
      <c r="RBW13" s="416"/>
      <c r="RBX13" s="416"/>
      <c r="RBY13" s="416"/>
      <c r="RBZ13" s="416"/>
      <c r="RCA13" s="416"/>
      <c r="RCB13" s="416"/>
      <c r="RCC13" s="416"/>
      <c r="RCD13" s="416"/>
      <c r="RCE13" s="416"/>
      <c r="RCF13" s="416"/>
      <c r="RCG13" s="416"/>
      <c r="RCH13" s="416"/>
      <c r="RCI13" s="416"/>
      <c r="RCJ13" s="416"/>
      <c r="RCK13" s="416"/>
      <c r="RCL13" s="416"/>
      <c r="RCM13" s="416"/>
      <c r="RCN13" s="416"/>
      <c r="RCO13" s="416"/>
      <c r="RCP13" s="416"/>
      <c r="RCQ13" s="416"/>
      <c r="RCR13" s="416"/>
      <c r="RCS13" s="416"/>
      <c r="RCT13" s="416"/>
      <c r="RCU13" s="416"/>
      <c r="RCV13" s="416"/>
      <c r="RCW13" s="416"/>
      <c r="RCX13" s="416"/>
      <c r="RCY13" s="416"/>
      <c r="RCZ13" s="416"/>
      <c r="RDA13" s="416"/>
      <c r="RDB13" s="416"/>
      <c r="RDC13" s="416"/>
      <c r="RDD13" s="416"/>
      <c r="RDE13" s="416"/>
      <c r="RDF13" s="416"/>
      <c r="RDG13" s="416"/>
      <c r="RDH13" s="416"/>
      <c r="RDI13" s="416"/>
      <c r="RDJ13" s="416"/>
      <c r="RDK13" s="416"/>
      <c r="RDL13" s="416"/>
      <c r="RDM13" s="416"/>
      <c r="RDN13" s="416"/>
      <c r="RDO13" s="416"/>
      <c r="RDP13" s="416"/>
      <c r="RDQ13" s="416"/>
      <c r="RDR13" s="416"/>
      <c r="RDS13" s="416"/>
      <c r="RDT13" s="416"/>
      <c r="RDU13" s="416"/>
      <c r="RDV13" s="416"/>
      <c r="RDW13" s="416"/>
      <c r="RDX13" s="416"/>
      <c r="RDY13" s="416"/>
      <c r="RDZ13" s="416"/>
      <c r="REA13" s="416"/>
      <c r="REB13" s="416"/>
      <c r="REC13" s="416"/>
      <c r="RED13" s="416"/>
      <c r="REE13" s="416"/>
      <c r="REF13" s="416"/>
      <c r="REG13" s="416"/>
      <c r="REH13" s="416"/>
      <c r="REI13" s="416"/>
      <c r="REJ13" s="416"/>
      <c r="REK13" s="416"/>
      <c r="REL13" s="416"/>
      <c r="REM13" s="416"/>
      <c r="REN13" s="416"/>
      <c r="REO13" s="416"/>
      <c r="REP13" s="416"/>
      <c r="REQ13" s="416"/>
      <c r="RER13" s="416"/>
      <c r="RES13" s="416"/>
      <c r="RET13" s="416"/>
      <c r="REU13" s="416"/>
      <c r="REV13" s="416"/>
      <c r="REW13" s="416"/>
      <c r="REX13" s="416"/>
      <c r="REY13" s="416"/>
      <c r="REZ13" s="416"/>
      <c r="RFA13" s="416"/>
      <c r="RFB13" s="416"/>
      <c r="RFC13" s="416"/>
      <c r="RFD13" s="416"/>
      <c r="RFE13" s="416"/>
      <c r="RFF13" s="416"/>
      <c r="RFG13" s="416"/>
      <c r="RFH13" s="416"/>
      <c r="RFI13" s="416"/>
      <c r="RFJ13" s="416"/>
      <c r="RFK13" s="416"/>
      <c r="RFL13" s="416"/>
      <c r="RFM13" s="416"/>
      <c r="RFN13" s="416"/>
      <c r="RFO13" s="416"/>
      <c r="RFP13" s="416"/>
      <c r="RFQ13" s="416"/>
      <c r="RFR13" s="416"/>
      <c r="RFS13" s="416"/>
      <c r="RFT13" s="416"/>
      <c r="RFU13" s="416"/>
      <c r="RFV13" s="416"/>
      <c r="RFW13" s="416"/>
      <c r="RFX13" s="416"/>
      <c r="RFY13" s="416"/>
      <c r="RFZ13" s="416"/>
      <c r="RGA13" s="416"/>
      <c r="RGB13" s="416"/>
      <c r="RGC13" s="416"/>
      <c r="RGD13" s="416"/>
      <c r="RGE13" s="416"/>
      <c r="RGF13" s="416"/>
      <c r="RGG13" s="416"/>
      <c r="RGH13" s="416"/>
      <c r="RGI13" s="416"/>
      <c r="RGJ13" s="416"/>
      <c r="RGK13" s="416"/>
      <c r="RGL13" s="416"/>
      <c r="RGM13" s="416"/>
      <c r="RGN13" s="416"/>
      <c r="RGO13" s="416"/>
      <c r="RGP13" s="416"/>
      <c r="RGQ13" s="416"/>
      <c r="RGR13" s="416"/>
      <c r="RGS13" s="416"/>
      <c r="RGT13" s="416"/>
      <c r="RGU13" s="416"/>
      <c r="RGV13" s="416"/>
      <c r="RGW13" s="416"/>
      <c r="RGX13" s="416"/>
      <c r="RGY13" s="416"/>
      <c r="RGZ13" s="416"/>
      <c r="RHA13" s="416"/>
      <c r="RHB13" s="416"/>
      <c r="RHC13" s="416"/>
      <c r="RHD13" s="416"/>
      <c r="RHE13" s="416"/>
      <c r="RHF13" s="416"/>
      <c r="RHG13" s="416"/>
      <c r="RHH13" s="416"/>
      <c r="RHI13" s="416"/>
      <c r="RHJ13" s="416"/>
      <c r="RHK13" s="416"/>
      <c r="RHL13" s="416"/>
      <c r="RHM13" s="416"/>
      <c r="RHN13" s="416"/>
      <c r="RHO13" s="416"/>
      <c r="RHP13" s="416"/>
      <c r="RHQ13" s="416"/>
      <c r="RHR13" s="416"/>
      <c r="RHS13" s="416"/>
      <c r="RHT13" s="416"/>
      <c r="RHU13" s="416"/>
      <c r="RHV13" s="416"/>
      <c r="RHW13" s="416"/>
      <c r="RHX13" s="416"/>
      <c r="RHY13" s="416"/>
      <c r="RHZ13" s="416"/>
      <c r="RIA13" s="416"/>
      <c r="RIB13" s="416"/>
      <c r="RIC13" s="416"/>
      <c r="RID13" s="416"/>
      <c r="RIE13" s="416"/>
      <c r="RIF13" s="416"/>
      <c r="RIG13" s="416"/>
      <c r="RIH13" s="416"/>
      <c r="RII13" s="416"/>
      <c r="RIJ13" s="416"/>
      <c r="RIK13" s="416"/>
      <c r="RIL13" s="416"/>
      <c r="RIM13" s="416"/>
      <c r="RIN13" s="416"/>
      <c r="RIO13" s="416"/>
      <c r="RIP13" s="416"/>
      <c r="RIQ13" s="416"/>
      <c r="RIR13" s="416"/>
      <c r="RIS13" s="416"/>
      <c r="RIT13" s="416"/>
      <c r="RIU13" s="416"/>
      <c r="RIV13" s="416"/>
      <c r="RIW13" s="416"/>
      <c r="RIX13" s="416"/>
      <c r="RIY13" s="416"/>
      <c r="RIZ13" s="416"/>
      <c r="RJA13" s="416"/>
      <c r="RJB13" s="416"/>
      <c r="RJC13" s="416"/>
      <c r="RJD13" s="416"/>
      <c r="RJE13" s="416"/>
      <c r="RJF13" s="416"/>
      <c r="RJG13" s="416"/>
      <c r="RJH13" s="416"/>
      <c r="RJI13" s="416"/>
      <c r="RJJ13" s="416"/>
      <c r="RJK13" s="416"/>
      <c r="RJL13" s="416"/>
      <c r="RJM13" s="416"/>
      <c r="RJN13" s="416"/>
      <c r="RJO13" s="416"/>
      <c r="RJP13" s="416"/>
      <c r="RJQ13" s="416"/>
      <c r="RJR13" s="416"/>
      <c r="RJS13" s="416"/>
      <c r="RJT13" s="416"/>
      <c r="RJU13" s="416"/>
      <c r="RJV13" s="416"/>
      <c r="RJW13" s="416"/>
      <c r="RJX13" s="416"/>
      <c r="RJY13" s="416"/>
      <c r="RJZ13" s="416"/>
      <c r="RKA13" s="416"/>
      <c r="RKB13" s="416"/>
      <c r="RKC13" s="416"/>
      <c r="RKD13" s="416"/>
      <c r="RKE13" s="416"/>
      <c r="RKF13" s="416"/>
      <c r="RKG13" s="416"/>
      <c r="RKH13" s="416"/>
      <c r="RKI13" s="416"/>
      <c r="RKJ13" s="416"/>
      <c r="RKK13" s="416"/>
      <c r="RKL13" s="416"/>
      <c r="RKM13" s="416"/>
      <c r="RKN13" s="416"/>
      <c r="RKO13" s="416"/>
      <c r="RKP13" s="416"/>
      <c r="RKQ13" s="416"/>
      <c r="RKR13" s="416"/>
      <c r="RKS13" s="416"/>
      <c r="RKT13" s="416"/>
      <c r="RKU13" s="416"/>
      <c r="RKV13" s="416"/>
      <c r="RKW13" s="416"/>
      <c r="RKX13" s="416"/>
      <c r="RKY13" s="416"/>
      <c r="RKZ13" s="416"/>
      <c r="RLA13" s="416"/>
      <c r="RLB13" s="416"/>
      <c r="RLC13" s="416"/>
      <c r="RLD13" s="416"/>
      <c r="RLE13" s="416"/>
      <c r="RLF13" s="416"/>
      <c r="RLG13" s="416"/>
      <c r="RLH13" s="416"/>
      <c r="RLI13" s="416"/>
      <c r="RLJ13" s="416"/>
      <c r="RLK13" s="416"/>
      <c r="RLL13" s="416"/>
      <c r="RLM13" s="416"/>
      <c r="RLN13" s="416"/>
      <c r="RLO13" s="416"/>
      <c r="RLP13" s="416"/>
      <c r="RLQ13" s="416"/>
      <c r="RLR13" s="416"/>
      <c r="RLS13" s="416"/>
      <c r="RLT13" s="416"/>
      <c r="RLU13" s="416"/>
      <c r="RLV13" s="416"/>
      <c r="RLW13" s="416"/>
      <c r="RLX13" s="416"/>
      <c r="RLY13" s="416"/>
      <c r="RLZ13" s="416"/>
      <c r="RMA13" s="416"/>
      <c r="RMB13" s="416"/>
      <c r="RMC13" s="416"/>
      <c r="RMD13" s="416"/>
      <c r="RME13" s="416"/>
      <c r="RMF13" s="416"/>
      <c r="RMG13" s="416"/>
      <c r="RMH13" s="416"/>
      <c r="RMI13" s="416"/>
      <c r="RMJ13" s="416"/>
      <c r="RMK13" s="416"/>
      <c r="RML13" s="416"/>
      <c r="RMM13" s="416"/>
      <c r="RMN13" s="416"/>
      <c r="RMO13" s="416"/>
      <c r="RMP13" s="416"/>
      <c r="RMQ13" s="416"/>
      <c r="RMR13" s="416"/>
      <c r="RMS13" s="416"/>
      <c r="RMT13" s="416"/>
      <c r="RMU13" s="416"/>
      <c r="RMV13" s="416"/>
      <c r="RMW13" s="416"/>
      <c r="RMX13" s="416"/>
      <c r="RMY13" s="416"/>
      <c r="RMZ13" s="416"/>
      <c r="RNA13" s="416"/>
      <c r="RNB13" s="416"/>
      <c r="RNC13" s="416"/>
      <c r="RND13" s="416"/>
      <c r="RNE13" s="416"/>
      <c r="RNF13" s="416"/>
      <c r="RNG13" s="416"/>
      <c r="RNH13" s="416"/>
      <c r="RNI13" s="416"/>
      <c r="RNJ13" s="416"/>
      <c r="RNK13" s="416"/>
      <c r="RNL13" s="416"/>
      <c r="RNM13" s="416"/>
      <c r="RNN13" s="416"/>
      <c r="RNO13" s="416"/>
      <c r="RNP13" s="416"/>
      <c r="RNQ13" s="416"/>
      <c r="RNR13" s="416"/>
      <c r="RNS13" s="416"/>
      <c r="RNT13" s="416"/>
      <c r="RNU13" s="416"/>
      <c r="RNV13" s="416"/>
      <c r="RNW13" s="416"/>
      <c r="RNX13" s="416"/>
      <c r="RNY13" s="416"/>
      <c r="RNZ13" s="416"/>
      <c r="ROA13" s="416"/>
      <c r="ROB13" s="416"/>
      <c r="ROC13" s="416"/>
      <c r="ROD13" s="416"/>
      <c r="ROE13" s="416"/>
      <c r="ROF13" s="416"/>
      <c r="ROG13" s="416"/>
      <c r="ROH13" s="416"/>
      <c r="ROI13" s="416"/>
      <c r="ROJ13" s="416"/>
      <c r="ROK13" s="416"/>
      <c r="ROL13" s="416"/>
      <c r="ROM13" s="416"/>
      <c r="RON13" s="416"/>
      <c r="ROO13" s="416"/>
      <c r="ROP13" s="416"/>
      <c r="ROQ13" s="416"/>
      <c r="ROR13" s="416"/>
      <c r="ROS13" s="416"/>
      <c r="ROT13" s="416"/>
      <c r="ROU13" s="416"/>
      <c r="ROV13" s="416"/>
      <c r="ROW13" s="416"/>
      <c r="ROX13" s="416"/>
      <c r="ROY13" s="416"/>
      <c r="ROZ13" s="416"/>
      <c r="RPA13" s="416"/>
      <c r="RPB13" s="416"/>
      <c r="RPC13" s="416"/>
      <c r="RPD13" s="416"/>
      <c r="RPE13" s="416"/>
      <c r="RPF13" s="416"/>
      <c r="RPG13" s="416"/>
      <c r="RPH13" s="416"/>
      <c r="RPI13" s="416"/>
      <c r="RPJ13" s="416"/>
      <c r="RPK13" s="416"/>
      <c r="RPL13" s="416"/>
      <c r="RPM13" s="416"/>
      <c r="RPN13" s="416"/>
      <c r="RPO13" s="416"/>
      <c r="RPP13" s="416"/>
      <c r="RPQ13" s="416"/>
      <c r="RPR13" s="416"/>
      <c r="RPS13" s="416"/>
      <c r="RPT13" s="416"/>
      <c r="RPU13" s="416"/>
      <c r="RPV13" s="416"/>
      <c r="RPW13" s="416"/>
      <c r="RPX13" s="416"/>
      <c r="RPY13" s="416"/>
      <c r="RPZ13" s="416"/>
      <c r="RQA13" s="416"/>
      <c r="RQB13" s="416"/>
      <c r="RQC13" s="416"/>
      <c r="RQD13" s="416"/>
      <c r="RQE13" s="416"/>
      <c r="RQF13" s="416"/>
      <c r="RQG13" s="416"/>
      <c r="RQH13" s="416"/>
      <c r="RQI13" s="416"/>
      <c r="RQJ13" s="416"/>
      <c r="RQK13" s="416"/>
      <c r="RQL13" s="416"/>
      <c r="RQM13" s="416"/>
      <c r="RQN13" s="416"/>
      <c r="RQO13" s="416"/>
      <c r="RQP13" s="416"/>
      <c r="RQQ13" s="416"/>
      <c r="RQR13" s="416"/>
      <c r="RQS13" s="416"/>
      <c r="RQT13" s="416"/>
      <c r="RQU13" s="416"/>
      <c r="RQV13" s="416"/>
      <c r="RQW13" s="416"/>
      <c r="RQX13" s="416"/>
      <c r="RQY13" s="416"/>
      <c r="RQZ13" s="416"/>
      <c r="RRA13" s="416"/>
      <c r="RRB13" s="416"/>
      <c r="RRC13" s="416"/>
      <c r="RRD13" s="416"/>
      <c r="RRE13" s="416"/>
      <c r="RRF13" s="416"/>
      <c r="RRG13" s="416"/>
      <c r="RRH13" s="416"/>
      <c r="RRI13" s="416"/>
      <c r="RRJ13" s="416"/>
      <c r="RRK13" s="416"/>
      <c r="RRL13" s="416"/>
      <c r="RRM13" s="416"/>
      <c r="RRN13" s="416"/>
      <c r="RRO13" s="416"/>
      <c r="RRP13" s="416"/>
      <c r="RRQ13" s="416"/>
      <c r="RRR13" s="416"/>
      <c r="RRS13" s="416"/>
      <c r="RRT13" s="416"/>
      <c r="RRU13" s="416"/>
      <c r="RRV13" s="416"/>
      <c r="RRW13" s="416"/>
      <c r="RRX13" s="416"/>
      <c r="RRY13" s="416"/>
      <c r="RRZ13" s="416"/>
      <c r="RSA13" s="416"/>
      <c r="RSB13" s="416"/>
      <c r="RSC13" s="416"/>
      <c r="RSD13" s="416"/>
      <c r="RSE13" s="416"/>
      <c r="RSF13" s="416"/>
      <c r="RSG13" s="416"/>
      <c r="RSH13" s="416"/>
      <c r="RSI13" s="416"/>
      <c r="RSJ13" s="416"/>
      <c r="RSK13" s="416"/>
      <c r="RSL13" s="416"/>
      <c r="RSM13" s="416"/>
      <c r="RSN13" s="416"/>
      <c r="RSO13" s="416"/>
      <c r="RSP13" s="416"/>
      <c r="RSQ13" s="416"/>
      <c r="RSR13" s="416"/>
      <c r="RSS13" s="416"/>
      <c r="RST13" s="416"/>
      <c r="RSU13" s="416"/>
      <c r="RSV13" s="416"/>
      <c r="RSW13" s="416"/>
      <c r="RSX13" s="416"/>
      <c r="RSY13" s="416"/>
      <c r="RSZ13" s="416"/>
      <c r="RTA13" s="416"/>
      <c r="RTB13" s="416"/>
      <c r="RTC13" s="416"/>
      <c r="RTD13" s="416"/>
      <c r="RTE13" s="416"/>
      <c r="RTF13" s="416"/>
      <c r="RTG13" s="416"/>
      <c r="RTH13" s="416"/>
      <c r="RTI13" s="416"/>
      <c r="RTJ13" s="416"/>
      <c r="RTK13" s="416"/>
      <c r="RTL13" s="416"/>
      <c r="RTM13" s="416"/>
      <c r="RTN13" s="416"/>
      <c r="RTO13" s="416"/>
      <c r="RTP13" s="416"/>
      <c r="RTQ13" s="416"/>
      <c r="RTR13" s="416"/>
      <c r="RTS13" s="416"/>
      <c r="RTT13" s="416"/>
      <c r="RTU13" s="416"/>
      <c r="RTV13" s="416"/>
      <c r="RTW13" s="416"/>
      <c r="RTX13" s="416"/>
      <c r="RTY13" s="416"/>
      <c r="RTZ13" s="416"/>
      <c r="RUA13" s="416"/>
      <c r="RUB13" s="416"/>
      <c r="RUC13" s="416"/>
      <c r="RUD13" s="416"/>
      <c r="RUE13" s="416"/>
      <c r="RUF13" s="416"/>
      <c r="RUG13" s="416"/>
      <c r="RUH13" s="416"/>
      <c r="RUI13" s="416"/>
      <c r="RUJ13" s="416"/>
      <c r="RUK13" s="416"/>
      <c r="RUL13" s="416"/>
      <c r="RUM13" s="416"/>
      <c r="RUN13" s="416"/>
      <c r="RUO13" s="416"/>
      <c r="RUP13" s="416"/>
      <c r="RUQ13" s="416"/>
      <c r="RUR13" s="416"/>
      <c r="RUS13" s="416"/>
      <c r="RUT13" s="416"/>
      <c r="RUU13" s="416"/>
      <c r="RUV13" s="416"/>
      <c r="RUW13" s="416"/>
      <c r="RUX13" s="416"/>
      <c r="RUY13" s="416"/>
      <c r="RUZ13" s="416"/>
      <c r="RVA13" s="416"/>
      <c r="RVB13" s="416"/>
      <c r="RVC13" s="416"/>
      <c r="RVD13" s="416"/>
      <c r="RVE13" s="416"/>
      <c r="RVF13" s="416"/>
      <c r="RVG13" s="416"/>
      <c r="RVH13" s="416"/>
      <c r="RVI13" s="416"/>
      <c r="RVJ13" s="416"/>
      <c r="RVK13" s="416"/>
      <c r="RVL13" s="416"/>
      <c r="RVM13" s="416"/>
      <c r="RVN13" s="416"/>
      <c r="RVO13" s="416"/>
      <c r="RVP13" s="416"/>
      <c r="RVQ13" s="416"/>
      <c r="RVR13" s="416"/>
      <c r="RVS13" s="416"/>
      <c r="RVT13" s="416"/>
      <c r="RVU13" s="416"/>
      <c r="RVV13" s="416"/>
      <c r="RVW13" s="416"/>
      <c r="RVX13" s="416"/>
      <c r="RVY13" s="416"/>
      <c r="RVZ13" s="416"/>
      <c r="RWA13" s="416"/>
      <c r="RWB13" s="416"/>
      <c r="RWC13" s="416"/>
      <c r="RWD13" s="416"/>
      <c r="RWE13" s="416"/>
      <c r="RWF13" s="416"/>
      <c r="RWG13" s="416"/>
      <c r="RWH13" s="416"/>
      <c r="RWI13" s="416"/>
      <c r="RWJ13" s="416"/>
      <c r="RWK13" s="416"/>
      <c r="RWL13" s="416"/>
      <c r="RWM13" s="416"/>
      <c r="RWN13" s="416"/>
      <c r="RWO13" s="416"/>
      <c r="RWP13" s="416"/>
      <c r="RWQ13" s="416"/>
      <c r="RWR13" s="416"/>
      <c r="RWS13" s="416"/>
      <c r="RWT13" s="416"/>
      <c r="RWU13" s="416"/>
      <c r="RWV13" s="416"/>
      <c r="RWW13" s="416"/>
      <c r="RWX13" s="416"/>
      <c r="RWY13" s="416"/>
      <c r="RWZ13" s="416"/>
      <c r="RXA13" s="416"/>
      <c r="RXB13" s="416"/>
      <c r="RXC13" s="416"/>
      <c r="RXD13" s="416"/>
      <c r="RXE13" s="416"/>
      <c r="RXF13" s="416"/>
      <c r="RXG13" s="416"/>
      <c r="RXH13" s="416"/>
      <c r="RXI13" s="416"/>
      <c r="RXJ13" s="416"/>
      <c r="RXK13" s="416"/>
      <c r="RXL13" s="416"/>
      <c r="RXM13" s="416"/>
      <c r="RXN13" s="416"/>
      <c r="RXO13" s="416"/>
      <c r="RXP13" s="416"/>
      <c r="RXQ13" s="416"/>
      <c r="RXR13" s="416"/>
      <c r="RXS13" s="416"/>
      <c r="RXT13" s="416"/>
      <c r="RXU13" s="416"/>
      <c r="RXV13" s="416"/>
      <c r="RXW13" s="416"/>
      <c r="RXX13" s="416"/>
      <c r="RXY13" s="416"/>
      <c r="RXZ13" s="416"/>
      <c r="RYA13" s="416"/>
      <c r="RYB13" s="416"/>
      <c r="RYC13" s="416"/>
      <c r="RYD13" s="416"/>
      <c r="RYE13" s="416"/>
      <c r="RYF13" s="416"/>
      <c r="RYG13" s="416"/>
      <c r="RYH13" s="416"/>
      <c r="RYI13" s="416"/>
      <c r="RYJ13" s="416"/>
      <c r="RYK13" s="416"/>
      <c r="RYL13" s="416"/>
      <c r="RYM13" s="416"/>
      <c r="RYN13" s="416"/>
      <c r="RYO13" s="416"/>
      <c r="RYP13" s="416"/>
      <c r="RYQ13" s="416"/>
      <c r="RYR13" s="416"/>
      <c r="RYS13" s="416"/>
      <c r="RYT13" s="416"/>
      <c r="RYU13" s="416"/>
      <c r="RYV13" s="416"/>
      <c r="RYW13" s="416"/>
      <c r="RYX13" s="416"/>
      <c r="RYY13" s="416"/>
      <c r="RYZ13" s="416"/>
      <c r="RZA13" s="416"/>
      <c r="RZB13" s="416"/>
      <c r="RZC13" s="416"/>
      <c r="RZD13" s="416"/>
      <c r="RZE13" s="416"/>
      <c r="RZF13" s="416"/>
      <c r="RZG13" s="416"/>
      <c r="RZH13" s="416"/>
      <c r="RZI13" s="416"/>
      <c r="RZJ13" s="416"/>
      <c r="RZK13" s="416"/>
      <c r="RZL13" s="416"/>
      <c r="RZM13" s="416"/>
      <c r="RZN13" s="416"/>
      <c r="RZO13" s="416"/>
      <c r="RZP13" s="416"/>
      <c r="RZQ13" s="416"/>
      <c r="RZR13" s="416"/>
      <c r="RZS13" s="416"/>
      <c r="RZT13" s="416"/>
      <c r="RZU13" s="416"/>
      <c r="RZV13" s="416"/>
      <c r="RZW13" s="416"/>
      <c r="RZX13" s="416"/>
      <c r="RZY13" s="416"/>
      <c r="RZZ13" s="416"/>
      <c r="SAA13" s="416"/>
      <c r="SAB13" s="416"/>
      <c r="SAC13" s="416"/>
      <c r="SAD13" s="416"/>
      <c r="SAE13" s="416"/>
      <c r="SAF13" s="416"/>
      <c r="SAG13" s="416"/>
      <c r="SAH13" s="416"/>
      <c r="SAI13" s="416"/>
      <c r="SAJ13" s="416"/>
      <c r="SAK13" s="416"/>
      <c r="SAL13" s="416"/>
      <c r="SAM13" s="416"/>
      <c r="SAN13" s="416"/>
      <c r="SAO13" s="416"/>
      <c r="SAP13" s="416"/>
      <c r="SAQ13" s="416"/>
      <c r="SAR13" s="416"/>
      <c r="SAS13" s="416"/>
      <c r="SAT13" s="416"/>
      <c r="SAU13" s="416"/>
      <c r="SAV13" s="416"/>
      <c r="SAW13" s="416"/>
      <c r="SAX13" s="416"/>
      <c r="SAY13" s="416"/>
      <c r="SAZ13" s="416"/>
      <c r="SBA13" s="416"/>
      <c r="SBB13" s="416"/>
      <c r="SBC13" s="416"/>
      <c r="SBD13" s="416"/>
      <c r="SBE13" s="416"/>
      <c r="SBF13" s="416"/>
      <c r="SBG13" s="416"/>
      <c r="SBH13" s="416"/>
      <c r="SBI13" s="416"/>
      <c r="SBJ13" s="416"/>
      <c r="SBK13" s="416"/>
      <c r="SBL13" s="416"/>
      <c r="SBM13" s="416"/>
      <c r="SBN13" s="416"/>
      <c r="SBO13" s="416"/>
      <c r="SBP13" s="416"/>
      <c r="SBQ13" s="416"/>
      <c r="SBR13" s="416"/>
      <c r="SBS13" s="416"/>
      <c r="SBT13" s="416"/>
      <c r="SBU13" s="416"/>
      <c r="SBV13" s="416"/>
      <c r="SBW13" s="416"/>
      <c r="SBX13" s="416"/>
      <c r="SBY13" s="416"/>
      <c r="SBZ13" s="416"/>
      <c r="SCA13" s="416"/>
      <c r="SCB13" s="416"/>
      <c r="SCC13" s="416"/>
      <c r="SCD13" s="416"/>
      <c r="SCE13" s="416"/>
      <c r="SCF13" s="416"/>
      <c r="SCG13" s="416"/>
      <c r="SCH13" s="416"/>
      <c r="SCI13" s="416"/>
      <c r="SCJ13" s="416"/>
      <c r="SCK13" s="416"/>
      <c r="SCL13" s="416"/>
      <c r="SCM13" s="416"/>
      <c r="SCN13" s="416"/>
      <c r="SCO13" s="416"/>
      <c r="SCP13" s="416"/>
      <c r="SCQ13" s="416"/>
      <c r="SCR13" s="416"/>
      <c r="SCS13" s="416"/>
      <c r="SCT13" s="416"/>
      <c r="SCU13" s="416"/>
      <c r="SCV13" s="416"/>
      <c r="SCW13" s="416"/>
      <c r="SCX13" s="416"/>
      <c r="SCY13" s="416"/>
      <c r="SCZ13" s="416"/>
      <c r="SDA13" s="416"/>
      <c r="SDB13" s="416"/>
      <c r="SDC13" s="416"/>
      <c r="SDD13" s="416"/>
      <c r="SDE13" s="416"/>
      <c r="SDF13" s="416"/>
      <c r="SDG13" s="416"/>
      <c r="SDH13" s="416"/>
      <c r="SDI13" s="416"/>
      <c r="SDJ13" s="416"/>
      <c r="SDK13" s="416"/>
      <c r="SDL13" s="416"/>
      <c r="SDM13" s="416"/>
      <c r="SDN13" s="416"/>
      <c r="SDO13" s="416"/>
      <c r="SDP13" s="416"/>
      <c r="SDQ13" s="416"/>
      <c r="SDR13" s="416"/>
      <c r="SDS13" s="416"/>
      <c r="SDT13" s="416"/>
      <c r="SDU13" s="416"/>
      <c r="SDV13" s="416"/>
      <c r="SDW13" s="416"/>
      <c r="SDX13" s="416"/>
      <c r="SDY13" s="416"/>
      <c r="SDZ13" s="416"/>
      <c r="SEA13" s="416"/>
      <c r="SEB13" s="416"/>
      <c r="SEC13" s="416"/>
      <c r="SED13" s="416"/>
      <c r="SEE13" s="416"/>
      <c r="SEF13" s="416"/>
      <c r="SEG13" s="416"/>
      <c r="SEH13" s="416"/>
      <c r="SEI13" s="416"/>
      <c r="SEJ13" s="416"/>
      <c r="SEK13" s="416"/>
      <c r="SEL13" s="416"/>
      <c r="SEM13" s="416"/>
      <c r="SEN13" s="416"/>
      <c r="SEO13" s="416"/>
      <c r="SEP13" s="416"/>
      <c r="SEQ13" s="416"/>
      <c r="SER13" s="416"/>
      <c r="SES13" s="416"/>
      <c r="SET13" s="416"/>
      <c r="SEU13" s="416"/>
      <c r="SEV13" s="416"/>
      <c r="SEW13" s="416"/>
      <c r="SEX13" s="416"/>
      <c r="SEY13" s="416"/>
      <c r="SEZ13" s="416"/>
      <c r="SFA13" s="416"/>
      <c r="SFB13" s="416"/>
      <c r="SFC13" s="416"/>
      <c r="SFD13" s="416"/>
      <c r="SFE13" s="416"/>
      <c r="SFF13" s="416"/>
      <c r="SFG13" s="416"/>
      <c r="SFH13" s="416"/>
      <c r="SFI13" s="416"/>
      <c r="SFJ13" s="416"/>
      <c r="SFK13" s="416"/>
      <c r="SFL13" s="416"/>
      <c r="SFM13" s="416"/>
      <c r="SFN13" s="416"/>
      <c r="SFO13" s="416"/>
      <c r="SFP13" s="416"/>
      <c r="SFQ13" s="416"/>
      <c r="SFR13" s="416"/>
      <c r="SFS13" s="416"/>
      <c r="SFT13" s="416"/>
      <c r="SFU13" s="416"/>
      <c r="SFV13" s="416"/>
      <c r="SFW13" s="416"/>
      <c r="SFX13" s="416"/>
      <c r="SFY13" s="416"/>
      <c r="SFZ13" s="416"/>
      <c r="SGA13" s="416"/>
      <c r="SGB13" s="416"/>
      <c r="SGC13" s="416"/>
      <c r="SGD13" s="416"/>
      <c r="SGE13" s="416"/>
      <c r="SGF13" s="416"/>
      <c r="SGG13" s="416"/>
      <c r="SGH13" s="416"/>
      <c r="SGI13" s="416"/>
      <c r="SGJ13" s="416"/>
      <c r="SGK13" s="416"/>
      <c r="SGL13" s="416"/>
      <c r="SGM13" s="416"/>
      <c r="SGN13" s="416"/>
      <c r="SGO13" s="416"/>
      <c r="SGP13" s="416"/>
      <c r="SGQ13" s="416"/>
      <c r="SGR13" s="416"/>
      <c r="SGS13" s="416"/>
      <c r="SGT13" s="416"/>
      <c r="SGU13" s="416"/>
      <c r="SGV13" s="416"/>
      <c r="SGW13" s="416"/>
      <c r="SGX13" s="416"/>
      <c r="SGY13" s="416"/>
      <c r="SGZ13" s="416"/>
      <c r="SHA13" s="416"/>
      <c r="SHB13" s="416"/>
      <c r="SHC13" s="416"/>
      <c r="SHD13" s="416"/>
      <c r="SHE13" s="416"/>
      <c r="SHF13" s="416"/>
      <c r="SHG13" s="416"/>
      <c r="SHH13" s="416"/>
      <c r="SHI13" s="416"/>
      <c r="SHJ13" s="416"/>
      <c r="SHK13" s="416"/>
      <c r="SHL13" s="416"/>
      <c r="SHM13" s="416"/>
      <c r="SHN13" s="416"/>
      <c r="SHO13" s="416"/>
      <c r="SHP13" s="416"/>
      <c r="SHQ13" s="416"/>
      <c r="SHR13" s="416"/>
      <c r="SHS13" s="416"/>
      <c r="SHT13" s="416"/>
      <c r="SHU13" s="416"/>
      <c r="SHV13" s="416"/>
      <c r="SHW13" s="416"/>
      <c r="SHX13" s="416"/>
      <c r="SHY13" s="416"/>
      <c r="SHZ13" s="416"/>
      <c r="SIA13" s="416"/>
      <c r="SIB13" s="416"/>
      <c r="SIC13" s="416"/>
      <c r="SID13" s="416"/>
      <c r="SIE13" s="416"/>
      <c r="SIF13" s="416"/>
      <c r="SIG13" s="416"/>
      <c r="SIH13" s="416"/>
      <c r="SII13" s="416"/>
      <c r="SIJ13" s="416"/>
      <c r="SIK13" s="416"/>
      <c r="SIL13" s="416"/>
      <c r="SIM13" s="416"/>
      <c r="SIN13" s="416"/>
      <c r="SIO13" s="416"/>
      <c r="SIP13" s="416"/>
      <c r="SIQ13" s="416"/>
      <c r="SIR13" s="416"/>
      <c r="SIS13" s="416"/>
      <c r="SIT13" s="416"/>
      <c r="SIU13" s="416"/>
      <c r="SIV13" s="416"/>
      <c r="SIW13" s="416"/>
      <c r="SIX13" s="416"/>
      <c r="SIY13" s="416"/>
      <c r="SIZ13" s="416"/>
      <c r="SJA13" s="416"/>
      <c r="SJB13" s="416"/>
      <c r="SJC13" s="416"/>
      <c r="SJD13" s="416"/>
      <c r="SJE13" s="416"/>
      <c r="SJF13" s="416"/>
      <c r="SJG13" s="416"/>
      <c r="SJH13" s="416"/>
      <c r="SJI13" s="416"/>
      <c r="SJJ13" s="416"/>
      <c r="SJK13" s="416"/>
      <c r="SJL13" s="416"/>
      <c r="SJM13" s="416"/>
      <c r="SJN13" s="416"/>
      <c r="SJO13" s="416"/>
      <c r="SJP13" s="416"/>
      <c r="SJQ13" s="416"/>
      <c r="SJR13" s="416"/>
      <c r="SJS13" s="416"/>
      <c r="SJT13" s="416"/>
      <c r="SJU13" s="416"/>
      <c r="SJV13" s="416"/>
      <c r="SJW13" s="416"/>
      <c r="SJX13" s="416"/>
      <c r="SJY13" s="416"/>
      <c r="SJZ13" s="416"/>
      <c r="SKA13" s="416"/>
      <c r="SKB13" s="416"/>
      <c r="SKC13" s="416"/>
      <c r="SKD13" s="416"/>
      <c r="SKE13" s="416"/>
      <c r="SKF13" s="416"/>
      <c r="SKG13" s="416"/>
      <c r="SKH13" s="416"/>
      <c r="SKI13" s="416"/>
      <c r="SKJ13" s="416"/>
      <c r="SKK13" s="416"/>
      <c r="SKL13" s="416"/>
      <c r="SKM13" s="416"/>
      <c r="SKN13" s="416"/>
      <c r="SKO13" s="416"/>
      <c r="SKP13" s="416"/>
      <c r="SKQ13" s="416"/>
      <c r="SKR13" s="416"/>
      <c r="SKS13" s="416"/>
      <c r="SKT13" s="416"/>
      <c r="SKU13" s="416"/>
      <c r="SKV13" s="416"/>
      <c r="SKW13" s="416"/>
      <c r="SKX13" s="416"/>
      <c r="SKY13" s="416"/>
      <c r="SKZ13" s="416"/>
      <c r="SLA13" s="416"/>
      <c r="SLB13" s="416"/>
      <c r="SLC13" s="416"/>
      <c r="SLD13" s="416"/>
      <c r="SLE13" s="416"/>
      <c r="SLF13" s="416"/>
      <c r="SLG13" s="416"/>
      <c r="SLH13" s="416"/>
      <c r="SLI13" s="416"/>
      <c r="SLJ13" s="416"/>
      <c r="SLK13" s="416"/>
      <c r="SLL13" s="416"/>
      <c r="SLM13" s="416"/>
      <c r="SLN13" s="416"/>
      <c r="SLO13" s="416"/>
      <c r="SLP13" s="416"/>
      <c r="SLQ13" s="416"/>
      <c r="SLR13" s="416"/>
      <c r="SLS13" s="416"/>
      <c r="SLT13" s="416"/>
      <c r="SLU13" s="416"/>
      <c r="SLV13" s="416"/>
      <c r="SLW13" s="416"/>
      <c r="SLX13" s="416"/>
      <c r="SLY13" s="416"/>
      <c r="SLZ13" s="416"/>
      <c r="SMA13" s="416"/>
      <c r="SMB13" s="416"/>
      <c r="SMC13" s="416"/>
      <c r="SMD13" s="416"/>
      <c r="SME13" s="416"/>
      <c r="SMF13" s="416"/>
      <c r="SMG13" s="416"/>
      <c r="SMH13" s="416"/>
      <c r="SMI13" s="416"/>
      <c r="SMJ13" s="416"/>
      <c r="SMK13" s="416"/>
      <c r="SML13" s="416"/>
      <c r="SMM13" s="416"/>
      <c r="SMN13" s="416"/>
      <c r="SMO13" s="416"/>
      <c r="SMP13" s="416"/>
      <c r="SMQ13" s="416"/>
      <c r="SMR13" s="416"/>
      <c r="SMS13" s="416"/>
      <c r="SMT13" s="416"/>
      <c r="SMU13" s="416"/>
      <c r="SMV13" s="416"/>
      <c r="SMW13" s="416"/>
      <c r="SMX13" s="416"/>
      <c r="SMY13" s="416"/>
      <c r="SMZ13" s="416"/>
      <c r="SNA13" s="416"/>
      <c r="SNB13" s="416"/>
      <c r="SNC13" s="416"/>
      <c r="SND13" s="416"/>
      <c r="SNE13" s="416"/>
      <c r="SNF13" s="416"/>
      <c r="SNG13" s="416"/>
      <c r="SNH13" s="416"/>
      <c r="SNI13" s="416"/>
      <c r="SNJ13" s="416"/>
      <c r="SNK13" s="416"/>
      <c r="SNL13" s="416"/>
      <c r="SNM13" s="416"/>
      <c r="SNN13" s="416"/>
      <c r="SNO13" s="416"/>
      <c r="SNP13" s="416"/>
      <c r="SNQ13" s="416"/>
      <c r="SNR13" s="416"/>
      <c r="SNS13" s="416"/>
      <c r="SNT13" s="416"/>
      <c r="SNU13" s="416"/>
      <c r="SNV13" s="416"/>
      <c r="SNW13" s="416"/>
      <c r="SNX13" s="416"/>
      <c r="SNY13" s="416"/>
      <c r="SNZ13" s="416"/>
      <c r="SOA13" s="416"/>
      <c r="SOB13" s="416"/>
      <c r="SOC13" s="416"/>
      <c r="SOD13" s="416"/>
      <c r="SOE13" s="416"/>
      <c r="SOF13" s="416"/>
      <c r="SOG13" s="416"/>
      <c r="SOH13" s="416"/>
      <c r="SOI13" s="416"/>
      <c r="SOJ13" s="416"/>
      <c r="SOK13" s="416"/>
      <c r="SOL13" s="416"/>
      <c r="SOM13" s="416"/>
      <c r="SON13" s="416"/>
      <c r="SOO13" s="416"/>
      <c r="SOP13" s="416"/>
      <c r="SOQ13" s="416"/>
      <c r="SOR13" s="416"/>
      <c r="SOS13" s="416"/>
      <c r="SOT13" s="416"/>
      <c r="SOU13" s="416"/>
      <c r="SOV13" s="416"/>
      <c r="SOW13" s="416"/>
      <c r="SOX13" s="416"/>
      <c r="SOY13" s="416"/>
      <c r="SOZ13" s="416"/>
      <c r="SPA13" s="416"/>
      <c r="SPB13" s="416"/>
      <c r="SPC13" s="416"/>
      <c r="SPD13" s="416"/>
      <c r="SPE13" s="416"/>
      <c r="SPF13" s="416"/>
      <c r="SPG13" s="416"/>
      <c r="SPH13" s="416"/>
      <c r="SPI13" s="416"/>
      <c r="SPJ13" s="416"/>
      <c r="SPK13" s="416"/>
      <c r="SPL13" s="416"/>
      <c r="SPM13" s="416"/>
      <c r="SPN13" s="416"/>
      <c r="SPO13" s="416"/>
      <c r="SPP13" s="416"/>
      <c r="SPQ13" s="416"/>
      <c r="SPR13" s="416"/>
      <c r="SPS13" s="416"/>
      <c r="SPT13" s="416"/>
      <c r="SPU13" s="416"/>
      <c r="SPV13" s="416"/>
      <c r="SPW13" s="416"/>
      <c r="SPX13" s="416"/>
      <c r="SPY13" s="416"/>
      <c r="SPZ13" s="416"/>
      <c r="SQA13" s="416"/>
      <c r="SQB13" s="416"/>
      <c r="SQC13" s="416"/>
      <c r="SQD13" s="416"/>
      <c r="SQE13" s="416"/>
      <c r="SQF13" s="416"/>
      <c r="SQG13" s="416"/>
      <c r="SQH13" s="416"/>
      <c r="SQI13" s="416"/>
      <c r="SQJ13" s="416"/>
      <c r="SQK13" s="416"/>
      <c r="SQL13" s="416"/>
      <c r="SQM13" s="416"/>
      <c r="SQN13" s="416"/>
      <c r="SQO13" s="416"/>
      <c r="SQP13" s="416"/>
      <c r="SQQ13" s="416"/>
      <c r="SQR13" s="416"/>
      <c r="SQS13" s="416"/>
      <c r="SQT13" s="416"/>
      <c r="SQU13" s="416"/>
      <c r="SQV13" s="416"/>
      <c r="SQW13" s="416"/>
      <c r="SQX13" s="416"/>
      <c r="SQY13" s="416"/>
      <c r="SQZ13" s="416"/>
      <c r="SRA13" s="416"/>
      <c r="SRB13" s="416"/>
      <c r="SRC13" s="416"/>
      <c r="SRD13" s="416"/>
      <c r="SRE13" s="416"/>
      <c r="SRF13" s="416"/>
      <c r="SRG13" s="416"/>
      <c r="SRH13" s="416"/>
      <c r="SRI13" s="416"/>
      <c r="SRJ13" s="416"/>
      <c r="SRK13" s="416"/>
      <c r="SRL13" s="416"/>
      <c r="SRM13" s="416"/>
      <c r="SRN13" s="416"/>
      <c r="SRO13" s="416"/>
      <c r="SRP13" s="416"/>
      <c r="SRQ13" s="416"/>
      <c r="SRR13" s="416"/>
      <c r="SRS13" s="416"/>
      <c r="SRT13" s="416"/>
      <c r="SRU13" s="416"/>
      <c r="SRV13" s="416"/>
      <c r="SRW13" s="416"/>
      <c r="SRX13" s="416"/>
      <c r="SRY13" s="416"/>
      <c r="SRZ13" s="416"/>
      <c r="SSA13" s="416"/>
      <c r="SSB13" s="416"/>
      <c r="SSC13" s="416"/>
      <c r="SSD13" s="416"/>
      <c r="SSE13" s="416"/>
      <c r="SSF13" s="416"/>
      <c r="SSG13" s="416"/>
      <c r="SSH13" s="416"/>
      <c r="SSI13" s="416"/>
      <c r="SSJ13" s="416"/>
      <c r="SSK13" s="416"/>
      <c r="SSL13" s="416"/>
      <c r="SSM13" s="416"/>
      <c r="SSN13" s="416"/>
      <c r="SSO13" s="416"/>
      <c r="SSP13" s="416"/>
      <c r="SSQ13" s="416"/>
      <c r="SSR13" s="416"/>
      <c r="SSS13" s="416"/>
      <c r="SST13" s="416"/>
      <c r="SSU13" s="416"/>
      <c r="SSV13" s="416"/>
      <c r="SSW13" s="416"/>
      <c r="SSX13" s="416"/>
      <c r="SSY13" s="416"/>
      <c r="SSZ13" s="416"/>
      <c r="STA13" s="416"/>
      <c r="STB13" s="416"/>
      <c r="STC13" s="416"/>
      <c r="STD13" s="416"/>
      <c r="STE13" s="416"/>
      <c r="STF13" s="416"/>
      <c r="STG13" s="416"/>
      <c r="STH13" s="416"/>
      <c r="STI13" s="416"/>
      <c r="STJ13" s="416"/>
      <c r="STK13" s="416"/>
      <c r="STL13" s="416"/>
      <c r="STM13" s="416"/>
      <c r="STN13" s="416"/>
      <c r="STO13" s="416"/>
      <c r="STP13" s="416"/>
      <c r="STQ13" s="416"/>
      <c r="STR13" s="416"/>
      <c r="STS13" s="416"/>
      <c r="STT13" s="416"/>
      <c r="STU13" s="416"/>
      <c r="STV13" s="416"/>
      <c r="STW13" s="416"/>
      <c r="STX13" s="416"/>
      <c r="STY13" s="416"/>
      <c r="STZ13" s="416"/>
      <c r="SUA13" s="416"/>
      <c r="SUB13" s="416"/>
      <c r="SUC13" s="416"/>
      <c r="SUD13" s="416"/>
      <c r="SUE13" s="416"/>
      <c r="SUF13" s="416"/>
      <c r="SUG13" s="416"/>
      <c r="SUH13" s="416"/>
      <c r="SUI13" s="416"/>
      <c r="SUJ13" s="416"/>
      <c r="SUK13" s="416"/>
      <c r="SUL13" s="416"/>
      <c r="SUM13" s="416"/>
      <c r="SUN13" s="416"/>
      <c r="SUO13" s="416"/>
      <c r="SUP13" s="416"/>
      <c r="SUQ13" s="416"/>
      <c r="SUR13" s="416"/>
      <c r="SUS13" s="416"/>
      <c r="SUT13" s="416"/>
      <c r="SUU13" s="416"/>
      <c r="SUV13" s="416"/>
      <c r="SUW13" s="416"/>
      <c r="SUX13" s="416"/>
      <c r="SUY13" s="416"/>
      <c r="SUZ13" s="416"/>
      <c r="SVA13" s="416"/>
      <c r="SVB13" s="416"/>
      <c r="SVC13" s="416"/>
      <c r="SVD13" s="416"/>
      <c r="SVE13" s="416"/>
      <c r="SVF13" s="416"/>
      <c r="SVG13" s="416"/>
      <c r="SVH13" s="416"/>
      <c r="SVI13" s="416"/>
      <c r="SVJ13" s="416"/>
      <c r="SVK13" s="416"/>
      <c r="SVL13" s="416"/>
      <c r="SVM13" s="416"/>
      <c r="SVN13" s="416"/>
      <c r="SVO13" s="416"/>
      <c r="SVP13" s="416"/>
      <c r="SVQ13" s="416"/>
      <c r="SVR13" s="416"/>
      <c r="SVS13" s="416"/>
      <c r="SVT13" s="416"/>
      <c r="SVU13" s="416"/>
      <c r="SVV13" s="416"/>
      <c r="SVW13" s="416"/>
      <c r="SVX13" s="416"/>
      <c r="SVY13" s="416"/>
      <c r="SVZ13" s="416"/>
      <c r="SWA13" s="416"/>
      <c r="SWB13" s="416"/>
      <c r="SWC13" s="416"/>
      <c r="SWD13" s="416"/>
      <c r="SWE13" s="416"/>
      <c r="SWF13" s="416"/>
      <c r="SWG13" s="416"/>
      <c r="SWH13" s="416"/>
      <c r="SWI13" s="416"/>
      <c r="SWJ13" s="416"/>
      <c r="SWK13" s="416"/>
      <c r="SWL13" s="416"/>
      <c r="SWM13" s="416"/>
      <c r="SWN13" s="416"/>
      <c r="SWO13" s="416"/>
      <c r="SWP13" s="416"/>
      <c r="SWQ13" s="416"/>
      <c r="SWR13" s="416"/>
      <c r="SWS13" s="416"/>
      <c r="SWT13" s="416"/>
      <c r="SWU13" s="416"/>
      <c r="SWV13" s="416"/>
      <c r="SWW13" s="416"/>
      <c r="SWX13" s="416"/>
      <c r="SWY13" s="416"/>
      <c r="SWZ13" s="416"/>
      <c r="SXA13" s="416"/>
      <c r="SXB13" s="416"/>
      <c r="SXC13" s="416"/>
      <c r="SXD13" s="416"/>
      <c r="SXE13" s="416"/>
      <c r="SXF13" s="416"/>
      <c r="SXG13" s="416"/>
      <c r="SXH13" s="416"/>
      <c r="SXI13" s="416"/>
      <c r="SXJ13" s="416"/>
      <c r="SXK13" s="416"/>
      <c r="SXL13" s="416"/>
      <c r="SXM13" s="416"/>
      <c r="SXN13" s="416"/>
      <c r="SXO13" s="416"/>
      <c r="SXP13" s="416"/>
      <c r="SXQ13" s="416"/>
      <c r="SXR13" s="416"/>
      <c r="SXS13" s="416"/>
      <c r="SXT13" s="416"/>
      <c r="SXU13" s="416"/>
      <c r="SXV13" s="416"/>
      <c r="SXW13" s="416"/>
      <c r="SXX13" s="416"/>
      <c r="SXY13" s="416"/>
      <c r="SXZ13" s="416"/>
      <c r="SYA13" s="416"/>
      <c r="SYB13" s="416"/>
      <c r="SYC13" s="416"/>
      <c r="SYD13" s="416"/>
      <c r="SYE13" s="416"/>
      <c r="SYF13" s="416"/>
      <c r="SYG13" s="416"/>
      <c r="SYH13" s="416"/>
      <c r="SYI13" s="416"/>
      <c r="SYJ13" s="416"/>
      <c r="SYK13" s="416"/>
      <c r="SYL13" s="416"/>
      <c r="SYM13" s="416"/>
      <c r="SYN13" s="416"/>
      <c r="SYO13" s="416"/>
      <c r="SYP13" s="416"/>
      <c r="SYQ13" s="416"/>
      <c r="SYR13" s="416"/>
      <c r="SYS13" s="416"/>
      <c r="SYT13" s="416"/>
      <c r="SYU13" s="416"/>
      <c r="SYV13" s="416"/>
      <c r="SYW13" s="416"/>
      <c r="SYX13" s="416"/>
      <c r="SYY13" s="416"/>
      <c r="SYZ13" s="416"/>
      <c r="SZA13" s="416"/>
      <c r="SZB13" s="416"/>
      <c r="SZC13" s="416"/>
      <c r="SZD13" s="416"/>
      <c r="SZE13" s="416"/>
      <c r="SZF13" s="416"/>
      <c r="SZG13" s="416"/>
      <c r="SZH13" s="416"/>
      <c r="SZI13" s="416"/>
      <c r="SZJ13" s="416"/>
      <c r="SZK13" s="416"/>
      <c r="SZL13" s="416"/>
      <c r="SZM13" s="416"/>
      <c r="SZN13" s="416"/>
      <c r="SZO13" s="416"/>
      <c r="SZP13" s="416"/>
      <c r="SZQ13" s="416"/>
      <c r="SZR13" s="416"/>
      <c r="SZS13" s="416"/>
      <c r="SZT13" s="416"/>
      <c r="SZU13" s="416"/>
      <c r="SZV13" s="416"/>
      <c r="SZW13" s="416"/>
      <c r="SZX13" s="416"/>
      <c r="SZY13" s="416"/>
      <c r="SZZ13" s="416"/>
      <c r="TAA13" s="416"/>
      <c r="TAB13" s="416"/>
      <c r="TAC13" s="416"/>
      <c r="TAD13" s="416"/>
      <c r="TAE13" s="416"/>
      <c r="TAF13" s="416"/>
      <c r="TAG13" s="416"/>
      <c r="TAH13" s="416"/>
      <c r="TAI13" s="416"/>
      <c r="TAJ13" s="416"/>
      <c r="TAK13" s="416"/>
      <c r="TAL13" s="416"/>
      <c r="TAM13" s="416"/>
      <c r="TAN13" s="416"/>
      <c r="TAO13" s="416"/>
      <c r="TAP13" s="416"/>
      <c r="TAQ13" s="416"/>
      <c r="TAR13" s="416"/>
      <c r="TAS13" s="416"/>
      <c r="TAT13" s="416"/>
      <c r="TAU13" s="416"/>
      <c r="TAV13" s="416"/>
      <c r="TAW13" s="416"/>
      <c r="TAX13" s="416"/>
      <c r="TAY13" s="416"/>
      <c r="TAZ13" s="416"/>
      <c r="TBA13" s="416"/>
      <c r="TBB13" s="416"/>
      <c r="TBC13" s="416"/>
      <c r="TBD13" s="416"/>
      <c r="TBE13" s="416"/>
      <c r="TBF13" s="416"/>
      <c r="TBG13" s="416"/>
      <c r="TBH13" s="416"/>
      <c r="TBI13" s="416"/>
      <c r="TBJ13" s="416"/>
      <c r="TBK13" s="416"/>
      <c r="TBL13" s="416"/>
      <c r="TBM13" s="416"/>
      <c r="TBN13" s="416"/>
      <c r="TBO13" s="416"/>
      <c r="TBP13" s="416"/>
      <c r="TBQ13" s="416"/>
      <c r="TBR13" s="416"/>
      <c r="TBS13" s="416"/>
      <c r="TBT13" s="416"/>
      <c r="TBU13" s="416"/>
      <c r="TBV13" s="416"/>
      <c r="TBW13" s="416"/>
      <c r="TBX13" s="416"/>
      <c r="TBY13" s="416"/>
      <c r="TBZ13" s="416"/>
      <c r="TCA13" s="416"/>
      <c r="TCB13" s="416"/>
      <c r="TCC13" s="416"/>
      <c r="TCD13" s="416"/>
      <c r="TCE13" s="416"/>
      <c r="TCF13" s="416"/>
      <c r="TCG13" s="416"/>
      <c r="TCH13" s="416"/>
      <c r="TCI13" s="416"/>
      <c r="TCJ13" s="416"/>
      <c r="TCK13" s="416"/>
      <c r="TCL13" s="416"/>
      <c r="TCM13" s="416"/>
      <c r="TCN13" s="416"/>
      <c r="TCO13" s="416"/>
      <c r="TCP13" s="416"/>
      <c r="TCQ13" s="416"/>
      <c r="TCR13" s="416"/>
      <c r="TCS13" s="416"/>
      <c r="TCT13" s="416"/>
      <c r="TCU13" s="416"/>
      <c r="TCV13" s="416"/>
      <c r="TCW13" s="416"/>
      <c r="TCX13" s="416"/>
      <c r="TCY13" s="416"/>
      <c r="TCZ13" s="416"/>
      <c r="TDA13" s="416"/>
      <c r="TDB13" s="416"/>
      <c r="TDC13" s="416"/>
      <c r="TDD13" s="416"/>
      <c r="TDE13" s="416"/>
      <c r="TDF13" s="416"/>
      <c r="TDG13" s="416"/>
      <c r="TDH13" s="416"/>
      <c r="TDI13" s="416"/>
      <c r="TDJ13" s="416"/>
      <c r="TDK13" s="416"/>
      <c r="TDL13" s="416"/>
      <c r="TDM13" s="416"/>
      <c r="TDN13" s="416"/>
      <c r="TDO13" s="416"/>
      <c r="TDP13" s="416"/>
      <c r="TDQ13" s="416"/>
      <c r="TDR13" s="416"/>
      <c r="TDS13" s="416"/>
      <c r="TDT13" s="416"/>
      <c r="TDU13" s="416"/>
      <c r="TDV13" s="416"/>
      <c r="TDW13" s="416"/>
      <c r="TDX13" s="416"/>
      <c r="TDY13" s="416"/>
      <c r="TDZ13" s="416"/>
      <c r="TEA13" s="416"/>
      <c r="TEB13" s="416"/>
      <c r="TEC13" s="416"/>
      <c r="TED13" s="416"/>
      <c r="TEE13" s="416"/>
      <c r="TEF13" s="416"/>
      <c r="TEG13" s="416"/>
      <c r="TEH13" s="416"/>
      <c r="TEI13" s="416"/>
      <c r="TEJ13" s="416"/>
      <c r="TEK13" s="416"/>
      <c r="TEL13" s="416"/>
      <c r="TEM13" s="416"/>
      <c r="TEN13" s="416"/>
      <c r="TEO13" s="416"/>
      <c r="TEP13" s="416"/>
      <c r="TEQ13" s="416"/>
      <c r="TER13" s="416"/>
      <c r="TES13" s="416"/>
      <c r="TET13" s="416"/>
      <c r="TEU13" s="416"/>
      <c r="TEV13" s="416"/>
      <c r="TEW13" s="416"/>
      <c r="TEX13" s="416"/>
      <c r="TEY13" s="416"/>
      <c r="TEZ13" s="416"/>
      <c r="TFA13" s="416"/>
      <c r="TFB13" s="416"/>
      <c r="TFC13" s="416"/>
      <c r="TFD13" s="416"/>
      <c r="TFE13" s="416"/>
      <c r="TFF13" s="416"/>
      <c r="TFG13" s="416"/>
      <c r="TFH13" s="416"/>
      <c r="TFI13" s="416"/>
      <c r="TFJ13" s="416"/>
      <c r="TFK13" s="416"/>
      <c r="TFL13" s="416"/>
      <c r="TFM13" s="416"/>
      <c r="TFN13" s="416"/>
      <c r="TFO13" s="416"/>
      <c r="TFP13" s="416"/>
      <c r="TFQ13" s="416"/>
      <c r="TFR13" s="416"/>
      <c r="TFS13" s="416"/>
      <c r="TFT13" s="416"/>
      <c r="TFU13" s="416"/>
      <c r="TFV13" s="416"/>
      <c r="TFW13" s="416"/>
      <c r="TFX13" s="416"/>
      <c r="TFY13" s="416"/>
      <c r="TFZ13" s="416"/>
      <c r="TGA13" s="416"/>
      <c r="TGB13" s="416"/>
      <c r="TGC13" s="416"/>
      <c r="TGD13" s="416"/>
      <c r="TGE13" s="416"/>
      <c r="TGF13" s="416"/>
      <c r="TGG13" s="416"/>
      <c r="TGH13" s="416"/>
      <c r="TGI13" s="416"/>
      <c r="TGJ13" s="416"/>
      <c r="TGK13" s="416"/>
      <c r="TGL13" s="416"/>
      <c r="TGM13" s="416"/>
      <c r="TGN13" s="416"/>
      <c r="TGO13" s="416"/>
      <c r="TGP13" s="416"/>
      <c r="TGQ13" s="416"/>
      <c r="TGR13" s="416"/>
      <c r="TGS13" s="416"/>
      <c r="TGT13" s="416"/>
      <c r="TGU13" s="416"/>
      <c r="TGV13" s="416"/>
      <c r="TGW13" s="416"/>
      <c r="TGX13" s="416"/>
      <c r="TGY13" s="416"/>
      <c r="TGZ13" s="416"/>
      <c r="THA13" s="416"/>
      <c r="THB13" s="416"/>
      <c r="THC13" s="416"/>
      <c r="THD13" s="416"/>
      <c r="THE13" s="416"/>
      <c r="THF13" s="416"/>
      <c r="THG13" s="416"/>
      <c r="THH13" s="416"/>
      <c r="THI13" s="416"/>
      <c r="THJ13" s="416"/>
      <c r="THK13" s="416"/>
      <c r="THL13" s="416"/>
      <c r="THM13" s="416"/>
      <c r="THN13" s="416"/>
      <c r="THO13" s="416"/>
      <c r="THP13" s="416"/>
      <c r="THQ13" s="416"/>
      <c r="THR13" s="416"/>
      <c r="THS13" s="416"/>
      <c r="THT13" s="416"/>
      <c r="THU13" s="416"/>
      <c r="THV13" s="416"/>
      <c r="THW13" s="416"/>
      <c r="THX13" s="416"/>
      <c r="THY13" s="416"/>
      <c r="THZ13" s="416"/>
      <c r="TIA13" s="416"/>
      <c r="TIB13" s="416"/>
      <c r="TIC13" s="416"/>
      <c r="TID13" s="416"/>
      <c r="TIE13" s="416"/>
      <c r="TIF13" s="416"/>
      <c r="TIG13" s="416"/>
      <c r="TIH13" s="416"/>
      <c r="TII13" s="416"/>
      <c r="TIJ13" s="416"/>
      <c r="TIK13" s="416"/>
      <c r="TIL13" s="416"/>
      <c r="TIM13" s="416"/>
      <c r="TIN13" s="416"/>
      <c r="TIO13" s="416"/>
      <c r="TIP13" s="416"/>
      <c r="TIQ13" s="416"/>
      <c r="TIR13" s="416"/>
      <c r="TIS13" s="416"/>
      <c r="TIT13" s="416"/>
      <c r="TIU13" s="416"/>
      <c r="TIV13" s="416"/>
      <c r="TIW13" s="416"/>
      <c r="TIX13" s="416"/>
      <c r="TIY13" s="416"/>
      <c r="TIZ13" s="416"/>
      <c r="TJA13" s="416"/>
      <c r="TJB13" s="416"/>
      <c r="TJC13" s="416"/>
      <c r="TJD13" s="416"/>
      <c r="TJE13" s="416"/>
      <c r="TJF13" s="416"/>
      <c r="TJG13" s="416"/>
      <c r="TJH13" s="416"/>
      <c r="TJI13" s="416"/>
      <c r="TJJ13" s="416"/>
      <c r="TJK13" s="416"/>
      <c r="TJL13" s="416"/>
      <c r="TJM13" s="416"/>
      <c r="TJN13" s="416"/>
      <c r="TJO13" s="416"/>
      <c r="TJP13" s="416"/>
      <c r="TJQ13" s="416"/>
      <c r="TJR13" s="416"/>
      <c r="TJS13" s="416"/>
      <c r="TJT13" s="416"/>
      <c r="TJU13" s="416"/>
      <c r="TJV13" s="416"/>
      <c r="TJW13" s="416"/>
      <c r="TJX13" s="416"/>
      <c r="TJY13" s="416"/>
      <c r="TJZ13" s="416"/>
      <c r="TKA13" s="416"/>
      <c r="TKB13" s="416"/>
      <c r="TKC13" s="416"/>
      <c r="TKD13" s="416"/>
      <c r="TKE13" s="416"/>
      <c r="TKF13" s="416"/>
      <c r="TKG13" s="416"/>
      <c r="TKH13" s="416"/>
      <c r="TKI13" s="416"/>
      <c r="TKJ13" s="416"/>
      <c r="TKK13" s="416"/>
      <c r="TKL13" s="416"/>
      <c r="TKM13" s="416"/>
      <c r="TKN13" s="416"/>
      <c r="TKO13" s="416"/>
      <c r="TKP13" s="416"/>
      <c r="TKQ13" s="416"/>
      <c r="TKR13" s="416"/>
      <c r="TKS13" s="416"/>
      <c r="TKT13" s="416"/>
      <c r="TKU13" s="416"/>
      <c r="TKV13" s="416"/>
      <c r="TKW13" s="416"/>
      <c r="TKX13" s="416"/>
      <c r="TKY13" s="416"/>
      <c r="TKZ13" s="416"/>
      <c r="TLA13" s="416"/>
      <c r="TLB13" s="416"/>
      <c r="TLC13" s="416"/>
      <c r="TLD13" s="416"/>
      <c r="TLE13" s="416"/>
      <c r="TLF13" s="416"/>
      <c r="TLG13" s="416"/>
      <c r="TLH13" s="416"/>
      <c r="TLI13" s="416"/>
      <c r="TLJ13" s="416"/>
      <c r="TLK13" s="416"/>
      <c r="TLL13" s="416"/>
      <c r="TLM13" s="416"/>
      <c r="TLN13" s="416"/>
      <c r="TLO13" s="416"/>
      <c r="TLP13" s="416"/>
      <c r="TLQ13" s="416"/>
      <c r="TLR13" s="416"/>
      <c r="TLS13" s="416"/>
      <c r="TLT13" s="416"/>
      <c r="TLU13" s="416"/>
      <c r="TLV13" s="416"/>
      <c r="TLW13" s="416"/>
      <c r="TLX13" s="416"/>
      <c r="TLY13" s="416"/>
      <c r="TLZ13" s="416"/>
      <c r="TMA13" s="416"/>
      <c r="TMB13" s="416"/>
      <c r="TMC13" s="416"/>
      <c r="TMD13" s="416"/>
      <c r="TME13" s="416"/>
      <c r="TMF13" s="416"/>
      <c r="TMG13" s="416"/>
      <c r="TMH13" s="416"/>
      <c r="TMI13" s="416"/>
      <c r="TMJ13" s="416"/>
      <c r="TMK13" s="416"/>
      <c r="TML13" s="416"/>
      <c r="TMM13" s="416"/>
      <c r="TMN13" s="416"/>
      <c r="TMO13" s="416"/>
      <c r="TMP13" s="416"/>
      <c r="TMQ13" s="416"/>
      <c r="TMR13" s="416"/>
      <c r="TMS13" s="416"/>
      <c r="TMT13" s="416"/>
      <c r="TMU13" s="416"/>
      <c r="TMV13" s="416"/>
      <c r="TMW13" s="416"/>
      <c r="TMX13" s="416"/>
      <c r="TMY13" s="416"/>
      <c r="TMZ13" s="416"/>
      <c r="TNA13" s="416"/>
      <c r="TNB13" s="416"/>
      <c r="TNC13" s="416"/>
      <c r="TND13" s="416"/>
      <c r="TNE13" s="416"/>
      <c r="TNF13" s="416"/>
      <c r="TNG13" s="416"/>
      <c r="TNH13" s="416"/>
      <c r="TNI13" s="416"/>
      <c r="TNJ13" s="416"/>
      <c r="TNK13" s="416"/>
      <c r="TNL13" s="416"/>
      <c r="TNM13" s="416"/>
      <c r="TNN13" s="416"/>
      <c r="TNO13" s="416"/>
      <c r="TNP13" s="416"/>
      <c r="TNQ13" s="416"/>
      <c r="TNR13" s="416"/>
      <c r="TNS13" s="416"/>
      <c r="TNT13" s="416"/>
      <c r="TNU13" s="416"/>
      <c r="TNV13" s="416"/>
      <c r="TNW13" s="416"/>
      <c r="TNX13" s="416"/>
      <c r="TNY13" s="416"/>
      <c r="TNZ13" s="416"/>
      <c r="TOA13" s="416"/>
      <c r="TOB13" s="416"/>
      <c r="TOC13" s="416"/>
      <c r="TOD13" s="416"/>
      <c r="TOE13" s="416"/>
      <c r="TOF13" s="416"/>
      <c r="TOG13" s="416"/>
      <c r="TOH13" s="416"/>
      <c r="TOI13" s="416"/>
      <c r="TOJ13" s="416"/>
      <c r="TOK13" s="416"/>
      <c r="TOL13" s="416"/>
      <c r="TOM13" s="416"/>
      <c r="TON13" s="416"/>
      <c r="TOO13" s="416"/>
      <c r="TOP13" s="416"/>
      <c r="TOQ13" s="416"/>
      <c r="TOR13" s="416"/>
      <c r="TOS13" s="416"/>
      <c r="TOT13" s="416"/>
      <c r="TOU13" s="416"/>
      <c r="TOV13" s="416"/>
      <c r="TOW13" s="416"/>
      <c r="TOX13" s="416"/>
      <c r="TOY13" s="416"/>
      <c r="TOZ13" s="416"/>
      <c r="TPA13" s="416"/>
      <c r="TPB13" s="416"/>
      <c r="TPC13" s="416"/>
      <c r="TPD13" s="416"/>
      <c r="TPE13" s="416"/>
      <c r="TPF13" s="416"/>
      <c r="TPG13" s="416"/>
      <c r="TPH13" s="416"/>
      <c r="TPI13" s="416"/>
      <c r="TPJ13" s="416"/>
      <c r="TPK13" s="416"/>
      <c r="TPL13" s="416"/>
      <c r="TPM13" s="416"/>
      <c r="TPN13" s="416"/>
      <c r="TPO13" s="416"/>
      <c r="TPP13" s="416"/>
      <c r="TPQ13" s="416"/>
      <c r="TPR13" s="416"/>
      <c r="TPS13" s="416"/>
      <c r="TPT13" s="416"/>
      <c r="TPU13" s="416"/>
      <c r="TPV13" s="416"/>
      <c r="TPW13" s="416"/>
      <c r="TPX13" s="416"/>
      <c r="TPY13" s="416"/>
      <c r="TPZ13" s="416"/>
      <c r="TQA13" s="416"/>
      <c r="TQB13" s="416"/>
      <c r="TQC13" s="416"/>
      <c r="TQD13" s="416"/>
      <c r="TQE13" s="416"/>
      <c r="TQF13" s="416"/>
      <c r="TQG13" s="416"/>
      <c r="TQH13" s="416"/>
      <c r="TQI13" s="416"/>
      <c r="TQJ13" s="416"/>
      <c r="TQK13" s="416"/>
      <c r="TQL13" s="416"/>
      <c r="TQM13" s="416"/>
      <c r="TQN13" s="416"/>
      <c r="TQO13" s="416"/>
      <c r="TQP13" s="416"/>
      <c r="TQQ13" s="416"/>
      <c r="TQR13" s="416"/>
      <c r="TQS13" s="416"/>
      <c r="TQT13" s="416"/>
      <c r="TQU13" s="416"/>
      <c r="TQV13" s="416"/>
      <c r="TQW13" s="416"/>
      <c r="TQX13" s="416"/>
      <c r="TQY13" s="416"/>
      <c r="TQZ13" s="416"/>
      <c r="TRA13" s="416"/>
      <c r="TRB13" s="416"/>
      <c r="TRC13" s="416"/>
      <c r="TRD13" s="416"/>
      <c r="TRE13" s="416"/>
      <c r="TRF13" s="416"/>
      <c r="TRG13" s="416"/>
      <c r="TRH13" s="416"/>
      <c r="TRI13" s="416"/>
      <c r="TRJ13" s="416"/>
      <c r="TRK13" s="416"/>
      <c r="TRL13" s="416"/>
      <c r="TRM13" s="416"/>
      <c r="TRN13" s="416"/>
      <c r="TRO13" s="416"/>
      <c r="TRP13" s="416"/>
      <c r="TRQ13" s="416"/>
      <c r="TRR13" s="416"/>
      <c r="TRS13" s="416"/>
      <c r="TRT13" s="416"/>
      <c r="TRU13" s="416"/>
      <c r="TRV13" s="416"/>
      <c r="TRW13" s="416"/>
      <c r="TRX13" s="416"/>
      <c r="TRY13" s="416"/>
      <c r="TRZ13" s="416"/>
      <c r="TSA13" s="416"/>
      <c r="TSB13" s="416"/>
      <c r="TSC13" s="416"/>
      <c r="TSD13" s="416"/>
      <c r="TSE13" s="416"/>
      <c r="TSF13" s="416"/>
      <c r="TSG13" s="416"/>
      <c r="TSH13" s="416"/>
      <c r="TSI13" s="416"/>
      <c r="TSJ13" s="416"/>
      <c r="TSK13" s="416"/>
      <c r="TSL13" s="416"/>
      <c r="TSM13" s="416"/>
      <c r="TSN13" s="416"/>
      <c r="TSO13" s="416"/>
      <c r="TSP13" s="416"/>
      <c r="TSQ13" s="416"/>
      <c r="TSR13" s="416"/>
      <c r="TSS13" s="416"/>
      <c r="TST13" s="416"/>
      <c r="TSU13" s="416"/>
      <c r="TSV13" s="416"/>
      <c r="TSW13" s="416"/>
      <c r="TSX13" s="416"/>
      <c r="TSY13" s="416"/>
      <c r="TSZ13" s="416"/>
      <c r="TTA13" s="416"/>
      <c r="TTB13" s="416"/>
      <c r="TTC13" s="416"/>
      <c r="TTD13" s="416"/>
      <c r="TTE13" s="416"/>
      <c r="TTF13" s="416"/>
      <c r="TTG13" s="416"/>
      <c r="TTH13" s="416"/>
      <c r="TTI13" s="416"/>
      <c r="TTJ13" s="416"/>
      <c r="TTK13" s="416"/>
      <c r="TTL13" s="416"/>
      <c r="TTM13" s="416"/>
      <c r="TTN13" s="416"/>
      <c r="TTO13" s="416"/>
      <c r="TTP13" s="416"/>
      <c r="TTQ13" s="416"/>
      <c r="TTR13" s="416"/>
      <c r="TTS13" s="416"/>
      <c r="TTT13" s="416"/>
      <c r="TTU13" s="416"/>
      <c r="TTV13" s="416"/>
      <c r="TTW13" s="416"/>
      <c r="TTX13" s="416"/>
      <c r="TTY13" s="416"/>
      <c r="TTZ13" s="416"/>
      <c r="TUA13" s="416"/>
      <c r="TUB13" s="416"/>
      <c r="TUC13" s="416"/>
      <c r="TUD13" s="416"/>
      <c r="TUE13" s="416"/>
      <c r="TUF13" s="416"/>
      <c r="TUG13" s="416"/>
      <c r="TUH13" s="416"/>
      <c r="TUI13" s="416"/>
      <c r="TUJ13" s="416"/>
      <c r="TUK13" s="416"/>
      <c r="TUL13" s="416"/>
      <c r="TUM13" s="416"/>
      <c r="TUN13" s="416"/>
      <c r="TUO13" s="416"/>
      <c r="TUP13" s="416"/>
      <c r="TUQ13" s="416"/>
      <c r="TUR13" s="416"/>
      <c r="TUS13" s="416"/>
      <c r="TUT13" s="416"/>
      <c r="TUU13" s="416"/>
      <c r="TUV13" s="416"/>
      <c r="TUW13" s="416"/>
      <c r="TUX13" s="416"/>
      <c r="TUY13" s="416"/>
      <c r="TUZ13" s="416"/>
      <c r="TVA13" s="416"/>
      <c r="TVB13" s="416"/>
      <c r="TVC13" s="416"/>
      <c r="TVD13" s="416"/>
      <c r="TVE13" s="416"/>
      <c r="TVF13" s="416"/>
      <c r="TVG13" s="416"/>
      <c r="TVH13" s="416"/>
      <c r="TVI13" s="416"/>
      <c r="TVJ13" s="416"/>
      <c r="TVK13" s="416"/>
      <c r="TVL13" s="416"/>
      <c r="TVM13" s="416"/>
      <c r="TVN13" s="416"/>
      <c r="TVO13" s="416"/>
      <c r="TVP13" s="416"/>
      <c r="TVQ13" s="416"/>
      <c r="TVR13" s="416"/>
      <c r="TVS13" s="416"/>
      <c r="TVT13" s="416"/>
      <c r="TVU13" s="416"/>
      <c r="TVV13" s="416"/>
      <c r="TVW13" s="416"/>
      <c r="TVX13" s="416"/>
      <c r="TVY13" s="416"/>
      <c r="TVZ13" s="416"/>
      <c r="TWA13" s="416"/>
      <c r="TWB13" s="416"/>
      <c r="TWC13" s="416"/>
      <c r="TWD13" s="416"/>
      <c r="TWE13" s="416"/>
      <c r="TWF13" s="416"/>
      <c r="TWG13" s="416"/>
      <c r="TWH13" s="416"/>
      <c r="TWI13" s="416"/>
      <c r="TWJ13" s="416"/>
      <c r="TWK13" s="416"/>
      <c r="TWL13" s="416"/>
      <c r="TWM13" s="416"/>
      <c r="TWN13" s="416"/>
      <c r="TWO13" s="416"/>
      <c r="TWP13" s="416"/>
      <c r="TWQ13" s="416"/>
      <c r="TWR13" s="416"/>
      <c r="TWS13" s="416"/>
      <c r="TWT13" s="416"/>
      <c r="TWU13" s="416"/>
      <c r="TWV13" s="416"/>
      <c r="TWW13" s="416"/>
      <c r="TWX13" s="416"/>
      <c r="TWY13" s="416"/>
      <c r="TWZ13" s="416"/>
      <c r="TXA13" s="416"/>
      <c r="TXB13" s="416"/>
      <c r="TXC13" s="416"/>
      <c r="TXD13" s="416"/>
      <c r="TXE13" s="416"/>
      <c r="TXF13" s="416"/>
      <c r="TXG13" s="416"/>
      <c r="TXH13" s="416"/>
      <c r="TXI13" s="416"/>
      <c r="TXJ13" s="416"/>
      <c r="TXK13" s="416"/>
      <c r="TXL13" s="416"/>
      <c r="TXM13" s="416"/>
      <c r="TXN13" s="416"/>
      <c r="TXO13" s="416"/>
      <c r="TXP13" s="416"/>
      <c r="TXQ13" s="416"/>
      <c r="TXR13" s="416"/>
      <c r="TXS13" s="416"/>
      <c r="TXT13" s="416"/>
      <c r="TXU13" s="416"/>
      <c r="TXV13" s="416"/>
      <c r="TXW13" s="416"/>
      <c r="TXX13" s="416"/>
      <c r="TXY13" s="416"/>
      <c r="TXZ13" s="416"/>
      <c r="TYA13" s="416"/>
      <c r="TYB13" s="416"/>
      <c r="TYC13" s="416"/>
      <c r="TYD13" s="416"/>
      <c r="TYE13" s="416"/>
      <c r="TYF13" s="416"/>
      <c r="TYG13" s="416"/>
      <c r="TYH13" s="416"/>
      <c r="TYI13" s="416"/>
      <c r="TYJ13" s="416"/>
      <c r="TYK13" s="416"/>
      <c r="TYL13" s="416"/>
      <c r="TYM13" s="416"/>
      <c r="TYN13" s="416"/>
      <c r="TYO13" s="416"/>
      <c r="TYP13" s="416"/>
      <c r="TYQ13" s="416"/>
      <c r="TYR13" s="416"/>
      <c r="TYS13" s="416"/>
      <c r="TYT13" s="416"/>
      <c r="TYU13" s="416"/>
      <c r="TYV13" s="416"/>
      <c r="TYW13" s="416"/>
      <c r="TYX13" s="416"/>
      <c r="TYY13" s="416"/>
      <c r="TYZ13" s="416"/>
      <c r="TZA13" s="416"/>
      <c r="TZB13" s="416"/>
      <c r="TZC13" s="416"/>
      <c r="TZD13" s="416"/>
      <c r="TZE13" s="416"/>
      <c r="TZF13" s="416"/>
      <c r="TZG13" s="416"/>
      <c r="TZH13" s="416"/>
      <c r="TZI13" s="416"/>
      <c r="TZJ13" s="416"/>
      <c r="TZK13" s="416"/>
      <c r="TZL13" s="416"/>
      <c r="TZM13" s="416"/>
      <c r="TZN13" s="416"/>
      <c r="TZO13" s="416"/>
      <c r="TZP13" s="416"/>
      <c r="TZQ13" s="416"/>
      <c r="TZR13" s="416"/>
      <c r="TZS13" s="416"/>
      <c r="TZT13" s="416"/>
      <c r="TZU13" s="416"/>
      <c r="TZV13" s="416"/>
      <c r="TZW13" s="416"/>
      <c r="TZX13" s="416"/>
      <c r="TZY13" s="416"/>
      <c r="TZZ13" s="416"/>
      <c r="UAA13" s="416"/>
      <c r="UAB13" s="416"/>
      <c r="UAC13" s="416"/>
      <c r="UAD13" s="416"/>
      <c r="UAE13" s="416"/>
      <c r="UAF13" s="416"/>
      <c r="UAG13" s="416"/>
      <c r="UAH13" s="416"/>
      <c r="UAI13" s="416"/>
      <c r="UAJ13" s="416"/>
      <c r="UAK13" s="416"/>
      <c r="UAL13" s="416"/>
      <c r="UAM13" s="416"/>
      <c r="UAN13" s="416"/>
      <c r="UAO13" s="416"/>
      <c r="UAP13" s="416"/>
      <c r="UAQ13" s="416"/>
      <c r="UAR13" s="416"/>
      <c r="UAS13" s="416"/>
      <c r="UAT13" s="416"/>
      <c r="UAU13" s="416"/>
      <c r="UAV13" s="416"/>
      <c r="UAW13" s="416"/>
      <c r="UAX13" s="416"/>
      <c r="UAY13" s="416"/>
      <c r="UAZ13" s="416"/>
      <c r="UBA13" s="416"/>
      <c r="UBB13" s="416"/>
      <c r="UBC13" s="416"/>
      <c r="UBD13" s="416"/>
      <c r="UBE13" s="416"/>
      <c r="UBF13" s="416"/>
      <c r="UBG13" s="416"/>
      <c r="UBH13" s="416"/>
      <c r="UBI13" s="416"/>
      <c r="UBJ13" s="416"/>
      <c r="UBK13" s="416"/>
      <c r="UBL13" s="416"/>
      <c r="UBM13" s="416"/>
      <c r="UBN13" s="416"/>
      <c r="UBO13" s="416"/>
      <c r="UBP13" s="416"/>
      <c r="UBQ13" s="416"/>
      <c r="UBR13" s="416"/>
      <c r="UBS13" s="416"/>
      <c r="UBT13" s="416"/>
      <c r="UBU13" s="416"/>
      <c r="UBV13" s="416"/>
      <c r="UBW13" s="416"/>
      <c r="UBX13" s="416"/>
      <c r="UBY13" s="416"/>
      <c r="UBZ13" s="416"/>
      <c r="UCA13" s="416"/>
      <c r="UCB13" s="416"/>
      <c r="UCC13" s="416"/>
      <c r="UCD13" s="416"/>
      <c r="UCE13" s="416"/>
      <c r="UCF13" s="416"/>
      <c r="UCG13" s="416"/>
      <c r="UCH13" s="416"/>
      <c r="UCI13" s="416"/>
      <c r="UCJ13" s="416"/>
      <c r="UCK13" s="416"/>
      <c r="UCL13" s="416"/>
      <c r="UCM13" s="416"/>
      <c r="UCN13" s="416"/>
      <c r="UCO13" s="416"/>
      <c r="UCP13" s="416"/>
      <c r="UCQ13" s="416"/>
      <c r="UCR13" s="416"/>
      <c r="UCS13" s="416"/>
      <c r="UCT13" s="416"/>
      <c r="UCU13" s="416"/>
      <c r="UCV13" s="416"/>
      <c r="UCW13" s="416"/>
      <c r="UCX13" s="416"/>
      <c r="UCY13" s="416"/>
      <c r="UCZ13" s="416"/>
      <c r="UDA13" s="416"/>
      <c r="UDB13" s="416"/>
      <c r="UDC13" s="416"/>
      <c r="UDD13" s="416"/>
      <c r="UDE13" s="416"/>
      <c r="UDF13" s="416"/>
      <c r="UDG13" s="416"/>
      <c r="UDH13" s="416"/>
      <c r="UDI13" s="416"/>
      <c r="UDJ13" s="416"/>
      <c r="UDK13" s="416"/>
      <c r="UDL13" s="416"/>
      <c r="UDM13" s="416"/>
      <c r="UDN13" s="416"/>
      <c r="UDO13" s="416"/>
      <c r="UDP13" s="416"/>
      <c r="UDQ13" s="416"/>
      <c r="UDR13" s="416"/>
      <c r="UDS13" s="416"/>
      <c r="UDT13" s="416"/>
      <c r="UDU13" s="416"/>
      <c r="UDV13" s="416"/>
      <c r="UDW13" s="416"/>
      <c r="UDX13" s="416"/>
      <c r="UDY13" s="416"/>
      <c r="UDZ13" s="416"/>
      <c r="UEA13" s="416"/>
      <c r="UEB13" s="416"/>
      <c r="UEC13" s="416"/>
      <c r="UED13" s="416"/>
      <c r="UEE13" s="416"/>
      <c r="UEF13" s="416"/>
      <c r="UEG13" s="416"/>
      <c r="UEH13" s="416"/>
      <c r="UEI13" s="416"/>
      <c r="UEJ13" s="416"/>
      <c r="UEK13" s="416"/>
      <c r="UEL13" s="416"/>
      <c r="UEM13" s="416"/>
      <c r="UEN13" s="416"/>
      <c r="UEO13" s="416"/>
      <c r="UEP13" s="416"/>
      <c r="UEQ13" s="416"/>
      <c r="UER13" s="416"/>
      <c r="UES13" s="416"/>
      <c r="UET13" s="416"/>
      <c r="UEU13" s="416"/>
      <c r="UEV13" s="416"/>
      <c r="UEW13" s="416"/>
      <c r="UEX13" s="416"/>
      <c r="UEY13" s="416"/>
      <c r="UEZ13" s="416"/>
      <c r="UFA13" s="416"/>
      <c r="UFB13" s="416"/>
      <c r="UFC13" s="416"/>
      <c r="UFD13" s="416"/>
      <c r="UFE13" s="416"/>
      <c r="UFF13" s="416"/>
      <c r="UFG13" s="416"/>
      <c r="UFH13" s="416"/>
      <c r="UFI13" s="416"/>
      <c r="UFJ13" s="416"/>
      <c r="UFK13" s="416"/>
      <c r="UFL13" s="416"/>
      <c r="UFM13" s="416"/>
      <c r="UFN13" s="416"/>
      <c r="UFO13" s="416"/>
      <c r="UFP13" s="416"/>
      <c r="UFQ13" s="416"/>
      <c r="UFR13" s="416"/>
      <c r="UFS13" s="416"/>
      <c r="UFT13" s="416"/>
      <c r="UFU13" s="416"/>
      <c r="UFV13" s="416"/>
      <c r="UFW13" s="416"/>
      <c r="UFX13" s="416"/>
      <c r="UFY13" s="416"/>
      <c r="UFZ13" s="416"/>
      <c r="UGA13" s="416"/>
      <c r="UGB13" s="416"/>
      <c r="UGC13" s="416"/>
      <c r="UGD13" s="416"/>
      <c r="UGE13" s="416"/>
      <c r="UGF13" s="416"/>
      <c r="UGG13" s="416"/>
      <c r="UGH13" s="416"/>
      <c r="UGI13" s="416"/>
      <c r="UGJ13" s="416"/>
      <c r="UGK13" s="416"/>
      <c r="UGL13" s="416"/>
      <c r="UGM13" s="416"/>
      <c r="UGN13" s="416"/>
      <c r="UGO13" s="416"/>
      <c r="UGP13" s="416"/>
      <c r="UGQ13" s="416"/>
      <c r="UGR13" s="416"/>
      <c r="UGS13" s="416"/>
      <c r="UGT13" s="416"/>
      <c r="UGU13" s="416"/>
      <c r="UGV13" s="416"/>
      <c r="UGW13" s="416"/>
      <c r="UGX13" s="416"/>
      <c r="UGY13" s="416"/>
      <c r="UGZ13" s="416"/>
      <c r="UHA13" s="416"/>
      <c r="UHB13" s="416"/>
      <c r="UHC13" s="416"/>
      <c r="UHD13" s="416"/>
      <c r="UHE13" s="416"/>
      <c r="UHF13" s="416"/>
      <c r="UHG13" s="416"/>
      <c r="UHH13" s="416"/>
      <c r="UHI13" s="416"/>
      <c r="UHJ13" s="416"/>
      <c r="UHK13" s="416"/>
      <c r="UHL13" s="416"/>
      <c r="UHM13" s="416"/>
      <c r="UHN13" s="416"/>
      <c r="UHO13" s="416"/>
      <c r="UHP13" s="416"/>
      <c r="UHQ13" s="416"/>
      <c r="UHR13" s="416"/>
      <c r="UHS13" s="416"/>
      <c r="UHT13" s="416"/>
      <c r="UHU13" s="416"/>
      <c r="UHV13" s="416"/>
      <c r="UHW13" s="416"/>
      <c r="UHX13" s="416"/>
      <c r="UHY13" s="416"/>
      <c r="UHZ13" s="416"/>
      <c r="UIA13" s="416"/>
      <c r="UIB13" s="416"/>
      <c r="UIC13" s="416"/>
      <c r="UID13" s="416"/>
      <c r="UIE13" s="416"/>
      <c r="UIF13" s="416"/>
      <c r="UIG13" s="416"/>
      <c r="UIH13" s="416"/>
      <c r="UII13" s="416"/>
      <c r="UIJ13" s="416"/>
      <c r="UIK13" s="416"/>
      <c r="UIL13" s="416"/>
      <c r="UIM13" s="416"/>
      <c r="UIN13" s="416"/>
      <c r="UIO13" s="416"/>
      <c r="UIP13" s="416"/>
      <c r="UIQ13" s="416"/>
      <c r="UIR13" s="416"/>
      <c r="UIS13" s="416"/>
      <c r="UIT13" s="416"/>
      <c r="UIU13" s="416"/>
      <c r="UIV13" s="416"/>
      <c r="UIW13" s="416"/>
      <c r="UIX13" s="416"/>
      <c r="UIY13" s="416"/>
      <c r="UIZ13" s="416"/>
      <c r="UJA13" s="416"/>
      <c r="UJB13" s="416"/>
      <c r="UJC13" s="416"/>
      <c r="UJD13" s="416"/>
      <c r="UJE13" s="416"/>
      <c r="UJF13" s="416"/>
      <c r="UJG13" s="416"/>
      <c r="UJH13" s="416"/>
      <c r="UJI13" s="416"/>
      <c r="UJJ13" s="416"/>
      <c r="UJK13" s="416"/>
      <c r="UJL13" s="416"/>
      <c r="UJM13" s="416"/>
      <c r="UJN13" s="416"/>
      <c r="UJO13" s="416"/>
      <c r="UJP13" s="416"/>
      <c r="UJQ13" s="416"/>
      <c r="UJR13" s="416"/>
      <c r="UJS13" s="416"/>
      <c r="UJT13" s="416"/>
      <c r="UJU13" s="416"/>
      <c r="UJV13" s="416"/>
      <c r="UJW13" s="416"/>
      <c r="UJX13" s="416"/>
      <c r="UJY13" s="416"/>
      <c r="UJZ13" s="416"/>
      <c r="UKA13" s="416"/>
      <c r="UKB13" s="416"/>
      <c r="UKC13" s="416"/>
      <c r="UKD13" s="416"/>
      <c r="UKE13" s="416"/>
      <c r="UKF13" s="416"/>
      <c r="UKG13" s="416"/>
      <c r="UKH13" s="416"/>
      <c r="UKI13" s="416"/>
      <c r="UKJ13" s="416"/>
      <c r="UKK13" s="416"/>
      <c r="UKL13" s="416"/>
      <c r="UKM13" s="416"/>
      <c r="UKN13" s="416"/>
      <c r="UKO13" s="416"/>
      <c r="UKP13" s="416"/>
      <c r="UKQ13" s="416"/>
      <c r="UKR13" s="416"/>
      <c r="UKS13" s="416"/>
      <c r="UKT13" s="416"/>
      <c r="UKU13" s="416"/>
      <c r="UKV13" s="416"/>
      <c r="UKW13" s="416"/>
      <c r="UKX13" s="416"/>
      <c r="UKY13" s="416"/>
      <c r="UKZ13" s="416"/>
      <c r="ULA13" s="416"/>
      <c r="ULB13" s="416"/>
      <c r="ULC13" s="416"/>
      <c r="ULD13" s="416"/>
      <c r="ULE13" s="416"/>
      <c r="ULF13" s="416"/>
      <c r="ULG13" s="416"/>
      <c r="ULH13" s="416"/>
      <c r="ULI13" s="416"/>
      <c r="ULJ13" s="416"/>
      <c r="ULK13" s="416"/>
      <c r="ULL13" s="416"/>
      <c r="ULM13" s="416"/>
      <c r="ULN13" s="416"/>
      <c r="ULO13" s="416"/>
      <c r="ULP13" s="416"/>
      <c r="ULQ13" s="416"/>
      <c r="ULR13" s="416"/>
      <c r="ULS13" s="416"/>
      <c r="ULT13" s="416"/>
      <c r="ULU13" s="416"/>
      <c r="ULV13" s="416"/>
      <c r="ULW13" s="416"/>
      <c r="ULX13" s="416"/>
      <c r="ULY13" s="416"/>
      <c r="ULZ13" s="416"/>
      <c r="UMA13" s="416"/>
      <c r="UMB13" s="416"/>
      <c r="UMC13" s="416"/>
      <c r="UMD13" s="416"/>
      <c r="UME13" s="416"/>
      <c r="UMF13" s="416"/>
      <c r="UMG13" s="416"/>
      <c r="UMH13" s="416"/>
      <c r="UMI13" s="416"/>
      <c r="UMJ13" s="416"/>
      <c r="UMK13" s="416"/>
      <c r="UML13" s="416"/>
      <c r="UMM13" s="416"/>
      <c r="UMN13" s="416"/>
      <c r="UMO13" s="416"/>
      <c r="UMP13" s="416"/>
      <c r="UMQ13" s="416"/>
      <c r="UMR13" s="416"/>
      <c r="UMS13" s="416"/>
      <c r="UMT13" s="416"/>
      <c r="UMU13" s="416"/>
      <c r="UMV13" s="416"/>
      <c r="UMW13" s="416"/>
      <c r="UMX13" s="416"/>
      <c r="UMY13" s="416"/>
      <c r="UMZ13" s="416"/>
      <c r="UNA13" s="416"/>
      <c r="UNB13" s="416"/>
      <c r="UNC13" s="416"/>
      <c r="UND13" s="416"/>
      <c r="UNE13" s="416"/>
      <c r="UNF13" s="416"/>
      <c r="UNG13" s="416"/>
      <c r="UNH13" s="416"/>
      <c r="UNI13" s="416"/>
      <c r="UNJ13" s="416"/>
      <c r="UNK13" s="416"/>
      <c r="UNL13" s="416"/>
      <c r="UNM13" s="416"/>
      <c r="UNN13" s="416"/>
      <c r="UNO13" s="416"/>
      <c r="UNP13" s="416"/>
      <c r="UNQ13" s="416"/>
      <c r="UNR13" s="416"/>
      <c r="UNS13" s="416"/>
      <c r="UNT13" s="416"/>
      <c r="UNU13" s="416"/>
      <c r="UNV13" s="416"/>
      <c r="UNW13" s="416"/>
      <c r="UNX13" s="416"/>
      <c r="UNY13" s="416"/>
      <c r="UNZ13" s="416"/>
      <c r="UOA13" s="416"/>
      <c r="UOB13" s="416"/>
      <c r="UOC13" s="416"/>
      <c r="UOD13" s="416"/>
      <c r="UOE13" s="416"/>
      <c r="UOF13" s="416"/>
      <c r="UOG13" s="416"/>
      <c r="UOH13" s="416"/>
      <c r="UOI13" s="416"/>
      <c r="UOJ13" s="416"/>
      <c r="UOK13" s="416"/>
      <c r="UOL13" s="416"/>
      <c r="UOM13" s="416"/>
      <c r="UON13" s="416"/>
      <c r="UOO13" s="416"/>
      <c r="UOP13" s="416"/>
      <c r="UOQ13" s="416"/>
      <c r="UOR13" s="416"/>
      <c r="UOS13" s="416"/>
      <c r="UOT13" s="416"/>
      <c r="UOU13" s="416"/>
      <c r="UOV13" s="416"/>
      <c r="UOW13" s="416"/>
      <c r="UOX13" s="416"/>
      <c r="UOY13" s="416"/>
      <c r="UOZ13" s="416"/>
      <c r="UPA13" s="416"/>
      <c r="UPB13" s="416"/>
      <c r="UPC13" s="416"/>
      <c r="UPD13" s="416"/>
      <c r="UPE13" s="416"/>
      <c r="UPF13" s="416"/>
      <c r="UPG13" s="416"/>
      <c r="UPH13" s="416"/>
      <c r="UPI13" s="416"/>
      <c r="UPJ13" s="416"/>
      <c r="UPK13" s="416"/>
      <c r="UPL13" s="416"/>
      <c r="UPM13" s="416"/>
      <c r="UPN13" s="416"/>
      <c r="UPO13" s="416"/>
      <c r="UPP13" s="416"/>
      <c r="UPQ13" s="416"/>
      <c r="UPR13" s="416"/>
      <c r="UPS13" s="416"/>
      <c r="UPT13" s="416"/>
      <c r="UPU13" s="416"/>
      <c r="UPV13" s="416"/>
      <c r="UPW13" s="416"/>
      <c r="UPX13" s="416"/>
      <c r="UPY13" s="416"/>
      <c r="UPZ13" s="416"/>
      <c r="UQA13" s="416"/>
      <c r="UQB13" s="416"/>
      <c r="UQC13" s="416"/>
      <c r="UQD13" s="416"/>
      <c r="UQE13" s="416"/>
      <c r="UQF13" s="416"/>
      <c r="UQG13" s="416"/>
      <c r="UQH13" s="416"/>
      <c r="UQI13" s="416"/>
      <c r="UQJ13" s="416"/>
      <c r="UQK13" s="416"/>
      <c r="UQL13" s="416"/>
      <c r="UQM13" s="416"/>
      <c r="UQN13" s="416"/>
      <c r="UQO13" s="416"/>
      <c r="UQP13" s="416"/>
      <c r="UQQ13" s="416"/>
      <c r="UQR13" s="416"/>
      <c r="UQS13" s="416"/>
      <c r="UQT13" s="416"/>
      <c r="UQU13" s="416"/>
      <c r="UQV13" s="416"/>
      <c r="UQW13" s="416"/>
      <c r="UQX13" s="416"/>
      <c r="UQY13" s="416"/>
      <c r="UQZ13" s="416"/>
      <c r="URA13" s="416"/>
      <c r="URB13" s="416"/>
      <c r="URC13" s="416"/>
      <c r="URD13" s="416"/>
      <c r="URE13" s="416"/>
      <c r="URF13" s="416"/>
      <c r="URG13" s="416"/>
      <c r="URH13" s="416"/>
      <c r="URI13" s="416"/>
      <c r="URJ13" s="416"/>
      <c r="URK13" s="416"/>
      <c r="URL13" s="416"/>
      <c r="URM13" s="416"/>
      <c r="URN13" s="416"/>
      <c r="URO13" s="416"/>
      <c r="URP13" s="416"/>
      <c r="URQ13" s="416"/>
      <c r="URR13" s="416"/>
      <c r="URS13" s="416"/>
      <c r="URT13" s="416"/>
      <c r="URU13" s="416"/>
      <c r="URV13" s="416"/>
      <c r="URW13" s="416"/>
      <c r="URX13" s="416"/>
      <c r="URY13" s="416"/>
      <c r="URZ13" s="416"/>
      <c r="USA13" s="416"/>
      <c r="USB13" s="416"/>
      <c r="USC13" s="416"/>
      <c r="USD13" s="416"/>
      <c r="USE13" s="416"/>
      <c r="USF13" s="416"/>
      <c r="USG13" s="416"/>
      <c r="USH13" s="416"/>
      <c r="USI13" s="416"/>
      <c r="USJ13" s="416"/>
      <c r="USK13" s="416"/>
      <c r="USL13" s="416"/>
      <c r="USM13" s="416"/>
      <c r="USN13" s="416"/>
      <c r="USO13" s="416"/>
      <c r="USP13" s="416"/>
      <c r="USQ13" s="416"/>
      <c r="USR13" s="416"/>
      <c r="USS13" s="416"/>
      <c r="UST13" s="416"/>
      <c r="USU13" s="416"/>
      <c r="USV13" s="416"/>
      <c r="USW13" s="416"/>
      <c r="USX13" s="416"/>
      <c r="USY13" s="416"/>
      <c r="USZ13" s="416"/>
      <c r="UTA13" s="416"/>
      <c r="UTB13" s="416"/>
      <c r="UTC13" s="416"/>
      <c r="UTD13" s="416"/>
      <c r="UTE13" s="416"/>
      <c r="UTF13" s="416"/>
      <c r="UTG13" s="416"/>
      <c r="UTH13" s="416"/>
      <c r="UTI13" s="416"/>
      <c r="UTJ13" s="416"/>
      <c r="UTK13" s="416"/>
      <c r="UTL13" s="416"/>
      <c r="UTM13" s="416"/>
      <c r="UTN13" s="416"/>
      <c r="UTO13" s="416"/>
      <c r="UTP13" s="416"/>
      <c r="UTQ13" s="416"/>
      <c r="UTR13" s="416"/>
      <c r="UTS13" s="416"/>
      <c r="UTT13" s="416"/>
      <c r="UTU13" s="416"/>
      <c r="UTV13" s="416"/>
      <c r="UTW13" s="416"/>
      <c r="UTX13" s="416"/>
      <c r="UTY13" s="416"/>
      <c r="UTZ13" s="416"/>
      <c r="UUA13" s="416"/>
      <c r="UUB13" s="416"/>
      <c r="UUC13" s="416"/>
      <c r="UUD13" s="416"/>
      <c r="UUE13" s="416"/>
      <c r="UUF13" s="416"/>
      <c r="UUG13" s="416"/>
      <c r="UUH13" s="416"/>
      <c r="UUI13" s="416"/>
      <c r="UUJ13" s="416"/>
      <c r="UUK13" s="416"/>
      <c r="UUL13" s="416"/>
      <c r="UUM13" s="416"/>
      <c r="UUN13" s="416"/>
      <c r="UUO13" s="416"/>
      <c r="UUP13" s="416"/>
      <c r="UUQ13" s="416"/>
      <c r="UUR13" s="416"/>
      <c r="UUS13" s="416"/>
      <c r="UUT13" s="416"/>
      <c r="UUU13" s="416"/>
      <c r="UUV13" s="416"/>
      <c r="UUW13" s="416"/>
      <c r="UUX13" s="416"/>
      <c r="UUY13" s="416"/>
      <c r="UUZ13" s="416"/>
      <c r="UVA13" s="416"/>
      <c r="UVB13" s="416"/>
      <c r="UVC13" s="416"/>
      <c r="UVD13" s="416"/>
      <c r="UVE13" s="416"/>
      <c r="UVF13" s="416"/>
      <c r="UVG13" s="416"/>
      <c r="UVH13" s="416"/>
      <c r="UVI13" s="416"/>
      <c r="UVJ13" s="416"/>
      <c r="UVK13" s="416"/>
      <c r="UVL13" s="416"/>
      <c r="UVM13" s="416"/>
      <c r="UVN13" s="416"/>
      <c r="UVO13" s="416"/>
      <c r="UVP13" s="416"/>
      <c r="UVQ13" s="416"/>
      <c r="UVR13" s="416"/>
      <c r="UVS13" s="416"/>
      <c r="UVT13" s="416"/>
      <c r="UVU13" s="416"/>
      <c r="UVV13" s="416"/>
      <c r="UVW13" s="416"/>
      <c r="UVX13" s="416"/>
      <c r="UVY13" s="416"/>
      <c r="UVZ13" s="416"/>
      <c r="UWA13" s="416"/>
      <c r="UWB13" s="416"/>
      <c r="UWC13" s="416"/>
      <c r="UWD13" s="416"/>
      <c r="UWE13" s="416"/>
      <c r="UWF13" s="416"/>
      <c r="UWG13" s="416"/>
      <c r="UWH13" s="416"/>
      <c r="UWI13" s="416"/>
      <c r="UWJ13" s="416"/>
      <c r="UWK13" s="416"/>
      <c r="UWL13" s="416"/>
      <c r="UWM13" s="416"/>
      <c r="UWN13" s="416"/>
      <c r="UWO13" s="416"/>
      <c r="UWP13" s="416"/>
      <c r="UWQ13" s="416"/>
      <c r="UWR13" s="416"/>
      <c r="UWS13" s="416"/>
      <c r="UWT13" s="416"/>
      <c r="UWU13" s="416"/>
      <c r="UWV13" s="416"/>
      <c r="UWW13" s="416"/>
      <c r="UWX13" s="416"/>
      <c r="UWY13" s="416"/>
      <c r="UWZ13" s="416"/>
      <c r="UXA13" s="416"/>
      <c r="UXB13" s="416"/>
      <c r="UXC13" s="416"/>
      <c r="UXD13" s="416"/>
      <c r="UXE13" s="416"/>
      <c r="UXF13" s="416"/>
      <c r="UXG13" s="416"/>
      <c r="UXH13" s="416"/>
      <c r="UXI13" s="416"/>
      <c r="UXJ13" s="416"/>
      <c r="UXK13" s="416"/>
      <c r="UXL13" s="416"/>
      <c r="UXM13" s="416"/>
      <c r="UXN13" s="416"/>
      <c r="UXO13" s="416"/>
      <c r="UXP13" s="416"/>
      <c r="UXQ13" s="416"/>
      <c r="UXR13" s="416"/>
      <c r="UXS13" s="416"/>
      <c r="UXT13" s="416"/>
      <c r="UXU13" s="416"/>
      <c r="UXV13" s="416"/>
      <c r="UXW13" s="416"/>
      <c r="UXX13" s="416"/>
      <c r="UXY13" s="416"/>
      <c r="UXZ13" s="416"/>
      <c r="UYA13" s="416"/>
      <c r="UYB13" s="416"/>
      <c r="UYC13" s="416"/>
      <c r="UYD13" s="416"/>
      <c r="UYE13" s="416"/>
      <c r="UYF13" s="416"/>
      <c r="UYG13" s="416"/>
      <c r="UYH13" s="416"/>
      <c r="UYI13" s="416"/>
      <c r="UYJ13" s="416"/>
      <c r="UYK13" s="416"/>
      <c r="UYL13" s="416"/>
      <c r="UYM13" s="416"/>
      <c r="UYN13" s="416"/>
      <c r="UYO13" s="416"/>
      <c r="UYP13" s="416"/>
      <c r="UYQ13" s="416"/>
      <c r="UYR13" s="416"/>
      <c r="UYS13" s="416"/>
      <c r="UYT13" s="416"/>
      <c r="UYU13" s="416"/>
      <c r="UYV13" s="416"/>
      <c r="UYW13" s="416"/>
      <c r="UYX13" s="416"/>
      <c r="UYY13" s="416"/>
      <c r="UYZ13" s="416"/>
      <c r="UZA13" s="416"/>
      <c r="UZB13" s="416"/>
      <c r="UZC13" s="416"/>
      <c r="UZD13" s="416"/>
      <c r="UZE13" s="416"/>
      <c r="UZF13" s="416"/>
      <c r="UZG13" s="416"/>
      <c r="UZH13" s="416"/>
      <c r="UZI13" s="416"/>
      <c r="UZJ13" s="416"/>
      <c r="UZK13" s="416"/>
      <c r="UZL13" s="416"/>
      <c r="UZM13" s="416"/>
      <c r="UZN13" s="416"/>
      <c r="UZO13" s="416"/>
      <c r="UZP13" s="416"/>
      <c r="UZQ13" s="416"/>
      <c r="UZR13" s="416"/>
      <c r="UZS13" s="416"/>
      <c r="UZT13" s="416"/>
      <c r="UZU13" s="416"/>
      <c r="UZV13" s="416"/>
      <c r="UZW13" s="416"/>
      <c r="UZX13" s="416"/>
      <c r="UZY13" s="416"/>
      <c r="UZZ13" s="416"/>
      <c r="VAA13" s="416"/>
      <c r="VAB13" s="416"/>
      <c r="VAC13" s="416"/>
      <c r="VAD13" s="416"/>
      <c r="VAE13" s="416"/>
      <c r="VAF13" s="416"/>
      <c r="VAG13" s="416"/>
      <c r="VAH13" s="416"/>
      <c r="VAI13" s="416"/>
      <c r="VAJ13" s="416"/>
      <c r="VAK13" s="416"/>
      <c r="VAL13" s="416"/>
      <c r="VAM13" s="416"/>
      <c r="VAN13" s="416"/>
      <c r="VAO13" s="416"/>
      <c r="VAP13" s="416"/>
      <c r="VAQ13" s="416"/>
      <c r="VAR13" s="416"/>
      <c r="VAS13" s="416"/>
      <c r="VAT13" s="416"/>
      <c r="VAU13" s="416"/>
      <c r="VAV13" s="416"/>
      <c r="VAW13" s="416"/>
      <c r="VAX13" s="416"/>
      <c r="VAY13" s="416"/>
      <c r="VAZ13" s="416"/>
      <c r="VBA13" s="416"/>
      <c r="VBB13" s="416"/>
      <c r="VBC13" s="416"/>
      <c r="VBD13" s="416"/>
      <c r="VBE13" s="416"/>
      <c r="VBF13" s="416"/>
      <c r="VBG13" s="416"/>
      <c r="VBH13" s="416"/>
      <c r="VBI13" s="416"/>
      <c r="VBJ13" s="416"/>
      <c r="VBK13" s="416"/>
      <c r="VBL13" s="416"/>
      <c r="VBM13" s="416"/>
      <c r="VBN13" s="416"/>
      <c r="VBO13" s="416"/>
      <c r="VBP13" s="416"/>
      <c r="VBQ13" s="416"/>
      <c r="VBR13" s="416"/>
      <c r="VBS13" s="416"/>
      <c r="VBT13" s="416"/>
      <c r="VBU13" s="416"/>
      <c r="VBV13" s="416"/>
      <c r="VBW13" s="416"/>
      <c r="VBX13" s="416"/>
      <c r="VBY13" s="416"/>
      <c r="VBZ13" s="416"/>
      <c r="VCA13" s="416"/>
      <c r="VCB13" s="416"/>
      <c r="VCC13" s="416"/>
      <c r="VCD13" s="416"/>
      <c r="VCE13" s="416"/>
      <c r="VCF13" s="416"/>
      <c r="VCG13" s="416"/>
      <c r="VCH13" s="416"/>
      <c r="VCI13" s="416"/>
      <c r="VCJ13" s="416"/>
      <c r="VCK13" s="416"/>
      <c r="VCL13" s="416"/>
      <c r="VCM13" s="416"/>
      <c r="VCN13" s="416"/>
      <c r="VCO13" s="416"/>
      <c r="VCP13" s="416"/>
      <c r="VCQ13" s="416"/>
      <c r="VCR13" s="416"/>
      <c r="VCS13" s="416"/>
      <c r="VCT13" s="416"/>
      <c r="VCU13" s="416"/>
      <c r="VCV13" s="416"/>
      <c r="VCW13" s="416"/>
      <c r="VCX13" s="416"/>
      <c r="VCY13" s="416"/>
      <c r="VCZ13" s="416"/>
      <c r="VDA13" s="416"/>
      <c r="VDB13" s="416"/>
      <c r="VDC13" s="416"/>
      <c r="VDD13" s="416"/>
      <c r="VDE13" s="416"/>
      <c r="VDF13" s="416"/>
      <c r="VDG13" s="416"/>
      <c r="VDH13" s="416"/>
      <c r="VDI13" s="416"/>
      <c r="VDJ13" s="416"/>
      <c r="VDK13" s="416"/>
      <c r="VDL13" s="416"/>
      <c r="VDM13" s="416"/>
      <c r="VDN13" s="416"/>
      <c r="VDO13" s="416"/>
      <c r="VDP13" s="416"/>
      <c r="VDQ13" s="416"/>
      <c r="VDR13" s="416"/>
      <c r="VDS13" s="416"/>
      <c r="VDT13" s="416"/>
      <c r="VDU13" s="416"/>
      <c r="VDV13" s="416"/>
      <c r="VDW13" s="416"/>
      <c r="VDX13" s="416"/>
      <c r="VDY13" s="416"/>
      <c r="VDZ13" s="416"/>
      <c r="VEA13" s="416"/>
      <c r="VEB13" s="416"/>
      <c r="VEC13" s="416"/>
      <c r="VED13" s="416"/>
      <c r="VEE13" s="416"/>
      <c r="VEF13" s="416"/>
      <c r="VEG13" s="416"/>
      <c r="VEH13" s="416"/>
      <c r="VEI13" s="416"/>
      <c r="VEJ13" s="416"/>
      <c r="VEK13" s="416"/>
      <c r="VEL13" s="416"/>
      <c r="VEM13" s="416"/>
      <c r="VEN13" s="416"/>
      <c r="VEO13" s="416"/>
      <c r="VEP13" s="416"/>
      <c r="VEQ13" s="416"/>
      <c r="VER13" s="416"/>
      <c r="VES13" s="416"/>
      <c r="VET13" s="416"/>
      <c r="VEU13" s="416"/>
      <c r="VEV13" s="416"/>
      <c r="VEW13" s="416"/>
      <c r="VEX13" s="416"/>
      <c r="VEY13" s="416"/>
      <c r="VEZ13" s="416"/>
      <c r="VFA13" s="416"/>
      <c r="VFB13" s="416"/>
      <c r="VFC13" s="416"/>
      <c r="VFD13" s="416"/>
      <c r="VFE13" s="416"/>
      <c r="VFF13" s="416"/>
      <c r="VFG13" s="416"/>
      <c r="VFH13" s="416"/>
      <c r="VFI13" s="416"/>
      <c r="VFJ13" s="416"/>
      <c r="VFK13" s="416"/>
      <c r="VFL13" s="416"/>
      <c r="VFM13" s="416"/>
      <c r="VFN13" s="416"/>
      <c r="VFO13" s="416"/>
      <c r="VFP13" s="416"/>
      <c r="VFQ13" s="416"/>
      <c r="VFR13" s="416"/>
      <c r="VFS13" s="416"/>
      <c r="VFT13" s="416"/>
      <c r="VFU13" s="416"/>
      <c r="VFV13" s="416"/>
      <c r="VFW13" s="416"/>
      <c r="VFX13" s="416"/>
      <c r="VFY13" s="416"/>
      <c r="VFZ13" s="416"/>
      <c r="VGA13" s="416"/>
      <c r="VGB13" s="416"/>
      <c r="VGC13" s="416"/>
      <c r="VGD13" s="416"/>
      <c r="VGE13" s="416"/>
      <c r="VGF13" s="416"/>
      <c r="VGG13" s="416"/>
      <c r="VGH13" s="416"/>
      <c r="VGI13" s="416"/>
      <c r="VGJ13" s="416"/>
      <c r="VGK13" s="416"/>
      <c r="VGL13" s="416"/>
      <c r="VGM13" s="416"/>
      <c r="VGN13" s="416"/>
      <c r="VGO13" s="416"/>
      <c r="VGP13" s="416"/>
      <c r="VGQ13" s="416"/>
      <c r="VGR13" s="416"/>
      <c r="VGS13" s="416"/>
      <c r="VGT13" s="416"/>
      <c r="VGU13" s="416"/>
      <c r="VGV13" s="416"/>
      <c r="VGW13" s="416"/>
      <c r="VGX13" s="416"/>
      <c r="VGY13" s="416"/>
      <c r="VGZ13" s="416"/>
      <c r="VHA13" s="416"/>
      <c r="VHB13" s="416"/>
      <c r="VHC13" s="416"/>
      <c r="VHD13" s="416"/>
      <c r="VHE13" s="416"/>
      <c r="VHF13" s="416"/>
      <c r="VHG13" s="416"/>
      <c r="VHH13" s="416"/>
      <c r="VHI13" s="416"/>
      <c r="VHJ13" s="416"/>
      <c r="VHK13" s="416"/>
      <c r="VHL13" s="416"/>
      <c r="VHM13" s="416"/>
      <c r="VHN13" s="416"/>
      <c r="VHO13" s="416"/>
      <c r="VHP13" s="416"/>
      <c r="VHQ13" s="416"/>
      <c r="VHR13" s="416"/>
      <c r="VHS13" s="416"/>
      <c r="VHT13" s="416"/>
      <c r="VHU13" s="416"/>
      <c r="VHV13" s="416"/>
      <c r="VHW13" s="416"/>
      <c r="VHX13" s="416"/>
      <c r="VHY13" s="416"/>
      <c r="VHZ13" s="416"/>
      <c r="VIA13" s="416"/>
      <c r="VIB13" s="416"/>
      <c r="VIC13" s="416"/>
      <c r="VID13" s="416"/>
      <c r="VIE13" s="416"/>
      <c r="VIF13" s="416"/>
      <c r="VIG13" s="416"/>
      <c r="VIH13" s="416"/>
      <c r="VII13" s="416"/>
      <c r="VIJ13" s="416"/>
      <c r="VIK13" s="416"/>
      <c r="VIL13" s="416"/>
      <c r="VIM13" s="416"/>
      <c r="VIN13" s="416"/>
      <c r="VIO13" s="416"/>
      <c r="VIP13" s="416"/>
      <c r="VIQ13" s="416"/>
      <c r="VIR13" s="416"/>
      <c r="VIS13" s="416"/>
      <c r="VIT13" s="416"/>
      <c r="VIU13" s="416"/>
      <c r="VIV13" s="416"/>
      <c r="VIW13" s="416"/>
      <c r="VIX13" s="416"/>
      <c r="VIY13" s="416"/>
      <c r="VIZ13" s="416"/>
      <c r="VJA13" s="416"/>
      <c r="VJB13" s="416"/>
      <c r="VJC13" s="416"/>
      <c r="VJD13" s="416"/>
      <c r="VJE13" s="416"/>
      <c r="VJF13" s="416"/>
      <c r="VJG13" s="416"/>
      <c r="VJH13" s="416"/>
      <c r="VJI13" s="416"/>
      <c r="VJJ13" s="416"/>
      <c r="VJK13" s="416"/>
      <c r="VJL13" s="416"/>
      <c r="VJM13" s="416"/>
      <c r="VJN13" s="416"/>
      <c r="VJO13" s="416"/>
      <c r="VJP13" s="416"/>
      <c r="VJQ13" s="416"/>
      <c r="VJR13" s="416"/>
      <c r="VJS13" s="416"/>
      <c r="VJT13" s="416"/>
      <c r="VJU13" s="416"/>
      <c r="VJV13" s="416"/>
      <c r="VJW13" s="416"/>
      <c r="VJX13" s="416"/>
      <c r="VJY13" s="416"/>
      <c r="VJZ13" s="416"/>
      <c r="VKA13" s="416"/>
      <c r="VKB13" s="416"/>
      <c r="VKC13" s="416"/>
      <c r="VKD13" s="416"/>
      <c r="VKE13" s="416"/>
      <c r="VKF13" s="416"/>
      <c r="VKG13" s="416"/>
      <c r="VKH13" s="416"/>
      <c r="VKI13" s="416"/>
      <c r="VKJ13" s="416"/>
      <c r="VKK13" s="416"/>
      <c r="VKL13" s="416"/>
      <c r="VKM13" s="416"/>
      <c r="VKN13" s="416"/>
      <c r="VKO13" s="416"/>
      <c r="VKP13" s="416"/>
      <c r="VKQ13" s="416"/>
      <c r="VKR13" s="416"/>
      <c r="VKS13" s="416"/>
      <c r="VKT13" s="416"/>
      <c r="VKU13" s="416"/>
      <c r="VKV13" s="416"/>
      <c r="VKW13" s="416"/>
      <c r="VKX13" s="416"/>
      <c r="VKY13" s="416"/>
      <c r="VKZ13" s="416"/>
      <c r="VLA13" s="416"/>
      <c r="VLB13" s="416"/>
      <c r="VLC13" s="416"/>
      <c r="VLD13" s="416"/>
      <c r="VLE13" s="416"/>
      <c r="VLF13" s="416"/>
      <c r="VLG13" s="416"/>
      <c r="VLH13" s="416"/>
      <c r="VLI13" s="416"/>
      <c r="VLJ13" s="416"/>
      <c r="VLK13" s="416"/>
      <c r="VLL13" s="416"/>
      <c r="VLM13" s="416"/>
      <c r="VLN13" s="416"/>
      <c r="VLO13" s="416"/>
      <c r="VLP13" s="416"/>
      <c r="VLQ13" s="416"/>
      <c r="VLR13" s="416"/>
      <c r="VLS13" s="416"/>
      <c r="VLT13" s="416"/>
      <c r="VLU13" s="416"/>
      <c r="VLV13" s="416"/>
      <c r="VLW13" s="416"/>
      <c r="VLX13" s="416"/>
      <c r="VLY13" s="416"/>
      <c r="VLZ13" s="416"/>
      <c r="VMA13" s="416"/>
      <c r="VMB13" s="416"/>
      <c r="VMC13" s="416"/>
      <c r="VMD13" s="416"/>
      <c r="VME13" s="416"/>
      <c r="VMF13" s="416"/>
      <c r="VMG13" s="416"/>
      <c r="VMH13" s="416"/>
      <c r="VMI13" s="416"/>
      <c r="VMJ13" s="416"/>
      <c r="VMK13" s="416"/>
      <c r="VML13" s="416"/>
      <c r="VMM13" s="416"/>
      <c r="VMN13" s="416"/>
      <c r="VMO13" s="416"/>
      <c r="VMP13" s="416"/>
      <c r="VMQ13" s="416"/>
      <c r="VMR13" s="416"/>
      <c r="VMS13" s="416"/>
      <c r="VMT13" s="416"/>
      <c r="VMU13" s="416"/>
      <c r="VMV13" s="416"/>
      <c r="VMW13" s="416"/>
      <c r="VMX13" s="416"/>
      <c r="VMY13" s="416"/>
      <c r="VMZ13" s="416"/>
      <c r="VNA13" s="416"/>
      <c r="VNB13" s="416"/>
      <c r="VNC13" s="416"/>
      <c r="VND13" s="416"/>
      <c r="VNE13" s="416"/>
      <c r="VNF13" s="416"/>
      <c r="VNG13" s="416"/>
      <c r="VNH13" s="416"/>
      <c r="VNI13" s="416"/>
      <c r="VNJ13" s="416"/>
      <c r="VNK13" s="416"/>
      <c r="VNL13" s="416"/>
      <c r="VNM13" s="416"/>
      <c r="VNN13" s="416"/>
      <c r="VNO13" s="416"/>
      <c r="VNP13" s="416"/>
      <c r="VNQ13" s="416"/>
      <c r="VNR13" s="416"/>
      <c r="VNS13" s="416"/>
      <c r="VNT13" s="416"/>
      <c r="VNU13" s="416"/>
      <c r="VNV13" s="416"/>
      <c r="VNW13" s="416"/>
      <c r="VNX13" s="416"/>
      <c r="VNY13" s="416"/>
      <c r="VNZ13" s="416"/>
      <c r="VOA13" s="416"/>
      <c r="VOB13" s="416"/>
      <c r="VOC13" s="416"/>
      <c r="VOD13" s="416"/>
      <c r="VOE13" s="416"/>
      <c r="VOF13" s="416"/>
      <c r="VOG13" s="416"/>
      <c r="VOH13" s="416"/>
      <c r="VOI13" s="416"/>
      <c r="VOJ13" s="416"/>
      <c r="VOK13" s="416"/>
      <c r="VOL13" s="416"/>
      <c r="VOM13" s="416"/>
      <c r="VON13" s="416"/>
      <c r="VOO13" s="416"/>
      <c r="VOP13" s="416"/>
      <c r="VOQ13" s="416"/>
      <c r="VOR13" s="416"/>
      <c r="VOS13" s="416"/>
      <c r="VOT13" s="416"/>
      <c r="VOU13" s="416"/>
      <c r="VOV13" s="416"/>
      <c r="VOW13" s="416"/>
      <c r="VOX13" s="416"/>
      <c r="VOY13" s="416"/>
      <c r="VOZ13" s="416"/>
      <c r="VPA13" s="416"/>
      <c r="VPB13" s="416"/>
      <c r="VPC13" s="416"/>
      <c r="VPD13" s="416"/>
      <c r="VPE13" s="416"/>
      <c r="VPF13" s="416"/>
      <c r="VPG13" s="416"/>
      <c r="VPH13" s="416"/>
      <c r="VPI13" s="416"/>
      <c r="VPJ13" s="416"/>
      <c r="VPK13" s="416"/>
      <c r="VPL13" s="416"/>
      <c r="VPM13" s="416"/>
      <c r="VPN13" s="416"/>
      <c r="VPO13" s="416"/>
      <c r="VPP13" s="416"/>
      <c r="VPQ13" s="416"/>
      <c r="VPR13" s="416"/>
      <c r="VPS13" s="416"/>
      <c r="VPT13" s="416"/>
      <c r="VPU13" s="416"/>
      <c r="VPV13" s="416"/>
      <c r="VPW13" s="416"/>
      <c r="VPX13" s="416"/>
      <c r="VPY13" s="416"/>
      <c r="VPZ13" s="416"/>
      <c r="VQA13" s="416"/>
      <c r="VQB13" s="416"/>
      <c r="VQC13" s="416"/>
      <c r="VQD13" s="416"/>
      <c r="VQE13" s="416"/>
      <c r="VQF13" s="416"/>
      <c r="VQG13" s="416"/>
      <c r="VQH13" s="416"/>
      <c r="VQI13" s="416"/>
      <c r="VQJ13" s="416"/>
      <c r="VQK13" s="416"/>
      <c r="VQL13" s="416"/>
      <c r="VQM13" s="416"/>
      <c r="VQN13" s="416"/>
      <c r="VQO13" s="416"/>
      <c r="VQP13" s="416"/>
      <c r="VQQ13" s="416"/>
      <c r="VQR13" s="416"/>
      <c r="VQS13" s="416"/>
      <c r="VQT13" s="416"/>
      <c r="VQU13" s="416"/>
      <c r="VQV13" s="416"/>
      <c r="VQW13" s="416"/>
      <c r="VQX13" s="416"/>
      <c r="VQY13" s="416"/>
      <c r="VQZ13" s="416"/>
      <c r="VRA13" s="416"/>
      <c r="VRB13" s="416"/>
      <c r="VRC13" s="416"/>
      <c r="VRD13" s="416"/>
      <c r="VRE13" s="416"/>
      <c r="VRF13" s="416"/>
      <c r="VRG13" s="416"/>
      <c r="VRH13" s="416"/>
      <c r="VRI13" s="416"/>
      <c r="VRJ13" s="416"/>
      <c r="VRK13" s="416"/>
      <c r="VRL13" s="416"/>
      <c r="VRM13" s="416"/>
      <c r="VRN13" s="416"/>
      <c r="VRO13" s="416"/>
      <c r="VRP13" s="416"/>
      <c r="VRQ13" s="416"/>
      <c r="VRR13" s="416"/>
      <c r="VRS13" s="416"/>
      <c r="VRT13" s="416"/>
      <c r="VRU13" s="416"/>
      <c r="VRV13" s="416"/>
      <c r="VRW13" s="416"/>
      <c r="VRX13" s="416"/>
      <c r="VRY13" s="416"/>
      <c r="VRZ13" s="416"/>
      <c r="VSA13" s="416"/>
      <c r="VSB13" s="416"/>
      <c r="VSC13" s="416"/>
      <c r="VSD13" s="416"/>
      <c r="VSE13" s="416"/>
      <c r="VSF13" s="416"/>
      <c r="VSG13" s="416"/>
      <c r="VSH13" s="416"/>
      <c r="VSI13" s="416"/>
      <c r="VSJ13" s="416"/>
      <c r="VSK13" s="416"/>
      <c r="VSL13" s="416"/>
      <c r="VSM13" s="416"/>
      <c r="VSN13" s="416"/>
      <c r="VSO13" s="416"/>
      <c r="VSP13" s="416"/>
      <c r="VSQ13" s="416"/>
      <c r="VSR13" s="416"/>
      <c r="VSS13" s="416"/>
      <c r="VST13" s="416"/>
      <c r="VSU13" s="416"/>
      <c r="VSV13" s="416"/>
      <c r="VSW13" s="416"/>
      <c r="VSX13" s="416"/>
      <c r="VSY13" s="416"/>
      <c r="VSZ13" s="416"/>
      <c r="VTA13" s="416"/>
      <c r="VTB13" s="416"/>
      <c r="VTC13" s="416"/>
      <c r="VTD13" s="416"/>
      <c r="VTE13" s="416"/>
      <c r="VTF13" s="416"/>
      <c r="VTG13" s="416"/>
      <c r="VTH13" s="416"/>
      <c r="VTI13" s="416"/>
      <c r="VTJ13" s="416"/>
      <c r="VTK13" s="416"/>
      <c r="VTL13" s="416"/>
      <c r="VTM13" s="416"/>
      <c r="VTN13" s="416"/>
      <c r="VTO13" s="416"/>
      <c r="VTP13" s="416"/>
      <c r="VTQ13" s="416"/>
      <c r="VTR13" s="416"/>
      <c r="VTS13" s="416"/>
      <c r="VTT13" s="416"/>
      <c r="VTU13" s="416"/>
      <c r="VTV13" s="416"/>
      <c r="VTW13" s="416"/>
      <c r="VTX13" s="416"/>
      <c r="VTY13" s="416"/>
      <c r="VTZ13" s="416"/>
      <c r="VUA13" s="416"/>
      <c r="VUB13" s="416"/>
      <c r="VUC13" s="416"/>
      <c r="VUD13" s="416"/>
      <c r="VUE13" s="416"/>
      <c r="VUF13" s="416"/>
      <c r="VUG13" s="416"/>
      <c r="VUH13" s="416"/>
      <c r="VUI13" s="416"/>
      <c r="VUJ13" s="416"/>
      <c r="VUK13" s="416"/>
      <c r="VUL13" s="416"/>
      <c r="VUM13" s="416"/>
      <c r="VUN13" s="416"/>
      <c r="VUO13" s="416"/>
      <c r="VUP13" s="416"/>
      <c r="VUQ13" s="416"/>
      <c r="VUR13" s="416"/>
      <c r="VUS13" s="416"/>
      <c r="VUT13" s="416"/>
      <c r="VUU13" s="416"/>
      <c r="VUV13" s="416"/>
      <c r="VUW13" s="416"/>
      <c r="VUX13" s="416"/>
      <c r="VUY13" s="416"/>
      <c r="VUZ13" s="416"/>
      <c r="VVA13" s="416"/>
      <c r="VVB13" s="416"/>
      <c r="VVC13" s="416"/>
      <c r="VVD13" s="416"/>
      <c r="VVE13" s="416"/>
      <c r="VVF13" s="416"/>
      <c r="VVG13" s="416"/>
      <c r="VVH13" s="416"/>
      <c r="VVI13" s="416"/>
      <c r="VVJ13" s="416"/>
      <c r="VVK13" s="416"/>
      <c r="VVL13" s="416"/>
      <c r="VVM13" s="416"/>
      <c r="VVN13" s="416"/>
      <c r="VVO13" s="416"/>
      <c r="VVP13" s="416"/>
      <c r="VVQ13" s="416"/>
      <c r="VVR13" s="416"/>
      <c r="VVS13" s="416"/>
      <c r="VVT13" s="416"/>
      <c r="VVU13" s="416"/>
      <c r="VVV13" s="416"/>
      <c r="VVW13" s="416"/>
      <c r="VVX13" s="416"/>
      <c r="VVY13" s="416"/>
      <c r="VVZ13" s="416"/>
      <c r="VWA13" s="416"/>
      <c r="VWB13" s="416"/>
      <c r="VWC13" s="416"/>
      <c r="VWD13" s="416"/>
      <c r="VWE13" s="416"/>
      <c r="VWF13" s="416"/>
      <c r="VWG13" s="416"/>
      <c r="VWH13" s="416"/>
      <c r="VWI13" s="416"/>
      <c r="VWJ13" s="416"/>
      <c r="VWK13" s="416"/>
      <c r="VWL13" s="416"/>
      <c r="VWM13" s="416"/>
      <c r="VWN13" s="416"/>
      <c r="VWO13" s="416"/>
      <c r="VWP13" s="416"/>
      <c r="VWQ13" s="416"/>
      <c r="VWR13" s="416"/>
      <c r="VWS13" s="416"/>
      <c r="VWT13" s="416"/>
      <c r="VWU13" s="416"/>
      <c r="VWV13" s="416"/>
      <c r="VWW13" s="416"/>
      <c r="VWX13" s="416"/>
      <c r="VWY13" s="416"/>
      <c r="VWZ13" s="416"/>
      <c r="VXA13" s="416"/>
      <c r="VXB13" s="416"/>
      <c r="VXC13" s="416"/>
      <c r="VXD13" s="416"/>
      <c r="VXE13" s="416"/>
      <c r="VXF13" s="416"/>
      <c r="VXG13" s="416"/>
      <c r="VXH13" s="416"/>
      <c r="VXI13" s="416"/>
      <c r="VXJ13" s="416"/>
      <c r="VXK13" s="416"/>
      <c r="VXL13" s="416"/>
      <c r="VXM13" s="416"/>
      <c r="VXN13" s="416"/>
      <c r="VXO13" s="416"/>
      <c r="VXP13" s="416"/>
      <c r="VXQ13" s="416"/>
      <c r="VXR13" s="416"/>
      <c r="VXS13" s="416"/>
      <c r="VXT13" s="416"/>
      <c r="VXU13" s="416"/>
      <c r="VXV13" s="416"/>
      <c r="VXW13" s="416"/>
      <c r="VXX13" s="416"/>
      <c r="VXY13" s="416"/>
      <c r="VXZ13" s="416"/>
      <c r="VYA13" s="416"/>
      <c r="VYB13" s="416"/>
      <c r="VYC13" s="416"/>
      <c r="VYD13" s="416"/>
      <c r="VYE13" s="416"/>
      <c r="VYF13" s="416"/>
      <c r="VYG13" s="416"/>
      <c r="VYH13" s="416"/>
      <c r="VYI13" s="416"/>
      <c r="VYJ13" s="416"/>
      <c r="VYK13" s="416"/>
      <c r="VYL13" s="416"/>
      <c r="VYM13" s="416"/>
      <c r="VYN13" s="416"/>
      <c r="VYO13" s="416"/>
      <c r="VYP13" s="416"/>
      <c r="VYQ13" s="416"/>
      <c r="VYR13" s="416"/>
      <c r="VYS13" s="416"/>
      <c r="VYT13" s="416"/>
      <c r="VYU13" s="416"/>
      <c r="VYV13" s="416"/>
      <c r="VYW13" s="416"/>
      <c r="VYX13" s="416"/>
      <c r="VYY13" s="416"/>
      <c r="VYZ13" s="416"/>
      <c r="VZA13" s="416"/>
      <c r="VZB13" s="416"/>
      <c r="VZC13" s="416"/>
      <c r="VZD13" s="416"/>
      <c r="VZE13" s="416"/>
      <c r="VZF13" s="416"/>
      <c r="VZG13" s="416"/>
      <c r="VZH13" s="416"/>
      <c r="VZI13" s="416"/>
      <c r="VZJ13" s="416"/>
      <c r="VZK13" s="416"/>
      <c r="VZL13" s="416"/>
      <c r="VZM13" s="416"/>
      <c r="VZN13" s="416"/>
      <c r="VZO13" s="416"/>
      <c r="VZP13" s="416"/>
      <c r="VZQ13" s="416"/>
      <c r="VZR13" s="416"/>
      <c r="VZS13" s="416"/>
      <c r="VZT13" s="416"/>
      <c r="VZU13" s="416"/>
      <c r="VZV13" s="416"/>
      <c r="VZW13" s="416"/>
      <c r="VZX13" s="416"/>
      <c r="VZY13" s="416"/>
      <c r="VZZ13" s="416"/>
      <c r="WAA13" s="416"/>
      <c r="WAB13" s="416"/>
      <c r="WAC13" s="416"/>
      <c r="WAD13" s="416"/>
      <c r="WAE13" s="416"/>
      <c r="WAF13" s="416"/>
      <c r="WAG13" s="416"/>
      <c r="WAH13" s="416"/>
      <c r="WAI13" s="416"/>
      <c r="WAJ13" s="416"/>
      <c r="WAK13" s="416"/>
      <c r="WAL13" s="416"/>
      <c r="WAM13" s="416"/>
      <c r="WAN13" s="416"/>
      <c r="WAO13" s="416"/>
      <c r="WAP13" s="416"/>
      <c r="WAQ13" s="416"/>
      <c r="WAR13" s="416"/>
      <c r="WAS13" s="416"/>
      <c r="WAT13" s="416"/>
      <c r="WAU13" s="416"/>
      <c r="WAV13" s="416"/>
      <c r="WAW13" s="416"/>
      <c r="WAX13" s="416"/>
      <c r="WAY13" s="416"/>
      <c r="WAZ13" s="416"/>
      <c r="WBA13" s="416"/>
      <c r="WBB13" s="416"/>
      <c r="WBC13" s="416"/>
      <c r="WBD13" s="416"/>
      <c r="WBE13" s="416"/>
      <c r="WBF13" s="416"/>
      <c r="WBG13" s="416"/>
      <c r="WBH13" s="416"/>
      <c r="WBI13" s="416"/>
      <c r="WBJ13" s="416"/>
      <c r="WBK13" s="416"/>
      <c r="WBL13" s="416"/>
      <c r="WBM13" s="416"/>
      <c r="WBN13" s="416"/>
      <c r="WBO13" s="416"/>
      <c r="WBP13" s="416"/>
      <c r="WBQ13" s="416"/>
      <c r="WBR13" s="416"/>
      <c r="WBS13" s="416"/>
      <c r="WBT13" s="416"/>
      <c r="WBU13" s="416"/>
      <c r="WBV13" s="416"/>
      <c r="WBW13" s="416"/>
      <c r="WBX13" s="416"/>
      <c r="WBY13" s="416"/>
      <c r="WBZ13" s="416"/>
      <c r="WCA13" s="416"/>
      <c r="WCB13" s="416"/>
      <c r="WCC13" s="416"/>
      <c r="WCD13" s="416"/>
      <c r="WCE13" s="416"/>
      <c r="WCF13" s="416"/>
      <c r="WCG13" s="416"/>
      <c r="WCH13" s="416"/>
      <c r="WCI13" s="416"/>
      <c r="WCJ13" s="416"/>
      <c r="WCK13" s="416"/>
      <c r="WCL13" s="416"/>
      <c r="WCM13" s="416"/>
      <c r="WCN13" s="416"/>
      <c r="WCO13" s="416"/>
      <c r="WCP13" s="416"/>
      <c r="WCQ13" s="416"/>
      <c r="WCR13" s="416"/>
      <c r="WCS13" s="416"/>
      <c r="WCT13" s="416"/>
      <c r="WCU13" s="416"/>
      <c r="WCV13" s="416"/>
      <c r="WCW13" s="416"/>
      <c r="WCX13" s="416"/>
      <c r="WCY13" s="416"/>
      <c r="WCZ13" s="416"/>
      <c r="WDA13" s="416"/>
      <c r="WDB13" s="416"/>
      <c r="WDC13" s="416"/>
      <c r="WDD13" s="416"/>
      <c r="WDE13" s="416"/>
      <c r="WDF13" s="416"/>
      <c r="WDG13" s="416"/>
      <c r="WDH13" s="416"/>
      <c r="WDI13" s="416"/>
      <c r="WDJ13" s="416"/>
      <c r="WDK13" s="416"/>
      <c r="WDL13" s="416"/>
      <c r="WDM13" s="416"/>
      <c r="WDN13" s="416"/>
      <c r="WDO13" s="416"/>
      <c r="WDP13" s="416"/>
      <c r="WDQ13" s="416"/>
      <c r="WDR13" s="416"/>
      <c r="WDS13" s="416"/>
      <c r="WDT13" s="416"/>
      <c r="WDU13" s="416"/>
      <c r="WDV13" s="416"/>
      <c r="WDW13" s="416"/>
      <c r="WDX13" s="416"/>
      <c r="WDY13" s="416"/>
      <c r="WDZ13" s="416"/>
      <c r="WEA13" s="416"/>
      <c r="WEB13" s="416"/>
      <c r="WEC13" s="416"/>
      <c r="WED13" s="416"/>
      <c r="WEE13" s="416"/>
      <c r="WEF13" s="416"/>
      <c r="WEG13" s="416"/>
      <c r="WEH13" s="416"/>
      <c r="WEI13" s="416"/>
      <c r="WEJ13" s="416"/>
      <c r="WEK13" s="416"/>
      <c r="WEL13" s="416"/>
      <c r="WEM13" s="416"/>
      <c r="WEN13" s="416"/>
      <c r="WEO13" s="416"/>
      <c r="WEP13" s="416"/>
      <c r="WEQ13" s="416"/>
      <c r="WER13" s="416"/>
      <c r="WES13" s="416"/>
      <c r="WET13" s="416"/>
      <c r="WEU13" s="416"/>
      <c r="WEV13" s="416"/>
      <c r="WEW13" s="416"/>
      <c r="WEX13" s="416"/>
      <c r="WEY13" s="416"/>
      <c r="WEZ13" s="416"/>
      <c r="WFA13" s="416"/>
      <c r="WFB13" s="416"/>
      <c r="WFC13" s="416"/>
      <c r="WFD13" s="416"/>
      <c r="WFE13" s="416"/>
      <c r="WFF13" s="416"/>
      <c r="WFG13" s="416"/>
      <c r="WFH13" s="416"/>
      <c r="WFI13" s="416"/>
      <c r="WFJ13" s="416"/>
      <c r="WFK13" s="416"/>
      <c r="WFL13" s="416"/>
      <c r="WFM13" s="416"/>
      <c r="WFN13" s="416"/>
      <c r="WFO13" s="416"/>
      <c r="WFP13" s="416"/>
      <c r="WFQ13" s="416"/>
      <c r="WFR13" s="416"/>
      <c r="WFS13" s="416"/>
      <c r="WFT13" s="416"/>
      <c r="WFU13" s="416"/>
      <c r="WFV13" s="416"/>
      <c r="WFW13" s="416"/>
      <c r="WFX13" s="416"/>
      <c r="WFY13" s="416"/>
      <c r="WFZ13" s="416"/>
      <c r="WGA13" s="416"/>
      <c r="WGB13" s="416"/>
      <c r="WGC13" s="416"/>
      <c r="WGD13" s="416"/>
      <c r="WGE13" s="416"/>
      <c r="WGF13" s="416"/>
      <c r="WGG13" s="416"/>
      <c r="WGH13" s="416"/>
      <c r="WGI13" s="416"/>
      <c r="WGJ13" s="416"/>
      <c r="WGK13" s="416"/>
      <c r="WGL13" s="416"/>
      <c r="WGM13" s="416"/>
      <c r="WGN13" s="416"/>
      <c r="WGO13" s="416"/>
      <c r="WGP13" s="416"/>
      <c r="WGQ13" s="416"/>
      <c r="WGR13" s="416"/>
      <c r="WGS13" s="416"/>
      <c r="WGT13" s="416"/>
      <c r="WGU13" s="416"/>
      <c r="WGV13" s="416"/>
      <c r="WGW13" s="416"/>
      <c r="WGX13" s="416"/>
      <c r="WGY13" s="416"/>
      <c r="WGZ13" s="416"/>
      <c r="WHA13" s="416"/>
      <c r="WHB13" s="416"/>
      <c r="WHC13" s="416"/>
      <c r="WHD13" s="416"/>
      <c r="WHE13" s="416"/>
      <c r="WHF13" s="416"/>
      <c r="WHG13" s="416"/>
      <c r="WHH13" s="416"/>
      <c r="WHI13" s="416"/>
      <c r="WHJ13" s="416"/>
      <c r="WHK13" s="416"/>
      <c r="WHL13" s="416"/>
      <c r="WHM13" s="416"/>
      <c r="WHN13" s="416"/>
      <c r="WHO13" s="416"/>
      <c r="WHP13" s="416"/>
      <c r="WHQ13" s="416"/>
      <c r="WHR13" s="416"/>
      <c r="WHS13" s="416"/>
      <c r="WHT13" s="416"/>
      <c r="WHU13" s="416"/>
      <c r="WHV13" s="416"/>
      <c r="WHW13" s="416"/>
      <c r="WHX13" s="416"/>
      <c r="WHY13" s="416"/>
      <c r="WHZ13" s="416"/>
      <c r="WIA13" s="416"/>
      <c r="WIB13" s="416"/>
      <c r="WIC13" s="416"/>
      <c r="WID13" s="416"/>
      <c r="WIE13" s="416"/>
      <c r="WIF13" s="416"/>
      <c r="WIG13" s="416"/>
      <c r="WIH13" s="416"/>
      <c r="WII13" s="416"/>
      <c r="WIJ13" s="416"/>
      <c r="WIK13" s="416"/>
      <c r="WIL13" s="416"/>
      <c r="WIM13" s="416"/>
      <c r="WIN13" s="416"/>
      <c r="WIO13" s="416"/>
      <c r="WIP13" s="416"/>
      <c r="WIQ13" s="416"/>
      <c r="WIR13" s="416"/>
      <c r="WIS13" s="416"/>
      <c r="WIT13" s="416"/>
      <c r="WIU13" s="416"/>
      <c r="WIV13" s="416"/>
      <c r="WIW13" s="416"/>
      <c r="WIX13" s="416"/>
      <c r="WIY13" s="416"/>
      <c r="WIZ13" s="416"/>
      <c r="WJA13" s="416"/>
      <c r="WJB13" s="416"/>
      <c r="WJC13" s="416"/>
      <c r="WJD13" s="416"/>
      <c r="WJE13" s="416"/>
      <c r="WJF13" s="416"/>
      <c r="WJG13" s="416"/>
      <c r="WJH13" s="416"/>
      <c r="WJI13" s="416"/>
      <c r="WJJ13" s="416"/>
      <c r="WJK13" s="416"/>
      <c r="WJL13" s="416"/>
      <c r="WJM13" s="416"/>
      <c r="WJN13" s="416"/>
      <c r="WJO13" s="416"/>
      <c r="WJP13" s="416"/>
      <c r="WJQ13" s="416"/>
      <c r="WJR13" s="416"/>
      <c r="WJS13" s="416"/>
      <c r="WJT13" s="416"/>
      <c r="WJU13" s="416"/>
      <c r="WJV13" s="416"/>
      <c r="WJW13" s="416"/>
      <c r="WJX13" s="416"/>
      <c r="WJY13" s="416"/>
      <c r="WJZ13" s="416"/>
      <c r="WKA13" s="416"/>
      <c r="WKB13" s="416"/>
      <c r="WKC13" s="416"/>
      <c r="WKD13" s="416"/>
      <c r="WKE13" s="416"/>
      <c r="WKF13" s="416"/>
      <c r="WKG13" s="416"/>
      <c r="WKH13" s="416"/>
      <c r="WKI13" s="416"/>
      <c r="WKJ13" s="416"/>
      <c r="WKK13" s="416"/>
      <c r="WKL13" s="416"/>
      <c r="WKM13" s="416"/>
      <c r="WKN13" s="416"/>
      <c r="WKO13" s="416"/>
      <c r="WKP13" s="416"/>
      <c r="WKQ13" s="416"/>
      <c r="WKR13" s="416"/>
      <c r="WKS13" s="416"/>
      <c r="WKT13" s="416"/>
      <c r="WKU13" s="416"/>
      <c r="WKV13" s="416"/>
      <c r="WKW13" s="416"/>
      <c r="WKX13" s="416"/>
      <c r="WKY13" s="416"/>
      <c r="WKZ13" s="416"/>
      <c r="WLA13" s="416"/>
      <c r="WLB13" s="416"/>
      <c r="WLC13" s="416"/>
      <c r="WLD13" s="416"/>
      <c r="WLE13" s="416"/>
      <c r="WLF13" s="416"/>
      <c r="WLG13" s="416"/>
      <c r="WLH13" s="416"/>
      <c r="WLI13" s="416"/>
      <c r="WLJ13" s="416"/>
      <c r="WLK13" s="416"/>
      <c r="WLL13" s="416"/>
      <c r="WLM13" s="416"/>
      <c r="WLN13" s="416"/>
      <c r="WLO13" s="416"/>
      <c r="WLP13" s="416"/>
      <c r="WLQ13" s="416"/>
      <c r="WLR13" s="416"/>
      <c r="WLS13" s="416"/>
      <c r="WLT13" s="416"/>
      <c r="WLU13" s="416"/>
      <c r="WLV13" s="416"/>
      <c r="WLW13" s="416"/>
      <c r="WLX13" s="416"/>
      <c r="WLY13" s="416"/>
      <c r="WLZ13" s="416"/>
      <c r="WMA13" s="416"/>
      <c r="WMB13" s="416"/>
      <c r="WMC13" s="416"/>
      <c r="WMD13" s="416"/>
      <c r="WME13" s="416"/>
      <c r="WMF13" s="416"/>
      <c r="WMG13" s="416"/>
      <c r="WMH13" s="416"/>
      <c r="WMI13" s="416"/>
      <c r="WMJ13" s="416"/>
      <c r="WMK13" s="416"/>
      <c r="WML13" s="416"/>
      <c r="WMM13" s="416"/>
      <c r="WMN13" s="416"/>
      <c r="WMO13" s="416"/>
      <c r="WMP13" s="416"/>
      <c r="WMQ13" s="416"/>
      <c r="WMR13" s="416"/>
      <c r="WMS13" s="416"/>
      <c r="WMT13" s="416"/>
      <c r="WMU13" s="416"/>
      <c r="WMV13" s="416"/>
      <c r="WMW13" s="416"/>
      <c r="WMX13" s="416"/>
      <c r="WMY13" s="416"/>
      <c r="WMZ13" s="416"/>
      <c r="WNA13" s="416"/>
      <c r="WNB13" s="416"/>
      <c r="WNC13" s="416"/>
      <c r="WND13" s="416"/>
      <c r="WNE13" s="416"/>
      <c r="WNF13" s="416"/>
      <c r="WNG13" s="416"/>
      <c r="WNH13" s="416"/>
      <c r="WNI13" s="416"/>
      <c r="WNJ13" s="416"/>
      <c r="WNK13" s="416"/>
      <c r="WNL13" s="416"/>
      <c r="WNM13" s="416"/>
      <c r="WNN13" s="416"/>
      <c r="WNO13" s="416"/>
      <c r="WNP13" s="416"/>
      <c r="WNQ13" s="416"/>
      <c r="WNR13" s="416"/>
      <c r="WNS13" s="416"/>
      <c r="WNT13" s="416"/>
      <c r="WNU13" s="416"/>
      <c r="WNV13" s="416"/>
      <c r="WNW13" s="416"/>
      <c r="WNX13" s="416"/>
      <c r="WNY13" s="416"/>
      <c r="WNZ13" s="416"/>
      <c r="WOA13" s="416"/>
      <c r="WOB13" s="416"/>
      <c r="WOC13" s="416"/>
      <c r="WOD13" s="416"/>
      <c r="WOE13" s="416"/>
      <c r="WOF13" s="416"/>
      <c r="WOG13" s="416"/>
      <c r="WOH13" s="416"/>
      <c r="WOI13" s="416"/>
      <c r="WOJ13" s="416"/>
      <c r="WOK13" s="416"/>
      <c r="WOL13" s="416"/>
      <c r="WOM13" s="416"/>
      <c r="WON13" s="416"/>
      <c r="WOO13" s="416"/>
      <c r="WOP13" s="416"/>
      <c r="WOQ13" s="416"/>
      <c r="WOR13" s="416"/>
      <c r="WOS13" s="416"/>
      <c r="WOT13" s="416"/>
      <c r="WOU13" s="416"/>
      <c r="WOV13" s="416"/>
      <c r="WOW13" s="416"/>
      <c r="WOX13" s="416"/>
      <c r="WOY13" s="416"/>
      <c r="WOZ13" s="416"/>
      <c r="WPA13" s="416"/>
      <c r="WPB13" s="416"/>
      <c r="WPC13" s="416"/>
      <c r="WPD13" s="416"/>
      <c r="WPE13" s="416"/>
      <c r="WPF13" s="416"/>
      <c r="WPG13" s="416"/>
      <c r="WPH13" s="416"/>
      <c r="WPI13" s="416"/>
      <c r="WPJ13" s="416"/>
      <c r="WPK13" s="416"/>
      <c r="WPL13" s="416"/>
      <c r="WPM13" s="416"/>
      <c r="WPN13" s="416"/>
      <c r="WPO13" s="416"/>
      <c r="WPP13" s="416"/>
      <c r="WPQ13" s="416"/>
      <c r="WPR13" s="416"/>
      <c r="WPS13" s="416"/>
      <c r="WPT13" s="416"/>
      <c r="WPU13" s="416"/>
      <c r="WPV13" s="416"/>
      <c r="WPW13" s="416"/>
      <c r="WPX13" s="416"/>
      <c r="WPY13" s="416"/>
      <c r="WPZ13" s="416"/>
      <c r="WQA13" s="416"/>
      <c r="WQB13" s="416"/>
      <c r="WQC13" s="416"/>
      <c r="WQD13" s="416"/>
      <c r="WQE13" s="416"/>
      <c r="WQF13" s="416"/>
      <c r="WQG13" s="416"/>
      <c r="WQH13" s="416"/>
      <c r="WQI13" s="416"/>
      <c r="WQJ13" s="416"/>
      <c r="WQK13" s="416"/>
      <c r="WQL13" s="416"/>
      <c r="WQM13" s="416"/>
      <c r="WQN13" s="416"/>
      <c r="WQO13" s="416"/>
      <c r="WQP13" s="416"/>
      <c r="WQQ13" s="416"/>
      <c r="WQR13" s="416"/>
      <c r="WQS13" s="416"/>
      <c r="WQT13" s="416"/>
      <c r="WQU13" s="416"/>
      <c r="WQV13" s="416"/>
      <c r="WQW13" s="416"/>
      <c r="WQX13" s="416"/>
      <c r="WQY13" s="416"/>
      <c r="WQZ13" s="416"/>
      <c r="WRA13" s="416"/>
      <c r="WRB13" s="416"/>
      <c r="WRC13" s="416"/>
      <c r="WRD13" s="416"/>
      <c r="WRE13" s="416"/>
      <c r="WRF13" s="416"/>
      <c r="WRG13" s="416"/>
      <c r="WRH13" s="416"/>
      <c r="WRI13" s="416"/>
      <c r="WRJ13" s="416"/>
      <c r="WRK13" s="416"/>
      <c r="WRL13" s="416"/>
      <c r="WRM13" s="416"/>
      <c r="WRN13" s="416"/>
      <c r="WRO13" s="416"/>
      <c r="WRP13" s="416"/>
      <c r="WRQ13" s="416"/>
      <c r="WRR13" s="416"/>
      <c r="WRS13" s="416"/>
      <c r="WRT13" s="416"/>
      <c r="WRU13" s="416"/>
      <c r="WRV13" s="416"/>
      <c r="WRW13" s="416"/>
      <c r="WRX13" s="416"/>
      <c r="WRY13" s="416"/>
      <c r="WRZ13" s="416"/>
      <c r="WSA13" s="416"/>
      <c r="WSB13" s="416"/>
      <c r="WSC13" s="416"/>
      <c r="WSD13" s="416"/>
      <c r="WSE13" s="416"/>
      <c r="WSF13" s="416"/>
      <c r="WSG13" s="416"/>
      <c r="WSH13" s="416"/>
      <c r="WSI13" s="416"/>
      <c r="WSJ13" s="416"/>
      <c r="WSK13" s="416"/>
      <c r="WSL13" s="416"/>
      <c r="WSM13" s="416"/>
      <c r="WSN13" s="416"/>
      <c r="WSO13" s="416"/>
      <c r="WSP13" s="416"/>
      <c r="WSQ13" s="416"/>
      <c r="WSR13" s="416"/>
      <c r="WSS13" s="416"/>
      <c r="WST13" s="416"/>
      <c r="WSU13" s="416"/>
      <c r="WSV13" s="416"/>
      <c r="WSW13" s="416"/>
      <c r="WSX13" s="416"/>
      <c r="WSY13" s="416"/>
      <c r="WSZ13" s="416"/>
      <c r="WTA13" s="416"/>
      <c r="WTB13" s="416"/>
      <c r="WTC13" s="416"/>
      <c r="WTD13" s="416"/>
      <c r="WTE13" s="416"/>
      <c r="WTF13" s="416"/>
      <c r="WTG13" s="416"/>
      <c r="WTH13" s="416"/>
      <c r="WTI13" s="416"/>
      <c r="WTJ13" s="416"/>
      <c r="WTK13" s="416"/>
      <c r="WTL13" s="416"/>
      <c r="WTM13" s="416"/>
      <c r="WTN13" s="416"/>
      <c r="WTO13" s="416"/>
      <c r="WTP13" s="416"/>
      <c r="WTQ13" s="416"/>
      <c r="WTR13" s="416"/>
      <c r="WTS13" s="416"/>
      <c r="WTT13" s="416"/>
      <c r="WTU13" s="416"/>
      <c r="WTV13" s="416"/>
      <c r="WTW13" s="416"/>
      <c r="WTX13" s="416"/>
      <c r="WTY13" s="416"/>
      <c r="WTZ13" s="416"/>
      <c r="WUA13" s="416"/>
      <c r="WUB13" s="416"/>
      <c r="WUC13" s="416"/>
      <c r="WUD13" s="416"/>
      <c r="WUE13" s="416"/>
      <c r="WUF13" s="416"/>
      <c r="WUG13" s="416"/>
      <c r="WUH13" s="416"/>
      <c r="WUI13" s="416"/>
      <c r="WUJ13" s="416"/>
      <c r="WUK13" s="416"/>
      <c r="WUL13" s="416"/>
      <c r="WUM13" s="416"/>
      <c r="WUN13" s="416"/>
      <c r="WUO13" s="416"/>
      <c r="WUP13" s="416"/>
      <c r="WUQ13" s="416"/>
      <c r="WUR13" s="416"/>
      <c r="WUS13" s="416"/>
      <c r="WUT13" s="416"/>
      <c r="WUU13" s="416"/>
      <c r="WUV13" s="416"/>
      <c r="WUW13" s="416"/>
      <c r="WUX13" s="416"/>
      <c r="WUY13" s="416"/>
      <c r="WUZ13" s="416"/>
      <c r="WVA13" s="416"/>
      <c r="WVB13" s="416"/>
      <c r="WVC13" s="416"/>
      <c r="WVD13" s="416"/>
      <c r="WVE13" s="416"/>
      <c r="WVF13" s="416"/>
      <c r="WVG13" s="416"/>
      <c r="WVH13" s="416"/>
      <c r="WVI13" s="416"/>
      <c r="WVJ13" s="416"/>
      <c r="WVK13" s="416"/>
      <c r="WVL13" s="416"/>
      <c r="WVM13" s="416"/>
      <c r="WVN13" s="416"/>
      <c r="WVO13" s="416"/>
      <c r="WVP13" s="416"/>
      <c r="WVQ13" s="416"/>
      <c r="WVR13" s="416"/>
      <c r="WVS13" s="416"/>
      <c r="WVT13" s="416"/>
      <c r="WVU13" s="416"/>
      <c r="WVV13" s="416"/>
      <c r="WVW13" s="416"/>
      <c r="WVX13" s="416"/>
      <c r="WVY13" s="416"/>
      <c r="WVZ13" s="416"/>
      <c r="WWA13" s="416"/>
      <c r="WWB13" s="416"/>
      <c r="WWC13" s="416"/>
      <c r="WWD13" s="416"/>
      <c r="WWE13" s="416"/>
      <c r="WWF13" s="416"/>
      <c r="WWG13" s="416"/>
      <c r="WWH13" s="416"/>
      <c r="WWI13" s="416"/>
      <c r="WWJ13" s="416"/>
      <c r="WWK13" s="416"/>
      <c r="WWL13" s="416"/>
      <c r="WWM13" s="416"/>
      <c r="WWN13" s="416"/>
      <c r="WWO13" s="416"/>
      <c r="WWP13" s="416"/>
      <c r="WWQ13" s="416"/>
      <c r="WWR13" s="416"/>
      <c r="WWS13" s="416"/>
      <c r="WWT13" s="416"/>
      <c r="WWU13" s="416"/>
      <c r="WWV13" s="416"/>
      <c r="WWW13" s="416"/>
      <c r="WWX13" s="416"/>
      <c r="WWY13" s="416"/>
      <c r="WWZ13" s="416"/>
      <c r="WXA13" s="416"/>
      <c r="WXB13" s="416"/>
      <c r="WXC13" s="416"/>
      <c r="WXD13" s="416"/>
      <c r="WXE13" s="416"/>
      <c r="WXF13" s="416"/>
      <c r="WXG13" s="416"/>
      <c r="WXH13" s="416"/>
      <c r="WXI13" s="416"/>
      <c r="WXJ13" s="416"/>
      <c r="WXK13" s="416"/>
      <c r="WXL13" s="416"/>
      <c r="WXM13" s="416"/>
      <c r="WXN13" s="416"/>
      <c r="WXO13" s="416"/>
      <c r="WXP13" s="416"/>
      <c r="WXQ13" s="416"/>
      <c r="WXR13" s="416"/>
      <c r="WXS13" s="416"/>
      <c r="WXT13" s="416"/>
      <c r="WXU13" s="416"/>
      <c r="WXV13" s="416"/>
      <c r="WXW13" s="416"/>
      <c r="WXX13" s="416"/>
      <c r="WXY13" s="416"/>
      <c r="WXZ13" s="416"/>
      <c r="WYA13" s="416"/>
      <c r="WYB13" s="416"/>
      <c r="WYC13" s="416"/>
      <c r="WYD13" s="416"/>
      <c r="WYE13" s="416"/>
      <c r="WYF13" s="416"/>
      <c r="WYG13" s="416"/>
      <c r="WYH13" s="416"/>
      <c r="WYI13" s="416"/>
      <c r="WYJ13" s="416"/>
      <c r="WYK13" s="416"/>
      <c r="WYL13" s="416"/>
      <c r="WYM13" s="416"/>
      <c r="WYN13" s="416"/>
      <c r="WYO13" s="416"/>
      <c r="WYP13" s="416"/>
      <c r="WYQ13" s="416"/>
      <c r="WYR13" s="416"/>
      <c r="WYS13" s="416"/>
      <c r="WYT13" s="416"/>
      <c r="WYU13" s="416"/>
      <c r="WYV13" s="416"/>
      <c r="WYW13" s="416"/>
      <c r="WYX13" s="416"/>
      <c r="WYY13" s="416"/>
      <c r="WYZ13" s="416"/>
      <c r="WZA13" s="416"/>
      <c r="WZB13" s="416"/>
      <c r="WZC13" s="416"/>
      <c r="WZD13" s="416"/>
      <c r="WZE13" s="416"/>
      <c r="WZF13" s="416"/>
      <c r="WZG13" s="416"/>
      <c r="WZH13" s="416"/>
      <c r="WZI13" s="416"/>
      <c r="WZJ13" s="416"/>
      <c r="WZK13" s="416"/>
      <c r="WZL13" s="416"/>
      <c r="WZM13" s="416"/>
      <c r="WZN13" s="416"/>
      <c r="WZO13" s="416"/>
      <c r="WZP13" s="416"/>
      <c r="WZQ13" s="416"/>
      <c r="WZR13" s="416"/>
      <c r="WZS13" s="416"/>
      <c r="WZT13" s="416"/>
      <c r="WZU13" s="416"/>
      <c r="WZV13" s="416"/>
      <c r="WZW13" s="416"/>
      <c r="WZX13" s="416"/>
      <c r="WZY13" s="416"/>
      <c r="WZZ13" s="416"/>
      <c r="XAA13" s="416"/>
      <c r="XAB13" s="416"/>
      <c r="XAC13" s="416"/>
      <c r="XAD13" s="416"/>
      <c r="XAE13" s="416"/>
      <c r="XAF13" s="416"/>
      <c r="XAG13" s="416"/>
      <c r="XAH13" s="416"/>
      <c r="XAI13" s="416"/>
      <c r="XAJ13" s="416"/>
      <c r="XAK13" s="416"/>
      <c r="XAL13" s="416"/>
      <c r="XAM13" s="416"/>
      <c r="XAN13" s="416"/>
      <c r="XAO13" s="416"/>
      <c r="XAP13" s="416"/>
      <c r="XAQ13" s="416"/>
      <c r="XAR13" s="416"/>
      <c r="XAS13" s="416"/>
      <c r="XAT13" s="416"/>
      <c r="XAU13" s="416"/>
      <c r="XAV13" s="416"/>
      <c r="XAW13" s="416"/>
      <c r="XAX13" s="416"/>
      <c r="XAY13" s="416"/>
      <c r="XAZ13" s="416"/>
      <c r="XBA13" s="416"/>
      <c r="XBB13" s="416"/>
      <c r="XBC13" s="416"/>
      <c r="XBD13" s="416"/>
      <c r="XBE13" s="416"/>
      <c r="XBF13" s="416"/>
      <c r="XBG13" s="416"/>
      <c r="XBH13" s="416"/>
      <c r="XBI13" s="416"/>
      <c r="XBJ13" s="416"/>
      <c r="XBK13" s="416"/>
      <c r="XBL13" s="416"/>
      <c r="XBM13" s="416"/>
      <c r="XBN13" s="416"/>
      <c r="XBO13" s="416"/>
      <c r="XBP13" s="416"/>
      <c r="XBQ13" s="416"/>
      <c r="XBR13" s="416"/>
      <c r="XBS13" s="416"/>
      <c r="XBT13" s="416"/>
      <c r="XBU13" s="416"/>
      <c r="XBV13" s="416"/>
      <c r="XBW13" s="416"/>
      <c r="XBX13" s="416"/>
      <c r="XBY13" s="416"/>
      <c r="XBZ13" s="416"/>
    </row>
    <row r="14" spans="1:16302" s="417" customFormat="1">
      <c r="A14" s="418" t="s">
        <v>584</v>
      </c>
      <c r="B14" s="451">
        <f>IFERROR(VLOOKUP(A14,'PDP-ACC'!A:Q,2,FALSE),"")</f>
        <v>0</v>
      </c>
      <c r="C14" s="451" t="str">
        <f>IFERROR(VLOOKUP(A14,'PDP-ACC'!A:Q,3,FALSE),"")</f>
        <v>TPY24</v>
      </c>
      <c r="D14" s="422" t="str">
        <f>IFERROR(VLOOKUP(A14,'PDP-ACC'!A:Q,4,FALSE),"")</f>
        <v>Stylus sets for RE01/RM02K/RM03/RM04 (2pc/box), dual tips (thin and thick) with additional 6 spare thin tips</v>
      </c>
      <c r="E14" s="451" t="str">
        <f>IFERROR(VLOOKUP(A14,'PDP-ACC'!A:Q,5,FALSE),"")</f>
        <v xml:space="preserve">8400460-4651-4  </v>
      </c>
      <c r="F14" s="451" t="str">
        <f>IFERROR(VLOOKUP(A14,'PDP-ACC'!A:Q,6,FALSE),"")</f>
        <v>One Year</v>
      </c>
      <c r="G14" s="459">
        <f>IFERROR(VLOOKUP(A14,'PDP-ACC'!A:Q,17,FALSE),"")</f>
        <v>44</v>
      </c>
      <c r="H14" s="416"/>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6"/>
      <c r="BO14" s="416"/>
      <c r="BP14" s="416"/>
      <c r="BQ14" s="416"/>
      <c r="BR14" s="416"/>
      <c r="BS14" s="416"/>
      <c r="BT14" s="416"/>
      <c r="BU14" s="416"/>
      <c r="BV14" s="416"/>
      <c r="BW14" s="416"/>
      <c r="BX14" s="416"/>
      <c r="BY14" s="416"/>
      <c r="BZ14" s="416"/>
      <c r="CA14" s="416"/>
      <c r="CB14" s="416"/>
      <c r="CC14" s="416"/>
      <c r="CD14" s="416"/>
      <c r="CE14" s="416"/>
      <c r="CF14" s="416"/>
      <c r="CG14" s="416"/>
      <c r="CH14" s="416"/>
      <c r="CI14" s="416"/>
      <c r="CJ14" s="416"/>
      <c r="CK14" s="416"/>
      <c r="CL14" s="416"/>
      <c r="CM14" s="416"/>
      <c r="CN14" s="416"/>
      <c r="CO14" s="416"/>
      <c r="CP14" s="416"/>
      <c r="CQ14" s="416"/>
      <c r="CR14" s="416"/>
      <c r="CS14" s="416"/>
      <c r="CT14" s="416"/>
      <c r="CU14" s="416"/>
      <c r="CV14" s="416"/>
      <c r="CW14" s="416"/>
      <c r="CX14" s="416"/>
      <c r="CY14" s="416"/>
      <c r="CZ14" s="416"/>
      <c r="DA14" s="416"/>
      <c r="DB14" s="416"/>
      <c r="DC14" s="416"/>
      <c r="DD14" s="416"/>
      <c r="DE14" s="416"/>
      <c r="DF14" s="416"/>
      <c r="DG14" s="416"/>
      <c r="DH14" s="416"/>
      <c r="DI14" s="416"/>
      <c r="DJ14" s="416"/>
      <c r="DK14" s="416"/>
      <c r="DL14" s="416"/>
      <c r="DM14" s="416"/>
      <c r="DN14" s="416"/>
      <c r="DO14" s="416"/>
      <c r="DP14" s="416"/>
      <c r="DQ14" s="416"/>
      <c r="DR14" s="416"/>
      <c r="DS14" s="416"/>
      <c r="DT14" s="416"/>
      <c r="DU14" s="416"/>
      <c r="DV14" s="416"/>
      <c r="DW14" s="416"/>
      <c r="DX14" s="416"/>
      <c r="DY14" s="416"/>
      <c r="DZ14" s="416"/>
      <c r="EA14" s="416"/>
      <c r="EB14" s="416"/>
      <c r="EC14" s="416"/>
      <c r="ED14" s="416"/>
      <c r="EE14" s="416"/>
      <c r="EF14" s="416"/>
      <c r="EG14" s="416"/>
      <c r="EH14" s="416"/>
      <c r="EI14" s="416"/>
      <c r="EJ14" s="416"/>
      <c r="EK14" s="416"/>
      <c r="EL14" s="416"/>
      <c r="EM14" s="416"/>
      <c r="EN14" s="416"/>
      <c r="EO14" s="416"/>
      <c r="EP14" s="416"/>
      <c r="EQ14" s="416"/>
      <c r="ER14" s="416"/>
      <c r="ES14" s="416"/>
      <c r="ET14" s="416"/>
      <c r="EU14" s="416"/>
      <c r="EV14" s="416"/>
      <c r="EW14" s="416"/>
      <c r="EX14" s="416"/>
      <c r="EY14" s="416"/>
      <c r="EZ14" s="416"/>
      <c r="FA14" s="416"/>
      <c r="FB14" s="416"/>
      <c r="FC14" s="416"/>
      <c r="FD14" s="416"/>
      <c r="FE14" s="416"/>
      <c r="FF14" s="416"/>
      <c r="FG14" s="416"/>
      <c r="FH14" s="416"/>
      <c r="FI14" s="416"/>
      <c r="FJ14" s="416"/>
      <c r="FK14" s="416"/>
      <c r="FL14" s="416"/>
      <c r="FM14" s="416"/>
      <c r="FN14" s="416"/>
      <c r="FO14" s="416"/>
      <c r="FP14" s="416"/>
      <c r="FQ14" s="416"/>
      <c r="FR14" s="416"/>
      <c r="FS14" s="416"/>
      <c r="FT14" s="416"/>
      <c r="FU14" s="416"/>
      <c r="FV14" s="416"/>
      <c r="FW14" s="416"/>
      <c r="FX14" s="416"/>
      <c r="FY14" s="416"/>
      <c r="FZ14" s="416"/>
      <c r="GA14" s="416"/>
      <c r="GB14" s="416"/>
      <c r="GC14" s="416"/>
      <c r="GD14" s="416"/>
      <c r="GE14" s="416"/>
      <c r="GF14" s="416"/>
      <c r="GG14" s="416"/>
      <c r="GH14" s="416"/>
      <c r="GI14" s="416"/>
      <c r="GJ14" s="416"/>
      <c r="GK14" s="416"/>
      <c r="GL14" s="416"/>
      <c r="GM14" s="416"/>
      <c r="GN14" s="416"/>
      <c r="GO14" s="416"/>
      <c r="GP14" s="416"/>
      <c r="GQ14" s="416"/>
      <c r="GR14" s="416"/>
      <c r="GS14" s="416"/>
      <c r="GT14" s="416"/>
      <c r="GU14" s="416"/>
      <c r="GV14" s="416"/>
      <c r="GW14" s="416"/>
      <c r="GX14" s="416"/>
      <c r="GY14" s="416"/>
      <c r="GZ14" s="416"/>
      <c r="HA14" s="416"/>
      <c r="HB14" s="416"/>
      <c r="HC14" s="416"/>
      <c r="HD14" s="416"/>
      <c r="HE14" s="416"/>
      <c r="HF14" s="416"/>
      <c r="HG14" s="416"/>
      <c r="HH14" s="416"/>
      <c r="HI14" s="416"/>
      <c r="HJ14" s="416"/>
      <c r="HK14" s="416"/>
      <c r="HL14" s="416"/>
      <c r="HM14" s="416"/>
      <c r="HN14" s="416"/>
      <c r="HO14" s="416"/>
      <c r="HP14" s="416"/>
      <c r="HQ14" s="416"/>
      <c r="HR14" s="416"/>
      <c r="HS14" s="416"/>
      <c r="HT14" s="416"/>
      <c r="HU14" s="416"/>
      <c r="HV14" s="416"/>
      <c r="HW14" s="416"/>
      <c r="HX14" s="416"/>
      <c r="HY14" s="416"/>
      <c r="HZ14" s="416"/>
      <c r="IA14" s="416"/>
      <c r="IB14" s="416"/>
      <c r="IC14" s="416"/>
      <c r="ID14" s="416"/>
      <c r="IE14" s="416"/>
      <c r="IF14" s="416"/>
      <c r="IG14" s="416"/>
      <c r="IH14" s="416"/>
      <c r="II14" s="416"/>
      <c r="IJ14" s="416"/>
      <c r="IK14" s="416"/>
      <c r="IL14" s="416"/>
      <c r="IM14" s="416"/>
      <c r="IN14" s="416"/>
      <c r="IO14" s="416"/>
      <c r="IP14" s="416"/>
      <c r="IQ14" s="416"/>
      <c r="IR14" s="416"/>
      <c r="IS14" s="416"/>
      <c r="IT14" s="416"/>
      <c r="IU14" s="416"/>
      <c r="IV14" s="416"/>
      <c r="IW14" s="416"/>
      <c r="IX14" s="416"/>
      <c r="IY14" s="416"/>
      <c r="IZ14" s="416"/>
      <c r="JA14" s="416"/>
      <c r="JB14" s="416"/>
      <c r="JC14" s="416"/>
      <c r="JD14" s="416"/>
      <c r="JE14" s="416"/>
      <c r="JF14" s="416"/>
      <c r="JG14" s="416"/>
      <c r="JH14" s="416"/>
      <c r="JI14" s="416"/>
      <c r="JJ14" s="416"/>
      <c r="JK14" s="416"/>
      <c r="JL14" s="416"/>
      <c r="JM14" s="416"/>
      <c r="JN14" s="416"/>
      <c r="JO14" s="416"/>
      <c r="JP14" s="416"/>
      <c r="JQ14" s="416"/>
      <c r="JR14" s="416"/>
      <c r="JS14" s="416"/>
      <c r="JT14" s="416"/>
      <c r="JU14" s="416"/>
      <c r="JV14" s="416"/>
      <c r="JW14" s="416"/>
      <c r="JX14" s="416"/>
      <c r="JY14" s="416"/>
      <c r="JZ14" s="416"/>
      <c r="KA14" s="416"/>
      <c r="KB14" s="416"/>
      <c r="KC14" s="416"/>
      <c r="KD14" s="416"/>
      <c r="KE14" s="416"/>
      <c r="KF14" s="416"/>
      <c r="KG14" s="416"/>
      <c r="KH14" s="416"/>
      <c r="KI14" s="416"/>
      <c r="KJ14" s="416"/>
      <c r="KK14" s="416"/>
      <c r="KL14" s="416"/>
      <c r="KM14" s="416"/>
      <c r="KN14" s="416"/>
      <c r="KO14" s="416"/>
      <c r="KP14" s="416"/>
      <c r="KQ14" s="416"/>
      <c r="KR14" s="416"/>
      <c r="KS14" s="416"/>
      <c r="KT14" s="416"/>
      <c r="KU14" s="416"/>
      <c r="KV14" s="416"/>
      <c r="KW14" s="416"/>
      <c r="KX14" s="416"/>
      <c r="KY14" s="416"/>
      <c r="KZ14" s="416"/>
      <c r="LA14" s="416"/>
      <c r="LB14" s="416"/>
      <c r="LC14" s="416"/>
      <c r="LD14" s="416"/>
      <c r="LE14" s="416"/>
      <c r="LF14" s="416"/>
      <c r="LG14" s="416"/>
      <c r="LH14" s="416"/>
      <c r="LI14" s="416"/>
      <c r="LJ14" s="416"/>
      <c r="LK14" s="416"/>
      <c r="LL14" s="416"/>
      <c r="LM14" s="416"/>
      <c r="LN14" s="416"/>
      <c r="LO14" s="416"/>
      <c r="LP14" s="416"/>
      <c r="LQ14" s="416"/>
      <c r="LR14" s="416"/>
      <c r="LS14" s="416"/>
      <c r="LT14" s="416"/>
      <c r="LU14" s="416"/>
      <c r="LV14" s="416"/>
      <c r="LW14" s="416"/>
      <c r="LX14" s="416"/>
      <c r="LY14" s="416"/>
      <c r="LZ14" s="416"/>
      <c r="MA14" s="416"/>
      <c r="MB14" s="416"/>
      <c r="MC14" s="416"/>
      <c r="MD14" s="416"/>
      <c r="ME14" s="416"/>
      <c r="MF14" s="416"/>
      <c r="MG14" s="416"/>
      <c r="MH14" s="416"/>
      <c r="MI14" s="416"/>
      <c r="MJ14" s="416"/>
      <c r="MK14" s="416"/>
      <c r="ML14" s="416"/>
      <c r="MM14" s="416"/>
      <c r="MN14" s="416"/>
      <c r="MO14" s="416"/>
      <c r="MP14" s="416"/>
      <c r="MQ14" s="416"/>
      <c r="MR14" s="416"/>
      <c r="MS14" s="416"/>
      <c r="MT14" s="416"/>
      <c r="MU14" s="416"/>
      <c r="MV14" s="416"/>
      <c r="MW14" s="416"/>
      <c r="MX14" s="416"/>
      <c r="MY14" s="416"/>
      <c r="MZ14" s="416"/>
      <c r="NA14" s="416"/>
      <c r="NB14" s="416"/>
      <c r="NC14" s="416"/>
      <c r="ND14" s="416"/>
      <c r="NE14" s="416"/>
      <c r="NF14" s="416"/>
      <c r="NG14" s="416"/>
      <c r="NH14" s="416"/>
      <c r="NI14" s="416"/>
      <c r="NJ14" s="416"/>
      <c r="NK14" s="416"/>
      <c r="NL14" s="416"/>
      <c r="NM14" s="416"/>
      <c r="NN14" s="416"/>
      <c r="NO14" s="416"/>
      <c r="NP14" s="416"/>
      <c r="NQ14" s="416"/>
      <c r="NR14" s="416"/>
      <c r="NS14" s="416"/>
      <c r="NT14" s="416"/>
      <c r="NU14" s="416"/>
      <c r="NV14" s="416"/>
      <c r="NW14" s="416"/>
      <c r="NX14" s="416"/>
      <c r="NY14" s="416"/>
      <c r="NZ14" s="416"/>
      <c r="OA14" s="416"/>
      <c r="OB14" s="416"/>
      <c r="OC14" s="416"/>
      <c r="OD14" s="416"/>
      <c r="OE14" s="416"/>
      <c r="OF14" s="416"/>
      <c r="OG14" s="416"/>
      <c r="OH14" s="416"/>
      <c r="OI14" s="416"/>
      <c r="OJ14" s="416"/>
      <c r="OK14" s="416"/>
      <c r="OL14" s="416"/>
      <c r="OM14" s="416"/>
      <c r="ON14" s="416"/>
      <c r="OO14" s="416"/>
      <c r="OP14" s="416"/>
      <c r="OQ14" s="416"/>
      <c r="OR14" s="416"/>
      <c r="OS14" s="416"/>
      <c r="OT14" s="416"/>
      <c r="OU14" s="416"/>
      <c r="OV14" s="416"/>
      <c r="OW14" s="416"/>
      <c r="OX14" s="416"/>
      <c r="OY14" s="416"/>
      <c r="OZ14" s="416"/>
      <c r="PA14" s="416"/>
      <c r="PB14" s="416"/>
      <c r="PC14" s="416"/>
      <c r="PD14" s="416"/>
      <c r="PE14" s="416"/>
      <c r="PF14" s="416"/>
      <c r="PG14" s="416"/>
      <c r="PH14" s="416"/>
      <c r="PI14" s="416"/>
      <c r="PJ14" s="416"/>
      <c r="PK14" s="416"/>
      <c r="PL14" s="416"/>
      <c r="PM14" s="416"/>
      <c r="PN14" s="416"/>
      <c r="PO14" s="416"/>
      <c r="PP14" s="416"/>
      <c r="PQ14" s="416"/>
      <c r="PR14" s="416"/>
      <c r="PS14" s="416"/>
      <c r="PT14" s="416"/>
      <c r="PU14" s="416"/>
      <c r="PV14" s="416"/>
      <c r="PW14" s="416"/>
      <c r="PX14" s="416"/>
      <c r="PY14" s="416"/>
      <c r="PZ14" s="416"/>
      <c r="QA14" s="416"/>
      <c r="QB14" s="416"/>
      <c r="QC14" s="416"/>
      <c r="QD14" s="416"/>
      <c r="QE14" s="416"/>
      <c r="QF14" s="416"/>
      <c r="QG14" s="416"/>
      <c r="QH14" s="416"/>
      <c r="QI14" s="416"/>
      <c r="QJ14" s="416"/>
      <c r="QK14" s="416"/>
      <c r="QL14" s="416"/>
      <c r="QM14" s="416"/>
      <c r="QN14" s="416"/>
      <c r="QO14" s="416"/>
      <c r="QP14" s="416"/>
      <c r="QQ14" s="416"/>
      <c r="QR14" s="416"/>
      <c r="QS14" s="416"/>
      <c r="QT14" s="416"/>
      <c r="QU14" s="416"/>
      <c r="QV14" s="416"/>
      <c r="QW14" s="416"/>
      <c r="QX14" s="416"/>
      <c r="QY14" s="416"/>
      <c r="QZ14" s="416"/>
      <c r="RA14" s="416"/>
      <c r="RB14" s="416"/>
      <c r="RC14" s="416"/>
      <c r="RD14" s="416"/>
      <c r="RE14" s="416"/>
      <c r="RF14" s="416"/>
      <c r="RG14" s="416"/>
      <c r="RH14" s="416"/>
      <c r="RI14" s="416"/>
      <c r="RJ14" s="416"/>
      <c r="RK14" s="416"/>
      <c r="RL14" s="416"/>
      <c r="RM14" s="416"/>
      <c r="RN14" s="416"/>
      <c r="RO14" s="416"/>
      <c r="RP14" s="416"/>
      <c r="RQ14" s="416"/>
      <c r="RR14" s="416"/>
      <c r="RS14" s="416"/>
      <c r="RT14" s="416"/>
      <c r="RU14" s="416"/>
      <c r="RV14" s="416"/>
      <c r="RW14" s="416"/>
      <c r="RX14" s="416"/>
      <c r="RY14" s="416"/>
      <c r="RZ14" s="416"/>
      <c r="SA14" s="416"/>
      <c r="SB14" s="416"/>
      <c r="SC14" s="416"/>
      <c r="SD14" s="416"/>
      <c r="SE14" s="416"/>
      <c r="SF14" s="416"/>
      <c r="SG14" s="416"/>
      <c r="SH14" s="416"/>
      <c r="SI14" s="416"/>
      <c r="SJ14" s="416"/>
      <c r="SK14" s="416"/>
      <c r="SL14" s="416"/>
      <c r="SM14" s="416"/>
      <c r="SN14" s="416"/>
      <c r="SO14" s="416"/>
      <c r="SP14" s="416"/>
      <c r="SQ14" s="416"/>
      <c r="SR14" s="416"/>
      <c r="SS14" s="416"/>
      <c r="ST14" s="416"/>
      <c r="SU14" s="416"/>
      <c r="SV14" s="416"/>
      <c r="SW14" s="416"/>
      <c r="SX14" s="416"/>
      <c r="SY14" s="416"/>
      <c r="SZ14" s="416"/>
      <c r="TA14" s="416"/>
      <c r="TB14" s="416"/>
      <c r="TC14" s="416"/>
      <c r="TD14" s="416"/>
      <c r="TE14" s="416"/>
      <c r="TF14" s="416"/>
      <c r="TG14" s="416"/>
      <c r="TH14" s="416"/>
      <c r="TI14" s="416"/>
      <c r="TJ14" s="416"/>
      <c r="TK14" s="416"/>
      <c r="TL14" s="416"/>
      <c r="TM14" s="416"/>
      <c r="TN14" s="416"/>
      <c r="TO14" s="416"/>
      <c r="TP14" s="416"/>
      <c r="TQ14" s="416"/>
      <c r="TR14" s="416"/>
      <c r="TS14" s="416"/>
      <c r="TT14" s="416"/>
      <c r="TU14" s="416"/>
      <c r="TV14" s="416"/>
      <c r="TW14" s="416"/>
      <c r="TX14" s="416"/>
      <c r="TY14" s="416"/>
      <c r="TZ14" s="416"/>
      <c r="UA14" s="416"/>
      <c r="UB14" s="416"/>
      <c r="UC14" s="416"/>
      <c r="UD14" s="416"/>
      <c r="UE14" s="416"/>
      <c r="UF14" s="416"/>
      <c r="UG14" s="416"/>
      <c r="UH14" s="416"/>
      <c r="UI14" s="416"/>
      <c r="UJ14" s="416"/>
      <c r="UK14" s="416"/>
      <c r="UL14" s="416"/>
      <c r="UM14" s="416"/>
      <c r="UN14" s="416"/>
      <c r="UO14" s="416"/>
      <c r="UP14" s="416"/>
      <c r="UQ14" s="416"/>
      <c r="UR14" s="416"/>
      <c r="US14" s="416"/>
      <c r="UT14" s="416"/>
      <c r="UU14" s="416"/>
      <c r="UV14" s="416"/>
      <c r="UW14" s="416"/>
      <c r="UX14" s="416"/>
      <c r="UY14" s="416"/>
      <c r="UZ14" s="416"/>
      <c r="VA14" s="416"/>
      <c r="VB14" s="416"/>
      <c r="VC14" s="416"/>
      <c r="VD14" s="416"/>
      <c r="VE14" s="416"/>
      <c r="VF14" s="416"/>
      <c r="VG14" s="416"/>
      <c r="VH14" s="416"/>
      <c r="VI14" s="416"/>
      <c r="VJ14" s="416"/>
      <c r="VK14" s="416"/>
      <c r="VL14" s="416"/>
      <c r="VM14" s="416"/>
      <c r="VN14" s="416"/>
      <c r="VO14" s="416"/>
      <c r="VP14" s="416"/>
      <c r="VQ14" s="416"/>
      <c r="VR14" s="416"/>
      <c r="VS14" s="416"/>
      <c r="VT14" s="416"/>
      <c r="VU14" s="416"/>
      <c r="VV14" s="416"/>
      <c r="VW14" s="416"/>
      <c r="VX14" s="416"/>
      <c r="VY14" s="416"/>
      <c r="VZ14" s="416"/>
      <c r="WA14" s="416"/>
      <c r="WB14" s="416"/>
      <c r="WC14" s="416"/>
      <c r="WD14" s="416"/>
      <c r="WE14" s="416"/>
      <c r="WF14" s="416"/>
      <c r="WG14" s="416"/>
      <c r="WH14" s="416"/>
      <c r="WI14" s="416"/>
      <c r="WJ14" s="416"/>
      <c r="WK14" s="416"/>
      <c r="WL14" s="416"/>
      <c r="WM14" s="416"/>
      <c r="WN14" s="416"/>
      <c r="WO14" s="416"/>
      <c r="WP14" s="416"/>
      <c r="WQ14" s="416"/>
      <c r="WR14" s="416"/>
      <c r="WS14" s="416"/>
      <c r="WT14" s="416"/>
      <c r="WU14" s="416"/>
      <c r="WV14" s="416"/>
      <c r="WW14" s="416"/>
      <c r="WX14" s="416"/>
      <c r="WY14" s="416"/>
      <c r="WZ14" s="416"/>
      <c r="XA14" s="416"/>
      <c r="XB14" s="416"/>
      <c r="XC14" s="416"/>
      <c r="XD14" s="416"/>
      <c r="XE14" s="416"/>
      <c r="XF14" s="416"/>
      <c r="XG14" s="416"/>
      <c r="XH14" s="416"/>
      <c r="XI14" s="416"/>
      <c r="XJ14" s="416"/>
      <c r="XK14" s="416"/>
      <c r="XL14" s="416"/>
      <c r="XM14" s="416"/>
      <c r="XN14" s="416"/>
      <c r="XO14" s="416"/>
      <c r="XP14" s="416"/>
      <c r="XQ14" s="416"/>
      <c r="XR14" s="416"/>
      <c r="XS14" s="416"/>
      <c r="XT14" s="416"/>
      <c r="XU14" s="416"/>
      <c r="XV14" s="416"/>
      <c r="XW14" s="416"/>
      <c r="XX14" s="416"/>
      <c r="XY14" s="416"/>
      <c r="XZ14" s="416"/>
      <c r="YA14" s="416"/>
      <c r="YB14" s="416"/>
      <c r="YC14" s="416"/>
      <c r="YD14" s="416"/>
      <c r="YE14" s="416"/>
      <c r="YF14" s="416"/>
      <c r="YG14" s="416"/>
      <c r="YH14" s="416"/>
      <c r="YI14" s="416"/>
      <c r="YJ14" s="416"/>
      <c r="YK14" s="416"/>
      <c r="YL14" s="416"/>
      <c r="YM14" s="416"/>
      <c r="YN14" s="416"/>
      <c r="YO14" s="416"/>
      <c r="YP14" s="416"/>
      <c r="YQ14" s="416"/>
      <c r="YR14" s="416"/>
      <c r="YS14" s="416"/>
      <c r="YT14" s="416"/>
      <c r="YU14" s="416"/>
      <c r="YV14" s="416"/>
      <c r="YW14" s="416"/>
      <c r="YX14" s="416"/>
      <c r="YY14" s="416"/>
      <c r="YZ14" s="416"/>
      <c r="ZA14" s="416"/>
      <c r="ZB14" s="416"/>
      <c r="ZC14" s="416"/>
      <c r="ZD14" s="416"/>
      <c r="ZE14" s="416"/>
      <c r="ZF14" s="416"/>
      <c r="ZG14" s="416"/>
      <c r="ZH14" s="416"/>
      <c r="ZI14" s="416"/>
      <c r="ZJ14" s="416"/>
      <c r="ZK14" s="416"/>
      <c r="ZL14" s="416"/>
      <c r="ZM14" s="416"/>
      <c r="ZN14" s="416"/>
      <c r="ZO14" s="416"/>
      <c r="ZP14" s="416"/>
      <c r="ZQ14" s="416"/>
      <c r="ZR14" s="416"/>
      <c r="ZS14" s="416"/>
      <c r="ZT14" s="416"/>
      <c r="ZU14" s="416"/>
      <c r="ZV14" s="416"/>
      <c r="ZW14" s="416"/>
      <c r="ZX14" s="416"/>
      <c r="ZY14" s="416"/>
      <c r="ZZ14" s="416"/>
      <c r="AAA14" s="416"/>
      <c r="AAB14" s="416"/>
      <c r="AAC14" s="416"/>
      <c r="AAD14" s="416"/>
      <c r="AAE14" s="416"/>
      <c r="AAF14" s="416"/>
      <c r="AAG14" s="416"/>
      <c r="AAH14" s="416"/>
      <c r="AAI14" s="416"/>
      <c r="AAJ14" s="416"/>
      <c r="AAK14" s="416"/>
      <c r="AAL14" s="416"/>
      <c r="AAM14" s="416"/>
      <c r="AAN14" s="416"/>
      <c r="AAO14" s="416"/>
      <c r="AAP14" s="416"/>
      <c r="AAQ14" s="416"/>
      <c r="AAR14" s="416"/>
      <c r="AAS14" s="416"/>
      <c r="AAT14" s="416"/>
      <c r="AAU14" s="416"/>
      <c r="AAV14" s="416"/>
      <c r="AAW14" s="416"/>
      <c r="AAX14" s="416"/>
      <c r="AAY14" s="416"/>
      <c r="AAZ14" s="416"/>
      <c r="ABA14" s="416"/>
      <c r="ABB14" s="416"/>
      <c r="ABC14" s="416"/>
      <c r="ABD14" s="416"/>
      <c r="ABE14" s="416"/>
      <c r="ABF14" s="416"/>
      <c r="ABG14" s="416"/>
      <c r="ABH14" s="416"/>
      <c r="ABI14" s="416"/>
      <c r="ABJ14" s="416"/>
      <c r="ABK14" s="416"/>
      <c r="ABL14" s="416"/>
      <c r="ABM14" s="416"/>
      <c r="ABN14" s="416"/>
      <c r="ABO14" s="416"/>
      <c r="ABP14" s="416"/>
      <c r="ABQ14" s="416"/>
      <c r="ABR14" s="416"/>
      <c r="ABS14" s="416"/>
      <c r="ABT14" s="416"/>
      <c r="ABU14" s="416"/>
      <c r="ABV14" s="416"/>
      <c r="ABW14" s="416"/>
      <c r="ABX14" s="416"/>
      <c r="ABY14" s="416"/>
      <c r="ABZ14" s="416"/>
      <c r="ACA14" s="416"/>
      <c r="ACB14" s="416"/>
      <c r="ACC14" s="416"/>
      <c r="ACD14" s="416"/>
      <c r="ACE14" s="416"/>
      <c r="ACF14" s="416"/>
      <c r="ACG14" s="416"/>
      <c r="ACH14" s="416"/>
      <c r="ACI14" s="416"/>
      <c r="ACJ14" s="416"/>
      <c r="ACK14" s="416"/>
      <c r="ACL14" s="416"/>
      <c r="ACM14" s="416"/>
      <c r="ACN14" s="416"/>
      <c r="ACO14" s="416"/>
      <c r="ACP14" s="416"/>
      <c r="ACQ14" s="416"/>
      <c r="ACR14" s="416"/>
      <c r="ACS14" s="416"/>
      <c r="ACT14" s="416"/>
      <c r="ACU14" s="416"/>
      <c r="ACV14" s="416"/>
      <c r="ACW14" s="416"/>
      <c r="ACX14" s="416"/>
      <c r="ACY14" s="416"/>
      <c r="ACZ14" s="416"/>
      <c r="ADA14" s="416"/>
      <c r="ADB14" s="416"/>
      <c r="ADC14" s="416"/>
      <c r="ADD14" s="416"/>
      <c r="ADE14" s="416"/>
      <c r="ADF14" s="416"/>
      <c r="ADG14" s="416"/>
      <c r="ADH14" s="416"/>
      <c r="ADI14" s="416"/>
      <c r="ADJ14" s="416"/>
      <c r="ADK14" s="416"/>
      <c r="ADL14" s="416"/>
      <c r="ADM14" s="416"/>
      <c r="ADN14" s="416"/>
      <c r="ADO14" s="416"/>
      <c r="ADP14" s="416"/>
      <c r="ADQ14" s="416"/>
      <c r="ADR14" s="416"/>
      <c r="ADS14" s="416"/>
      <c r="ADT14" s="416"/>
      <c r="ADU14" s="416"/>
      <c r="ADV14" s="416"/>
      <c r="ADW14" s="416"/>
      <c r="ADX14" s="416"/>
      <c r="ADY14" s="416"/>
      <c r="ADZ14" s="416"/>
      <c r="AEA14" s="416"/>
      <c r="AEB14" s="416"/>
      <c r="AEC14" s="416"/>
      <c r="AED14" s="416"/>
      <c r="AEE14" s="416"/>
      <c r="AEF14" s="416"/>
      <c r="AEG14" s="416"/>
      <c r="AEH14" s="416"/>
      <c r="AEI14" s="416"/>
      <c r="AEJ14" s="416"/>
      <c r="AEK14" s="416"/>
      <c r="AEL14" s="416"/>
      <c r="AEM14" s="416"/>
      <c r="AEN14" s="416"/>
      <c r="AEO14" s="416"/>
      <c r="AEP14" s="416"/>
      <c r="AEQ14" s="416"/>
      <c r="AER14" s="416"/>
      <c r="AES14" s="416"/>
      <c r="AET14" s="416"/>
      <c r="AEU14" s="416"/>
      <c r="AEV14" s="416"/>
      <c r="AEW14" s="416"/>
      <c r="AEX14" s="416"/>
      <c r="AEY14" s="416"/>
      <c r="AEZ14" s="416"/>
      <c r="AFA14" s="416"/>
      <c r="AFB14" s="416"/>
      <c r="AFC14" s="416"/>
      <c r="AFD14" s="416"/>
      <c r="AFE14" s="416"/>
      <c r="AFF14" s="416"/>
      <c r="AFG14" s="416"/>
      <c r="AFH14" s="416"/>
      <c r="AFI14" s="416"/>
      <c r="AFJ14" s="416"/>
      <c r="AFK14" s="416"/>
      <c r="AFL14" s="416"/>
      <c r="AFM14" s="416"/>
      <c r="AFN14" s="416"/>
      <c r="AFO14" s="416"/>
      <c r="AFP14" s="416"/>
      <c r="AFQ14" s="416"/>
      <c r="AFR14" s="416"/>
      <c r="AFS14" s="416"/>
      <c r="AFT14" s="416"/>
      <c r="AFU14" s="416"/>
      <c r="AFV14" s="416"/>
      <c r="AFW14" s="416"/>
      <c r="AFX14" s="416"/>
      <c r="AFY14" s="416"/>
      <c r="AFZ14" s="416"/>
      <c r="AGA14" s="416"/>
      <c r="AGB14" s="416"/>
      <c r="AGC14" s="416"/>
      <c r="AGD14" s="416"/>
      <c r="AGE14" s="416"/>
      <c r="AGF14" s="416"/>
      <c r="AGG14" s="416"/>
      <c r="AGH14" s="416"/>
      <c r="AGI14" s="416"/>
      <c r="AGJ14" s="416"/>
      <c r="AGK14" s="416"/>
      <c r="AGL14" s="416"/>
      <c r="AGM14" s="416"/>
      <c r="AGN14" s="416"/>
      <c r="AGO14" s="416"/>
      <c r="AGP14" s="416"/>
      <c r="AGQ14" s="416"/>
      <c r="AGR14" s="416"/>
      <c r="AGS14" s="416"/>
      <c r="AGT14" s="416"/>
      <c r="AGU14" s="416"/>
      <c r="AGV14" s="416"/>
      <c r="AGW14" s="416"/>
      <c r="AGX14" s="416"/>
      <c r="AGY14" s="416"/>
      <c r="AGZ14" s="416"/>
      <c r="AHA14" s="416"/>
      <c r="AHB14" s="416"/>
      <c r="AHC14" s="416"/>
      <c r="AHD14" s="416"/>
      <c r="AHE14" s="416"/>
      <c r="AHF14" s="416"/>
      <c r="AHG14" s="416"/>
      <c r="AHH14" s="416"/>
      <c r="AHI14" s="416"/>
      <c r="AHJ14" s="416"/>
      <c r="AHK14" s="416"/>
      <c r="AHL14" s="416"/>
      <c r="AHM14" s="416"/>
      <c r="AHN14" s="416"/>
      <c r="AHO14" s="416"/>
      <c r="AHP14" s="416"/>
      <c r="AHQ14" s="416"/>
      <c r="AHR14" s="416"/>
      <c r="AHS14" s="416"/>
      <c r="AHT14" s="416"/>
      <c r="AHU14" s="416"/>
      <c r="AHV14" s="416"/>
      <c r="AHW14" s="416"/>
      <c r="AHX14" s="416"/>
      <c r="AHY14" s="416"/>
      <c r="AHZ14" s="416"/>
      <c r="AIA14" s="416"/>
      <c r="AIB14" s="416"/>
      <c r="AIC14" s="416"/>
      <c r="AID14" s="416"/>
      <c r="AIE14" s="416"/>
      <c r="AIF14" s="416"/>
      <c r="AIG14" s="416"/>
      <c r="AIH14" s="416"/>
      <c r="AII14" s="416"/>
      <c r="AIJ14" s="416"/>
      <c r="AIK14" s="416"/>
      <c r="AIL14" s="416"/>
      <c r="AIM14" s="416"/>
      <c r="AIN14" s="416"/>
      <c r="AIO14" s="416"/>
      <c r="AIP14" s="416"/>
      <c r="AIQ14" s="416"/>
      <c r="AIR14" s="416"/>
      <c r="AIS14" s="416"/>
      <c r="AIT14" s="416"/>
      <c r="AIU14" s="416"/>
      <c r="AIV14" s="416"/>
      <c r="AIW14" s="416"/>
      <c r="AIX14" s="416"/>
      <c r="AIY14" s="416"/>
      <c r="AIZ14" s="416"/>
      <c r="AJA14" s="416"/>
      <c r="AJB14" s="416"/>
      <c r="AJC14" s="416"/>
      <c r="AJD14" s="416"/>
      <c r="AJE14" s="416"/>
      <c r="AJF14" s="416"/>
      <c r="AJG14" s="416"/>
      <c r="AJH14" s="416"/>
      <c r="AJI14" s="416"/>
      <c r="AJJ14" s="416"/>
      <c r="AJK14" s="416"/>
      <c r="AJL14" s="416"/>
      <c r="AJM14" s="416"/>
      <c r="AJN14" s="416"/>
      <c r="AJO14" s="416"/>
      <c r="AJP14" s="416"/>
      <c r="AJQ14" s="416"/>
      <c r="AJR14" s="416"/>
      <c r="AJS14" s="416"/>
      <c r="AJT14" s="416"/>
      <c r="AJU14" s="416"/>
      <c r="AJV14" s="416"/>
      <c r="AJW14" s="416"/>
      <c r="AJX14" s="416"/>
      <c r="AJY14" s="416"/>
      <c r="AJZ14" s="416"/>
      <c r="AKA14" s="416"/>
      <c r="AKB14" s="416"/>
      <c r="AKC14" s="416"/>
      <c r="AKD14" s="416"/>
      <c r="AKE14" s="416"/>
      <c r="AKF14" s="416"/>
      <c r="AKG14" s="416"/>
      <c r="AKH14" s="416"/>
      <c r="AKI14" s="416"/>
      <c r="AKJ14" s="416"/>
      <c r="AKK14" s="416"/>
      <c r="AKL14" s="416"/>
      <c r="AKM14" s="416"/>
      <c r="AKN14" s="416"/>
      <c r="AKO14" s="416"/>
      <c r="AKP14" s="416"/>
      <c r="AKQ14" s="416"/>
      <c r="AKR14" s="416"/>
      <c r="AKS14" s="416"/>
      <c r="AKT14" s="416"/>
      <c r="AKU14" s="416"/>
      <c r="AKV14" s="416"/>
      <c r="AKW14" s="416"/>
      <c r="AKX14" s="416"/>
      <c r="AKY14" s="416"/>
      <c r="AKZ14" s="416"/>
      <c r="ALA14" s="416"/>
      <c r="ALB14" s="416"/>
      <c r="ALC14" s="416"/>
      <c r="ALD14" s="416"/>
      <c r="ALE14" s="416"/>
      <c r="ALF14" s="416"/>
      <c r="ALG14" s="416"/>
      <c r="ALH14" s="416"/>
      <c r="ALI14" s="416"/>
      <c r="ALJ14" s="416"/>
      <c r="ALK14" s="416"/>
      <c r="ALL14" s="416"/>
      <c r="ALM14" s="416"/>
      <c r="ALN14" s="416"/>
      <c r="ALO14" s="416"/>
      <c r="ALP14" s="416"/>
      <c r="ALQ14" s="416"/>
      <c r="ALR14" s="416"/>
      <c r="ALS14" s="416"/>
      <c r="ALT14" s="416"/>
      <c r="ALU14" s="416"/>
      <c r="ALV14" s="416"/>
      <c r="ALW14" s="416"/>
      <c r="ALX14" s="416"/>
      <c r="ALY14" s="416"/>
      <c r="ALZ14" s="416"/>
      <c r="AMA14" s="416"/>
      <c r="AMB14" s="416"/>
      <c r="AMC14" s="416"/>
      <c r="AMD14" s="416"/>
      <c r="AME14" s="416"/>
      <c r="AMF14" s="416"/>
      <c r="AMG14" s="416"/>
      <c r="AMH14" s="416"/>
      <c r="AMI14" s="416"/>
      <c r="AMJ14" s="416"/>
      <c r="AMK14" s="416"/>
      <c r="AML14" s="416"/>
      <c r="AMM14" s="416"/>
      <c r="AMN14" s="416"/>
      <c r="AMO14" s="416"/>
      <c r="AMP14" s="416"/>
      <c r="AMQ14" s="416"/>
      <c r="AMR14" s="416"/>
      <c r="AMS14" s="416"/>
      <c r="AMT14" s="416"/>
      <c r="AMU14" s="416"/>
      <c r="AMV14" s="416"/>
      <c r="AMW14" s="416"/>
      <c r="AMX14" s="416"/>
      <c r="AMY14" s="416"/>
      <c r="AMZ14" s="416"/>
      <c r="ANA14" s="416"/>
      <c r="ANB14" s="416"/>
      <c r="ANC14" s="416"/>
      <c r="AND14" s="416"/>
      <c r="ANE14" s="416"/>
      <c r="ANF14" s="416"/>
      <c r="ANG14" s="416"/>
      <c r="ANH14" s="416"/>
      <c r="ANI14" s="416"/>
      <c r="ANJ14" s="416"/>
      <c r="ANK14" s="416"/>
      <c r="ANL14" s="416"/>
      <c r="ANM14" s="416"/>
      <c r="ANN14" s="416"/>
      <c r="ANO14" s="416"/>
      <c r="ANP14" s="416"/>
      <c r="ANQ14" s="416"/>
      <c r="ANR14" s="416"/>
      <c r="ANS14" s="416"/>
      <c r="ANT14" s="416"/>
      <c r="ANU14" s="416"/>
      <c r="ANV14" s="416"/>
      <c r="ANW14" s="416"/>
      <c r="ANX14" s="416"/>
      <c r="ANY14" s="416"/>
      <c r="ANZ14" s="416"/>
      <c r="AOA14" s="416"/>
      <c r="AOB14" s="416"/>
      <c r="AOC14" s="416"/>
      <c r="AOD14" s="416"/>
      <c r="AOE14" s="416"/>
      <c r="AOF14" s="416"/>
      <c r="AOG14" s="416"/>
      <c r="AOH14" s="416"/>
      <c r="AOI14" s="416"/>
      <c r="AOJ14" s="416"/>
      <c r="AOK14" s="416"/>
      <c r="AOL14" s="416"/>
      <c r="AOM14" s="416"/>
      <c r="AON14" s="416"/>
      <c r="AOO14" s="416"/>
      <c r="AOP14" s="416"/>
      <c r="AOQ14" s="416"/>
      <c r="AOR14" s="416"/>
      <c r="AOS14" s="416"/>
      <c r="AOT14" s="416"/>
      <c r="AOU14" s="416"/>
      <c r="AOV14" s="416"/>
      <c r="AOW14" s="416"/>
      <c r="AOX14" s="416"/>
      <c r="AOY14" s="416"/>
      <c r="AOZ14" s="416"/>
      <c r="APA14" s="416"/>
      <c r="APB14" s="416"/>
      <c r="APC14" s="416"/>
      <c r="APD14" s="416"/>
      <c r="APE14" s="416"/>
      <c r="APF14" s="416"/>
      <c r="APG14" s="416"/>
      <c r="APH14" s="416"/>
      <c r="API14" s="416"/>
      <c r="APJ14" s="416"/>
      <c r="APK14" s="416"/>
      <c r="APL14" s="416"/>
      <c r="APM14" s="416"/>
      <c r="APN14" s="416"/>
      <c r="APO14" s="416"/>
      <c r="APP14" s="416"/>
      <c r="APQ14" s="416"/>
      <c r="APR14" s="416"/>
      <c r="APS14" s="416"/>
      <c r="APT14" s="416"/>
      <c r="APU14" s="416"/>
      <c r="APV14" s="416"/>
      <c r="APW14" s="416"/>
      <c r="APX14" s="416"/>
      <c r="APY14" s="416"/>
      <c r="APZ14" s="416"/>
      <c r="AQA14" s="416"/>
      <c r="AQB14" s="416"/>
      <c r="AQC14" s="416"/>
      <c r="AQD14" s="416"/>
      <c r="AQE14" s="416"/>
      <c r="AQF14" s="416"/>
      <c r="AQG14" s="416"/>
      <c r="AQH14" s="416"/>
      <c r="AQI14" s="416"/>
      <c r="AQJ14" s="416"/>
      <c r="AQK14" s="416"/>
      <c r="AQL14" s="416"/>
      <c r="AQM14" s="416"/>
      <c r="AQN14" s="416"/>
      <c r="AQO14" s="416"/>
      <c r="AQP14" s="416"/>
      <c r="AQQ14" s="416"/>
      <c r="AQR14" s="416"/>
      <c r="AQS14" s="416"/>
      <c r="AQT14" s="416"/>
      <c r="AQU14" s="416"/>
      <c r="AQV14" s="416"/>
      <c r="AQW14" s="416"/>
      <c r="AQX14" s="416"/>
      <c r="AQY14" s="416"/>
      <c r="AQZ14" s="416"/>
      <c r="ARA14" s="416"/>
      <c r="ARB14" s="416"/>
      <c r="ARC14" s="416"/>
      <c r="ARD14" s="416"/>
      <c r="ARE14" s="416"/>
      <c r="ARF14" s="416"/>
      <c r="ARG14" s="416"/>
      <c r="ARH14" s="416"/>
      <c r="ARI14" s="416"/>
      <c r="ARJ14" s="416"/>
      <c r="ARK14" s="416"/>
      <c r="ARL14" s="416"/>
      <c r="ARM14" s="416"/>
      <c r="ARN14" s="416"/>
      <c r="ARO14" s="416"/>
      <c r="ARP14" s="416"/>
      <c r="ARQ14" s="416"/>
      <c r="ARR14" s="416"/>
      <c r="ARS14" s="416"/>
      <c r="ART14" s="416"/>
      <c r="ARU14" s="416"/>
      <c r="ARV14" s="416"/>
      <c r="ARW14" s="416"/>
      <c r="ARX14" s="416"/>
      <c r="ARY14" s="416"/>
      <c r="ARZ14" s="416"/>
      <c r="ASA14" s="416"/>
      <c r="ASB14" s="416"/>
      <c r="ASC14" s="416"/>
      <c r="ASD14" s="416"/>
      <c r="ASE14" s="416"/>
      <c r="ASF14" s="416"/>
      <c r="ASG14" s="416"/>
      <c r="ASH14" s="416"/>
      <c r="ASI14" s="416"/>
      <c r="ASJ14" s="416"/>
      <c r="ASK14" s="416"/>
      <c r="ASL14" s="416"/>
      <c r="ASM14" s="416"/>
      <c r="ASN14" s="416"/>
      <c r="ASO14" s="416"/>
      <c r="ASP14" s="416"/>
      <c r="ASQ14" s="416"/>
      <c r="ASR14" s="416"/>
      <c r="ASS14" s="416"/>
      <c r="AST14" s="416"/>
      <c r="ASU14" s="416"/>
      <c r="ASV14" s="416"/>
      <c r="ASW14" s="416"/>
      <c r="ASX14" s="416"/>
      <c r="ASY14" s="416"/>
      <c r="ASZ14" s="416"/>
      <c r="ATA14" s="416"/>
      <c r="ATB14" s="416"/>
      <c r="ATC14" s="416"/>
      <c r="ATD14" s="416"/>
      <c r="ATE14" s="416"/>
      <c r="ATF14" s="416"/>
      <c r="ATG14" s="416"/>
      <c r="ATH14" s="416"/>
      <c r="ATI14" s="416"/>
      <c r="ATJ14" s="416"/>
      <c r="ATK14" s="416"/>
      <c r="ATL14" s="416"/>
      <c r="ATM14" s="416"/>
      <c r="ATN14" s="416"/>
      <c r="ATO14" s="416"/>
      <c r="ATP14" s="416"/>
      <c r="ATQ14" s="416"/>
      <c r="ATR14" s="416"/>
      <c r="ATS14" s="416"/>
      <c r="ATT14" s="416"/>
      <c r="ATU14" s="416"/>
      <c r="ATV14" s="416"/>
      <c r="ATW14" s="416"/>
      <c r="ATX14" s="416"/>
      <c r="ATY14" s="416"/>
      <c r="ATZ14" s="416"/>
      <c r="AUA14" s="416"/>
      <c r="AUB14" s="416"/>
      <c r="AUC14" s="416"/>
      <c r="AUD14" s="416"/>
      <c r="AUE14" s="416"/>
      <c r="AUF14" s="416"/>
      <c r="AUG14" s="416"/>
      <c r="AUH14" s="416"/>
      <c r="AUI14" s="416"/>
      <c r="AUJ14" s="416"/>
      <c r="AUK14" s="416"/>
      <c r="AUL14" s="416"/>
      <c r="AUM14" s="416"/>
      <c r="AUN14" s="416"/>
      <c r="AUO14" s="416"/>
      <c r="AUP14" s="416"/>
      <c r="AUQ14" s="416"/>
      <c r="AUR14" s="416"/>
      <c r="AUS14" s="416"/>
      <c r="AUT14" s="416"/>
      <c r="AUU14" s="416"/>
      <c r="AUV14" s="416"/>
      <c r="AUW14" s="416"/>
      <c r="AUX14" s="416"/>
      <c r="AUY14" s="416"/>
      <c r="AUZ14" s="416"/>
      <c r="AVA14" s="416"/>
      <c r="AVB14" s="416"/>
      <c r="AVC14" s="416"/>
      <c r="AVD14" s="416"/>
      <c r="AVE14" s="416"/>
      <c r="AVF14" s="416"/>
      <c r="AVG14" s="416"/>
      <c r="AVH14" s="416"/>
      <c r="AVI14" s="416"/>
      <c r="AVJ14" s="416"/>
      <c r="AVK14" s="416"/>
      <c r="AVL14" s="416"/>
      <c r="AVM14" s="416"/>
      <c r="AVN14" s="416"/>
      <c r="AVO14" s="416"/>
      <c r="AVP14" s="416"/>
      <c r="AVQ14" s="416"/>
      <c r="AVR14" s="416"/>
      <c r="AVS14" s="416"/>
      <c r="AVT14" s="416"/>
      <c r="AVU14" s="416"/>
      <c r="AVV14" s="416"/>
      <c r="AVW14" s="416"/>
      <c r="AVX14" s="416"/>
      <c r="AVY14" s="416"/>
      <c r="AVZ14" s="416"/>
      <c r="AWA14" s="416"/>
      <c r="AWB14" s="416"/>
      <c r="AWC14" s="416"/>
      <c r="AWD14" s="416"/>
      <c r="AWE14" s="416"/>
      <c r="AWF14" s="416"/>
      <c r="AWG14" s="416"/>
      <c r="AWH14" s="416"/>
      <c r="AWI14" s="416"/>
      <c r="AWJ14" s="416"/>
      <c r="AWK14" s="416"/>
      <c r="AWL14" s="416"/>
      <c r="AWM14" s="416"/>
      <c r="AWN14" s="416"/>
      <c r="AWO14" s="416"/>
      <c r="AWP14" s="416"/>
      <c r="AWQ14" s="416"/>
      <c r="AWR14" s="416"/>
      <c r="AWS14" s="416"/>
      <c r="AWT14" s="416"/>
      <c r="AWU14" s="416"/>
      <c r="AWV14" s="416"/>
      <c r="AWW14" s="416"/>
      <c r="AWX14" s="416"/>
      <c r="AWY14" s="416"/>
      <c r="AWZ14" s="416"/>
      <c r="AXA14" s="416"/>
      <c r="AXB14" s="416"/>
      <c r="AXC14" s="416"/>
      <c r="AXD14" s="416"/>
      <c r="AXE14" s="416"/>
      <c r="AXF14" s="416"/>
      <c r="AXG14" s="416"/>
      <c r="AXH14" s="416"/>
      <c r="AXI14" s="416"/>
      <c r="AXJ14" s="416"/>
      <c r="AXK14" s="416"/>
      <c r="AXL14" s="416"/>
      <c r="AXM14" s="416"/>
      <c r="AXN14" s="416"/>
      <c r="AXO14" s="416"/>
      <c r="AXP14" s="416"/>
      <c r="AXQ14" s="416"/>
      <c r="AXR14" s="416"/>
      <c r="AXS14" s="416"/>
      <c r="AXT14" s="416"/>
      <c r="AXU14" s="416"/>
      <c r="AXV14" s="416"/>
      <c r="AXW14" s="416"/>
      <c r="AXX14" s="416"/>
      <c r="AXY14" s="416"/>
      <c r="AXZ14" s="416"/>
      <c r="AYA14" s="416"/>
      <c r="AYB14" s="416"/>
      <c r="AYC14" s="416"/>
      <c r="AYD14" s="416"/>
      <c r="AYE14" s="416"/>
      <c r="AYF14" s="416"/>
      <c r="AYG14" s="416"/>
      <c r="AYH14" s="416"/>
      <c r="AYI14" s="416"/>
      <c r="AYJ14" s="416"/>
      <c r="AYK14" s="416"/>
      <c r="AYL14" s="416"/>
      <c r="AYM14" s="416"/>
      <c r="AYN14" s="416"/>
      <c r="AYO14" s="416"/>
      <c r="AYP14" s="416"/>
      <c r="AYQ14" s="416"/>
      <c r="AYR14" s="416"/>
      <c r="AYS14" s="416"/>
      <c r="AYT14" s="416"/>
      <c r="AYU14" s="416"/>
      <c r="AYV14" s="416"/>
      <c r="AYW14" s="416"/>
      <c r="AYX14" s="416"/>
      <c r="AYY14" s="416"/>
      <c r="AYZ14" s="416"/>
      <c r="AZA14" s="416"/>
      <c r="AZB14" s="416"/>
      <c r="AZC14" s="416"/>
      <c r="AZD14" s="416"/>
      <c r="AZE14" s="416"/>
      <c r="AZF14" s="416"/>
      <c r="AZG14" s="416"/>
      <c r="AZH14" s="416"/>
      <c r="AZI14" s="416"/>
      <c r="AZJ14" s="416"/>
      <c r="AZK14" s="416"/>
      <c r="AZL14" s="416"/>
      <c r="AZM14" s="416"/>
      <c r="AZN14" s="416"/>
      <c r="AZO14" s="416"/>
      <c r="AZP14" s="416"/>
      <c r="AZQ14" s="416"/>
      <c r="AZR14" s="416"/>
      <c r="AZS14" s="416"/>
      <c r="AZT14" s="416"/>
      <c r="AZU14" s="416"/>
      <c r="AZV14" s="416"/>
      <c r="AZW14" s="416"/>
      <c r="AZX14" s="416"/>
      <c r="AZY14" s="416"/>
      <c r="AZZ14" s="416"/>
      <c r="BAA14" s="416"/>
      <c r="BAB14" s="416"/>
      <c r="BAC14" s="416"/>
      <c r="BAD14" s="416"/>
      <c r="BAE14" s="416"/>
      <c r="BAF14" s="416"/>
      <c r="BAG14" s="416"/>
      <c r="BAH14" s="416"/>
      <c r="BAI14" s="416"/>
      <c r="BAJ14" s="416"/>
      <c r="BAK14" s="416"/>
      <c r="BAL14" s="416"/>
      <c r="BAM14" s="416"/>
      <c r="BAN14" s="416"/>
      <c r="BAO14" s="416"/>
      <c r="BAP14" s="416"/>
      <c r="BAQ14" s="416"/>
      <c r="BAR14" s="416"/>
      <c r="BAS14" s="416"/>
      <c r="BAT14" s="416"/>
      <c r="BAU14" s="416"/>
      <c r="BAV14" s="416"/>
      <c r="BAW14" s="416"/>
      <c r="BAX14" s="416"/>
      <c r="BAY14" s="416"/>
      <c r="BAZ14" s="416"/>
      <c r="BBA14" s="416"/>
      <c r="BBB14" s="416"/>
      <c r="BBC14" s="416"/>
      <c r="BBD14" s="416"/>
      <c r="BBE14" s="416"/>
      <c r="BBF14" s="416"/>
      <c r="BBG14" s="416"/>
      <c r="BBH14" s="416"/>
      <c r="BBI14" s="416"/>
      <c r="BBJ14" s="416"/>
      <c r="BBK14" s="416"/>
      <c r="BBL14" s="416"/>
      <c r="BBM14" s="416"/>
      <c r="BBN14" s="416"/>
      <c r="BBO14" s="416"/>
      <c r="BBP14" s="416"/>
      <c r="BBQ14" s="416"/>
      <c r="BBR14" s="416"/>
      <c r="BBS14" s="416"/>
      <c r="BBT14" s="416"/>
      <c r="BBU14" s="416"/>
      <c r="BBV14" s="416"/>
      <c r="BBW14" s="416"/>
      <c r="BBX14" s="416"/>
      <c r="BBY14" s="416"/>
      <c r="BBZ14" s="416"/>
      <c r="BCA14" s="416"/>
      <c r="BCB14" s="416"/>
      <c r="BCC14" s="416"/>
      <c r="BCD14" s="416"/>
      <c r="BCE14" s="416"/>
      <c r="BCF14" s="416"/>
      <c r="BCG14" s="416"/>
      <c r="BCH14" s="416"/>
      <c r="BCI14" s="416"/>
      <c r="BCJ14" s="416"/>
      <c r="BCK14" s="416"/>
      <c r="BCL14" s="416"/>
      <c r="BCM14" s="416"/>
      <c r="BCN14" s="416"/>
      <c r="BCO14" s="416"/>
      <c r="BCP14" s="416"/>
      <c r="BCQ14" s="416"/>
      <c r="BCR14" s="416"/>
      <c r="BCS14" s="416"/>
      <c r="BCT14" s="416"/>
      <c r="BCU14" s="416"/>
      <c r="BCV14" s="416"/>
      <c r="BCW14" s="416"/>
      <c r="BCX14" s="416"/>
      <c r="BCY14" s="416"/>
      <c r="BCZ14" s="416"/>
      <c r="BDA14" s="416"/>
      <c r="BDB14" s="416"/>
      <c r="BDC14" s="416"/>
      <c r="BDD14" s="416"/>
      <c r="BDE14" s="416"/>
      <c r="BDF14" s="416"/>
      <c r="BDG14" s="416"/>
      <c r="BDH14" s="416"/>
      <c r="BDI14" s="416"/>
      <c r="BDJ14" s="416"/>
      <c r="BDK14" s="416"/>
      <c r="BDL14" s="416"/>
      <c r="BDM14" s="416"/>
      <c r="BDN14" s="416"/>
      <c r="BDO14" s="416"/>
      <c r="BDP14" s="416"/>
      <c r="BDQ14" s="416"/>
      <c r="BDR14" s="416"/>
      <c r="BDS14" s="416"/>
      <c r="BDT14" s="416"/>
      <c r="BDU14" s="416"/>
      <c r="BDV14" s="416"/>
      <c r="BDW14" s="416"/>
      <c r="BDX14" s="416"/>
      <c r="BDY14" s="416"/>
      <c r="BDZ14" s="416"/>
      <c r="BEA14" s="416"/>
      <c r="BEB14" s="416"/>
      <c r="BEC14" s="416"/>
      <c r="BED14" s="416"/>
      <c r="BEE14" s="416"/>
      <c r="BEF14" s="416"/>
      <c r="BEG14" s="416"/>
      <c r="BEH14" s="416"/>
      <c r="BEI14" s="416"/>
      <c r="BEJ14" s="416"/>
      <c r="BEK14" s="416"/>
      <c r="BEL14" s="416"/>
      <c r="BEM14" s="416"/>
      <c r="BEN14" s="416"/>
      <c r="BEO14" s="416"/>
      <c r="BEP14" s="416"/>
      <c r="BEQ14" s="416"/>
      <c r="BER14" s="416"/>
      <c r="BES14" s="416"/>
      <c r="BET14" s="416"/>
      <c r="BEU14" s="416"/>
      <c r="BEV14" s="416"/>
      <c r="BEW14" s="416"/>
      <c r="BEX14" s="416"/>
      <c r="BEY14" s="416"/>
      <c r="BEZ14" s="416"/>
      <c r="BFA14" s="416"/>
      <c r="BFB14" s="416"/>
      <c r="BFC14" s="416"/>
      <c r="BFD14" s="416"/>
      <c r="BFE14" s="416"/>
      <c r="BFF14" s="416"/>
      <c r="BFG14" s="416"/>
      <c r="BFH14" s="416"/>
      <c r="BFI14" s="416"/>
      <c r="BFJ14" s="416"/>
      <c r="BFK14" s="416"/>
      <c r="BFL14" s="416"/>
      <c r="BFM14" s="416"/>
      <c r="BFN14" s="416"/>
      <c r="BFO14" s="416"/>
      <c r="BFP14" s="416"/>
      <c r="BFQ14" s="416"/>
      <c r="BFR14" s="416"/>
      <c r="BFS14" s="416"/>
      <c r="BFT14" s="416"/>
      <c r="BFU14" s="416"/>
      <c r="BFV14" s="416"/>
      <c r="BFW14" s="416"/>
      <c r="BFX14" s="416"/>
      <c r="BFY14" s="416"/>
      <c r="BFZ14" s="416"/>
      <c r="BGA14" s="416"/>
      <c r="BGB14" s="416"/>
      <c r="BGC14" s="416"/>
      <c r="BGD14" s="416"/>
      <c r="BGE14" s="416"/>
      <c r="BGF14" s="416"/>
      <c r="BGG14" s="416"/>
      <c r="BGH14" s="416"/>
      <c r="BGI14" s="416"/>
      <c r="BGJ14" s="416"/>
      <c r="BGK14" s="416"/>
      <c r="BGL14" s="416"/>
      <c r="BGM14" s="416"/>
      <c r="BGN14" s="416"/>
      <c r="BGO14" s="416"/>
      <c r="BGP14" s="416"/>
      <c r="BGQ14" s="416"/>
      <c r="BGR14" s="416"/>
      <c r="BGS14" s="416"/>
      <c r="BGT14" s="416"/>
      <c r="BGU14" s="416"/>
      <c r="BGV14" s="416"/>
      <c r="BGW14" s="416"/>
      <c r="BGX14" s="416"/>
      <c r="BGY14" s="416"/>
      <c r="BGZ14" s="416"/>
      <c r="BHA14" s="416"/>
      <c r="BHB14" s="416"/>
      <c r="BHC14" s="416"/>
      <c r="BHD14" s="416"/>
      <c r="BHE14" s="416"/>
      <c r="BHF14" s="416"/>
      <c r="BHG14" s="416"/>
      <c r="BHH14" s="416"/>
      <c r="BHI14" s="416"/>
      <c r="BHJ14" s="416"/>
      <c r="BHK14" s="416"/>
      <c r="BHL14" s="416"/>
      <c r="BHM14" s="416"/>
      <c r="BHN14" s="416"/>
      <c r="BHO14" s="416"/>
      <c r="BHP14" s="416"/>
      <c r="BHQ14" s="416"/>
      <c r="BHR14" s="416"/>
      <c r="BHS14" s="416"/>
      <c r="BHT14" s="416"/>
      <c r="BHU14" s="416"/>
      <c r="BHV14" s="416"/>
      <c r="BHW14" s="416"/>
      <c r="BHX14" s="416"/>
      <c r="BHY14" s="416"/>
      <c r="BHZ14" s="416"/>
      <c r="BIA14" s="416"/>
      <c r="BIB14" s="416"/>
      <c r="BIC14" s="416"/>
      <c r="BID14" s="416"/>
      <c r="BIE14" s="416"/>
      <c r="BIF14" s="416"/>
      <c r="BIG14" s="416"/>
      <c r="BIH14" s="416"/>
      <c r="BII14" s="416"/>
      <c r="BIJ14" s="416"/>
      <c r="BIK14" s="416"/>
      <c r="BIL14" s="416"/>
      <c r="BIM14" s="416"/>
      <c r="BIN14" s="416"/>
      <c r="BIO14" s="416"/>
      <c r="BIP14" s="416"/>
      <c r="BIQ14" s="416"/>
      <c r="BIR14" s="416"/>
      <c r="BIS14" s="416"/>
      <c r="BIT14" s="416"/>
      <c r="BIU14" s="416"/>
      <c r="BIV14" s="416"/>
      <c r="BIW14" s="416"/>
      <c r="BIX14" s="416"/>
      <c r="BIY14" s="416"/>
      <c r="BIZ14" s="416"/>
      <c r="BJA14" s="416"/>
      <c r="BJB14" s="416"/>
      <c r="BJC14" s="416"/>
      <c r="BJD14" s="416"/>
      <c r="BJE14" s="416"/>
      <c r="BJF14" s="416"/>
      <c r="BJG14" s="416"/>
      <c r="BJH14" s="416"/>
      <c r="BJI14" s="416"/>
      <c r="BJJ14" s="416"/>
      <c r="BJK14" s="416"/>
      <c r="BJL14" s="416"/>
      <c r="BJM14" s="416"/>
      <c r="BJN14" s="416"/>
      <c r="BJO14" s="416"/>
      <c r="BJP14" s="416"/>
      <c r="BJQ14" s="416"/>
      <c r="BJR14" s="416"/>
      <c r="BJS14" s="416"/>
      <c r="BJT14" s="416"/>
      <c r="BJU14" s="416"/>
      <c r="BJV14" s="416"/>
      <c r="BJW14" s="416"/>
      <c r="BJX14" s="416"/>
      <c r="BJY14" s="416"/>
      <c r="BJZ14" s="416"/>
      <c r="BKA14" s="416"/>
      <c r="BKB14" s="416"/>
      <c r="BKC14" s="416"/>
      <c r="BKD14" s="416"/>
      <c r="BKE14" s="416"/>
      <c r="BKF14" s="416"/>
      <c r="BKG14" s="416"/>
      <c r="BKH14" s="416"/>
      <c r="BKI14" s="416"/>
      <c r="BKJ14" s="416"/>
      <c r="BKK14" s="416"/>
      <c r="BKL14" s="416"/>
      <c r="BKM14" s="416"/>
      <c r="BKN14" s="416"/>
      <c r="BKO14" s="416"/>
      <c r="BKP14" s="416"/>
      <c r="BKQ14" s="416"/>
      <c r="BKR14" s="416"/>
      <c r="BKS14" s="416"/>
      <c r="BKT14" s="416"/>
      <c r="BKU14" s="416"/>
      <c r="BKV14" s="416"/>
      <c r="BKW14" s="416"/>
      <c r="BKX14" s="416"/>
      <c r="BKY14" s="416"/>
      <c r="BKZ14" s="416"/>
      <c r="BLA14" s="416"/>
      <c r="BLB14" s="416"/>
      <c r="BLC14" s="416"/>
      <c r="BLD14" s="416"/>
      <c r="BLE14" s="416"/>
      <c r="BLF14" s="416"/>
      <c r="BLG14" s="416"/>
      <c r="BLH14" s="416"/>
      <c r="BLI14" s="416"/>
      <c r="BLJ14" s="416"/>
      <c r="BLK14" s="416"/>
      <c r="BLL14" s="416"/>
      <c r="BLM14" s="416"/>
      <c r="BLN14" s="416"/>
      <c r="BLO14" s="416"/>
      <c r="BLP14" s="416"/>
      <c r="BLQ14" s="416"/>
      <c r="BLR14" s="416"/>
      <c r="BLS14" s="416"/>
      <c r="BLT14" s="416"/>
      <c r="BLU14" s="416"/>
      <c r="BLV14" s="416"/>
      <c r="BLW14" s="416"/>
      <c r="BLX14" s="416"/>
      <c r="BLY14" s="416"/>
      <c r="BLZ14" s="416"/>
      <c r="BMA14" s="416"/>
      <c r="BMB14" s="416"/>
      <c r="BMC14" s="416"/>
      <c r="BMD14" s="416"/>
      <c r="BME14" s="416"/>
      <c r="BMF14" s="416"/>
      <c r="BMG14" s="416"/>
      <c r="BMH14" s="416"/>
      <c r="BMI14" s="416"/>
      <c r="BMJ14" s="416"/>
      <c r="BMK14" s="416"/>
      <c r="BML14" s="416"/>
      <c r="BMM14" s="416"/>
      <c r="BMN14" s="416"/>
      <c r="BMO14" s="416"/>
      <c r="BMP14" s="416"/>
      <c r="BMQ14" s="416"/>
      <c r="BMR14" s="416"/>
      <c r="BMS14" s="416"/>
      <c r="BMT14" s="416"/>
      <c r="BMU14" s="416"/>
      <c r="BMV14" s="416"/>
      <c r="BMW14" s="416"/>
      <c r="BMX14" s="416"/>
      <c r="BMY14" s="416"/>
      <c r="BMZ14" s="416"/>
      <c r="BNA14" s="416"/>
      <c r="BNB14" s="416"/>
      <c r="BNC14" s="416"/>
      <c r="BND14" s="416"/>
      <c r="BNE14" s="416"/>
      <c r="BNF14" s="416"/>
      <c r="BNG14" s="416"/>
      <c r="BNH14" s="416"/>
      <c r="BNI14" s="416"/>
      <c r="BNJ14" s="416"/>
      <c r="BNK14" s="416"/>
      <c r="BNL14" s="416"/>
      <c r="BNM14" s="416"/>
      <c r="BNN14" s="416"/>
      <c r="BNO14" s="416"/>
      <c r="BNP14" s="416"/>
      <c r="BNQ14" s="416"/>
      <c r="BNR14" s="416"/>
      <c r="BNS14" s="416"/>
      <c r="BNT14" s="416"/>
      <c r="BNU14" s="416"/>
      <c r="BNV14" s="416"/>
      <c r="BNW14" s="416"/>
      <c r="BNX14" s="416"/>
      <c r="BNY14" s="416"/>
      <c r="BNZ14" s="416"/>
      <c r="BOA14" s="416"/>
      <c r="BOB14" s="416"/>
      <c r="BOC14" s="416"/>
      <c r="BOD14" s="416"/>
      <c r="BOE14" s="416"/>
      <c r="BOF14" s="416"/>
      <c r="BOG14" s="416"/>
      <c r="BOH14" s="416"/>
      <c r="BOI14" s="416"/>
      <c r="BOJ14" s="416"/>
      <c r="BOK14" s="416"/>
      <c r="BOL14" s="416"/>
      <c r="BOM14" s="416"/>
      <c r="BON14" s="416"/>
      <c r="BOO14" s="416"/>
      <c r="BOP14" s="416"/>
      <c r="BOQ14" s="416"/>
      <c r="BOR14" s="416"/>
      <c r="BOS14" s="416"/>
      <c r="BOT14" s="416"/>
      <c r="BOU14" s="416"/>
      <c r="BOV14" s="416"/>
      <c r="BOW14" s="416"/>
      <c r="BOX14" s="416"/>
      <c r="BOY14" s="416"/>
      <c r="BOZ14" s="416"/>
      <c r="BPA14" s="416"/>
      <c r="BPB14" s="416"/>
      <c r="BPC14" s="416"/>
      <c r="BPD14" s="416"/>
      <c r="BPE14" s="416"/>
      <c r="BPF14" s="416"/>
      <c r="BPG14" s="416"/>
      <c r="BPH14" s="416"/>
      <c r="BPI14" s="416"/>
      <c r="BPJ14" s="416"/>
      <c r="BPK14" s="416"/>
      <c r="BPL14" s="416"/>
      <c r="BPM14" s="416"/>
      <c r="BPN14" s="416"/>
      <c r="BPO14" s="416"/>
      <c r="BPP14" s="416"/>
      <c r="BPQ14" s="416"/>
      <c r="BPR14" s="416"/>
      <c r="BPS14" s="416"/>
      <c r="BPT14" s="416"/>
      <c r="BPU14" s="416"/>
      <c r="BPV14" s="416"/>
      <c r="BPW14" s="416"/>
      <c r="BPX14" s="416"/>
      <c r="BPY14" s="416"/>
      <c r="BPZ14" s="416"/>
      <c r="BQA14" s="416"/>
      <c r="BQB14" s="416"/>
      <c r="BQC14" s="416"/>
      <c r="BQD14" s="416"/>
      <c r="BQE14" s="416"/>
      <c r="BQF14" s="416"/>
      <c r="BQG14" s="416"/>
      <c r="BQH14" s="416"/>
      <c r="BQI14" s="416"/>
      <c r="BQJ14" s="416"/>
      <c r="BQK14" s="416"/>
      <c r="BQL14" s="416"/>
      <c r="BQM14" s="416"/>
      <c r="BQN14" s="416"/>
      <c r="BQO14" s="416"/>
      <c r="BQP14" s="416"/>
      <c r="BQQ14" s="416"/>
      <c r="BQR14" s="416"/>
      <c r="BQS14" s="416"/>
      <c r="BQT14" s="416"/>
      <c r="BQU14" s="416"/>
      <c r="BQV14" s="416"/>
      <c r="BQW14" s="416"/>
      <c r="BQX14" s="416"/>
      <c r="BQY14" s="416"/>
      <c r="BQZ14" s="416"/>
      <c r="BRA14" s="416"/>
      <c r="BRB14" s="416"/>
      <c r="BRC14" s="416"/>
      <c r="BRD14" s="416"/>
      <c r="BRE14" s="416"/>
      <c r="BRF14" s="416"/>
      <c r="BRG14" s="416"/>
      <c r="BRH14" s="416"/>
      <c r="BRI14" s="416"/>
      <c r="BRJ14" s="416"/>
      <c r="BRK14" s="416"/>
      <c r="BRL14" s="416"/>
      <c r="BRM14" s="416"/>
      <c r="BRN14" s="416"/>
      <c r="BRO14" s="416"/>
      <c r="BRP14" s="416"/>
      <c r="BRQ14" s="416"/>
      <c r="BRR14" s="416"/>
      <c r="BRS14" s="416"/>
      <c r="BRT14" s="416"/>
      <c r="BRU14" s="416"/>
      <c r="BRV14" s="416"/>
      <c r="BRW14" s="416"/>
      <c r="BRX14" s="416"/>
      <c r="BRY14" s="416"/>
      <c r="BRZ14" s="416"/>
      <c r="BSA14" s="416"/>
      <c r="BSB14" s="416"/>
      <c r="BSC14" s="416"/>
      <c r="BSD14" s="416"/>
      <c r="BSE14" s="416"/>
      <c r="BSF14" s="416"/>
      <c r="BSG14" s="416"/>
      <c r="BSH14" s="416"/>
      <c r="BSI14" s="416"/>
      <c r="BSJ14" s="416"/>
      <c r="BSK14" s="416"/>
      <c r="BSL14" s="416"/>
      <c r="BSM14" s="416"/>
      <c r="BSN14" s="416"/>
      <c r="BSO14" s="416"/>
      <c r="BSP14" s="416"/>
      <c r="BSQ14" s="416"/>
      <c r="BSR14" s="416"/>
      <c r="BSS14" s="416"/>
      <c r="BST14" s="416"/>
      <c r="BSU14" s="416"/>
      <c r="BSV14" s="416"/>
      <c r="BSW14" s="416"/>
      <c r="BSX14" s="416"/>
      <c r="BSY14" s="416"/>
      <c r="BSZ14" s="416"/>
      <c r="BTA14" s="416"/>
      <c r="BTB14" s="416"/>
      <c r="BTC14" s="416"/>
      <c r="BTD14" s="416"/>
      <c r="BTE14" s="416"/>
      <c r="BTF14" s="416"/>
      <c r="BTG14" s="416"/>
      <c r="BTH14" s="416"/>
      <c r="BTI14" s="416"/>
      <c r="BTJ14" s="416"/>
      <c r="BTK14" s="416"/>
      <c r="BTL14" s="416"/>
      <c r="BTM14" s="416"/>
      <c r="BTN14" s="416"/>
      <c r="BTO14" s="416"/>
      <c r="BTP14" s="416"/>
      <c r="BTQ14" s="416"/>
      <c r="BTR14" s="416"/>
      <c r="BTS14" s="416"/>
      <c r="BTT14" s="416"/>
      <c r="BTU14" s="416"/>
      <c r="BTV14" s="416"/>
      <c r="BTW14" s="416"/>
      <c r="BTX14" s="416"/>
      <c r="BTY14" s="416"/>
      <c r="BTZ14" s="416"/>
      <c r="BUA14" s="416"/>
      <c r="BUB14" s="416"/>
      <c r="BUC14" s="416"/>
      <c r="BUD14" s="416"/>
      <c r="BUE14" s="416"/>
      <c r="BUF14" s="416"/>
      <c r="BUG14" s="416"/>
      <c r="BUH14" s="416"/>
      <c r="BUI14" s="416"/>
      <c r="BUJ14" s="416"/>
      <c r="BUK14" s="416"/>
      <c r="BUL14" s="416"/>
      <c r="BUM14" s="416"/>
      <c r="BUN14" s="416"/>
      <c r="BUO14" s="416"/>
      <c r="BUP14" s="416"/>
      <c r="BUQ14" s="416"/>
      <c r="BUR14" s="416"/>
      <c r="BUS14" s="416"/>
      <c r="BUT14" s="416"/>
      <c r="BUU14" s="416"/>
      <c r="BUV14" s="416"/>
      <c r="BUW14" s="416"/>
      <c r="BUX14" s="416"/>
      <c r="BUY14" s="416"/>
      <c r="BUZ14" s="416"/>
      <c r="BVA14" s="416"/>
      <c r="BVB14" s="416"/>
      <c r="BVC14" s="416"/>
      <c r="BVD14" s="416"/>
      <c r="BVE14" s="416"/>
      <c r="BVF14" s="416"/>
      <c r="BVG14" s="416"/>
      <c r="BVH14" s="416"/>
      <c r="BVI14" s="416"/>
      <c r="BVJ14" s="416"/>
      <c r="BVK14" s="416"/>
      <c r="BVL14" s="416"/>
      <c r="BVM14" s="416"/>
      <c r="BVN14" s="416"/>
      <c r="BVO14" s="416"/>
      <c r="BVP14" s="416"/>
      <c r="BVQ14" s="416"/>
      <c r="BVR14" s="416"/>
      <c r="BVS14" s="416"/>
      <c r="BVT14" s="416"/>
      <c r="BVU14" s="416"/>
      <c r="BVV14" s="416"/>
      <c r="BVW14" s="416"/>
      <c r="BVX14" s="416"/>
      <c r="BVY14" s="416"/>
      <c r="BVZ14" s="416"/>
      <c r="BWA14" s="416"/>
      <c r="BWB14" s="416"/>
      <c r="BWC14" s="416"/>
      <c r="BWD14" s="416"/>
      <c r="BWE14" s="416"/>
      <c r="BWF14" s="416"/>
      <c r="BWG14" s="416"/>
      <c r="BWH14" s="416"/>
      <c r="BWI14" s="416"/>
      <c r="BWJ14" s="416"/>
      <c r="BWK14" s="416"/>
      <c r="BWL14" s="416"/>
      <c r="BWM14" s="416"/>
      <c r="BWN14" s="416"/>
      <c r="BWO14" s="416"/>
      <c r="BWP14" s="416"/>
      <c r="BWQ14" s="416"/>
      <c r="BWR14" s="416"/>
      <c r="BWS14" s="416"/>
      <c r="BWT14" s="416"/>
      <c r="BWU14" s="416"/>
      <c r="BWV14" s="416"/>
      <c r="BWW14" s="416"/>
      <c r="BWX14" s="416"/>
      <c r="BWY14" s="416"/>
      <c r="BWZ14" s="416"/>
      <c r="BXA14" s="416"/>
      <c r="BXB14" s="416"/>
      <c r="BXC14" s="416"/>
      <c r="BXD14" s="416"/>
      <c r="BXE14" s="416"/>
      <c r="BXF14" s="416"/>
      <c r="BXG14" s="416"/>
      <c r="BXH14" s="416"/>
      <c r="BXI14" s="416"/>
      <c r="BXJ14" s="416"/>
      <c r="BXK14" s="416"/>
      <c r="BXL14" s="416"/>
      <c r="BXM14" s="416"/>
      <c r="BXN14" s="416"/>
      <c r="BXO14" s="416"/>
      <c r="BXP14" s="416"/>
      <c r="BXQ14" s="416"/>
      <c r="BXR14" s="416"/>
      <c r="BXS14" s="416"/>
      <c r="BXT14" s="416"/>
      <c r="BXU14" s="416"/>
      <c r="BXV14" s="416"/>
      <c r="BXW14" s="416"/>
      <c r="BXX14" s="416"/>
      <c r="BXY14" s="416"/>
      <c r="BXZ14" s="416"/>
      <c r="BYA14" s="416"/>
      <c r="BYB14" s="416"/>
      <c r="BYC14" s="416"/>
      <c r="BYD14" s="416"/>
      <c r="BYE14" s="416"/>
      <c r="BYF14" s="416"/>
      <c r="BYG14" s="416"/>
      <c r="BYH14" s="416"/>
      <c r="BYI14" s="416"/>
      <c r="BYJ14" s="416"/>
      <c r="BYK14" s="416"/>
      <c r="BYL14" s="416"/>
      <c r="BYM14" s="416"/>
      <c r="BYN14" s="416"/>
      <c r="BYO14" s="416"/>
      <c r="BYP14" s="416"/>
      <c r="BYQ14" s="416"/>
      <c r="BYR14" s="416"/>
      <c r="BYS14" s="416"/>
      <c r="BYT14" s="416"/>
      <c r="BYU14" s="416"/>
      <c r="BYV14" s="416"/>
      <c r="BYW14" s="416"/>
      <c r="BYX14" s="416"/>
      <c r="BYY14" s="416"/>
      <c r="BYZ14" s="416"/>
      <c r="BZA14" s="416"/>
      <c r="BZB14" s="416"/>
      <c r="BZC14" s="416"/>
      <c r="BZD14" s="416"/>
      <c r="BZE14" s="416"/>
      <c r="BZF14" s="416"/>
      <c r="BZG14" s="416"/>
      <c r="BZH14" s="416"/>
      <c r="BZI14" s="416"/>
      <c r="BZJ14" s="416"/>
      <c r="BZK14" s="416"/>
      <c r="BZL14" s="416"/>
      <c r="BZM14" s="416"/>
      <c r="BZN14" s="416"/>
      <c r="BZO14" s="416"/>
      <c r="BZP14" s="416"/>
      <c r="BZQ14" s="416"/>
      <c r="BZR14" s="416"/>
      <c r="BZS14" s="416"/>
      <c r="BZT14" s="416"/>
      <c r="BZU14" s="416"/>
      <c r="BZV14" s="416"/>
      <c r="BZW14" s="416"/>
      <c r="BZX14" s="416"/>
      <c r="BZY14" s="416"/>
      <c r="BZZ14" s="416"/>
      <c r="CAA14" s="416"/>
      <c r="CAB14" s="416"/>
      <c r="CAC14" s="416"/>
      <c r="CAD14" s="416"/>
      <c r="CAE14" s="416"/>
      <c r="CAF14" s="416"/>
      <c r="CAG14" s="416"/>
      <c r="CAH14" s="416"/>
      <c r="CAI14" s="416"/>
      <c r="CAJ14" s="416"/>
      <c r="CAK14" s="416"/>
      <c r="CAL14" s="416"/>
      <c r="CAM14" s="416"/>
      <c r="CAN14" s="416"/>
      <c r="CAO14" s="416"/>
      <c r="CAP14" s="416"/>
      <c r="CAQ14" s="416"/>
      <c r="CAR14" s="416"/>
      <c r="CAS14" s="416"/>
      <c r="CAT14" s="416"/>
      <c r="CAU14" s="416"/>
      <c r="CAV14" s="416"/>
      <c r="CAW14" s="416"/>
      <c r="CAX14" s="416"/>
      <c r="CAY14" s="416"/>
      <c r="CAZ14" s="416"/>
      <c r="CBA14" s="416"/>
      <c r="CBB14" s="416"/>
      <c r="CBC14" s="416"/>
      <c r="CBD14" s="416"/>
      <c r="CBE14" s="416"/>
      <c r="CBF14" s="416"/>
      <c r="CBG14" s="416"/>
      <c r="CBH14" s="416"/>
      <c r="CBI14" s="416"/>
      <c r="CBJ14" s="416"/>
      <c r="CBK14" s="416"/>
      <c r="CBL14" s="416"/>
      <c r="CBM14" s="416"/>
      <c r="CBN14" s="416"/>
      <c r="CBO14" s="416"/>
      <c r="CBP14" s="416"/>
      <c r="CBQ14" s="416"/>
      <c r="CBR14" s="416"/>
      <c r="CBS14" s="416"/>
      <c r="CBT14" s="416"/>
      <c r="CBU14" s="416"/>
      <c r="CBV14" s="416"/>
      <c r="CBW14" s="416"/>
      <c r="CBX14" s="416"/>
      <c r="CBY14" s="416"/>
      <c r="CBZ14" s="416"/>
      <c r="CCA14" s="416"/>
      <c r="CCB14" s="416"/>
      <c r="CCC14" s="416"/>
      <c r="CCD14" s="416"/>
      <c r="CCE14" s="416"/>
      <c r="CCF14" s="416"/>
      <c r="CCG14" s="416"/>
      <c r="CCH14" s="416"/>
      <c r="CCI14" s="416"/>
      <c r="CCJ14" s="416"/>
      <c r="CCK14" s="416"/>
      <c r="CCL14" s="416"/>
      <c r="CCM14" s="416"/>
      <c r="CCN14" s="416"/>
      <c r="CCO14" s="416"/>
      <c r="CCP14" s="416"/>
      <c r="CCQ14" s="416"/>
      <c r="CCR14" s="416"/>
      <c r="CCS14" s="416"/>
      <c r="CCT14" s="416"/>
      <c r="CCU14" s="416"/>
      <c r="CCV14" s="416"/>
      <c r="CCW14" s="416"/>
      <c r="CCX14" s="416"/>
      <c r="CCY14" s="416"/>
      <c r="CCZ14" s="416"/>
      <c r="CDA14" s="416"/>
      <c r="CDB14" s="416"/>
      <c r="CDC14" s="416"/>
      <c r="CDD14" s="416"/>
      <c r="CDE14" s="416"/>
      <c r="CDF14" s="416"/>
      <c r="CDG14" s="416"/>
      <c r="CDH14" s="416"/>
      <c r="CDI14" s="416"/>
      <c r="CDJ14" s="416"/>
      <c r="CDK14" s="416"/>
      <c r="CDL14" s="416"/>
      <c r="CDM14" s="416"/>
      <c r="CDN14" s="416"/>
      <c r="CDO14" s="416"/>
      <c r="CDP14" s="416"/>
      <c r="CDQ14" s="416"/>
      <c r="CDR14" s="416"/>
      <c r="CDS14" s="416"/>
      <c r="CDT14" s="416"/>
      <c r="CDU14" s="416"/>
      <c r="CDV14" s="416"/>
      <c r="CDW14" s="416"/>
      <c r="CDX14" s="416"/>
      <c r="CDY14" s="416"/>
      <c r="CDZ14" s="416"/>
      <c r="CEA14" s="416"/>
      <c r="CEB14" s="416"/>
      <c r="CEC14" s="416"/>
      <c r="CED14" s="416"/>
      <c r="CEE14" s="416"/>
      <c r="CEF14" s="416"/>
      <c r="CEG14" s="416"/>
      <c r="CEH14" s="416"/>
      <c r="CEI14" s="416"/>
      <c r="CEJ14" s="416"/>
      <c r="CEK14" s="416"/>
      <c r="CEL14" s="416"/>
      <c r="CEM14" s="416"/>
      <c r="CEN14" s="416"/>
      <c r="CEO14" s="416"/>
      <c r="CEP14" s="416"/>
      <c r="CEQ14" s="416"/>
      <c r="CER14" s="416"/>
      <c r="CES14" s="416"/>
      <c r="CET14" s="416"/>
      <c r="CEU14" s="416"/>
      <c r="CEV14" s="416"/>
      <c r="CEW14" s="416"/>
      <c r="CEX14" s="416"/>
      <c r="CEY14" s="416"/>
      <c r="CEZ14" s="416"/>
      <c r="CFA14" s="416"/>
      <c r="CFB14" s="416"/>
      <c r="CFC14" s="416"/>
      <c r="CFD14" s="416"/>
      <c r="CFE14" s="416"/>
      <c r="CFF14" s="416"/>
      <c r="CFG14" s="416"/>
      <c r="CFH14" s="416"/>
      <c r="CFI14" s="416"/>
      <c r="CFJ14" s="416"/>
      <c r="CFK14" s="416"/>
      <c r="CFL14" s="416"/>
      <c r="CFM14" s="416"/>
      <c r="CFN14" s="416"/>
      <c r="CFO14" s="416"/>
      <c r="CFP14" s="416"/>
      <c r="CFQ14" s="416"/>
      <c r="CFR14" s="416"/>
      <c r="CFS14" s="416"/>
      <c r="CFT14" s="416"/>
      <c r="CFU14" s="416"/>
      <c r="CFV14" s="416"/>
      <c r="CFW14" s="416"/>
      <c r="CFX14" s="416"/>
      <c r="CFY14" s="416"/>
      <c r="CFZ14" s="416"/>
      <c r="CGA14" s="416"/>
      <c r="CGB14" s="416"/>
      <c r="CGC14" s="416"/>
      <c r="CGD14" s="416"/>
      <c r="CGE14" s="416"/>
      <c r="CGF14" s="416"/>
      <c r="CGG14" s="416"/>
      <c r="CGH14" s="416"/>
      <c r="CGI14" s="416"/>
      <c r="CGJ14" s="416"/>
      <c r="CGK14" s="416"/>
      <c r="CGL14" s="416"/>
      <c r="CGM14" s="416"/>
      <c r="CGN14" s="416"/>
      <c r="CGO14" s="416"/>
      <c r="CGP14" s="416"/>
      <c r="CGQ14" s="416"/>
      <c r="CGR14" s="416"/>
      <c r="CGS14" s="416"/>
      <c r="CGT14" s="416"/>
      <c r="CGU14" s="416"/>
      <c r="CGV14" s="416"/>
      <c r="CGW14" s="416"/>
      <c r="CGX14" s="416"/>
      <c r="CGY14" s="416"/>
      <c r="CGZ14" s="416"/>
      <c r="CHA14" s="416"/>
      <c r="CHB14" s="416"/>
      <c r="CHC14" s="416"/>
      <c r="CHD14" s="416"/>
      <c r="CHE14" s="416"/>
      <c r="CHF14" s="416"/>
      <c r="CHG14" s="416"/>
      <c r="CHH14" s="416"/>
      <c r="CHI14" s="416"/>
      <c r="CHJ14" s="416"/>
      <c r="CHK14" s="416"/>
      <c r="CHL14" s="416"/>
      <c r="CHM14" s="416"/>
      <c r="CHN14" s="416"/>
      <c r="CHO14" s="416"/>
      <c r="CHP14" s="416"/>
      <c r="CHQ14" s="416"/>
      <c r="CHR14" s="416"/>
      <c r="CHS14" s="416"/>
      <c r="CHT14" s="416"/>
      <c r="CHU14" s="416"/>
      <c r="CHV14" s="416"/>
      <c r="CHW14" s="416"/>
      <c r="CHX14" s="416"/>
      <c r="CHY14" s="416"/>
      <c r="CHZ14" s="416"/>
      <c r="CIA14" s="416"/>
      <c r="CIB14" s="416"/>
      <c r="CIC14" s="416"/>
      <c r="CID14" s="416"/>
      <c r="CIE14" s="416"/>
      <c r="CIF14" s="416"/>
      <c r="CIG14" s="416"/>
      <c r="CIH14" s="416"/>
      <c r="CII14" s="416"/>
      <c r="CIJ14" s="416"/>
      <c r="CIK14" s="416"/>
      <c r="CIL14" s="416"/>
      <c r="CIM14" s="416"/>
      <c r="CIN14" s="416"/>
      <c r="CIO14" s="416"/>
      <c r="CIP14" s="416"/>
      <c r="CIQ14" s="416"/>
      <c r="CIR14" s="416"/>
      <c r="CIS14" s="416"/>
      <c r="CIT14" s="416"/>
      <c r="CIU14" s="416"/>
      <c r="CIV14" s="416"/>
      <c r="CIW14" s="416"/>
      <c r="CIX14" s="416"/>
      <c r="CIY14" s="416"/>
      <c r="CIZ14" s="416"/>
      <c r="CJA14" s="416"/>
      <c r="CJB14" s="416"/>
      <c r="CJC14" s="416"/>
      <c r="CJD14" s="416"/>
      <c r="CJE14" s="416"/>
      <c r="CJF14" s="416"/>
      <c r="CJG14" s="416"/>
      <c r="CJH14" s="416"/>
      <c r="CJI14" s="416"/>
      <c r="CJJ14" s="416"/>
      <c r="CJK14" s="416"/>
      <c r="CJL14" s="416"/>
      <c r="CJM14" s="416"/>
      <c r="CJN14" s="416"/>
      <c r="CJO14" s="416"/>
      <c r="CJP14" s="416"/>
      <c r="CJQ14" s="416"/>
      <c r="CJR14" s="416"/>
      <c r="CJS14" s="416"/>
      <c r="CJT14" s="416"/>
      <c r="CJU14" s="416"/>
      <c r="CJV14" s="416"/>
      <c r="CJW14" s="416"/>
      <c r="CJX14" s="416"/>
      <c r="CJY14" s="416"/>
      <c r="CJZ14" s="416"/>
      <c r="CKA14" s="416"/>
      <c r="CKB14" s="416"/>
      <c r="CKC14" s="416"/>
      <c r="CKD14" s="416"/>
      <c r="CKE14" s="416"/>
      <c r="CKF14" s="416"/>
      <c r="CKG14" s="416"/>
      <c r="CKH14" s="416"/>
      <c r="CKI14" s="416"/>
      <c r="CKJ14" s="416"/>
      <c r="CKK14" s="416"/>
      <c r="CKL14" s="416"/>
      <c r="CKM14" s="416"/>
      <c r="CKN14" s="416"/>
      <c r="CKO14" s="416"/>
      <c r="CKP14" s="416"/>
      <c r="CKQ14" s="416"/>
      <c r="CKR14" s="416"/>
      <c r="CKS14" s="416"/>
      <c r="CKT14" s="416"/>
      <c r="CKU14" s="416"/>
      <c r="CKV14" s="416"/>
      <c r="CKW14" s="416"/>
      <c r="CKX14" s="416"/>
      <c r="CKY14" s="416"/>
      <c r="CKZ14" s="416"/>
      <c r="CLA14" s="416"/>
      <c r="CLB14" s="416"/>
      <c r="CLC14" s="416"/>
      <c r="CLD14" s="416"/>
      <c r="CLE14" s="416"/>
      <c r="CLF14" s="416"/>
      <c r="CLG14" s="416"/>
      <c r="CLH14" s="416"/>
      <c r="CLI14" s="416"/>
      <c r="CLJ14" s="416"/>
      <c r="CLK14" s="416"/>
      <c r="CLL14" s="416"/>
      <c r="CLM14" s="416"/>
      <c r="CLN14" s="416"/>
      <c r="CLO14" s="416"/>
      <c r="CLP14" s="416"/>
      <c r="CLQ14" s="416"/>
      <c r="CLR14" s="416"/>
      <c r="CLS14" s="416"/>
      <c r="CLT14" s="416"/>
      <c r="CLU14" s="416"/>
      <c r="CLV14" s="416"/>
      <c r="CLW14" s="416"/>
      <c r="CLX14" s="416"/>
      <c r="CLY14" s="416"/>
      <c r="CLZ14" s="416"/>
      <c r="CMA14" s="416"/>
      <c r="CMB14" s="416"/>
      <c r="CMC14" s="416"/>
      <c r="CMD14" s="416"/>
      <c r="CME14" s="416"/>
      <c r="CMF14" s="416"/>
      <c r="CMG14" s="416"/>
      <c r="CMH14" s="416"/>
      <c r="CMI14" s="416"/>
      <c r="CMJ14" s="416"/>
      <c r="CMK14" s="416"/>
      <c r="CML14" s="416"/>
      <c r="CMM14" s="416"/>
      <c r="CMN14" s="416"/>
      <c r="CMO14" s="416"/>
      <c r="CMP14" s="416"/>
      <c r="CMQ14" s="416"/>
      <c r="CMR14" s="416"/>
      <c r="CMS14" s="416"/>
      <c r="CMT14" s="416"/>
      <c r="CMU14" s="416"/>
      <c r="CMV14" s="416"/>
      <c r="CMW14" s="416"/>
      <c r="CMX14" s="416"/>
      <c r="CMY14" s="416"/>
      <c r="CMZ14" s="416"/>
      <c r="CNA14" s="416"/>
      <c r="CNB14" s="416"/>
      <c r="CNC14" s="416"/>
      <c r="CND14" s="416"/>
      <c r="CNE14" s="416"/>
      <c r="CNF14" s="416"/>
      <c r="CNG14" s="416"/>
      <c r="CNH14" s="416"/>
      <c r="CNI14" s="416"/>
      <c r="CNJ14" s="416"/>
      <c r="CNK14" s="416"/>
      <c r="CNL14" s="416"/>
      <c r="CNM14" s="416"/>
      <c r="CNN14" s="416"/>
      <c r="CNO14" s="416"/>
      <c r="CNP14" s="416"/>
      <c r="CNQ14" s="416"/>
      <c r="CNR14" s="416"/>
      <c r="CNS14" s="416"/>
      <c r="CNT14" s="416"/>
      <c r="CNU14" s="416"/>
      <c r="CNV14" s="416"/>
      <c r="CNW14" s="416"/>
      <c r="CNX14" s="416"/>
      <c r="CNY14" s="416"/>
      <c r="CNZ14" s="416"/>
      <c r="COA14" s="416"/>
      <c r="COB14" s="416"/>
      <c r="COC14" s="416"/>
      <c r="COD14" s="416"/>
      <c r="COE14" s="416"/>
      <c r="COF14" s="416"/>
      <c r="COG14" s="416"/>
      <c r="COH14" s="416"/>
      <c r="COI14" s="416"/>
      <c r="COJ14" s="416"/>
      <c r="COK14" s="416"/>
      <c r="COL14" s="416"/>
      <c r="COM14" s="416"/>
      <c r="CON14" s="416"/>
      <c r="COO14" s="416"/>
      <c r="COP14" s="416"/>
      <c r="COQ14" s="416"/>
      <c r="COR14" s="416"/>
      <c r="COS14" s="416"/>
      <c r="COT14" s="416"/>
      <c r="COU14" s="416"/>
      <c r="COV14" s="416"/>
      <c r="COW14" s="416"/>
      <c r="COX14" s="416"/>
      <c r="COY14" s="416"/>
      <c r="COZ14" s="416"/>
      <c r="CPA14" s="416"/>
      <c r="CPB14" s="416"/>
      <c r="CPC14" s="416"/>
      <c r="CPD14" s="416"/>
      <c r="CPE14" s="416"/>
      <c r="CPF14" s="416"/>
      <c r="CPG14" s="416"/>
      <c r="CPH14" s="416"/>
      <c r="CPI14" s="416"/>
      <c r="CPJ14" s="416"/>
      <c r="CPK14" s="416"/>
      <c r="CPL14" s="416"/>
      <c r="CPM14" s="416"/>
      <c r="CPN14" s="416"/>
      <c r="CPO14" s="416"/>
      <c r="CPP14" s="416"/>
      <c r="CPQ14" s="416"/>
      <c r="CPR14" s="416"/>
      <c r="CPS14" s="416"/>
      <c r="CPT14" s="416"/>
      <c r="CPU14" s="416"/>
      <c r="CPV14" s="416"/>
      <c r="CPW14" s="416"/>
      <c r="CPX14" s="416"/>
      <c r="CPY14" s="416"/>
      <c r="CPZ14" s="416"/>
      <c r="CQA14" s="416"/>
      <c r="CQB14" s="416"/>
      <c r="CQC14" s="416"/>
      <c r="CQD14" s="416"/>
      <c r="CQE14" s="416"/>
      <c r="CQF14" s="416"/>
      <c r="CQG14" s="416"/>
      <c r="CQH14" s="416"/>
      <c r="CQI14" s="416"/>
      <c r="CQJ14" s="416"/>
      <c r="CQK14" s="416"/>
      <c r="CQL14" s="416"/>
      <c r="CQM14" s="416"/>
      <c r="CQN14" s="416"/>
      <c r="CQO14" s="416"/>
      <c r="CQP14" s="416"/>
      <c r="CQQ14" s="416"/>
      <c r="CQR14" s="416"/>
      <c r="CQS14" s="416"/>
      <c r="CQT14" s="416"/>
      <c r="CQU14" s="416"/>
      <c r="CQV14" s="416"/>
      <c r="CQW14" s="416"/>
      <c r="CQX14" s="416"/>
      <c r="CQY14" s="416"/>
      <c r="CQZ14" s="416"/>
      <c r="CRA14" s="416"/>
      <c r="CRB14" s="416"/>
      <c r="CRC14" s="416"/>
      <c r="CRD14" s="416"/>
      <c r="CRE14" s="416"/>
      <c r="CRF14" s="416"/>
      <c r="CRG14" s="416"/>
      <c r="CRH14" s="416"/>
      <c r="CRI14" s="416"/>
      <c r="CRJ14" s="416"/>
      <c r="CRK14" s="416"/>
      <c r="CRL14" s="416"/>
      <c r="CRM14" s="416"/>
      <c r="CRN14" s="416"/>
      <c r="CRO14" s="416"/>
      <c r="CRP14" s="416"/>
      <c r="CRQ14" s="416"/>
      <c r="CRR14" s="416"/>
      <c r="CRS14" s="416"/>
      <c r="CRT14" s="416"/>
      <c r="CRU14" s="416"/>
      <c r="CRV14" s="416"/>
      <c r="CRW14" s="416"/>
      <c r="CRX14" s="416"/>
      <c r="CRY14" s="416"/>
      <c r="CRZ14" s="416"/>
      <c r="CSA14" s="416"/>
      <c r="CSB14" s="416"/>
      <c r="CSC14" s="416"/>
      <c r="CSD14" s="416"/>
      <c r="CSE14" s="416"/>
      <c r="CSF14" s="416"/>
      <c r="CSG14" s="416"/>
      <c r="CSH14" s="416"/>
      <c r="CSI14" s="416"/>
      <c r="CSJ14" s="416"/>
      <c r="CSK14" s="416"/>
      <c r="CSL14" s="416"/>
      <c r="CSM14" s="416"/>
      <c r="CSN14" s="416"/>
      <c r="CSO14" s="416"/>
      <c r="CSP14" s="416"/>
      <c r="CSQ14" s="416"/>
      <c r="CSR14" s="416"/>
      <c r="CSS14" s="416"/>
      <c r="CST14" s="416"/>
      <c r="CSU14" s="416"/>
      <c r="CSV14" s="416"/>
      <c r="CSW14" s="416"/>
      <c r="CSX14" s="416"/>
      <c r="CSY14" s="416"/>
      <c r="CSZ14" s="416"/>
      <c r="CTA14" s="416"/>
      <c r="CTB14" s="416"/>
      <c r="CTC14" s="416"/>
      <c r="CTD14" s="416"/>
      <c r="CTE14" s="416"/>
      <c r="CTF14" s="416"/>
      <c r="CTG14" s="416"/>
      <c r="CTH14" s="416"/>
      <c r="CTI14" s="416"/>
      <c r="CTJ14" s="416"/>
      <c r="CTK14" s="416"/>
      <c r="CTL14" s="416"/>
      <c r="CTM14" s="416"/>
      <c r="CTN14" s="416"/>
      <c r="CTO14" s="416"/>
      <c r="CTP14" s="416"/>
      <c r="CTQ14" s="416"/>
      <c r="CTR14" s="416"/>
      <c r="CTS14" s="416"/>
      <c r="CTT14" s="416"/>
      <c r="CTU14" s="416"/>
      <c r="CTV14" s="416"/>
      <c r="CTW14" s="416"/>
      <c r="CTX14" s="416"/>
      <c r="CTY14" s="416"/>
      <c r="CTZ14" s="416"/>
      <c r="CUA14" s="416"/>
      <c r="CUB14" s="416"/>
      <c r="CUC14" s="416"/>
      <c r="CUD14" s="416"/>
      <c r="CUE14" s="416"/>
      <c r="CUF14" s="416"/>
      <c r="CUG14" s="416"/>
      <c r="CUH14" s="416"/>
      <c r="CUI14" s="416"/>
      <c r="CUJ14" s="416"/>
      <c r="CUK14" s="416"/>
      <c r="CUL14" s="416"/>
      <c r="CUM14" s="416"/>
      <c r="CUN14" s="416"/>
      <c r="CUO14" s="416"/>
      <c r="CUP14" s="416"/>
      <c r="CUQ14" s="416"/>
      <c r="CUR14" s="416"/>
      <c r="CUS14" s="416"/>
      <c r="CUT14" s="416"/>
      <c r="CUU14" s="416"/>
      <c r="CUV14" s="416"/>
      <c r="CUW14" s="416"/>
      <c r="CUX14" s="416"/>
      <c r="CUY14" s="416"/>
      <c r="CUZ14" s="416"/>
      <c r="CVA14" s="416"/>
      <c r="CVB14" s="416"/>
      <c r="CVC14" s="416"/>
      <c r="CVD14" s="416"/>
      <c r="CVE14" s="416"/>
      <c r="CVF14" s="416"/>
      <c r="CVG14" s="416"/>
      <c r="CVH14" s="416"/>
      <c r="CVI14" s="416"/>
      <c r="CVJ14" s="416"/>
      <c r="CVK14" s="416"/>
      <c r="CVL14" s="416"/>
      <c r="CVM14" s="416"/>
      <c r="CVN14" s="416"/>
      <c r="CVO14" s="416"/>
      <c r="CVP14" s="416"/>
      <c r="CVQ14" s="416"/>
      <c r="CVR14" s="416"/>
      <c r="CVS14" s="416"/>
      <c r="CVT14" s="416"/>
      <c r="CVU14" s="416"/>
      <c r="CVV14" s="416"/>
      <c r="CVW14" s="416"/>
      <c r="CVX14" s="416"/>
      <c r="CVY14" s="416"/>
      <c r="CVZ14" s="416"/>
      <c r="CWA14" s="416"/>
      <c r="CWB14" s="416"/>
      <c r="CWC14" s="416"/>
      <c r="CWD14" s="416"/>
      <c r="CWE14" s="416"/>
      <c r="CWF14" s="416"/>
      <c r="CWG14" s="416"/>
      <c r="CWH14" s="416"/>
      <c r="CWI14" s="416"/>
      <c r="CWJ14" s="416"/>
      <c r="CWK14" s="416"/>
      <c r="CWL14" s="416"/>
      <c r="CWM14" s="416"/>
      <c r="CWN14" s="416"/>
      <c r="CWO14" s="416"/>
      <c r="CWP14" s="416"/>
      <c r="CWQ14" s="416"/>
      <c r="CWR14" s="416"/>
      <c r="CWS14" s="416"/>
      <c r="CWT14" s="416"/>
      <c r="CWU14" s="416"/>
      <c r="CWV14" s="416"/>
      <c r="CWW14" s="416"/>
      <c r="CWX14" s="416"/>
      <c r="CWY14" s="416"/>
      <c r="CWZ14" s="416"/>
      <c r="CXA14" s="416"/>
      <c r="CXB14" s="416"/>
      <c r="CXC14" s="416"/>
      <c r="CXD14" s="416"/>
      <c r="CXE14" s="416"/>
      <c r="CXF14" s="416"/>
      <c r="CXG14" s="416"/>
      <c r="CXH14" s="416"/>
      <c r="CXI14" s="416"/>
      <c r="CXJ14" s="416"/>
      <c r="CXK14" s="416"/>
      <c r="CXL14" s="416"/>
      <c r="CXM14" s="416"/>
      <c r="CXN14" s="416"/>
      <c r="CXO14" s="416"/>
      <c r="CXP14" s="416"/>
      <c r="CXQ14" s="416"/>
      <c r="CXR14" s="416"/>
      <c r="CXS14" s="416"/>
      <c r="CXT14" s="416"/>
      <c r="CXU14" s="416"/>
      <c r="CXV14" s="416"/>
      <c r="CXW14" s="416"/>
      <c r="CXX14" s="416"/>
      <c r="CXY14" s="416"/>
      <c r="CXZ14" s="416"/>
      <c r="CYA14" s="416"/>
      <c r="CYB14" s="416"/>
      <c r="CYC14" s="416"/>
      <c r="CYD14" s="416"/>
      <c r="CYE14" s="416"/>
      <c r="CYF14" s="416"/>
      <c r="CYG14" s="416"/>
      <c r="CYH14" s="416"/>
      <c r="CYI14" s="416"/>
      <c r="CYJ14" s="416"/>
      <c r="CYK14" s="416"/>
      <c r="CYL14" s="416"/>
      <c r="CYM14" s="416"/>
      <c r="CYN14" s="416"/>
      <c r="CYO14" s="416"/>
      <c r="CYP14" s="416"/>
      <c r="CYQ14" s="416"/>
      <c r="CYR14" s="416"/>
      <c r="CYS14" s="416"/>
      <c r="CYT14" s="416"/>
      <c r="CYU14" s="416"/>
      <c r="CYV14" s="416"/>
      <c r="CYW14" s="416"/>
      <c r="CYX14" s="416"/>
      <c r="CYY14" s="416"/>
      <c r="CYZ14" s="416"/>
      <c r="CZA14" s="416"/>
      <c r="CZB14" s="416"/>
      <c r="CZC14" s="416"/>
      <c r="CZD14" s="416"/>
      <c r="CZE14" s="416"/>
      <c r="CZF14" s="416"/>
      <c r="CZG14" s="416"/>
      <c r="CZH14" s="416"/>
      <c r="CZI14" s="416"/>
      <c r="CZJ14" s="416"/>
      <c r="CZK14" s="416"/>
      <c r="CZL14" s="416"/>
      <c r="CZM14" s="416"/>
      <c r="CZN14" s="416"/>
      <c r="CZO14" s="416"/>
      <c r="CZP14" s="416"/>
      <c r="CZQ14" s="416"/>
      <c r="CZR14" s="416"/>
      <c r="CZS14" s="416"/>
      <c r="CZT14" s="416"/>
      <c r="CZU14" s="416"/>
      <c r="CZV14" s="416"/>
      <c r="CZW14" s="416"/>
      <c r="CZX14" s="416"/>
      <c r="CZY14" s="416"/>
      <c r="CZZ14" s="416"/>
      <c r="DAA14" s="416"/>
      <c r="DAB14" s="416"/>
      <c r="DAC14" s="416"/>
      <c r="DAD14" s="416"/>
      <c r="DAE14" s="416"/>
      <c r="DAF14" s="416"/>
      <c r="DAG14" s="416"/>
      <c r="DAH14" s="416"/>
      <c r="DAI14" s="416"/>
      <c r="DAJ14" s="416"/>
      <c r="DAK14" s="416"/>
      <c r="DAL14" s="416"/>
      <c r="DAM14" s="416"/>
      <c r="DAN14" s="416"/>
      <c r="DAO14" s="416"/>
      <c r="DAP14" s="416"/>
      <c r="DAQ14" s="416"/>
      <c r="DAR14" s="416"/>
      <c r="DAS14" s="416"/>
      <c r="DAT14" s="416"/>
      <c r="DAU14" s="416"/>
      <c r="DAV14" s="416"/>
      <c r="DAW14" s="416"/>
      <c r="DAX14" s="416"/>
      <c r="DAY14" s="416"/>
      <c r="DAZ14" s="416"/>
      <c r="DBA14" s="416"/>
      <c r="DBB14" s="416"/>
      <c r="DBC14" s="416"/>
      <c r="DBD14" s="416"/>
      <c r="DBE14" s="416"/>
      <c r="DBF14" s="416"/>
      <c r="DBG14" s="416"/>
      <c r="DBH14" s="416"/>
      <c r="DBI14" s="416"/>
      <c r="DBJ14" s="416"/>
      <c r="DBK14" s="416"/>
      <c r="DBL14" s="416"/>
      <c r="DBM14" s="416"/>
      <c r="DBN14" s="416"/>
      <c r="DBO14" s="416"/>
      <c r="DBP14" s="416"/>
      <c r="DBQ14" s="416"/>
      <c r="DBR14" s="416"/>
      <c r="DBS14" s="416"/>
      <c r="DBT14" s="416"/>
      <c r="DBU14" s="416"/>
      <c r="DBV14" s="416"/>
      <c r="DBW14" s="416"/>
      <c r="DBX14" s="416"/>
      <c r="DBY14" s="416"/>
      <c r="DBZ14" s="416"/>
      <c r="DCA14" s="416"/>
      <c r="DCB14" s="416"/>
      <c r="DCC14" s="416"/>
      <c r="DCD14" s="416"/>
      <c r="DCE14" s="416"/>
      <c r="DCF14" s="416"/>
      <c r="DCG14" s="416"/>
      <c r="DCH14" s="416"/>
      <c r="DCI14" s="416"/>
      <c r="DCJ14" s="416"/>
      <c r="DCK14" s="416"/>
      <c r="DCL14" s="416"/>
      <c r="DCM14" s="416"/>
      <c r="DCN14" s="416"/>
      <c r="DCO14" s="416"/>
      <c r="DCP14" s="416"/>
      <c r="DCQ14" s="416"/>
      <c r="DCR14" s="416"/>
      <c r="DCS14" s="416"/>
      <c r="DCT14" s="416"/>
      <c r="DCU14" s="416"/>
      <c r="DCV14" s="416"/>
      <c r="DCW14" s="416"/>
      <c r="DCX14" s="416"/>
      <c r="DCY14" s="416"/>
      <c r="DCZ14" s="416"/>
      <c r="DDA14" s="416"/>
      <c r="DDB14" s="416"/>
      <c r="DDC14" s="416"/>
      <c r="DDD14" s="416"/>
      <c r="DDE14" s="416"/>
      <c r="DDF14" s="416"/>
      <c r="DDG14" s="416"/>
      <c r="DDH14" s="416"/>
      <c r="DDI14" s="416"/>
      <c r="DDJ14" s="416"/>
      <c r="DDK14" s="416"/>
      <c r="DDL14" s="416"/>
      <c r="DDM14" s="416"/>
      <c r="DDN14" s="416"/>
      <c r="DDO14" s="416"/>
      <c r="DDP14" s="416"/>
      <c r="DDQ14" s="416"/>
      <c r="DDR14" s="416"/>
      <c r="DDS14" s="416"/>
      <c r="DDT14" s="416"/>
      <c r="DDU14" s="416"/>
      <c r="DDV14" s="416"/>
      <c r="DDW14" s="416"/>
      <c r="DDX14" s="416"/>
      <c r="DDY14" s="416"/>
      <c r="DDZ14" s="416"/>
      <c r="DEA14" s="416"/>
      <c r="DEB14" s="416"/>
      <c r="DEC14" s="416"/>
      <c r="DED14" s="416"/>
      <c r="DEE14" s="416"/>
      <c r="DEF14" s="416"/>
      <c r="DEG14" s="416"/>
      <c r="DEH14" s="416"/>
      <c r="DEI14" s="416"/>
      <c r="DEJ14" s="416"/>
      <c r="DEK14" s="416"/>
      <c r="DEL14" s="416"/>
      <c r="DEM14" s="416"/>
      <c r="DEN14" s="416"/>
      <c r="DEO14" s="416"/>
      <c r="DEP14" s="416"/>
      <c r="DEQ14" s="416"/>
      <c r="DER14" s="416"/>
      <c r="DES14" s="416"/>
      <c r="DET14" s="416"/>
      <c r="DEU14" s="416"/>
      <c r="DEV14" s="416"/>
      <c r="DEW14" s="416"/>
      <c r="DEX14" s="416"/>
      <c r="DEY14" s="416"/>
      <c r="DEZ14" s="416"/>
      <c r="DFA14" s="416"/>
      <c r="DFB14" s="416"/>
      <c r="DFC14" s="416"/>
      <c r="DFD14" s="416"/>
      <c r="DFE14" s="416"/>
      <c r="DFF14" s="416"/>
      <c r="DFG14" s="416"/>
      <c r="DFH14" s="416"/>
      <c r="DFI14" s="416"/>
      <c r="DFJ14" s="416"/>
      <c r="DFK14" s="416"/>
      <c r="DFL14" s="416"/>
      <c r="DFM14" s="416"/>
      <c r="DFN14" s="416"/>
      <c r="DFO14" s="416"/>
      <c r="DFP14" s="416"/>
      <c r="DFQ14" s="416"/>
      <c r="DFR14" s="416"/>
      <c r="DFS14" s="416"/>
      <c r="DFT14" s="416"/>
      <c r="DFU14" s="416"/>
      <c r="DFV14" s="416"/>
      <c r="DFW14" s="416"/>
      <c r="DFX14" s="416"/>
      <c r="DFY14" s="416"/>
      <c r="DFZ14" s="416"/>
      <c r="DGA14" s="416"/>
      <c r="DGB14" s="416"/>
      <c r="DGC14" s="416"/>
      <c r="DGD14" s="416"/>
      <c r="DGE14" s="416"/>
      <c r="DGF14" s="416"/>
      <c r="DGG14" s="416"/>
      <c r="DGH14" s="416"/>
      <c r="DGI14" s="416"/>
      <c r="DGJ14" s="416"/>
      <c r="DGK14" s="416"/>
      <c r="DGL14" s="416"/>
      <c r="DGM14" s="416"/>
      <c r="DGN14" s="416"/>
      <c r="DGO14" s="416"/>
      <c r="DGP14" s="416"/>
      <c r="DGQ14" s="416"/>
      <c r="DGR14" s="416"/>
      <c r="DGS14" s="416"/>
      <c r="DGT14" s="416"/>
      <c r="DGU14" s="416"/>
      <c r="DGV14" s="416"/>
      <c r="DGW14" s="416"/>
      <c r="DGX14" s="416"/>
      <c r="DGY14" s="416"/>
      <c r="DGZ14" s="416"/>
      <c r="DHA14" s="416"/>
      <c r="DHB14" s="416"/>
      <c r="DHC14" s="416"/>
      <c r="DHD14" s="416"/>
      <c r="DHE14" s="416"/>
      <c r="DHF14" s="416"/>
      <c r="DHG14" s="416"/>
      <c r="DHH14" s="416"/>
      <c r="DHI14" s="416"/>
      <c r="DHJ14" s="416"/>
      <c r="DHK14" s="416"/>
      <c r="DHL14" s="416"/>
      <c r="DHM14" s="416"/>
      <c r="DHN14" s="416"/>
      <c r="DHO14" s="416"/>
      <c r="DHP14" s="416"/>
      <c r="DHQ14" s="416"/>
      <c r="DHR14" s="416"/>
      <c r="DHS14" s="416"/>
      <c r="DHT14" s="416"/>
      <c r="DHU14" s="416"/>
      <c r="DHV14" s="416"/>
      <c r="DHW14" s="416"/>
      <c r="DHX14" s="416"/>
      <c r="DHY14" s="416"/>
      <c r="DHZ14" s="416"/>
      <c r="DIA14" s="416"/>
      <c r="DIB14" s="416"/>
      <c r="DIC14" s="416"/>
      <c r="DID14" s="416"/>
      <c r="DIE14" s="416"/>
      <c r="DIF14" s="416"/>
      <c r="DIG14" s="416"/>
      <c r="DIH14" s="416"/>
      <c r="DII14" s="416"/>
      <c r="DIJ14" s="416"/>
      <c r="DIK14" s="416"/>
      <c r="DIL14" s="416"/>
      <c r="DIM14" s="416"/>
      <c r="DIN14" s="416"/>
      <c r="DIO14" s="416"/>
      <c r="DIP14" s="416"/>
      <c r="DIQ14" s="416"/>
      <c r="DIR14" s="416"/>
      <c r="DIS14" s="416"/>
      <c r="DIT14" s="416"/>
      <c r="DIU14" s="416"/>
      <c r="DIV14" s="416"/>
      <c r="DIW14" s="416"/>
      <c r="DIX14" s="416"/>
      <c r="DIY14" s="416"/>
      <c r="DIZ14" s="416"/>
      <c r="DJA14" s="416"/>
      <c r="DJB14" s="416"/>
      <c r="DJC14" s="416"/>
      <c r="DJD14" s="416"/>
      <c r="DJE14" s="416"/>
      <c r="DJF14" s="416"/>
      <c r="DJG14" s="416"/>
      <c r="DJH14" s="416"/>
      <c r="DJI14" s="416"/>
      <c r="DJJ14" s="416"/>
      <c r="DJK14" s="416"/>
      <c r="DJL14" s="416"/>
      <c r="DJM14" s="416"/>
      <c r="DJN14" s="416"/>
      <c r="DJO14" s="416"/>
      <c r="DJP14" s="416"/>
      <c r="DJQ14" s="416"/>
      <c r="DJR14" s="416"/>
      <c r="DJS14" s="416"/>
      <c r="DJT14" s="416"/>
      <c r="DJU14" s="416"/>
      <c r="DJV14" s="416"/>
      <c r="DJW14" s="416"/>
      <c r="DJX14" s="416"/>
      <c r="DJY14" s="416"/>
      <c r="DJZ14" s="416"/>
      <c r="DKA14" s="416"/>
      <c r="DKB14" s="416"/>
      <c r="DKC14" s="416"/>
      <c r="DKD14" s="416"/>
      <c r="DKE14" s="416"/>
      <c r="DKF14" s="416"/>
      <c r="DKG14" s="416"/>
      <c r="DKH14" s="416"/>
      <c r="DKI14" s="416"/>
      <c r="DKJ14" s="416"/>
      <c r="DKK14" s="416"/>
      <c r="DKL14" s="416"/>
      <c r="DKM14" s="416"/>
      <c r="DKN14" s="416"/>
      <c r="DKO14" s="416"/>
      <c r="DKP14" s="416"/>
      <c r="DKQ14" s="416"/>
      <c r="DKR14" s="416"/>
      <c r="DKS14" s="416"/>
      <c r="DKT14" s="416"/>
      <c r="DKU14" s="416"/>
      <c r="DKV14" s="416"/>
      <c r="DKW14" s="416"/>
      <c r="DKX14" s="416"/>
      <c r="DKY14" s="416"/>
      <c r="DKZ14" s="416"/>
      <c r="DLA14" s="416"/>
      <c r="DLB14" s="416"/>
      <c r="DLC14" s="416"/>
      <c r="DLD14" s="416"/>
      <c r="DLE14" s="416"/>
      <c r="DLF14" s="416"/>
      <c r="DLG14" s="416"/>
      <c r="DLH14" s="416"/>
      <c r="DLI14" s="416"/>
      <c r="DLJ14" s="416"/>
      <c r="DLK14" s="416"/>
      <c r="DLL14" s="416"/>
      <c r="DLM14" s="416"/>
      <c r="DLN14" s="416"/>
      <c r="DLO14" s="416"/>
      <c r="DLP14" s="416"/>
      <c r="DLQ14" s="416"/>
      <c r="DLR14" s="416"/>
      <c r="DLS14" s="416"/>
      <c r="DLT14" s="416"/>
      <c r="DLU14" s="416"/>
      <c r="DLV14" s="416"/>
      <c r="DLW14" s="416"/>
      <c r="DLX14" s="416"/>
      <c r="DLY14" s="416"/>
      <c r="DLZ14" s="416"/>
      <c r="DMA14" s="416"/>
      <c r="DMB14" s="416"/>
      <c r="DMC14" s="416"/>
      <c r="DMD14" s="416"/>
      <c r="DME14" s="416"/>
      <c r="DMF14" s="416"/>
      <c r="DMG14" s="416"/>
      <c r="DMH14" s="416"/>
      <c r="DMI14" s="416"/>
      <c r="DMJ14" s="416"/>
      <c r="DMK14" s="416"/>
      <c r="DML14" s="416"/>
      <c r="DMM14" s="416"/>
      <c r="DMN14" s="416"/>
      <c r="DMO14" s="416"/>
      <c r="DMP14" s="416"/>
      <c r="DMQ14" s="416"/>
      <c r="DMR14" s="416"/>
      <c r="DMS14" s="416"/>
      <c r="DMT14" s="416"/>
      <c r="DMU14" s="416"/>
      <c r="DMV14" s="416"/>
      <c r="DMW14" s="416"/>
      <c r="DMX14" s="416"/>
      <c r="DMY14" s="416"/>
      <c r="DMZ14" s="416"/>
      <c r="DNA14" s="416"/>
      <c r="DNB14" s="416"/>
      <c r="DNC14" s="416"/>
      <c r="DND14" s="416"/>
      <c r="DNE14" s="416"/>
      <c r="DNF14" s="416"/>
      <c r="DNG14" s="416"/>
      <c r="DNH14" s="416"/>
      <c r="DNI14" s="416"/>
      <c r="DNJ14" s="416"/>
      <c r="DNK14" s="416"/>
      <c r="DNL14" s="416"/>
      <c r="DNM14" s="416"/>
      <c r="DNN14" s="416"/>
      <c r="DNO14" s="416"/>
      <c r="DNP14" s="416"/>
      <c r="DNQ14" s="416"/>
      <c r="DNR14" s="416"/>
      <c r="DNS14" s="416"/>
      <c r="DNT14" s="416"/>
      <c r="DNU14" s="416"/>
      <c r="DNV14" s="416"/>
      <c r="DNW14" s="416"/>
      <c r="DNX14" s="416"/>
      <c r="DNY14" s="416"/>
      <c r="DNZ14" s="416"/>
      <c r="DOA14" s="416"/>
      <c r="DOB14" s="416"/>
      <c r="DOC14" s="416"/>
      <c r="DOD14" s="416"/>
      <c r="DOE14" s="416"/>
      <c r="DOF14" s="416"/>
      <c r="DOG14" s="416"/>
      <c r="DOH14" s="416"/>
      <c r="DOI14" s="416"/>
      <c r="DOJ14" s="416"/>
      <c r="DOK14" s="416"/>
      <c r="DOL14" s="416"/>
      <c r="DOM14" s="416"/>
      <c r="DON14" s="416"/>
      <c r="DOO14" s="416"/>
      <c r="DOP14" s="416"/>
      <c r="DOQ14" s="416"/>
      <c r="DOR14" s="416"/>
      <c r="DOS14" s="416"/>
      <c r="DOT14" s="416"/>
      <c r="DOU14" s="416"/>
      <c r="DOV14" s="416"/>
      <c r="DOW14" s="416"/>
      <c r="DOX14" s="416"/>
      <c r="DOY14" s="416"/>
      <c r="DOZ14" s="416"/>
      <c r="DPA14" s="416"/>
      <c r="DPB14" s="416"/>
      <c r="DPC14" s="416"/>
      <c r="DPD14" s="416"/>
      <c r="DPE14" s="416"/>
      <c r="DPF14" s="416"/>
      <c r="DPG14" s="416"/>
      <c r="DPH14" s="416"/>
      <c r="DPI14" s="416"/>
      <c r="DPJ14" s="416"/>
      <c r="DPK14" s="416"/>
      <c r="DPL14" s="416"/>
      <c r="DPM14" s="416"/>
      <c r="DPN14" s="416"/>
      <c r="DPO14" s="416"/>
      <c r="DPP14" s="416"/>
      <c r="DPQ14" s="416"/>
      <c r="DPR14" s="416"/>
      <c r="DPS14" s="416"/>
      <c r="DPT14" s="416"/>
      <c r="DPU14" s="416"/>
      <c r="DPV14" s="416"/>
      <c r="DPW14" s="416"/>
      <c r="DPX14" s="416"/>
      <c r="DPY14" s="416"/>
      <c r="DPZ14" s="416"/>
      <c r="DQA14" s="416"/>
      <c r="DQB14" s="416"/>
      <c r="DQC14" s="416"/>
      <c r="DQD14" s="416"/>
      <c r="DQE14" s="416"/>
      <c r="DQF14" s="416"/>
      <c r="DQG14" s="416"/>
      <c r="DQH14" s="416"/>
      <c r="DQI14" s="416"/>
      <c r="DQJ14" s="416"/>
      <c r="DQK14" s="416"/>
      <c r="DQL14" s="416"/>
      <c r="DQM14" s="416"/>
      <c r="DQN14" s="416"/>
      <c r="DQO14" s="416"/>
      <c r="DQP14" s="416"/>
      <c r="DQQ14" s="416"/>
      <c r="DQR14" s="416"/>
      <c r="DQS14" s="416"/>
      <c r="DQT14" s="416"/>
      <c r="DQU14" s="416"/>
      <c r="DQV14" s="416"/>
      <c r="DQW14" s="416"/>
      <c r="DQX14" s="416"/>
      <c r="DQY14" s="416"/>
      <c r="DQZ14" s="416"/>
      <c r="DRA14" s="416"/>
      <c r="DRB14" s="416"/>
      <c r="DRC14" s="416"/>
      <c r="DRD14" s="416"/>
      <c r="DRE14" s="416"/>
      <c r="DRF14" s="416"/>
      <c r="DRG14" s="416"/>
      <c r="DRH14" s="416"/>
      <c r="DRI14" s="416"/>
      <c r="DRJ14" s="416"/>
      <c r="DRK14" s="416"/>
      <c r="DRL14" s="416"/>
      <c r="DRM14" s="416"/>
      <c r="DRN14" s="416"/>
      <c r="DRO14" s="416"/>
      <c r="DRP14" s="416"/>
      <c r="DRQ14" s="416"/>
      <c r="DRR14" s="416"/>
      <c r="DRS14" s="416"/>
      <c r="DRT14" s="416"/>
      <c r="DRU14" s="416"/>
      <c r="DRV14" s="416"/>
      <c r="DRW14" s="416"/>
      <c r="DRX14" s="416"/>
      <c r="DRY14" s="416"/>
      <c r="DRZ14" s="416"/>
      <c r="DSA14" s="416"/>
      <c r="DSB14" s="416"/>
      <c r="DSC14" s="416"/>
      <c r="DSD14" s="416"/>
      <c r="DSE14" s="416"/>
      <c r="DSF14" s="416"/>
      <c r="DSG14" s="416"/>
      <c r="DSH14" s="416"/>
      <c r="DSI14" s="416"/>
      <c r="DSJ14" s="416"/>
      <c r="DSK14" s="416"/>
      <c r="DSL14" s="416"/>
      <c r="DSM14" s="416"/>
      <c r="DSN14" s="416"/>
      <c r="DSO14" s="416"/>
      <c r="DSP14" s="416"/>
      <c r="DSQ14" s="416"/>
      <c r="DSR14" s="416"/>
      <c r="DSS14" s="416"/>
      <c r="DST14" s="416"/>
      <c r="DSU14" s="416"/>
      <c r="DSV14" s="416"/>
      <c r="DSW14" s="416"/>
      <c r="DSX14" s="416"/>
      <c r="DSY14" s="416"/>
      <c r="DSZ14" s="416"/>
      <c r="DTA14" s="416"/>
      <c r="DTB14" s="416"/>
      <c r="DTC14" s="416"/>
      <c r="DTD14" s="416"/>
      <c r="DTE14" s="416"/>
      <c r="DTF14" s="416"/>
      <c r="DTG14" s="416"/>
      <c r="DTH14" s="416"/>
      <c r="DTI14" s="416"/>
      <c r="DTJ14" s="416"/>
      <c r="DTK14" s="416"/>
      <c r="DTL14" s="416"/>
      <c r="DTM14" s="416"/>
      <c r="DTN14" s="416"/>
      <c r="DTO14" s="416"/>
      <c r="DTP14" s="416"/>
      <c r="DTQ14" s="416"/>
      <c r="DTR14" s="416"/>
      <c r="DTS14" s="416"/>
      <c r="DTT14" s="416"/>
      <c r="DTU14" s="416"/>
      <c r="DTV14" s="416"/>
      <c r="DTW14" s="416"/>
      <c r="DTX14" s="416"/>
      <c r="DTY14" s="416"/>
      <c r="DTZ14" s="416"/>
      <c r="DUA14" s="416"/>
      <c r="DUB14" s="416"/>
      <c r="DUC14" s="416"/>
      <c r="DUD14" s="416"/>
      <c r="DUE14" s="416"/>
      <c r="DUF14" s="416"/>
      <c r="DUG14" s="416"/>
      <c r="DUH14" s="416"/>
      <c r="DUI14" s="416"/>
      <c r="DUJ14" s="416"/>
      <c r="DUK14" s="416"/>
      <c r="DUL14" s="416"/>
      <c r="DUM14" s="416"/>
      <c r="DUN14" s="416"/>
      <c r="DUO14" s="416"/>
      <c r="DUP14" s="416"/>
      <c r="DUQ14" s="416"/>
      <c r="DUR14" s="416"/>
      <c r="DUS14" s="416"/>
      <c r="DUT14" s="416"/>
      <c r="DUU14" s="416"/>
      <c r="DUV14" s="416"/>
      <c r="DUW14" s="416"/>
      <c r="DUX14" s="416"/>
      <c r="DUY14" s="416"/>
      <c r="DUZ14" s="416"/>
      <c r="DVA14" s="416"/>
      <c r="DVB14" s="416"/>
      <c r="DVC14" s="416"/>
      <c r="DVD14" s="416"/>
      <c r="DVE14" s="416"/>
      <c r="DVF14" s="416"/>
      <c r="DVG14" s="416"/>
      <c r="DVH14" s="416"/>
      <c r="DVI14" s="416"/>
      <c r="DVJ14" s="416"/>
      <c r="DVK14" s="416"/>
      <c r="DVL14" s="416"/>
      <c r="DVM14" s="416"/>
      <c r="DVN14" s="416"/>
      <c r="DVO14" s="416"/>
      <c r="DVP14" s="416"/>
      <c r="DVQ14" s="416"/>
      <c r="DVR14" s="416"/>
      <c r="DVS14" s="416"/>
      <c r="DVT14" s="416"/>
      <c r="DVU14" s="416"/>
      <c r="DVV14" s="416"/>
      <c r="DVW14" s="416"/>
      <c r="DVX14" s="416"/>
      <c r="DVY14" s="416"/>
      <c r="DVZ14" s="416"/>
      <c r="DWA14" s="416"/>
      <c r="DWB14" s="416"/>
      <c r="DWC14" s="416"/>
      <c r="DWD14" s="416"/>
      <c r="DWE14" s="416"/>
      <c r="DWF14" s="416"/>
      <c r="DWG14" s="416"/>
      <c r="DWH14" s="416"/>
      <c r="DWI14" s="416"/>
      <c r="DWJ14" s="416"/>
      <c r="DWK14" s="416"/>
      <c r="DWL14" s="416"/>
      <c r="DWM14" s="416"/>
      <c r="DWN14" s="416"/>
      <c r="DWO14" s="416"/>
      <c r="DWP14" s="416"/>
      <c r="DWQ14" s="416"/>
      <c r="DWR14" s="416"/>
      <c r="DWS14" s="416"/>
      <c r="DWT14" s="416"/>
      <c r="DWU14" s="416"/>
      <c r="DWV14" s="416"/>
      <c r="DWW14" s="416"/>
      <c r="DWX14" s="416"/>
      <c r="DWY14" s="416"/>
      <c r="DWZ14" s="416"/>
      <c r="DXA14" s="416"/>
      <c r="DXB14" s="416"/>
      <c r="DXC14" s="416"/>
      <c r="DXD14" s="416"/>
      <c r="DXE14" s="416"/>
      <c r="DXF14" s="416"/>
      <c r="DXG14" s="416"/>
      <c r="DXH14" s="416"/>
      <c r="DXI14" s="416"/>
      <c r="DXJ14" s="416"/>
      <c r="DXK14" s="416"/>
      <c r="DXL14" s="416"/>
      <c r="DXM14" s="416"/>
      <c r="DXN14" s="416"/>
      <c r="DXO14" s="416"/>
      <c r="DXP14" s="416"/>
      <c r="DXQ14" s="416"/>
      <c r="DXR14" s="416"/>
      <c r="DXS14" s="416"/>
      <c r="DXT14" s="416"/>
      <c r="DXU14" s="416"/>
      <c r="DXV14" s="416"/>
      <c r="DXW14" s="416"/>
      <c r="DXX14" s="416"/>
      <c r="DXY14" s="416"/>
      <c r="DXZ14" s="416"/>
      <c r="DYA14" s="416"/>
      <c r="DYB14" s="416"/>
      <c r="DYC14" s="416"/>
      <c r="DYD14" s="416"/>
      <c r="DYE14" s="416"/>
      <c r="DYF14" s="416"/>
      <c r="DYG14" s="416"/>
      <c r="DYH14" s="416"/>
      <c r="DYI14" s="416"/>
      <c r="DYJ14" s="416"/>
      <c r="DYK14" s="416"/>
      <c r="DYL14" s="416"/>
      <c r="DYM14" s="416"/>
      <c r="DYN14" s="416"/>
      <c r="DYO14" s="416"/>
      <c r="DYP14" s="416"/>
      <c r="DYQ14" s="416"/>
      <c r="DYR14" s="416"/>
      <c r="DYS14" s="416"/>
      <c r="DYT14" s="416"/>
      <c r="DYU14" s="416"/>
      <c r="DYV14" s="416"/>
      <c r="DYW14" s="416"/>
      <c r="DYX14" s="416"/>
      <c r="DYY14" s="416"/>
      <c r="DYZ14" s="416"/>
      <c r="DZA14" s="416"/>
      <c r="DZB14" s="416"/>
      <c r="DZC14" s="416"/>
      <c r="DZD14" s="416"/>
      <c r="DZE14" s="416"/>
      <c r="DZF14" s="416"/>
      <c r="DZG14" s="416"/>
      <c r="DZH14" s="416"/>
      <c r="DZI14" s="416"/>
      <c r="DZJ14" s="416"/>
      <c r="DZK14" s="416"/>
      <c r="DZL14" s="416"/>
      <c r="DZM14" s="416"/>
      <c r="DZN14" s="416"/>
      <c r="DZO14" s="416"/>
      <c r="DZP14" s="416"/>
      <c r="DZQ14" s="416"/>
      <c r="DZR14" s="416"/>
      <c r="DZS14" s="416"/>
      <c r="DZT14" s="416"/>
      <c r="DZU14" s="416"/>
      <c r="DZV14" s="416"/>
      <c r="DZW14" s="416"/>
      <c r="DZX14" s="416"/>
      <c r="DZY14" s="416"/>
      <c r="DZZ14" s="416"/>
      <c r="EAA14" s="416"/>
      <c r="EAB14" s="416"/>
      <c r="EAC14" s="416"/>
      <c r="EAD14" s="416"/>
      <c r="EAE14" s="416"/>
      <c r="EAF14" s="416"/>
      <c r="EAG14" s="416"/>
      <c r="EAH14" s="416"/>
      <c r="EAI14" s="416"/>
      <c r="EAJ14" s="416"/>
      <c r="EAK14" s="416"/>
      <c r="EAL14" s="416"/>
      <c r="EAM14" s="416"/>
      <c r="EAN14" s="416"/>
      <c r="EAO14" s="416"/>
      <c r="EAP14" s="416"/>
      <c r="EAQ14" s="416"/>
      <c r="EAR14" s="416"/>
      <c r="EAS14" s="416"/>
      <c r="EAT14" s="416"/>
      <c r="EAU14" s="416"/>
      <c r="EAV14" s="416"/>
      <c r="EAW14" s="416"/>
      <c r="EAX14" s="416"/>
      <c r="EAY14" s="416"/>
      <c r="EAZ14" s="416"/>
      <c r="EBA14" s="416"/>
      <c r="EBB14" s="416"/>
      <c r="EBC14" s="416"/>
      <c r="EBD14" s="416"/>
      <c r="EBE14" s="416"/>
      <c r="EBF14" s="416"/>
      <c r="EBG14" s="416"/>
      <c r="EBH14" s="416"/>
      <c r="EBI14" s="416"/>
      <c r="EBJ14" s="416"/>
      <c r="EBK14" s="416"/>
      <c r="EBL14" s="416"/>
      <c r="EBM14" s="416"/>
      <c r="EBN14" s="416"/>
      <c r="EBO14" s="416"/>
      <c r="EBP14" s="416"/>
      <c r="EBQ14" s="416"/>
      <c r="EBR14" s="416"/>
      <c r="EBS14" s="416"/>
      <c r="EBT14" s="416"/>
      <c r="EBU14" s="416"/>
      <c r="EBV14" s="416"/>
      <c r="EBW14" s="416"/>
      <c r="EBX14" s="416"/>
      <c r="EBY14" s="416"/>
      <c r="EBZ14" s="416"/>
      <c r="ECA14" s="416"/>
      <c r="ECB14" s="416"/>
      <c r="ECC14" s="416"/>
      <c r="ECD14" s="416"/>
      <c r="ECE14" s="416"/>
      <c r="ECF14" s="416"/>
      <c r="ECG14" s="416"/>
      <c r="ECH14" s="416"/>
      <c r="ECI14" s="416"/>
      <c r="ECJ14" s="416"/>
      <c r="ECK14" s="416"/>
      <c r="ECL14" s="416"/>
      <c r="ECM14" s="416"/>
      <c r="ECN14" s="416"/>
      <c r="ECO14" s="416"/>
      <c r="ECP14" s="416"/>
      <c r="ECQ14" s="416"/>
      <c r="ECR14" s="416"/>
      <c r="ECS14" s="416"/>
      <c r="ECT14" s="416"/>
      <c r="ECU14" s="416"/>
      <c r="ECV14" s="416"/>
      <c r="ECW14" s="416"/>
      <c r="ECX14" s="416"/>
      <c r="ECY14" s="416"/>
      <c r="ECZ14" s="416"/>
      <c r="EDA14" s="416"/>
      <c r="EDB14" s="416"/>
      <c r="EDC14" s="416"/>
      <c r="EDD14" s="416"/>
      <c r="EDE14" s="416"/>
      <c r="EDF14" s="416"/>
      <c r="EDG14" s="416"/>
      <c r="EDH14" s="416"/>
      <c r="EDI14" s="416"/>
      <c r="EDJ14" s="416"/>
      <c r="EDK14" s="416"/>
      <c r="EDL14" s="416"/>
      <c r="EDM14" s="416"/>
      <c r="EDN14" s="416"/>
      <c r="EDO14" s="416"/>
      <c r="EDP14" s="416"/>
      <c r="EDQ14" s="416"/>
      <c r="EDR14" s="416"/>
      <c r="EDS14" s="416"/>
      <c r="EDT14" s="416"/>
      <c r="EDU14" s="416"/>
      <c r="EDV14" s="416"/>
      <c r="EDW14" s="416"/>
      <c r="EDX14" s="416"/>
      <c r="EDY14" s="416"/>
      <c r="EDZ14" s="416"/>
      <c r="EEA14" s="416"/>
      <c r="EEB14" s="416"/>
      <c r="EEC14" s="416"/>
      <c r="EED14" s="416"/>
      <c r="EEE14" s="416"/>
      <c r="EEF14" s="416"/>
      <c r="EEG14" s="416"/>
      <c r="EEH14" s="416"/>
      <c r="EEI14" s="416"/>
      <c r="EEJ14" s="416"/>
      <c r="EEK14" s="416"/>
      <c r="EEL14" s="416"/>
      <c r="EEM14" s="416"/>
      <c r="EEN14" s="416"/>
      <c r="EEO14" s="416"/>
      <c r="EEP14" s="416"/>
      <c r="EEQ14" s="416"/>
      <c r="EER14" s="416"/>
      <c r="EES14" s="416"/>
      <c r="EET14" s="416"/>
      <c r="EEU14" s="416"/>
      <c r="EEV14" s="416"/>
      <c r="EEW14" s="416"/>
      <c r="EEX14" s="416"/>
      <c r="EEY14" s="416"/>
      <c r="EEZ14" s="416"/>
      <c r="EFA14" s="416"/>
      <c r="EFB14" s="416"/>
      <c r="EFC14" s="416"/>
      <c r="EFD14" s="416"/>
      <c r="EFE14" s="416"/>
      <c r="EFF14" s="416"/>
      <c r="EFG14" s="416"/>
      <c r="EFH14" s="416"/>
      <c r="EFI14" s="416"/>
      <c r="EFJ14" s="416"/>
      <c r="EFK14" s="416"/>
      <c r="EFL14" s="416"/>
      <c r="EFM14" s="416"/>
      <c r="EFN14" s="416"/>
      <c r="EFO14" s="416"/>
      <c r="EFP14" s="416"/>
      <c r="EFQ14" s="416"/>
      <c r="EFR14" s="416"/>
      <c r="EFS14" s="416"/>
      <c r="EFT14" s="416"/>
      <c r="EFU14" s="416"/>
      <c r="EFV14" s="416"/>
      <c r="EFW14" s="416"/>
      <c r="EFX14" s="416"/>
      <c r="EFY14" s="416"/>
      <c r="EFZ14" s="416"/>
      <c r="EGA14" s="416"/>
      <c r="EGB14" s="416"/>
      <c r="EGC14" s="416"/>
      <c r="EGD14" s="416"/>
      <c r="EGE14" s="416"/>
      <c r="EGF14" s="416"/>
      <c r="EGG14" s="416"/>
      <c r="EGH14" s="416"/>
      <c r="EGI14" s="416"/>
      <c r="EGJ14" s="416"/>
      <c r="EGK14" s="416"/>
      <c r="EGL14" s="416"/>
      <c r="EGM14" s="416"/>
      <c r="EGN14" s="416"/>
      <c r="EGO14" s="416"/>
      <c r="EGP14" s="416"/>
      <c r="EGQ14" s="416"/>
      <c r="EGR14" s="416"/>
      <c r="EGS14" s="416"/>
      <c r="EGT14" s="416"/>
      <c r="EGU14" s="416"/>
      <c r="EGV14" s="416"/>
      <c r="EGW14" s="416"/>
      <c r="EGX14" s="416"/>
      <c r="EGY14" s="416"/>
      <c r="EGZ14" s="416"/>
      <c r="EHA14" s="416"/>
      <c r="EHB14" s="416"/>
      <c r="EHC14" s="416"/>
      <c r="EHD14" s="416"/>
      <c r="EHE14" s="416"/>
      <c r="EHF14" s="416"/>
      <c r="EHG14" s="416"/>
      <c r="EHH14" s="416"/>
      <c r="EHI14" s="416"/>
      <c r="EHJ14" s="416"/>
      <c r="EHK14" s="416"/>
      <c r="EHL14" s="416"/>
      <c r="EHM14" s="416"/>
      <c r="EHN14" s="416"/>
      <c r="EHO14" s="416"/>
      <c r="EHP14" s="416"/>
      <c r="EHQ14" s="416"/>
      <c r="EHR14" s="416"/>
      <c r="EHS14" s="416"/>
      <c r="EHT14" s="416"/>
      <c r="EHU14" s="416"/>
      <c r="EHV14" s="416"/>
      <c r="EHW14" s="416"/>
      <c r="EHX14" s="416"/>
      <c r="EHY14" s="416"/>
      <c r="EHZ14" s="416"/>
      <c r="EIA14" s="416"/>
      <c r="EIB14" s="416"/>
      <c r="EIC14" s="416"/>
      <c r="EID14" s="416"/>
      <c r="EIE14" s="416"/>
      <c r="EIF14" s="416"/>
      <c r="EIG14" s="416"/>
      <c r="EIH14" s="416"/>
      <c r="EII14" s="416"/>
      <c r="EIJ14" s="416"/>
      <c r="EIK14" s="416"/>
      <c r="EIL14" s="416"/>
      <c r="EIM14" s="416"/>
      <c r="EIN14" s="416"/>
      <c r="EIO14" s="416"/>
      <c r="EIP14" s="416"/>
      <c r="EIQ14" s="416"/>
      <c r="EIR14" s="416"/>
      <c r="EIS14" s="416"/>
      <c r="EIT14" s="416"/>
      <c r="EIU14" s="416"/>
      <c r="EIV14" s="416"/>
      <c r="EIW14" s="416"/>
      <c r="EIX14" s="416"/>
      <c r="EIY14" s="416"/>
      <c r="EIZ14" s="416"/>
      <c r="EJA14" s="416"/>
      <c r="EJB14" s="416"/>
      <c r="EJC14" s="416"/>
      <c r="EJD14" s="416"/>
      <c r="EJE14" s="416"/>
      <c r="EJF14" s="416"/>
      <c r="EJG14" s="416"/>
      <c r="EJH14" s="416"/>
      <c r="EJI14" s="416"/>
      <c r="EJJ14" s="416"/>
      <c r="EJK14" s="416"/>
      <c r="EJL14" s="416"/>
      <c r="EJM14" s="416"/>
      <c r="EJN14" s="416"/>
      <c r="EJO14" s="416"/>
      <c r="EJP14" s="416"/>
      <c r="EJQ14" s="416"/>
      <c r="EJR14" s="416"/>
      <c r="EJS14" s="416"/>
      <c r="EJT14" s="416"/>
      <c r="EJU14" s="416"/>
      <c r="EJV14" s="416"/>
      <c r="EJW14" s="416"/>
      <c r="EJX14" s="416"/>
      <c r="EJY14" s="416"/>
      <c r="EJZ14" s="416"/>
      <c r="EKA14" s="416"/>
      <c r="EKB14" s="416"/>
      <c r="EKC14" s="416"/>
      <c r="EKD14" s="416"/>
      <c r="EKE14" s="416"/>
      <c r="EKF14" s="416"/>
      <c r="EKG14" s="416"/>
      <c r="EKH14" s="416"/>
      <c r="EKI14" s="416"/>
      <c r="EKJ14" s="416"/>
      <c r="EKK14" s="416"/>
      <c r="EKL14" s="416"/>
      <c r="EKM14" s="416"/>
      <c r="EKN14" s="416"/>
      <c r="EKO14" s="416"/>
      <c r="EKP14" s="416"/>
      <c r="EKQ14" s="416"/>
      <c r="EKR14" s="416"/>
      <c r="EKS14" s="416"/>
      <c r="EKT14" s="416"/>
      <c r="EKU14" s="416"/>
      <c r="EKV14" s="416"/>
      <c r="EKW14" s="416"/>
      <c r="EKX14" s="416"/>
      <c r="EKY14" s="416"/>
      <c r="EKZ14" s="416"/>
      <c r="ELA14" s="416"/>
      <c r="ELB14" s="416"/>
      <c r="ELC14" s="416"/>
      <c r="ELD14" s="416"/>
      <c r="ELE14" s="416"/>
      <c r="ELF14" s="416"/>
      <c r="ELG14" s="416"/>
      <c r="ELH14" s="416"/>
      <c r="ELI14" s="416"/>
      <c r="ELJ14" s="416"/>
      <c r="ELK14" s="416"/>
      <c r="ELL14" s="416"/>
      <c r="ELM14" s="416"/>
      <c r="ELN14" s="416"/>
      <c r="ELO14" s="416"/>
      <c r="ELP14" s="416"/>
      <c r="ELQ14" s="416"/>
      <c r="ELR14" s="416"/>
      <c r="ELS14" s="416"/>
      <c r="ELT14" s="416"/>
      <c r="ELU14" s="416"/>
      <c r="ELV14" s="416"/>
      <c r="ELW14" s="416"/>
      <c r="ELX14" s="416"/>
      <c r="ELY14" s="416"/>
      <c r="ELZ14" s="416"/>
      <c r="EMA14" s="416"/>
      <c r="EMB14" s="416"/>
      <c r="EMC14" s="416"/>
      <c r="EMD14" s="416"/>
      <c r="EME14" s="416"/>
      <c r="EMF14" s="416"/>
      <c r="EMG14" s="416"/>
      <c r="EMH14" s="416"/>
      <c r="EMI14" s="416"/>
      <c r="EMJ14" s="416"/>
      <c r="EMK14" s="416"/>
      <c r="EML14" s="416"/>
      <c r="EMM14" s="416"/>
      <c r="EMN14" s="416"/>
      <c r="EMO14" s="416"/>
      <c r="EMP14" s="416"/>
      <c r="EMQ14" s="416"/>
      <c r="EMR14" s="416"/>
      <c r="EMS14" s="416"/>
      <c r="EMT14" s="416"/>
      <c r="EMU14" s="416"/>
      <c r="EMV14" s="416"/>
      <c r="EMW14" s="416"/>
      <c r="EMX14" s="416"/>
      <c r="EMY14" s="416"/>
      <c r="EMZ14" s="416"/>
      <c r="ENA14" s="416"/>
      <c r="ENB14" s="416"/>
      <c r="ENC14" s="416"/>
      <c r="END14" s="416"/>
      <c r="ENE14" s="416"/>
      <c r="ENF14" s="416"/>
      <c r="ENG14" s="416"/>
      <c r="ENH14" s="416"/>
      <c r="ENI14" s="416"/>
      <c r="ENJ14" s="416"/>
      <c r="ENK14" s="416"/>
      <c r="ENL14" s="416"/>
      <c r="ENM14" s="416"/>
      <c r="ENN14" s="416"/>
      <c r="ENO14" s="416"/>
      <c r="ENP14" s="416"/>
      <c r="ENQ14" s="416"/>
      <c r="ENR14" s="416"/>
      <c r="ENS14" s="416"/>
      <c r="ENT14" s="416"/>
      <c r="ENU14" s="416"/>
      <c r="ENV14" s="416"/>
      <c r="ENW14" s="416"/>
      <c r="ENX14" s="416"/>
      <c r="ENY14" s="416"/>
      <c r="ENZ14" s="416"/>
      <c r="EOA14" s="416"/>
      <c r="EOB14" s="416"/>
      <c r="EOC14" s="416"/>
      <c r="EOD14" s="416"/>
      <c r="EOE14" s="416"/>
      <c r="EOF14" s="416"/>
      <c r="EOG14" s="416"/>
      <c r="EOH14" s="416"/>
      <c r="EOI14" s="416"/>
      <c r="EOJ14" s="416"/>
      <c r="EOK14" s="416"/>
      <c r="EOL14" s="416"/>
      <c r="EOM14" s="416"/>
      <c r="EON14" s="416"/>
      <c r="EOO14" s="416"/>
      <c r="EOP14" s="416"/>
      <c r="EOQ14" s="416"/>
      <c r="EOR14" s="416"/>
      <c r="EOS14" s="416"/>
      <c r="EOT14" s="416"/>
      <c r="EOU14" s="416"/>
      <c r="EOV14" s="416"/>
      <c r="EOW14" s="416"/>
      <c r="EOX14" s="416"/>
      <c r="EOY14" s="416"/>
      <c r="EOZ14" s="416"/>
      <c r="EPA14" s="416"/>
      <c r="EPB14" s="416"/>
      <c r="EPC14" s="416"/>
      <c r="EPD14" s="416"/>
      <c r="EPE14" s="416"/>
      <c r="EPF14" s="416"/>
      <c r="EPG14" s="416"/>
      <c r="EPH14" s="416"/>
      <c r="EPI14" s="416"/>
      <c r="EPJ14" s="416"/>
      <c r="EPK14" s="416"/>
      <c r="EPL14" s="416"/>
      <c r="EPM14" s="416"/>
      <c r="EPN14" s="416"/>
      <c r="EPO14" s="416"/>
      <c r="EPP14" s="416"/>
      <c r="EPQ14" s="416"/>
      <c r="EPR14" s="416"/>
      <c r="EPS14" s="416"/>
      <c r="EPT14" s="416"/>
      <c r="EPU14" s="416"/>
      <c r="EPV14" s="416"/>
      <c r="EPW14" s="416"/>
      <c r="EPX14" s="416"/>
      <c r="EPY14" s="416"/>
      <c r="EPZ14" s="416"/>
      <c r="EQA14" s="416"/>
      <c r="EQB14" s="416"/>
      <c r="EQC14" s="416"/>
      <c r="EQD14" s="416"/>
      <c r="EQE14" s="416"/>
      <c r="EQF14" s="416"/>
      <c r="EQG14" s="416"/>
      <c r="EQH14" s="416"/>
      <c r="EQI14" s="416"/>
      <c r="EQJ14" s="416"/>
      <c r="EQK14" s="416"/>
      <c r="EQL14" s="416"/>
      <c r="EQM14" s="416"/>
      <c r="EQN14" s="416"/>
      <c r="EQO14" s="416"/>
      <c r="EQP14" s="416"/>
      <c r="EQQ14" s="416"/>
      <c r="EQR14" s="416"/>
      <c r="EQS14" s="416"/>
      <c r="EQT14" s="416"/>
      <c r="EQU14" s="416"/>
      <c r="EQV14" s="416"/>
      <c r="EQW14" s="416"/>
      <c r="EQX14" s="416"/>
      <c r="EQY14" s="416"/>
      <c r="EQZ14" s="416"/>
      <c r="ERA14" s="416"/>
      <c r="ERB14" s="416"/>
      <c r="ERC14" s="416"/>
      <c r="ERD14" s="416"/>
      <c r="ERE14" s="416"/>
      <c r="ERF14" s="416"/>
      <c r="ERG14" s="416"/>
      <c r="ERH14" s="416"/>
      <c r="ERI14" s="416"/>
      <c r="ERJ14" s="416"/>
      <c r="ERK14" s="416"/>
      <c r="ERL14" s="416"/>
      <c r="ERM14" s="416"/>
      <c r="ERN14" s="416"/>
      <c r="ERO14" s="416"/>
      <c r="ERP14" s="416"/>
      <c r="ERQ14" s="416"/>
      <c r="ERR14" s="416"/>
      <c r="ERS14" s="416"/>
      <c r="ERT14" s="416"/>
      <c r="ERU14" s="416"/>
      <c r="ERV14" s="416"/>
      <c r="ERW14" s="416"/>
      <c r="ERX14" s="416"/>
      <c r="ERY14" s="416"/>
      <c r="ERZ14" s="416"/>
      <c r="ESA14" s="416"/>
      <c r="ESB14" s="416"/>
      <c r="ESC14" s="416"/>
      <c r="ESD14" s="416"/>
      <c r="ESE14" s="416"/>
      <c r="ESF14" s="416"/>
      <c r="ESG14" s="416"/>
      <c r="ESH14" s="416"/>
      <c r="ESI14" s="416"/>
      <c r="ESJ14" s="416"/>
      <c r="ESK14" s="416"/>
      <c r="ESL14" s="416"/>
      <c r="ESM14" s="416"/>
      <c r="ESN14" s="416"/>
      <c r="ESO14" s="416"/>
      <c r="ESP14" s="416"/>
      <c r="ESQ14" s="416"/>
      <c r="ESR14" s="416"/>
      <c r="ESS14" s="416"/>
      <c r="EST14" s="416"/>
      <c r="ESU14" s="416"/>
      <c r="ESV14" s="416"/>
      <c r="ESW14" s="416"/>
      <c r="ESX14" s="416"/>
      <c r="ESY14" s="416"/>
      <c r="ESZ14" s="416"/>
      <c r="ETA14" s="416"/>
      <c r="ETB14" s="416"/>
      <c r="ETC14" s="416"/>
      <c r="ETD14" s="416"/>
      <c r="ETE14" s="416"/>
      <c r="ETF14" s="416"/>
      <c r="ETG14" s="416"/>
      <c r="ETH14" s="416"/>
      <c r="ETI14" s="416"/>
      <c r="ETJ14" s="416"/>
      <c r="ETK14" s="416"/>
      <c r="ETL14" s="416"/>
      <c r="ETM14" s="416"/>
      <c r="ETN14" s="416"/>
      <c r="ETO14" s="416"/>
      <c r="ETP14" s="416"/>
      <c r="ETQ14" s="416"/>
      <c r="ETR14" s="416"/>
      <c r="ETS14" s="416"/>
      <c r="ETT14" s="416"/>
      <c r="ETU14" s="416"/>
      <c r="ETV14" s="416"/>
      <c r="ETW14" s="416"/>
      <c r="ETX14" s="416"/>
      <c r="ETY14" s="416"/>
      <c r="ETZ14" s="416"/>
      <c r="EUA14" s="416"/>
      <c r="EUB14" s="416"/>
      <c r="EUC14" s="416"/>
      <c r="EUD14" s="416"/>
      <c r="EUE14" s="416"/>
      <c r="EUF14" s="416"/>
      <c r="EUG14" s="416"/>
      <c r="EUH14" s="416"/>
      <c r="EUI14" s="416"/>
      <c r="EUJ14" s="416"/>
      <c r="EUK14" s="416"/>
      <c r="EUL14" s="416"/>
      <c r="EUM14" s="416"/>
      <c r="EUN14" s="416"/>
      <c r="EUO14" s="416"/>
      <c r="EUP14" s="416"/>
      <c r="EUQ14" s="416"/>
      <c r="EUR14" s="416"/>
      <c r="EUS14" s="416"/>
      <c r="EUT14" s="416"/>
      <c r="EUU14" s="416"/>
      <c r="EUV14" s="416"/>
      <c r="EUW14" s="416"/>
      <c r="EUX14" s="416"/>
      <c r="EUY14" s="416"/>
      <c r="EUZ14" s="416"/>
      <c r="EVA14" s="416"/>
      <c r="EVB14" s="416"/>
      <c r="EVC14" s="416"/>
      <c r="EVD14" s="416"/>
      <c r="EVE14" s="416"/>
      <c r="EVF14" s="416"/>
      <c r="EVG14" s="416"/>
      <c r="EVH14" s="416"/>
      <c r="EVI14" s="416"/>
      <c r="EVJ14" s="416"/>
      <c r="EVK14" s="416"/>
      <c r="EVL14" s="416"/>
      <c r="EVM14" s="416"/>
      <c r="EVN14" s="416"/>
      <c r="EVO14" s="416"/>
      <c r="EVP14" s="416"/>
      <c r="EVQ14" s="416"/>
      <c r="EVR14" s="416"/>
      <c r="EVS14" s="416"/>
      <c r="EVT14" s="416"/>
      <c r="EVU14" s="416"/>
      <c r="EVV14" s="416"/>
      <c r="EVW14" s="416"/>
      <c r="EVX14" s="416"/>
      <c r="EVY14" s="416"/>
      <c r="EVZ14" s="416"/>
      <c r="EWA14" s="416"/>
      <c r="EWB14" s="416"/>
      <c r="EWC14" s="416"/>
      <c r="EWD14" s="416"/>
      <c r="EWE14" s="416"/>
      <c r="EWF14" s="416"/>
      <c r="EWG14" s="416"/>
      <c r="EWH14" s="416"/>
      <c r="EWI14" s="416"/>
      <c r="EWJ14" s="416"/>
      <c r="EWK14" s="416"/>
      <c r="EWL14" s="416"/>
      <c r="EWM14" s="416"/>
      <c r="EWN14" s="416"/>
      <c r="EWO14" s="416"/>
      <c r="EWP14" s="416"/>
      <c r="EWQ14" s="416"/>
      <c r="EWR14" s="416"/>
      <c r="EWS14" s="416"/>
      <c r="EWT14" s="416"/>
      <c r="EWU14" s="416"/>
      <c r="EWV14" s="416"/>
      <c r="EWW14" s="416"/>
      <c r="EWX14" s="416"/>
      <c r="EWY14" s="416"/>
      <c r="EWZ14" s="416"/>
      <c r="EXA14" s="416"/>
      <c r="EXB14" s="416"/>
      <c r="EXC14" s="416"/>
      <c r="EXD14" s="416"/>
      <c r="EXE14" s="416"/>
      <c r="EXF14" s="416"/>
      <c r="EXG14" s="416"/>
      <c r="EXH14" s="416"/>
      <c r="EXI14" s="416"/>
      <c r="EXJ14" s="416"/>
      <c r="EXK14" s="416"/>
      <c r="EXL14" s="416"/>
      <c r="EXM14" s="416"/>
      <c r="EXN14" s="416"/>
      <c r="EXO14" s="416"/>
      <c r="EXP14" s="416"/>
      <c r="EXQ14" s="416"/>
      <c r="EXR14" s="416"/>
      <c r="EXS14" s="416"/>
      <c r="EXT14" s="416"/>
      <c r="EXU14" s="416"/>
      <c r="EXV14" s="416"/>
      <c r="EXW14" s="416"/>
      <c r="EXX14" s="416"/>
      <c r="EXY14" s="416"/>
      <c r="EXZ14" s="416"/>
      <c r="EYA14" s="416"/>
      <c r="EYB14" s="416"/>
      <c r="EYC14" s="416"/>
      <c r="EYD14" s="416"/>
      <c r="EYE14" s="416"/>
      <c r="EYF14" s="416"/>
      <c r="EYG14" s="416"/>
      <c r="EYH14" s="416"/>
      <c r="EYI14" s="416"/>
      <c r="EYJ14" s="416"/>
      <c r="EYK14" s="416"/>
      <c r="EYL14" s="416"/>
      <c r="EYM14" s="416"/>
      <c r="EYN14" s="416"/>
      <c r="EYO14" s="416"/>
      <c r="EYP14" s="416"/>
      <c r="EYQ14" s="416"/>
      <c r="EYR14" s="416"/>
      <c r="EYS14" s="416"/>
      <c r="EYT14" s="416"/>
      <c r="EYU14" s="416"/>
      <c r="EYV14" s="416"/>
      <c r="EYW14" s="416"/>
      <c r="EYX14" s="416"/>
      <c r="EYY14" s="416"/>
      <c r="EYZ14" s="416"/>
      <c r="EZA14" s="416"/>
      <c r="EZB14" s="416"/>
      <c r="EZC14" s="416"/>
      <c r="EZD14" s="416"/>
      <c r="EZE14" s="416"/>
      <c r="EZF14" s="416"/>
      <c r="EZG14" s="416"/>
      <c r="EZH14" s="416"/>
      <c r="EZI14" s="416"/>
      <c r="EZJ14" s="416"/>
      <c r="EZK14" s="416"/>
      <c r="EZL14" s="416"/>
      <c r="EZM14" s="416"/>
      <c r="EZN14" s="416"/>
      <c r="EZO14" s="416"/>
      <c r="EZP14" s="416"/>
      <c r="EZQ14" s="416"/>
      <c r="EZR14" s="416"/>
      <c r="EZS14" s="416"/>
      <c r="EZT14" s="416"/>
      <c r="EZU14" s="416"/>
      <c r="EZV14" s="416"/>
      <c r="EZW14" s="416"/>
      <c r="EZX14" s="416"/>
      <c r="EZY14" s="416"/>
      <c r="EZZ14" s="416"/>
      <c r="FAA14" s="416"/>
      <c r="FAB14" s="416"/>
      <c r="FAC14" s="416"/>
      <c r="FAD14" s="416"/>
      <c r="FAE14" s="416"/>
      <c r="FAF14" s="416"/>
      <c r="FAG14" s="416"/>
      <c r="FAH14" s="416"/>
      <c r="FAI14" s="416"/>
      <c r="FAJ14" s="416"/>
      <c r="FAK14" s="416"/>
      <c r="FAL14" s="416"/>
      <c r="FAM14" s="416"/>
      <c r="FAN14" s="416"/>
      <c r="FAO14" s="416"/>
      <c r="FAP14" s="416"/>
      <c r="FAQ14" s="416"/>
      <c r="FAR14" s="416"/>
      <c r="FAS14" s="416"/>
      <c r="FAT14" s="416"/>
      <c r="FAU14" s="416"/>
      <c r="FAV14" s="416"/>
      <c r="FAW14" s="416"/>
      <c r="FAX14" s="416"/>
      <c r="FAY14" s="416"/>
      <c r="FAZ14" s="416"/>
      <c r="FBA14" s="416"/>
      <c r="FBB14" s="416"/>
      <c r="FBC14" s="416"/>
      <c r="FBD14" s="416"/>
      <c r="FBE14" s="416"/>
      <c r="FBF14" s="416"/>
      <c r="FBG14" s="416"/>
      <c r="FBH14" s="416"/>
      <c r="FBI14" s="416"/>
      <c r="FBJ14" s="416"/>
      <c r="FBK14" s="416"/>
      <c r="FBL14" s="416"/>
      <c r="FBM14" s="416"/>
      <c r="FBN14" s="416"/>
      <c r="FBO14" s="416"/>
      <c r="FBP14" s="416"/>
      <c r="FBQ14" s="416"/>
      <c r="FBR14" s="416"/>
      <c r="FBS14" s="416"/>
      <c r="FBT14" s="416"/>
      <c r="FBU14" s="416"/>
      <c r="FBV14" s="416"/>
      <c r="FBW14" s="416"/>
      <c r="FBX14" s="416"/>
      <c r="FBY14" s="416"/>
      <c r="FBZ14" s="416"/>
      <c r="FCA14" s="416"/>
      <c r="FCB14" s="416"/>
      <c r="FCC14" s="416"/>
      <c r="FCD14" s="416"/>
      <c r="FCE14" s="416"/>
      <c r="FCF14" s="416"/>
      <c r="FCG14" s="416"/>
      <c r="FCH14" s="416"/>
      <c r="FCI14" s="416"/>
      <c r="FCJ14" s="416"/>
      <c r="FCK14" s="416"/>
      <c r="FCL14" s="416"/>
      <c r="FCM14" s="416"/>
      <c r="FCN14" s="416"/>
      <c r="FCO14" s="416"/>
      <c r="FCP14" s="416"/>
      <c r="FCQ14" s="416"/>
      <c r="FCR14" s="416"/>
      <c r="FCS14" s="416"/>
      <c r="FCT14" s="416"/>
      <c r="FCU14" s="416"/>
      <c r="FCV14" s="416"/>
      <c r="FCW14" s="416"/>
      <c r="FCX14" s="416"/>
      <c r="FCY14" s="416"/>
      <c r="FCZ14" s="416"/>
      <c r="FDA14" s="416"/>
      <c r="FDB14" s="416"/>
      <c r="FDC14" s="416"/>
      <c r="FDD14" s="416"/>
      <c r="FDE14" s="416"/>
      <c r="FDF14" s="416"/>
      <c r="FDG14" s="416"/>
      <c r="FDH14" s="416"/>
      <c r="FDI14" s="416"/>
      <c r="FDJ14" s="416"/>
      <c r="FDK14" s="416"/>
      <c r="FDL14" s="416"/>
      <c r="FDM14" s="416"/>
      <c r="FDN14" s="416"/>
      <c r="FDO14" s="416"/>
      <c r="FDP14" s="416"/>
      <c r="FDQ14" s="416"/>
      <c r="FDR14" s="416"/>
      <c r="FDS14" s="416"/>
      <c r="FDT14" s="416"/>
      <c r="FDU14" s="416"/>
      <c r="FDV14" s="416"/>
      <c r="FDW14" s="416"/>
      <c r="FDX14" s="416"/>
      <c r="FDY14" s="416"/>
      <c r="FDZ14" s="416"/>
      <c r="FEA14" s="416"/>
      <c r="FEB14" s="416"/>
      <c r="FEC14" s="416"/>
      <c r="FED14" s="416"/>
      <c r="FEE14" s="416"/>
      <c r="FEF14" s="416"/>
      <c r="FEG14" s="416"/>
      <c r="FEH14" s="416"/>
      <c r="FEI14" s="416"/>
      <c r="FEJ14" s="416"/>
      <c r="FEK14" s="416"/>
      <c r="FEL14" s="416"/>
      <c r="FEM14" s="416"/>
      <c r="FEN14" s="416"/>
      <c r="FEO14" s="416"/>
      <c r="FEP14" s="416"/>
      <c r="FEQ14" s="416"/>
      <c r="FER14" s="416"/>
      <c r="FES14" s="416"/>
      <c r="FET14" s="416"/>
      <c r="FEU14" s="416"/>
      <c r="FEV14" s="416"/>
      <c r="FEW14" s="416"/>
      <c r="FEX14" s="416"/>
      <c r="FEY14" s="416"/>
      <c r="FEZ14" s="416"/>
      <c r="FFA14" s="416"/>
      <c r="FFB14" s="416"/>
      <c r="FFC14" s="416"/>
      <c r="FFD14" s="416"/>
      <c r="FFE14" s="416"/>
      <c r="FFF14" s="416"/>
      <c r="FFG14" s="416"/>
      <c r="FFH14" s="416"/>
      <c r="FFI14" s="416"/>
      <c r="FFJ14" s="416"/>
      <c r="FFK14" s="416"/>
      <c r="FFL14" s="416"/>
      <c r="FFM14" s="416"/>
      <c r="FFN14" s="416"/>
      <c r="FFO14" s="416"/>
      <c r="FFP14" s="416"/>
      <c r="FFQ14" s="416"/>
      <c r="FFR14" s="416"/>
      <c r="FFS14" s="416"/>
      <c r="FFT14" s="416"/>
      <c r="FFU14" s="416"/>
      <c r="FFV14" s="416"/>
      <c r="FFW14" s="416"/>
      <c r="FFX14" s="416"/>
      <c r="FFY14" s="416"/>
      <c r="FFZ14" s="416"/>
      <c r="FGA14" s="416"/>
      <c r="FGB14" s="416"/>
      <c r="FGC14" s="416"/>
      <c r="FGD14" s="416"/>
      <c r="FGE14" s="416"/>
      <c r="FGF14" s="416"/>
      <c r="FGG14" s="416"/>
      <c r="FGH14" s="416"/>
      <c r="FGI14" s="416"/>
      <c r="FGJ14" s="416"/>
      <c r="FGK14" s="416"/>
      <c r="FGL14" s="416"/>
      <c r="FGM14" s="416"/>
      <c r="FGN14" s="416"/>
      <c r="FGO14" s="416"/>
      <c r="FGP14" s="416"/>
      <c r="FGQ14" s="416"/>
      <c r="FGR14" s="416"/>
      <c r="FGS14" s="416"/>
      <c r="FGT14" s="416"/>
      <c r="FGU14" s="416"/>
      <c r="FGV14" s="416"/>
      <c r="FGW14" s="416"/>
      <c r="FGX14" s="416"/>
      <c r="FGY14" s="416"/>
      <c r="FGZ14" s="416"/>
      <c r="FHA14" s="416"/>
      <c r="FHB14" s="416"/>
      <c r="FHC14" s="416"/>
      <c r="FHD14" s="416"/>
      <c r="FHE14" s="416"/>
      <c r="FHF14" s="416"/>
      <c r="FHG14" s="416"/>
      <c r="FHH14" s="416"/>
      <c r="FHI14" s="416"/>
      <c r="FHJ14" s="416"/>
      <c r="FHK14" s="416"/>
      <c r="FHL14" s="416"/>
      <c r="FHM14" s="416"/>
      <c r="FHN14" s="416"/>
      <c r="FHO14" s="416"/>
      <c r="FHP14" s="416"/>
      <c r="FHQ14" s="416"/>
      <c r="FHR14" s="416"/>
      <c r="FHS14" s="416"/>
      <c r="FHT14" s="416"/>
      <c r="FHU14" s="416"/>
      <c r="FHV14" s="416"/>
      <c r="FHW14" s="416"/>
      <c r="FHX14" s="416"/>
      <c r="FHY14" s="416"/>
      <c r="FHZ14" s="416"/>
      <c r="FIA14" s="416"/>
      <c r="FIB14" s="416"/>
      <c r="FIC14" s="416"/>
      <c r="FID14" s="416"/>
      <c r="FIE14" s="416"/>
      <c r="FIF14" s="416"/>
      <c r="FIG14" s="416"/>
      <c r="FIH14" s="416"/>
      <c r="FII14" s="416"/>
      <c r="FIJ14" s="416"/>
      <c r="FIK14" s="416"/>
      <c r="FIL14" s="416"/>
      <c r="FIM14" s="416"/>
      <c r="FIN14" s="416"/>
      <c r="FIO14" s="416"/>
      <c r="FIP14" s="416"/>
      <c r="FIQ14" s="416"/>
      <c r="FIR14" s="416"/>
      <c r="FIS14" s="416"/>
      <c r="FIT14" s="416"/>
      <c r="FIU14" s="416"/>
      <c r="FIV14" s="416"/>
      <c r="FIW14" s="416"/>
      <c r="FIX14" s="416"/>
      <c r="FIY14" s="416"/>
      <c r="FIZ14" s="416"/>
      <c r="FJA14" s="416"/>
      <c r="FJB14" s="416"/>
      <c r="FJC14" s="416"/>
      <c r="FJD14" s="416"/>
      <c r="FJE14" s="416"/>
      <c r="FJF14" s="416"/>
      <c r="FJG14" s="416"/>
      <c r="FJH14" s="416"/>
      <c r="FJI14" s="416"/>
      <c r="FJJ14" s="416"/>
      <c r="FJK14" s="416"/>
      <c r="FJL14" s="416"/>
      <c r="FJM14" s="416"/>
      <c r="FJN14" s="416"/>
      <c r="FJO14" s="416"/>
      <c r="FJP14" s="416"/>
      <c r="FJQ14" s="416"/>
      <c r="FJR14" s="416"/>
      <c r="FJS14" s="416"/>
      <c r="FJT14" s="416"/>
      <c r="FJU14" s="416"/>
      <c r="FJV14" s="416"/>
      <c r="FJW14" s="416"/>
      <c r="FJX14" s="416"/>
      <c r="FJY14" s="416"/>
      <c r="FJZ14" s="416"/>
      <c r="FKA14" s="416"/>
      <c r="FKB14" s="416"/>
      <c r="FKC14" s="416"/>
      <c r="FKD14" s="416"/>
      <c r="FKE14" s="416"/>
      <c r="FKF14" s="416"/>
      <c r="FKG14" s="416"/>
      <c r="FKH14" s="416"/>
      <c r="FKI14" s="416"/>
      <c r="FKJ14" s="416"/>
      <c r="FKK14" s="416"/>
      <c r="FKL14" s="416"/>
      <c r="FKM14" s="416"/>
      <c r="FKN14" s="416"/>
      <c r="FKO14" s="416"/>
      <c r="FKP14" s="416"/>
      <c r="FKQ14" s="416"/>
      <c r="FKR14" s="416"/>
      <c r="FKS14" s="416"/>
      <c r="FKT14" s="416"/>
      <c r="FKU14" s="416"/>
      <c r="FKV14" s="416"/>
      <c r="FKW14" s="416"/>
      <c r="FKX14" s="416"/>
      <c r="FKY14" s="416"/>
      <c r="FKZ14" s="416"/>
      <c r="FLA14" s="416"/>
      <c r="FLB14" s="416"/>
      <c r="FLC14" s="416"/>
      <c r="FLD14" s="416"/>
      <c r="FLE14" s="416"/>
      <c r="FLF14" s="416"/>
      <c r="FLG14" s="416"/>
      <c r="FLH14" s="416"/>
      <c r="FLI14" s="416"/>
      <c r="FLJ14" s="416"/>
      <c r="FLK14" s="416"/>
      <c r="FLL14" s="416"/>
      <c r="FLM14" s="416"/>
      <c r="FLN14" s="416"/>
      <c r="FLO14" s="416"/>
      <c r="FLP14" s="416"/>
      <c r="FLQ14" s="416"/>
      <c r="FLR14" s="416"/>
      <c r="FLS14" s="416"/>
      <c r="FLT14" s="416"/>
      <c r="FLU14" s="416"/>
      <c r="FLV14" s="416"/>
      <c r="FLW14" s="416"/>
      <c r="FLX14" s="416"/>
      <c r="FLY14" s="416"/>
      <c r="FLZ14" s="416"/>
      <c r="FMA14" s="416"/>
      <c r="FMB14" s="416"/>
      <c r="FMC14" s="416"/>
      <c r="FMD14" s="416"/>
      <c r="FME14" s="416"/>
      <c r="FMF14" s="416"/>
      <c r="FMG14" s="416"/>
      <c r="FMH14" s="416"/>
      <c r="FMI14" s="416"/>
      <c r="FMJ14" s="416"/>
      <c r="FMK14" s="416"/>
      <c r="FML14" s="416"/>
      <c r="FMM14" s="416"/>
      <c r="FMN14" s="416"/>
      <c r="FMO14" s="416"/>
      <c r="FMP14" s="416"/>
      <c r="FMQ14" s="416"/>
      <c r="FMR14" s="416"/>
      <c r="FMS14" s="416"/>
      <c r="FMT14" s="416"/>
      <c r="FMU14" s="416"/>
      <c r="FMV14" s="416"/>
      <c r="FMW14" s="416"/>
      <c r="FMX14" s="416"/>
      <c r="FMY14" s="416"/>
      <c r="FMZ14" s="416"/>
      <c r="FNA14" s="416"/>
      <c r="FNB14" s="416"/>
      <c r="FNC14" s="416"/>
      <c r="FND14" s="416"/>
      <c r="FNE14" s="416"/>
      <c r="FNF14" s="416"/>
      <c r="FNG14" s="416"/>
      <c r="FNH14" s="416"/>
      <c r="FNI14" s="416"/>
      <c r="FNJ14" s="416"/>
      <c r="FNK14" s="416"/>
      <c r="FNL14" s="416"/>
      <c r="FNM14" s="416"/>
      <c r="FNN14" s="416"/>
      <c r="FNO14" s="416"/>
      <c r="FNP14" s="416"/>
      <c r="FNQ14" s="416"/>
      <c r="FNR14" s="416"/>
      <c r="FNS14" s="416"/>
      <c r="FNT14" s="416"/>
      <c r="FNU14" s="416"/>
      <c r="FNV14" s="416"/>
      <c r="FNW14" s="416"/>
      <c r="FNX14" s="416"/>
      <c r="FNY14" s="416"/>
      <c r="FNZ14" s="416"/>
      <c r="FOA14" s="416"/>
      <c r="FOB14" s="416"/>
      <c r="FOC14" s="416"/>
      <c r="FOD14" s="416"/>
      <c r="FOE14" s="416"/>
      <c r="FOF14" s="416"/>
      <c r="FOG14" s="416"/>
      <c r="FOH14" s="416"/>
      <c r="FOI14" s="416"/>
      <c r="FOJ14" s="416"/>
      <c r="FOK14" s="416"/>
      <c r="FOL14" s="416"/>
      <c r="FOM14" s="416"/>
      <c r="FON14" s="416"/>
      <c r="FOO14" s="416"/>
      <c r="FOP14" s="416"/>
      <c r="FOQ14" s="416"/>
      <c r="FOR14" s="416"/>
      <c r="FOS14" s="416"/>
      <c r="FOT14" s="416"/>
      <c r="FOU14" s="416"/>
      <c r="FOV14" s="416"/>
      <c r="FOW14" s="416"/>
      <c r="FOX14" s="416"/>
      <c r="FOY14" s="416"/>
      <c r="FOZ14" s="416"/>
      <c r="FPA14" s="416"/>
      <c r="FPB14" s="416"/>
      <c r="FPC14" s="416"/>
      <c r="FPD14" s="416"/>
      <c r="FPE14" s="416"/>
      <c r="FPF14" s="416"/>
      <c r="FPG14" s="416"/>
      <c r="FPH14" s="416"/>
      <c r="FPI14" s="416"/>
      <c r="FPJ14" s="416"/>
      <c r="FPK14" s="416"/>
      <c r="FPL14" s="416"/>
      <c r="FPM14" s="416"/>
      <c r="FPN14" s="416"/>
      <c r="FPO14" s="416"/>
      <c r="FPP14" s="416"/>
      <c r="FPQ14" s="416"/>
      <c r="FPR14" s="416"/>
      <c r="FPS14" s="416"/>
      <c r="FPT14" s="416"/>
      <c r="FPU14" s="416"/>
      <c r="FPV14" s="416"/>
      <c r="FPW14" s="416"/>
      <c r="FPX14" s="416"/>
      <c r="FPY14" s="416"/>
      <c r="FPZ14" s="416"/>
      <c r="FQA14" s="416"/>
      <c r="FQB14" s="416"/>
      <c r="FQC14" s="416"/>
      <c r="FQD14" s="416"/>
      <c r="FQE14" s="416"/>
      <c r="FQF14" s="416"/>
      <c r="FQG14" s="416"/>
      <c r="FQH14" s="416"/>
      <c r="FQI14" s="416"/>
      <c r="FQJ14" s="416"/>
      <c r="FQK14" s="416"/>
      <c r="FQL14" s="416"/>
      <c r="FQM14" s="416"/>
      <c r="FQN14" s="416"/>
      <c r="FQO14" s="416"/>
      <c r="FQP14" s="416"/>
      <c r="FQQ14" s="416"/>
      <c r="FQR14" s="416"/>
      <c r="FQS14" s="416"/>
      <c r="FQT14" s="416"/>
      <c r="FQU14" s="416"/>
      <c r="FQV14" s="416"/>
      <c r="FQW14" s="416"/>
      <c r="FQX14" s="416"/>
      <c r="FQY14" s="416"/>
      <c r="FQZ14" s="416"/>
      <c r="FRA14" s="416"/>
      <c r="FRB14" s="416"/>
      <c r="FRC14" s="416"/>
      <c r="FRD14" s="416"/>
      <c r="FRE14" s="416"/>
      <c r="FRF14" s="416"/>
      <c r="FRG14" s="416"/>
      <c r="FRH14" s="416"/>
      <c r="FRI14" s="416"/>
      <c r="FRJ14" s="416"/>
      <c r="FRK14" s="416"/>
      <c r="FRL14" s="416"/>
      <c r="FRM14" s="416"/>
      <c r="FRN14" s="416"/>
      <c r="FRO14" s="416"/>
      <c r="FRP14" s="416"/>
      <c r="FRQ14" s="416"/>
      <c r="FRR14" s="416"/>
      <c r="FRS14" s="416"/>
      <c r="FRT14" s="416"/>
      <c r="FRU14" s="416"/>
      <c r="FRV14" s="416"/>
      <c r="FRW14" s="416"/>
      <c r="FRX14" s="416"/>
      <c r="FRY14" s="416"/>
      <c r="FRZ14" s="416"/>
      <c r="FSA14" s="416"/>
      <c r="FSB14" s="416"/>
      <c r="FSC14" s="416"/>
      <c r="FSD14" s="416"/>
      <c r="FSE14" s="416"/>
      <c r="FSF14" s="416"/>
      <c r="FSG14" s="416"/>
      <c r="FSH14" s="416"/>
      <c r="FSI14" s="416"/>
      <c r="FSJ14" s="416"/>
      <c r="FSK14" s="416"/>
      <c r="FSL14" s="416"/>
      <c r="FSM14" s="416"/>
      <c r="FSN14" s="416"/>
      <c r="FSO14" s="416"/>
      <c r="FSP14" s="416"/>
      <c r="FSQ14" s="416"/>
      <c r="FSR14" s="416"/>
      <c r="FSS14" s="416"/>
      <c r="FST14" s="416"/>
      <c r="FSU14" s="416"/>
      <c r="FSV14" s="416"/>
      <c r="FSW14" s="416"/>
      <c r="FSX14" s="416"/>
      <c r="FSY14" s="416"/>
      <c r="FSZ14" s="416"/>
      <c r="FTA14" s="416"/>
      <c r="FTB14" s="416"/>
      <c r="FTC14" s="416"/>
      <c r="FTD14" s="416"/>
      <c r="FTE14" s="416"/>
      <c r="FTF14" s="416"/>
      <c r="FTG14" s="416"/>
      <c r="FTH14" s="416"/>
      <c r="FTI14" s="416"/>
      <c r="FTJ14" s="416"/>
      <c r="FTK14" s="416"/>
      <c r="FTL14" s="416"/>
      <c r="FTM14" s="416"/>
      <c r="FTN14" s="416"/>
      <c r="FTO14" s="416"/>
      <c r="FTP14" s="416"/>
      <c r="FTQ14" s="416"/>
      <c r="FTR14" s="416"/>
      <c r="FTS14" s="416"/>
      <c r="FTT14" s="416"/>
      <c r="FTU14" s="416"/>
      <c r="FTV14" s="416"/>
      <c r="FTW14" s="416"/>
      <c r="FTX14" s="416"/>
      <c r="FTY14" s="416"/>
      <c r="FTZ14" s="416"/>
      <c r="FUA14" s="416"/>
      <c r="FUB14" s="416"/>
      <c r="FUC14" s="416"/>
      <c r="FUD14" s="416"/>
      <c r="FUE14" s="416"/>
      <c r="FUF14" s="416"/>
      <c r="FUG14" s="416"/>
      <c r="FUH14" s="416"/>
      <c r="FUI14" s="416"/>
      <c r="FUJ14" s="416"/>
      <c r="FUK14" s="416"/>
      <c r="FUL14" s="416"/>
      <c r="FUM14" s="416"/>
      <c r="FUN14" s="416"/>
      <c r="FUO14" s="416"/>
      <c r="FUP14" s="416"/>
      <c r="FUQ14" s="416"/>
      <c r="FUR14" s="416"/>
      <c r="FUS14" s="416"/>
      <c r="FUT14" s="416"/>
      <c r="FUU14" s="416"/>
      <c r="FUV14" s="416"/>
      <c r="FUW14" s="416"/>
      <c r="FUX14" s="416"/>
      <c r="FUY14" s="416"/>
      <c r="FUZ14" s="416"/>
      <c r="FVA14" s="416"/>
      <c r="FVB14" s="416"/>
      <c r="FVC14" s="416"/>
      <c r="FVD14" s="416"/>
      <c r="FVE14" s="416"/>
      <c r="FVF14" s="416"/>
      <c r="FVG14" s="416"/>
      <c r="FVH14" s="416"/>
      <c r="FVI14" s="416"/>
      <c r="FVJ14" s="416"/>
      <c r="FVK14" s="416"/>
      <c r="FVL14" s="416"/>
      <c r="FVM14" s="416"/>
      <c r="FVN14" s="416"/>
      <c r="FVO14" s="416"/>
      <c r="FVP14" s="416"/>
      <c r="FVQ14" s="416"/>
      <c r="FVR14" s="416"/>
      <c r="FVS14" s="416"/>
      <c r="FVT14" s="416"/>
      <c r="FVU14" s="416"/>
      <c r="FVV14" s="416"/>
      <c r="FVW14" s="416"/>
      <c r="FVX14" s="416"/>
      <c r="FVY14" s="416"/>
      <c r="FVZ14" s="416"/>
      <c r="FWA14" s="416"/>
      <c r="FWB14" s="416"/>
      <c r="FWC14" s="416"/>
      <c r="FWD14" s="416"/>
      <c r="FWE14" s="416"/>
      <c r="FWF14" s="416"/>
      <c r="FWG14" s="416"/>
      <c r="FWH14" s="416"/>
      <c r="FWI14" s="416"/>
      <c r="FWJ14" s="416"/>
      <c r="FWK14" s="416"/>
      <c r="FWL14" s="416"/>
      <c r="FWM14" s="416"/>
      <c r="FWN14" s="416"/>
      <c r="FWO14" s="416"/>
      <c r="FWP14" s="416"/>
      <c r="FWQ14" s="416"/>
      <c r="FWR14" s="416"/>
      <c r="FWS14" s="416"/>
      <c r="FWT14" s="416"/>
      <c r="FWU14" s="416"/>
      <c r="FWV14" s="416"/>
      <c r="FWW14" s="416"/>
      <c r="FWX14" s="416"/>
      <c r="FWY14" s="416"/>
      <c r="FWZ14" s="416"/>
      <c r="FXA14" s="416"/>
      <c r="FXB14" s="416"/>
      <c r="FXC14" s="416"/>
      <c r="FXD14" s="416"/>
      <c r="FXE14" s="416"/>
      <c r="FXF14" s="416"/>
      <c r="FXG14" s="416"/>
      <c r="FXH14" s="416"/>
      <c r="FXI14" s="416"/>
      <c r="FXJ14" s="416"/>
      <c r="FXK14" s="416"/>
      <c r="FXL14" s="416"/>
      <c r="FXM14" s="416"/>
      <c r="FXN14" s="416"/>
      <c r="FXO14" s="416"/>
      <c r="FXP14" s="416"/>
      <c r="FXQ14" s="416"/>
      <c r="FXR14" s="416"/>
      <c r="FXS14" s="416"/>
      <c r="FXT14" s="416"/>
      <c r="FXU14" s="416"/>
      <c r="FXV14" s="416"/>
      <c r="FXW14" s="416"/>
      <c r="FXX14" s="416"/>
      <c r="FXY14" s="416"/>
      <c r="FXZ14" s="416"/>
      <c r="FYA14" s="416"/>
      <c r="FYB14" s="416"/>
      <c r="FYC14" s="416"/>
      <c r="FYD14" s="416"/>
      <c r="FYE14" s="416"/>
      <c r="FYF14" s="416"/>
      <c r="FYG14" s="416"/>
      <c r="FYH14" s="416"/>
      <c r="FYI14" s="416"/>
      <c r="FYJ14" s="416"/>
      <c r="FYK14" s="416"/>
      <c r="FYL14" s="416"/>
      <c r="FYM14" s="416"/>
      <c r="FYN14" s="416"/>
      <c r="FYO14" s="416"/>
      <c r="FYP14" s="416"/>
      <c r="FYQ14" s="416"/>
      <c r="FYR14" s="416"/>
      <c r="FYS14" s="416"/>
      <c r="FYT14" s="416"/>
      <c r="FYU14" s="416"/>
      <c r="FYV14" s="416"/>
      <c r="FYW14" s="416"/>
      <c r="FYX14" s="416"/>
      <c r="FYY14" s="416"/>
      <c r="FYZ14" s="416"/>
      <c r="FZA14" s="416"/>
      <c r="FZB14" s="416"/>
      <c r="FZC14" s="416"/>
      <c r="FZD14" s="416"/>
      <c r="FZE14" s="416"/>
      <c r="FZF14" s="416"/>
      <c r="FZG14" s="416"/>
      <c r="FZH14" s="416"/>
      <c r="FZI14" s="416"/>
      <c r="FZJ14" s="416"/>
      <c r="FZK14" s="416"/>
      <c r="FZL14" s="416"/>
      <c r="FZM14" s="416"/>
      <c r="FZN14" s="416"/>
      <c r="FZO14" s="416"/>
      <c r="FZP14" s="416"/>
      <c r="FZQ14" s="416"/>
      <c r="FZR14" s="416"/>
      <c r="FZS14" s="416"/>
      <c r="FZT14" s="416"/>
      <c r="FZU14" s="416"/>
      <c r="FZV14" s="416"/>
      <c r="FZW14" s="416"/>
      <c r="FZX14" s="416"/>
      <c r="FZY14" s="416"/>
      <c r="FZZ14" s="416"/>
      <c r="GAA14" s="416"/>
      <c r="GAB14" s="416"/>
      <c r="GAC14" s="416"/>
      <c r="GAD14" s="416"/>
      <c r="GAE14" s="416"/>
      <c r="GAF14" s="416"/>
      <c r="GAG14" s="416"/>
      <c r="GAH14" s="416"/>
      <c r="GAI14" s="416"/>
      <c r="GAJ14" s="416"/>
      <c r="GAK14" s="416"/>
      <c r="GAL14" s="416"/>
      <c r="GAM14" s="416"/>
      <c r="GAN14" s="416"/>
      <c r="GAO14" s="416"/>
      <c r="GAP14" s="416"/>
      <c r="GAQ14" s="416"/>
      <c r="GAR14" s="416"/>
      <c r="GAS14" s="416"/>
      <c r="GAT14" s="416"/>
      <c r="GAU14" s="416"/>
      <c r="GAV14" s="416"/>
      <c r="GAW14" s="416"/>
      <c r="GAX14" s="416"/>
      <c r="GAY14" s="416"/>
      <c r="GAZ14" s="416"/>
      <c r="GBA14" s="416"/>
      <c r="GBB14" s="416"/>
      <c r="GBC14" s="416"/>
      <c r="GBD14" s="416"/>
      <c r="GBE14" s="416"/>
      <c r="GBF14" s="416"/>
      <c r="GBG14" s="416"/>
      <c r="GBH14" s="416"/>
      <c r="GBI14" s="416"/>
      <c r="GBJ14" s="416"/>
      <c r="GBK14" s="416"/>
      <c r="GBL14" s="416"/>
      <c r="GBM14" s="416"/>
      <c r="GBN14" s="416"/>
      <c r="GBO14" s="416"/>
      <c r="GBP14" s="416"/>
      <c r="GBQ14" s="416"/>
      <c r="GBR14" s="416"/>
      <c r="GBS14" s="416"/>
      <c r="GBT14" s="416"/>
      <c r="GBU14" s="416"/>
      <c r="GBV14" s="416"/>
      <c r="GBW14" s="416"/>
      <c r="GBX14" s="416"/>
      <c r="GBY14" s="416"/>
      <c r="GBZ14" s="416"/>
      <c r="GCA14" s="416"/>
      <c r="GCB14" s="416"/>
      <c r="GCC14" s="416"/>
      <c r="GCD14" s="416"/>
      <c r="GCE14" s="416"/>
      <c r="GCF14" s="416"/>
      <c r="GCG14" s="416"/>
      <c r="GCH14" s="416"/>
      <c r="GCI14" s="416"/>
      <c r="GCJ14" s="416"/>
      <c r="GCK14" s="416"/>
      <c r="GCL14" s="416"/>
      <c r="GCM14" s="416"/>
      <c r="GCN14" s="416"/>
      <c r="GCO14" s="416"/>
      <c r="GCP14" s="416"/>
      <c r="GCQ14" s="416"/>
      <c r="GCR14" s="416"/>
      <c r="GCS14" s="416"/>
      <c r="GCT14" s="416"/>
      <c r="GCU14" s="416"/>
      <c r="GCV14" s="416"/>
      <c r="GCW14" s="416"/>
      <c r="GCX14" s="416"/>
      <c r="GCY14" s="416"/>
      <c r="GCZ14" s="416"/>
      <c r="GDA14" s="416"/>
      <c r="GDB14" s="416"/>
      <c r="GDC14" s="416"/>
      <c r="GDD14" s="416"/>
      <c r="GDE14" s="416"/>
      <c r="GDF14" s="416"/>
      <c r="GDG14" s="416"/>
      <c r="GDH14" s="416"/>
      <c r="GDI14" s="416"/>
      <c r="GDJ14" s="416"/>
      <c r="GDK14" s="416"/>
      <c r="GDL14" s="416"/>
      <c r="GDM14" s="416"/>
      <c r="GDN14" s="416"/>
      <c r="GDO14" s="416"/>
      <c r="GDP14" s="416"/>
      <c r="GDQ14" s="416"/>
      <c r="GDR14" s="416"/>
      <c r="GDS14" s="416"/>
      <c r="GDT14" s="416"/>
      <c r="GDU14" s="416"/>
      <c r="GDV14" s="416"/>
      <c r="GDW14" s="416"/>
      <c r="GDX14" s="416"/>
      <c r="GDY14" s="416"/>
      <c r="GDZ14" s="416"/>
      <c r="GEA14" s="416"/>
      <c r="GEB14" s="416"/>
      <c r="GEC14" s="416"/>
      <c r="GED14" s="416"/>
      <c r="GEE14" s="416"/>
      <c r="GEF14" s="416"/>
      <c r="GEG14" s="416"/>
      <c r="GEH14" s="416"/>
      <c r="GEI14" s="416"/>
      <c r="GEJ14" s="416"/>
      <c r="GEK14" s="416"/>
      <c r="GEL14" s="416"/>
      <c r="GEM14" s="416"/>
      <c r="GEN14" s="416"/>
      <c r="GEO14" s="416"/>
      <c r="GEP14" s="416"/>
      <c r="GEQ14" s="416"/>
      <c r="GER14" s="416"/>
      <c r="GES14" s="416"/>
      <c r="GET14" s="416"/>
      <c r="GEU14" s="416"/>
      <c r="GEV14" s="416"/>
      <c r="GEW14" s="416"/>
      <c r="GEX14" s="416"/>
      <c r="GEY14" s="416"/>
      <c r="GEZ14" s="416"/>
      <c r="GFA14" s="416"/>
      <c r="GFB14" s="416"/>
      <c r="GFC14" s="416"/>
      <c r="GFD14" s="416"/>
      <c r="GFE14" s="416"/>
      <c r="GFF14" s="416"/>
      <c r="GFG14" s="416"/>
      <c r="GFH14" s="416"/>
      <c r="GFI14" s="416"/>
      <c r="GFJ14" s="416"/>
      <c r="GFK14" s="416"/>
      <c r="GFL14" s="416"/>
      <c r="GFM14" s="416"/>
      <c r="GFN14" s="416"/>
      <c r="GFO14" s="416"/>
      <c r="GFP14" s="416"/>
      <c r="GFQ14" s="416"/>
      <c r="GFR14" s="416"/>
      <c r="GFS14" s="416"/>
      <c r="GFT14" s="416"/>
      <c r="GFU14" s="416"/>
      <c r="GFV14" s="416"/>
      <c r="GFW14" s="416"/>
      <c r="GFX14" s="416"/>
      <c r="GFY14" s="416"/>
      <c r="GFZ14" s="416"/>
      <c r="GGA14" s="416"/>
      <c r="GGB14" s="416"/>
      <c r="GGC14" s="416"/>
      <c r="GGD14" s="416"/>
      <c r="GGE14" s="416"/>
      <c r="GGF14" s="416"/>
      <c r="GGG14" s="416"/>
      <c r="GGH14" s="416"/>
      <c r="GGI14" s="416"/>
      <c r="GGJ14" s="416"/>
      <c r="GGK14" s="416"/>
      <c r="GGL14" s="416"/>
      <c r="GGM14" s="416"/>
      <c r="GGN14" s="416"/>
      <c r="GGO14" s="416"/>
      <c r="GGP14" s="416"/>
      <c r="GGQ14" s="416"/>
      <c r="GGR14" s="416"/>
      <c r="GGS14" s="416"/>
      <c r="GGT14" s="416"/>
      <c r="GGU14" s="416"/>
      <c r="GGV14" s="416"/>
      <c r="GGW14" s="416"/>
      <c r="GGX14" s="416"/>
      <c r="GGY14" s="416"/>
      <c r="GGZ14" s="416"/>
      <c r="GHA14" s="416"/>
      <c r="GHB14" s="416"/>
      <c r="GHC14" s="416"/>
      <c r="GHD14" s="416"/>
      <c r="GHE14" s="416"/>
      <c r="GHF14" s="416"/>
      <c r="GHG14" s="416"/>
      <c r="GHH14" s="416"/>
      <c r="GHI14" s="416"/>
      <c r="GHJ14" s="416"/>
      <c r="GHK14" s="416"/>
      <c r="GHL14" s="416"/>
      <c r="GHM14" s="416"/>
      <c r="GHN14" s="416"/>
      <c r="GHO14" s="416"/>
      <c r="GHP14" s="416"/>
      <c r="GHQ14" s="416"/>
      <c r="GHR14" s="416"/>
      <c r="GHS14" s="416"/>
      <c r="GHT14" s="416"/>
      <c r="GHU14" s="416"/>
      <c r="GHV14" s="416"/>
      <c r="GHW14" s="416"/>
      <c r="GHX14" s="416"/>
      <c r="GHY14" s="416"/>
      <c r="GHZ14" s="416"/>
      <c r="GIA14" s="416"/>
      <c r="GIB14" s="416"/>
      <c r="GIC14" s="416"/>
      <c r="GID14" s="416"/>
      <c r="GIE14" s="416"/>
      <c r="GIF14" s="416"/>
      <c r="GIG14" s="416"/>
      <c r="GIH14" s="416"/>
      <c r="GII14" s="416"/>
      <c r="GIJ14" s="416"/>
      <c r="GIK14" s="416"/>
      <c r="GIL14" s="416"/>
      <c r="GIM14" s="416"/>
      <c r="GIN14" s="416"/>
      <c r="GIO14" s="416"/>
      <c r="GIP14" s="416"/>
      <c r="GIQ14" s="416"/>
      <c r="GIR14" s="416"/>
      <c r="GIS14" s="416"/>
      <c r="GIT14" s="416"/>
      <c r="GIU14" s="416"/>
      <c r="GIV14" s="416"/>
      <c r="GIW14" s="416"/>
      <c r="GIX14" s="416"/>
      <c r="GIY14" s="416"/>
      <c r="GIZ14" s="416"/>
      <c r="GJA14" s="416"/>
      <c r="GJB14" s="416"/>
      <c r="GJC14" s="416"/>
      <c r="GJD14" s="416"/>
      <c r="GJE14" s="416"/>
      <c r="GJF14" s="416"/>
      <c r="GJG14" s="416"/>
      <c r="GJH14" s="416"/>
      <c r="GJI14" s="416"/>
      <c r="GJJ14" s="416"/>
      <c r="GJK14" s="416"/>
      <c r="GJL14" s="416"/>
      <c r="GJM14" s="416"/>
      <c r="GJN14" s="416"/>
      <c r="GJO14" s="416"/>
      <c r="GJP14" s="416"/>
      <c r="GJQ14" s="416"/>
      <c r="GJR14" s="416"/>
      <c r="GJS14" s="416"/>
      <c r="GJT14" s="416"/>
      <c r="GJU14" s="416"/>
      <c r="GJV14" s="416"/>
      <c r="GJW14" s="416"/>
      <c r="GJX14" s="416"/>
      <c r="GJY14" s="416"/>
      <c r="GJZ14" s="416"/>
      <c r="GKA14" s="416"/>
      <c r="GKB14" s="416"/>
      <c r="GKC14" s="416"/>
      <c r="GKD14" s="416"/>
      <c r="GKE14" s="416"/>
      <c r="GKF14" s="416"/>
      <c r="GKG14" s="416"/>
      <c r="GKH14" s="416"/>
      <c r="GKI14" s="416"/>
      <c r="GKJ14" s="416"/>
      <c r="GKK14" s="416"/>
      <c r="GKL14" s="416"/>
      <c r="GKM14" s="416"/>
      <c r="GKN14" s="416"/>
      <c r="GKO14" s="416"/>
      <c r="GKP14" s="416"/>
      <c r="GKQ14" s="416"/>
      <c r="GKR14" s="416"/>
      <c r="GKS14" s="416"/>
      <c r="GKT14" s="416"/>
      <c r="GKU14" s="416"/>
      <c r="GKV14" s="416"/>
      <c r="GKW14" s="416"/>
      <c r="GKX14" s="416"/>
      <c r="GKY14" s="416"/>
      <c r="GKZ14" s="416"/>
      <c r="GLA14" s="416"/>
      <c r="GLB14" s="416"/>
      <c r="GLC14" s="416"/>
      <c r="GLD14" s="416"/>
      <c r="GLE14" s="416"/>
      <c r="GLF14" s="416"/>
      <c r="GLG14" s="416"/>
      <c r="GLH14" s="416"/>
      <c r="GLI14" s="416"/>
      <c r="GLJ14" s="416"/>
      <c r="GLK14" s="416"/>
      <c r="GLL14" s="416"/>
      <c r="GLM14" s="416"/>
      <c r="GLN14" s="416"/>
      <c r="GLO14" s="416"/>
      <c r="GLP14" s="416"/>
      <c r="GLQ14" s="416"/>
      <c r="GLR14" s="416"/>
      <c r="GLS14" s="416"/>
      <c r="GLT14" s="416"/>
      <c r="GLU14" s="416"/>
      <c r="GLV14" s="416"/>
      <c r="GLW14" s="416"/>
      <c r="GLX14" s="416"/>
      <c r="GLY14" s="416"/>
      <c r="GLZ14" s="416"/>
      <c r="GMA14" s="416"/>
      <c r="GMB14" s="416"/>
      <c r="GMC14" s="416"/>
      <c r="GMD14" s="416"/>
      <c r="GME14" s="416"/>
      <c r="GMF14" s="416"/>
      <c r="GMG14" s="416"/>
      <c r="GMH14" s="416"/>
      <c r="GMI14" s="416"/>
      <c r="GMJ14" s="416"/>
      <c r="GMK14" s="416"/>
      <c r="GML14" s="416"/>
      <c r="GMM14" s="416"/>
      <c r="GMN14" s="416"/>
      <c r="GMO14" s="416"/>
      <c r="GMP14" s="416"/>
      <c r="GMQ14" s="416"/>
      <c r="GMR14" s="416"/>
      <c r="GMS14" s="416"/>
      <c r="GMT14" s="416"/>
      <c r="GMU14" s="416"/>
      <c r="GMV14" s="416"/>
      <c r="GMW14" s="416"/>
      <c r="GMX14" s="416"/>
      <c r="GMY14" s="416"/>
      <c r="GMZ14" s="416"/>
      <c r="GNA14" s="416"/>
      <c r="GNB14" s="416"/>
      <c r="GNC14" s="416"/>
      <c r="GND14" s="416"/>
      <c r="GNE14" s="416"/>
      <c r="GNF14" s="416"/>
      <c r="GNG14" s="416"/>
      <c r="GNH14" s="416"/>
      <c r="GNI14" s="416"/>
      <c r="GNJ14" s="416"/>
      <c r="GNK14" s="416"/>
      <c r="GNL14" s="416"/>
      <c r="GNM14" s="416"/>
      <c r="GNN14" s="416"/>
      <c r="GNO14" s="416"/>
      <c r="GNP14" s="416"/>
      <c r="GNQ14" s="416"/>
      <c r="GNR14" s="416"/>
      <c r="GNS14" s="416"/>
      <c r="GNT14" s="416"/>
      <c r="GNU14" s="416"/>
      <c r="GNV14" s="416"/>
      <c r="GNW14" s="416"/>
      <c r="GNX14" s="416"/>
      <c r="GNY14" s="416"/>
      <c r="GNZ14" s="416"/>
      <c r="GOA14" s="416"/>
      <c r="GOB14" s="416"/>
      <c r="GOC14" s="416"/>
      <c r="GOD14" s="416"/>
      <c r="GOE14" s="416"/>
      <c r="GOF14" s="416"/>
      <c r="GOG14" s="416"/>
      <c r="GOH14" s="416"/>
      <c r="GOI14" s="416"/>
      <c r="GOJ14" s="416"/>
      <c r="GOK14" s="416"/>
      <c r="GOL14" s="416"/>
      <c r="GOM14" s="416"/>
      <c r="GON14" s="416"/>
      <c r="GOO14" s="416"/>
      <c r="GOP14" s="416"/>
      <c r="GOQ14" s="416"/>
      <c r="GOR14" s="416"/>
      <c r="GOS14" s="416"/>
      <c r="GOT14" s="416"/>
      <c r="GOU14" s="416"/>
      <c r="GOV14" s="416"/>
      <c r="GOW14" s="416"/>
      <c r="GOX14" s="416"/>
      <c r="GOY14" s="416"/>
      <c r="GOZ14" s="416"/>
      <c r="GPA14" s="416"/>
      <c r="GPB14" s="416"/>
      <c r="GPC14" s="416"/>
      <c r="GPD14" s="416"/>
      <c r="GPE14" s="416"/>
      <c r="GPF14" s="416"/>
      <c r="GPG14" s="416"/>
      <c r="GPH14" s="416"/>
      <c r="GPI14" s="416"/>
      <c r="GPJ14" s="416"/>
      <c r="GPK14" s="416"/>
      <c r="GPL14" s="416"/>
      <c r="GPM14" s="416"/>
      <c r="GPN14" s="416"/>
      <c r="GPO14" s="416"/>
      <c r="GPP14" s="416"/>
      <c r="GPQ14" s="416"/>
      <c r="GPR14" s="416"/>
      <c r="GPS14" s="416"/>
      <c r="GPT14" s="416"/>
      <c r="GPU14" s="416"/>
      <c r="GPV14" s="416"/>
      <c r="GPW14" s="416"/>
      <c r="GPX14" s="416"/>
      <c r="GPY14" s="416"/>
      <c r="GPZ14" s="416"/>
      <c r="GQA14" s="416"/>
      <c r="GQB14" s="416"/>
      <c r="GQC14" s="416"/>
      <c r="GQD14" s="416"/>
      <c r="GQE14" s="416"/>
      <c r="GQF14" s="416"/>
      <c r="GQG14" s="416"/>
      <c r="GQH14" s="416"/>
      <c r="GQI14" s="416"/>
      <c r="GQJ14" s="416"/>
      <c r="GQK14" s="416"/>
      <c r="GQL14" s="416"/>
      <c r="GQM14" s="416"/>
      <c r="GQN14" s="416"/>
      <c r="GQO14" s="416"/>
      <c r="GQP14" s="416"/>
      <c r="GQQ14" s="416"/>
      <c r="GQR14" s="416"/>
      <c r="GQS14" s="416"/>
      <c r="GQT14" s="416"/>
      <c r="GQU14" s="416"/>
      <c r="GQV14" s="416"/>
      <c r="GQW14" s="416"/>
      <c r="GQX14" s="416"/>
      <c r="GQY14" s="416"/>
      <c r="GQZ14" s="416"/>
      <c r="GRA14" s="416"/>
      <c r="GRB14" s="416"/>
      <c r="GRC14" s="416"/>
      <c r="GRD14" s="416"/>
      <c r="GRE14" s="416"/>
      <c r="GRF14" s="416"/>
      <c r="GRG14" s="416"/>
      <c r="GRH14" s="416"/>
      <c r="GRI14" s="416"/>
      <c r="GRJ14" s="416"/>
      <c r="GRK14" s="416"/>
      <c r="GRL14" s="416"/>
      <c r="GRM14" s="416"/>
      <c r="GRN14" s="416"/>
      <c r="GRO14" s="416"/>
      <c r="GRP14" s="416"/>
      <c r="GRQ14" s="416"/>
      <c r="GRR14" s="416"/>
      <c r="GRS14" s="416"/>
      <c r="GRT14" s="416"/>
      <c r="GRU14" s="416"/>
      <c r="GRV14" s="416"/>
      <c r="GRW14" s="416"/>
      <c r="GRX14" s="416"/>
      <c r="GRY14" s="416"/>
      <c r="GRZ14" s="416"/>
      <c r="GSA14" s="416"/>
      <c r="GSB14" s="416"/>
      <c r="GSC14" s="416"/>
      <c r="GSD14" s="416"/>
      <c r="GSE14" s="416"/>
      <c r="GSF14" s="416"/>
      <c r="GSG14" s="416"/>
      <c r="GSH14" s="416"/>
      <c r="GSI14" s="416"/>
      <c r="GSJ14" s="416"/>
      <c r="GSK14" s="416"/>
      <c r="GSL14" s="416"/>
      <c r="GSM14" s="416"/>
      <c r="GSN14" s="416"/>
      <c r="GSO14" s="416"/>
      <c r="GSP14" s="416"/>
      <c r="GSQ14" s="416"/>
      <c r="GSR14" s="416"/>
      <c r="GSS14" s="416"/>
      <c r="GST14" s="416"/>
      <c r="GSU14" s="416"/>
      <c r="GSV14" s="416"/>
      <c r="GSW14" s="416"/>
      <c r="GSX14" s="416"/>
      <c r="GSY14" s="416"/>
      <c r="GSZ14" s="416"/>
      <c r="GTA14" s="416"/>
      <c r="GTB14" s="416"/>
      <c r="GTC14" s="416"/>
      <c r="GTD14" s="416"/>
      <c r="GTE14" s="416"/>
      <c r="GTF14" s="416"/>
      <c r="GTG14" s="416"/>
      <c r="GTH14" s="416"/>
      <c r="GTI14" s="416"/>
      <c r="GTJ14" s="416"/>
      <c r="GTK14" s="416"/>
      <c r="GTL14" s="416"/>
      <c r="GTM14" s="416"/>
      <c r="GTN14" s="416"/>
      <c r="GTO14" s="416"/>
      <c r="GTP14" s="416"/>
      <c r="GTQ14" s="416"/>
      <c r="GTR14" s="416"/>
      <c r="GTS14" s="416"/>
      <c r="GTT14" s="416"/>
      <c r="GTU14" s="416"/>
      <c r="GTV14" s="416"/>
      <c r="GTW14" s="416"/>
      <c r="GTX14" s="416"/>
      <c r="GTY14" s="416"/>
      <c r="GTZ14" s="416"/>
      <c r="GUA14" s="416"/>
      <c r="GUB14" s="416"/>
      <c r="GUC14" s="416"/>
      <c r="GUD14" s="416"/>
      <c r="GUE14" s="416"/>
      <c r="GUF14" s="416"/>
      <c r="GUG14" s="416"/>
      <c r="GUH14" s="416"/>
      <c r="GUI14" s="416"/>
      <c r="GUJ14" s="416"/>
      <c r="GUK14" s="416"/>
      <c r="GUL14" s="416"/>
      <c r="GUM14" s="416"/>
      <c r="GUN14" s="416"/>
      <c r="GUO14" s="416"/>
      <c r="GUP14" s="416"/>
      <c r="GUQ14" s="416"/>
      <c r="GUR14" s="416"/>
      <c r="GUS14" s="416"/>
      <c r="GUT14" s="416"/>
      <c r="GUU14" s="416"/>
      <c r="GUV14" s="416"/>
      <c r="GUW14" s="416"/>
      <c r="GUX14" s="416"/>
      <c r="GUY14" s="416"/>
      <c r="GUZ14" s="416"/>
      <c r="GVA14" s="416"/>
      <c r="GVB14" s="416"/>
      <c r="GVC14" s="416"/>
      <c r="GVD14" s="416"/>
      <c r="GVE14" s="416"/>
      <c r="GVF14" s="416"/>
      <c r="GVG14" s="416"/>
      <c r="GVH14" s="416"/>
      <c r="GVI14" s="416"/>
      <c r="GVJ14" s="416"/>
      <c r="GVK14" s="416"/>
      <c r="GVL14" s="416"/>
      <c r="GVM14" s="416"/>
      <c r="GVN14" s="416"/>
      <c r="GVO14" s="416"/>
      <c r="GVP14" s="416"/>
      <c r="GVQ14" s="416"/>
      <c r="GVR14" s="416"/>
      <c r="GVS14" s="416"/>
      <c r="GVT14" s="416"/>
      <c r="GVU14" s="416"/>
      <c r="GVV14" s="416"/>
      <c r="GVW14" s="416"/>
      <c r="GVX14" s="416"/>
      <c r="GVY14" s="416"/>
      <c r="GVZ14" s="416"/>
      <c r="GWA14" s="416"/>
      <c r="GWB14" s="416"/>
      <c r="GWC14" s="416"/>
      <c r="GWD14" s="416"/>
      <c r="GWE14" s="416"/>
      <c r="GWF14" s="416"/>
      <c r="GWG14" s="416"/>
      <c r="GWH14" s="416"/>
      <c r="GWI14" s="416"/>
      <c r="GWJ14" s="416"/>
      <c r="GWK14" s="416"/>
      <c r="GWL14" s="416"/>
      <c r="GWM14" s="416"/>
      <c r="GWN14" s="416"/>
      <c r="GWO14" s="416"/>
      <c r="GWP14" s="416"/>
      <c r="GWQ14" s="416"/>
      <c r="GWR14" s="416"/>
      <c r="GWS14" s="416"/>
      <c r="GWT14" s="416"/>
      <c r="GWU14" s="416"/>
      <c r="GWV14" s="416"/>
      <c r="GWW14" s="416"/>
      <c r="GWX14" s="416"/>
      <c r="GWY14" s="416"/>
      <c r="GWZ14" s="416"/>
      <c r="GXA14" s="416"/>
      <c r="GXB14" s="416"/>
      <c r="GXC14" s="416"/>
      <c r="GXD14" s="416"/>
      <c r="GXE14" s="416"/>
      <c r="GXF14" s="416"/>
      <c r="GXG14" s="416"/>
      <c r="GXH14" s="416"/>
      <c r="GXI14" s="416"/>
      <c r="GXJ14" s="416"/>
      <c r="GXK14" s="416"/>
      <c r="GXL14" s="416"/>
      <c r="GXM14" s="416"/>
      <c r="GXN14" s="416"/>
      <c r="GXO14" s="416"/>
      <c r="GXP14" s="416"/>
      <c r="GXQ14" s="416"/>
      <c r="GXR14" s="416"/>
      <c r="GXS14" s="416"/>
      <c r="GXT14" s="416"/>
      <c r="GXU14" s="416"/>
      <c r="GXV14" s="416"/>
      <c r="GXW14" s="416"/>
      <c r="GXX14" s="416"/>
      <c r="GXY14" s="416"/>
      <c r="GXZ14" s="416"/>
      <c r="GYA14" s="416"/>
      <c r="GYB14" s="416"/>
      <c r="GYC14" s="416"/>
      <c r="GYD14" s="416"/>
      <c r="GYE14" s="416"/>
      <c r="GYF14" s="416"/>
      <c r="GYG14" s="416"/>
      <c r="GYH14" s="416"/>
      <c r="GYI14" s="416"/>
      <c r="GYJ14" s="416"/>
      <c r="GYK14" s="416"/>
      <c r="GYL14" s="416"/>
      <c r="GYM14" s="416"/>
      <c r="GYN14" s="416"/>
      <c r="GYO14" s="416"/>
      <c r="GYP14" s="416"/>
      <c r="GYQ14" s="416"/>
      <c r="GYR14" s="416"/>
      <c r="GYS14" s="416"/>
      <c r="GYT14" s="416"/>
      <c r="GYU14" s="416"/>
      <c r="GYV14" s="416"/>
      <c r="GYW14" s="416"/>
      <c r="GYX14" s="416"/>
      <c r="GYY14" s="416"/>
      <c r="GYZ14" s="416"/>
      <c r="GZA14" s="416"/>
      <c r="GZB14" s="416"/>
      <c r="GZC14" s="416"/>
      <c r="GZD14" s="416"/>
      <c r="GZE14" s="416"/>
      <c r="GZF14" s="416"/>
      <c r="GZG14" s="416"/>
      <c r="GZH14" s="416"/>
      <c r="GZI14" s="416"/>
      <c r="GZJ14" s="416"/>
      <c r="GZK14" s="416"/>
      <c r="GZL14" s="416"/>
      <c r="GZM14" s="416"/>
      <c r="GZN14" s="416"/>
      <c r="GZO14" s="416"/>
      <c r="GZP14" s="416"/>
      <c r="GZQ14" s="416"/>
      <c r="GZR14" s="416"/>
      <c r="GZS14" s="416"/>
      <c r="GZT14" s="416"/>
      <c r="GZU14" s="416"/>
      <c r="GZV14" s="416"/>
      <c r="GZW14" s="416"/>
      <c r="GZX14" s="416"/>
      <c r="GZY14" s="416"/>
      <c r="GZZ14" s="416"/>
      <c r="HAA14" s="416"/>
      <c r="HAB14" s="416"/>
      <c r="HAC14" s="416"/>
      <c r="HAD14" s="416"/>
      <c r="HAE14" s="416"/>
      <c r="HAF14" s="416"/>
      <c r="HAG14" s="416"/>
      <c r="HAH14" s="416"/>
      <c r="HAI14" s="416"/>
      <c r="HAJ14" s="416"/>
      <c r="HAK14" s="416"/>
      <c r="HAL14" s="416"/>
      <c r="HAM14" s="416"/>
      <c r="HAN14" s="416"/>
      <c r="HAO14" s="416"/>
      <c r="HAP14" s="416"/>
      <c r="HAQ14" s="416"/>
      <c r="HAR14" s="416"/>
      <c r="HAS14" s="416"/>
      <c r="HAT14" s="416"/>
      <c r="HAU14" s="416"/>
      <c r="HAV14" s="416"/>
      <c r="HAW14" s="416"/>
      <c r="HAX14" s="416"/>
      <c r="HAY14" s="416"/>
      <c r="HAZ14" s="416"/>
      <c r="HBA14" s="416"/>
      <c r="HBB14" s="416"/>
      <c r="HBC14" s="416"/>
      <c r="HBD14" s="416"/>
      <c r="HBE14" s="416"/>
      <c r="HBF14" s="416"/>
      <c r="HBG14" s="416"/>
      <c r="HBH14" s="416"/>
      <c r="HBI14" s="416"/>
      <c r="HBJ14" s="416"/>
      <c r="HBK14" s="416"/>
      <c r="HBL14" s="416"/>
      <c r="HBM14" s="416"/>
      <c r="HBN14" s="416"/>
      <c r="HBO14" s="416"/>
      <c r="HBP14" s="416"/>
      <c r="HBQ14" s="416"/>
      <c r="HBR14" s="416"/>
      <c r="HBS14" s="416"/>
      <c r="HBT14" s="416"/>
      <c r="HBU14" s="416"/>
      <c r="HBV14" s="416"/>
      <c r="HBW14" s="416"/>
      <c r="HBX14" s="416"/>
      <c r="HBY14" s="416"/>
      <c r="HBZ14" s="416"/>
      <c r="HCA14" s="416"/>
      <c r="HCB14" s="416"/>
      <c r="HCC14" s="416"/>
      <c r="HCD14" s="416"/>
      <c r="HCE14" s="416"/>
      <c r="HCF14" s="416"/>
      <c r="HCG14" s="416"/>
      <c r="HCH14" s="416"/>
      <c r="HCI14" s="416"/>
      <c r="HCJ14" s="416"/>
      <c r="HCK14" s="416"/>
      <c r="HCL14" s="416"/>
      <c r="HCM14" s="416"/>
      <c r="HCN14" s="416"/>
      <c r="HCO14" s="416"/>
      <c r="HCP14" s="416"/>
      <c r="HCQ14" s="416"/>
      <c r="HCR14" s="416"/>
      <c r="HCS14" s="416"/>
      <c r="HCT14" s="416"/>
      <c r="HCU14" s="416"/>
      <c r="HCV14" s="416"/>
      <c r="HCW14" s="416"/>
      <c r="HCX14" s="416"/>
      <c r="HCY14" s="416"/>
      <c r="HCZ14" s="416"/>
      <c r="HDA14" s="416"/>
      <c r="HDB14" s="416"/>
      <c r="HDC14" s="416"/>
      <c r="HDD14" s="416"/>
      <c r="HDE14" s="416"/>
      <c r="HDF14" s="416"/>
      <c r="HDG14" s="416"/>
      <c r="HDH14" s="416"/>
      <c r="HDI14" s="416"/>
      <c r="HDJ14" s="416"/>
      <c r="HDK14" s="416"/>
      <c r="HDL14" s="416"/>
      <c r="HDM14" s="416"/>
      <c r="HDN14" s="416"/>
      <c r="HDO14" s="416"/>
      <c r="HDP14" s="416"/>
      <c r="HDQ14" s="416"/>
      <c r="HDR14" s="416"/>
      <c r="HDS14" s="416"/>
      <c r="HDT14" s="416"/>
      <c r="HDU14" s="416"/>
      <c r="HDV14" s="416"/>
      <c r="HDW14" s="416"/>
      <c r="HDX14" s="416"/>
      <c r="HDY14" s="416"/>
      <c r="HDZ14" s="416"/>
      <c r="HEA14" s="416"/>
      <c r="HEB14" s="416"/>
      <c r="HEC14" s="416"/>
      <c r="HED14" s="416"/>
      <c r="HEE14" s="416"/>
      <c r="HEF14" s="416"/>
      <c r="HEG14" s="416"/>
      <c r="HEH14" s="416"/>
      <c r="HEI14" s="416"/>
      <c r="HEJ14" s="416"/>
      <c r="HEK14" s="416"/>
      <c r="HEL14" s="416"/>
      <c r="HEM14" s="416"/>
      <c r="HEN14" s="416"/>
      <c r="HEO14" s="416"/>
      <c r="HEP14" s="416"/>
      <c r="HEQ14" s="416"/>
      <c r="HER14" s="416"/>
      <c r="HES14" s="416"/>
      <c r="HET14" s="416"/>
      <c r="HEU14" s="416"/>
      <c r="HEV14" s="416"/>
      <c r="HEW14" s="416"/>
      <c r="HEX14" s="416"/>
      <c r="HEY14" s="416"/>
      <c r="HEZ14" s="416"/>
      <c r="HFA14" s="416"/>
      <c r="HFB14" s="416"/>
      <c r="HFC14" s="416"/>
      <c r="HFD14" s="416"/>
      <c r="HFE14" s="416"/>
      <c r="HFF14" s="416"/>
      <c r="HFG14" s="416"/>
      <c r="HFH14" s="416"/>
      <c r="HFI14" s="416"/>
      <c r="HFJ14" s="416"/>
      <c r="HFK14" s="416"/>
      <c r="HFL14" s="416"/>
      <c r="HFM14" s="416"/>
      <c r="HFN14" s="416"/>
      <c r="HFO14" s="416"/>
      <c r="HFP14" s="416"/>
      <c r="HFQ14" s="416"/>
      <c r="HFR14" s="416"/>
      <c r="HFS14" s="416"/>
      <c r="HFT14" s="416"/>
      <c r="HFU14" s="416"/>
      <c r="HFV14" s="416"/>
      <c r="HFW14" s="416"/>
      <c r="HFX14" s="416"/>
      <c r="HFY14" s="416"/>
      <c r="HFZ14" s="416"/>
      <c r="HGA14" s="416"/>
      <c r="HGB14" s="416"/>
      <c r="HGC14" s="416"/>
      <c r="HGD14" s="416"/>
      <c r="HGE14" s="416"/>
      <c r="HGF14" s="416"/>
      <c r="HGG14" s="416"/>
      <c r="HGH14" s="416"/>
      <c r="HGI14" s="416"/>
      <c r="HGJ14" s="416"/>
      <c r="HGK14" s="416"/>
      <c r="HGL14" s="416"/>
      <c r="HGM14" s="416"/>
      <c r="HGN14" s="416"/>
      <c r="HGO14" s="416"/>
      <c r="HGP14" s="416"/>
      <c r="HGQ14" s="416"/>
      <c r="HGR14" s="416"/>
      <c r="HGS14" s="416"/>
      <c r="HGT14" s="416"/>
      <c r="HGU14" s="416"/>
      <c r="HGV14" s="416"/>
      <c r="HGW14" s="416"/>
      <c r="HGX14" s="416"/>
      <c r="HGY14" s="416"/>
      <c r="HGZ14" s="416"/>
      <c r="HHA14" s="416"/>
      <c r="HHB14" s="416"/>
      <c r="HHC14" s="416"/>
      <c r="HHD14" s="416"/>
      <c r="HHE14" s="416"/>
      <c r="HHF14" s="416"/>
      <c r="HHG14" s="416"/>
      <c r="HHH14" s="416"/>
      <c r="HHI14" s="416"/>
      <c r="HHJ14" s="416"/>
      <c r="HHK14" s="416"/>
      <c r="HHL14" s="416"/>
      <c r="HHM14" s="416"/>
      <c r="HHN14" s="416"/>
      <c r="HHO14" s="416"/>
      <c r="HHP14" s="416"/>
      <c r="HHQ14" s="416"/>
      <c r="HHR14" s="416"/>
      <c r="HHS14" s="416"/>
      <c r="HHT14" s="416"/>
      <c r="HHU14" s="416"/>
      <c r="HHV14" s="416"/>
      <c r="HHW14" s="416"/>
      <c r="HHX14" s="416"/>
      <c r="HHY14" s="416"/>
      <c r="HHZ14" s="416"/>
      <c r="HIA14" s="416"/>
      <c r="HIB14" s="416"/>
      <c r="HIC14" s="416"/>
      <c r="HID14" s="416"/>
      <c r="HIE14" s="416"/>
      <c r="HIF14" s="416"/>
      <c r="HIG14" s="416"/>
      <c r="HIH14" s="416"/>
      <c r="HII14" s="416"/>
      <c r="HIJ14" s="416"/>
      <c r="HIK14" s="416"/>
      <c r="HIL14" s="416"/>
      <c r="HIM14" s="416"/>
      <c r="HIN14" s="416"/>
      <c r="HIO14" s="416"/>
      <c r="HIP14" s="416"/>
      <c r="HIQ14" s="416"/>
      <c r="HIR14" s="416"/>
      <c r="HIS14" s="416"/>
      <c r="HIT14" s="416"/>
      <c r="HIU14" s="416"/>
      <c r="HIV14" s="416"/>
      <c r="HIW14" s="416"/>
      <c r="HIX14" s="416"/>
      <c r="HIY14" s="416"/>
      <c r="HIZ14" s="416"/>
      <c r="HJA14" s="416"/>
      <c r="HJB14" s="416"/>
      <c r="HJC14" s="416"/>
      <c r="HJD14" s="416"/>
      <c r="HJE14" s="416"/>
      <c r="HJF14" s="416"/>
      <c r="HJG14" s="416"/>
      <c r="HJH14" s="416"/>
      <c r="HJI14" s="416"/>
      <c r="HJJ14" s="416"/>
      <c r="HJK14" s="416"/>
      <c r="HJL14" s="416"/>
      <c r="HJM14" s="416"/>
      <c r="HJN14" s="416"/>
      <c r="HJO14" s="416"/>
      <c r="HJP14" s="416"/>
      <c r="HJQ14" s="416"/>
      <c r="HJR14" s="416"/>
      <c r="HJS14" s="416"/>
      <c r="HJT14" s="416"/>
      <c r="HJU14" s="416"/>
      <c r="HJV14" s="416"/>
      <c r="HJW14" s="416"/>
      <c r="HJX14" s="416"/>
      <c r="HJY14" s="416"/>
      <c r="HJZ14" s="416"/>
      <c r="HKA14" s="416"/>
      <c r="HKB14" s="416"/>
      <c r="HKC14" s="416"/>
      <c r="HKD14" s="416"/>
      <c r="HKE14" s="416"/>
      <c r="HKF14" s="416"/>
      <c r="HKG14" s="416"/>
      <c r="HKH14" s="416"/>
      <c r="HKI14" s="416"/>
      <c r="HKJ14" s="416"/>
      <c r="HKK14" s="416"/>
      <c r="HKL14" s="416"/>
      <c r="HKM14" s="416"/>
      <c r="HKN14" s="416"/>
      <c r="HKO14" s="416"/>
      <c r="HKP14" s="416"/>
      <c r="HKQ14" s="416"/>
      <c r="HKR14" s="416"/>
      <c r="HKS14" s="416"/>
      <c r="HKT14" s="416"/>
      <c r="HKU14" s="416"/>
      <c r="HKV14" s="416"/>
      <c r="HKW14" s="416"/>
      <c r="HKX14" s="416"/>
      <c r="HKY14" s="416"/>
      <c r="HKZ14" s="416"/>
      <c r="HLA14" s="416"/>
      <c r="HLB14" s="416"/>
      <c r="HLC14" s="416"/>
      <c r="HLD14" s="416"/>
      <c r="HLE14" s="416"/>
      <c r="HLF14" s="416"/>
      <c r="HLG14" s="416"/>
      <c r="HLH14" s="416"/>
      <c r="HLI14" s="416"/>
      <c r="HLJ14" s="416"/>
      <c r="HLK14" s="416"/>
      <c r="HLL14" s="416"/>
      <c r="HLM14" s="416"/>
      <c r="HLN14" s="416"/>
      <c r="HLO14" s="416"/>
      <c r="HLP14" s="416"/>
      <c r="HLQ14" s="416"/>
      <c r="HLR14" s="416"/>
      <c r="HLS14" s="416"/>
      <c r="HLT14" s="416"/>
      <c r="HLU14" s="416"/>
      <c r="HLV14" s="416"/>
      <c r="HLW14" s="416"/>
      <c r="HLX14" s="416"/>
      <c r="HLY14" s="416"/>
      <c r="HLZ14" s="416"/>
      <c r="HMA14" s="416"/>
      <c r="HMB14" s="416"/>
      <c r="HMC14" s="416"/>
      <c r="HMD14" s="416"/>
      <c r="HME14" s="416"/>
      <c r="HMF14" s="416"/>
      <c r="HMG14" s="416"/>
      <c r="HMH14" s="416"/>
      <c r="HMI14" s="416"/>
      <c r="HMJ14" s="416"/>
      <c r="HMK14" s="416"/>
      <c r="HML14" s="416"/>
      <c r="HMM14" s="416"/>
      <c r="HMN14" s="416"/>
      <c r="HMO14" s="416"/>
      <c r="HMP14" s="416"/>
      <c r="HMQ14" s="416"/>
      <c r="HMR14" s="416"/>
      <c r="HMS14" s="416"/>
      <c r="HMT14" s="416"/>
      <c r="HMU14" s="416"/>
      <c r="HMV14" s="416"/>
      <c r="HMW14" s="416"/>
      <c r="HMX14" s="416"/>
      <c r="HMY14" s="416"/>
      <c r="HMZ14" s="416"/>
      <c r="HNA14" s="416"/>
      <c r="HNB14" s="416"/>
      <c r="HNC14" s="416"/>
      <c r="HND14" s="416"/>
      <c r="HNE14" s="416"/>
      <c r="HNF14" s="416"/>
      <c r="HNG14" s="416"/>
      <c r="HNH14" s="416"/>
      <c r="HNI14" s="416"/>
      <c r="HNJ14" s="416"/>
      <c r="HNK14" s="416"/>
      <c r="HNL14" s="416"/>
      <c r="HNM14" s="416"/>
      <c r="HNN14" s="416"/>
      <c r="HNO14" s="416"/>
      <c r="HNP14" s="416"/>
      <c r="HNQ14" s="416"/>
      <c r="HNR14" s="416"/>
      <c r="HNS14" s="416"/>
      <c r="HNT14" s="416"/>
      <c r="HNU14" s="416"/>
      <c r="HNV14" s="416"/>
      <c r="HNW14" s="416"/>
      <c r="HNX14" s="416"/>
      <c r="HNY14" s="416"/>
      <c r="HNZ14" s="416"/>
      <c r="HOA14" s="416"/>
      <c r="HOB14" s="416"/>
      <c r="HOC14" s="416"/>
      <c r="HOD14" s="416"/>
      <c r="HOE14" s="416"/>
      <c r="HOF14" s="416"/>
      <c r="HOG14" s="416"/>
      <c r="HOH14" s="416"/>
      <c r="HOI14" s="416"/>
      <c r="HOJ14" s="416"/>
      <c r="HOK14" s="416"/>
      <c r="HOL14" s="416"/>
      <c r="HOM14" s="416"/>
      <c r="HON14" s="416"/>
      <c r="HOO14" s="416"/>
      <c r="HOP14" s="416"/>
      <c r="HOQ14" s="416"/>
      <c r="HOR14" s="416"/>
      <c r="HOS14" s="416"/>
      <c r="HOT14" s="416"/>
      <c r="HOU14" s="416"/>
      <c r="HOV14" s="416"/>
      <c r="HOW14" s="416"/>
      <c r="HOX14" s="416"/>
      <c r="HOY14" s="416"/>
      <c r="HOZ14" s="416"/>
      <c r="HPA14" s="416"/>
      <c r="HPB14" s="416"/>
      <c r="HPC14" s="416"/>
      <c r="HPD14" s="416"/>
      <c r="HPE14" s="416"/>
      <c r="HPF14" s="416"/>
      <c r="HPG14" s="416"/>
      <c r="HPH14" s="416"/>
      <c r="HPI14" s="416"/>
      <c r="HPJ14" s="416"/>
      <c r="HPK14" s="416"/>
      <c r="HPL14" s="416"/>
      <c r="HPM14" s="416"/>
      <c r="HPN14" s="416"/>
      <c r="HPO14" s="416"/>
      <c r="HPP14" s="416"/>
      <c r="HPQ14" s="416"/>
      <c r="HPR14" s="416"/>
      <c r="HPS14" s="416"/>
      <c r="HPT14" s="416"/>
      <c r="HPU14" s="416"/>
      <c r="HPV14" s="416"/>
      <c r="HPW14" s="416"/>
      <c r="HPX14" s="416"/>
      <c r="HPY14" s="416"/>
      <c r="HPZ14" s="416"/>
      <c r="HQA14" s="416"/>
      <c r="HQB14" s="416"/>
      <c r="HQC14" s="416"/>
      <c r="HQD14" s="416"/>
      <c r="HQE14" s="416"/>
      <c r="HQF14" s="416"/>
      <c r="HQG14" s="416"/>
      <c r="HQH14" s="416"/>
      <c r="HQI14" s="416"/>
      <c r="HQJ14" s="416"/>
      <c r="HQK14" s="416"/>
      <c r="HQL14" s="416"/>
      <c r="HQM14" s="416"/>
      <c r="HQN14" s="416"/>
      <c r="HQO14" s="416"/>
      <c r="HQP14" s="416"/>
      <c r="HQQ14" s="416"/>
      <c r="HQR14" s="416"/>
      <c r="HQS14" s="416"/>
      <c r="HQT14" s="416"/>
      <c r="HQU14" s="416"/>
      <c r="HQV14" s="416"/>
      <c r="HQW14" s="416"/>
      <c r="HQX14" s="416"/>
      <c r="HQY14" s="416"/>
      <c r="HQZ14" s="416"/>
      <c r="HRA14" s="416"/>
      <c r="HRB14" s="416"/>
      <c r="HRC14" s="416"/>
      <c r="HRD14" s="416"/>
      <c r="HRE14" s="416"/>
      <c r="HRF14" s="416"/>
      <c r="HRG14" s="416"/>
      <c r="HRH14" s="416"/>
      <c r="HRI14" s="416"/>
      <c r="HRJ14" s="416"/>
      <c r="HRK14" s="416"/>
      <c r="HRL14" s="416"/>
      <c r="HRM14" s="416"/>
      <c r="HRN14" s="416"/>
      <c r="HRO14" s="416"/>
      <c r="HRP14" s="416"/>
      <c r="HRQ14" s="416"/>
      <c r="HRR14" s="416"/>
      <c r="HRS14" s="416"/>
      <c r="HRT14" s="416"/>
      <c r="HRU14" s="416"/>
      <c r="HRV14" s="416"/>
      <c r="HRW14" s="416"/>
      <c r="HRX14" s="416"/>
      <c r="HRY14" s="416"/>
      <c r="HRZ14" s="416"/>
      <c r="HSA14" s="416"/>
      <c r="HSB14" s="416"/>
      <c r="HSC14" s="416"/>
      <c r="HSD14" s="416"/>
      <c r="HSE14" s="416"/>
      <c r="HSF14" s="416"/>
      <c r="HSG14" s="416"/>
      <c r="HSH14" s="416"/>
      <c r="HSI14" s="416"/>
      <c r="HSJ14" s="416"/>
      <c r="HSK14" s="416"/>
      <c r="HSL14" s="416"/>
      <c r="HSM14" s="416"/>
      <c r="HSN14" s="416"/>
      <c r="HSO14" s="416"/>
      <c r="HSP14" s="416"/>
      <c r="HSQ14" s="416"/>
      <c r="HSR14" s="416"/>
      <c r="HSS14" s="416"/>
      <c r="HST14" s="416"/>
      <c r="HSU14" s="416"/>
      <c r="HSV14" s="416"/>
      <c r="HSW14" s="416"/>
      <c r="HSX14" s="416"/>
      <c r="HSY14" s="416"/>
      <c r="HSZ14" s="416"/>
      <c r="HTA14" s="416"/>
      <c r="HTB14" s="416"/>
      <c r="HTC14" s="416"/>
      <c r="HTD14" s="416"/>
      <c r="HTE14" s="416"/>
      <c r="HTF14" s="416"/>
      <c r="HTG14" s="416"/>
      <c r="HTH14" s="416"/>
      <c r="HTI14" s="416"/>
      <c r="HTJ14" s="416"/>
      <c r="HTK14" s="416"/>
      <c r="HTL14" s="416"/>
      <c r="HTM14" s="416"/>
      <c r="HTN14" s="416"/>
      <c r="HTO14" s="416"/>
      <c r="HTP14" s="416"/>
      <c r="HTQ14" s="416"/>
      <c r="HTR14" s="416"/>
      <c r="HTS14" s="416"/>
      <c r="HTT14" s="416"/>
      <c r="HTU14" s="416"/>
      <c r="HTV14" s="416"/>
      <c r="HTW14" s="416"/>
      <c r="HTX14" s="416"/>
      <c r="HTY14" s="416"/>
      <c r="HTZ14" s="416"/>
      <c r="HUA14" s="416"/>
      <c r="HUB14" s="416"/>
      <c r="HUC14" s="416"/>
      <c r="HUD14" s="416"/>
      <c r="HUE14" s="416"/>
      <c r="HUF14" s="416"/>
      <c r="HUG14" s="416"/>
      <c r="HUH14" s="416"/>
      <c r="HUI14" s="416"/>
      <c r="HUJ14" s="416"/>
      <c r="HUK14" s="416"/>
      <c r="HUL14" s="416"/>
      <c r="HUM14" s="416"/>
      <c r="HUN14" s="416"/>
      <c r="HUO14" s="416"/>
      <c r="HUP14" s="416"/>
      <c r="HUQ14" s="416"/>
      <c r="HUR14" s="416"/>
      <c r="HUS14" s="416"/>
      <c r="HUT14" s="416"/>
      <c r="HUU14" s="416"/>
      <c r="HUV14" s="416"/>
      <c r="HUW14" s="416"/>
      <c r="HUX14" s="416"/>
      <c r="HUY14" s="416"/>
      <c r="HUZ14" s="416"/>
      <c r="HVA14" s="416"/>
      <c r="HVB14" s="416"/>
      <c r="HVC14" s="416"/>
      <c r="HVD14" s="416"/>
      <c r="HVE14" s="416"/>
      <c r="HVF14" s="416"/>
      <c r="HVG14" s="416"/>
      <c r="HVH14" s="416"/>
      <c r="HVI14" s="416"/>
      <c r="HVJ14" s="416"/>
      <c r="HVK14" s="416"/>
      <c r="HVL14" s="416"/>
      <c r="HVM14" s="416"/>
      <c r="HVN14" s="416"/>
      <c r="HVO14" s="416"/>
      <c r="HVP14" s="416"/>
      <c r="HVQ14" s="416"/>
      <c r="HVR14" s="416"/>
      <c r="HVS14" s="416"/>
      <c r="HVT14" s="416"/>
      <c r="HVU14" s="416"/>
      <c r="HVV14" s="416"/>
      <c r="HVW14" s="416"/>
      <c r="HVX14" s="416"/>
      <c r="HVY14" s="416"/>
      <c r="HVZ14" s="416"/>
      <c r="HWA14" s="416"/>
      <c r="HWB14" s="416"/>
      <c r="HWC14" s="416"/>
      <c r="HWD14" s="416"/>
      <c r="HWE14" s="416"/>
      <c r="HWF14" s="416"/>
      <c r="HWG14" s="416"/>
      <c r="HWH14" s="416"/>
      <c r="HWI14" s="416"/>
      <c r="HWJ14" s="416"/>
      <c r="HWK14" s="416"/>
      <c r="HWL14" s="416"/>
      <c r="HWM14" s="416"/>
      <c r="HWN14" s="416"/>
      <c r="HWO14" s="416"/>
      <c r="HWP14" s="416"/>
      <c r="HWQ14" s="416"/>
      <c r="HWR14" s="416"/>
      <c r="HWS14" s="416"/>
      <c r="HWT14" s="416"/>
      <c r="HWU14" s="416"/>
      <c r="HWV14" s="416"/>
      <c r="HWW14" s="416"/>
      <c r="HWX14" s="416"/>
      <c r="HWY14" s="416"/>
      <c r="HWZ14" s="416"/>
      <c r="HXA14" s="416"/>
      <c r="HXB14" s="416"/>
      <c r="HXC14" s="416"/>
      <c r="HXD14" s="416"/>
      <c r="HXE14" s="416"/>
      <c r="HXF14" s="416"/>
      <c r="HXG14" s="416"/>
      <c r="HXH14" s="416"/>
      <c r="HXI14" s="416"/>
      <c r="HXJ14" s="416"/>
      <c r="HXK14" s="416"/>
      <c r="HXL14" s="416"/>
      <c r="HXM14" s="416"/>
      <c r="HXN14" s="416"/>
      <c r="HXO14" s="416"/>
      <c r="HXP14" s="416"/>
      <c r="HXQ14" s="416"/>
      <c r="HXR14" s="416"/>
      <c r="HXS14" s="416"/>
      <c r="HXT14" s="416"/>
      <c r="HXU14" s="416"/>
      <c r="HXV14" s="416"/>
      <c r="HXW14" s="416"/>
      <c r="HXX14" s="416"/>
      <c r="HXY14" s="416"/>
      <c r="HXZ14" s="416"/>
      <c r="HYA14" s="416"/>
      <c r="HYB14" s="416"/>
      <c r="HYC14" s="416"/>
      <c r="HYD14" s="416"/>
      <c r="HYE14" s="416"/>
      <c r="HYF14" s="416"/>
      <c r="HYG14" s="416"/>
      <c r="HYH14" s="416"/>
      <c r="HYI14" s="416"/>
      <c r="HYJ14" s="416"/>
      <c r="HYK14" s="416"/>
      <c r="HYL14" s="416"/>
      <c r="HYM14" s="416"/>
      <c r="HYN14" s="416"/>
      <c r="HYO14" s="416"/>
      <c r="HYP14" s="416"/>
      <c r="HYQ14" s="416"/>
      <c r="HYR14" s="416"/>
      <c r="HYS14" s="416"/>
      <c r="HYT14" s="416"/>
      <c r="HYU14" s="416"/>
      <c r="HYV14" s="416"/>
      <c r="HYW14" s="416"/>
      <c r="HYX14" s="416"/>
      <c r="HYY14" s="416"/>
      <c r="HYZ14" s="416"/>
      <c r="HZA14" s="416"/>
      <c r="HZB14" s="416"/>
      <c r="HZC14" s="416"/>
      <c r="HZD14" s="416"/>
      <c r="HZE14" s="416"/>
      <c r="HZF14" s="416"/>
      <c r="HZG14" s="416"/>
      <c r="HZH14" s="416"/>
      <c r="HZI14" s="416"/>
      <c r="HZJ14" s="416"/>
      <c r="HZK14" s="416"/>
      <c r="HZL14" s="416"/>
      <c r="HZM14" s="416"/>
      <c r="HZN14" s="416"/>
      <c r="HZO14" s="416"/>
      <c r="HZP14" s="416"/>
      <c r="HZQ14" s="416"/>
      <c r="HZR14" s="416"/>
      <c r="HZS14" s="416"/>
      <c r="HZT14" s="416"/>
      <c r="HZU14" s="416"/>
      <c r="HZV14" s="416"/>
      <c r="HZW14" s="416"/>
      <c r="HZX14" s="416"/>
      <c r="HZY14" s="416"/>
      <c r="HZZ14" s="416"/>
      <c r="IAA14" s="416"/>
      <c r="IAB14" s="416"/>
      <c r="IAC14" s="416"/>
      <c r="IAD14" s="416"/>
      <c r="IAE14" s="416"/>
      <c r="IAF14" s="416"/>
      <c r="IAG14" s="416"/>
      <c r="IAH14" s="416"/>
      <c r="IAI14" s="416"/>
      <c r="IAJ14" s="416"/>
      <c r="IAK14" s="416"/>
      <c r="IAL14" s="416"/>
      <c r="IAM14" s="416"/>
      <c r="IAN14" s="416"/>
      <c r="IAO14" s="416"/>
      <c r="IAP14" s="416"/>
      <c r="IAQ14" s="416"/>
      <c r="IAR14" s="416"/>
      <c r="IAS14" s="416"/>
      <c r="IAT14" s="416"/>
      <c r="IAU14" s="416"/>
      <c r="IAV14" s="416"/>
      <c r="IAW14" s="416"/>
      <c r="IAX14" s="416"/>
      <c r="IAY14" s="416"/>
      <c r="IAZ14" s="416"/>
      <c r="IBA14" s="416"/>
      <c r="IBB14" s="416"/>
      <c r="IBC14" s="416"/>
      <c r="IBD14" s="416"/>
      <c r="IBE14" s="416"/>
      <c r="IBF14" s="416"/>
      <c r="IBG14" s="416"/>
      <c r="IBH14" s="416"/>
      <c r="IBI14" s="416"/>
      <c r="IBJ14" s="416"/>
      <c r="IBK14" s="416"/>
      <c r="IBL14" s="416"/>
      <c r="IBM14" s="416"/>
      <c r="IBN14" s="416"/>
      <c r="IBO14" s="416"/>
      <c r="IBP14" s="416"/>
      <c r="IBQ14" s="416"/>
      <c r="IBR14" s="416"/>
      <c r="IBS14" s="416"/>
      <c r="IBT14" s="416"/>
      <c r="IBU14" s="416"/>
      <c r="IBV14" s="416"/>
      <c r="IBW14" s="416"/>
      <c r="IBX14" s="416"/>
      <c r="IBY14" s="416"/>
      <c r="IBZ14" s="416"/>
      <c r="ICA14" s="416"/>
      <c r="ICB14" s="416"/>
      <c r="ICC14" s="416"/>
      <c r="ICD14" s="416"/>
      <c r="ICE14" s="416"/>
      <c r="ICF14" s="416"/>
      <c r="ICG14" s="416"/>
      <c r="ICH14" s="416"/>
      <c r="ICI14" s="416"/>
      <c r="ICJ14" s="416"/>
      <c r="ICK14" s="416"/>
      <c r="ICL14" s="416"/>
      <c r="ICM14" s="416"/>
      <c r="ICN14" s="416"/>
      <c r="ICO14" s="416"/>
      <c r="ICP14" s="416"/>
      <c r="ICQ14" s="416"/>
      <c r="ICR14" s="416"/>
      <c r="ICS14" s="416"/>
      <c r="ICT14" s="416"/>
      <c r="ICU14" s="416"/>
      <c r="ICV14" s="416"/>
      <c r="ICW14" s="416"/>
      <c r="ICX14" s="416"/>
      <c r="ICY14" s="416"/>
      <c r="ICZ14" s="416"/>
      <c r="IDA14" s="416"/>
      <c r="IDB14" s="416"/>
      <c r="IDC14" s="416"/>
      <c r="IDD14" s="416"/>
      <c r="IDE14" s="416"/>
      <c r="IDF14" s="416"/>
      <c r="IDG14" s="416"/>
      <c r="IDH14" s="416"/>
      <c r="IDI14" s="416"/>
      <c r="IDJ14" s="416"/>
      <c r="IDK14" s="416"/>
      <c r="IDL14" s="416"/>
      <c r="IDM14" s="416"/>
      <c r="IDN14" s="416"/>
      <c r="IDO14" s="416"/>
      <c r="IDP14" s="416"/>
      <c r="IDQ14" s="416"/>
      <c r="IDR14" s="416"/>
      <c r="IDS14" s="416"/>
      <c r="IDT14" s="416"/>
      <c r="IDU14" s="416"/>
      <c r="IDV14" s="416"/>
      <c r="IDW14" s="416"/>
      <c r="IDX14" s="416"/>
      <c r="IDY14" s="416"/>
      <c r="IDZ14" s="416"/>
      <c r="IEA14" s="416"/>
      <c r="IEB14" s="416"/>
      <c r="IEC14" s="416"/>
      <c r="IED14" s="416"/>
      <c r="IEE14" s="416"/>
      <c r="IEF14" s="416"/>
      <c r="IEG14" s="416"/>
      <c r="IEH14" s="416"/>
      <c r="IEI14" s="416"/>
      <c r="IEJ14" s="416"/>
      <c r="IEK14" s="416"/>
      <c r="IEL14" s="416"/>
      <c r="IEM14" s="416"/>
      <c r="IEN14" s="416"/>
      <c r="IEO14" s="416"/>
      <c r="IEP14" s="416"/>
      <c r="IEQ14" s="416"/>
      <c r="IER14" s="416"/>
      <c r="IES14" s="416"/>
      <c r="IET14" s="416"/>
      <c r="IEU14" s="416"/>
      <c r="IEV14" s="416"/>
      <c r="IEW14" s="416"/>
      <c r="IEX14" s="416"/>
      <c r="IEY14" s="416"/>
      <c r="IEZ14" s="416"/>
      <c r="IFA14" s="416"/>
      <c r="IFB14" s="416"/>
      <c r="IFC14" s="416"/>
      <c r="IFD14" s="416"/>
      <c r="IFE14" s="416"/>
      <c r="IFF14" s="416"/>
      <c r="IFG14" s="416"/>
      <c r="IFH14" s="416"/>
      <c r="IFI14" s="416"/>
      <c r="IFJ14" s="416"/>
      <c r="IFK14" s="416"/>
      <c r="IFL14" s="416"/>
      <c r="IFM14" s="416"/>
      <c r="IFN14" s="416"/>
      <c r="IFO14" s="416"/>
      <c r="IFP14" s="416"/>
      <c r="IFQ14" s="416"/>
      <c r="IFR14" s="416"/>
      <c r="IFS14" s="416"/>
      <c r="IFT14" s="416"/>
      <c r="IFU14" s="416"/>
      <c r="IFV14" s="416"/>
      <c r="IFW14" s="416"/>
      <c r="IFX14" s="416"/>
      <c r="IFY14" s="416"/>
      <c r="IFZ14" s="416"/>
      <c r="IGA14" s="416"/>
      <c r="IGB14" s="416"/>
      <c r="IGC14" s="416"/>
      <c r="IGD14" s="416"/>
      <c r="IGE14" s="416"/>
      <c r="IGF14" s="416"/>
      <c r="IGG14" s="416"/>
      <c r="IGH14" s="416"/>
      <c r="IGI14" s="416"/>
      <c r="IGJ14" s="416"/>
      <c r="IGK14" s="416"/>
      <c r="IGL14" s="416"/>
      <c r="IGM14" s="416"/>
      <c r="IGN14" s="416"/>
      <c r="IGO14" s="416"/>
      <c r="IGP14" s="416"/>
      <c r="IGQ14" s="416"/>
      <c r="IGR14" s="416"/>
      <c r="IGS14" s="416"/>
      <c r="IGT14" s="416"/>
      <c r="IGU14" s="416"/>
      <c r="IGV14" s="416"/>
      <c r="IGW14" s="416"/>
      <c r="IGX14" s="416"/>
      <c r="IGY14" s="416"/>
      <c r="IGZ14" s="416"/>
      <c r="IHA14" s="416"/>
      <c r="IHB14" s="416"/>
      <c r="IHC14" s="416"/>
      <c r="IHD14" s="416"/>
      <c r="IHE14" s="416"/>
      <c r="IHF14" s="416"/>
      <c r="IHG14" s="416"/>
      <c r="IHH14" s="416"/>
      <c r="IHI14" s="416"/>
      <c r="IHJ14" s="416"/>
      <c r="IHK14" s="416"/>
      <c r="IHL14" s="416"/>
      <c r="IHM14" s="416"/>
      <c r="IHN14" s="416"/>
      <c r="IHO14" s="416"/>
      <c r="IHP14" s="416"/>
      <c r="IHQ14" s="416"/>
      <c r="IHR14" s="416"/>
      <c r="IHS14" s="416"/>
      <c r="IHT14" s="416"/>
      <c r="IHU14" s="416"/>
      <c r="IHV14" s="416"/>
      <c r="IHW14" s="416"/>
      <c r="IHX14" s="416"/>
      <c r="IHY14" s="416"/>
      <c r="IHZ14" s="416"/>
      <c r="IIA14" s="416"/>
      <c r="IIB14" s="416"/>
      <c r="IIC14" s="416"/>
      <c r="IID14" s="416"/>
      <c r="IIE14" s="416"/>
      <c r="IIF14" s="416"/>
      <c r="IIG14" s="416"/>
      <c r="IIH14" s="416"/>
      <c r="III14" s="416"/>
      <c r="IIJ14" s="416"/>
      <c r="IIK14" s="416"/>
      <c r="IIL14" s="416"/>
      <c r="IIM14" s="416"/>
      <c r="IIN14" s="416"/>
      <c r="IIO14" s="416"/>
      <c r="IIP14" s="416"/>
      <c r="IIQ14" s="416"/>
      <c r="IIR14" s="416"/>
      <c r="IIS14" s="416"/>
      <c r="IIT14" s="416"/>
      <c r="IIU14" s="416"/>
      <c r="IIV14" s="416"/>
      <c r="IIW14" s="416"/>
      <c r="IIX14" s="416"/>
      <c r="IIY14" s="416"/>
      <c r="IIZ14" s="416"/>
      <c r="IJA14" s="416"/>
      <c r="IJB14" s="416"/>
      <c r="IJC14" s="416"/>
      <c r="IJD14" s="416"/>
      <c r="IJE14" s="416"/>
      <c r="IJF14" s="416"/>
      <c r="IJG14" s="416"/>
      <c r="IJH14" s="416"/>
      <c r="IJI14" s="416"/>
      <c r="IJJ14" s="416"/>
      <c r="IJK14" s="416"/>
      <c r="IJL14" s="416"/>
      <c r="IJM14" s="416"/>
      <c r="IJN14" s="416"/>
      <c r="IJO14" s="416"/>
      <c r="IJP14" s="416"/>
      <c r="IJQ14" s="416"/>
      <c r="IJR14" s="416"/>
      <c r="IJS14" s="416"/>
      <c r="IJT14" s="416"/>
      <c r="IJU14" s="416"/>
      <c r="IJV14" s="416"/>
      <c r="IJW14" s="416"/>
      <c r="IJX14" s="416"/>
      <c r="IJY14" s="416"/>
      <c r="IJZ14" s="416"/>
      <c r="IKA14" s="416"/>
      <c r="IKB14" s="416"/>
      <c r="IKC14" s="416"/>
      <c r="IKD14" s="416"/>
      <c r="IKE14" s="416"/>
      <c r="IKF14" s="416"/>
      <c r="IKG14" s="416"/>
      <c r="IKH14" s="416"/>
      <c r="IKI14" s="416"/>
      <c r="IKJ14" s="416"/>
      <c r="IKK14" s="416"/>
      <c r="IKL14" s="416"/>
      <c r="IKM14" s="416"/>
      <c r="IKN14" s="416"/>
      <c r="IKO14" s="416"/>
      <c r="IKP14" s="416"/>
      <c r="IKQ14" s="416"/>
      <c r="IKR14" s="416"/>
      <c r="IKS14" s="416"/>
      <c r="IKT14" s="416"/>
      <c r="IKU14" s="416"/>
      <c r="IKV14" s="416"/>
      <c r="IKW14" s="416"/>
      <c r="IKX14" s="416"/>
      <c r="IKY14" s="416"/>
      <c r="IKZ14" s="416"/>
      <c r="ILA14" s="416"/>
      <c r="ILB14" s="416"/>
      <c r="ILC14" s="416"/>
      <c r="ILD14" s="416"/>
      <c r="ILE14" s="416"/>
      <c r="ILF14" s="416"/>
      <c r="ILG14" s="416"/>
      <c r="ILH14" s="416"/>
      <c r="ILI14" s="416"/>
      <c r="ILJ14" s="416"/>
      <c r="ILK14" s="416"/>
      <c r="ILL14" s="416"/>
      <c r="ILM14" s="416"/>
      <c r="ILN14" s="416"/>
      <c r="ILO14" s="416"/>
      <c r="ILP14" s="416"/>
      <c r="ILQ14" s="416"/>
      <c r="ILR14" s="416"/>
      <c r="ILS14" s="416"/>
      <c r="ILT14" s="416"/>
      <c r="ILU14" s="416"/>
      <c r="ILV14" s="416"/>
      <c r="ILW14" s="416"/>
      <c r="ILX14" s="416"/>
      <c r="ILY14" s="416"/>
      <c r="ILZ14" s="416"/>
      <c r="IMA14" s="416"/>
      <c r="IMB14" s="416"/>
      <c r="IMC14" s="416"/>
      <c r="IMD14" s="416"/>
      <c r="IME14" s="416"/>
      <c r="IMF14" s="416"/>
      <c r="IMG14" s="416"/>
      <c r="IMH14" s="416"/>
      <c r="IMI14" s="416"/>
      <c r="IMJ14" s="416"/>
      <c r="IMK14" s="416"/>
      <c r="IML14" s="416"/>
      <c r="IMM14" s="416"/>
      <c r="IMN14" s="416"/>
      <c r="IMO14" s="416"/>
      <c r="IMP14" s="416"/>
      <c r="IMQ14" s="416"/>
      <c r="IMR14" s="416"/>
      <c r="IMS14" s="416"/>
      <c r="IMT14" s="416"/>
      <c r="IMU14" s="416"/>
      <c r="IMV14" s="416"/>
      <c r="IMW14" s="416"/>
      <c r="IMX14" s="416"/>
      <c r="IMY14" s="416"/>
      <c r="IMZ14" s="416"/>
      <c r="INA14" s="416"/>
      <c r="INB14" s="416"/>
      <c r="INC14" s="416"/>
      <c r="IND14" s="416"/>
      <c r="INE14" s="416"/>
      <c r="INF14" s="416"/>
      <c r="ING14" s="416"/>
      <c r="INH14" s="416"/>
      <c r="INI14" s="416"/>
      <c r="INJ14" s="416"/>
      <c r="INK14" s="416"/>
      <c r="INL14" s="416"/>
      <c r="INM14" s="416"/>
      <c r="INN14" s="416"/>
      <c r="INO14" s="416"/>
      <c r="INP14" s="416"/>
      <c r="INQ14" s="416"/>
      <c r="INR14" s="416"/>
      <c r="INS14" s="416"/>
      <c r="INT14" s="416"/>
      <c r="INU14" s="416"/>
      <c r="INV14" s="416"/>
      <c r="INW14" s="416"/>
      <c r="INX14" s="416"/>
      <c r="INY14" s="416"/>
      <c r="INZ14" s="416"/>
      <c r="IOA14" s="416"/>
      <c r="IOB14" s="416"/>
      <c r="IOC14" s="416"/>
      <c r="IOD14" s="416"/>
      <c r="IOE14" s="416"/>
      <c r="IOF14" s="416"/>
      <c r="IOG14" s="416"/>
      <c r="IOH14" s="416"/>
      <c r="IOI14" s="416"/>
      <c r="IOJ14" s="416"/>
      <c r="IOK14" s="416"/>
      <c r="IOL14" s="416"/>
      <c r="IOM14" s="416"/>
      <c r="ION14" s="416"/>
      <c r="IOO14" s="416"/>
      <c r="IOP14" s="416"/>
      <c r="IOQ14" s="416"/>
      <c r="IOR14" s="416"/>
      <c r="IOS14" s="416"/>
      <c r="IOT14" s="416"/>
      <c r="IOU14" s="416"/>
      <c r="IOV14" s="416"/>
      <c r="IOW14" s="416"/>
      <c r="IOX14" s="416"/>
      <c r="IOY14" s="416"/>
      <c r="IOZ14" s="416"/>
      <c r="IPA14" s="416"/>
      <c r="IPB14" s="416"/>
      <c r="IPC14" s="416"/>
      <c r="IPD14" s="416"/>
      <c r="IPE14" s="416"/>
      <c r="IPF14" s="416"/>
      <c r="IPG14" s="416"/>
      <c r="IPH14" s="416"/>
      <c r="IPI14" s="416"/>
      <c r="IPJ14" s="416"/>
      <c r="IPK14" s="416"/>
      <c r="IPL14" s="416"/>
      <c r="IPM14" s="416"/>
      <c r="IPN14" s="416"/>
      <c r="IPO14" s="416"/>
      <c r="IPP14" s="416"/>
      <c r="IPQ14" s="416"/>
      <c r="IPR14" s="416"/>
      <c r="IPS14" s="416"/>
      <c r="IPT14" s="416"/>
      <c r="IPU14" s="416"/>
      <c r="IPV14" s="416"/>
      <c r="IPW14" s="416"/>
      <c r="IPX14" s="416"/>
      <c r="IPY14" s="416"/>
      <c r="IPZ14" s="416"/>
      <c r="IQA14" s="416"/>
      <c r="IQB14" s="416"/>
      <c r="IQC14" s="416"/>
      <c r="IQD14" s="416"/>
      <c r="IQE14" s="416"/>
      <c r="IQF14" s="416"/>
      <c r="IQG14" s="416"/>
      <c r="IQH14" s="416"/>
      <c r="IQI14" s="416"/>
      <c r="IQJ14" s="416"/>
      <c r="IQK14" s="416"/>
      <c r="IQL14" s="416"/>
      <c r="IQM14" s="416"/>
      <c r="IQN14" s="416"/>
      <c r="IQO14" s="416"/>
      <c r="IQP14" s="416"/>
      <c r="IQQ14" s="416"/>
      <c r="IQR14" s="416"/>
      <c r="IQS14" s="416"/>
      <c r="IQT14" s="416"/>
      <c r="IQU14" s="416"/>
      <c r="IQV14" s="416"/>
      <c r="IQW14" s="416"/>
      <c r="IQX14" s="416"/>
      <c r="IQY14" s="416"/>
      <c r="IQZ14" s="416"/>
      <c r="IRA14" s="416"/>
      <c r="IRB14" s="416"/>
      <c r="IRC14" s="416"/>
      <c r="IRD14" s="416"/>
      <c r="IRE14" s="416"/>
      <c r="IRF14" s="416"/>
      <c r="IRG14" s="416"/>
      <c r="IRH14" s="416"/>
      <c r="IRI14" s="416"/>
      <c r="IRJ14" s="416"/>
      <c r="IRK14" s="416"/>
      <c r="IRL14" s="416"/>
      <c r="IRM14" s="416"/>
      <c r="IRN14" s="416"/>
      <c r="IRO14" s="416"/>
      <c r="IRP14" s="416"/>
      <c r="IRQ14" s="416"/>
      <c r="IRR14" s="416"/>
      <c r="IRS14" s="416"/>
      <c r="IRT14" s="416"/>
      <c r="IRU14" s="416"/>
      <c r="IRV14" s="416"/>
      <c r="IRW14" s="416"/>
      <c r="IRX14" s="416"/>
      <c r="IRY14" s="416"/>
      <c r="IRZ14" s="416"/>
      <c r="ISA14" s="416"/>
      <c r="ISB14" s="416"/>
      <c r="ISC14" s="416"/>
      <c r="ISD14" s="416"/>
      <c r="ISE14" s="416"/>
      <c r="ISF14" s="416"/>
      <c r="ISG14" s="416"/>
      <c r="ISH14" s="416"/>
      <c r="ISI14" s="416"/>
      <c r="ISJ14" s="416"/>
      <c r="ISK14" s="416"/>
      <c r="ISL14" s="416"/>
      <c r="ISM14" s="416"/>
      <c r="ISN14" s="416"/>
      <c r="ISO14" s="416"/>
      <c r="ISP14" s="416"/>
      <c r="ISQ14" s="416"/>
      <c r="ISR14" s="416"/>
      <c r="ISS14" s="416"/>
      <c r="IST14" s="416"/>
      <c r="ISU14" s="416"/>
      <c r="ISV14" s="416"/>
      <c r="ISW14" s="416"/>
      <c r="ISX14" s="416"/>
      <c r="ISY14" s="416"/>
      <c r="ISZ14" s="416"/>
      <c r="ITA14" s="416"/>
      <c r="ITB14" s="416"/>
      <c r="ITC14" s="416"/>
      <c r="ITD14" s="416"/>
      <c r="ITE14" s="416"/>
      <c r="ITF14" s="416"/>
      <c r="ITG14" s="416"/>
      <c r="ITH14" s="416"/>
      <c r="ITI14" s="416"/>
      <c r="ITJ14" s="416"/>
      <c r="ITK14" s="416"/>
      <c r="ITL14" s="416"/>
      <c r="ITM14" s="416"/>
      <c r="ITN14" s="416"/>
      <c r="ITO14" s="416"/>
      <c r="ITP14" s="416"/>
      <c r="ITQ14" s="416"/>
      <c r="ITR14" s="416"/>
      <c r="ITS14" s="416"/>
      <c r="ITT14" s="416"/>
      <c r="ITU14" s="416"/>
      <c r="ITV14" s="416"/>
      <c r="ITW14" s="416"/>
      <c r="ITX14" s="416"/>
      <c r="ITY14" s="416"/>
      <c r="ITZ14" s="416"/>
      <c r="IUA14" s="416"/>
      <c r="IUB14" s="416"/>
      <c r="IUC14" s="416"/>
      <c r="IUD14" s="416"/>
      <c r="IUE14" s="416"/>
      <c r="IUF14" s="416"/>
      <c r="IUG14" s="416"/>
      <c r="IUH14" s="416"/>
      <c r="IUI14" s="416"/>
      <c r="IUJ14" s="416"/>
      <c r="IUK14" s="416"/>
      <c r="IUL14" s="416"/>
      <c r="IUM14" s="416"/>
      <c r="IUN14" s="416"/>
      <c r="IUO14" s="416"/>
      <c r="IUP14" s="416"/>
      <c r="IUQ14" s="416"/>
      <c r="IUR14" s="416"/>
      <c r="IUS14" s="416"/>
      <c r="IUT14" s="416"/>
      <c r="IUU14" s="416"/>
      <c r="IUV14" s="416"/>
      <c r="IUW14" s="416"/>
      <c r="IUX14" s="416"/>
      <c r="IUY14" s="416"/>
      <c r="IUZ14" s="416"/>
      <c r="IVA14" s="416"/>
      <c r="IVB14" s="416"/>
      <c r="IVC14" s="416"/>
      <c r="IVD14" s="416"/>
      <c r="IVE14" s="416"/>
      <c r="IVF14" s="416"/>
      <c r="IVG14" s="416"/>
      <c r="IVH14" s="416"/>
      <c r="IVI14" s="416"/>
      <c r="IVJ14" s="416"/>
      <c r="IVK14" s="416"/>
      <c r="IVL14" s="416"/>
      <c r="IVM14" s="416"/>
      <c r="IVN14" s="416"/>
      <c r="IVO14" s="416"/>
      <c r="IVP14" s="416"/>
      <c r="IVQ14" s="416"/>
      <c r="IVR14" s="416"/>
      <c r="IVS14" s="416"/>
      <c r="IVT14" s="416"/>
      <c r="IVU14" s="416"/>
      <c r="IVV14" s="416"/>
      <c r="IVW14" s="416"/>
      <c r="IVX14" s="416"/>
      <c r="IVY14" s="416"/>
      <c r="IVZ14" s="416"/>
      <c r="IWA14" s="416"/>
      <c r="IWB14" s="416"/>
      <c r="IWC14" s="416"/>
      <c r="IWD14" s="416"/>
      <c r="IWE14" s="416"/>
      <c r="IWF14" s="416"/>
      <c r="IWG14" s="416"/>
      <c r="IWH14" s="416"/>
      <c r="IWI14" s="416"/>
      <c r="IWJ14" s="416"/>
      <c r="IWK14" s="416"/>
      <c r="IWL14" s="416"/>
      <c r="IWM14" s="416"/>
      <c r="IWN14" s="416"/>
      <c r="IWO14" s="416"/>
      <c r="IWP14" s="416"/>
      <c r="IWQ14" s="416"/>
      <c r="IWR14" s="416"/>
      <c r="IWS14" s="416"/>
      <c r="IWT14" s="416"/>
      <c r="IWU14" s="416"/>
      <c r="IWV14" s="416"/>
      <c r="IWW14" s="416"/>
      <c r="IWX14" s="416"/>
      <c r="IWY14" s="416"/>
      <c r="IWZ14" s="416"/>
      <c r="IXA14" s="416"/>
      <c r="IXB14" s="416"/>
      <c r="IXC14" s="416"/>
      <c r="IXD14" s="416"/>
      <c r="IXE14" s="416"/>
      <c r="IXF14" s="416"/>
      <c r="IXG14" s="416"/>
      <c r="IXH14" s="416"/>
      <c r="IXI14" s="416"/>
      <c r="IXJ14" s="416"/>
      <c r="IXK14" s="416"/>
      <c r="IXL14" s="416"/>
      <c r="IXM14" s="416"/>
      <c r="IXN14" s="416"/>
      <c r="IXO14" s="416"/>
      <c r="IXP14" s="416"/>
      <c r="IXQ14" s="416"/>
      <c r="IXR14" s="416"/>
      <c r="IXS14" s="416"/>
      <c r="IXT14" s="416"/>
      <c r="IXU14" s="416"/>
      <c r="IXV14" s="416"/>
      <c r="IXW14" s="416"/>
      <c r="IXX14" s="416"/>
      <c r="IXY14" s="416"/>
      <c r="IXZ14" s="416"/>
      <c r="IYA14" s="416"/>
      <c r="IYB14" s="416"/>
      <c r="IYC14" s="416"/>
      <c r="IYD14" s="416"/>
      <c r="IYE14" s="416"/>
      <c r="IYF14" s="416"/>
      <c r="IYG14" s="416"/>
      <c r="IYH14" s="416"/>
      <c r="IYI14" s="416"/>
      <c r="IYJ14" s="416"/>
      <c r="IYK14" s="416"/>
      <c r="IYL14" s="416"/>
      <c r="IYM14" s="416"/>
      <c r="IYN14" s="416"/>
      <c r="IYO14" s="416"/>
      <c r="IYP14" s="416"/>
      <c r="IYQ14" s="416"/>
      <c r="IYR14" s="416"/>
      <c r="IYS14" s="416"/>
      <c r="IYT14" s="416"/>
      <c r="IYU14" s="416"/>
      <c r="IYV14" s="416"/>
      <c r="IYW14" s="416"/>
      <c r="IYX14" s="416"/>
      <c r="IYY14" s="416"/>
      <c r="IYZ14" s="416"/>
      <c r="IZA14" s="416"/>
      <c r="IZB14" s="416"/>
      <c r="IZC14" s="416"/>
      <c r="IZD14" s="416"/>
      <c r="IZE14" s="416"/>
      <c r="IZF14" s="416"/>
      <c r="IZG14" s="416"/>
      <c r="IZH14" s="416"/>
      <c r="IZI14" s="416"/>
      <c r="IZJ14" s="416"/>
      <c r="IZK14" s="416"/>
      <c r="IZL14" s="416"/>
      <c r="IZM14" s="416"/>
      <c r="IZN14" s="416"/>
      <c r="IZO14" s="416"/>
      <c r="IZP14" s="416"/>
      <c r="IZQ14" s="416"/>
      <c r="IZR14" s="416"/>
      <c r="IZS14" s="416"/>
      <c r="IZT14" s="416"/>
      <c r="IZU14" s="416"/>
      <c r="IZV14" s="416"/>
      <c r="IZW14" s="416"/>
      <c r="IZX14" s="416"/>
      <c r="IZY14" s="416"/>
      <c r="IZZ14" s="416"/>
      <c r="JAA14" s="416"/>
      <c r="JAB14" s="416"/>
      <c r="JAC14" s="416"/>
      <c r="JAD14" s="416"/>
      <c r="JAE14" s="416"/>
      <c r="JAF14" s="416"/>
      <c r="JAG14" s="416"/>
      <c r="JAH14" s="416"/>
      <c r="JAI14" s="416"/>
      <c r="JAJ14" s="416"/>
      <c r="JAK14" s="416"/>
      <c r="JAL14" s="416"/>
      <c r="JAM14" s="416"/>
      <c r="JAN14" s="416"/>
      <c r="JAO14" s="416"/>
      <c r="JAP14" s="416"/>
      <c r="JAQ14" s="416"/>
      <c r="JAR14" s="416"/>
      <c r="JAS14" s="416"/>
      <c r="JAT14" s="416"/>
      <c r="JAU14" s="416"/>
      <c r="JAV14" s="416"/>
      <c r="JAW14" s="416"/>
      <c r="JAX14" s="416"/>
      <c r="JAY14" s="416"/>
      <c r="JAZ14" s="416"/>
      <c r="JBA14" s="416"/>
      <c r="JBB14" s="416"/>
      <c r="JBC14" s="416"/>
      <c r="JBD14" s="416"/>
      <c r="JBE14" s="416"/>
      <c r="JBF14" s="416"/>
      <c r="JBG14" s="416"/>
      <c r="JBH14" s="416"/>
      <c r="JBI14" s="416"/>
      <c r="JBJ14" s="416"/>
      <c r="JBK14" s="416"/>
      <c r="JBL14" s="416"/>
      <c r="JBM14" s="416"/>
      <c r="JBN14" s="416"/>
      <c r="JBO14" s="416"/>
      <c r="JBP14" s="416"/>
      <c r="JBQ14" s="416"/>
      <c r="JBR14" s="416"/>
      <c r="JBS14" s="416"/>
      <c r="JBT14" s="416"/>
      <c r="JBU14" s="416"/>
      <c r="JBV14" s="416"/>
      <c r="JBW14" s="416"/>
      <c r="JBX14" s="416"/>
      <c r="JBY14" s="416"/>
      <c r="JBZ14" s="416"/>
      <c r="JCA14" s="416"/>
      <c r="JCB14" s="416"/>
      <c r="JCC14" s="416"/>
      <c r="JCD14" s="416"/>
      <c r="JCE14" s="416"/>
      <c r="JCF14" s="416"/>
      <c r="JCG14" s="416"/>
      <c r="JCH14" s="416"/>
      <c r="JCI14" s="416"/>
      <c r="JCJ14" s="416"/>
      <c r="JCK14" s="416"/>
      <c r="JCL14" s="416"/>
      <c r="JCM14" s="416"/>
      <c r="JCN14" s="416"/>
      <c r="JCO14" s="416"/>
      <c r="JCP14" s="416"/>
      <c r="JCQ14" s="416"/>
      <c r="JCR14" s="416"/>
      <c r="JCS14" s="416"/>
      <c r="JCT14" s="416"/>
      <c r="JCU14" s="416"/>
      <c r="JCV14" s="416"/>
      <c r="JCW14" s="416"/>
      <c r="JCX14" s="416"/>
      <c r="JCY14" s="416"/>
      <c r="JCZ14" s="416"/>
      <c r="JDA14" s="416"/>
      <c r="JDB14" s="416"/>
      <c r="JDC14" s="416"/>
      <c r="JDD14" s="416"/>
      <c r="JDE14" s="416"/>
      <c r="JDF14" s="416"/>
      <c r="JDG14" s="416"/>
      <c r="JDH14" s="416"/>
      <c r="JDI14" s="416"/>
      <c r="JDJ14" s="416"/>
      <c r="JDK14" s="416"/>
      <c r="JDL14" s="416"/>
      <c r="JDM14" s="416"/>
      <c r="JDN14" s="416"/>
      <c r="JDO14" s="416"/>
      <c r="JDP14" s="416"/>
      <c r="JDQ14" s="416"/>
      <c r="JDR14" s="416"/>
      <c r="JDS14" s="416"/>
      <c r="JDT14" s="416"/>
      <c r="JDU14" s="416"/>
      <c r="JDV14" s="416"/>
      <c r="JDW14" s="416"/>
      <c r="JDX14" s="416"/>
      <c r="JDY14" s="416"/>
      <c r="JDZ14" s="416"/>
      <c r="JEA14" s="416"/>
      <c r="JEB14" s="416"/>
      <c r="JEC14" s="416"/>
      <c r="JED14" s="416"/>
      <c r="JEE14" s="416"/>
      <c r="JEF14" s="416"/>
      <c r="JEG14" s="416"/>
      <c r="JEH14" s="416"/>
      <c r="JEI14" s="416"/>
      <c r="JEJ14" s="416"/>
      <c r="JEK14" s="416"/>
      <c r="JEL14" s="416"/>
      <c r="JEM14" s="416"/>
      <c r="JEN14" s="416"/>
      <c r="JEO14" s="416"/>
      <c r="JEP14" s="416"/>
      <c r="JEQ14" s="416"/>
      <c r="JER14" s="416"/>
      <c r="JES14" s="416"/>
      <c r="JET14" s="416"/>
      <c r="JEU14" s="416"/>
      <c r="JEV14" s="416"/>
      <c r="JEW14" s="416"/>
      <c r="JEX14" s="416"/>
      <c r="JEY14" s="416"/>
      <c r="JEZ14" s="416"/>
      <c r="JFA14" s="416"/>
      <c r="JFB14" s="416"/>
      <c r="JFC14" s="416"/>
      <c r="JFD14" s="416"/>
      <c r="JFE14" s="416"/>
      <c r="JFF14" s="416"/>
      <c r="JFG14" s="416"/>
      <c r="JFH14" s="416"/>
      <c r="JFI14" s="416"/>
      <c r="JFJ14" s="416"/>
      <c r="JFK14" s="416"/>
      <c r="JFL14" s="416"/>
      <c r="JFM14" s="416"/>
      <c r="JFN14" s="416"/>
      <c r="JFO14" s="416"/>
      <c r="JFP14" s="416"/>
      <c r="JFQ14" s="416"/>
      <c r="JFR14" s="416"/>
      <c r="JFS14" s="416"/>
      <c r="JFT14" s="416"/>
      <c r="JFU14" s="416"/>
      <c r="JFV14" s="416"/>
      <c r="JFW14" s="416"/>
      <c r="JFX14" s="416"/>
      <c r="JFY14" s="416"/>
      <c r="JFZ14" s="416"/>
      <c r="JGA14" s="416"/>
      <c r="JGB14" s="416"/>
      <c r="JGC14" s="416"/>
      <c r="JGD14" s="416"/>
      <c r="JGE14" s="416"/>
      <c r="JGF14" s="416"/>
      <c r="JGG14" s="416"/>
      <c r="JGH14" s="416"/>
      <c r="JGI14" s="416"/>
      <c r="JGJ14" s="416"/>
      <c r="JGK14" s="416"/>
      <c r="JGL14" s="416"/>
      <c r="JGM14" s="416"/>
      <c r="JGN14" s="416"/>
      <c r="JGO14" s="416"/>
      <c r="JGP14" s="416"/>
      <c r="JGQ14" s="416"/>
      <c r="JGR14" s="416"/>
      <c r="JGS14" s="416"/>
      <c r="JGT14" s="416"/>
      <c r="JGU14" s="416"/>
      <c r="JGV14" s="416"/>
      <c r="JGW14" s="416"/>
      <c r="JGX14" s="416"/>
      <c r="JGY14" s="416"/>
      <c r="JGZ14" s="416"/>
      <c r="JHA14" s="416"/>
      <c r="JHB14" s="416"/>
      <c r="JHC14" s="416"/>
      <c r="JHD14" s="416"/>
      <c r="JHE14" s="416"/>
      <c r="JHF14" s="416"/>
      <c r="JHG14" s="416"/>
      <c r="JHH14" s="416"/>
      <c r="JHI14" s="416"/>
      <c r="JHJ14" s="416"/>
      <c r="JHK14" s="416"/>
      <c r="JHL14" s="416"/>
      <c r="JHM14" s="416"/>
      <c r="JHN14" s="416"/>
      <c r="JHO14" s="416"/>
      <c r="JHP14" s="416"/>
      <c r="JHQ14" s="416"/>
      <c r="JHR14" s="416"/>
      <c r="JHS14" s="416"/>
      <c r="JHT14" s="416"/>
      <c r="JHU14" s="416"/>
      <c r="JHV14" s="416"/>
      <c r="JHW14" s="416"/>
      <c r="JHX14" s="416"/>
      <c r="JHY14" s="416"/>
      <c r="JHZ14" s="416"/>
      <c r="JIA14" s="416"/>
      <c r="JIB14" s="416"/>
      <c r="JIC14" s="416"/>
      <c r="JID14" s="416"/>
      <c r="JIE14" s="416"/>
      <c r="JIF14" s="416"/>
      <c r="JIG14" s="416"/>
      <c r="JIH14" s="416"/>
      <c r="JII14" s="416"/>
      <c r="JIJ14" s="416"/>
      <c r="JIK14" s="416"/>
      <c r="JIL14" s="416"/>
      <c r="JIM14" s="416"/>
      <c r="JIN14" s="416"/>
      <c r="JIO14" s="416"/>
      <c r="JIP14" s="416"/>
      <c r="JIQ14" s="416"/>
      <c r="JIR14" s="416"/>
      <c r="JIS14" s="416"/>
      <c r="JIT14" s="416"/>
      <c r="JIU14" s="416"/>
      <c r="JIV14" s="416"/>
      <c r="JIW14" s="416"/>
      <c r="JIX14" s="416"/>
      <c r="JIY14" s="416"/>
      <c r="JIZ14" s="416"/>
      <c r="JJA14" s="416"/>
      <c r="JJB14" s="416"/>
      <c r="JJC14" s="416"/>
      <c r="JJD14" s="416"/>
      <c r="JJE14" s="416"/>
      <c r="JJF14" s="416"/>
      <c r="JJG14" s="416"/>
      <c r="JJH14" s="416"/>
      <c r="JJI14" s="416"/>
      <c r="JJJ14" s="416"/>
      <c r="JJK14" s="416"/>
      <c r="JJL14" s="416"/>
      <c r="JJM14" s="416"/>
      <c r="JJN14" s="416"/>
      <c r="JJO14" s="416"/>
      <c r="JJP14" s="416"/>
      <c r="JJQ14" s="416"/>
      <c r="JJR14" s="416"/>
      <c r="JJS14" s="416"/>
      <c r="JJT14" s="416"/>
      <c r="JJU14" s="416"/>
      <c r="JJV14" s="416"/>
      <c r="JJW14" s="416"/>
      <c r="JJX14" s="416"/>
      <c r="JJY14" s="416"/>
      <c r="JJZ14" s="416"/>
      <c r="JKA14" s="416"/>
      <c r="JKB14" s="416"/>
      <c r="JKC14" s="416"/>
      <c r="JKD14" s="416"/>
      <c r="JKE14" s="416"/>
      <c r="JKF14" s="416"/>
      <c r="JKG14" s="416"/>
      <c r="JKH14" s="416"/>
      <c r="JKI14" s="416"/>
      <c r="JKJ14" s="416"/>
      <c r="JKK14" s="416"/>
      <c r="JKL14" s="416"/>
      <c r="JKM14" s="416"/>
      <c r="JKN14" s="416"/>
      <c r="JKO14" s="416"/>
      <c r="JKP14" s="416"/>
      <c r="JKQ14" s="416"/>
      <c r="JKR14" s="416"/>
      <c r="JKS14" s="416"/>
      <c r="JKT14" s="416"/>
      <c r="JKU14" s="416"/>
      <c r="JKV14" s="416"/>
      <c r="JKW14" s="416"/>
      <c r="JKX14" s="416"/>
      <c r="JKY14" s="416"/>
      <c r="JKZ14" s="416"/>
      <c r="JLA14" s="416"/>
      <c r="JLB14" s="416"/>
      <c r="JLC14" s="416"/>
      <c r="JLD14" s="416"/>
      <c r="JLE14" s="416"/>
      <c r="JLF14" s="416"/>
      <c r="JLG14" s="416"/>
      <c r="JLH14" s="416"/>
      <c r="JLI14" s="416"/>
      <c r="JLJ14" s="416"/>
      <c r="JLK14" s="416"/>
      <c r="JLL14" s="416"/>
      <c r="JLM14" s="416"/>
      <c r="JLN14" s="416"/>
      <c r="JLO14" s="416"/>
      <c r="JLP14" s="416"/>
      <c r="JLQ14" s="416"/>
      <c r="JLR14" s="416"/>
      <c r="JLS14" s="416"/>
      <c r="JLT14" s="416"/>
      <c r="JLU14" s="416"/>
      <c r="JLV14" s="416"/>
      <c r="JLW14" s="416"/>
      <c r="JLX14" s="416"/>
      <c r="JLY14" s="416"/>
      <c r="JLZ14" s="416"/>
      <c r="JMA14" s="416"/>
      <c r="JMB14" s="416"/>
      <c r="JMC14" s="416"/>
      <c r="JMD14" s="416"/>
      <c r="JME14" s="416"/>
      <c r="JMF14" s="416"/>
      <c r="JMG14" s="416"/>
      <c r="JMH14" s="416"/>
      <c r="JMI14" s="416"/>
      <c r="JMJ14" s="416"/>
      <c r="JMK14" s="416"/>
      <c r="JML14" s="416"/>
      <c r="JMM14" s="416"/>
      <c r="JMN14" s="416"/>
      <c r="JMO14" s="416"/>
      <c r="JMP14" s="416"/>
      <c r="JMQ14" s="416"/>
      <c r="JMR14" s="416"/>
      <c r="JMS14" s="416"/>
      <c r="JMT14" s="416"/>
      <c r="JMU14" s="416"/>
      <c r="JMV14" s="416"/>
      <c r="JMW14" s="416"/>
      <c r="JMX14" s="416"/>
      <c r="JMY14" s="416"/>
      <c r="JMZ14" s="416"/>
      <c r="JNA14" s="416"/>
      <c r="JNB14" s="416"/>
      <c r="JNC14" s="416"/>
      <c r="JND14" s="416"/>
      <c r="JNE14" s="416"/>
      <c r="JNF14" s="416"/>
      <c r="JNG14" s="416"/>
      <c r="JNH14" s="416"/>
      <c r="JNI14" s="416"/>
      <c r="JNJ14" s="416"/>
      <c r="JNK14" s="416"/>
      <c r="JNL14" s="416"/>
      <c r="JNM14" s="416"/>
      <c r="JNN14" s="416"/>
      <c r="JNO14" s="416"/>
      <c r="JNP14" s="416"/>
      <c r="JNQ14" s="416"/>
      <c r="JNR14" s="416"/>
      <c r="JNS14" s="416"/>
      <c r="JNT14" s="416"/>
      <c r="JNU14" s="416"/>
      <c r="JNV14" s="416"/>
      <c r="JNW14" s="416"/>
      <c r="JNX14" s="416"/>
      <c r="JNY14" s="416"/>
      <c r="JNZ14" s="416"/>
      <c r="JOA14" s="416"/>
      <c r="JOB14" s="416"/>
      <c r="JOC14" s="416"/>
      <c r="JOD14" s="416"/>
      <c r="JOE14" s="416"/>
      <c r="JOF14" s="416"/>
      <c r="JOG14" s="416"/>
      <c r="JOH14" s="416"/>
      <c r="JOI14" s="416"/>
      <c r="JOJ14" s="416"/>
      <c r="JOK14" s="416"/>
      <c r="JOL14" s="416"/>
      <c r="JOM14" s="416"/>
      <c r="JON14" s="416"/>
      <c r="JOO14" s="416"/>
      <c r="JOP14" s="416"/>
      <c r="JOQ14" s="416"/>
      <c r="JOR14" s="416"/>
      <c r="JOS14" s="416"/>
      <c r="JOT14" s="416"/>
      <c r="JOU14" s="416"/>
      <c r="JOV14" s="416"/>
      <c r="JOW14" s="416"/>
      <c r="JOX14" s="416"/>
      <c r="JOY14" s="416"/>
      <c r="JOZ14" s="416"/>
      <c r="JPA14" s="416"/>
      <c r="JPB14" s="416"/>
      <c r="JPC14" s="416"/>
      <c r="JPD14" s="416"/>
      <c r="JPE14" s="416"/>
      <c r="JPF14" s="416"/>
      <c r="JPG14" s="416"/>
      <c r="JPH14" s="416"/>
      <c r="JPI14" s="416"/>
      <c r="JPJ14" s="416"/>
      <c r="JPK14" s="416"/>
      <c r="JPL14" s="416"/>
      <c r="JPM14" s="416"/>
      <c r="JPN14" s="416"/>
      <c r="JPO14" s="416"/>
      <c r="JPP14" s="416"/>
      <c r="JPQ14" s="416"/>
      <c r="JPR14" s="416"/>
      <c r="JPS14" s="416"/>
      <c r="JPT14" s="416"/>
      <c r="JPU14" s="416"/>
      <c r="JPV14" s="416"/>
      <c r="JPW14" s="416"/>
      <c r="JPX14" s="416"/>
      <c r="JPY14" s="416"/>
      <c r="JPZ14" s="416"/>
      <c r="JQA14" s="416"/>
      <c r="JQB14" s="416"/>
      <c r="JQC14" s="416"/>
      <c r="JQD14" s="416"/>
      <c r="JQE14" s="416"/>
      <c r="JQF14" s="416"/>
      <c r="JQG14" s="416"/>
      <c r="JQH14" s="416"/>
      <c r="JQI14" s="416"/>
      <c r="JQJ14" s="416"/>
      <c r="JQK14" s="416"/>
      <c r="JQL14" s="416"/>
      <c r="JQM14" s="416"/>
      <c r="JQN14" s="416"/>
      <c r="JQO14" s="416"/>
      <c r="JQP14" s="416"/>
      <c r="JQQ14" s="416"/>
      <c r="JQR14" s="416"/>
      <c r="JQS14" s="416"/>
      <c r="JQT14" s="416"/>
      <c r="JQU14" s="416"/>
      <c r="JQV14" s="416"/>
      <c r="JQW14" s="416"/>
      <c r="JQX14" s="416"/>
      <c r="JQY14" s="416"/>
      <c r="JQZ14" s="416"/>
      <c r="JRA14" s="416"/>
      <c r="JRB14" s="416"/>
      <c r="JRC14" s="416"/>
      <c r="JRD14" s="416"/>
      <c r="JRE14" s="416"/>
      <c r="JRF14" s="416"/>
      <c r="JRG14" s="416"/>
      <c r="JRH14" s="416"/>
      <c r="JRI14" s="416"/>
      <c r="JRJ14" s="416"/>
      <c r="JRK14" s="416"/>
      <c r="JRL14" s="416"/>
      <c r="JRM14" s="416"/>
      <c r="JRN14" s="416"/>
      <c r="JRO14" s="416"/>
      <c r="JRP14" s="416"/>
      <c r="JRQ14" s="416"/>
      <c r="JRR14" s="416"/>
      <c r="JRS14" s="416"/>
      <c r="JRT14" s="416"/>
      <c r="JRU14" s="416"/>
      <c r="JRV14" s="416"/>
      <c r="JRW14" s="416"/>
      <c r="JRX14" s="416"/>
      <c r="JRY14" s="416"/>
      <c r="JRZ14" s="416"/>
      <c r="JSA14" s="416"/>
      <c r="JSB14" s="416"/>
      <c r="JSC14" s="416"/>
      <c r="JSD14" s="416"/>
      <c r="JSE14" s="416"/>
      <c r="JSF14" s="416"/>
      <c r="JSG14" s="416"/>
      <c r="JSH14" s="416"/>
      <c r="JSI14" s="416"/>
      <c r="JSJ14" s="416"/>
      <c r="JSK14" s="416"/>
      <c r="JSL14" s="416"/>
      <c r="JSM14" s="416"/>
      <c r="JSN14" s="416"/>
      <c r="JSO14" s="416"/>
      <c r="JSP14" s="416"/>
      <c r="JSQ14" s="416"/>
      <c r="JSR14" s="416"/>
      <c r="JSS14" s="416"/>
      <c r="JST14" s="416"/>
      <c r="JSU14" s="416"/>
      <c r="JSV14" s="416"/>
      <c r="JSW14" s="416"/>
      <c r="JSX14" s="416"/>
      <c r="JSY14" s="416"/>
      <c r="JSZ14" s="416"/>
      <c r="JTA14" s="416"/>
      <c r="JTB14" s="416"/>
      <c r="JTC14" s="416"/>
      <c r="JTD14" s="416"/>
      <c r="JTE14" s="416"/>
      <c r="JTF14" s="416"/>
      <c r="JTG14" s="416"/>
      <c r="JTH14" s="416"/>
      <c r="JTI14" s="416"/>
      <c r="JTJ14" s="416"/>
      <c r="JTK14" s="416"/>
      <c r="JTL14" s="416"/>
      <c r="JTM14" s="416"/>
      <c r="JTN14" s="416"/>
      <c r="JTO14" s="416"/>
      <c r="JTP14" s="416"/>
      <c r="JTQ14" s="416"/>
      <c r="JTR14" s="416"/>
      <c r="JTS14" s="416"/>
      <c r="JTT14" s="416"/>
      <c r="JTU14" s="416"/>
      <c r="JTV14" s="416"/>
      <c r="JTW14" s="416"/>
      <c r="JTX14" s="416"/>
      <c r="JTY14" s="416"/>
      <c r="JTZ14" s="416"/>
      <c r="JUA14" s="416"/>
      <c r="JUB14" s="416"/>
      <c r="JUC14" s="416"/>
      <c r="JUD14" s="416"/>
      <c r="JUE14" s="416"/>
      <c r="JUF14" s="416"/>
      <c r="JUG14" s="416"/>
      <c r="JUH14" s="416"/>
      <c r="JUI14" s="416"/>
      <c r="JUJ14" s="416"/>
      <c r="JUK14" s="416"/>
      <c r="JUL14" s="416"/>
      <c r="JUM14" s="416"/>
      <c r="JUN14" s="416"/>
      <c r="JUO14" s="416"/>
      <c r="JUP14" s="416"/>
      <c r="JUQ14" s="416"/>
      <c r="JUR14" s="416"/>
      <c r="JUS14" s="416"/>
      <c r="JUT14" s="416"/>
      <c r="JUU14" s="416"/>
      <c r="JUV14" s="416"/>
      <c r="JUW14" s="416"/>
      <c r="JUX14" s="416"/>
      <c r="JUY14" s="416"/>
      <c r="JUZ14" s="416"/>
      <c r="JVA14" s="416"/>
      <c r="JVB14" s="416"/>
      <c r="JVC14" s="416"/>
      <c r="JVD14" s="416"/>
      <c r="JVE14" s="416"/>
      <c r="JVF14" s="416"/>
      <c r="JVG14" s="416"/>
      <c r="JVH14" s="416"/>
      <c r="JVI14" s="416"/>
      <c r="JVJ14" s="416"/>
      <c r="JVK14" s="416"/>
      <c r="JVL14" s="416"/>
      <c r="JVM14" s="416"/>
      <c r="JVN14" s="416"/>
      <c r="JVO14" s="416"/>
      <c r="JVP14" s="416"/>
      <c r="JVQ14" s="416"/>
      <c r="JVR14" s="416"/>
      <c r="JVS14" s="416"/>
      <c r="JVT14" s="416"/>
      <c r="JVU14" s="416"/>
      <c r="JVV14" s="416"/>
      <c r="JVW14" s="416"/>
      <c r="JVX14" s="416"/>
      <c r="JVY14" s="416"/>
      <c r="JVZ14" s="416"/>
      <c r="JWA14" s="416"/>
      <c r="JWB14" s="416"/>
      <c r="JWC14" s="416"/>
      <c r="JWD14" s="416"/>
      <c r="JWE14" s="416"/>
      <c r="JWF14" s="416"/>
      <c r="JWG14" s="416"/>
      <c r="JWH14" s="416"/>
      <c r="JWI14" s="416"/>
      <c r="JWJ14" s="416"/>
      <c r="JWK14" s="416"/>
      <c r="JWL14" s="416"/>
      <c r="JWM14" s="416"/>
      <c r="JWN14" s="416"/>
      <c r="JWO14" s="416"/>
      <c r="JWP14" s="416"/>
      <c r="JWQ14" s="416"/>
      <c r="JWR14" s="416"/>
      <c r="JWS14" s="416"/>
      <c r="JWT14" s="416"/>
      <c r="JWU14" s="416"/>
      <c r="JWV14" s="416"/>
      <c r="JWW14" s="416"/>
      <c r="JWX14" s="416"/>
      <c r="JWY14" s="416"/>
      <c r="JWZ14" s="416"/>
      <c r="JXA14" s="416"/>
      <c r="JXB14" s="416"/>
      <c r="JXC14" s="416"/>
      <c r="JXD14" s="416"/>
      <c r="JXE14" s="416"/>
      <c r="JXF14" s="416"/>
      <c r="JXG14" s="416"/>
      <c r="JXH14" s="416"/>
      <c r="JXI14" s="416"/>
      <c r="JXJ14" s="416"/>
      <c r="JXK14" s="416"/>
      <c r="JXL14" s="416"/>
      <c r="JXM14" s="416"/>
      <c r="JXN14" s="416"/>
      <c r="JXO14" s="416"/>
      <c r="JXP14" s="416"/>
      <c r="JXQ14" s="416"/>
      <c r="JXR14" s="416"/>
      <c r="JXS14" s="416"/>
      <c r="JXT14" s="416"/>
      <c r="JXU14" s="416"/>
      <c r="JXV14" s="416"/>
      <c r="JXW14" s="416"/>
      <c r="JXX14" s="416"/>
      <c r="JXY14" s="416"/>
      <c r="JXZ14" s="416"/>
      <c r="JYA14" s="416"/>
      <c r="JYB14" s="416"/>
      <c r="JYC14" s="416"/>
      <c r="JYD14" s="416"/>
      <c r="JYE14" s="416"/>
      <c r="JYF14" s="416"/>
      <c r="JYG14" s="416"/>
      <c r="JYH14" s="416"/>
      <c r="JYI14" s="416"/>
      <c r="JYJ14" s="416"/>
      <c r="JYK14" s="416"/>
      <c r="JYL14" s="416"/>
      <c r="JYM14" s="416"/>
      <c r="JYN14" s="416"/>
      <c r="JYO14" s="416"/>
      <c r="JYP14" s="416"/>
      <c r="JYQ14" s="416"/>
      <c r="JYR14" s="416"/>
      <c r="JYS14" s="416"/>
      <c r="JYT14" s="416"/>
      <c r="JYU14" s="416"/>
      <c r="JYV14" s="416"/>
      <c r="JYW14" s="416"/>
      <c r="JYX14" s="416"/>
      <c r="JYY14" s="416"/>
      <c r="JYZ14" s="416"/>
      <c r="JZA14" s="416"/>
      <c r="JZB14" s="416"/>
      <c r="JZC14" s="416"/>
      <c r="JZD14" s="416"/>
      <c r="JZE14" s="416"/>
      <c r="JZF14" s="416"/>
      <c r="JZG14" s="416"/>
      <c r="JZH14" s="416"/>
      <c r="JZI14" s="416"/>
      <c r="JZJ14" s="416"/>
      <c r="JZK14" s="416"/>
      <c r="JZL14" s="416"/>
      <c r="JZM14" s="416"/>
      <c r="JZN14" s="416"/>
      <c r="JZO14" s="416"/>
      <c r="JZP14" s="416"/>
      <c r="JZQ14" s="416"/>
      <c r="JZR14" s="416"/>
      <c r="JZS14" s="416"/>
      <c r="JZT14" s="416"/>
      <c r="JZU14" s="416"/>
      <c r="JZV14" s="416"/>
      <c r="JZW14" s="416"/>
      <c r="JZX14" s="416"/>
      <c r="JZY14" s="416"/>
      <c r="JZZ14" s="416"/>
      <c r="KAA14" s="416"/>
      <c r="KAB14" s="416"/>
      <c r="KAC14" s="416"/>
      <c r="KAD14" s="416"/>
      <c r="KAE14" s="416"/>
      <c r="KAF14" s="416"/>
      <c r="KAG14" s="416"/>
      <c r="KAH14" s="416"/>
      <c r="KAI14" s="416"/>
      <c r="KAJ14" s="416"/>
      <c r="KAK14" s="416"/>
      <c r="KAL14" s="416"/>
      <c r="KAM14" s="416"/>
      <c r="KAN14" s="416"/>
      <c r="KAO14" s="416"/>
      <c r="KAP14" s="416"/>
      <c r="KAQ14" s="416"/>
      <c r="KAR14" s="416"/>
      <c r="KAS14" s="416"/>
      <c r="KAT14" s="416"/>
      <c r="KAU14" s="416"/>
      <c r="KAV14" s="416"/>
      <c r="KAW14" s="416"/>
      <c r="KAX14" s="416"/>
      <c r="KAY14" s="416"/>
      <c r="KAZ14" s="416"/>
      <c r="KBA14" s="416"/>
      <c r="KBB14" s="416"/>
      <c r="KBC14" s="416"/>
      <c r="KBD14" s="416"/>
      <c r="KBE14" s="416"/>
      <c r="KBF14" s="416"/>
      <c r="KBG14" s="416"/>
      <c r="KBH14" s="416"/>
      <c r="KBI14" s="416"/>
      <c r="KBJ14" s="416"/>
      <c r="KBK14" s="416"/>
      <c r="KBL14" s="416"/>
      <c r="KBM14" s="416"/>
      <c r="KBN14" s="416"/>
      <c r="KBO14" s="416"/>
      <c r="KBP14" s="416"/>
      <c r="KBQ14" s="416"/>
      <c r="KBR14" s="416"/>
      <c r="KBS14" s="416"/>
      <c r="KBT14" s="416"/>
      <c r="KBU14" s="416"/>
      <c r="KBV14" s="416"/>
      <c r="KBW14" s="416"/>
      <c r="KBX14" s="416"/>
      <c r="KBY14" s="416"/>
      <c r="KBZ14" s="416"/>
      <c r="KCA14" s="416"/>
      <c r="KCB14" s="416"/>
      <c r="KCC14" s="416"/>
      <c r="KCD14" s="416"/>
      <c r="KCE14" s="416"/>
      <c r="KCF14" s="416"/>
      <c r="KCG14" s="416"/>
      <c r="KCH14" s="416"/>
      <c r="KCI14" s="416"/>
      <c r="KCJ14" s="416"/>
      <c r="KCK14" s="416"/>
      <c r="KCL14" s="416"/>
      <c r="KCM14" s="416"/>
      <c r="KCN14" s="416"/>
      <c r="KCO14" s="416"/>
      <c r="KCP14" s="416"/>
      <c r="KCQ14" s="416"/>
      <c r="KCR14" s="416"/>
      <c r="KCS14" s="416"/>
      <c r="KCT14" s="416"/>
      <c r="KCU14" s="416"/>
      <c r="KCV14" s="416"/>
      <c r="KCW14" s="416"/>
      <c r="KCX14" s="416"/>
      <c r="KCY14" s="416"/>
      <c r="KCZ14" s="416"/>
      <c r="KDA14" s="416"/>
      <c r="KDB14" s="416"/>
      <c r="KDC14" s="416"/>
      <c r="KDD14" s="416"/>
      <c r="KDE14" s="416"/>
      <c r="KDF14" s="416"/>
      <c r="KDG14" s="416"/>
      <c r="KDH14" s="416"/>
      <c r="KDI14" s="416"/>
      <c r="KDJ14" s="416"/>
      <c r="KDK14" s="416"/>
      <c r="KDL14" s="416"/>
      <c r="KDM14" s="416"/>
      <c r="KDN14" s="416"/>
      <c r="KDO14" s="416"/>
      <c r="KDP14" s="416"/>
      <c r="KDQ14" s="416"/>
      <c r="KDR14" s="416"/>
      <c r="KDS14" s="416"/>
      <c r="KDT14" s="416"/>
      <c r="KDU14" s="416"/>
      <c r="KDV14" s="416"/>
      <c r="KDW14" s="416"/>
      <c r="KDX14" s="416"/>
      <c r="KDY14" s="416"/>
      <c r="KDZ14" s="416"/>
      <c r="KEA14" s="416"/>
      <c r="KEB14" s="416"/>
      <c r="KEC14" s="416"/>
      <c r="KED14" s="416"/>
      <c r="KEE14" s="416"/>
      <c r="KEF14" s="416"/>
      <c r="KEG14" s="416"/>
      <c r="KEH14" s="416"/>
      <c r="KEI14" s="416"/>
      <c r="KEJ14" s="416"/>
      <c r="KEK14" s="416"/>
      <c r="KEL14" s="416"/>
      <c r="KEM14" s="416"/>
      <c r="KEN14" s="416"/>
      <c r="KEO14" s="416"/>
      <c r="KEP14" s="416"/>
      <c r="KEQ14" s="416"/>
      <c r="KER14" s="416"/>
      <c r="KES14" s="416"/>
      <c r="KET14" s="416"/>
      <c r="KEU14" s="416"/>
      <c r="KEV14" s="416"/>
      <c r="KEW14" s="416"/>
      <c r="KEX14" s="416"/>
      <c r="KEY14" s="416"/>
      <c r="KEZ14" s="416"/>
      <c r="KFA14" s="416"/>
      <c r="KFB14" s="416"/>
      <c r="KFC14" s="416"/>
      <c r="KFD14" s="416"/>
      <c r="KFE14" s="416"/>
      <c r="KFF14" s="416"/>
      <c r="KFG14" s="416"/>
      <c r="KFH14" s="416"/>
      <c r="KFI14" s="416"/>
      <c r="KFJ14" s="416"/>
      <c r="KFK14" s="416"/>
      <c r="KFL14" s="416"/>
      <c r="KFM14" s="416"/>
      <c r="KFN14" s="416"/>
      <c r="KFO14" s="416"/>
      <c r="KFP14" s="416"/>
      <c r="KFQ14" s="416"/>
      <c r="KFR14" s="416"/>
      <c r="KFS14" s="416"/>
      <c r="KFT14" s="416"/>
      <c r="KFU14" s="416"/>
      <c r="KFV14" s="416"/>
      <c r="KFW14" s="416"/>
      <c r="KFX14" s="416"/>
      <c r="KFY14" s="416"/>
      <c r="KFZ14" s="416"/>
      <c r="KGA14" s="416"/>
      <c r="KGB14" s="416"/>
      <c r="KGC14" s="416"/>
      <c r="KGD14" s="416"/>
      <c r="KGE14" s="416"/>
      <c r="KGF14" s="416"/>
      <c r="KGG14" s="416"/>
      <c r="KGH14" s="416"/>
      <c r="KGI14" s="416"/>
      <c r="KGJ14" s="416"/>
      <c r="KGK14" s="416"/>
      <c r="KGL14" s="416"/>
      <c r="KGM14" s="416"/>
      <c r="KGN14" s="416"/>
      <c r="KGO14" s="416"/>
      <c r="KGP14" s="416"/>
      <c r="KGQ14" s="416"/>
      <c r="KGR14" s="416"/>
      <c r="KGS14" s="416"/>
      <c r="KGT14" s="416"/>
      <c r="KGU14" s="416"/>
      <c r="KGV14" s="416"/>
      <c r="KGW14" s="416"/>
      <c r="KGX14" s="416"/>
      <c r="KGY14" s="416"/>
      <c r="KGZ14" s="416"/>
      <c r="KHA14" s="416"/>
      <c r="KHB14" s="416"/>
      <c r="KHC14" s="416"/>
      <c r="KHD14" s="416"/>
      <c r="KHE14" s="416"/>
      <c r="KHF14" s="416"/>
      <c r="KHG14" s="416"/>
      <c r="KHH14" s="416"/>
      <c r="KHI14" s="416"/>
      <c r="KHJ14" s="416"/>
      <c r="KHK14" s="416"/>
      <c r="KHL14" s="416"/>
      <c r="KHM14" s="416"/>
      <c r="KHN14" s="416"/>
      <c r="KHO14" s="416"/>
      <c r="KHP14" s="416"/>
      <c r="KHQ14" s="416"/>
      <c r="KHR14" s="416"/>
      <c r="KHS14" s="416"/>
      <c r="KHT14" s="416"/>
      <c r="KHU14" s="416"/>
      <c r="KHV14" s="416"/>
      <c r="KHW14" s="416"/>
      <c r="KHX14" s="416"/>
      <c r="KHY14" s="416"/>
      <c r="KHZ14" s="416"/>
      <c r="KIA14" s="416"/>
      <c r="KIB14" s="416"/>
      <c r="KIC14" s="416"/>
      <c r="KID14" s="416"/>
      <c r="KIE14" s="416"/>
      <c r="KIF14" s="416"/>
      <c r="KIG14" s="416"/>
      <c r="KIH14" s="416"/>
      <c r="KII14" s="416"/>
      <c r="KIJ14" s="416"/>
      <c r="KIK14" s="416"/>
      <c r="KIL14" s="416"/>
      <c r="KIM14" s="416"/>
      <c r="KIN14" s="416"/>
      <c r="KIO14" s="416"/>
      <c r="KIP14" s="416"/>
      <c r="KIQ14" s="416"/>
      <c r="KIR14" s="416"/>
      <c r="KIS14" s="416"/>
      <c r="KIT14" s="416"/>
      <c r="KIU14" s="416"/>
      <c r="KIV14" s="416"/>
      <c r="KIW14" s="416"/>
      <c r="KIX14" s="416"/>
      <c r="KIY14" s="416"/>
      <c r="KIZ14" s="416"/>
      <c r="KJA14" s="416"/>
      <c r="KJB14" s="416"/>
      <c r="KJC14" s="416"/>
      <c r="KJD14" s="416"/>
      <c r="KJE14" s="416"/>
      <c r="KJF14" s="416"/>
      <c r="KJG14" s="416"/>
      <c r="KJH14" s="416"/>
      <c r="KJI14" s="416"/>
      <c r="KJJ14" s="416"/>
      <c r="KJK14" s="416"/>
      <c r="KJL14" s="416"/>
      <c r="KJM14" s="416"/>
      <c r="KJN14" s="416"/>
      <c r="KJO14" s="416"/>
      <c r="KJP14" s="416"/>
      <c r="KJQ14" s="416"/>
      <c r="KJR14" s="416"/>
      <c r="KJS14" s="416"/>
      <c r="KJT14" s="416"/>
      <c r="KJU14" s="416"/>
      <c r="KJV14" s="416"/>
      <c r="KJW14" s="416"/>
      <c r="KJX14" s="416"/>
      <c r="KJY14" s="416"/>
      <c r="KJZ14" s="416"/>
      <c r="KKA14" s="416"/>
      <c r="KKB14" s="416"/>
      <c r="KKC14" s="416"/>
      <c r="KKD14" s="416"/>
      <c r="KKE14" s="416"/>
      <c r="KKF14" s="416"/>
      <c r="KKG14" s="416"/>
      <c r="KKH14" s="416"/>
      <c r="KKI14" s="416"/>
      <c r="KKJ14" s="416"/>
      <c r="KKK14" s="416"/>
      <c r="KKL14" s="416"/>
      <c r="KKM14" s="416"/>
      <c r="KKN14" s="416"/>
      <c r="KKO14" s="416"/>
      <c r="KKP14" s="416"/>
      <c r="KKQ14" s="416"/>
      <c r="KKR14" s="416"/>
      <c r="KKS14" s="416"/>
      <c r="KKT14" s="416"/>
      <c r="KKU14" s="416"/>
      <c r="KKV14" s="416"/>
      <c r="KKW14" s="416"/>
      <c r="KKX14" s="416"/>
      <c r="KKY14" s="416"/>
      <c r="KKZ14" s="416"/>
      <c r="KLA14" s="416"/>
      <c r="KLB14" s="416"/>
      <c r="KLC14" s="416"/>
      <c r="KLD14" s="416"/>
      <c r="KLE14" s="416"/>
      <c r="KLF14" s="416"/>
      <c r="KLG14" s="416"/>
      <c r="KLH14" s="416"/>
      <c r="KLI14" s="416"/>
      <c r="KLJ14" s="416"/>
      <c r="KLK14" s="416"/>
      <c r="KLL14" s="416"/>
      <c r="KLM14" s="416"/>
      <c r="KLN14" s="416"/>
      <c r="KLO14" s="416"/>
      <c r="KLP14" s="416"/>
      <c r="KLQ14" s="416"/>
      <c r="KLR14" s="416"/>
      <c r="KLS14" s="416"/>
      <c r="KLT14" s="416"/>
      <c r="KLU14" s="416"/>
      <c r="KLV14" s="416"/>
      <c r="KLW14" s="416"/>
      <c r="KLX14" s="416"/>
      <c r="KLY14" s="416"/>
      <c r="KLZ14" s="416"/>
      <c r="KMA14" s="416"/>
      <c r="KMB14" s="416"/>
      <c r="KMC14" s="416"/>
      <c r="KMD14" s="416"/>
      <c r="KME14" s="416"/>
      <c r="KMF14" s="416"/>
      <c r="KMG14" s="416"/>
      <c r="KMH14" s="416"/>
      <c r="KMI14" s="416"/>
      <c r="KMJ14" s="416"/>
      <c r="KMK14" s="416"/>
      <c r="KML14" s="416"/>
      <c r="KMM14" s="416"/>
      <c r="KMN14" s="416"/>
      <c r="KMO14" s="416"/>
      <c r="KMP14" s="416"/>
      <c r="KMQ14" s="416"/>
      <c r="KMR14" s="416"/>
      <c r="KMS14" s="416"/>
      <c r="KMT14" s="416"/>
      <c r="KMU14" s="416"/>
      <c r="KMV14" s="416"/>
      <c r="KMW14" s="416"/>
      <c r="KMX14" s="416"/>
      <c r="KMY14" s="416"/>
      <c r="KMZ14" s="416"/>
      <c r="KNA14" s="416"/>
      <c r="KNB14" s="416"/>
      <c r="KNC14" s="416"/>
      <c r="KND14" s="416"/>
      <c r="KNE14" s="416"/>
      <c r="KNF14" s="416"/>
      <c r="KNG14" s="416"/>
      <c r="KNH14" s="416"/>
      <c r="KNI14" s="416"/>
      <c r="KNJ14" s="416"/>
      <c r="KNK14" s="416"/>
      <c r="KNL14" s="416"/>
      <c r="KNM14" s="416"/>
      <c r="KNN14" s="416"/>
      <c r="KNO14" s="416"/>
      <c r="KNP14" s="416"/>
      <c r="KNQ14" s="416"/>
      <c r="KNR14" s="416"/>
      <c r="KNS14" s="416"/>
      <c r="KNT14" s="416"/>
      <c r="KNU14" s="416"/>
      <c r="KNV14" s="416"/>
      <c r="KNW14" s="416"/>
      <c r="KNX14" s="416"/>
      <c r="KNY14" s="416"/>
      <c r="KNZ14" s="416"/>
      <c r="KOA14" s="416"/>
      <c r="KOB14" s="416"/>
      <c r="KOC14" s="416"/>
      <c r="KOD14" s="416"/>
      <c r="KOE14" s="416"/>
      <c r="KOF14" s="416"/>
      <c r="KOG14" s="416"/>
      <c r="KOH14" s="416"/>
      <c r="KOI14" s="416"/>
      <c r="KOJ14" s="416"/>
      <c r="KOK14" s="416"/>
      <c r="KOL14" s="416"/>
      <c r="KOM14" s="416"/>
      <c r="KON14" s="416"/>
      <c r="KOO14" s="416"/>
      <c r="KOP14" s="416"/>
      <c r="KOQ14" s="416"/>
      <c r="KOR14" s="416"/>
      <c r="KOS14" s="416"/>
      <c r="KOT14" s="416"/>
      <c r="KOU14" s="416"/>
      <c r="KOV14" s="416"/>
      <c r="KOW14" s="416"/>
      <c r="KOX14" s="416"/>
      <c r="KOY14" s="416"/>
      <c r="KOZ14" s="416"/>
      <c r="KPA14" s="416"/>
      <c r="KPB14" s="416"/>
      <c r="KPC14" s="416"/>
      <c r="KPD14" s="416"/>
      <c r="KPE14" s="416"/>
      <c r="KPF14" s="416"/>
      <c r="KPG14" s="416"/>
      <c r="KPH14" s="416"/>
      <c r="KPI14" s="416"/>
      <c r="KPJ14" s="416"/>
      <c r="KPK14" s="416"/>
      <c r="KPL14" s="416"/>
      <c r="KPM14" s="416"/>
      <c r="KPN14" s="416"/>
      <c r="KPO14" s="416"/>
      <c r="KPP14" s="416"/>
      <c r="KPQ14" s="416"/>
      <c r="KPR14" s="416"/>
      <c r="KPS14" s="416"/>
      <c r="KPT14" s="416"/>
      <c r="KPU14" s="416"/>
      <c r="KPV14" s="416"/>
      <c r="KPW14" s="416"/>
      <c r="KPX14" s="416"/>
      <c r="KPY14" s="416"/>
      <c r="KPZ14" s="416"/>
      <c r="KQA14" s="416"/>
      <c r="KQB14" s="416"/>
      <c r="KQC14" s="416"/>
      <c r="KQD14" s="416"/>
      <c r="KQE14" s="416"/>
      <c r="KQF14" s="416"/>
      <c r="KQG14" s="416"/>
      <c r="KQH14" s="416"/>
      <c r="KQI14" s="416"/>
      <c r="KQJ14" s="416"/>
      <c r="KQK14" s="416"/>
      <c r="KQL14" s="416"/>
      <c r="KQM14" s="416"/>
      <c r="KQN14" s="416"/>
      <c r="KQO14" s="416"/>
      <c r="KQP14" s="416"/>
      <c r="KQQ14" s="416"/>
      <c r="KQR14" s="416"/>
      <c r="KQS14" s="416"/>
      <c r="KQT14" s="416"/>
      <c r="KQU14" s="416"/>
      <c r="KQV14" s="416"/>
      <c r="KQW14" s="416"/>
      <c r="KQX14" s="416"/>
      <c r="KQY14" s="416"/>
      <c r="KQZ14" s="416"/>
      <c r="KRA14" s="416"/>
      <c r="KRB14" s="416"/>
      <c r="KRC14" s="416"/>
      <c r="KRD14" s="416"/>
      <c r="KRE14" s="416"/>
      <c r="KRF14" s="416"/>
      <c r="KRG14" s="416"/>
      <c r="KRH14" s="416"/>
      <c r="KRI14" s="416"/>
      <c r="KRJ14" s="416"/>
      <c r="KRK14" s="416"/>
      <c r="KRL14" s="416"/>
      <c r="KRM14" s="416"/>
      <c r="KRN14" s="416"/>
      <c r="KRO14" s="416"/>
      <c r="KRP14" s="416"/>
      <c r="KRQ14" s="416"/>
      <c r="KRR14" s="416"/>
      <c r="KRS14" s="416"/>
      <c r="KRT14" s="416"/>
      <c r="KRU14" s="416"/>
      <c r="KRV14" s="416"/>
      <c r="KRW14" s="416"/>
      <c r="KRX14" s="416"/>
      <c r="KRY14" s="416"/>
      <c r="KRZ14" s="416"/>
      <c r="KSA14" s="416"/>
      <c r="KSB14" s="416"/>
      <c r="KSC14" s="416"/>
      <c r="KSD14" s="416"/>
      <c r="KSE14" s="416"/>
      <c r="KSF14" s="416"/>
      <c r="KSG14" s="416"/>
      <c r="KSH14" s="416"/>
      <c r="KSI14" s="416"/>
      <c r="KSJ14" s="416"/>
      <c r="KSK14" s="416"/>
      <c r="KSL14" s="416"/>
      <c r="KSM14" s="416"/>
      <c r="KSN14" s="416"/>
      <c r="KSO14" s="416"/>
      <c r="KSP14" s="416"/>
      <c r="KSQ14" s="416"/>
      <c r="KSR14" s="416"/>
      <c r="KSS14" s="416"/>
      <c r="KST14" s="416"/>
      <c r="KSU14" s="416"/>
      <c r="KSV14" s="416"/>
      <c r="KSW14" s="416"/>
      <c r="KSX14" s="416"/>
      <c r="KSY14" s="416"/>
      <c r="KSZ14" s="416"/>
      <c r="KTA14" s="416"/>
      <c r="KTB14" s="416"/>
      <c r="KTC14" s="416"/>
      <c r="KTD14" s="416"/>
      <c r="KTE14" s="416"/>
      <c r="KTF14" s="416"/>
      <c r="KTG14" s="416"/>
      <c r="KTH14" s="416"/>
      <c r="KTI14" s="416"/>
      <c r="KTJ14" s="416"/>
      <c r="KTK14" s="416"/>
      <c r="KTL14" s="416"/>
      <c r="KTM14" s="416"/>
      <c r="KTN14" s="416"/>
      <c r="KTO14" s="416"/>
      <c r="KTP14" s="416"/>
      <c r="KTQ14" s="416"/>
      <c r="KTR14" s="416"/>
      <c r="KTS14" s="416"/>
      <c r="KTT14" s="416"/>
      <c r="KTU14" s="416"/>
      <c r="KTV14" s="416"/>
      <c r="KTW14" s="416"/>
      <c r="KTX14" s="416"/>
      <c r="KTY14" s="416"/>
      <c r="KTZ14" s="416"/>
      <c r="KUA14" s="416"/>
      <c r="KUB14" s="416"/>
      <c r="KUC14" s="416"/>
      <c r="KUD14" s="416"/>
      <c r="KUE14" s="416"/>
      <c r="KUF14" s="416"/>
      <c r="KUG14" s="416"/>
      <c r="KUH14" s="416"/>
      <c r="KUI14" s="416"/>
      <c r="KUJ14" s="416"/>
      <c r="KUK14" s="416"/>
      <c r="KUL14" s="416"/>
      <c r="KUM14" s="416"/>
      <c r="KUN14" s="416"/>
      <c r="KUO14" s="416"/>
      <c r="KUP14" s="416"/>
      <c r="KUQ14" s="416"/>
      <c r="KUR14" s="416"/>
      <c r="KUS14" s="416"/>
      <c r="KUT14" s="416"/>
      <c r="KUU14" s="416"/>
      <c r="KUV14" s="416"/>
      <c r="KUW14" s="416"/>
      <c r="KUX14" s="416"/>
      <c r="KUY14" s="416"/>
      <c r="KUZ14" s="416"/>
      <c r="KVA14" s="416"/>
      <c r="KVB14" s="416"/>
      <c r="KVC14" s="416"/>
      <c r="KVD14" s="416"/>
      <c r="KVE14" s="416"/>
      <c r="KVF14" s="416"/>
      <c r="KVG14" s="416"/>
      <c r="KVH14" s="416"/>
      <c r="KVI14" s="416"/>
      <c r="KVJ14" s="416"/>
      <c r="KVK14" s="416"/>
      <c r="KVL14" s="416"/>
      <c r="KVM14" s="416"/>
      <c r="KVN14" s="416"/>
      <c r="KVO14" s="416"/>
      <c r="KVP14" s="416"/>
      <c r="KVQ14" s="416"/>
      <c r="KVR14" s="416"/>
      <c r="KVS14" s="416"/>
      <c r="KVT14" s="416"/>
      <c r="KVU14" s="416"/>
      <c r="KVV14" s="416"/>
      <c r="KVW14" s="416"/>
      <c r="KVX14" s="416"/>
      <c r="KVY14" s="416"/>
      <c r="KVZ14" s="416"/>
      <c r="KWA14" s="416"/>
      <c r="KWB14" s="416"/>
      <c r="KWC14" s="416"/>
      <c r="KWD14" s="416"/>
      <c r="KWE14" s="416"/>
      <c r="KWF14" s="416"/>
      <c r="KWG14" s="416"/>
      <c r="KWH14" s="416"/>
      <c r="KWI14" s="416"/>
      <c r="KWJ14" s="416"/>
      <c r="KWK14" s="416"/>
      <c r="KWL14" s="416"/>
      <c r="KWM14" s="416"/>
      <c r="KWN14" s="416"/>
      <c r="KWO14" s="416"/>
      <c r="KWP14" s="416"/>
      <c r="KWQ14" s="416"/>
      <c r="KWR14" s="416"/>
      <c r="KWS14" s="416"/>
      <c r="KWT14" s="416"/>
      <c r="KWU14" s="416"/>
      <c r="KWV14" s="416"/>
      <c r="KWW14" s="416"/>
      <c r="KWX14" s="416"/>
      <c r="KWY14" s="416"/>
      <c r="KWZ14" s="416"/>
      <c r="KXA14" s="416"/>
      <c r="KXB14" s="416"/>
      <c r="KXC14" s="416"/>
      <c r="KXD14" s="416"/>
      <c r="KXE14" s="416"/>
      <c r="KXF14" s="416"/>
      <c r="KXG14" s="416"/>
      <c r="KXH14" s="416"/>
      <c r="KXI14" s="416"/>
      <c r="KXJ14" s="416"/>
      <c r="KXK14" s="416"/>
      <c r="KXL14" s="416"/>
      <c r="KXM14" s="416"/>
      <c r="KXN14" s="416"/>
      <c r="KXO14" s="416"/>
      <c r="KXP14" s="416"/>
      <c r="KXQ14" s="416"/>
      <c r="KXR14" s="416"/>
      <c r="KXS14" s="416"/>
      <c r="KXT14" s="416"/>
      <c r="KXU14" s="416"/>
      <c r="KXV14" s="416"/>
      <c r="KXW14" s="416"/>
      <c r="KXX14" s="416"/>
      <c r="KXY14" s="416"/>
      <c r="KXZ14" s="416"/>
      <c r="KYA14" s="416"/>
      <c r="KYB14" s="416"/>
      <c r="KYC14" s="416"/>
      <c r="KYD14" s="416"/>
      <c r="KYE14" s="416"/>
      <c r="KYF14" s="416"/>
      <c r="KYG14" s="416"/>
      <c r="KYH14" s="416"/>
      <c r="KYI14" s="416"/>
      <c r="KYJ14" s="416"/>
      <c r="KYK14" s="416"/>
      <c r="KYL14" s="416"/>
      <c r="KYM14" s="416"/>
      <c r="KYN14" s="416"/>
      <c r="KYO14" s="416"/>
      <c r="KYP14" s="416"/>
      <c r="KYQ14" s="416"/>
      <c r="KYR14" s="416"/>
      <c r="KYS14" s="416"/>
      <c r="KYT14" s="416"/>
      <c r="KYU14" s="416"/>
      <c r="KYV14" s="416"/>
      <c r="KYW14" s="416"/>
      <c r="KYX14" s="416"/>
      <c r="KYY14" s="416"/>
      <c r="KYZ14" s="416"/>
      <c r="KZA14" s="416"/>
      <c r="KZB14" s="416"/>
      <c r="KZC14" s="416"/>
      <c r="KZD14" s="416"/>
      <c r="KZE14" s="416"/>
      <c r="KZF14" s="416"/>
      <c r="KZG14" s="416"/>
      <c r="KZH14" s="416"/>
      <c r="KZI14" s="416"/>
      <c r="KZJ14" s="416"/>
      <c r="KZK14" s="416"/>
      <c r="KZL14" s="416"/>
      <c r="KZM14" s="416"/>
      <c r="KZN14" s="416"/>
      <c r="KZO14" s="416"/>
      <c r="KZP14" s="416"/>
      <c r="KZQ14" s="416"/>
      <c r="KZR14" s="416"/>
      <c r="KZS14" s="416"/>
      <c r="KZT14" s="416"/>
      <c r="KZU14" s="416"/>
      <c r="KZV14" s="416"/>
      <c r="KZW14" s="416"/>
      <c r="KZX14" s="416"/>
      <c r="KZY14" s="416"/>
      <c r="KZZ14" s="416"/>
      <c r="LAA14" s="416"/>
      <c r="LAB14" s="416"/>
      <c r="LAC14" s="416"/>
      <c r="LAD14" s="416"/>
      <c r="LAE14" s="416"/>
      <c r="LAF14" s="416"/>
      <c r="LAG14" s="416"/>
      <c r="LAH14" s="416"/>
      <c r="LAI14" s="416"/>
      <c r="LAJ14" s="416"/>
      <c r="LAK14" s="416"/>
      <c r="LAL14" s="416"/>
      <c r="LAM14" s="416"/>
      <c r="LAN14" s="416"/>
      <c r="LAO14" s="416"/>
      <c r="LAP14" s="416"/>
      <c r="LAQ14" s="416"/>
      <c r="LAR14" s="416"/>
      <c r="LAS14" s="416"/>
      <c r="LAT14" s="416"/>
      <c r="LAU14" s="416"/>
      <c r="LAV14" s="416"/>
      <c r="LAW14" s="416"/>
      <c r="LAX14" s="416"/>
      <c r="LAY14" s="416"/>
      <c r="LAZ14" s="416"/>
      <c r="LBA14" s="416"/>
      <c r="LBB14" s="416"/>
      <c r="LBC14" s="416"/>
      <c r="LBD14" s="416"/>
      <c r="LBE14" s="416"/>
      <c r="LBF14" s="416"/>
      <c r="LBG14" s="416"/>
      <c r="LBH14" s="416"/>
      <c r="LBI14" s="416"/>
      <c r="LBJ14" s="416"/>
      <c r="LBK14" s="416"/>
      <c r="LBL14" s="416"/>
      <c r="LBM14" s="416"/>
      <c r="LBN14" s="416"/>
      <c r="LBO14" s="416"/>
      <c r="LBP14" s="416"/>
      <c r="LBQ14" s="416"/>
      <c r="LBR14" s="416"/>
      <c r="LBS14" s="416"/>
      <c r="LBT14" s="416"/>
      <c r="LBU14" s="416"/>
      <c r="LBV14" s="416"/>
      <c r="LBW14" s="416"/>
      <c r="LBX14" s="416"/>
      <c r="LBY14" s="416"/>
      <c r="LBZ14" s="416"/>
      <c r="LCA14" s="416"/>
      <c r="LCB14" s="416"/>
      <c r="LCC14" s="416"/>
      <c r="LCD14" s="416"/>
      <c r="LCE14" s="416"/>
      <c r="LCF14" s="416"/>
      <c r="LCG14" s="416"/>
      <c r="LCH14" s="416"/>
      <c r="LCI14" s="416"/>
      <c r="LCJ14" s="416"/>
      <c r="LCK14" s="416"/>
      <c r="LCL14" s="416"/>
      <c r="LCM14" s="416"/>
      <c r="LCN14" s="416"/>
      <c r="LCO14" s="416"/>
      <c r="LCP14" s="416"/>
      <c r="LCQ14" s="416"/>
      <c r="LCR14" s="416"/>
      <c r="LCS14" s="416"/>
      <c r="LCT14" s="416"/>
      <c r="LCU14" s="416"/>
      <c r="LCV14" s="416"/>
      <c r="LCW14" s="416"/>
      <c r="LCX14" s="416"/>
      <c r="LCY14" s="416"/>
      <c r="LCZ14" s="416"/>
      <c r="LDA14" s="416"/>
      <c r="LDB14" s="416"/>
      <c r="LDC14" s="416"/>
      <c r="LDD14" s="416"/>
      <c r="LDE14" s="416"/>
      <c r="LDF14" s="416"/>
      <c r="LDG14" s="416"/>
      <c r="LDH14" s="416"/>
      <c r="LDI14" s="416"/>
      <c r="LDJ14" s="416"/>
      <c r="LDK14" s="416"/>
      <c r="LDL14" s="416"/>
      <c r="LDM14" s="416"/>
      <c r="LDN14" s="416"/>
      <c r="LDO14" s="416"/>
      <c r="LDP14" s="416"/>
      <c r="LDQ14" s="416"/>
      <c r="LDR14" s="416"/>
      <c r="LDS14" s="416"/>
      <c r="LDT14" s="416"/>
      <c r="LDU14" s="416"/>
      <c r="LDV14" s="416"/>
      <c r="LDW14" s="416"/>
      <c r="LDX14" s="416"/>
      <c r="LDY14" s="416"/>
      <c r="LDZ14" s="416"/>
      <c r="LEA14" s="416"/>
      <c r="LEB14" s="416"/>
      <c r="LEC14" s="416"/>
      <c r="LED14" s="416"/>
      <c r="LEE14" s="416"/>
      <c r="LEF14" s="416"/>
      <c r="LEG14" s="416"/>
      <c r="LEH14" s="416"/>
      <c r="LEI14" s="416"/>
      <c r="LEJ14" s="416"/>
      <c r="LEK14" s="416"/>
      <c r="LEL14" s="416"/>
      <c r="LEM14" s="416"/>
      <c r="LEN14" s="416"/>
      <c r="LEO14" s="416"/>
      <c r="LEP14" s="416"/>
      <c r="LEQ14" s="416"/>
      <c r="LER14" s="416"/>
      <c r="LES14" s="416"/>
      <c r="LET14" s="416"/>
      <c r="LEU14" s="416"/>
      <c r="LEV14" s="416"/>
      <c r="LEW14" s="416"/>
      <c r="LEX14" s="416"/>
      <c r="LEY14" s="416"/>
      <c r="LEZ14" s="416"/>
      <c r="LFA14" s="416"/>
      <c r="LFB14" s="416"/>
      <c r="LFC14" s="416"/>
      <c r="LFD14" s="416"/>
      <c r="LFE14" s="416"/>
      <c r="LFF14" s="416"/>
      <c r="LFG14" s="416"/>
      <c r="LFH14" s="416"/>
      <c r="LFI14" s="416"/>
      <c r="LFJ14" s="416"/>
      <c r="LFK14" s="416"/>
      <c r="LFL14" s="416"/>
      <c r="LFM14" s="416"/>
      <c r="LFN14" s="416"/>
      <c r="LFO14" s="416"/>
      <c r="LFP14" s="416"/>
      <c r="LFQ14" s="416"/>
      <c r="LFR14" s="416"/>
      <c r="LFS14" s="416"/>
      <c r="LFT14" s="416"/>
      <c r="LFU14" s="416"/>
      <c r="LFV14" s="416"/>
      <c r="LFW14" s="416"/>
      <c r="LFX14" s="416"/>
      <c r="LFY14" s="416"/>
      <c r="LFZ14" s="416"/>
      <c r="LGA14" s="416"/>
      <c r="LGB14" s="416"/>
      <c r="LGC14" s="416"/>
      <c r="LGD14" s="416"/>
      <c r="LGE14" s="416"/>
      <c r="LGF14" s="416"/>
      <c r="LGG14" s="416"/>
      <c r="LGH14" s="416"/>
      <c r="LGI14" s="416"/>
      <c r="LGJ14" s="416"/>
      <c r="LGK14" s="416"/>
      <c r="LGL14" s="416"/>
      <c r="LGM14" s="416"/>
      <c r="LGN14" s="416"/>
      <c r="LGO14" s="416"/>
      <c r="LGP14" s="416"/>
      <c r="LGQ14" s="416"/>
      <c r="LGR14" s="416"/>
      <c r="LGS14" s="416"/>
      <c r="LGT14" s="416"/>
      <c r="LGU14" s="416"/>
      <c r="LGV14" s="416"/>
      <c r="LGW14" s="416"/>
      <c r="LGX14" s="416"/>
      <c r="LGY14" s="416"/>
      <c r="LGZ14" s="416"/>
      <c r="LHA14" s="416"/>
      <c r="LHB14" s="416"/>
      <c r="LHC14" s="416"/>
      <c r="LHD14" s="416"/>
      <c r="LHE14" s="416"/>
      <c r="LHF14" s="416"/>
      <c r="LHG14" s="416"/>
      <c r="LHH14" s="416"/>
      <c r="LHI14" s="416"/>
      <c r="LHJ14" s="416"/>
      <c r="LHK14" s="416"/>
      <c r="LHL14" s="416"/>
      <c r="LHM14" s="416"/>
      <c r="LHN14" s="416"/>
      <c r="LHO14" s="416"/>
      <c r="LHP14" s="416"/>
      <c r="LHQ14" s="416"/>
      <c r="LHR14" s="416"/>
      <c r="LHS14" s="416"/>
      <c r="LHT14" s="416"/>
      <c r="LHU14" s="416"/>
      <c r="LHV14" s="416"/>
      <c r="LHW14" s="416"/>
      <c r="LHX14" s="416"/>
      <c r="LHY14" s="416"/>
      <c r="LHZ14" s="416"/>
      <c r="LIA14" s="416"/>
      <c r="LIB14" s="416"/>
      <c r="LIC14" s="416"/>
      <c r="LID14" s="416"/>
      <c r="LIE14" s="416"/>
      <c r="LIF14" s="416"/>
      <c r="LIG14" s="416"/>
      <c r="LIH14" s="416"/>
      <c r="LII14" s="416"/>
      <c r="LIJ14" s="416"/>
      <c r="LIK14" s="416"/>
      <c r="LIL14" s="416"/>
      <c r="LIM14" s="416"/>
      <c r="LIN14" s="416"/>
      <c r="LIO14" s="416"/>
      <c r="LIP14" s="416"/>
      <c r="LIQ14" s="416"/>
      <c r="LIR14" s="416"/>
      <c r="LIS14" s="416"/>
      <c r="LIT14" s="416"/>
      <c r="LIU14" s="416"/>
      <c r="LIV14" s="416"/>
      <c r="LIW14" s="416"/>
      <c r="LIX14" s="416"/>
      <c r="LIY14" s="416"/>
      <c r="LIZ14" s="416"/>
      <c r="LJA14" s="416"/>
      <c r="LJB14" s="416"/>
      <c r="LJC14" s="416"/>
      <c r="LJD14" s="416"/>
      <c r="LJE14" s="416"/>
      <c r="LJF14" s="416"/>
      <c r="LJG14" s="416"/>
      <c r="LJH14" s="416"/>
      <c r="LJI14" s="416"/>
      <c r="LJJ14" s="416"/>
      <c r="LJK14" s="416"/>
      <c r="LJL14" s="416"/>
      <c r="LJM14" s="416"/>
      <c r="LJN14" s="416"/>
      <c r="LJO14" s="416"/>
      <c r="LJP14" s="416"/>
      <c r="LJQ14" s="416"/>
      <c r="LJR14" s="416"/>
      <c r="LJS14" s="416"/>
      <c r="LJT14" s="416"/>
      <c r="LJU14" s="416"/>
      <c r="LJV14" s="416"/>
      <c r="LJW14" s="416"/>
      <c r="LJX14" s="416"/>
      <c r="LJY14" s="416"/>
      <c r="LJZ14" s="416"/>
      <c r="LKA14" s="416"/>
      <c r="LKB14" s="416"/>
      <c r="LKC14" s="416"/>
      <c r="LKD14" s="416"/>
      <c r="LKE14" s="416"/>
      <c r="LKF14" s="416"/>
      <c r="LKG14" s="416"/>
      <c r="LKH14" s="416"/>
      <c r="LKI14" s="416"/>
      <c r="LKJ14" s="416"/>
      <c r="LKK14" s="416"/>
      <c r="LKL14" s="416"/>
      <c r="LKM14" s="416"/>
      <c r="LKN14" s="416"/>
      <c r="LKO14" s="416"/>
      <c r="LKP14" s="416"/>
      <c r="LKQ14" s="416"/>
      <c r="LKR14" s="416"/>
      <c r="LKS14" s="416"/>
      <c r="LKT14" s="416"/>
      <c r="LKU14" s="416"/>
      <c r="LKV14" s="416"/>
      <c r="LKW14" s="416"/>
      <c r="LKX14" s="416"/>
      <c r="LKY14" s="416"/>
      <c r="LKZ14" s="416"/>
      <c r="LLA14" s="416"/>
      <c r="LLB14" s="416"/>
      <c r="LLC14" s="416"/>
      <c r="LLD14" s="416"/>
      <c r="LLE14" s="416"/>
      <c r="LLF14" s="416"/>
      <c r="LLG14" s="416"/>
      <c r="LLH14" s="416"/>
      <c r="LLI14" s="416"/>
      <c r="LLJ14" s="416"/>
      <c r="LLK14" s="416"/>
      <c r="LLL14" s="416"/>
      <c r="LLM14" s="416"/>
      <c r="LLN14" s="416"/>
      <c r="LLO14" s="416"/>
      <c r="LLP14" s="416"/>
      <c r="LLQ14" s="416"/>
      <c r="LLR14" s="416"/>
      <c r="LLS14" s="416"/>
      <c r="LLT14" s="416"/>
      <c r="LLU14" s="416"/>
      <c r="LLV14" s="416"/>
      <c r="LLW14" s="416"/>
      <c r="LLX14" s="416"/>
      <c r="LLY14" s="416"/>
      <c r="LLZ14" s="416"/>
      <c r="LMA14" s="416"/>
      <c r="LMB14" s="416"/>
      <c r="LMC14" s="416"/>
      <c r="LMD14" s="416"/>
      <c r="LME14" s="416"/>
      <c r="LMF14" s="416"/>
      <c r="LMG14" s="416"/>
      <c r="LMH14" s="416"/>
      <c r="LMI14" s="416"/>
      <c r="LMJ14" s="416"/>
      <c r="LMK14" s="416"/>
      <c r="LML14" s="416"/>
      <c r="LMM14" s="416"/>
      <c r="LMN14" s="416"/>
      <c r="LMO14" s="416"/>
      <c r="LMP14" s="416"/>
      <c r="LMQ14" s="416"/>
      <c r="LMR14" s="416"/>
      <c r="LMS14" s="416"/>
      <c r="LMT14" s="416"/>
      <c r="LMU14" s="416"/>
      <c r="LMV14" s="416"/>
      <c r="LMW14" s="416"/>
      <c r="LMX14" s="416"/>
      <c r="LMY14" s="416"/>
      <c r="LMZ14" s="416"/>
      <c r="LNA14" s="416"/>
      <c r="LNB14" s="416"/>
      <c r="LNC14" s="416"/>
      <c r="LND14" s="416"/>
      <c r="LNE14" s="416"/>
      <c r="LNF14" s="416"/>
      <c r="LNG14" s="416"/>
      <c r="LNH14" s="416"/>
      <c r="LNI14" s="416"/>
      <c r="LNJ14" s="416"/>
      <c r="LNK14" s="416"/>
      <c r="LNL14" s="416"/>
      <c r="LNM14" s="416"/>
      <c r="LNN14" s="416"/>
      <c r="LNO14" s="416"/>
      <c r="LNP14" s="416"/>
      <c r="LNQ14" s="416"/>
      <c r="LNR14" s="416"/>
      <c r="LNS14" s="416"/>
      <c r="LNT14" s="416"/>
      <c r="LNU14" s="416"/>
      <c r="LNV14" s="416"/>
      <c r="LNW14" s="416"/>
      <c r="LNX14" s="416"/>
      <c r="LNY14" s="416"/>
      <c r="LNZ14" s="416"/>
      <c r="LOA14" s="416"/>
      <c r="LOB14" s="416"/>
      <c r="LOC14" s="416"/>
      <c r="LOD14" s="416"/>
      <c r="LOE14" s="416"/>
      <c r="LOF14" s="416"/>
      <c r="LOG14" s="416"/>
      <c r="LOH14" s="416"/>
      <c r="LOI14" s="416"/>
      <c r="LOJ14" s="416"/>
      <c r="LOK14" s="416"/>
      <c r="LOL14" s="416"/>
      <c r="LOM14" s="416"/>
      <c r="LON14" s="416"/>
      <c r="LOO14" s="416"/>
      <c r="LOP14" s="416"/>
      <c r="LOQ14" s="416"/>
      <c r="LOR14" s="416"/>
      <c r="LOS14" s="416"/>
      <c r="LOT14" s="416"/>
      <c r="LOU14" s="416"/>
      <c r="LOV14" s="416"/>
      <c r="LOW14" s="416"/>
      <c r="LOX14" s="416"/>
      <c r="LOY14" s="416"/>
      <c r="LOZ14" s="416"/>
      <c r="LPA14" s="416"/>
      <c r="LPB14" s="416"/>
      <c r="LPC14" s="416"/>
      <c r="LPD14" s="416"/>
      <c r="LPE14" s="416"/>
      <c r="LPF14" s="416"/>
      <c r="LPG14" s="416"/>
      <c r="LPH14" s="416"/>
      <c r="LPI14" s="416"/>
      <c r="LPJ14" s="416"/>
      <c r="LPK14" s="416"/>
      <c r="LPL14" s="416"/>
      <c r="LPM14" s="416"/>
      <c r="LPN14" s="416"/>
      <c r="LPO14" s="416"/>
      <c r="LPP14" s="416"/>
      <c r="LPQ14" s="416"/>
      <c r="LPR14" s="416"/>
      <c r="LPS14" s="416"/>
      <c r="LPT14" s="416"/>
      <c r="LPU14" s="416"/>
      <c r="LPV14" s="416"/>
      <c r="LPW14" s="416"/>
      <c r="LPX14" s="416"/>
      <c r="LPY14" s="416"/>
      <c r="LPZ14" s="416"/>
      <c r="LQA14" s="416"/>
      <c r="LQB14" s="416"/>
      <c r="LQC14" s="416"/>
      <c r="LQD14" s="416"/>
      <c r="LQE14" s="416"/>
      <c r="LQF14" s="416"/>
      <c r="LQG14" s="416"/>
      <c r="LQH14" s="416"/>
      <c r="LQI14" s="416"/>
      <c r="LQJ14" s="416"/>
      <c r="LQK14" s="416"/>
      <c r="LQL14" s="416"/>
      <c r="LQM14" s="416"/>
      <c r="LQN14" s="416"/>
      <c r="LQO14" s="416"/>
      <c r="LQP14" s="416"/>
      <c r="LQQ14" s="416"/>
      <c r="LQR14" s="416"/>
      <c r="LQS14" s="416"/>
      <c r="LQT14" s="416"/>
      <c r="LQU14" s="416"/>
      <c r="LQV14" s="416"/>
      <c r="LQW14" s="416"/>
      <c r="LQX14" s="416"/>
      <c r="LQY14" s="416"/>
      <c r="LQZ14" s="416"/>
      <c r="LRA14" s="416"/>
      <c r="LRB14" s="416"/>
      <c r="LRC14" s="416"/>
      <c r="LRD14" s="416"/>
      <c r="LRE14" s="416"/>
      <c r="LRF14" s="416"/>
      <c r="LRG14" s="416"/>
      <c r="LRH14" s="416"/>
      <c r="LRI14" s="416"/>
      <c r="LRJ14" s="416"/>
      <c r="LRK14" s="416"/>
      <c r="LRL14" s="416"/>
      <c r="LRM14" s="416"/>
      <c r="LRN14" s="416"/>
      <c r="LRO14" s="416"/>
      <c r="LRP14" s="416"/>
      <c r="LRQ14" s="416"/>
      <c r="LRR14" s="416"/>
      <c r="LRS14" s="416"/>
      <c r="LRT14" s="416"/>
      <c r="LRU14" s="416"/>
      <c r="LRV14" s="416"/>
      <c r="LRW14" s="416"/>
      <c r="LRX14" s="416"/>
      <c r="LRY14" s="416"/>
      <c r="LRZ14" s="416"/>
      <c r="LSA14" s="416"/>
      <c r="LSB14" s="416"/>
      <c r="LSC14" s="416"/>
      <c r="LSD14" s="416"/>
      <c r="LSE14" s="416"/>
      <c r="LSF14" s="416"/>
      <c r="LSG14" s="416"/>
      <c r="LSH14" s="416"/>
      <c r="LSI14" s="416"/>
      <c r="LSJ14" s="416"/>
      <c r="LSK14" s="416"/>
      <c r="LSL14" s="416"/>
      <c r="LSM14" s="416"/>
      <c r="LSN14" s="416"/>
      <c r="LSO14" s="416"/>
      <c r="LSP14" s="416"/>
      <c r="LSQ14" s="416"/>
      <c r="LSR14" s="416"/>
      <c r="LSS14" s="416"/>
      <c r="LST14" s="416"/>
      <c r="LSU14" s="416"/>
      <c r="LSV14" s="416"/>
      <c r="LSW14" s="416"/>
      <c r="LSX14" s="416"/>
      <c r="LSY14" s="416"/>
      <c r="LSZ14" s="416"/>
      <c r="LTA14" s="416"/>
      <c r="LTB14" s="416"/>
      <c r="LTC14" s="416"/>
      <c r="LTD14" s="416"/>
      <c r="LTE14" s="416"/>
      <c r="LTF14" s="416"/>
      <c r="LTG14" s="416"/>
      <c r="LTH14" s="416"/>
      <c r="LTI14" s="416"/>
      <c r="LTJ14" s="416"/>
      <c r="LTK14" s="416"/>
      <c r="LTL14" s="416"/>
      <c r="LTM14" s="416"/>
      <c r="LTN14" s="416"/>
      <c r="LTO14" s="416"/>
      <c r="LTP14" s="416"/>
      <c r="LTQ14" s="416"/>
      <c r="LTR14" s="416"/>
      <c r="LTS14" s="416"/>
      <c r="LTT14" s="416"/>
      <c r="LTU14" s="416"/>
      <c r="LTV14" s="416"/>
      <c r="LTW14" s="416"/>
      <c r="LTX14" s="416"/>
      <c r="LTY14" s="416"/>
      <c r="LTZ14" s="416"/>
      <c r="LUA14" s="416"/>
      <c r="LUB14" s="416"/>
      <c r="LUC14" s="416"/>
      <c r="LUD14" s="416"/>
      <c r="LUE14" s="416"/>
      <c r="LUF14" s="416"/>
      <c r="LUG14" s="416"/>
      <c r="LUH14" s="416"/>
      <c r="LUI14" s="416"/>
      <c r="LUJ14" s="416"/>
      <c r="LUK14" s="416"/>
      <c r="LUL14" s="416"/>
      <c r="LUM14" s="416"/>
      <c r="LUN14" s="416"/>
      <c r="LUO14" s="416"/>
      <c r="LUP14" s="416"/>
      <c r="LUQ14" s="416"/>
      <c r="LUR14" s="416"/>
      <c r="LUS14" s="416"/>
      <c r="LUT14" s="416"/>
      <c r="LUU14" s="416"/>
      <c r="LUV14" s="416"/>
      <c r="LUW14" s="416"/>
      <c r="LUX14" s="416"/>
      <c r="LUY14" s="416"/>
      <c r="LUZ14" s="416"/>
      <c r="LVA14" s="416"/>
      <c r="LVB14" s="416"/>
      <c r="LVC14" s="416"/>
      <c r="LVD14" s="416"/>
      <c r="LVE14" s="416"/>
      <c r="LVF14" s="416"/>
      <c r="LVG14" s="416"/>
      <c r="LVH14" s="416"/>
      <c r="LVI14" s="416"/>
      <c r="LVJ14" s="416"/>
      <c r="LVK14" s="416"/>
      <c r="LVL14" s="416"/>
      <c r="LVM14" s="416"/>
      <c r="LVN14" s="416"/>
      <c r="LVO14" s="416"/>
      <c r="LVP14" s="416"/>
      <c r="LVQ14" s="416"/>
      <c r="LVR14" s="416"/>
      <c r="LVS14" s="416"/>
      <c r="LVT14" s="416"/>
      <c r="LVU14" s="416"/>
      <c r="LVV14" s="416"/>
      <c r="LVW14" s="416"/>
      <c r="LVX14" s="416"/>
      <c r="LVY14" s="416"/>
      <c r="LVZ14" s="416"/>
      <c r="LWA14" s="416"/>
      <c r="LWB14" s="416"/>
      <c r="LWC14" s="416"/>
      <c r="LWD14" s="416"/>
      <c r="LWE14" s="416"/>
      <c r="LWF14" s="416"/>
      <c r="LWG14" s="416"/>
      <c r="LWH14" s="416"/>
      <c r="LWI14" s="416"/>
      <c r="LWJ14" s="416"/>
      <c r="LWK14" s="416"/>
      <c r="LWL14" s="416"/>
      <c r="LWM14" s="416"/>
      <c r="LWN14" s="416"/>
      <c r="LWO14" s="416"/>
      <c r="LWP14" s="416"/>
      <c r="LWQ14" s="416"/>
      <c r="LWR14" s="416"/>
      <c r="LWS14" s="416"/>
      <c r="LWT14" s="416"/>
      <c r="LWU14" s="416"/>
      <c r="LWV14" s="416"/>
      <c r="LWW14" s="416"/>
      <c r="LWX14" s="416"/>
      <c r="LWY14" s="416"/>
      <c r="LWZ14" s="416"/>
      <c r="LXA14" s="416"/>
      <c r="LXB14" s="416"/>
      <c r="LXC14" s="416"/>
      <c r="LXD14" s="416"/>
      <c r="LXE14" s="416"/>
      <c r="LXF14" s="416"/>
      <c r="LXG14" s="416"/>
      <c r="LXH14" s="416"/>
      <c r="LXI14" s="416"/>
      <c r="LXJ14" s="416"/>
      <c r="LXK14" s="416"/>
      <c r="LXL14" s="416"/>
      <c r="LXM14" s="416"/>
      <c r="LXN14" s="416"/>
      <c r="LXO14" s="416"/>
      <c r="LXP14" s="416"/>
      <c r="LXQ14" s="416"/>
      <c r="LXR14" s="416"/>
      <c r="LXS14" s="416"/>
      <c r="LXT14" s="416"/>
      <c r="LXU14" s="416"/>
      <c r="LXV14" s="416"/>
      <c r="LXW14" s="416"/>
      <c r="LXX14" s="416"/>
      <c r="LXY14" s="416"/>
      <c r="LXZ14" s="416"/>
      <c r="LYA14" s="416"/>
      <c r="LYB14" s="416"/>
      <c r="LYC14" s="416"/>
      <c r="LYD14" s="416"/>
      <c r="LYE14" s="416"/>
      <c r="LYF14" s="416"/>
      <c r="LYG14" s="416"/>
      <c r="LYH14" s="416"/>
      <c r="LYI14" s="416"/>
      <c r="LYJ14" s="416"/>
      <c r="LYK14" s="416"/>
      <c r="LYL14" s="416"/>
      <c r="LYM14" s="416"/>
      <c r="LYN14" s="416"/>
      <c r="LYO14" s="416"/>
      <c r="LYP14" s="416"/>
      <c r="LYQ14" s="416"/>
      <c r="LYR14" s="416"/>
      <c r="LYS14" s="416"/>
      <c r="LYT14" s="416"/>
      <c r="LYU14" s="416"/>
      <c r="LYV14" s="416"/>
      <c r="LYW14" s="416"/>
      <c r="LYX14" s="416"/>
      <c r="LYY14" s="416"/>
      <c r="LYZ14" s="416"/>
      <c r="LZA14" s="416"/>
      <c r="LZB14" s="416"/>
      <c r="LZC14" s="416"/>
      <c r="LZD14" s="416"/>
      <c r="LZE14" s="416"/>
      <c r="LZF14" s="416"/>
      <c r="LZG14" s="416"/>
      <c r="LZH14" s="416"/>
      <c r="LZI14" s="416"/>
      <c r="LZJ14" s="416"/>
      <c r="LZK14" s="416"/>
      <c r="LZL14" s="416"/>
      <c r="LZM14" s="416"/>
      <c r="LZN14" s="416"/>
      <c r="LZO14" s="416"/>
      <c r="LZP14" s="416"/>
      <c r="LZQ14" s="416"/>
      <c r="LZR14" s="416"/>
      <c r="LZS14" s="416"/>
      <c r="LZT14" s="416"/>
      <c r="LZU14" s="416"/>
      <c r="LZV14" s="416"/>
      <c r="LZW14" s="416"/>
      <c r="LZX14" s="416"/>
      <c r="LZY14" s="416"/>
      <c r="LZZ14" s="416"/>
      <c r="MAA14" s="416"/>
      <c r="MAB14" s="416"/>
      <c r="MAC14" s="416"/>
      <c r="MAD14" s="416"/>
      <c r="MAE14" s="416"/>
      <c r="MAF14" s="416"/>
      <c r="MAG14" s="416"/>
      <c r="MAH14" s="416"/>
      <c r="MAI14" s="416"/>
      <c r="MAJ14" s="416"/>
      <c r="MAK14" s="416"/>
      <c r="MAL14" s="416"/>
      <c r="MAM14" s="416"/>
      <c r="MAN14" s="416"/>
      <c r="MAO14" s="416"/>
      <c r="MAP14" s="416"/>
      <c r="MAQ14" s="416"/>
      <c r="MAR14" s="416"/>
      <c r="MAS14" s="416"/>
      <c r="MAT14" s="416"/>
      <c r="MAU14" s="416"/>
      <c r="MAV14" s="416"/>
      <c r="MAW14" s="416"/>
      <c r="MAX14" s="416"/>
      <c r="MAY14" s="416"/>
      <c r="MAZ14" s="416"/>
      <c r="MBA14" s="416"/>
      <c r="MBB14" s="416"/>
      <c r="MBC14" s="416"/>
      <c r="MBD14" s="416"/>
      <c r="MBE14" s="416"/>
      <c r="MBF14" s="416"/>
      <c r="MBG14" s="416"/>
      <c r="MBH14" s="416"/>
      <c r="MBI14" s="416"/>
      <c r="MBJ14" s="416"/>
      <c r="MBK14" s="416"/>
      <c r="MBL14" s="416"/>
      <c r="MBM14" s="416"/>
      <c r="MBN14" s="416"/>
      <c r="MBO14" s="416"/>
      <c r="MBP14" s="416"/>
      <c r="MBQ14" s="416"/>
      <c r="MBR14" s="416"/>
      <c r="MBS14" s="416"/>
      <c r="MBT14" s="416"/>
      <c r="MBU14" s="416"/>
      <c r="MBV14" s="416"/>
      <c r="MBW14" s="416"/>
      <c r="MBX14" s="416"/>
      <c r="MBY14" s="416"/>
      <c r="MBZ14" s="416"/>
      <c r="MCA14" s="416"/>
      <c r="MCB14" s="416"/>
      <c r="MCC14" s="416"/>
      <c r="MCD14" s="416"/>
      <c r="MCE14" s="416"/>
      <c r="MCF14" s="416"/>
      <c r="MCG14" s="416"/>
      <c r="MCH14" s="416"/>
      <c r="MCI14" s="416"/>
      <c r="MCJ14" s="416"/>
      <c r="MCK14" s="416"/>
      <c r="MCL14" s="416"/>
      <c r="MCM14" s="416"/>
      <c r="MCN14" s="416"/>
      <c r="MCO14" s="416"/>
      <c r="MCP14" s="416"/>
      <c r="MCQ14" s="416"/>
      <c r="MCR14" s="416"/>
      <c r="MCS14" s="416"/>
      <c r="MCT14" s="416"/>
      <c r="MCU14" s="416"/>
      <c r="MCV14" s="416"/>
      <c r="MCW14" s="416"/>
      <c r="MCX14" s="416"/>
      <c r="MCY14" s="416"/>
      <c r="MCZ14" s="416"/>
      <c r="MDA14" s="416"/>
      <c r="MDB14" s="416"/>
      <c r="MDC14" s="416"/>
      <c r="MDD14" s="416"/>
      <c r="MDE14" s="416"/>
      <c r="MDF14" s="416"/>
      <c r="MDG14" s="416"/>
      <c r="MDH14" s="416"/>
      <c r="MDI14" s="416"/>
      <c r="MDJ14" s="416"/>
      <c r="MDK14" s="416"/>
      <c r="MDL14" s="416"/>
      <c r="MDM14" s="416"/>
      <c r="MDN14" s="416"/>
      <c r="MDO14" s="416"/>
      <c r="MDP14" s="416"/>
      <c r="MDQ14" s="416"/>
      <c r="MDR14" s="416"/>
      <c r="MDS14" s="416"/>
      <c r="MDT14" s="416"/>
      <c r="MDU14" s="416"/>
      <c r="MDV14" s="416"/>
      <c r="MDW14" s="416"/>
      <c r="MDX14" s="416"/>
      <c r="MDY14" s="416"/>
      <c r="MDZ14" s="416"/>
      <c r="MEA14" s="416"/>
      <c r="MEB14" s="416"/>
      <c r="MEC14" s="416"/>
      <c r="MED14" s="416"/>
      <c r="MEE14" s="416"/>
      <c r="MEF14" s="416"/>
      <c r="MEG14" s="416"/>
      <c r="MEH14" s="416"/>
      <c r="MEI14" s="416"/>
      <c r="MEJ14" s="416"/>
      <c r="MEK14" s="416"/>
      <c r="MEL14" s="416"/>
      <c r="MEM14" s="416"/>
      <c r="MEN14" s="416"/>
      <c r="MEO14" s="416"/>
      <c r="MEP14" s="416"/>
      <c r="MEQ14" s="416"/>
      <c r="MER14" s="416"/>
      <c r="MES14" s="416"/>
      <c r="MET14" s="416"/>
      <c r="MEU14" s="416"/>
      <c r="MEV14" s="416"/>
      <c r="MEW14" s="416"/>
      <c r="MEX14" s="416"/>
      <c r="MEY14" s="416"/>
      <c r="MEZ14" s="416"/>
      <c r="MFA14" s="416"/>
      <c r="MFB14" s="416"/>
      <c r="MFC14" s="416"/>
      <c r="MFD14" s="416"/>
      <c r="MFE14" s="416"/>
      <c r="MFF14" s="416"/>
      <c r="MFG14" s="416"/>
      <c r="MFH14" s="416"/>
      <c r="MFI14" s="416"/>
      <c r="MFJ14" s="416"/>
      <c r="MFK14" s="416"/>
      <c r="MFL14" s="416"/>
      <c r="MFM14" s="416"/>
      <c r="MFN14" s="416"/>
      <c r="MFO14" s="416"/>
      <c r="MFP14" s="416"/>
      <c r="MFQ14" s="416"/>
      <c r="MFR14" s="416"/>
      <c r="MFS14" s="416"/>
      <c r="MFT14" s="416"/>
      <c r="MFU14" s="416"/>
      <c r="MFV14" s="416"/>
      <c r="MFW14" s="416"/>
      <c r="MFX14" s="416"/>
      <c r="MFY14" s="416"/>
      <c r="MFZ14" s="416"/>
      <c r="MGA14" s="416"/>
      <c r="MGB14" s="416"/>
      <c r="MGC14" s="416"/>
      <c r="MGD14" s="416"/>
      <c r="MGE14" s="416"/>
      <c r="MGF14" s="416"/>
      <c r="MGG14" s="416"/>
      <c r="MGH14" s="416"/>
      <c r="MGI14" s="416"/>
      <c r="MGJ14" s="416"/>
      <c r="MGK14" s="416"/>
      <c r="MGL14" s="416"/>
      <c r="MGM14" s="416"/>
      <c r="MGN14" s="416"/>
      <c r="MGO14" s="416"/>
      <c r="MGP14" s="416"/>
      <c r="MGQ14" s="416"/>
      <c r="MGR14" s="416"/>
      <c r="MGS14" s="416"/>
      <c r="MGT14" s="416"/>
      <c r="MGU14" s="416"/>
      <c r="MGV14" s="416"/>
      <c r="MGW14" s="416"/>
      <c r="MGX14" s="416"/>
      <c r="MGY14" s="416"/>
      <c r="MGZ14" s="416"/>
      <c r="MHA14" s="416"/>
      <c r="MHB14" s="416"/>
      <c r="MHC14" s="416"/>
      <c r="MHD14" s="416"/>
      <c r="MHE14" s="416"/>
      <c r="MHF14" s="416"/>
      <c r="MHG14" s="416"/>
      <c r="MHH14" s="416"/>
      <c r="MHI14" s="416"/>
      <c r="MHJ14" s="416"/>
      <c r="MHK14" s="416"/>
      <c r="MHL14" s="416"/>
      <c r="MHM14" s="416"/>
      <c r="MHN14" s="416"/>
      <c r="MHO14" s="416"/>
      <c r="MHP14" s="416"/>
      <c r="MHQ14" s="416"/>
      <c r="MHR14" s="416"/>
      <c r="MHS14" s="416"/>
      <c r="MHT14" s="416"/>
      <c r="MHU14" s="416"/>
      <c r="MHV14" s="416"/>
      <c r="MHW14" s="416"/>
      <c r="MHX14" s="416"/>
      <c r="MHY14" s="416"/>
      <c r="MHZ14" s="416"/>
      <c r="MIA14" s="416"/>
      <c r="MIB14" s="416"/>
      <c r="MIC14" s="416"/>
      <c r="MID14" s="416"/>
      <c r="MIE14" s="416"/>
      <c r="MIF14" s="416"/>
      <c r="MIG14" s="416"/>
      <c r="MIH14" s="416"/>
      <c r="MII14" s="416"/>
      <c r="MIJ14" s="416"/>
      <c r="MIK14" s="416"/>
      <c r="MIL14" s="416"/>
      <c r="MIM14" s="416"/>
      <c r="MIN14" s="416"/>
      <c r="MIO14" s="416"/>
      <c r="MIP14" s="416"/>
      <c r="MIQ14" s="416"/>
      <c r="MIR14" s="416"/>
      <c r="MIS14" s="416"/>
      <c r="MIT14" s="416"/>
      <c r="MIU14" s="416"/>
      <c r="MIV14" s="416"/>
      <c r="MIW14" s="416"/>
      <c r="MIX14" s="416"/>
      <c r="MIY14" s="416"/>
      <c r="MIZ14" s="416"/>
      <c r="MJA14" s="416"/>
      <c r="MJB14" s="416"/>
      <c r="MJC14" s="416"/>
      <c r="MJD14" s="416"/>
      <c r="MJE14" s="416"/>
      <c r="MJF14" s="416"/>
      <c r="MJG14" s="416"/>
      <c r="MJH14" s="416"/>
      <c r="MJI14" s="416"/>
      <c r="MJJ14" s="416"/>
      <c r="MJK14" s="416"/>
      <c r="MJL14" s="416"/>
      <c r="MJM14" s="416"/>
      <c r="MJN14" s="416"/>
      <c r="MJO14" s="416"/>
      <c r="MJP14" s="416"/>
      <c r="MJQ14" s="416"/>
      <c r="MJR14" s="416"/>
      <c r="MJS14" s="416"/>
      <c r="MJT14" s="416"/>
      <c r="MJU14" s="416"/>
      <c r="MJV14" s="416"/>
      <c r="MJW14" s="416"/>
      <c r="MJX14" s="416"/>
      <c r="MJY14" s="416"/>
      <c r="MJZ14" s="416"/>
      <c r="MKA14" s="416"/>
      <c r="MKB14" s="416"/>
      <c r="MKC14" s="416"/>
      <c r="MKD14" s="416"/>
      <c r="MKE14" s="416"/>
      <c r="MKF14" s="416"/>
      <c r="MKG14" s="416"/>
      <c r="MKH14" s="416"/>
      <c r="MKI14" s="416"/>
      <c r="MKJ14" s="416"/>
      <c r="MKK14" s="416"/>
      <c r="MKL14" s="416"/>
      <c r="MKM14" s="416"/>
      <c r="MKN14" s="416"/>
      <c r="MKO14" s="416"/>
      <c r="MKP14" s="416"/>
      <c r="MKQ14" s="416"/>
      <c r="MKR14" s="416"/>
      <c r="MKS14" s="416"/>
      <c r="MKT14" s="416"/>
      <c r="MKU14" s="416"/>
      <c r="MKV14" s="416"/>
      <c r="MKW14" s="416"/>
      <c r="MKX14" s="416"/>
      <c r="MKY14" s="416"/>
      <c r="MKZ14" s="416"/>
      <c r="MLA14" s="416"/>
      <c r="MLB14" s="416"/>
      <c r="MLC14" s="416"/>
      <c r="MLD14" s="416"/>
      <c r="MLE14" s="416"/>
      <c r="MLF14" s="416"/>
      <c r="MLG14" s="416"/>
      <c r="MLH14" s="416"/>
      <c r="MLI14" s="416"/>
      <c r="MLJ14" s="416"/>
      <c r="MLK14" s="416"/>
      <c r="MLL14" s="416"/>
      <c r="MLM14" s="416"/>
      <c r="MLN14" s="416"/>
      <c r="MLO14" s="416"/>
      <c r="MLP14" s="416"/>
      <c r="MLQ14" s="416"/>
      <c r="MLR14" s="416"/>
      <c r="MLS14" s="416"/>
      <c r="MLT14" s="416"/>
      <c r="MLU14" s="416"/>
      <c r="MLV14" s="416"/>
      <c r="MLW14" s="416"/>
      <c r="MLX14" s="416"/>
      <c r="MLY14" s="416"/>
      <c r="MLZ14" s="416"/>
      <c r="MMA14" s="416"/>
      <c r="MMB14" s="416"/>
      <c r="MMC14" s="416"/>
      <c r="MMD14" s="416"/>
      <c r="MME14" s="416"/>
      <c r="MMF14" s="416"/>
      <c r="MMG14" s="416"/>
      <c r="MMH14" s="416"/>
      <c r="MMI14" s="416"/>
      <c r="MMJ14" s="416"/>
      <c r="MMK14" s="416"/>
      <c r="MML14" s="416"/>
      <c r="MMM14" s="416"/>
      <c r="MMN14" s="416"/>
      <c r="MMO14" s="416"/>
      <c r="MMP14" s="416"/>
      <c r="MMQ14" s="416"/>
      <c r="MMR14" s="416"/>
      <c r="MMS14" s="416"/>
      <c r="MMT14" s="416"/>
      <c r="MMU14" s="416"/>
      <c r="MMV14" s="416"/>
      <c r="MMW14" s="416"/>
      <c r="MMX14" s="416"/>
      <c r="MMY14" s="416"/>
      <c r="MMZ14" s="416"/>
      <c r="MNA14" s="416"/>
      <c r="MNB14" s="416"/>
      <c r="MNC14" s="416"/>
      <c r="MND14" s="416"/>
      <c r="MNE14" s="416"/>
      <c r="MNF14" s="416"/>
      <c r="MNG14" s="416"/>
      <c r="MNH14" s="416"/>
      <c r="MNI14" s="416"/>
      <c r="MNJ14" s="416"/>
      <c r="MNK14" s="416"/>
      <c r="MNL14" s="416"/>
      <c r="MNM14" s="416"/>
      <c r="MNN14" s="416"/>
      <c r="MNO14" s="416"/>
      <c r="MNP14" s="416"/>
      <c r="MNQ14" s="416"/>
      <c r="MNR14" s="416"/>
      <c r="MNS14" s="416"/>
      <c r="MNT14" s="416"/>
      <c r="MNU14" s="416"/>
      <c r="MNV14" s="416"/>
      <c r="MNW14" s="416"/>
      <c r="MNX14" s="416"/>
      <c r="MNY14" s="416"/>
      <c r="MNZ14" s="416"/>
      <c r="MOA14" s="416"/>
      <c r="MOB14" s="416"/>
      <c r="MOC14" s="416"/>
      <c r="MOD14" s="416"/>
      <c r="MOE14" s="416"/>
      <c r="MOF14" s="416"/>
      <c r="MOG14" s="416"/>
      <c r="MOH14" s="416"/>
      <c r="MOI14" s="416"/>
      <c r="MOJ14" s="416"/>
      <c r="MOK14" s="416"/>
      <c r="MOL14" s="416"/>
      <c r="MOM14" s="416"/>
      <c r="MON14" s="416"/>
      <c r="MOO14" s="416"/>
      <c r="MOP14" s="416"/>
      <c r="MOQ14" s="416"/>
      <c r="MOR14" s="416"/>
      <c r="MOS14" s="416"/>
      <c r="MOT14" s="416"/>
      <c r="MOU14" s="416"/>
      <c r="MOV14" s="416"/>
      <c r="MOW14" s="416"/>
      <c r="MOX14" s="416"/>
      <c r="MOY14" s="416"/>
      <c r="MOZ14" s="416"/>
      <c r="MPA14" s="416"/>
      <c r="MPB14" s="416"/>
      <c r="MPC14" s="416"/>
      <c r="MPD14" s="416"/>
      <c r="MPE14" s="416"/>
      <c r="MPF14" s="416"/>
      <c r="MPG14" s="416"/>
      <c r="MPH14" s="416"/>
      <c r="MPI14" s="416"/>
      <c r="MPJ14" s="416"/>
      <c r="MPK14" s="416"/>
      <c r="MPL14" s="416"/>
      <c r="MPM14" s="416"/>
      <c r="MPN14" s="416"/>
      <c r="MPO14" s="416"/>
      <c r="MPP14" s="416"/>
      <c r="MPQ14" s="416"/>
      <c r="MPR14" s="416"/>
      <c r="MPS14" s="416"/>
      <c r="MPT14" s="416"/>
      <c r="MPU14" s="416"/>
      <c r="MPV14" s="416"/>
      <c r="MPW14" s="416"/>
      <c r="MPX14" s="416"/>
      <c r="MPY14" s="416"/>
      <c r="MPZ14" s="416"/>
      <c r="MQA14" s="416"/>
      <c r="MQB14" s="416"/>
      <c r="MQC14" s="416"/>
      <c r="MQD14" s="416"/>
      <c r="MQE14" s="416"/>
      <c r="MQF14" s="416"/>
      <c r="MQG14" s="416"/>
      <c r="MQH14" s="416"/>
      <c r="MQI14" s="416"/>
      <c r="MQJ14" s="416"/>
      <c r="MQK14" s="416"/>
      <c r="MQL14" s="416"/>
      <c r="MQM14" s="416"/>
      <c r="MQN14" s="416"/>
      <c r="MQO14" s="416"/>
      <c r="MQP14" s="416"/>
      <c r="MQQ14" s="416"/>
      <c r="MQR14" s="416"/>
      <c r="MQS14" s="416"/>
      <c r="MQT14" s="416"/>
      <c r="MQU14" s="416"/>
      <c r="MQV14" s="416"/>
      <c r="MQW14" s="416"/>
      <c r="MQX14" s="416"/>
      <c r="MQY14" s="416"/>
      <c r="MQZ14" s="416"/>
      <c r="MRA14" s="416"/>
      <c r="MRB14" s="416"/>
      <c r="MRC14" s="416"/>
      <c r="MRD14" s="416"/>
      <c r="MRE14" s="416"/>
      <c r="MRF14" s="416"/>
      <c r="MRG14" s="416"/>
      <c r="MRH14" s="416"/>
      <c r="MRI14" s="416"/>
      <c r="MRJ14" s="416"/>
      <c r="MRK14" s="416"/>
      <c r="MRL14" s="416"/>
      <c r="MRM14" s="416"/>
      <c r="MRN14" s="416"/>
      <c r="MRO14" s="416"/>
      <c r="MRP14" s="416"/>
      <c r="MRQ14" s="416"/>
      <c r="MRR14" s="416"/>
      <c r="MRS14" s="416"/>
      <c r="MRT14" s="416"/>
      <c r="MRU14" s="416"/>
      <c r="MRV14" s="416"/>
      <c r="MRW14" s="416"/>
      <c r="MRX14" s="416"/>
      <c r="MRY14" s="416"/>
      <c r="MRZ14" s="416"/>
      <c r="MSA14" s="416"/>
      <c r="MSB14" s="416"/>
      <c r="MSC14" s="416"/>
      <c r="MSD14" s="416"/>
      <c r="MSE14" s="416"/>
      <c r="MSF14" s="416"/>
      <c r="MSG14" s="416"/>
      <c r="MSH14" s="416"/>
      <c r="MSI14" s="416"/>
      <c r="MSJ14" s="416"/>
      <c r="MSK14" s="416"/>
      <c r="MSL14" s="416"/>
      <c r="MSM14" s="416"/>
      <c r="MSN14" s="416"/>
      <c r="MSO14" s="416"/>
      <c r="MSP14" s="416"/>
      <c r="MSQ14" s="416"/>
      <c r="MSR14" s="416"/>
      <c r="MSS14" s="416"/>
      <c r="MST14" s="416"/>
      <c r="MSU14" s="416"/>
      <c r="MSV14" s="416"/>
      <c r="MSW14" s="416"/>
      <c r="MSX14" s="416"/>
      <c r="MSY14" s="416"/>
      <c r="MSZ14" s="416"/>
      <c r="MTA14" s="416"/>
      <c r="MTB14" s="416"/>
      <c r="MTC14" s="416"/>
      <c r="MTD14" s="416"/>
      <c r="MTE14" s="416"/>
      <c r="MTF14" s="416"/>
      <c r="MTG14" s="416"/>
      <c r="MTH14" s="416"/>
      <c r="MTI14" s="416"/>
      <c r="MTJ14" s="416"/>
      <c r="MTK14" s="416"/>
      <c r="MTL14" s="416"/>
      <c r="MTM14" s="416"/>
      <c r="MTN14" s="416"/>
      <c r="MTO14" s="416"/>
      <c r="MTP14" s="416"/>
      <c r="MTQ14" s="416"/>
      <c r="MTR14" s="416"/>
      <c r="MTS14" s="416"/>
      <c r="MTT14" s="416"/>
      <c r="MTU14" s="416"/>
      <c r="MTV14" s="416"/>
      <c r="MTW14" s="416"/>
      <c r="MTX14" s="416"/>
      <c r="MTY14" s="416"/>
      <c r="MTZ14" s="416"/>
      <c r="MUA14" s="416"/>
      <c r="MUB14" s="416"/>
      <c r="MUC14" s="416"/>
      <c r="MUD14" s="416"/>
      <c r="MUE14" s="416"/>
      <c r="MUF14" s="416"/>
      <c r="MUG14" s="416"/>
      <c r="MUH14" s="416"/>
      <c r="MUI14" s="416"/>
      <c r="MUJ14" s="416"/>
      <c r="MUK14" s="416"/>
      <c r="MUL14" s="416"/>
      <c r="MUM14" s="416"/>
      <c r="MUN14" s="416"/>
      <c r="MUO14" s="416"/>
      <c r="MUP14" s="416"/>
      <c r="MUQ14" s="416"/>
      <c r="MUR14" s="416"/>
      <c r="MUS14" s="416"/>
      <c r="MUT14" s="416"/>
      <c r="MUU14" s="416"/>
      <c r="MUV14" s="416"/>
      <c r="MUW14" s="416"/>
      <c r="MUX14" s="416"/>
      <c r="MUY14" s="416"/>
      <c r="MUZ14" s="416"/>
      <c r="MVA14" s="416"/>
      <c r="MVB14" s="416"/>
      <c r="MVC14" s="416"/>
      <c r="MVD14" s="416"/>
      <c r="MVE14" s="416"/>
      <c r="MVF14" s="416"/>
      <c r="MVG14" s="416"/>
      <c r="MVH14" s="416"/>
      <c r="MVI14" s="416"/>
      <c r="MVJ14" s="416"/>
      <c r="MVK14" s="416"/>
      <c r="MVL14" s="416"/>
      <c r="MVM14" s="416"/>
      <c r="MVN14" s="416"/>
      <c r="MVO14" s="416"/>
      <c r="MVP14" s="416"/>
      <c r="MVQ14" s="416"/>
      <c r="MVR14" s="416"/>
      <c r="MVS14" s="416"/>
      <c r="MVT14" s="416"/>
      <c r="MVU14" s="416"/>
      <c r="MVV14" s="416"/>
      <c r="MVW14" s="416"/>
      <c r="MVX14" s="416"/>
      <c r="MVY14" s="416"/>
      <c r="MVZ14" s="416"/>
      <c r="MWA14" s="416"/>
      <c r="MWB14" s="416"/>
      <c r="MWC14" s="416"/>
      <c r="MWD14" s="416"/>
      <c r="MWE14" s="416"/>
      <c r="MWF14" s="416"/>
      <c r="MWG14" s="416"/>
      <c r="MWH14" s="416"/>
      <c r="MWI14" s="416"/>
      <c r="MWJ14" s="416"/>
      <c r="MWK14" s="416"/>
      <c r="MWL14" s="416"/>
      <c r="MWM14" s="416"/>
      <c r="MWN14" s="416"/>
      <c r="MWO14" s="416"/>
      <c r="MWP14" s="416"/>
      <c r="MWQ14" s="416"/>
      <c r="MWR14" s="416"/>
      <c r="MWS14" s="416"/>
      <c r="MWT14" s="416"/>
      <c r="MWU14" s="416"/>
      <c r="MWV14" s="416"/>
      <c r="MWW14" s="416"/>
      <c r="MWX14" s="416"/>
      <c r="MWY14" s="416"/>
      <c r="MWZ14" s="416"/>
      <c r="MXA14" s="416"/>
      <c r="MXB14" s="416"/>
      <c r="MXC14" s="416"/>
      <c r="MXD14" s="416"/>
      <c r="MXE14" s="416"/>
      <c r="MXF14" s="416"/>
      <c r="MXG14" s="416"/>
      <c r="MXH14" s="416"/>
      <c r="MXI14" s="416"/>
      <c r="MXJ14" s="416"/>
      <c r="MXK14" s="416"/>
      <c r="MXL14" s="416"/>
      <c r="MXM14" s="416"/>
      <c r="MXN14" s="416"/>
      <c r="MXO14" s="416"/>
      <c r="MXP14" s="416"/>
      <c r="MXQ14" s="416"/>
      <c r="MXR14" s="416"/>
      <c r="MXS14" s="416"/>
      <c r="MXT14" s="416"/>
      <c r="MXU14" s="416"/>
      <c r="MXV14" s="416"/>
      <c r="MXW14" s="416"/>
      <c r="MXX14" s="416"/>
      <c r="MXY14" s="416"/>
      <c r="MXZ14" s="416"/>
      <c r="MYA14" s="416"/>
      <c r="MYB14" s="416"/>
      <c r="MYC14" s="416"/>
      <c r="MYD14" s="416"/>
      <c r="MYE14" s="416"/>
      <c r="MYF14" s="416"/>
      <c r="MYG14" s="416"/>
      <c r="MYH14" s="416"/>
      <c r="MYI14" s="416"/>
      <c r="MYJ14" s="416"/>
      <c r="MYK14" s="416"/>
      <c r="MYL14" s="416"/>
      <c r="MYM14" s="416"/>
      <c r="MYN14" s="416"/>
      <c r="MYO14" s="416"/>
      <c r="MYP14" s="416"/>
      <c r="MYQ14" s="416"/>
      <c r="MYR14" s="416"/>
      <c r="MYS14" s="416"/>
      <c r="MYT14" s="416"/>
      <c r="MYU14" s="416"/>
      <c r="MYV14" s="416"/>
      <c r="MYW14" s="416"/>
      <c r="MYX14" s="416"/>
      <c r="MYY14" s="416"/>
      <c r="MYZ14" s="416"/>
      <c r="MZA14" s="416"/>
      <c r="MZB14" s="416"/>
      <c r="MZC14" s="416"/>
      <c r="MZD14" s="416"/>
      <c r="MZE14" s="416"/>
      <c r="MZF14" s="416"/>
      <c r="MZG14" s="416"/>
      <c r="MZH14" s="416"/>
      <c r="MZI14" s="416"/>
      <c r="MZJ14" s="416"/>
      <c r="MZK14" s="416"/>
      <c r="MZL14" s="416"/>
      <c r="MZM14" s="416"/>
      <c r="MZN14" s="416"/>
      <c r="MZO14" s="416"/>
      <c r="MZP14" s="416"/>
      <c r="MZQ14" s="416"/>
      <c r="MZR14" s="416"/>
      <c r="MZS14" s="416"/>
      <c r="MZT14" s="416"/>
      <c r="MZU14" s="416"/>
      <c r="MZV14" s="416"/>
      <c r="MZW14" s="416"/>
      <c r="MZX14" s="416"/>
      <c r="MZY14" s="416"/>
      <c r="MZZ14" s="416"/>
      <c r="NAA14" s="416"/>
      <c r="NAB14" s="416"/>
      <c r="NAC14" s="416"/>
      <c r="NAD14" s="416"/>
      <c r="NAE14" s="416"/>
      <c r="NAF14" s="416"/>
      <c r="NAG14" s="416"/>
      <c r="NAH14" s="416"/>
      <c r="NAI14" s="416"/>
      <c r="NAJ14" s="416"/>
      <c r="NAK14" s="416"/>
      <c r="NAL14" s="416"/>
      <c r="NAM14" s="416"/>
      <c r="NAN14" s="416"/>
      <c r="NAO14" s="416"/>
      <c r="NAP14" s="416"/>
      <c r="NAQ14" s="416"/>
      <c r="NAR14" s="416"/>
      <c r="NAS14" s="416"/>
      <c r="NAT14" s="416"/>
      <c r="NAU14" s="416"/>
      <c r="NAV14" s="416"/>
      <c r="NAW14" s="416"/>
      <c r="NAX14" s="416"/>
      <c r="NAY14" s="416"/>
      <c r="NAZ14" s="416"/>
      <c r="NBA14" s="416"/>
      <c r="NBB14" s="416"/>
      <c r="NBC14" s="416"/>
      <c r="NBD14" s="416"/>
      <c r="NBE14" s="416"/>
      <c r="NBF14" s="416"/>
      <c r="NBG14" s="416"/>
      <c r="NBH14" s="416"/>
      <c r="NBI14" s="416"/>
      <c r="NBJ14" s="416"/>
      <c r="NBK14" s="416"/>
      <c r="NBL14" s="416"/>
      <c r="NBM14" s="416"/>
      <c r="NBN14" s="416"/>
      <c r="NBO14" s="416"/>
      <c r="NBP14" s="416"/>
      <c r="NBQ14" s="416"/>
      <c r="NBR14" s="416"/>
      <c r="NBS14" s="416"/>
      <c r="NBT14" s="416"/>
      <c r="NBU14" s="416"/>
      <c r="NBV14" s="416"/>
      <c r="NBW14" s="416"/>
      <c r="NBX14" s="416"/>
      <c r="NBY14" s="416"/>
      <c r="NBZ14" s="416"/>
      <c r="NCA14" s="416"/>
      <c r="NCB14" s="416"/>
      <c r="NCC14" s="416"/>
      <c r="NCD14" s="416"/>
      <c r="NCE14" s="416"/>
      <c r="NCF14" s="416"/>
      <c r="NCG14" s="416"/>
      <c r="NCH14" s="416"/>
      <c r="NCI14" s="416"/>
      <c r="NCJ14" s="416"/>
      <c r="NCK14" s="416"/>
      <c r="NCL14" s="416"/>
      <c r="NCM14" s="416"/>
      <c r="NCN14" s="416"/>
      <c r="NCO14" s="416"/>
      <c r="NCP14" s="416"/>
      <c r="NCQ14" s="416"/>
      <c r="NCR14" s="416"/>
      <c r="NCS14" s="416"/>
      <c r="NCT14" s="416"/>
      <c r="NCU14" s="416"/>
      <c r="NCV14" s="416"/>
      <c r="NCW14" s="416"/>
      <c r="NCX14" s="416"/>
      <c r="NCY14" s="416"/>
      <c r="NCZ14" s="416"/>
      <c r="NDA14" s="416"/>
      <c r="NDB14" s="416"/>
      <c r="NDC14" s="416"/>
      <c r="NDD14" s="416"/>
      <c r="NDE14" s="416"/>
      <c r="NDF14" s="416"/>
      <c r="NDG14" s="416"/>
      <c r="NDH14" s="416"/>
      <c r="NDI14" s="416"/>
      <c r="NDJ14" s="416"/>
      <c r="NDK14" s="416"/>
      <c r="NDL14" s="416"/>
      <c r="NDM14" s="416"/>
      <c r="NDN14" s="416"/>
      <c r="NDO14" s="416"/>
      <c r="NDP14" s="416"/>
      <c r="NDQ14" s="416"/>
      <c r="NDR14" s="416"/>
      <c r="NDS14" s="416"/>
      <c r="NDT14" s="416"/>
      <c r="NDU14" s="416"/>
      <c r="NDV14" s="416"/>
      <c r="NDW14" s="416"/>
      <c r="NDX14" s="416"/>
      <c r="NDY14" s="416"/>
      <c r="NDZ14" s="416"/>
      <c r="NEA14" s="416"/>
      <c r="NEB14" s="416"/>
      <c r="NEC14" s="416"/>
      <c r="NED14" s="416"/>
      <c r="NEE14" s="416"/>
      <c r="NEF14" s="416"/>
      <c r="NEG14" s="416"/>
      <c r="NEH14" s="416"/>
      <c r="NEI14" s="416"/>
      <c r="NEJ14" s="416"/>
      <c r="NEK14" s="416"/>
      <c r="NEL14" s="416"/>
      <c r="NEM14" s="416"/>
      <c r="NEN14" s="416"/>
      <c r="NEO14" s="416"/>
      <c r="NEP14" s="416"/>
      <c r="NEQ14" s="416"/>
      <c r="NER14" s="416"/>
      <c r="NES14" s="416"/>
      <c r="NET14" s="416"/>
      <c r="NEU14" s="416"/>
      <c r="NEV14" s="416"/>
      <c r="NEW14" s="416"/>
      <c r="NEX14" s="416"/>
      <c r="NEY14" s="416"/>
      <c r="NEZ14" s="416"/>
      <c r="NFA14" s="416"/>
      <c r="NFB14" s="416"/>
      <c r="NFC14" s="416"/>
      <c r="NFD14" s="416"/>
      <c r="NFE14" s="416"/>
      <c r="NFF14" s="416"/>
      <c r="NFG14" s="416"/>
      <c r="NFH14" s="416"/>
      <c r="NFI14" s="416"/>
      <c r="NFJ14" s="416"/>
      <c r="NFK14" s="416"/>
      <c r="NFL14" s="416"/>
      <c r="NFM14" s="416"/>
      <c r="NFN14" s="416"/>
      <c r="NFO14" s="416"/>
      <c r="NFP14" s="416"/>
      <c r="NFQ14" s="416"/>
      <c r="NFR14" s="416"/>
      <c r="NFS14" s="416"/>
      <c r="NFT14" s="416"/>
      <c r="NFU14" s="416"/>
      <c r="NFV14" s="416"/>
      <c r="NFW14" s="416"/>
      <c r="NFX14" s="416"/>
      <c r="NFY14" s="416"/>
      <c r="NFZ14" s="416"/>
      <c r="NGA14" s="416"/>
      <c r="NGB14" s="416"/>
      <c r="NGC14" s="416"/>
      <c r="NGD14" s="416"/>
      <c r="NGE14" s="416"/>
      <c r="NGF14" s="416"/>
      <c r="NGG14" s="416"/>
      <c r="NGH14" s="416"/>
      <c r="NGI14" s="416"/>
      <c r="NGJ14" s="416"/>
      <c r="NGK14" s="416"/>
      <c r="NGL14" s="416"/>
      <c r="NGM14" s="416"/>
      <c r="NGN14" s="416"/>
      <c r="NGO14" s="416"/>
      <c r="NGP14" s="416"/>
      <c r="NGQ14" s="416"/>
      <c r="NGR14" s="416"/>
      <c r="NGS14" s="416"/>
      <c r="NGT14" s="416"/>
      <c r="NGU14" s="416"/>
      <c r="NGV14" s="416"/>
      <c r="NGW14" s="416"/>
      <c r="NGX14" s="416"/>
      <c r="NGY14" s="416"/>
      <c r="NGZ14" s="416"/>
      <c r="NHA14" s="416"/>
      <c r="NHB14" s="416"/>
      <c r="NHC14" s="416"/>
      <c r="NHD14" s="416"/>
      <c r="NHE14" s="416"/>
      <c r="NHF14" s="416"/>
      <c r="NHG14" s="416"/>
      <c r="NHH14" s="416"/>
      <c r="NHI14" s="416"/>
      <c r="NHJ14" s="416"/>
      <c r="NHK14" s="416"/>
      <c r="NHL14" s="416"/>
      <c r="NHM14" s="416"/>
      <c r="NHN14" s="416"/>
      <c r="NHO14" s="416"/>
      <c r="NHP14" s="416"/>
      <c r="NHQ14" s="416"/>
      <c r="NHR14" s="416"/>
      <c r="NHS14" s="416"/>
      <c r="NHT14" s="416"/>
      <c r="NHU14" s="416"/>
      <c r="NHV14" s="416"/>
      <c r="NHW14" s="416"/>
      <c r="NHX14" s="416"/>
      <c r="NHY14" s="416"/>
      <c r="NHZ14" s="416"/>
      <c r="NIA14" s="416"/>
      <c r="NIB14" s="416"/>
      <c r="NIC14" s="416"/>
      <c r="NID14" s="416"/>
      <c r="NIE14" s="416"/>
      <c r="NIF14" s="416"/>
      <c r="NIG14" s="416"/>
      <c r="NIH14" s="416"/>
      <c r="NII14" s="416"/>
      <c r="NIJ14" s="416"/>
      <c r="NIK14" s="416"/>
      <c r="NIL14" s="416"/>
      <c r="NIM14" s="416"/>
      <c r="NIN14" s="416"/>
      <c r="NIO14" s="416"/>
      <c r="NIP14" s="416"/>
      <c r="NIQ14" s="416"/>
      <c r="NIR14" s="416"/>
      <c r="NIS14" s="416"/>
      <c r="NIT14" s="416"/>
      <c r="NIU14" s="416"/>
      <c r="NIV14" s="416"/>
      <c r="NIW14" s="416"/>
      <c r="NIX14" s="416"/>
      <c r="NIY14" s="416"/>
      <c r="NIZ14" s="416"/>
      <c r="NJA14" s="416"/>
      <c r="NJB14" s="416"/>
      <c r="NJC14" s="416"/>
      <c r="NJD14" s="416"/>
      <c r="NJE14" s="416"/>
      <c r="NJF14" s="416"/>
      <c r="NJG14" s="416"/>
      <c r="NJH14" s="416"/>
      <c r="NJI14" s="416"/>
      <c r="NJJ14" s="416"/>
      <c r="NJK14" s="416"/>
      <c r="NJL14" s="416"/>
      <c r="NJM14" s="416"/>
      <c r="NJN14" s="416"/>
      <c r="NJO14" s="416"/>
      <c r="NJP14" s="416"/>
      <c r="NJQ14" s="416"/>
      <c r="NJR14" s="416"/>
      <c r="NJS14" s="416"/>
      <c r="NJT14" s="416"/>
      <c r="NJU14" s="416"/>
      <c r="NJV14" s="416"/>
      <c r="NJW14" s="416"/>
      <c r="NJX14" s="416"/>
      <c r="NJY14" s="416"/>
      <c r="NJZ14" s="416"/>
      <c r="NKA14" s="416"/>
      <c r="NKB14" s="416"/>
      <c r="NKC14" s="416"/>
      <c r="NKD14" s="416"/>
      <c r="NKE14" s="416"/>
      <c r="NKF14" s="416"/>
      <c r="NKG14" s="416"/>
      <c r="NKH14" s="416"/>
      <c r="NKI14" s="416"/>
      <c r="NKJ14" s="416"/>
      <c r="NKK14" s="416"/>
      <c r="NKL14" s="416"/>
      <c r="NKM14" s="416"/>
      <c r="NKN14" s="416"/>
      <c r="NKO14" s="416"/>
      <c r="NKP14" s="416"/>
      <c r="NKQ14" s="416"/>
      <c r="NKR14" s="416"/>
      <c r="NKS14" s="416"/>
      <c r="NKT14" s="416"/>
      <c r="NKU14" s="416"/>
      <c r="NKV14" s="416"/>
      <c r="NKW14" s="416"/>
      <c r="NKX14" s="416"/>
      <c r="NKY14" s="416"/>
      <c r="NKZ14" s="416"/>
      <c r="NLA14" s="416"/>
      <c r="NLB14" s="416"/>
      <c r="NLC14" s="416"/>
      <c r="NLD14" s="416"/>
      <c r="NLE14" s="416"/>
      <c r="NLF14" s="416"/>
      <c r="NLG14" s="416"/>
      <c r="NLH14" s="416"/>
      <c r="NLI14" s="416"/>
      <c r="NLJ14" s="416"/>
      <c r="NLK14" s="416"/>
      <c r="NLL14" s="416"/>
      <c r="NLM14" s="416"/>
      <c r="NLN14" s="416"/>
      <c r="NLO14" s="416"/>
      <c r="NLP14" s="416"/>
      <c r="NLQ14" s="416"/>
      <c r="NLR14" s="416"/>
      <c r="NLS14" s="416"/>
      <c r="NLT14" s="416"/>
      <c r="NLU14" s="416"/>
      <c r="NLV14" s="416"/>
      <c r="NLW14" s="416"/>
      <c r="NLX14" s="416"/>
      <c r="NLY14" s="416"/>
      <c r="NLZ14" s="416"/>
      <c r="NMA14" s="416"/>
      <c r="NMB14" s="416"/>
      <c r="NMC14" s="416"/>
      <c r="NMD14" s="416"/>
      <c r="NME14" s="416"/>
      <c r="NMF14" s="416"/>
      <c r="NMG14" s="416"/>
      <c r="NMH14" s="416"/>
      <c r="NMI14" s="416"/>
      <c r="NMJ14" s="416"/>
      <c r="NMK14" s="416"/>
      <c r="NML14" s="416"/>
      <c r="NMM14" s="416"/>
      <c r="NMN14" s="416"/>
      <c r="NMO14" s="416"/>
      <c r="NMP14" s="416"/>
      <c r="NMQ14" s="416"/>
      <c r="NMR14" s="416"/>
      <c r="NMS14" s="416"/>
      <c r="NMT14" s="416"/>
      <c r="NMU14" s="416"/>
      <c r="NMV14" s="416"/>
      <c r="NMW14" s="416"/>
      <c r="NMX14" s="416"/>
      <c r="NMY14" s="416"/>
      <c r="NMZ14" s="416"/>
      <c r="NNA14" s="416"/>
      <c r="NNB14" s="416"/>
      <c r="NNC14" s="416"/>
      <c r="NND14" s="416"/>
      <c r="NNE14" s="416"/>
      <c r="NNF14" s="416"/>
      <c r="NNG14" s="416"/>
      <c r="NNH14" s="416"/>
      <c r="NNI14" s="416"/>
      <c r="NNJ14" s="416"/>
      <c r="NNK14" s="416"/>
      <c r="NNL14" s="416"/>
      <c r="NNM14" s="416"/>
      <c r="NNN14" s="416"/>
      <c r="NNO14" s="416"/>
      <c r="NNP14" s="416"/>
      <c r="NNQ14" s="416"/>
      <c r="NNR14" s="416"/>
      <c r="NNS14" s="416"/>
      <c r="NNT14" s="416"/>
      <c r="NNU14" s="416"/>
      <c r="NNV14" s="416"/>
      <c r="NNW14" s="416"/>
      <c r="NNX14" s="416"/>
      <c r="NNY14" s="416"/>
      <c r="NNZ14" s="416"/>
      <c r="NOA14" s="416"/>
      <c r="NOB14" s="416"/>
      <c r="NOC14" s="416"/>
      <c r="NOD14" s="416"/>
      <c r="NOE14" s="416"/>
      <c r="NOF14" s="416"/>
      <c r="NOG14" s="416"/>
      <c r="NOH14" s="416"/>
      <c r="NOI14" s="416"/>
      <c r="NOJ14" s="416"/>
      <c r="NOK14" s="416"/>
      <c r="NOL14" s="416"/>
      <c r="NOM14" s="416"/>
      <c r="NON14" s="416"/>
      <c r="NOO14" s="416"/>
      <c r="NOP14" s="416"/>
      <c r="NOQ14" s="416"/>
      <c r="NOR14" s="416"/>
      <c r="NOS14" s="416"/>
      <c r="NOT14" s="416"/>
      <c r="NOU14" s="416"/>
      <c r="NOV14" s="416"/>
      <c r="NOW14" s="416"/>
      <c r="NOX14" s="416"/>
      <c r="NOY14" s="416"/>
      <c r="NOZ14" s="416"/>
      <c r="NPA14" s="416"/>
      <c r="NPB14" s="416"/>
      <c r="NPC14" s="416"/>
      <c r="NPD14" s="416"/>
      <c r="NPE14" s="416"/>
      <c r="NPF14" s="416"/>
      <c r="NPG14" s="416"/>
      <c r="NPH14" s="416"/>
      <c r="NPI14" s="416"/>
      <c r="NPJ14" s="416"/>
      <c r="NPK14" s="416"/>
      <c r="NPL14" s="416"/>
      <c r="NPM14" s="416"/>
      <c r="NPN14" s="416"/>
      <c r="NPO14" s="416"/>
      <c r="NPP14" s="416"/>
      <c r="NPQ14" s="416"/>
      <c r="NPR14" s="416"/>
      <c r="NPS14" s="416"/>
      <c r="NPT14" s="416"/>
      <c r="NPU14" s="416"/>
      <c r="NPV14" s="416"/>
      <c r="NPW14" s="416"/>
      <c r="NPX14" s="416"/>
      <c r="NPY14" s="416"/>
      <c r="NPZ14" s="416"/>
      <c r="NQA14" s="416"/>
      <c r="NQB14" s="416"/>
      <c r="NQC14" s="416"/>
      <c r="NQD14" s="416"/>
      <c r="NQE14" s="416"/>
      <c r="NQF14" s="416"/>
      <c r="NQG14" s="416"/>
      <c r="NQH14" s="416"/>
      <c r="NQI14" s="416"/>
      <c r="NQJ14" s="416"/>
      <c r="NQK14" s="416"/>
      <c r="NQL14" s="416"/>
      <c r="NQM14" s="416"/>
      <c r="NQN14" s="416"/>
      <c r="NQO14" s="416"/>
      <c r="NQP14" s="416"/>
      <c r="NQQ14" s="416"/>
      <c r="NQR14" s="416"/>
      <c r="NQS14" s="416"/>
      <c r="NQT14" s="416"/>
      <c r="NQU14" s="416"/>
      <c r="NQV14" s="416"/>
      <c r="NQW14" s="416"/>
      <c r="NQX14" s="416"/>
      <c r="NQY14" s="416"/>
      <c r="NQZ14" s="416"/>
      <c r="NRA14" s="416"/>
      <c r="NRB14" s="416"/>
      <c r="NRC14" s="416"/>
      <c r="NRD14" s="416"/>
      <c r="NRE14" s="416"/>
      <c r="NRF14" s="416"/>
      <c r="NRG14" s="416"/>
      <c r="NRH14" s="416"/>
      <c r="NRI14" s="416"/>
      <c r="NRJ14" s="416"/>
      <c r="NRK14" s="416"/>
      <c r="NRL14" s="416"/>
      <c r="NRM14" s="416"/>
      <c r="NRN14" s="416"/>
      <c r="NRO14" s="416"/>
      <c r="NRP14" s="416"/>
      <c r="NRQ14" s="416"/>
      <c r="NRR14" s="416"/>
      <c r="NRS14" s="416"/>
      <c r="NRT14" s="416"/>
      <c r="NRU14" s="416"/>
      <c r="NRV14" s="416"/>
      <c r="NRW14" s="416"/>
      <c r="NRX14" s="416"/>
      <c r="NRY14" s="416"/>
      <c r="NRZ14" s="416"/>
      <c r="NSA14" s="416"/>
      <c r="NSB14" s="416"/>
      <c r="NSC14" s="416"/>
      <c r="NSD14" s="416"/>
      <c r="NSE14" s="416"/>
      <c r="NSF14" s="416"/>
      <c r="NSG14" s="416"/>
      <c r="NSH14" s="416"/>
      <c r="NSI14" s="416"/>
      <c r="NSJ14" s="416"/>
      <c r="NSK14" s="416"/>
      <c r="NSL14" s="416"/>
      <c r="NSM14" s="416"/>
      <c r="NSN14" s="416"/>
      <c r="NSO14" s="416"/>
      <c r="NSP14" s="416"/>
      <c r="NSQ14" s="416"/>
      <c r="NSR14" s="416"/>
      <c r="NSS14" s="416"/>
      <c r="NST14" s="416"/>
      <c r="NSU14" s="416"/>
      <c r="NSV14" s="416"/>
      <c r="NSW14" s="416"/>
      <c r="NSX14" s="416"/>
      <c r="NSY14" s="416"/>
      <c r="NSZ14" s="416"/>
      <c r="NTA14" s="416"/>
      <c r="NTB14" s="416"/>
      <c r="NTC14" s="416"/>
      <c r="NTD14" s="416"/>
      <c r="NTE14" s="416"/>
      <c r="NTF14" s="416"/>
      <c r="NTG14" s="416"/>
      <c r="NTH14" s="416"/>
      <c r="NTI14" s="416"/>
      <c r="NTJ14" s="416"/>
      <c r="NTK14" s="416"/>
      <c r="NTL14" s="416"/>
      <c r="NTM14" s="416"/>
      <c r="NTN14" s="416"/>
      <c r="NTO14" s="416"/>
      <c r="NTP14" s="416"/>
      <c r="NTQ14" s="416"/>
      <c r="NTR14" s="416"/>
      <c r="NTS14" s="416"/>
      <c r="NTT14" s="416"/>
      <c r="NTU14" s="416"/>
      <c r="NTV14" s="416"/>
      <c r="NTW14" s="416"/>
      <c r="NTX14" s="416"/>
      <c r="NTY14" s="416"/>
      <c r="NTZ14" s="416"/>
      <c r="NUA14" s="416"/>
      <c r="NUB14" s="416"/>
      <c r="NUC14" s="416"/>
      <c r="NUD14" s="416"/>
      <c r="NUE14" s="416"/>
      <c r="NUF14" s="416"/>
      <c r="NUG14" s="416"/>
      <c r="NUH14" s="416"/>
      <c r="NUI14" s="416"/>
      <c r="NUJ14" s="416"/>
      <c r="NUK14" s="416"/>
      <c r="NUL14" s="416"/>
      <c r="NUM14" s="416"/>
      <c r="NUN14" s="416"/>
      <c r="NUO14" s="416"/>
      <c r="NUP14" s="416"/>
      <c r="NUQ14" s="416"/>
      <c r="NUR14" s="416"/>
      <c r="NUS14" s="416"/>
      <c r="NUT14" s="416"/>
      <c r="NUU14" s="416"/>
      <c r="NUV14" s="416"/>
      <c r="NUW14" s="416"/>
      <c r="NUX14" s="416"/>
      <c r="NUY14" s="416"/>
      <c r="NUZ14" s="416"/>
      <c r="NVA14" s="416"/>
      <c r="NVB14" s="416"/>
      <c r="NVC14" s="416"/>
      <c r="NVD14" s="416"/>
      <c r="NVE14" s="416"/>
      <c r="NVF14" s="416"/>
      <c r="NVG14" s="416"/>
      <c r="NVH14" s="416"/>
      <c r="NVI14" s="416"/>
      <c r="NVJ14" s="416"/>
      <c r="NVK14" s="416"/>
      <c r="NVL14" s="416"/>
      <c r="NVM14" s="416"/>
      <c r="NVN14" s="416"/>
      <c r="NVO14" s="416"/>
      <c r="NVP14" s="416"/>
      <c r="NVQ14" s="416"/>
      <c r="NVR14" s="416"/>
      <c r="NVS14" s="416"/>
      <c r="NVT14" s="416"/>
      <c r="NVU14" s="416"/>
      <c r="NVV14" s="416"/>
      <c r="NVW14" s="416"/>
      <c r="NVX14" s="416"/>
      <c r="NVY14" s="416"/>
      <c r="NVZ14" s="416"/>
      <c r="NWA14" s="416"/>
      <c r="NWB14" s="416"/>
      <c r="NWC14" s="416"/>
      <c r="NWD14" s="416"/>
      <c r="NWE14" s="416"/>
      <c r="NWF14" s="416"/>
      <c r="NWG14" s="416"/>
      <c r="NWH14" s="416"/>
      <c r="NWI14" s="416"/>
      <c r="NWJ14" s="416"/>
      <c r="NWK14" s="416"/>
      <c r="NWL14" s="416"/>
      <c r="NWM14" s="416"/>
      <c r="NWN14" s="416"/>
      <c r="NWO14" s="416"/>
      <c r="NWP14" s="416"/>
      <c r="NWQ14" s="416"/>
      <c r="NWR14" s="416"/>
      <c r="NWS14" s="416"/>
      <c r="NWT14" s="416"/>
      <c r="NWU14" s="416"/>
      <c r="NWV14" s="416"/>
      <c r="NWW14" s="416"/>
      <c r="NWX14" s="416"/>
      <c r="NWY14" s="416"/>
      <c r="NWZ14" s="416"/>
      <c r="NXA14" s="416"/>
      <c r="NXB14" s="416"/>
      <c r="NXC14" s="416"/>
      <c r="NXD14" s="416"/>
      <c r="NXE14" s="416"/>
      <c r="NXF14" s="416"/>
      <c r="NXG14" s="416"/>
      <c r="NXH14" s="416"/>
      <c r="NXI14" s="416"/>
      <c r="NXJ14" s="416"/>
      <c r="NXK14" s="416"/>
      <c r="NXL14" s="416"/>
      <c r="NXM14" s="416"/>
      <c r="NXN14" s="416"/>
      <c r="NXO14" s="416"/>
      <c r="NXP14" s="416"/>
      <c r="NXQ14" s="416"/>
      <c r="NXR14" s="416"/>
      <c r="NXS14" s="416"/>
      <c r="NXT14" s="416"/>
      <c r="NXU14" s="416"/>
      <c r="NXV14" s="416"/>
      <c r="NXW14" s="416"/>
      <c r="NXX14" s="416"/>
      <c r="NXY14" s="416"/>
      <c r="NXZ14" s="416"/>
      <c r="NYA14" s="416"/>
      <c r="NYB14" s="416"/>
      <c r="NYC14" s="416"/>
      <c r="NYD14" s="416"/>
      <c r="NYE14" s="416"/>
      <c r="NYF14" s="416"/>
      <c r="NYG14" s="416"/>
      <c r="NYH14" s="416"/>
      <c r="NYI14" s="416"/>
      <c r="NYJ14" s="416"/>
      <c r="NYK14" s="416"/>
      <c r="NYL14" s="416"/>
      <c r="NYM14" s="416"/>
      <c r="NYN14" s="416"/>
      <c r="NYO14" s="416"/>
      <c r="NYP14" s="416"/>
      <c r="NYQ14" s="416"/>
      <c r="NYR14" s="416"/>
      <c r="NYS14" s="416"/>
      <c r="NYT14" s="416"/>
      <c r="NYU14" s="416"/>
      <c r="NYV14" s="416"/>
      <c r="NYW14" s="416"/>
      <c r="NYX14" s="416"/>
      <c r="NYY14" s="416"/>
      <c r="NYZ14" s="416"/>
      <c r="NZA14" s="416"/>
      <c r="NZB14" s="416"/>
      <c r="NZC14" s="416"/>
      <c r="NZD14" s="416"/>
      <c r="NZE14" s="416"/>
      <c r="NZF14" s="416"/>
      <c r="NZG14" s="416"/>
      <c r="NZH14" s="416"/>
      <c r="NZI14" s="416"/>
      <c r="NZJ14" s="416"/>
      <c r="NZK14" s="416"/>
      <c r="NZL14" s="416"/>
      <c r="NZM14" s="416"/>
      <c r="NZN14" s="416"/>
      <c r="NZO14" s="416"/>
      <c r="NZP14" s="416"/>
      <c r="NZQ14" s="416"/>
      <c r="NZR14" s="416"/>
      <c r="NZS14" s="416"/>
      <c r="NZT14" s="416"/>
      <c r="NZU14" s="416"/>
      <c r="NZV14" s="416"/>
      <c r="NZW14" s="416"/>
      <c r="NZX14" s="416"/>
      <c r="NZY14" s="416"/>
      <c r="NZZ14" s="416"/>
      <c r="OAA14" s="416"/>
      <c r="OAB14" s="416"/>
      <c r="OAC14" s="416"/>
      <c r="OAD14" s="416"/>
      <c r="OAE14" s="416"/>
      <c r="OAF14" s="416"/>
      <c r="OAG14" s="416"/>
      <c r="OAH14" s="416"/>
      <c r="OAI14" s="416"/>
      <c r="OAJ14" s="416"/>
      <c r="OAK14" s="416"/>
      <c r="OAL14" s="416"/>
      <c r="OAM14" s="416"/>
      <c r="OAN14" s="416"/>
      <c r="OAO14" s="416"/>
      <c r="OAP14" s="416"/>
      <c r="OAQ14" s="416"/>
      <c r="OAR14" s="416"/>
      <c r="OAS14" s="416"/>
      <c r="OAT14" s="416"/>
      <c r="OAU14" s="416"/>
      <c r="OAV14" s="416"/>
      <c r="OAW14" s="416"/>
      <c r="OAX14" s="416"/>
      <c r="OAY14" s="416"/>
      <c r="OAZ14" s="416"/>
      <c r="OBA14" s="416"/>
      <c r="OBB14" s="416"/>
      <c r="OBC14" s="416"/>
      <c r="OBD14" s="416"/>
      <c r="OBE14" s="416"/>
      <c r="OBF14" s="416"/>
      <c r="OBG14" s="416"/>
      <c r="OBH14" s="416"/>
      <c r="OBI14" s="416"/>
      <c r="OBJ14" s="416"/>
      <c r="OBK14" s="416"/>
      <c r="OBL14" s="416"/>
      <c r="OBM14" s="416"/>
      <c r="OBN14" s="416"/>
      <c r="OBO14" s="416"/>
      <c r="OBP14" s="416"/>
      <c r="OBQ14" s="416"/>
      <c r="OBR14" s="416"/>
      <c r="OBS14" s="416"/>
      <c r="OBT14" s="416"/>
      <c r="OBU14" s="416"/>
      <c r="OBV14" s="416"/>
      <c r="OBW14" s="416"/>
      <c r="OBX14" s="416"/>
      <c r="OBY14" s="416"/>
      <c r="OBZ14" s="416"/>
      <c r="OCA14" s="416"/>
      <c r="OCB14" s="416"/>
      <c r="OCC14" s="416"/>
      <c r="OCD14" s="416"/>
      <c r="OCE14" s="416"/>
      <c r="OCF14" s="416"/>
      <c r="OCG14" s="416"/>
      <c r="OCH14" s="416"/>
      <c r="OCI14" s="416"/>
      <c r="OCJ14" s="416"/>
      <c r="OCK14" s="416"/>
      <c r="OCL14" s="416"/>
      <c r="OCM14" s="416"/>
      <c r="OCN14" s="416"/>
      <c r="OCO14" s="416"/>
      <c r="OCP14" s="416"/>
      <c r="OCQ14" s="416"/>
      <c r="OCR14" s="416"/>
      <c r="OCS14" s="416"/>
      <c r="OCT14" s="416"/>
      <c r="OCU14" s="416"/>
      <c r="OCV14" s="416"/>
      <c r="OCW14" s="416"/>
      <c r="OCX14" s="416"/>
      <c r="OCY14" s="416"/>
      <c r="OCZ14" s="416"/>
      <c r="ODA14" s="416"/>
      <c r="ODB14" s="416"/>
      <c r="ODC14" s="416"/>
      <c r="ODD14" s="416"/>
      <c r="ODE14" s="416"/>
      <c r="ODF14" s="416"/>
      <c r="ODG14" s="416"/>
      <c r="ODH14" s="416"/>
      <c r="ODI14" s="416"/>
      <c r="ODJ14" s="416"/>
      <c r="ODK14" s="416"/>
      <c r="ODL14" s="416"/>
      <c r="ODM14" s="416"/>
      <c r="ODN14" s="416"/>
      <c r="ODO14" s="416"/>
      <c r="ODP14" s="416"/>
      <c r="ODQ14" s="416"/>
      <c r="ODR14" s="416"/>
      <c r="ODS14" s="416"/>
      <c r="ODT14" s="416"/>
      <c r="ODU14" s="416"/>
      <c r="ODV14" s="416"/>
      <c r="ODW14" s="416"/>
      <c r="ODX14" s="416"/>
      <c r="ODY14" s="416"/>
      <c r="ODZ14" s="416"/>
      <c r="OEA14" s="416"/>
      <c r="OEB14" s="416"/>
      <c r="OEC14" s="416"/>
      <c r="OED14" s="416"/>
      <c r="OEE14" s="416"/>
      <c r="OEF14" s="416"/>
      <c r="OEG14" s="416"/>
      <c r="OEH14" s="416"/>
      <c r="OEI14" s="416"/>
      <c r="OEJ14" s="416"/>
      <c r="OEK14" s="416"/>
      <c r="OEL14" s="416"/>
      <c r="OEM14" s="416"/>
      <c r="OEN14" s="416"/>
      <c r="OEO14" s="416"/>
      <c r="OEP14" s="416"/>
      <c r="OEQ14" s="416"/>
      <c r="OER14" s="416"/>
      <c r="OES14" s="416"/>
      <c r="OET14" s="416"/>
      <c r="OEU14" s="416"/>
      <c r="OEV14" s="416"/>
      <c r="OEW14" s="416"/>
      <c r="OEX14" s="416"/>
      <c r="OEY14" s="416"/>
      <c r="OEZ14" s="416"/>
      <c r="OFA14" s="416"/>
      <c r="OFB14" s="416"/>
      <c r="OFC14" s="416"/>
      <c r="OFD14" s="416"/>
      <c r="OFE14" s="416"/>
      <c r="OFF14" s="416"/>
      <c r="OFG14" s="416"/>
      <c r="OFH14" s="416"/>
      <c r="OFI14" s="416"/>
      <c r="OFJ14" s="416"/>
      <c r="OFK14" s="416"/>
      <c r="OFL14" s="416"/>
      <c r="OFM14" s="416"/>
      <c r="OFN14" s="416"/>
      <c r="OFO14" s="416"/>
      <c r="OFP14" s="416"/>
      <c r="OFQ14" s="416"/>
      <c r="OFR14" s="416"/>
      <c r="OFS14" s="416"/>
      <c r="OFT14" s="416"/>
      <c r="OFU14" s="416"/>
      <c r="OFV14" s="416"/>
      <c r="OFW14" s="416"/>
      <c r="OFX14" s="416"/>
      <c r="OFY14" s="416"/>
      <c r="OFZ14" s="416"/>
      <c r="OGA14" s="416"/>
      <c r="OGB14" s="416"/>
      <c r="OGC14" s="416"/>
      <c r="OGD14" s="416"/>
      <c r="OGE14" s="416"/>
      <c r="OGF14" s="416"/>
      <c r="OGG14" s="416"/>
      <c r="OGH14" s="416"/>
      <c r="OGI14" s="416"/>
      <c r="OGJ14" s="416"/>
      <c r="OGK14" s="416"/>
      <c r="OGL14" s="416"/>
      <c r="OGM14" s="416"/>
      <c r="OGN14" s="416"/>
      <c r="OGO14" s="416"/>
      <c r="OGP14" s="416"/>
      <c r="OGQ14" s="416"/>
      <c r="OGR14" s="416"/>
      <c r="OGS14" s="416"/>
      <c r="OGT14" s="416"/>
      <c r="OGU14" s="416"/>
      <c r="OGV14" s="416"/>
      <c r="OGW14" s="416"/>
      <c r="OGX14" s="416"/>
      <c r="OGY14" s="416"/>
      <c r="OGZ14" s="416"/>
      <c r="OHA14" s="416"/>
      <c r="OHB14" s="416"/>
      <c r="OHC14" s="416"/>
      <c r="OHD14" s="416"/>
      <c r="OHE14" s="416"/>
      <c r="OHF14" s="416"/>
      <c r="OHG14" s="416"/>
      <c r="OHH14" s="416"/>
      <c r="OHI14" s="416"/>
      <c r="OHJ14" s="416"/>
      <c r="OHK14" s="416"/>
      <c r="OHL14" s="416"/>
      <c r="OHM14" s="416"/>
      <c r="OHN14" s="416"/>
      <c r="OHO14" s="416"/>
      <c r="OHP14" s="416"/>
      <c r="OHQ14" s="416"/>
      <c r="OHR14" s="416"/>
      <c r="OHS14" s="416"/>
      <c r="OHT14" s="416"/>
      <c r="OHU14" s="416"/>
      <c r="OHV14" s="416"/>
      <c r="OHW14" s="416"/>
      <c r="OHX14" s="416"/>
      <c r="OHY14" s="416"/>
      <c r="OHZ14" s="416"/>
      <c r="OIA14" s="416"/>
      <c r="OIB14" s="416"/>
      <c r="OIC14" s="416"/>
      <c r="OID14" s="416"/>
      <c r="OIE14" s="416"/>
      <c r="OIF14" s="416"/>
      <c r="OIG14" s="416"/>
      <c r="OIH14" s="416"/>
      <c r="OII14" s="416"/>
      <c r="OIJ14" s="416"/>
      <c r="OIK14" s="416"/>
      <c r="OIL14" s="416"/>
      <c r="OIM14" s="416"/>
      <c r="OIN14" s="416"/>
      <c r="OIO14" s="416"/>
      <c r="OIP14" s="416"/>
      <c r="OIQ14" s="416"/>
      <c r="OIR14" s="416"/>
      <c r="OIS14" s="416"/>
      <c r="OIT14" s="416"/>
      <c r="OIU14" s="416"/>
      <c r="OIV14" s="416"/>
      <c r="OIW14" s="416"/>
      <c r="OIX14" s="416"/>
      <c r="OIY14" s="416"/>
      <c r="OIZ14" s="416"/>
      <c r="OJA14" s="416"/>
      <c r="OJB14" s="416"/>
      <c r="OJC14" s="416"/>
      <c r="OJD14" s="416"/>
      <c r="OJE14" s="416"/>
      <c r="OJF14" s="416"/>
      <c r="OJG14" s="416"/>
      <c r="OJH14" s="416"/>
      <c r="OJI14" s="416"/>
      <c r="OJJ14" s="416"/>
      <c r="OJK14" s="416"/>
      <c r="OJL14" s="416"/>
      <c r="OJM14" s="416"/>
      <c r="OJN14" s="416"/>
      <c r="OJO14" s="416"/>
      <c r="OJP14" s="416"/>
      <c r="OJQ14" s="416"/>
      <c r="OJR14" s="416"/>
      <c r="OJS14" s="416"/>
      <c r="OJT14" s="416"/>
      <c r="OJU14" s="416"/>
      <c r="OJV14" s="416"/>
      <c r="OJW14" s="416"/>
      <c r="OJX14" s="416"/>
      <c r="OJY14" s="416"/>
      <c r="OJZ14" s="416"/>
      <c r="OKA14" s="416"/>
      <c r="OKB14" s="416"/>
      <c r="OKC14" s="416"/>
      <c r="OKD14" s="416"/>
      <c r="OKE14" s="416"/>
      <c r="OKF14" s="416"/>
      <c r="OKG14" s="416"/>
      <c r="OKH14" s="416"/>
      <c r="OKI14" s="416"/>
      <c r="OKJ14" s="416"/>
      <c r="OKK14" s="416"/>
      <c r="OKL14" s="416"/>
      <c r="OKM14" s="416"/>
      <c r="OKN14" s="416"/>
      <c r="OKO14" s="416"/>
      <c r="OKP14" s="416"/>
      <c r="OKQ14" s="416"/>
      <c r="OKR14" s="416"/>
      <c r="OKS14" s="416"/>
      <c r="OKT14" s="416"/>
      <c r="OKU14" s="416"/>
      <c r="OKV14" s="416"/>
      <c r="OKW14" s="416"/>
      <c r="OKX14" s="416"/>
      <c r="OKY14" s="416"/>
      <c r="OKZ14" s="416"/>
      <c r="OLA14" s="416"/>
      <c r="OLB14" s="416"/>
      <c r="OLC14" s="416"/>
      <c r="OLD14" s="416"/>
      <c r="OLE14" s="416"/>
      <c r="OLF14" s="416"/>
      <c r="OLG14" s="416"/>
      <c r="OLH14" s="416"/>
      <c r="OLI14" s="416"/>
      <c r="OLJ14" s="416"/>
      <c r="OLK14" s="416"/>
      <c r="OLL14" s="416"/>
      <c r="OLM14" s="416"/>
      <c r="OLN14" s="416"/>
      <c r="OLO14" s="416"/>
      <c r="OLP14" s="416"/>
      <c r="OLQ14" s="416"/>
      <c r="OLR14" s="416"/>
      <c r="OLS14" s="416"/>
      <c r="OLT14" s="416"/>
      <c r="OLU14" s="416"/>
      <c r="OLV14" s="416"/>
      <c r="OLW14" s="416"/>
      <c r="OLX14" s="416"/>
      <c r="OLY14" s="416"/>
      <c r="OLZ14" s="416"/>
      <c r="OMA14" s="416"/>
      <c r="OMB14" s="416"/>
      <c r="OMC14" s="416"/>
      <c r="OMD14" s="416"/>
      <c r="OME14" s="416"/>
      <c r="OMF14" s="416"/>
      <c r="OMG14" s="416"/>
      <c r="OMH14" s="416"/>
      <c r="OMI14" s="416"/>
      <c r="OMJ14" s="416"/>
      <c r="OMK14" s="416"/>
      <c r="OML14" s="416"/>
      <c r="OMM14" s="416"/>
      <c r="OMN14" s="416"/>
      <c r="OMO14" s="416"/>
      <c r="OMP14" s="416"/>
      <c r="OMQ14" s="416"/>
      <c r="OMR14" s="416"/>
      <c r="OMS14" s="416"/>
      <c r="OMT14" s="416"/>
      <c r="OMU14" s="416"/>
      <c r="OMV14" s="416"/>
      <c r="OMW14" s="416"/>
      <c r="OMX14" s="416"/>
      <c r="OMY14" s="416"/>
      <c r="OMZ14" s="416"/>
      <c r="ONA14" s="416"/>
      <c r="ONB14" s="416"/>
      <c r="ONC14" s="416"/>
      <c r="OND14" s="416"/>
      <c r="ONE14" s="416"/>
      <c r="ONF14" s="416"/>
      <c r="ONG14" s="416"/>
      <c r="ONH14" s="416"/>
      <c r="ONI14" s="416"/>
      <c r="ONJ14" s="416"/>
      <c r="ONK14" s="416"/>
      <c r="ONL14" s="416"/>
      <c r="ONM14" s="416"/>
      <c r="ONN14" s="416"/>
      <c r="ONO14" s="416"/>
      <c r="ONP14" s="416"/>
      <c r="ONQ14" s="416"/>
      <c r="ONR14" s="416"/>
      <c r="ONS14" s="416"/>
      <c r="ONT14" s="416"/>
      <c r="ONU14" s="416"/>
      <c r="ONV14" s="416"/>
      <c r="ONW14" s="416"/>
      <c r="ONX14" s="416"/>
      <c r="ONY14" s="416"/>
      <c r="ONZ14" s="416"/>
      <c r="OOA14" s="416"/>
      <c r="OOB14" s="416"/>
      <c r="OOC14" s="416"/>
      <c r="OOD14" s="416"/>
      <c r="OOE14" s="416"/>
      <c r="OOF14" s="416"/>
      <c r="OOG14" s="416"/>
      <c r="OOH14" s="416"/>
      <c r="OOI14" s="416"/>
      <c r="OOJ14" s="416"/>
      <c r="OOK14" s="416"/>
      <c r="OOL14" s="416"/>
      <c r="OOM14" s="416"/>
      <c r="OON14" s="416"/>
      <c r="OOO14" s="416"/>
      <c r="OOP14" s="416"/>
      <c r="OOQ14" s="416"/>
      <c r="OOR14" s="416"/>
      <c r="OOS14" s="416"/>
      <c r="OOT14" s="416"/>
      <c r="OOU14" s="416"/>
      <c r="OOV14" s="416"/>
      <c r="OOW14" s="416"/>
      <c r="OOX14" s="416"/>
      <c r="OOY14" s="416"/>
      <c r="OOZ14" s="416"/>
      <c r="OPA14" s="416"/>
      <c r="OPB14" s="416"/>
      <c r="OPC14" s="416"/>
      <c r="OPD14" s="416"/>
      <c r="OPE14" s="416"/>
      <c r="OPF14" s="416"/>
      <c r="OPG14" s="416"/>
      <c r="OPH14" s="416"/>
      <c r="OPI14" s="416"/>
      <c r="OPJ14" s="416"/>
      <c r="OPK14" s="416"/>
      <c r="OPL14" s="416"/>
      <c r="OPM14" s="416"/>
      <c r="OPN14" s="416"/>
      <c r="OPO14" s="416"/>
      <c r="OPP14" s="416"/>
      <c r="OPQ14" s="416"/>
      <c r="OPR14" s="416"/>
      <c r="OPS14" s="416"/>
      <c r="OPT14" s="416"/>
      <c r="OPU14" s="416"/>
      <c r="OPV14" s="416"/>
      <c r="OPW14" s="416"/>
      <c r="OPX14" s="416"/>
      <c r="OPY14" s="416"/>
      <c r="OPZ14" s="416"/>
      <c r="OQA14" s="416"/>
      <c r="OQB14" s="416"/>
      <c r="OQC14" s="416"/>
      <c r="OQD14" s="416"/>
      <c r="OQE14" s="416"/>
      <c r="OQF14" s="416"/>
      <c r="OQG14" s="416"/>
      <c r="OQH14" s="416"/>
      <c r="OQI14" s="416"/>
      <c r="OQJ14" s="416"/>
      <c r="OQK14" s="416"/>
      <c r="OQL14" s="416"/>
      <c r="OQM14" s="416"/>
      <c r="OQN14" s="416"/>
      <c r="OQO14" s="416"/>
      <c r="OQP14" s="416"/>
      <c r="OQQ14" s="416"/>
      <c r="OQR14" s="416"/>
      <c r="OQS14" s="416"/>
      <c r="OQT14" s="416"/>
      <c r="OQU14" s="416"/>
      <c r="OQV14" s="416"/>
      <c r="OQW14" s="416"/>
      <c r="OQX14" s="416"/>
      <c r="OQY14" s="416"/>
      <c r="OQZ14" s="416"/>
      <c r="ORA14" s="416"/>
      <c r="ORB14" s="416"/>
      <c r="ORC14" s="416"/>
      <c r="ORD14" s="416"/>
      <c r="ORE14" s="416"/>
      <c r="ORF14" s="416"/>
      <c r="ORG14" s="416"/>
      <c r="ORH14" s="416"/>
      <c r="ORI14" s="416"/>
      <c r="ORJ14" s="416"/>
      <c r="ORK14" s="416"/>
      <c r="ORL14" s="416"/>
      <c r="ORM14" s="416"/>
      <c r="ORN14" s="416"/>
      <c r="ORO14" s="416"/>
      <c r="ORP14" s="416"/>
      <c r="ORQ14" s="416"/>
      <c r="ORR14" s="416"/>
      <c r="ORS14" s="416"/>
      <c r="ORT14" s="416"/>
      <c r="ORU14" s="416"/>
      <c r="ORV14" s="416"/>
      <c r="ORW14" s="416"/>
      <c r="ORX14" s="416"/>
      <c r="ORY14" s="416"/>
      <c r="ORZ14" s="416"/>
      <c r="OSA14" s="416"/>
      <c r="OSB14" s="416"/>
      <c r="OSC14" s="416"/>
      <c r="OSD14" s="416"/>
      <c r="OSE14" s="416"/>
      <c r="OSF14" s="416"/>
      <c r="OSG14" s="416"/>
      <c r="OSH14" s="416"/>
      <c r="OSI14" s="416"/>
      <c r="OSJ14" s="416"/>
      <c r="OSK14" s="416"/>
      <c r="OSL14" s="416"/>
      <c r="OSM14" s="416"/>
      <c r="OSN14" s="416"/>
      <c r="OSO14" s="416"/>
      <c r="OSP14" s="416"/>
      <c r="OSQ14" s="416"/>
      <c r="OSR14" s="416"/>
      <c r="OSS14" s="416"/>
      <c r="OST14" s="416"/>
      <c r="OSU14" s="416"/>
      <c r="OSV14" s="416"/>
      <c r="OSW14" s="416"/>
      <c r="OSX14" s="416"/>
      <c r="OSY14" s="416"/>
      <c r="OSZ14" s="416"/>
      <c r="OTA14" s="416"/>
      <c r="OTB14" s="416"/>
      <c r="OTC14" s="416"/>
      <c r="OTD14" s="416"/>
      <c r="OTE14" s="416"/>
      <c r="OTF14" s="416"/>
      <c r="OTG14" s="416"/>
      <c r="OTH14" s="416"/>
      <c r="OTI14" s="416"/>
      <c r="OTJ14" s="416"/>
      <c r="OTK14" s="416"/>
      <c r="OTL14" s="416"/>
      <c r="OTM14" s="416"/>
      <c r="OTN14" s="416"/>
      <c r="OTO14" s="416"/>
      <c r="OTP14" s="416"/>
      <c r="OTQ14" s="416"/>
      <c r="OTR14" s="416"/>
      <c r="OTS14" s="416"/>
      <c r="OTT14" s="416"/>
      <c r="OTU14" s="416"/>
      <c r="OTV14" s="416"/>
      <c r="OTW14" s="416"/>
      <c r="OTX14" s="416"/>
      <c r="OTY14" s="416"/>
      <c r="OTZ14" s="416"/>
      <c r="OUA14" s="416"/>
      <c r="OUB14" s="416"/>
      <c r="OUC14" s="416"/>
      <c r="OUD14" s="416"/>
      <c r="OUE14" s="416"/>
      <c r="OUF14" s="416"/>
      <c r="OUG14" s="416"/>
      <c r="OUH14" s="416"/>
      <c r="OUI14" s="416"/>
      <c r="OUJ14" s="416"/>
      <c r="OUK14" s="416"/>
      <c r="OUL14" s="416"/>
      <c r="OUM14" s="416"/>
      <c r="OUN14" s="416"/>
      <c r="OUO14" s="416"/>
      <c r="OUP14" s="416"/>
      <c r="OUQ14" s="416"/>
      <c r="OUR14" s="416"/>
      <c r="OUS14" s="416"/>
      <c r="OUT14" s="416"/>
      <c r="OUU14" s="416"/>
      <c r="OUV14" s="416"/>
      <c r="OUW14" s="416"/>
      <c r="OUX14" s="416"/>
      <c r="OUY14" s="416"/>
      <c r="OUZ14" s="416"/>
      <c r="OVA14" s="416"/>
      <c r="OVB14" s="416"/>
      <c r="OVC14" s="416"/>
      <c r="OVD14" s="416"/>
      <c r="OVE14" s="416"/>
      <c r="OVF14" s="416"/>
      <c r="OVG14" s="416"/>
      <c r="OVH14" s="416"/>
      <c r="OVI14" s="416"/>
      <c r="OVJ14" s="416"/>
      <c r="OVK14" s="416"/>
      <c r="OVL14" s="416"/>
      <c r="OVM14" s="416"/>
      <c r="OVN14" s="416"/>
      <c r="OVO14" s="416"/>
      <c r="OVP14" s="416"/>
      <c r="OVQ14" s="416"/>
      <c r="OVR14" s="416"/>
      <c r="OVS14" s="416"/>
      <c r="OVT14" s="416"/>
      <c r="OVU14" s="416"/>
      <c r="OVV14" s="416"/>
      <c r="OVW14" s="416"/>
      <c r="OVX14" s="416"/>
      <c r="OVY14" s="416"/>
      <c r="OVZ14" s="416"/>
      <c r="OWA14" s="416"/>
      <c r="OWB14" s="416"/>
      <c r="OWC14" s="416"/>
      <c r="OWD14" s="416"/>
      <c r="OWE14" s="416"/>
      <c r="OWF14" s="416"/>
      <c r="OWG14" s="416"/>
      <c r="OWH14" s="416"/>
      <c r="OWI14" s="416"/>
      <c r="OWJ14" s="416"/>
      <c r="OWK14" s="416"/>
      <c r="OWL14" s="416"/>
      <c r="OWM14" s="416"/>
      <c r="OWN14" s="416"/>
      <c r="OWO14" s="416"/>
      <c r="OWP14" s="416"/>
      <c r="OWQ14" s="416"/>
      <c r="OWR14" s="416"/>
      <c r="OWS14" s="416"/>
      <c r="OWT14" s="416"/>
      <c r="OWU14" s="416"/>
      <c r="OWV14" s="416"/>
      <c r="OWW14" s="416"/>
      <c r="OWX14" s="416"/>
      <c r="OWY14" s="416"/>
      <c r="OWZ14" s="416"/>
      <c r="OXA14" s="416"/>
      <c r="OXB14" s="416"/>
      <c r="OXC14" s="416"/>
      <c r="OXD14" s="416"/>
      <c r="OXE14" s="416"/>
      <c r="OXF14" s="416"/>
      <c r="OXG14" s="416"/>
      <c r="OXH14" s="416"/>
      <c r="OXI14" s="416"/>
      <c r="OXJ14" s="416"/>
      <c r="OXK14" s="416"/>
      <c r="OXL14" s="416"/>
      <c r="OXM14" s="416"/>
      <c r="OXN14" s="416"/>
      <c r="OXO14" s="416"/>
      <c r="OXP14" s="416"/>
      <c r="OXQ14" s="416"/>
      <c r="OXR14" s="416"/>
      <c r="OXS14" s="416"/>
      <c r="OXT14" s="416"/>
      <c r="OXU14" s="416"/>
      <c r="OXV14" s="416"/>
      <c r="OXW14" s="416"/>
      <c r="OXX14" s="416"/>
      <c r="OXY14" s="416"/>
      <c r="OXZ14" s="416"/>
      <c r="OYA14" s="416"/>
      <c r="OYB14" s="416"/>
      <c r="OYC14" s="416"/>
      <c r="OYD14" s="416"/>
      <c r="OYE14" s="416"/>
      <c r="OYF14" s="416"/>
      <c r="OYG14" s="416"/>
      <c r="OYH14" s="416"/>
      <c r="OYI14" s="416"/>
      <c r="OYJ14" s="416"/>
      <c r="OYK14" s="416"/>
      <c r="OYL14" s="416"/>
      <c r="OYM14" s="416"/>
      <c r="OYN14" s="416"/>
      <c r="OYO14" s="416"/>
      <c r="OYP14" s="416"/>
      <c r="OYQ14" s="416"/>
      <c r="OYR14" s="416"/>
      <c r="OYS14" s="416"/>
      <c r="OYT14" s="416"/>
      <c r="OYU14" s="416"/>
      <c r="OYV14" s="416"/>
      <c r="OYW14" s="416"/>
      <c r="OYX14" s="416"/>
      <c r="OYY14" s="416"/>
      <c r="OYZ14" s="416"/>
      <c r="OZA14" s="416"/>
      <c r="OZB14" s="416"/>
      <c r="OZC14" s="416"/>
      <c r="OZD14" s="416"/>
      <c r="OZE14" s="416"/>
      <c r="OZF14" s="416"/>
      <c r="OZG14" s="416"/>
      <c r="OZH14" s="416"/>
      <c r="OZI14" s="416"/>
      <c r="OZJ14" s="416"/>
      <c r="OZK14" s="416"/>
      <c r="OZL14" s="416"/>
      <c r="OZM14" s="416"/>
      <c r="OZN14" s="416"/>
      <c r="OZO14" s="416"/>
      <c r="OZP14" s="416"/>
      <c r="OZQ14" s="416"/>
      <c r="OZR14" s="416"/>
      <c r="OZS14" s="416"/>
      <c r="OZT14" s="416"/>
      <c r="OZU14" s="416"/>
      <c r="OZV14" s="416"/>
      <c r="OZW14" s="416"/>
      <c r="OZX14" s="416"/>
      <c r="OZY14" s="416"/>
      <c r="OZZ14" s="416"/>
      <c r="PAA14" s="416"/>
      <c r="PAB14" s="416"/>
      <c r="PAC14" s="416"/>
      <c r="PAD14" s="416"/>
      <c r="PAE14" s="416"/>
      <c r="PAF14" s="416"/>
      <c r="PAG14" s="416"/>
      <c r="PAH14" s="416"/>
      <c r="PAI14" s="416"/>
      <c r="PAJ14" s="416"/>
      <c r="PAK14" s="416"/>
      <c r="PAL14" s="416"/>
      <c r="PAM14" s="416"/>
      <c r="PAN14" s="416"/>
      <c r="PAO14" s="416"/>
      <c r="PAP14" s="416"/>
      <c r="PAQ14" s="416"/>
      <c r="PAR14" s="416"/>
      <c r="PAS14" s="416"/>
      <c r="PAT14" s="416"/>
      <c r="PAU14" s="416"/>
      <c r="PAV14" s="416"/>
      <c r="PAW14" s="416"/>
      <c r="PAX14" s="416"/>
      <c r="PAY14" s="416"/>
      <c r="PAZ14" s="416"/>
      <c r="PBA14" s="416"/>
      <c r="PBB14" s="416"/>
      <c r="PBC14" s="416"/>
      <c r="PBD14" s="416"/>
      <c r="PBE14" s="416"/>
      <c r="PBF14" s="416"/>
      <c r="PBG14" s="416"/>
      <c r="PBH14" s="416"/>
      <c r="PBI14" s="416"/>
      <c r="PBJ14" s="416"/>
      <c r="PBK14" s="416"/>
      <c r="PBL14" s="416"/>
      <c r="PBM14" s="416"/>
      <c r="PBN14" s="416"/>
      <c r="PBO14" s="416"/>
      <c r="PBP14" s="416"/>
      <c r="PBQ14" s="416"/>
      <c r="PBR14" s="416"/>
      <c r="PBS14" s="416"/>
      <c r="PBT14" s="416"/>
      <c r="PBU14" s="416"/>
      <c r="PBV14" s="416"/>
      <c r="PBW14" s="416"/>
      <c r="PBX14" s="416"/>
      <c r="PBY14" s="416"/>
      <c r="PBZ14" s="416"/>
      <c r="PCA14" s="416"/>
      <c r="PCB14" s="416"/>
      <c r="PCC14" s="416"/>
      <c r="PCD14" s="416"/>
      <c r="PCE14" s="416"/>
      <c r="PCF14" s="416"/>
      <c r="PCG14" s="416"/>
      <c r="PCH14" s="416"/>
      <c r="PCI14" s="416"/>
      <c r="PCJ14" s="416"/>
      <c r="PCK14" s="416"/>
      <c r="PCL14" s="416"/>
      <c r="PCM14" s="416"/>
      <c r="PCN14" s="416"/>
      <c r="PCO14" s="416"/>
      <c r="PCP14" s="416"/>
      <c r="PCQ14" s="416"/>
      <c r="PCR14" s="416"/>
      <c r="PCS14" s="416"/>
      <c r="PCT14" s="416"/>
      <c r="PCU14" s="416"/>
      <c r="PCV14" s="416"/>
      <c r="PCW14" s="416"/>
      <c r="PCX14" s="416"/>
      <c r="PCY14" s="416"/>
      <c r="PCZ14" s="416"/>
      <c r="PDA14" s="416"/>
      <c r="PDB14" s="416"/>
      <c r="PDC14" s="416"/>
      <c r="PDD14" s="416"/>
      <c r="PDE14" s="416"/>
      <c r="PDF14" s="416"/>
      <c r="PDG14" s="416"/>
      <c r="PDH14" s="416"/>
      <c r="PDI14" s="416"/>
      <c r="PDJ14" s="416"/>
      <c r="PDK14" s="416"/>
      <c r="PDL14" s="416"/>
      <c r="PDM14" s="416"/>
      <c r="PDN14" s="416"/>
      <c r="PDO14" s="416"/>
      <c r="PDP14" s="416"/>
      <c r="PDQ14" s="416"/>
      <c r="PDR14" s="416"/>
      <c r="PDS14" s="416"/>
      <c r="PDT14" s="416"/>
      <c r="PDU14" s="416"/>
      <c r="PDV14" s="416"/>
      <c r="PDW14" s="416"/>
      <c r="PDX14" s="416"/>
      <c r="PDY14" s="416"/>
      <c r="PDZ14" s="416"/>
      <c r="PEA14" s="416"/>
      <c r="PEB14" s="416"/>
      <c r="PEC14" s="416"/>
      <c r="PED14" s="416"/>
      <c r="PEE14" s="416"/>
      <c r="PEF14" s="416"/>
      <c r="PEG14" s="416"/>
      <c r="PEH14" s="416"/>
      <c r="PEI14" s="416"/>
      <c r="PEJ14" s="416"/>
      <c r="PEK14" s="416"/>
      <c r="PEL14" s="416"/>
      <c r="PEM14" s="416"/>
      <c r="PEN14" s="416"/>
      <c r="PEO14" s="416"/>
      <c r="PEP14" s="416"/>
      <c r="PEQ14" s="416"/>
      <c r="PER14" s="416"/>
      <c r="PES14" s="416"/>
      <c r="PET14" s="416"/>
      <c r="PEU14" s="416"/>
      <c r="PEV14" s="416"/>
      <c r="PEW14" s="416"/>
      <c r="PEX14" s="416"/>
      <c r="PEY14" s="416"/>
      <c r="PEZ14" s="416"/>
      <c r="PFA14" s="416"/>
      <c r="PFB14" s="416"/>
      <c r="PFC14" s="416"/>
      <c r="PFD14" s="416"/>
      <c r="PFE14" s="416"/>
      <c r="PFF14" s="416"/>
      <c r="PFG14" s="416"/>
      <c r="PFH14" s="416"/>
      <c r="PFI14" s="416"/>
      <c r="PFJ14" s="416"/>
      <c r="PFK14" s="416"/>
      <c r="PFL14" s="416"/>
      <c r="PFM14" s="416"/>
      <c r="PFN14" s="416"/>
      <c r="PFO14" s="416"/>
      <c r="PFP14" s="416"/>
      <c r="PFQ14" s="416"/>
      <c r="PFR14" s="416"/>
      <c r="PFS14" s="416"/>
      <c r="PFT14" s="416"/>
      <c r="PFU14" s="416"/>
      <c r="PFV14" s="416"/>
      <c r="PFW14" s="416"/>
      <c r="PFX14" s="416"/>
      <c r="PFY14" s="416"/>
      <c r="PFZ14" s="416"/>
      <c r="PGA14" s="416"/>
      <c r="PGB14" s="416"/>
      <c r="PGC14" s="416"/>
      <c r="PGD14" s="416"/>
      <c r="PGE14" s="416"/>
      <c r="PGF14" s="416"/>
      <c r="PGG14" s="416"/>
      <c r="PGH14" s="416"/>
      <c r="PGI14" s="416"/>
      <c r="PGJ14" s="416"/>
      <c r="PGK14" s="416"/>
      <c r="PGL14" s="416"/>
      <c r="PGM14" s="416"/>
      <c r="PGN14" s="416"/>
      <c r="PGO14" s="416"/>
      <c r="PGP14" s="416"/>
      <c r="PGQ14" s="416"/>
      <c r="PGR14" s="416"/>
      <c r="PGS14" s="416"/>
      <c r="PGT14" s="416"/>
      <c r="PGU14" s="416"/>
      <c r="PGV14" s="416"/>
      <c r="PGW14" s="416"/>
      <c r="PGX14" s="416"/>
      <c r="PGY14" s="416"/>
      <c r="PGZ14" s="416"/>
      <c r="PHA14" s="416"/>
      <c r="PHB14" s="416"/>
      <c r="PHC14" s="416"/>
      <c r="PHD14" s="416"/>
      <c r="PHE14" s="416"/>
      <c r="PHF14" s="416"/>
      <c r="PHG14" s="416"/>
      <c r="PHH14" s="416"/>
      <c r="PHI14" s="416"/>
      <c r="PHJ14" s="416"/>
      <c r="PHK14" s="416"/>
      <c r="PHL14" s="416"/>
      <c r="PHM14" s="416"/>
      <c r="PHN14" s="416"/>
      <c r="PHO14" s="416"/>
      <c r="PHP14" s="416"/>
      <c r="PHQ14" s="416"/>
      <c r="PHR14" s="416"/>
      <c r="PHS14" s="416"/>
      <c r="PHT14" s="416"/>
      <c r="PHU14" s="416"/>
      <c r="PHV14" s="416"/>
      <c r="PHW14" s="416"/>
      <c r="PHX14" s="416"/>
      <c r="PHY14" s="416"/>
      <c r="PHZ14" s="416"/>
      <c r="PIA14" s="416"/>
      <c r="PIB14" s="416"/>
      <c r="PIC14" s="416"/>
      <c r="PID14" s="416"/>
      <c r="PIE14" s="416"/>
      <c r="PIF14" s="416"/>
      <c r="PIG14" s="416"/>
      <c r="PIH14" s="416"/>
      <c r="PII14" s="416"/>
      <c r="PIJ14" s="416"/>
      <c r="PIK14" s="416"/>
      <c r="PIL14" s="416"/>
      <c r="PIM14" s="416"/>
      <c r="PIN14" s="416"/>
      <c r="PIO14" s="416"/>
      <c r="PIP14" s="416"/>
      <c r="PIQ14" s="416"/>
      <c r="PIR14" s="416"/>
      <c r="PIS14" s="416"/>
      <c r="PIT14" s="416"/>
      <c r="PIU14" s="416"/>
      <c r="PIV14" s="416"/>
      <c r="PIW14" s="416"/>
      <c r="PIX14" s="416"/>
      <c r="PIY14" s="416"/>
      <c r="PIZ14" s="416"/>
      <c r="PJA14" s="416"/>
      <c r="PJB14" s="416"/>
      <c r="PJC14" s="416"/>
      <c r="PJD14" s="416"/>
      <c r="PJE14" s="416"/>
      <c r="PJF14" s="416"/>
      <c r="PJG14" s="416"/>
      <c r="PJH14" s="416"/>
      <c r="PJI14" s="416"/>
      <c r="PJJ14" s="416"/>
      <c r="PJK14" s="416"/>
      <c r="PJL14" s="416"/>
      <c r="PJM14" s="416"/>
      <c r="PJN14" s="416"/>
      <c r="PJO14" s="416"/>
      <c r="PJP14" s="416"/>
      <c r="PJQ14" s="416"/>
      <c r="PJR14" s="416"/>
      <c r="PJS14" s="416"/>
      <c r="PJT14" s="416"/>
      <c r="PJU14" s="416"/>
      <c r="PJV14" s="416"/>
      <c r="PJW14" s="416"/>
      <c r="PJX14" s="416"/>
      <c r="PJY14" s="416"/>
      <c r="PJZ14" s="416"/>
      <c r="PKA14" s="416"/>
      <c r="PKB14" s="416"/>
      <c r="PKC14" s="416"/>
      <c r="PKD14" s="416"/>
      <c r="PKE14" s="416"/>
      <c r="PKF14" s="416"/>
      <c r="PKG14" s="416"/>
      <c r="PKH14" s="416"/>
      <c r="PKI14" s="416"/>
      <c r="PKJ14" s="416"/>
      <c r="PKK14" s="416"/>
      <c r="PKL14" s="416"/>
      <c r="PKM14" s="416"/>
      <c r="PKN14" s="416"/>
      <c r="PKO14" s="416"/>
      <c r="PKP14" s="416"/>
      <c r="PKQ14" s="416"/>
      <c r="PKR14" s="416"/>
      <c r="PKS14" s="416"/>
      <c r="PKT14" s="416"/>
      <c r="PKU14" s="416"/>
      <c r="PKV14" s="416"/>
      <c r="PKW14" s="416"/>
      <c r="PKX14" s="416"/>
      <c r="PKY14" s="416"/>
      <c r="PKZ14" s="416"/>
      <c r="PLA14" s="416"/>
      <c r="PLB14" s="416"/>
      <c r="PLC14" s="416"/>
      <c r="PLD14" s="416"/>
      <c r="PLE14" s="416"/>
      <c r="PLF14" s="416"/>
      <c r="PLG14" s="416"/>
      <c r="PLH14" s="416"/>
      <c r="PLI14" s="416"/>
      <c r="PLJ14" s="416"/>
      <c r="PLK14" s="416"/>
      <c r="PLL14" s="416"/>
      <c r="PLM14" s="416"/>
      <c r="PLN14" s="416"/>
      <c r="PLO14" s="416"/>
      <c r="PLP14" s="416"/>
      <c r="PLQ14" s="416"/>
      <c r="PLR14" s="416"/>
      <c r="PLS14" s="416"/>
      <c r="PLT14" s="416"/>
      <c r="PLU14" s="416"/>
      <c r="PLV14" s="416"/>
      <c r="PLW14" s="416"/>
      <c r="PLX14" s="416"/>
      <c r="PLY14" s="416"/>
      <c r="PLZ14" s="416"/>
      <c r="PMA14" s="416"/>
      <c r="PMB14" s="416"/>
      <c r="PMC14" s="416"/>
      <c r="PMD14" s="416"/>
      <c r="PME14" s="416"/>
      <c r="PMF14" s="416"/>
      <c r="PMG14" s="416"/>
      <c r="PMH14" s="416"/>
      <c r="PMI14" s="416"/>
      <c r="PMJ14" s="416"/>
      <c r="PMK14" s="416"/>
      <c r="PML14" s="416"/>
      <c r="PMM14" s="416"/>
      <c r="PMN14" s="416"/>
      <c r="PMO14" s="416"/>
      <c r="PMP14" s="416"/>
      <c r="PMQ14" s="416"/>
      <c r="PMR14" s="416"/>
      <c r="PMS14" s="416"/>
      <c r="PMT14" s="416"/>
      <c r="PMU14" s="416"/>
      <c r="PMV14" s="416"/>
      <c r="PMW14" s="416"/>
      <c r="PMX14" s="416"/>
      <c r="PMY14" s="416"/>
      <c r="PMZ14" s="416"/>
      <c r="PNA14" s="416"/>
      <c r="PNB14" s="416"/>
      <c r="PNC14" s="416"/>
      <c r="PND14" s="416"/>
      <c r="PNE14" s="416"/>
      <c r="PNF14" s="416"/>
      <c r="PNG14" s="416"/>
      <c r="PNH14" s="416"/>
      <c r="PNI14" s="416"/>
      <c r="PNJ14" s="416"/>
      <c r="PNK14" s="416"/>
      <c r="PNL14" s="416"/>
      <c r="PNM14" s="416"/>
      <c r="PNN14" s="416"/>
      <c r="PNO14" s="416"/>
      <c r="PNP14" s="416"/>
      <c r="PNQ14" s="416"/>
      <c r="PNR14" s="416"/>
      <c r="PNS14" s="416"/>
      <c r="PNT14" s="416"/>
      <c r="PNU14" s="416"/>
      <c r="PNV14" s="416"/>
      <c r="PNW14" s="416"/>
      <c r="PNX14" s="416"/>
      <c r="PNY14" s="416"/>
      <c r="PNZ14" s="416"/>
      <c r="POA14" s="416"/>
      <c r="POB14" s="416"/>
      <c r="POC14" s="416"/>
      <c r="POD14" s="416"/>
      <c r="POE14" s="416"/>
      <c r="POF14" s="416"/>
      <c r="POG14" s="416"/>
      <c r="POH14" s="416"/>
      <c r="POI14" s="416"/>
      <c r="POJ14" s="416"/>
      <c r="POK14" s="416"/>
      <c r="POL14" s="416"/>
      <c r="POM14" s="416"/>
      <c r="PON14" s="416"/>
      <c r="POO14" s="416"/>
      <c r="POP14" s="416"/>
      <c r="POQ14" s="416"/>
      <c r="POR14" s="416"/>
      <c r="POS14" s="416"/>
      <c r="POT14" s="416"/>
      <c r="POU14" s="416"/>
      <c r="POV14" s="416"/>
      <c r="POW14" s="416"/>
      <c r="POX14" s="416"/>
      <c r="POY14" s="416"/>
      <c r="POZ14" s="416"/>
      <c r="PPA14" s="416"/>
      <c r="PPB14" s="416"/>
      <c r="PPC14" s="416"/>
      <c r="PPD14" s="416"/>
      <c r="PPE14" s="416"/>
      <c r="PPF14" s="416"/>
      <c r="PPG14" s="416"/>
      <c r="PPH14" s="416"/>
      <c r="PPI14" s="416"/>
      <c r="PPJ14" s="416"/>
      <c r="PPK14" s="416"/>
      <c r="PPL14" s="416"/>
      <c r="PPM14" s="416"/>
      <c r="PPN14" s="416"/>
      <c r="PPO14" s="416"/>
      <c r="PPP14" s="416"/>
      <c r="PPQ14" s="416"/>
      <c r="PPR14" s="416"/>
      <c r="PPS14" s="416"/>
      <c r="PPT14" s="416"/>
      <c r="PPU14" s="416"/>
      <c r="PPV14" s="416"/>
      <c r="PPW14" s="416"/>
      <c r="PPX14" s="416"/>
      <c r="PPY14" s="416"/>
      <c r="PPZ14" s="416"/>
      <c r="PQA14" s="416"/>
      <c r="PQB14" s="416"/>
      <c r="PQC14" s="416"/>
      <c r="PQD14" s="416"/>
      <c r="PQE14" s="416"/>
      <c r="PQF14" s="416"/>
      <c r="PQG14" s="416"/>
      <c r="PQH14" s="416"/>
      <c r="PQI14" s="416"/>
      <c r="PQJ14" s="416"/>
      <c r="PQK14" s="416"/>
      <c r="PQL14" s="416"/>
      <c r="PQM14" s="416"/>
      <c r="PQN14" s="416"/>
      <c r="PQO14" s="416"/>
      <c r="PQP14" s="416"/>
      <c r="PQQ14" s="416"/>
      <c r="PQR14" s="416"/>
      <c r="PQS14" s="416"/>
      <c r="PQT14" s="416"/>
      <c r="PQU14" s="416"/>
      <c r="PQV14" s="416"/>
      <c r="PQW14" s="416"/>
      <c r="PQX14" s="416"/>
      <c r="PQY14" s="416"/>
      <c r="PQZ14" s="416"/>
      <c r="PRA14" s="416"/>
      <c r="PRB14" s="416"/>
      <c r="PRC14" s="416"/>
      <c r="PRD14" s="416"/>
      <c r="PRE14" s="416"/>
      <c r="PRF14" s="416"/>
      <c r="PRG14" s="416"/>
      <c r="PRH14" s="416"/>
      <c r="PRI14" s="416"/>
      <c r="PRJ14" s="416"/>
      <c r="PRK14" s="416"/>
      <c r="PRL14" s="416"/>
      <c r="PRM14" s="416"/>
      <c r="PRN14" s="416"/>
      <c r="PRO14" s="416"/>
      <c r="PRP14" s="416"/>
      <c r="PRQ14" s="416"/>
      <c r="PRR14" s="416"/>
      <c r="PRS14" s="416"/>
      <c r="PRT14" s="416"/>
      <c r="PRU14" s="416"/>
      <c r="PRV14" s="416"/>
      <c r="PRW14" s="416"/>
      <c r="PRX14" s="416"/>
      <c r="PRY14" s="416"/>
      <c r="PRZ14" s="416"/>
      <c r="PSA14" s="416"/>
      <c r="PSB14" s="416"/>
      <c r="PSC14" s="416"/>
      <c r="PSD14" s="416"/>
      <c r="PSE14" s="416"/>
      <c r="PSF14" s="416"/>
      <c r="PSG14" s="416"/>
      <c r="PSH14" s="416"/>
      <c r="PSI14" s="416"/>
      <c r="PSJ14" s="416"/>
      <c r="PSK14" s="416"/>
      <c r="PSL14" s="416"/>
      <c r="PSM14" s="416"/>
      <c r="PSN14" s="416"/>
      <c r="PSO14" s="416"/>
      <c r="PSP14" s="416"/>
      <c r="PSQ14" s="416"/>
      <c r="PSR14" s="416"/>
      <c r="PSS14" s="416"/>
      <c r="PST14" s="416"/>
      <c r="PSU14" s="416"/>
      <c r="PSV14" s="416"/>
      <c r="PSW14" s="416"/>
      <c r="PSX14" s="416"/>
      <c r="PSY14" s="416"/>
      <c r="PSZ14" s="416"/>
      <c r="PTA14" s="416"/>
      <c r="PTB14" s="416"/>
      <c r="PTC14" s="416"/>
      <c r="PTD14" s="416"/>
      <c r="PTE14" s="416"/>
      <c r="PTF14" s="416"/>
      <c r="PTG14" s="416"/>
      <c r="PTH14" s="416"/>
      <c r="PTI14" s="416"/>
      <c r="PTJ14" s="416"/>
      <c r="PTK14" s="416"/>
      <c r="PTL14" s="416"/>
      <c r="PTM14" s="416"/>
      <c r="PTN14" s="416"/>
      <c r="PTO14" s="416"/>
      <c r="PTP14" s="416"/>
      <c r="PTQ14" s="416"/>
      <c r="PTR14" s="416"/>
      <c r="PTS14" s="416"/>
      <c r="PTT14" s="416"/>
      <c r="PTU14" s="416"/>
      <c r="PTV14" s="416"/>
      <c r="PTW14" s="416"/>
      <c r="PTX14" s="416"/>
      <c r="PTY14" s="416"/>
      <c r="PTZ14" s="416"/>
      <c r="PUA14" s="416"/>
      <c r="PUB14" s="416"/>
      <c r="PUC14" s="416"/>
      <c r="PUD14" s="416"/>
      <c r="PUE14" s="416"/>
      <c r="PUF14" s="416"/>
      <c r="PUG14" s="416"/>
      <c r="PUH14" s="416"/>
      <c r="PUI14" s="416"/>
      <c r="PUJ14" s="416"/>
      <c r="PUK14" s="416"/>
      <c r="PUL14" s="416"/>
      <c r="PUM14" s="416"/>
      <c r="PUN14" s="416"/>
      <c r="PUO14" s="416"/>
      <c r="PUP14" s="416"/>
      <c r="PUQ14" s="416"/>
      <c r="PUR14" s="416"/>
      <c r="PUS14" s="416"/>
      <c r="PUT14" s="416"/>
      <c r="PUU14" s="416"/>
      <c r="PUV14" s="416"/>
      <c r="PUW14" s="416"/>
      <c r="PUX14" s="416"/>
      <c r="PUY14" s="416"/>
      <c r="PUZ14" s="416"/>
      <c r="PVA14" s="416"/>
      <c r="PVB14" s="416"/>
      <c r="PVC14" s="416"/>
      <c r="PVD14" s="416"/>
      <c r="PVE14" s="416"/>
      <c r="PVF14" s="416"/>
      <c r="PVG14" s="416"/>
      <c r="PVH14" s="416"/>
      <c r="PVI14" s="416"/>
      <c r="PVJ14" s="416"/>
      <c r="PVK14" s="416"/>
      <c r="PVL14" s="416"/>
      <c r="PVM14" s="416"/>
      <c r="PVN14" s="416"/>
      <c r="PVO14" s="416"/>
      <c r="PVP14" s="416"/>
      <c r="PVQ14" s="416"/>
      <c r="PVR14" s="416"/>
      <c r="PVS14" s="416"/>
      <c r="PVT14" s="416"/>
      <c r="PVU14" s="416"/>
      <c r="PVV14" s="416"/>
      <c r="PVW14" s="416"/>
      <c r="PVX14" s="416"/>
      <c r="PVY14" s="416"/>
      <c r="PVZ14" s="416"/>
      <c r="PWA14" s="416"/>
      <c r="PWB14" s="416"/>
      <c r="PWC14" s="416"/>
      <c r="PWD14" s="416"/>
      <c r="PWE14" s="416"/>
      <c r="PWF14" s="416"/>
      <c r="PWG14" s="416"/>
      <c r="PWH14" s="416"/>
      <c r="PWI14" s="416"/>
      <c r="PWJ14" s="416"/>
      <c r="PWK14" s="416"/>
      <c r="PWL14" s="416"/>
      <c r="PWM14" s="416"/>
      <c r="PWN14" s="416"/>
      <c r="PWO14" s="416"/>
      <c r="PWP14" s="416"/>
      <c r="PWQ14" s="416"/>
      <c r="PWR14" s="416"/>
      <c r="PWS14" s="416"/>
      <c r="PWT14" s="416"/>
      <c r="PWU14" s="416"/>
      <c r="PWV14" s="416"/>
      <c r="PWW14" s="416"/>
      <c r="PWX14" s="416"/>
      <c r="PWY14" s="416"/>
      <c r="PWZ14" s="416"/>
      <c r="PXA14" s="416"/>
      <c r="PXB14" s="416"/>
      <c r="PXC14" s="416"/>
      <c r="PXD14" s="416"/>
      <c r="PXE14" s="416"/>
      <c r="PXF14" s="416"/>
      <c r="PXG14" s="416"/>
      <c r="PXH14" s="416"/>
      <c r="PXI14" s="416"/>
      <c r="PXJ14" s="416"/>
      <c r="PXK14" s="416"/>
      <c r="PXL14" s="416"/>
      <c r="PXM14" s="416"/>
      <c r="PXN14" s="416"/>
      <c r="PXO14" s="416"/>
      <c r="PXP14" s="416"/>
      <c r="PXQ14" s="416"/>
      <c r="PXR14" s="416"/>
      <c r="PXS14" s="416"/>
      <c r="PXT14" s="416"/>
      <c r="PXU14" s="416"/>
      <c r="PXV14" s="416"/>
      <c r="PXW14" s="416"/>
      <c r="PXX14" s="416"/>
      <c r="PXY14" s="416"/>
      <c r="PXZ14" s="416"/>
      <c r="PYA14" s="416"/>
      <c r="PYB14" s="416"/>
      <c r="PYC14" s="416"/>
      <c r="PYD14" s="416"/>
      <c r="PYE14" s="416"/>
      <c r="PYF14" s="416"/>
      <c r="PYG14" s="416"/>
      <c r="PYH14" s="416"/>
      <c r="PYI14" s="416"/>
      <c r="PYJ14" s="416"/>
      <c r="PYK14" s="416"/>
      <c r="PYL14" s="416"/>
      <c r="PYM14" s="416"/>
      <c r="PYN14" s="416"/>
      <c r="PYO14" s="416"/>
      <c r="PYP14" s="416"/>
      <c r="PYQ14" s="416"/>
      <c r="PYR14" s="416"/>
      <c r="PYS14" s="416"/>
      <c r="PYT14" s="416"/>
      <c r="PYU14" s="416"/>
      <c r="PYV14" s="416"/>
      <c r="PYW14" s="416"/>
      <c r="PYX14" s="416"/>
      <c r="PYY14" s="416"/>
      <c r="PYZ14" s="416"/>
      <c r="PZA14" s="416"/>
      <c r="PZB14" s="416"/>
      <c r="PZC14" s="416"/>
      <c r="PZD14" s="416"/>
      <c r="PZE14" s="416"/>
      <c r="PZF14" s="416"/>
      <c r="PZG14" s="416"/>
      <c r="PZH14" s="416"/>
      <c r="PZI14" s="416"/>
      <c r="PZJ14" s="416"/>
      <c r="PZK14" s="416"/>
      <c r="PZL14" s="416"/>
      <c r="PZM14" s="416"/>
      <c r="PZN14" s="416"/>
      <c r="PZO14" s="416"/>
      <c r="PZP14" s="416"/>
      <c r="PZQ14" s="416"/>
      <c r="PZR14" s="416"/>
      <c r="PZS14" s="416"/>
      <c r="PZT14" s="416"/>
      <c r="PZU14" s="416"/>
      <c r="PZV14" s="416"/>
      <c r="PZW14" s="416"/>
      <c r="PZX14" s="416"/>
      <c r="PZY14" s="416"/>
      <c r="PZZ14" s="416"/>
      <c r="QAA14" s="416"/>
      <c r="QAB14" s="416"/>
      <c r="QAC14" s="416"/>
      <c r="QAD14" s="416"/>
      <c r="QAE14" s="416"/>
      <c r="QAF14" s="416"/>
      <c r="QAG14" s="416"/>
      <c r="QAH14" s="416"/>
      <c r="QAI14" s="416"/>
      <c r="QAJ14" s="416"/>
      <c r="QAK14" s="416"/>
      <c r="QAL14" s="416"/>
      <c r="QAM14" s="416"/>
      <c r="QAN14" s="416"/>
      <c r="QAO14" s="416"/>
      <c r="QAP14" s="416"/>
      <c r="QAQ14" s="416"/>
      <c r="QAR14" s="416"/>
      <c r="QAS14" s="416"/>
      <c r="QAT14" s="416"/>
      <c r="QAU14" s="416"/>
      <c r="QAV14" s="416"/>
      <c r="QAW14" s="416"/>
      <c r="QAX14" s="416"/>
      <c r="QAY14" s="416"/>
      <c r="QAZ14" s="416"/>
      <c r="QBA14" s="416"/>
      <c r="QBB14" s="416"/>
      <c r="QBC14" s="416"/>
      <c r="QBD14" s="416"/>
      <c r="QBE14" s="416"/>
      <c r="QBF14" s="416"/>
      <c r="QBG14" s="416"/>
      <c r="QBH14" s="416"/>
      <c r="QBI14" s="416"/>
      <c r="QBJ14" s="416"/>
      <c r="QBK14" s="416"/>
      <c r="QBL14" s="416"/>
      <c r="QBM14" s="416"/>
      <c r="QBN14" s="416"/>
      <c r="QBO14" s="416"/>
      <c r="QBP14" s="416"/>
      <c r="QBQ14" s="416"/>
      <c r="QBR14" s="416"/>
      <c r="QBS14" s="416"/>
      <c r="QBT14" s="416"/>
      <c r="QBU14" s="416"/>
      <c r="QBV14" s="416"/>
      <c r="QBW14" s="416"/>
      <c r="QBX14" s="416"/>
      <c r="QBY14" s="416"/>
      <c r="QBZ14" s="416"/>
      <c r="QCA14" s="416"/>
      <c r="QCB14" s="416"/>
      <c r="QCC14" s="416"/>
      <c r="QCD14" s="416"/>
      <c r="QCE14" s="416"/>
      <c r="QCF14" s="416"/>
      <c r="QCG14" s="416"/>
      <c r="QCH14" s="416"/>
      <c r="QCI14" s="416"/>
      <c r="QCJ14" s="416"/>
      <c r="QCK14" s="416"/>
      <c r="QCL14" s="416"/>
      <c r="QCM14" s="416"/>
      <c r="QCN14" s="416"/>
      <c r="QCO14" s="416"/>
      <c r="QCP14" s="416"/>
      <c r="QCQ14" s="416"/>
      <c r="QCR14" s="416"/>
      <c r="QCS14" s="416"/>
      <c r="QCT14" s="416"/>
      <c r="QCU14" s="416"/>
      <c r="QCV14" s="416"/>
      <c r="QCW14" s="416"/>
      <c r="QCX14" s="416"/>
      <c r="QCY14" s="416"/>
      <c r="QCZ14" s="416"/>
      <c r="QDA14" s="416"/>
      <c r="QDB14" s="416"/>
      <c r="QDC14" s="416"/>
      <c r="QDD14" s="416"/>
      <c r="QDE14" s="416"/>
      <c r="QDF14" s="416"/>
      <c r="QDG14" s="416"/>
      <c r="QDH14" s="416"/>
      <c r="QDI14" s="416"/>
      <c r="QDJ14" s="416"/>
      <c r="QDK14" s="416"/>
      <c r="QDL14" s="416"/>
      <c r="QDM14" s="416"/>
      <c r="QDN14" s="416"/>
      <c r="QDO14" s="416"/>
      <c r="QDP14" s="416"/>
      <c r="QDQ14" s="416"/>
      <c r="QDR14" s="416"/>
      <c r="QDS14" s="416"/>
      <c r="QDT14" s="416"/>
      <c r="QDU14" s="416"/>
      <c r="QDV14" s="416"/>
      <c r="QDW14" s="416"/>
      <c r="QDX14" s="416"/>
      <c r="QDY14" s="416"/>
      <c r="QDZ14" s="416"/>
      <c r="QEA14" s="416"/>
      <c r="QEB14" s="416"/>
      <c r="QEC14" s="416"/>
      <c r="QED14" s="416"/>
      <c r="QEE14" s="416"/>
      <c r="QEF14" s="416"/>
      <c r="QEG14" s="416"/>
      <c r="QEH14" s="416"/>
      <c r="QEI14" s="416"/>
      <c r="QEJ14" s="416"/>
      <c r="QEK14" s="416"/>
      <c r="QEL14" s="416"/>
      <c r="QEM14" s="416"/>
      <c r="QEN14" s="416"/>
      <c r="QEO14" s="416"/>
      <c r="QEP14" s="416"/>
      <c r="QEQ14" s="416"/>
      <c r="QER14" s="416"/>
      <c r="QES14" s="416"/>
      <c r="QET14" s="416"/>
      <c r="QEU14" s="416"/>
      <c r="QEV14" s="416"/>
      <c r="QEW14" s="416"/>
      <c r="QEX14" s="416"/>
      <c r="QEY14" s="416"/>
      <c r="QEZ14" s="416"/>
      <c r="QFA14" s="416"/>
      <c r="QFB14" s="416"/>
      <c r="QFC14" s="416"/>
      <c r="QFD14" s="416"/>
      <c r="QFE14" s="416"/>
      <c r="QFF14" s="416"/>
      <c r="QFG14" s="416"/>
      <c r="QFH14" s="416"/>
      <c r="QFI14" s="416"/>
      <c r="QFJ14" s="416"/>
      <c r="QFK14" s="416"/>
      <c r="QFL14" s="416"/>
      <c r="QFM14" s="416"/>
      <c r="QFN14" s="416"/>
      <c r="QFO14" s="416"/>
      <c r="QFP14" s="416"/>
      <c r="QFQ14" s="416"/>
      <c r="QFR14" s="416"/>
      <c r="QFS14" s="416"/>
      <c r="QFT14" s="416"/>
      <c r="QFU14" s="416"/>
      <c r="QFV14" s="416"/>
      <c r="QFW14" s="416"/>
      <c r="QFX14" s="416"/>
      <c r="QFY14" s="416"/>
      <c r="QFZ14" s="416"/>
      <c r="QGA14" s="416"/>
      <c r="QGB14" s="416"/>
      <c r="QGC14" s="416"/>
      <c r="QGD14" s="416"/>
      <c r="QGE14" s="416"/>
      <c r="QGF14" s="416"/>
      <c r="QGG14" s="416"/>
      <c r="QGH14" s="416"/>
      <c r="QGI14" s="416"/>
      <c r="QGJ14" s="416"/>
      <c r="QGK14" s="416"/>
      <c r="QGL14" s="416"/>
      <c r="QGM14" s="416"/>
      <c r="QGN14" s="416"/>
      <c r="QGO14" s="416"/>
      <c r="QGP14" s="416"/>
      <c r="QGQ14" s="416"/>
      <c r="QGR14" s="416"/>
      <c r="QGS14" s="416"/>
      <c r="QGT14" s="416"/>
      <c r="QGU14" s="416"/>
      <c r="QGV14" s="416"/>
      <c r="QGW14" s="416"/>
      <c r="QGX14" s="416"/>
      <c r="QGY14" s="416"/>
      <c r="QGZ14" s="416"/>
      <c r="QHA14" s="416"/>
      <c r="QHB14" s="416"/>
      <c r="QHC14" s="416"/>
      <c r="QHD14" s="416"/>
      <c r="QHE14" s="416"/>
      <c r="QHF14" s="416"/>
      <c r="QHG14" s="416"/>
      <c r="QHH14" s="416"/>
      <c r="QHI14" s="416"/>
      <c r="QHJ14" s="416"/>
      <c r="QHK14" s="416"/>
      <c r="QHL14" s="416"/>
      <c r="QHM14" s="416"/>
      <c r="QHN14" s="416"/>
      <c r="QHO14" s="416"/>
      <c r="QHP14" s="416"/>
      <c r="QHQ14" s="416"/>
      <c r="QHR14" s="416"/>
      <c r="QHS14" s="416"/>
      <c r="QHT14" s="416"/>
      <c r="QHU14" s="416"/>
      <c r="QHV14" s="416"/>
      <c r="QHW14" s="416"/>
      <c r="QHX14" s="416"/>
      <c r="QHY14" s="416"/>
      <c r="QHZ14" s="416"/>
      <c r="QIA14" s="416"/>
      <c r="QIB14" s="416"/>
      <c r="QIC14" s="416"/>
      <c r="QID14" s="416"/>
      <c r="QIE14" s="416"/>
      <c r="QIF14" s="416"/>
      <c r="QIG14" s="416"/>
      <c r="QIH14" s="416"/>
      <c r="QII14" s="416"/>
      <c r="QIJ14" s="416"/>
      <c r="QIK14" s="416"/>
      <c r="QIL14" s="416"/>
      <c r="QIM14" s="416"/>
      <c r="QIN14" s="416"/>
      <c r="QIO14" s="416"/>
      <c r="QIP14" s="416"/>
      <c r="QIQ14" s="416"/>
      <c r="QIR14" s="416"/>
      <c r="QIS14" s="416"/>
      <c r="QIT14" s="416"/>
      <c r="QIU14" s="416"/>
      <c r="QIV14" s="416"/>
      <c r="QIW14" s="416"/>
      <c r="QIX14" s="416"/>
      <c r="QIY14" s="416"/>
      <c r="QIZ14" s="416"/>
      <c r="QJA14" s="416"/>
      <c r="QJB14" s="416"/>
      <c r="QJC14" s="416"/>
      <c r="QJD14" s="416"/>
      <c r="QJE14" s="416"/>
      <c r="QJF14" s="416"/>
      <c r="QJG14" s="416"/>
      <c r="QJH14" s="416"/>
      <c r="QJI14" s="416"/>
      <c r="QJJ14" s="416"/>
      <c r="QJK14" s="416"/>
      <c r="QJL14" s="416"/>
      <c r="QJM14" s="416"/>
      <c r="QJN14" s="416"/>
      <c r="QJO14" s="416"/>
      <c r="QJP14" s="416"/>
      <c r="QJQ14" s="416"/>
      <c r="QJR14" s="416"/>
      <c r="QJS14" s="416"/>
      <c r="QJT14" s="416"/>
      <c r="QJU14" s="416"/>
      <c r="QJV14" s="416"/>
      <c r="QJW14" s="416"/>
      <c r="QJX14" s="416"/>
      <c r="QJY14" s="416"/>
      <c r="QJZ14" s="416"/>
      <c r="QKA14" s="416"/>
      <c r="QKB14" s="416"/>
      <c r="QKC14" s="416"/>
      <c r="QKD14" s="416"/>
      <c r="QKE14" s="416"/>
      <c r="QKF14" s="416"/>
      <c r="QKG14" s="416"/>
      <c r="QKH14" s="416"/>
      <c r="QKI14" s="416"/>
      <c r="QKJ14" s="416"/>
      <c r="QKK14" s="416"/>
      <c r="QKL14" s="416"/>
      <c r="QKM14" s="416"/>
      <c r="QKN14" s="416"/>
      <c r="QKO14" s="416"/>
      <c r="QKP14" s="416"/>
      <c r="QKQ14" s="416"/>
      <c r="QKR14" s="416"/>
      <c r="QKS14" s="416"/>
      <c r="QKT14" s="416"/>
      <c r="QKU14" s="416"/>
      <c r="QKV14" s="416"/>
      <c r="QKW14" s="416"/>
      <c r="QKX14" s="416"/>
      <c r="QKY14" s="416"/>
      <c r="QKZ14" s="416"/>
      <c r="QLA14" s="416"/>
      <c r="QLB14" s="416"/>
      <c r="QLC14" s="416"/>
      <c r="QLD14" s="416"/>
      <c r="QLE14" s="416"/>
      <c r="QLF14" s="416"/>
      <c r="QLG14" s="416"/>
      <c r="QLH14" s="416"/>
      <c r="QLI14" s="416"/>
      <c r="QLJ14" s="416"/>
      <c r="QLK14" s="416"/>
      <c r="QLL14" s="416"/>
      <c r="QLM14" s="416"/>
      <c r="QLN14" s="416"/>
      <c r="QLO14" s="416"/>
      <c r="QLP14" s="416"/>
      <c r="QLQ14" s="416"/>
      <c r="QLR14" s="416"/>
      <c r="QLS14" s="416"/>
      <c r="QLT14" s="416"/>
      <c r="QLU14" s="416"/>
      <c r="QLV14" s="416"/>
      <c r="QLW14" s="416"/>
      <c r="QLX14" s="416"/>
      <c r="QLY14" s="416"/>
      <c r="QLZ14" s="416"/>
      <c r="QMA14" s="416"/>
      <c r="QMB14" s="416"/>
      <c r="QMC14" s="416"/>
      <c r="QMD14" s="416"/>
      <c r="QME14" s="416"/>
      <c r="QMF14" s="416"/>
      <c r="QMG14" s="416"/>
      <c r="QMH14" s="416"/>
      <c r="QMI14" s="416"/>
      <c r="QMJ14" s="416"/>
      <c r="QMK14" s="416"/>
      <c r="QML14" s="416"/>
      <c r="QMM14" s="416"/>
      <c r="QMN14" s="416"/>
      <c r="QMO14" s="416"/>
      <c r="QMP14" s="416"/>
      <c r="QMQ14" s="416"/>
      <c r="QMR14" s="416"/>
      <c r="QMS14" s="416"/>
      <c r="QMT14" s="416"/>
      <c r="QMU14" s="416"/>
      <c r="QMV14" s="416"/>
      <c r="QMW14" s="416"/>
      <c r="QMX14" s="416"/>
      <c r="QMY14" s="416"/>
      <c r="QMZ14" s="416"/>
      <c r="QNA14" s="416"/>
      <c r="QNB14" s="416"/>
      <c r="QNC14" s="416"/>
      <c r="QND14" s="416"/>
      <c r="QNE14" s="416"/>
      <c r="QNF14" s="416"/>
      <c r="QNG14" s="416"/>
      <c r="QNH14" s="416"/>
      <c r="QNI14" s="416"/>
      <c r="QNJ14" s="416"/>
      <c r="QNK14" s="416"/>
      <c r="QNL14" s="416"/>
      <c r="QNM14" s="416"/>
      <c r="QNN14" s="416"/>
      <c r="QNO14" s="416"/>
      <c r="QNP14" s="416"/>
      <c r="QNQ14" s="416"/>
      <c r="QNR14" s="416"/>
      <c r="QNS14" s="416"/>
      <c r="QNT14" s="416"/>
      <c r="QNU14" s="416"/>
      <c r="QNV14" s="416"/>
      <c r="QNW14" s="416"/>
      <c r="QNX14" s="416"/>
      <c r="QNY14" s="416"/>
      <c r="QNZ14" s="416"/>
      <c r="QOA14" s="416"/>
      <c r="QOB14" s="416"/>
      <c r="QOC14" s="416"/>
      <c r="QOD14" s="416"/>
      <c r="QOE14" s="416"/>
      <c r="QOF14" s="416"/>
      <c r="QOG14" s="416"/>
      <c r="QOH14" s="416"/>
      <c r="QOI14" s="416"/>
      <c r="QOJ14" s="416"/>
      <c r="QOK14" s="416"/>
      <c r="QOL14" s="416"/>
      <c r="QOM14" s="416"/>
      <c r="QON14" s="416"/>
      <c r="QOO14" s="416"/>
      <c r="QOP14" s="416"/>
      <c r="QOQ14" s="416"/>
      <c r="QOR14" s="416"/>
      <c r="QOS14" s="416"/>
      <c r="QOT14" s="416"/>
      <c r="QOU14" s="416"/>
      <c r="QOV14" s="416"/>
      <c r="QOW14" s="416"/>
      <c r="QOX14" s="416"/>
      <c r="QOY14" s="416"/>
      <c r="QOZ14" s="416"/>
      <c r="QPA14" s="416"/>
      <c r="QPB14" s="416"/>
      <c r="QPC14" s="416"/>
      <c r="QPD14" s="416"/>
      <c r="QPE14" s="416"/>
      <c r="QPF14" s="416"/>
      <c r="QPG14" s="416"/>
      <c r="QPH14" s="416"/>
      <c r="QPI14" s="416"/>
      <c r="QPJ14" s="416"/>
      <c r="QPK14" s="416"/>
      <c r="QPL14" s="416"/>
      <c r="QPM14" s="416"/>
      <c r="QPN14" s="416"/>
      <c r="QPO14" s="416"/>
      <c r="QPP14" s="416"/>
      <c r="QPQ14" s="416"/>
      <c r="QPR14" s="416"/>
      <c r="QPS14" s="416"/>
      <c r="QPT14" s="416"/>
      <c r="QPU14" s="416"/>
      <c r="QPV14" s="416"/>
      <c r="QPW14" s="416"/>
      <c r="QPX14" s="416"/>
      <c r="QPY14" s="416"/>
      <c r="QPZ14" s="416"/>
      <c r="QQA14" s="416"/>
      <c r="QQB14" s="416"/>
      <c r="QQC14" s="416"/>
      <c r="QQD14" s="416"/>
      <c r="QQE14" s="416"/>
      <c r="QQF14" s="416"/>
      <c r="QQG14" s="416"/>
      <c r="QQH14" s="416"/>
      <c r="QQI14" s="416"/>
      <c r="QQJ14" s="416"/>
      <c r="QQK14" s="416"/>
      <c r="QQL14" s="416"/>
      <c r="QQM14" s="416"/>
      <c r="QQN14" s="416"/>
      <c r="QQO14" s="416"/>
      <c r="QQP14" s="416"/>
      <c r="QQQ14" s="416"/>
      <c r="QQR14" s="416"/>
      <c r="QQS14" s="416"/>
      <c r="QQT14" s="416"/>
      <c r="QQU14" s="416"/>
      <c r="QQV14" s="416"/>
      <c r="QQW14" s="416"/>
      <c r="QQX14" s="416"/>
      <c r="QQY14" s="416"/>
      <c r="QQZ14" s="416"/>
      <c r="QRA14" s="416"/>
      <c r="QRB14" s="416"/>
      <c r="QRC14" s="416"/>
      <c r="QRD14" s="416"/>
      <c r="QRE14" s="416"/>
      <c r="QRF14" s="416"/>
      <c r="QRG14" s="416"/>
      <c r="QRH14" s="416"/>
      <c r="QRI14" s="416"/>
      <c r="QRJ14" s="416"/>
      <c r="QRK14" s="416"/>
      <c r="QRL14" s="416"/>
      <c r="QRM14" s="416"/>
      <c r="QRN14" s="416"/>
      <c r="QRO14" s="416"/>
      <c r="QRP14" s="416"/>
      <c r="QRQ14" s="416"/>
      <c r="QRR14" s="416"/>
      <c r="QRS14" s="416"/>
      <c r="QRT14" s="416"/>
      <c r="QRU14" s="416"/>
      <c r="QRV14" s="416"/>
      <c r="QRW14" s="416"/>
      <c r="QRX14" s="416"/>
      <c r="QRY14" s="416"/>
      <c r="QRZ14" s="416"/>
      <c r="QSA14" s="416"/>
      <c r="QSB14" s="416"/>
      <c r="QSC14" s="416"/>
      <c r="QSD14" s="416"/>
      <c r="QSE14" s="416"/>
      <c r="QSF14" s="416"/>
      <c r="QSG14" s="416"/>
      <c r="QSH14" s="416"/>
      <c r="QSI14" s="416"/>
      <c r="QSJ14" s="416"/>
      <c r="QSK14" s="416"/>
      <c r="QSL14" s="416"/>
      <c r="QSM14" s="416"/>
      <c r="QSN14" s="416"/>
      <c r="QSO14" s="416"/>
      <c r="QSP14" s="416"/>
      <c r="QSQ14" s="416"/>
      <c r="QSR14" s="416"/>
      <c r="QSS14" s="416"/>
      <c r="QST14" s="416"/>
      <c r="QSU14" s="416"/>
      <c r="QSV14" s="416"/>
      <c r="QSW14" s="416"/>
      <c r="QSX14" s="416"/>
      <c r="QSY14" s="416"/>
      <c r="QSZ14" s="416"/>
      <c r="QTA14" s="416"/>
      <c r="QTB14" s="416"/>
      <c r="QTC14" s="416"/>
      <c r="QTD14" s="416"/>
      <c r="QTE14" s="416"/>
      <c r="QTF14" s="416"/>
      <c r="QTG14" s="416"/>
      <c r="QTH14" s="416"/>
      <c r="QTI14" s="416"/>
      <c r="QTJ14" s="416"/>
      <c r="QTK14" s="416"/>
      <c r="QTL14" s="416"/>
      <c r="QTM14" s="416"/>
      <c r="QTN14" s="416"/>
      <c r="QTO14" s="416"/>
      <c r="QTP14" s="416"/>
      <c r="QTQ14" s="416"/>
      <c r="QTR14" s="416"/>
      <c r="QTS14" s="416"/>
      <c r="QTT14" s="416"/>
      <c r="QTU14" s="416"/>
      <c r="QTV14" s="416"/>
      <c r="QTW14" s="416"/>
      <c r="QTX14" s="416"/>
      <c r="QTY14" s="416"/>
      <c r="QTZ14" s="416"/>
      <c r="QUA14" s="416"/>
      <c r="QUB14" s="416"/>
      <c r="QUC14" s="416"/>
      <c r="QUD14" s="416"/>
      <c r="QUE14" s="416"/>
      <c r="QUF14" s="416"/>
      <c r="QUG14" s="416"/>
      <c r="QUH14" s="416"/>
      <c r="QUI14" s="416"/>
      <c r="QUJ14" s="416"/>
      <c r="QUK14" s="416"/>
      <c r="QUL14" s="416"/>
      <c r="QUM14" s="416"/>
      <c r="QUN14" s="416"/>
      <c r="QUO14" s="416"/>
      <c r="QUP14" s="416"/>
      <c r="QUQ14" s="416"/>
      <c r="QUR14" s="416"/>
      <c r="QUS14" s="416"/>
      <c r="QUT14" s="416"/>
      <c r="QUU14" s="416"/>
      <c r="QUV14" s="416"/>
      <c r="QUW14" s="416"/>
      <c r="QUX14" s="416"/>
      <c r="QUY14" s="416"/>
      <c r="QUZ14" s="416"/>
      <c r="QVA14" s="416"/>
      <c r="QVB14" s="416"/>
      <c r="QVC14" s="416"/>
      <c r="QVD14" s="416"/>
      <c r="QVE14" s="416"/>
      <c r="QVF14" s="416"/>
      <c r="QVG14" s="416"/>
      <c r="QVH14" s="416"/>
      <c r="QVI14" s="416"/>
      <c r="QVJ14" s="416"/>
      <c r="QVK14" s="416"/>
      <c r="QVL14" s="416"/>
      <c r="QVM14" s="416"/>
      <c r="QVN14" s="416"/>
      <c r="QVO14" s="416"/>
      <c r="QVP14" s="416"/>
      <c r="QVQ14" s="416"/>
      <c r="QVR14" s="416"/>
      <c r="QVS14" s="416"/>
      <c r="QVT14" s="416"/>
      <c r="QVU14" s="416"/>
      <c r="QVV14" s="416"/>
      <c r="QVW14" s="416"/>
      <c r="QVX14" s="416"/>
      <c r="QVY14" s="416"/>
      <c r="QVZ14" s="416"/>
      <c r="QWA14" s="416"/>
      <c r="QWB14" s="416"/>
      <c r="QWC14" s="416"/>
      <c r="QWD14" s="416"/>
      <c r="QWE14" s="416"/>
      <c r="QWF14" s="416"/>
      <c r="QWG14" s="416"/>
      <c r="QWH14" s="416"/>
      <c r="QWI14" s="416"/>
      <c r="QWJ14" s="416"/>
      <c r="QWK14" s="416"/>
      <c r="QWL14" s="416"/>
      <c r="QWM14" s="416"/>
      <c r="QWN14" s="416"/>
      <c r="QWO14" s="416"/>
      <c r="QWP14" s="416"/>
      <c r="QWQ14" s="416"/>
      <c r="QWR14" s="416"/>
      <c r="QWS14" s="416"/>
      <c r="QWT14" s="416"/>
      <c r="QWU14" s="416"/>
      <c r="QWV14" s="416"/>
      <c r="QWW14" s="416"/>
      <c r="QWX14" s="416"/>
      <c r="QWY14" s="416"/>
      <c r="QWZ14" s="416"/>
      <c r="QXA14" s="416"/>
      <c r="QXB14" s="416"/>
      <c r="QXC14" s="416"/>
      <c r="QXD14" s="416"/>
      <c r="QXE14" s="416"/>
      <c r="QXF14" s="416"/>
      <c r="QXG14" s="416"/>
      <c r="QXH14" s="416"/>
      <c r="QXI14" s="416"/>
      <c r="QXJ14" s="416"/>
      <c r="QXK14" s="416"/>
      <c r="QXL14" s="416"/>
      <c r="QXM14" s="416"/>
      <c r="QXN14" s="416"/>
      <c r="QXO14" s="416"/>
      <c r="QXP14" s="416"/>
      <c r="QXQ14" s="416"/>
      <c r="QXR14" s="416"/>
      <c r="QXS14" s="416"/>
      <c r="QXT14" s="416"/>
      <c r="QXU14" s="416"/>
      <c r="QXV14" s="416"/>
      <c r="QXW14" s="416"/>
      <c r="QXX14" s="416"/>
      <c r="QXY14" s="416"/>
      <c r="QXZ14" s="416"/>
      <c r="QYA14" s="416"/>
      <c r="QYB14" s="416"/>
      <c r="QYC14" s="416"/>
      <c r="QYD14" s="416"/>
      <c r="QYE14" s="416"/>
      <c r="QYF14" s="416"/>
      <c r="QYG14" s="416"/>
      <c r="QYH14" s="416"/>
      <c r="QYI14" s="416"/>
      <c r="QYJ14" s="416"/>
      <c r="QYK14" s="416"/>
      <c r="QYL14" s="416"/>
      <c r="QYM14" s="416"/>
      <c r="QYN14" s="416"/>
      <c r="QYO14" s="416"/>
      <c r="QYP14" s="416"/>
      <c r="QYQ14" s="416"/>
      <c r="QYR14" s="416"/>
      <c r="QYS14" s="416"/>
      <c r="QYT14" s="416"/>
      <c r="QYU14" s="416"/>
      <c r="QYV14" s="416"/>
      <c r="QYW14" s="416"/>
      <c r="QYX14" s="416"/>
      <c r="QYY14" s="416"/>
      <c r="QYZ14" s="416"/>
      <c r="QZA14" s="416"/>
      <c r="QZB14" s="416"/>
      <c r="QZC14" s="416"/>
      <c r="QZD14" s="416"/>
      <c r="QZE14" s="416"/>
      <c r="QZF14" s="416"/>
      <c r="QZG14" s="416"/>
      <c r="QZH14" s="416"/>
      <c r="QZI14" s="416"/>
      <c r="QZJ14" s="416"/>
      <c r="QZK14" s="416"/>
      <c r="QZL14" s="416"/>
      <c r="QZM14" s="416"/>
      <c r="QZN14" s="416"/>
      <c r="QZO14" s="416"/>
      <c r="QZP14" s="416"/>
      <c r="QZQ14" s="416"/>
      <c r="QZR14" s="416"/>
      <c r="QZS14" s="416"/>
      <c r="QZT14" s="416"/>
      <c r="QZU14" s="416"/>
      <c r="QZV14" s="416"/>
      <c r="QZW14" s="416"/>
      <c r="QZX14" s="416"/>
      <c r="QZY14" s="416"/>
      <c r="QZZ14" s="416"/>
      <c r="RAA14" s="416"/>
      <c r="RAB14" s="416"/>
      <c r="RAC14" s="416"/>
      <c r="RAD14" s="416"/>
      <c r="RAE14" s="416"/>
      <c r="RAF14" s="416"/>
      <c r="RAG14" s="416"/>
      <c r="RAH14" s="416"/>
      <c r="RAI14" s="416"/>
      <c r="RAJ14" s="416"/>
      <c r="RAK14" s="416"/>
      <c r="RAL14" s="416"/>
      <c r="RAM14" s="416"/>
      <c r="RAN14" s="416"/>
      <c r="RAO14" s="416"/>
      <c r="RAP14" s="416"/>
      <c r="RAQ14" s="416"/>
      <c r="RAR14" s="416"/>
      <c r="RAS14" s="416"/>
      <c r="RAT14" s="416"/>
      <c r="RAU14" s="416"/>
      <c r="RAV14" s="416"/>
      <c r="RAW14" s="416"/>
      <c r="RAX14" s="416"/>
      <c r="RAY14" s="416"/>
      <c r="RAZ14" s="416"/>
      <c r="RBA14" s="416"/>
      <c r="RBB14" s="416"/>
      <c r="RBC14" s="416"/>
      <c r="RBD14" s="416"/>
      <c r="RBE14" s="416"/>
      <c r="RBF14" s="416"/>
      <c r="RBG14" s="416"/>
      <c r="RBH14" s="416"/>
      <c r="RBI14" s="416"/>
      <c r="RBJ14" s="416"/>
      <c r="RBK14" s="416"/>
      <c r="RBL14" s="416"/>
      <c r="RBM14" s="416"/>
      <c r="RBN14" s="416"/>
      <c r="RBO14" s="416"/>
      <c r="RBP14" s="416"/>
      <c r="RBQ14" s="416"/>
      <c r="RBR14" s="416"/>
      <c r="RBS14" s="416"/>
      <c r="RBT14" s="416"/>
      <c r="RBU14" s="416"/>
      <c r="RBV14" s="416"/>
      <c r="RBW14" s="416"/>
      <c r="RBX14" s="416"/>
      <c r="RBY14" s="416"/>
      <c r="RBZ14" s="416"/>
      <c r="RCA14" s="416"/>
      <c r="RCB14" s="416"/>
      <c r="RCC14" s="416"/>
      <c r="RCD14" s="416"/>
      <c r="RCE14" s="416"/>
      <c r="RCF14" s="416"/>
      <c r="RCG14" s="416"/>
      <c r="RCH14" s="416"/>
      <c r="RCI14" s="416"/>
      <c r="RCJ14" s="416"/>
      <c r="RCK14" s="416"/>
      <c r="RCL14" s="416"/>
      <c r="RCM14" s="416"/>
      <c r="RCN14" s="416"/>
      <c r="RCO14" s="416"/>
      <c r="RCP14" s="416"/>
      <c r="RCQ14" s="416"/>
      <c r="RCR14" s="416"/>
      <c r="RCS14" s="416"/>
      <c r="RCT14" s="416"/>
      <c r="RCU14" s="416"/>
      <c r="RCV14" s="416"/>
      <c r="RCW14" s="416"/>
      <c r="RCX14" s="416"/>
      <c r="RCY14" s="416"/>
      <c r="RCZ14" s="416"/>
      <c r="RDA14" s="416"/>
      <c r="RDB14" s="416"/>
      <c r="RDC14" s="416"/>
      <c r="RDD14" s="416"/>
      <c r="RDE14" s="416"/>
      <c r="RDF14" s="416"/>
      <c r="RDG14" s="416"/>
      <c r="RDH14" s="416"/>
      <c r="RDI14" s="416"/>
      <c r="RDJ14" s="416"/>
      <c r="RDK14" s="416"/>
      <c r="RDL14" s="416"/>
      <c r="RDM14" s="416"/>
      <c r="RDN14" s="416"/>
      <c r="RDO14" s="416"/>
      <c r="RDP14" s="416"/>
      <c r="RDQ14" s="416"/>
      <c r="RDR14" s="416"/>
      <c r="RDS14" s="416"/>
      <c r="RDT14" s="416"/>
      <c r="RDU14" s="416"/>
      <c r="RDV14" s="416"/>
      <c r="RDW14" s="416"/>
      <c r="RDX14" s="416"/>
      <c r="RDY14" s="416"/>
      <c r="RDZ14" s="416"/>
      <c r="REA14" s="416"/>
      <c r="REB14" s="416"/>
      <c r="REC14" s="416"/>
      <c r="RED14" s="416"/>
      <c r="REE14" s="416"/>
      <c r="REF14" s="416"/>
      <c r="REG14" s="416"/>
      <c r="REH14" s="416"/>
      <c r="REI14" s="416"/>
      <c r="REJ14" s="416"/>
      <c r="REK14" s="416"/>
      <c r="REL14" s="416"/>
      <c r="REM14" s="416"/>
      <c r="REN14" s="416"/>
      <c r="REO14" s="416"/>
      <c r="REP14" s="416"/>
      <c r="REQ14" s="416"/>
      <c r="RER14" s="416"/>
      <c r="RES14" s="416"/>
      <c r="RET14" s="416"/>
      <c r="REU14" s="416"/>
      <c r="REV14" s="416"/>
      <c r="REW14" s="416"/>
      <c r="REX14" s="416"/>
      <c r="REY14" s="416"/>
      <c r="REZ14" s="416"/>
      <c r="RFA14" s="416"/>
      <c r="RFB14" s="416"/>
      <c r="RFC14" s="416"/>
      <c r="RFD14" s="416"/>
      <c r="RFE14" s="416"/>
      <c r="RFF14" s="416"/>
      <c r="RFG14" s="416"/>
      <c r="RFH14" s="416"/>
      <c r="RFI14" s="416"/>
      <c r="RFJ14" s="416"/>
      <c r="RFK14" s="416"/>
      <c r="RFL14" s="416"/>
      <c r="RFM14" s="416"/>
      <c r="RFN14" s="416"/>
      <c r="RFO14" s="416"/>
      <c r="RFP14" s="416"/>
      <c r="RFQ14" s="416"/>
      <c r="RFR14" s="416"/>
      <c r="RFS14" s="416"/>
      <c r="RFT14" s="416"/>
      <c r="RFU14" s="416"/>
      <c r="RFV14" s="416"/>
      <c r="RFW14" s="416"/>
      <c r="RFX14" s="416"/>
      <c r="RFY14" s="416"/>
      <c r="RFZ14" s="416"/>
      <c r="RGA14" s="416"/>
      <c r="RGB14" s="416"/>
      <c r="RGC14" s="416"/>
      <c r="RGD14" s="416"/>
      <c r="RGE14" s="416"/>
      <c r="RGF14" s="416"/>
      <c r="RGG14" s="416"/>
      <c r="RGH14" s="416"/>
      <c r="RGI14" s="416"/>
      <c r="RGJ14" s="416"/>
      <c r="RGK14" s="416"/>
      <c r="RGL14" s="416"/>
      <c r="RGM14" s="416"/>
      <c r="RGN14" s="416"/>
      <c r="RGO14" s="416"/>
      <c r="RGP14" s="416"/>
      <c r="RGQ14" s="416"/>
      <c r="RGR14" s="416"/>
      <c r="RGS14" s="416"/>
      <c r="RGT14" s="416"/>
      <c r="RGU14" s="416"/>
      <c r="RGV14" s="416"/>
      <c r="RGW14" s="416"/>
      <c r="RGX14" s="416"/>
      <c r="RGY14" s="416"/>
      <c r="RGZ14" s="416"/>
      <c r="RHA14" s="416"/>
      <c r="RHB14" s="416"/>
      <c r="RHC14" s="416"/>
      <c r="RHD14" s="416"/>
      <c r="RHE14" s="416"/>
      <c r="RHF14" s="416"/>
      <c r="RHG14" s="416"/>
      <c r="RHH14" s="416"/>
      <c r="RHI14" s="416"/>
      <c r="RHJ14" s="416"/>
      <c r="RHK14" s="416"/>
      <c r="RHL14" s="416"/>
      <c r="RHM14" s="416"/>
      <c r="RHN14" s="416"/>
      <c r="RHO14" s="416"/>
      <c r="RHP14" s="416"/>
      <c r="RHQ14" s="416"/>
      <c r="RHR14" s="416"/>
      <c r="RHS14" s="416"/>
      <c r="RHT14" s="416"/>
      <c r="RHU14" s="416"/>
      <c r="RHV14" s="416"/>
      <c r="RHW14" s="416"/>
      <c r="RHX14" s="416"/>
      <c r="RHY14" s="416"/>
      <c r="RHZ14" s="416"/>
      <c r="RIA14" s="416"/>
      <c r="RIB14" s="416"/>
      <c r="RIC14" s="416"/>
      <c r="RID14" s="416"/>
      <c r="RIE14" s="416"/>
      <c r="RIF14" s="416"/>
      <c r="RIG14" s="416"/>
      <c r="RIH14" s="416"/>
      <c r="RII14" s="416"/>
      <c r="RIJ14" s="416"/>
      <c r="RIK14" s="416"/>
      <c r="RIL14" s="416"/>
      <c r="RIM14" s="416"/>
      <c r="RIN14" s="416"/>
      <c r="RIO14" s="416"/>
      <c r="RIP14" s="416"/>
      <c r="RIQ14" s="416"/>
      <c r="RIR14" s="416"/>
      <c r="RIS14" s="416"/>
      <c r="RIT14" s="416"/>
      <c r="RIU14" s="416"/>
      <c r="RIV14" s="416"/>
      <c r="RIW14" s="416"/>
      <c r="RIX14" s="416"/>
      <c r="RIY14" s="416"/>
      <c r="RIZ14" s="416"/>
      <c r="RJA14" s="416"/>
      <c r="RJB14" s="416"/>
      <c r="RJC14" s="416"/>
      <c r="RJD14" s="416"/>
      <c r="RJE14" s="416"/>
      <c r="RJF14" s="416"/>
      <c r="RJG14" s="416"/>
      <c r="RJH14" s="416"/>
      <c r="RJI14" s="416"/>
      <c r="RJJ14" s="416"/>
      <c r="RJK14" s="416"/>
      <c r="RJL14" s="416"/>
      <c r="RJM14" s="416"/>
      <c r="RJN14" s="416"/>
      <c r="RJO14" s="416"/>
      <c r="RJP14" s="416"/>
      <c r="RJQ14" s="416"/>
      <c r="RJR14" s="416"/>
      <c r="RJS14" s="416"/>
      <c r="RJT14" s="416"/>
      <c r="RJU14" s="416"/>
      <c r="RJV14" s="416"/>
      <c r="RJW14" s="416"/>
      <c r="RJX14" s="416"/>
      <c r="RJY14" s="416"/>
      <c r="RJZ14" s="416"/>
      <c r="RKA14" s="416"/>
      <c r="RKB14" s="416"/>
      <c r="RKC14" s="416"/>
      <c r="RKD14" s="416"/>
      <c r="RKE14" s="416"/>
      <c r="RKF14" s="416"/>
      <c r="RKG14" s="416"/>
      <c r="RKH14" s="416"/>
      <c r="RKI14" s="416"/>
      <c r="RKJ14" s="416"/>
      <c r="RKK14" s="416"/>
      <c r="RKL14" s="416"/>
      <c r="RKM14" s="416"/>
      <c r="RKN14" s="416"/>
      <c r="RKO14" s="416"/>
      <c r="RKP14" s="416"/>
      <c r="RKQ14" s="416"/>
      <c r="RKR14" s="416"/>
      <c r="RKS14" s="416"/>
      <c r="RKT14" s="416"/>
      <c r="RKU14" s="416"/>
      <c r="RKV14" s="416"/>
      <c r="RKW14" s="416"/>
      <c r="RKX14" s="416"/>
      <c r="RKY14" s="416"/>
      <c r="RKZ14" s="416"/>
      <c r="RLA14" s="416"/>
      <c r="RLB14" s="416"/>
      <c r="RLC14" s="416"/>
      <c r="RLD14" s="416"/>
      <c r="RLE14" s="416"/>
      <c r="RLF14" s="416"/>
      <c r="RLG14" s="416"/>
      <c r="RLH14" s="416"/>
      <c r="RLI14" s="416"/>
      <c r="RLJ14" s="416"/>
      <c r="RLK14" s="416"/>
      <c r="RLL14" s="416"/>
      <c r="RLM14" s="416"/>
      <c r="RLN14" s="416"/>
      <c r="RLO14" s="416"/>
      <c r="RLP14" s="416"/>
      <c r="RLQ14" s="416"/>
      <c r="RLR14" s="416"/>
      <c r="RLS14" s="416"/>
      <c r="RLT14" s="416"/>
      <c r="RLU14" s="416"/>
      <c r="RLV14" s="416"/>
      <c r="RLW14" s="416"/>
      <c r="RLX14" s="416"/>
      <c r="RLY14" s="416"/>
      <c r="RLZ14" s="416"/>
      <c r="RMA14" s="416"/>
      <c r="RMB14" s="416"/>
      <c r="RMC14" s="416"/>
      <c r="RMD14" s="416"/>
      <c r="RME14" s="416"/>
      <c r="RMF14" s="416"/>
      <c r="RMG14" s="416"/>
      <c r="RMH14" s="416"/>
      <c r="RMI14" s="416"/>
      <c r="RMJ14" s="416"/>
      <c r="RMK14" s="416"/>
      <c r="RML14" s="416"/>
      <c r="RMM14" s="416"/>
      <c r="RMN14" s="416"/>
      <c r="RMO14" s="416"/>
      <c r="RMP14" s="416"/>
      <c r="RMQ14" s="416"/>
      <c r="RMR14" s="416"/>
      <c r="RMS14" s="416"/>
      <c r="RMT14" s="416"/>
      <c r="RMU14" s="416"/>
      <c r="RMV14" s="416"/>
      <c r="RMW14" s="416"/>
      <c r="RMX14" s="416"/>
      <c r="RMY14" s="416"/>
      <c r="RMZ14" s="416"/>
      <c r="RNA14" s="416"/>
      <c r="RNB14" s="416"/>
      <c r="RNC14" s="416"/>
      <c r="RND14" s="416"/>
      <c r="RNE14" s="416"/>
      <c r="RNF14" s="416"/>
      <c r="RNG14" s="416"/>
      <c r="RNH14" s="416"/>
      <c r="RNI14" s="416"/>
      <c r="RNJ14" s="416"/>
      <c r="RNK14" s="416"/>
      <c r="RNL14" s="416"/>
      <c r="RNM14" s="416"/>
      <c r="RNN14" s="416"/>
      <c r="RNO14" s="416"/>
      <c r="RNP14" s="416"/>
      <c r="RNQ14" s="416"/>
      <c r="RNR14" s="416"/>
      <c r="RNS14" s="416"/>
      <c r="RNT14" s="416"/>
      <c r="RNU14" s="416"/>
      <c r="RNV14" s="416"/>
      <c r="RNW14" s="416"/>
      <c r="RNX14" s="416"/>
      <c r="RNY14" s="416"/>
      <c r="RNZ14" s="416"/>
      <c r="ROA14" s="416"/>
      <c r="ROB14" s="416"/>
      <c r="ROC14" s="416"/>
      <c r="ROD14" s="416"/>
      <c r="ROE14" s="416"/>
      <c r="ROF14" s="416"/>
      <c r="ROG14" s="416"/>
      <c r="ROH14" s="416"/>
      <c r="ROI14" s="416"/>
      <c r="ROJ14" s="416"/>
      <c r="ROK14" s="416"/>
      <c r="ROL14" s="416"/>
      <c r="ROM14" s="416"/>
      <c r="RON14" s="416"/>
      <c r="ROO14" s="416"/>
      <c r="ROP14" s="416"/>
      <c r="ROQ14" s="416"/>
      <c r="ROR14" s="416"/>
      <c r="ROS14" s="416"/>
      <c r="ROT14" s="416"/>
      <c r="ROU14" s="416"/>
      <c r="ROV14" s="416"/>
      <c r="ROW14" s="416"/>
      <c r="ROX14" s="416"/>
      <c r="ROY14" s="416"/>
      <c r="ROZ14" s="416"/>
      <c r="RPA14" s="416"/>
      <c r="RPB14" s="416"/>
      <c r="RPC14" s="416"/>
      <c r="RPD14" s="416"/>
      <c r="RPE14" s="416"/>
      <c r="RPF14" s="416"/>
      <c r="RPG14" s="416"/>
      <c r="RPH14" s="416"/>
      <c r="RPI14" s="416"/>
      <c r="RPJ14" s="416"/>
      <c r="RPK14" s="416"/>
      <c r="RPL14" s="416"/>
      <c r="RPM14" s="416"/>
      <c r="RPN14" s="416"/>
      <c r="RPO14" s="416"/>
      <c r="RPP14" s="416"/>
      <c r="RPQ14" s="416"/>
      <c r="RPR14" s="416"/>
      <c r="RPS14" s="416"/>
      <c r="RPT14" s="416"/>
      <c r="RPU14" s="416"/>
      <c r="RPV14" s="416"/>
      <c r="RPW14" s="416"/>
      <c r="RPX14" s="416"/>
      <c r="RPY14" s="416"/>
      <c r="RPZ14" s="416"/>
      <c r="RQA14" s="416"/>
      <c r="RQB14" s="416"/>
      <c r="RQC14" s="416"/>
      <c r="RQD14" s="416"/>
      <c r="RQE14" s="416"/>
      <c r="RQF14" s="416"/>
      <c r="RQG14" s="416"/>
      <c r="RQH14" s="416"/>
      <c r="RQI14" s="416"/>
      <c r="RQJ14" s="416"/>
      <c r="RQK14" s="416"/>
      <c r="RQL14" s="416"/>
      <c r="RQM14" s="416"/>
      <c r="RQN14" s="416"/>
      <c r="RQO14" s="416"/>
      <c r="RQP14" s="416"/>
      <c r="RQQ14" s="416"/>
      <c r="RQR14" s="416"/>
      <c r="RQS14" s="416"/>
      <c r="RQT14" s="416"/>
      <c r="RQU14" s="416"/>
      <c r="RQV14" s="416"/>
      <c r="RQW14" s="416"/>
      <c r="RQX14" s="416"/>
      <c r="RQY14" s="416"/>
      <c r="RQZ14" s="416"/>
      <c r="RRA14" s="416"/>
      <c r="RRB14" s="416"/>
      <c r="RRC14" s="416"/>
      <c r="RRD14" s="416"/>
      <c r="RRE14" s="416"/>
      <c r="RRF14" s="416"/>
      <c r="RRG14" s="416"/>
      <c r="RRH14" s="416"/>
      <c r="RRI14" s="416"/>
      <c r="RRJ14" s="416"/>
      <c r="RRK14" s="416"/>
      <c r="RRL14" s="416"/>
      <c r="RRM14" s="416"/>
      <c r="RRN14" s="416"/>
      <c r="RRO14" s="416"/>
      <c r="RRP14" s="416"/>
      <c r="RRQ14" s="416"/>
      <c r="RRR14" s="416"/>
      <c r="RRS14" s="416"/>
      <c r="RRT14" s="416"/>
      <c r="RRU14" s="416"/>
      <c r="RRV14" s="416"/>
      <c r="RRW14" s="416"/>
      <c r="RRX14" s="416"/>
      <c r="RRY14" s="416"/>
      <c r="RRZ14" s="416"/>
      <c r="RSA14" s="416"/>
      <c r="RSB14" s="416"/>
      <c r="RSC14" s="416"/>
      <c r="RSD14" s="416"/>
      <c r="RSE14" s="416"/>
      <c r="RSF14" s="416"/>
      <c r="RSG14" s="416"/>
      <c r="RSH14" s="416"/>
      <c r="RSI14" s="416"/>
      <c r="RSJ14" s="416"/>
      <c r="RSK14" s="416"/>
      <c r="RSL14" s="416"/>
      <c r="RSM14" s="416"/>
      <c r="RSN14" s="416"/>
      <c r="RSO14" s="416"/>
      <c r="RSP14" s="416"/>
      <c r="RSQ14" s="416"/>
      <c r="RSR14" s="416"/>
      <c r="RSS14" s="416"/>
      <c r="RST14" s="416"/>
      <c r="RSU14" s="416"/>
      <c r="RSV14" s="416"/>
      <c r="RSW14" s="416"/>
      <c r="RSX14" s="416"/>
      <c r="RSY14" s="416"/>
      <c r="RSZ14" s="416"/>
      <c r="RTA14" s="416"/>
      <c r="RTB14" s="416"/>
      <c r="RTC14" s="416"/>
      <c r="RTD14" s="416"/>
      <c r="RTE14" s="416"/>
      <c r="RTF14" s="416"/>
      <c r="RTG14" s="416"/>
      <c r="RTH14" s="416"/>
      <c r="RTI14" s="416"/>
      <c r="RTJ14" s="416"/>
      <c r="RTK14" s="416"/>
      <c r="RTL14" s="416"/>
      <c r="RTM14" s="416"/>
      <c r="RTN14" s="416"/>
      <c r="RTO14" s="416"/>
      <c r="RTP14" s="416"/>
      <c r="RTQ14" s="416"/>
      <c r="RTR14" s="416"/>
      <c r="RTS14" s="416"/>
      <c r="RTT14" s="416"/>
      <c r="RTU14" s="416"/>
      <c r="RTV14" s="416"/>
      <c r="RTW14" s="416"/>
      <c r="RTX14" s="416"/>
      <c r="RTY14" s="416"/>
      <c r="RTZ14" s="416"/>
      <c r="RUA14" s="416"/>
      <c r="RUB14" s="416"/>
      <c r="RUC14" s="416"/>
      <c r="RUD14" s="416"/>
      <c r="RUE14" s="416"/>
      <c r="RUF14" s="416"/>
      <c r="RUG14" s="416"/>
      <c r="RUH14" s="416"/>
      <c r="RUI14" s="416"/>
      <c r="RUJ14" s="416"/>
      <c r="RUK14" s="416"/>
      <c r="RUL14" s="416"/>
      <c r="RUM14" s="416"/>
      <c r="RUN14" s="416"/>
      <c r="RUO14" s="416"/>
      <c r="RUP14" s="416"/>
      <c r="RUQ14" s="416"/>
      <c r="RUR14" s="416"/>
      <c r="RUS14" s="416"/>
      <c r="RUT14" s="416"/>
      <c r="RUU14" s="416"/>
      <c r="RUV14" s="416"/>
      <c r="RUW14" s="416"/>
      <c r="RUX14" s="416"/>
      <c r="RUY14" s="416"/>
      <c r="RUZ14" s="416"/>
      <c r="RVA14" s="416"/>
      <c r="RVB14" s="416"/>
      <c r="RVC14" s="416"/>
      <c r="RVD14" s="416"/>
      <c r="RVE14" s="416"/>
      <c r="RVF14" s="416"/>
      <c r="RVG14" s="416"/>
      <c r="RVH14" s="416"/>
      <c r="RVI14" s="416"/>
      <c r="RVJ14" s="416"/>
      <c r="RVK14" s="416"/>
      <c r="RVL14" s="416"/>
      <c r="RVM14" s="416"/>
      <c r="RVN14" s="416"/>
      <c r="RVO14" s="416"/>
      <c r="RVP14" s="416"/>
      <c r="RVQ14" s="416"/>
      <c r="RVR14" s="416"/>
      <c r="RVS14" s="416"/>
      <c r="RVT14" s="416"/>
      <c r="RVU14" s="416"/>
      <c r="RVV14" s="416"/>
      <c r="RVW14" s="416"/>
      <c r="RVX14" s="416"/>
      <c r="RVY14" s="416"/>
      <c r="RVZ14" s="416"/>
      <c r="RWA14" s="416"/>
      <c r="RWB14" s="416"/>
      <c r="RWC14" s="416"/>
      <c r="RWD14" s="416"/>
      <c r="RWE14" s="416"/>
      <c r="RWF14" s="416"/>
      <c r="RWG14" s="416"/>
      <c r="RWH14" s="416"/>
      <c r="RWI14" s="416"/>
      <c r="RWJ14" s="416"/>
      <c r="RWK14" s="416"/>
      <c r="RWL14" s="416"/>
      <c r="RWM14" s="416"/>
      <c r="RWN14" s="416"/>
      <c r="RWO14" s="416"/>
      <c r="RWP14" s="416"/>
      <c r="RWQ14" s="416"/>
      <c r="RWR14" s="416"/>
      <c r="RWS14" s="416"/>
      <c r="RWT14" s="416"/>
      <c r="RWU14" s="416"/>
      <c r="RWV14" s="416"/>
      <c r="RWW14" s="416"/>
      <c r="RWX14" s="416"/>
      <c r="RWY14" s="416"/>
      <c r="RWZ14" s="416"/>
      <c r="RXA14" s="416"/>
      <c r="RXB14" s="416"/>
      <c r="RXC14" s="416"/>
      <c r="RXD14" s="416"/>
      <c r="RXE14" s="416"/>
      <c r="RXF14" s="416"/>
      <c r="RXG14" s="416"/>
      <c r="RXH14" s="416"/>
      <c r="RXI14" s="416"/>
      <c r="RXJ14" s="416"/>
      <c r="RXK14" s="416"/>
      <c r="RXL14" s="416"/>
      <c r="RXM14" s="416"/>
      <c r="RXN14" s="416"/>
      <c r="RXO14" s="416"/>
      <c r="RXP14" s="416"/>
      <c r="RXQ14" s="416"/>
      <c r="RXR14" s="416"/>
      <c r="RXS14" s="416"/>
      <c r="RXT14" s="416"/>
      <c r="RXU14" s="416"/>
      <c r="RXV14" s="416"/>
      <c r="RXW14" s="416"/>
      <c r="RXX14" s="416"/>
      <c r="RXY14" s="416"/>
      <c r="RXZ14" s="416"/>
      <c r="RYA14" s="416"/>
      <c r="RYB14" s="416"/>
      <c r="RYC14" s="416"/>
      <c r="RYD14" s="416"/>
      <c r="RYE14" s="416"/>
      <c r="RYF14" s="416"/>
      <c r="RYG14" s="416"/>
      <c r="RYH14" s="416"/>
      <c r="RYI14" s="416"/>
      <c r="RYJ14" s="416"/>
      <c r="RYK14" s="416"/>
      <c r="RYL14" s="416"/>
      <c r="RYM14" s="416"/>
      <c r="RYN14" s="416"/>
      <c r="RYO14" s="416"/>
      <c r="RYP14" s="416"/>
      <c r="RYQ14" s="416"/>
      <c r="RYR14" s="416"/>
      <c r="RYS14" s="416"/>
      <c r="RYT14" s="416"/>
      <c r="RYU14" s="416"/>
      <c r="RYV14" s="416"/>
      <c r="RYW14" s="416"/>
      <c r="RYX14" s="416"/>
      <c r="RYY14" s="416"/>
      <c r="RYZ14" s="416"/>
      <c r="RZA14" s="416"/>
      <c r="RZB14" s="416"/>
      <c r="RZC14" s="416"/>
      <c r="RZD14" s="416"/>
      <c r="RZE14" s="416"/>
      <c r="RZF14" s="416"/>
      <c r="RZG14" s="416"/>
      <c r="RZH14" s="416"/>
      <c r="RZI14" s="416"/>
      <c r="RZJ14" s="416"/>
      <c r="RZK14" s="416"/>
      <c r="RZL14" s="416"/>
      <c r="RZM14" s="416"/>
      <c r="RZN14" s="416"/>
      <c r="RZO14" s="416"/>
      <c r="RZP14" s="416"/>
      <c r="RZQ14" s="416"/>
      <c r="RZR14" s="416"/>
      <c r="RZS14" s="416"/>
      <c r="RZT14" s="416"/>
      <c r="RZU14" s="416"/>
      <c r="RZV14" s="416"/>
      <c r="RZW14" s="416"/>
      <c r="RZX14" s="416"/>
      <c r="RZY14" s="416"/>
      <c r="RZZ14" s="416"/>
      <c r="SAA14" s="416"/>
      <c r="SAB14" s="416"/>
      <c r="SAC14" s="416"/>
      <c r="SAD14" s="416"/>
      <c r="SAE14" s="416"/>
      <c r="SAF14" s="416"/>
      <c r="SAG14" s="416"/>
      <c r="SAH14" s="416"/>
      <c r="SAI14" s="416"/>
      <c r="SAJ14" s="416"/>
      <c r="SAK14" s="416"/>
      <c r="SAL14" s="416"/>
      <c r="SAM14" s="416"/>
      <c r="SAN14" s="416"/>
      <c r="SAO14" s="416"/>
      <c r="SAP14" s="416"/>
      <c r="SAQ14" s="416"/>
      <c r="SAR14" s="416"/>
      <c r="SAS14" s="416"/>
      <c r="SAT14" s="416"/>
      <c r="SAU14" s="416"/>
      <c r="SAV14" s="416"/>
      <c r="SAW14" s="416"/>
      <c r="SAX14" s="416"/>
      <c r="SAY14" s="416"/>
      <c r="SAZ14" s="416"/>
      <c r="SBA14" s="416"/>
      <c r="SBB14" s="416"/>
      <c r="SBC14" s="416"/>
      <c r="SBD14" s="416"/>
      <c r="SBE14" s="416"/>
      <c r="SBF14" s="416"/>
      <c r="SBG14" s="416"/>
      <c r="SBH14" s="416"/>
      <c r="SBI14" s="416"/>
      <c r="SBJ14" s="416"/>
      <c r="SBK14" s="416"/>
      <c r="SBL14" s="416"/>
      <c r="SBM14" s="416"/>
      <c r="SBN14" s="416"/>
      <c r="SBO14" s="416"/>
      <c r="SBP14" s="416"/>
      <c r="SBQ14" s="416"/>
      <c r="SBR14" s="416"/>
      <c r="SBS14" s="416"/>
      <c r="SBT14" s="416"/>
      <c r="SBU14" s="416"/>
      <c r="SBV14" s="416"/>
      <c r="SBW14" s="416"/>
      <c r="SBX14" s="416"/>
      <c r="SBY14" s="416"/>
      <c r="SBZ14" s="416"/>
      <c r="SCA14" s="416"/>
      <c r="SCB14" s="416"/>
      <c r="SCC14" s="416"/>
      <c r="SCD14" s="416"/>
      <c r="SCE14" s="416"/>
      <c r="SCF14" s="416"/>
      <c r="SCG14" s="416"/>
      <c r="SCH14" s="416"/>
      <c r="SCI14" s="416"/>
      <c r="SCJ14" s="416"/>
      <c r="SCK14" s="416"/>
      <c r="SCL14" s="416"/>
      <c r="SCM14" s="416"/>
      <c r="SCN14" s="416"/>
      <c r="SCO14" s="416"/>
      <c r="SCP14" s="416"/>
      <c r="SCQ14" s="416"/>
      <c r="SCR14" s="416"/>
      <c r="SCS14" s="416"/>
      <c r="SCT14" s="416"/>
      <c r="SCU14" s="416"/>
      <c r="SCV14" s="416"/>
      <c r="SCW14" s="416"/>
      <c r="SCX14" s="416"/>
      <c r="SCY14" s="416"/>
      <c r="SCZ14" s="416"/>
      <c r="SDA14" s="416"/>
      <c r="SDB14" s="416"/>
      <c r="SDC14" s="416"/>
      <c r="SDD14" s="416"/>
      <c r="SDE14" s="416"/>
      <c r="SDF14" s="416"/>
      <c r="SDG14" s="416"/>
      <c r="SDH14" s="416"/>
      <c r="SDI14" s="416"/>
      <c r="SDJ14" s="416"/>
      <c r="SDK14" s="416"/>
      <c r="SDL14" s="416"/>
      <c r="SDM14" s="416"/>
      <c r="SDN14" s="416"/>
      <c r="SDO14" s="416"/>
      <c r="SDP14" s="416"/>
      <c r="SDQ14" s="416"/>
      <c r="SDR14" s="416"/>
      <c r="SDS14" s="416"/>
      <c r="SDT14" s="416"/>
      <c r="SDU14" s="416"/>
      <c r="SDV14" s="416"/>
      <c r="SDW14" s="416"/>
      <c r="SDX14" s="416"/>
      <c r="SDY14" s="416"/>
      <c r="SDZ14" s="416"/>
      <c r="SEA14" s="416"/>
      <c r="SEB14" s="416"/>
      <c r="SEC14" s="416"/>
      <c r="SED14" s="416"/>
      <c r="SEE14" s="416"/>
      <c r="SEF14" s="416"/>
      <c r="SEG14" s="416"/>
      <c r="SEH14" s="416"/>
      <c r="SEI14" s="416"/>
      <c r="SEJ14" s="416"/>
      <c r="SEK14" s="416"/>
      <c r="SEL14" s="416"/>
      <c r="SEM14" s="416"/>
      <c r="SEN14" s="416"/>
      <c r="SEO14" s="416"/>
      <c r="SEP14" s="416"/>
      <c r="SEQ14" s="416"/>
      <c r="SER14" s="416"/>
      <c r="SES14" s="416"/>
      <c r="SET14" s="416"/>
      <c r="SEU14" s="416"/>
      <c r="SEV14" s="416"/>
      <c r="SEW14" s="416"/>
      <c r="SEX14" s="416"/>
      <c r="SEY14" s="416"/>
      <c r="SEZ14" s="416"/>
      <c r="SFA14" s="416"/>
      <c r="SFB14" s="416"/>
      <c r="SFC14" s="416"/>
      <c r="SFD14" s="416"/>
      <c r="SFE14" s="416"/>
      <c r="SFF14" s="416"/>
      <c r="SFG14" s="416"/>
      <c r="SFH14" s="416"/>
      <c r="SFI14" s="416"/>
      <c r="SFJ14" s="416"/>
      <c r="SFK14" s="416"/>
      <c r="SFL14" s="416"/>
      <c r="SFM14" s="416"/>
      <c r="SFN14" s="416"/>
      <c r="SFO14" s="416"/>
      <c r="SFP14" s="416"/>
      <c r="SFQ14" s="416"/>
      <c r="SFR14" s="416"/>
      <c r="SFS14" s="416"/>
      <c r="SFT14" s="416"/>
      <c r="SFU14" s="416"/>
      <c r="SFV14" s="416"/>
      <c r="SFW14" s="416"/>
      <c r="SFX14" s="416"/>
      <c r="SFY14" s="416"/>
      <c r="SFZ14" s="416"/>
      <c r="SGA14" s="416"/>
      <c r="SGB14" s="416"/>
      <c r="SGC14" s="416"/>
      <c r="SGD14" s="416"/>
      <c r="SGE14" s="416"/>
      <c r="SGF14" s="416"/>
      <c r="SGG14" s="416"/>
      <c r="SGH14" s="416"/>
      <c r="SGI14" s="416"/>
      <c r="SGJ14" s="416"/>
      <c r="SGK14" s="416"/>
      <c r="SGL14" s="416"/>
      <c r="SGM14" s="416"/>
      <c r="SGN14" s="416"/>
      <c r="SGO14" s="416"/>
      <c r="SGP14" s="416"/>
      <c r="SGQ14" s="416"/>
      <c r="SGR14" s="416"/>
      <c r="SGS14" s="416"/>
      <c r="SGT14" s="416"/>
      <c r="SGU14" s="416"/>
      <c r="SGV14" s="416"/>
      <c r="SGW14" s="416"/>
      <c r="SGX14" s="416"/>
      <c r="SGY14" s="416"/>
      <c r="SGZ14" s="416"/>
      <c r="SHA14" s="416"/>
      <c r="SHB14" s="416"/>
      <c r="SHC14" s="416"/>
      <c r="SHD14" s="416"/>
      <c r="SHE14" s="416"/>
      <c r="SHF14" s="416"/>
      <c r="SHG14" s="416"/>
      <c r="SHH14" s="416"/>
      <c r="SHI14" s="416"/>
      <c r="SHJ14" s="416"/>
      <c r="SHK14" s="416"/>
      <c r="SHL14" s="416"/>
      <c r="SHM14" s="416"/>
      <c r="SHN14" s="416"/>
      <c r="SHO14" s="416"/>
      <c r="SHP14" s="416"/>
      <c r="SHQ14" s="416"/>
      <c r="SHR14" s="416"/>
      <c r="SHS14" s="416"/>
      <c r="SHT14" s="416"/>
      <c r="SHU14" s="416"/>
      <c r="SHV14" s="416"/>
      <c r="SHW14" s="416"/>
      <c r="SHX14" s="416"/>
      <c r="SHY14" s="416"/>
      <c r="SHZ14" s="416"/>
      <c r="SIA14" s="416"/>
      <c r="SIB14" s="416"/>
      <c r="SIC14" s="416"/>
      <c r="SID14" s="416"/>
      <c r="SIE14" s="416"/>
      <c r="SIF14" s="416"/>
      <c r="SIG14" s="416"/>
      <c r="SIH14" s="416"/>
      <c r="SII14" s="416"/>
      <c r="SIJ14" s="416"/>
      <c r="SIK14" s="416"/>
      <c r="SIL14" s="416"/>
      <c r="SIM14" s="416"/>
      <c r="SIN14" s="416"/>
      <c r="SIO14" s="416"/>
      <c r="SIP14" s="416"/>
      <c r="SIQ14" s="416"/>
      <c r="SIR14" s="416"/>
      <c r="SIS14" s="416"/>
      <c r="SIT14" s="416"/>
      <c r="SIU14" s="416"/>
      <c r="SIV14" s="416"/>
      <c r="SIW14" s="416"/>
      <c r="SIX14" s="416"/>
      <c r="SIY14" s="416"/>
      <c r="SIZ14" s="416"/>
      <c r="SJA14" s="416"/>
      <c r="SJB14" s="416"/>
      <c r="SJC14" s="416"/>
      <c r="SJD14" s="416"/>
      <c r="SJE14" s="416"/>
      <c r="SJF14" s="416"/>
      <c r="SJG14" s="416"/>
      <c r="SJH14" s="416"/>
      <c r="SJI14" s="416"/>
      <c r="SJJ14" s="416"/>
      <c r="SJK14" s="416"/>
      <c r="SJL14" s="416"/>
      <c r="SJM14" s="416"/>
      <c r="SJN14" s="416"/>
      <c r="SJO14" s="416"/>
      <c r="SJP14" s="416"/>
      <c r="SJQ14" s="416"/>
      <c r="SJR14" s="416"/>
      <c r="SJS14" s="416"/>
      <c r="SJT14" s="416"/>
      <c r="SJU14" s="416"/>
      <c r="SJV14" s="416"/>
      <c r="SJW14" s="416"/>
      <c r="SJX14" s="416"/>
      <c r="SJY14" s="416"/>
      <c r="SJZ14" s="416"/>
      <c r="SKA14" s="416"/>
      <c r="SKB14" s="416"/>
      <c r="SKC14" s="416"/>
      <c r="SKD14" s="416"/>
      <c r="SKE14" s="416"/>
      <c r="SKF14" s="416"/>
      <c r="SKG14" s="416"/>
      <c r="SKH14" s="416"/>
      <c r="SKI14" s="416"/>
      <c r="SKJ14" s="416"/>
      <c r="SKK14" s="416"/>
      <c r="SKL14" s="416"/>
      <c r="SKM14" s="416"/>
      <c r="SKN14" s="416"/>
      <c r="SKO14" s="416"/>
      <c r="SKP14" s="416"/>
      <c r="SKQ14" s="416"/>
      <c r="SKR14" s="416"/>
      <c r="SKS14" s="416"/>
      <c r="SKT14" s="416"/>
      <c r="SKU14" s="416"/>
      <c r="SKV14" s="416"/>
      <c r="SKW14" s="416"/>
      <c r="SKX14" s="416"/>
      <c r="SKY14" s="416"/>
      <c r="SKZ14" s="416"/>
      <c r="SLA14" s="416"/>
      <c r="SLB14" s="416"/>
      <c r="SLC14" s="416"/>
      <c r="SLD14" s="416"/>
      <c r="SLE14" s="416"/>
      <c r="SLF14" s="416"/>
      <c r="SLG14" s="416"/>
      <c r="SLH14" s="416"/>
      <c r="SLI14" s="416"/>
      <c r="SLJ14" s="416"/>
      <c r="SLK14" s="416"/>
      <c r="SLL14" s="416"/>
      <c r="SLM14" s="416"/>
      <c r="SLN14" s="416"/>
      <c r="SLO14" s="416"/>
      <c r="SLP14" s="416"/>
      <c r="SLQ14" s="416"/>
      <c r="SLR14" s="416"/>
      <c r="SLS14" s="416"/>
      <c r="SLT14" s="416"/>
      <c r="SLU14" s="416"/>
      <c r="SLV14" s="416"/>
      <c r="SLW14" s="416"/>
      <c r="SLX14" s="416"/>
      <c r="SLY14" s="416"/>
      <c r="SLZ14" s="416"/>
      <c r="SMA14" s="416"/>
      <c r="SMB14" s="416"/>
      <c r="SMC14" s="416"/>
      <c r="SMD14" s="416"/>
      <c r="SME14" s="416"/>
      <c r="SMF14" s="416"/>
      <c r="SMG14" s="416"/>
      <c r="SMH14" s="416"/>
      <c r="SMI14" s="416"/>
      <c r="SMJ14" s="416"/>
      <c r="SMK14" s="416"/>
      <c r="SML14" s="416"/>
      <c r="SMM14" s="416"/>
      <c r="SMN14" s="416"/>
      <c r="SMO14" s="416"/>
      <c r="SMP14" s="416"/>
      <c r="SMQ14" s="416"/>
      <c r="SMR14" s="416"/>
      <c r="SMS14" s="416"/>
      <c r="SMT14" s="416"/>
      <c r="SMU14" s="416"/>
      <c r="SMV14" s="416"/>
      <c r="SMW14" s="416"/>
      <c r="SMX14" s="416"/>
      <c r="SMY14" s="416"/>
      <c r="SMZ14" s="416"/>
      <c r="SNA14" s="416"/>
      <c r="SNB14" s="416"/>
      <c r="SNC14" s="416"/>
      <c r="SND14" s="416"/>
      <c r="SNE14" s="416"/>
      <c r="SNF14" s="416"/>
      <c r="SNG14" s="416"/>
      <c r="SNH14" s="416"/>
      <c r="SNI14" s="416"/>
      <c r="SNJ14" s="416"/>
      <c r="SNK14" s="416"/>
      <c r="SNL14" s="416"/>
      <c r="SNM14" s="416"/>
      <c r="SNN14" s="416"/>
      <c r="SNO14" s="416"/>
      <c r="SNP14" s="416"/>
      <c r="SNQ14" s="416"/>
      <c r="SNR14" s="416"/>
      <c r="SNS14" s="416"/>
      <c r="SNT14" s="416"/>
      <c r="SNU14" s="416"/>
      <c r="SNV14" s="416"/>
      <c r="SNW14" s="416"/>
      <c r="SNX14" s="416"/>
      <c r="SNY14" s="416"/>
      <c r="SNZ14" s="416"/>
      <c r="SOA14" s="416"/>
      <c r="SOB14" s="416"/>
      <c r="SOC14" s="416"/>
      <c r="SOD14" s="416"/>
      <c r="SOE14" s="416"/>
      <c r="SOF14" s="416"/>
      <c r="SOG14" s="416"/>
      <c r="SOH14" s="416"/>
      <c r="SOI14" s="416"/>
      <c r="SOJ14" s="416"/>
      <c r="SOK14" s="416"/>
      <c r="SOL14" s="416"/>
      <c r="SOM14" s="416"/>
      <c r="SON14" s="416"/>
      <c r="SOO14" s="416"/>
      <c r="SOP14" s="416"/>
      <c r="SOQ14" s="416"/>
      <c r="SOR14" s="416"/>
      <c r="SOS14" s="416"/>
      <c r="SOT14" s="416"/>
      <c r="SOU14" s="416"/>
      <c r="SOV14" s="416"/>
      <c r="SOW14" s="416"/>
      <c r="SOX14" s="416"/>
      <c r="SOY14" s="416"/>
      <c r="SOZ14" s="416"/>
      <c r="SPA14" s="416"/>
      <c r="SPB14" s="416"/>
      <c r="SPC14" s="416"/>
      <c r="SPD14" s="416"/>
      <c r="SPE14" s="416"/>
      <c r="SPF14" s="416"/>
      <c r="SPG14" s="416"/>
      <c r="SPH14" s="416"/>
      <c r="SPI14" s="416"/>
      <c r="SPJ14" s="416"/>
      <c r="SPK14" s="416"/>
      <c r="SPL14" s="416"/>
      <c r="SPM14" s="416"/>
      <c r="SPN14" s="416"/>
      <c r="SPO14" s="416"/>
      <c r="SPP14" s="416"/>
      <c r="SPQ14" s="416"/>
      <c r="SPR14" s="416"/>
      <c r="SPS14" s="416"/>
      <c r="SPT14" s="416"/>
      <c r="SPU14" s="416"/>
      <c r="SPV14" s="416"/>
      <c r="SPW14" s="416"/>
      <c r="SPX14" s="416"/>
      <c r="SPY14" s="416"/>
      <c r="SPZ14" s="416"/>
      <c r="SQA14" s="416"/>
      <c r="SQB14" s="416"/>
      <c r="SQC14" s="416"/>
      <c r="SQD14" s="416"/>
      <c r="SQE14" s="416"/>
      <c r="SQF14" s="416"/>
      <c r="SQG14" s="416"/>
      <c r="SQH14" s="416"/>
      <c r="SQI14" s="416"/>
      <c r="SQJ14" s="416"/>
      <c r="SQK14" s="416"/>
      <c r="SQL14" s="416"/>
      <c r="SQM14" s="416"/>
      <c r="SQN14" s="416"/>
      <c r="SQO14" s="416"/>
      <c r="SQP14" s="416"/>
      <c r="SQQ14" s="416"/>
      <c r="SQR14" s="416"/>
      <c r="SQS14" s="416"/>
      <c r="SQT14" s="416"/>
      <c r="SQU14" s="416"/>
      <c r="SQV14" s="416"/>
      <c r="SQW14" s="416"/>
      <c r="SQX14" s="416"/>
      <c r="SQY14" s="416"/>
      <c r="SQZ14" s="416"/>
      <c r="SRA14" s="416"/>
      <c r="SRB14" s="416"/>
      <c r="SRC14" s="416"/>
      <c r="SRD14" s="416"/>
      <c r="SRE14" s="416"/>
      <c r="SRF14" s="416"/>
      <c r="SRG14" s="416"/>
      <c r="SRH14" s="416"/>
      <c r="SRI14" s="416"/>
      <c r="SRJ14" s="416"/>
      <c r="SRK14" s="416"/>
      <c r="SRL14" s="416"/>
      <c r="SRM14" s="416"/>
      <c r="SRN14" s="416"/>
      <c r="SRO14" s="416"/>
      <c r="SRP14" s="416"/>
      <c r="SRQ14" s="416"/>
      <c r="SRR14" s="416"/>
      <c r="SRS14" s="416"/>
      <c r="SRT14" s="416"/>
      <c r="SRU14" s="416"/>
      <c r="SRV14" s="416"/>
      <c r="SRW14" s="416"/>
      <c r="SRX14" s="416"/>
      <c r="SRY14" s="416"/>
      <c r="SRZ14" s="416"/>
      <c r="SSA14" s="416"/>
      <c r="SSB14" s="416"/>
      <c r="SSC14" s="416"/>
      <c r="SSD14" s="416"/>
      <c r="SSE14" s="416"/>
      <c r="SSF14" s="416"/>
      <c r="SSG14" s="416"/>
      <c r="SSH14" s="416"/>
      <c r="SSI14" s="416"/>
      <c r="SSJ14" s="416"/>
      <c r="SSK14" s="416"/>
      <c r="SSL14" s="416"/>
      <c r="SSM14" s="416"/>
      <c r="SSN14" s="416"/>
      <c r="SSO14" s="416"/>
      <c r="SSP14" s="416"/>
      <c r="SSQ14" s="416"/>
      <c r="SSR14" s="416"/>
      <c r="SSS14" s="416"/>
      <c r="SST14" s="416"/>
      <c r="SSU14" s="416"/>
      <c r="SSV14" s="416"/>
      <c r="SSW14" s="416"/>
      <c r="SSX14" s="416"/>
      <c r="SSY14" s="416"/>
      <c r="SSZ14" s="416"/>
      <c r="STA14" s="416"/>
      <c r="STB14" s="416"/>
      <c r="STC14" s="416"/>
      <c r="STD14" s="416"/>
      <c r="STE14" s="416"/>
      <c r="STF14" s="416"/>
      <c r="STG14" s="416"/>
      <c r="STH14" s="416"/>
      <c r="STI14" s="416"/>
      <c r="STJ14" s="416"/>
      <c r="STK14" s="416"/>
      <c r="STL14" s="416"/>
      <c r="STM14" s="416"/>
      <c r="STN14" s="416"/>
      <c r="STO14" s="416"/>
      <c r="STP14" s="416"/>
      <c r="STQ14" s="416"/>
      <c r="STR14" s="416"/>
      <c r="STS14" s="416"/>
      <c r="STT14" s="416"/>
      <c r="STU14" s="416"/>
      <c r="STV14" s="416"/>
      <c r="STW14" s="416"/>
      <c r="STX14" s="416"/>
      <c r="STY14" s="416"/>
      <c r="STZ14" s="416"/>
      <c r="SUA14" s="416"/>
      <c r="SUB14" s="416"/>
      <c r="SUC14" s="416"/>
      <c r="SUD14" s="416"/>
      <c r="SUE14" s="416"/>
      <c r="SUF14" s="416"/>
      <c r="SUG14" s="416"/>
      <c r="SUH14" s="416"/>
      <c r="SUI14" s="416"/>
      <c r="SUJ14" s="416"/>
      <c r="SUK14" s="416"/>
      <c r="SUL14" s="416"/>
      <c r="SUM14" s="416"/>
      <c r="SUN14" s="416"/>
      <c r="SUO14" s="416"/>
      <c r="SUP14" s="416"/>
      <c r="SUQ14" s="416"/>
      <c r="SUR14" s="416"/>
      <c r="SUS14" s="416"/>
      <c r="SUT14" s="416"/>
      <c r="SUU14" s="416"/>
      <c r="SUV14" s="416"/>
      <c r="SUW14" s="416"/>
      <c r="SUX14" s="416"/>
      <c r="SUY14" s="416"/>
      <c r="SUZ14" s="416"/>
      <c r="SVA14" s="416"/>
      <c r="SVB14" s="416"/>
      <c r="SVC14" s="416"/>
      <c r="SVD14" s="416"/>
      <c r="SVE14" s="416"/>
      <c r="SVF14" s="416"/>
      <c r="SVG14" s="416"/>
      <c r="SVH14" s="416"/>
      <c r="SVI14" s="416"/>
      <c r="SVJ14" s="416"/>
      <c r="SVK14" s="416"/>
      <c r="SVL14" s="416"/>
      <c r="SVM14" s="416"/>
      <c r="SVN14" s="416"/>
      <c r="SVO14" s="416"/>
      <c r="SVP14" s="416"/>
      <c r="SVQ14" s="416"/>
      <c r="SVR14" s="416"/>
      <c r="SVS14" s="416"/>
      <c r="SVT14" s="416"/>
      <c r="SVU14" s="416"/>
      <c r="SVV14" s="416"/>
      <c r="SVW14" s="416"/>
      <c r="SVX14" s="416"/>
      <c r="SVY14" s="416"/>
      <c r="SVZ14" s="416"/>
      <c r="SWA14" s="416"/>
      <c r="SWB14" s="416"/>
      <c r="SWC14" s="416"/>
      <c r="SWD14" s="416"/>
      <c r="SWE14" s="416"/>
      <c r="SWF14" s="416"/>
      <c r="SWG14" s="416"/>
      <c r="SWH14" s="416"/>
      <c r="SWI14" s="416"/>
      <c r="SWJ14" s="416"/>
      <c r="SWK14" s="416"/>
      <c r="SWL14" s="416"/>
      <c r="SWM14" s="416"/>
      <c r="SWN14" s="416"/>
      <c r="SWO14" s="416"/>
      <c r="SWP14" s="416"/>
      <c r="SWQ14" s="416"/>
      <c r="SWR14" s="416"/>
      <c r="SWS14" s="416"/>
      <c r="SWT14" s="416"/>
      <c r="SWU14" s="416"/>
      <c r="SWV14" s="416"/>
      <c r="SWW14" s="416"/>
      <c r="SWX14" s="416"/>
      <c r="SWY14" s="416"/>
      <c r="SWZ14" s="416"/>
      <c r="SXA14" s="416"/>
      <c r="SXB14" s="416"/>
      <c r="SXC14" s="416"/>
      <c r="SXD14" s="416"/>
      <c r="SXE14" s="416"/>
      <c r="SXF14" s="416"/>
      <c r="SXG14" s="416"/>
      <c r="SXH14" s="416"/>
      <c r="SXI14" s="416"/>
      <c r="SXJ14" s="416"/>
      <c r="SXK14" s="416"/>
      <c r="SXL14" s="416"/>
      <c r="SXM14" s="416"/>
      <c r="SXN14" s="416"/>
      <c r="SXO14" s="416"/>
      <c r="SXP14" s="416"/>
      <c r="SXQ14" s="416"/>
      <c r="SXR14" s="416"/>
      <c r="SXS14" s="416"/>
      <c r="SXT14" s="416"/>
      <c r="SXU14" s="416"/>
      <c r="SXV14" s="416"/>
      <c r="SXW14" s="416"/>
      <c r="SXX14" s="416"/>
      <c r="SXY14" s="416"/>
      <c r="SXZ14" s="416"/>
      <c r="SYA14" s="416"/>
      <c r="SYB14" s="416"/>
      <c r="SYC14" s="416"/>
      <c r="SYD14" s="416"/>
      <c r="SYE14" s="416"/>
      <c r="SYF14" s="416"/>
      <c r="SYG14" s="416"/>
      <c r="SYH14" s="416"/>
      <c r="SYI14" s="416"/>
      <c r="SYJ14" s="416"/>
      <c r="SYK14" s="416"/>
      <c r="SYL14" s="416"/>
      <c r="SYM14" s="416"/>
      <c r="SYN14" s="416"/>
      <c r="SYO14" s="416"/>
      <c r="SYP14" s="416"/>
      <c r="SYQ14" s="416"/>
      <c r="SYR14" s="416"/>
      <c r="SYS14" s="416"/>
      <c r="SYT14" s="416"/>
      <c r="SYU14" s="416"/>
      <c r="SYV14" s="416"/>
      <c r="SYW14" s="416"/>
      <c r="SYX14" s="416"/>
      <c r="SYY14" s="416"/>
      <c r="SYZ14" s="416"/>
      <c r="SZA14" s="416"/>
      <c r="SZB14" s="416"/>
      <c r="SZC14" s="416"/>
      <c r="SZD14" s="416"/>
      <c r="SZE14" s="416"/>
      <c r="SZF14" s="416"/>
      <c r="SZG14" s="416"/>
      <c r="SZH14" s="416"/>
      <c r="SZI14" s="416"/>
      <c r="SZJ14" s="416"/>
      <c r="SZK14" s="416"/>
      <c r="SZL14" s="416"/>
      <c r="SZM14" s="416"/>
      <c r="SZN14" s="416"/>
      <c r="SZO14" s="416"/>
      <c r="SZP14" s="416"/>
      <c r="SZQ14" s="416"/>
      <c r="SZR14" s="416"/>
      <c r="SZS14" s="416"/>
      <c r="SZT14" s="416"/>
      <c r="SZU14" s="416"/>
      <c r="SZV14" s="416"/>
      <c r="SZW14" s="416"/>
      <c r="SZX14" s="416"/>
      <c r="SZY14" s="416"/>
      <c r="SZZ14" s="416"/>
      <c r="TAA14" s="416"/>
      <c r="TAB14" s="416"/>
      <c r="TAC14" s="416"/>
      <c r="TAD14" s="416"/>
      <c r="TAE14" s="416"/>
      <c r="TAF14" s="416"/>
      <c r="TAG14" s="416"/>
      <c r="TAH14" s="416"/>
      <c r="TAI14" s="416"/>
      <c r="TAJ14" s="416"/>
      <c r="TAK14" s="416"/>
      <c r="TAL14" s="416"/>
      <c r="TAM14" s="416"/>
      <c r="TAN14" s="416"/>
      <c r="TAO14" s="416"/>
      <c r="TAP14" s="416"/>
      <c r="TAQ14" s="416"/>
      <c r="TAR14" s="416"/>
      <c r="TAS14" s="416"/>
      <c r="TAT14" s="416"/>
      <c r="TAU14" s="416"/>
      <c r="TAV14" s="416"/>
      <c r="TAW14" s="416"/>
      <c r="TAX14" s="416"/>
      <c r="TAY14" s="416"/>
      <c r="TAZ14" s="416"/>
      <c r="TBA14" s="416"/>
      <c r="TBB14" s="416"/>
      <c r="TBC14" s="416"/>
      <c r="TBD14" s="416"/>
      <c r="TBE14" s="416"/>
      <c r="TBF14" s="416"/>
      <c r="TBG14" s="416"/>
      <c r="TBH14" s="416"/>
      <c r="TBI14" s="416"/>
      <c r="TBJ14" s="416"/>
      <c r="TBK14" s="416"/>
      <c r="TBL14" s="416"/>
      <c r="TBM14" s="416"/>
      <c r="TBN14" s="416"/>
      <c r="TBO14" s="416"/>
      <c r="TBP14" s="416"/>
      <c r="TBQ14" s="416"/>
      <c r="TBR14" s="416"/>
      <c r="TBS14" s="416"/>
      <c r="TBT14" s="416"/>
      <c r="TBU14" s="416"/>
      <c r="TBV14" s="416"/>
      <c r="TBW14" s="416"/>
      <c r="TBX14" s="416"/>
      <c r="TBY14" s="416"/>
      <c r="TBZ14" s="416"/>
      <c r="TCA14" s="416"/>
      <c r="TCB14" s="416"/>
      <c r="TCC14" s="416"/>
      <c r="TCD14" s="416"/>
      <c r="TCE14" s="416"/>
      <c r="TCF14" s="416"/>
      <c r="TCG14" s="416"/>
      <c r="TCH14" s="416"/>
      <c r="TCI14" s="416"/>
      <c r="TCJ14" s="416"/>
      <c r="TCK14" s="416"/>
      <c r="TCL14" s="416"/>
      <c r="TCM14" s="416"/>
      <c r="TCN14" s="416"/>
      <c r="TCO14" s="416"/>
      <c r="TCP14" s="416"/>
      <c r="TCQ14" s="416"/>
      <c r="TCR14" s="416"/>
      <c r="TCS14" s="416"/>
      <c r="TCT14" s="416"/>
      <c r="TCU14" s="416"/>
      <c r="TCV14" s="416"/>
      <c r="TCW14" s="416"/>
      <c r="TCX14" s="416"/>
      <c r="TCY14" s="416"/>
      <c r="TCZ14" s="416"/>
      <c r="TDA14" s="416"/>
      <c r="TDB14" s="416"/>
      <c r="TDC14" s="416"/>
      <c r="TDD14" s="416"/>
      <c r="TDE14" s="416"/>
      <c r="TDF14" s="416"/>
      <c r="TDG14" s="416"/>
      <c r="TDH14" s="416"/>
      <c r="TDI14" s="416"/>
      <c r="TDJ14" s="416"/>
      <c r="TDK14" s="416"/>
      <c r="TDL14" s="416"/>
      <c r="TDM14" s="416"/>
      <c r="TDN14" s="416"/>
      <c r="TDO14" s="416"/>
      <c r="TDP14" s="416"/>
      <c r="TDQ14" s="416"/>
      <c r="TDR14" s="416"/>
      <c r="TDS14" s="416"/>
      <c r="TDT14" s="416"/>
      <c r="TDU14" s="416"/>
      <c r="TDV14" s="416"/>
      <c r="TDW14" s="416"/>
      <c r="TDX14" s="416"/>
      <c r="TDY14" s="416"/>
      <c r="TDZ14" s="416"/>
      <c r="TEA14" s="416"/>
      <c r="TEB14" s="416"/>
      <c r="TEC14" s="416"/>
      <c r="TED14" s="416"/>
      <c r="TEE14" s="416"/>
      <c r="TEF14" s="416"/>
      <c r="TEG14" s="416"/>
      <c r="TEH14" s="416"/>
      <c r="TEI14" s="416"/>
      <c r="TEJ14" s="416"/>
      <c r="TEK14" s="416"/>
      <c r="TEL14" s="416"/>
      <c r="TEM14" s="416"/>
      <c r="TEN14" s="416"/>
      <c r="TEO14" s="416"/>
      <c r="TEP14" s="416"/>
      <c r="TEQ14" s="416"/>
      <c r="TER14" s="416"/>
      <c r="TES14" s="416"/>
      <c r="TET14" s="416"/>
      <c r="TEU14" s="416"/>
      <c r="TEV14" s="416"/>
      <c r="TEW14" s="416"/>
      <c r="TEX14" s="416"/>
      <c r="TEY14" s="416"/>
      <c r="TEZ14" s="416"/>
      <c r="TFA14" s="416"/>
      <c r="TFB14" s="416"/>
      <c r="TFC14" s="416"/>
      <c r="TFD14" s="416"/>
      <c r="TFE14" s="416"/>
      <c r="TFF14" s="416"/>
      <c r="TFG14" s="416"/>
      <c r="TFH14" s="416"/>
      <c r="TFI14" s="416"/>
      <c r="TFJ14" s="416"/>
      <c r="TFK14" s="416"/>
      <c r="TFL14" s="416"/>
      <c r="TFM14" s="416"/>
      <c r="TFN14" s="416"/>
      <c r="TFO14" s="416"/>
      <c r="TFP14" s="416"/>
      <c r="TFQ14" s="416"/>
      <c r="TFR14" s="416"/>
      <c r="TFS14" s="416"/>
      <c r="TFT14" s="416"/>
      <c r="TFU14" s="416"/>
      <c r="TFV14" s="416"/>
      <c r="TFW14" s="416"/>
      <c r="TFX14" s="416"/>
      <c r="TFY14" s="416"/>
      <c r="TFZ14" s="416"/>
      <c r="TGA14" s="416"/>
      <c r="TGB14" s="416"/>
      <c r="TGC14" s="416"/>
      <c r="TGD14" s="416"/>
      <c r="TGE14" s="416"/>
      <c r="TGF14" s="416"/>
      <c r="TGG14" s="416"/>
      <c r="TGH14" s="416"/>
      <c r="TGI14" s="416"/>
      <c r="TGJ14" s="416"/>
      <c r="TGK14" s="416"/>
      <c r="TGL14" s="416"/>
      <c r="TGM14" s="416"/>
      <c r="TGN14" s="416"/>
      <c r="TGO14" s="416"/>
      <c r="TGP14" s="416"/>
      <c r="TGQ14" s="416"/>
      <c r="TGR14" s="416"/>
      <c r="TGS14" s="416"/>
      <c r="TGT14" s="416"/>
      <c r="TGU14" s="416"/>
      <c r="TGV14" s="416"/>
      <c r="TGW14" s="416"/>
      <c r="TGX14" s="416"/>
      <c r="TGY14" s="416"/>
      <c r="TGZ14" s="416"/>
      <c r="THA14" s="416"/>
      <c r="THB14" s="416"/>
      <c r="THC14" s="416"/>
      <c r="THD14" s="416"/>
      <c r="THE14" s="416"/>
      <c r="THF14" s="416"/>
      <c r="THG14" s="416"/>
      <c r="THH14" s="416"/>
      <c r="THI14" s="416"/>
      <c r="THJ14" s="416"/>
      <c r="THK14" s="416"/>
      <c r="THL14" s="416"/>
      <c r="THM14" s="416"/>
      <c r="THN14" s="416"/>
      <c r="THO14" s="416"/>
      <c r="THP14" s="416"/>
      <c r="THQ14" s="416"/>
      <c r="THR14" s="416"/>
      <c r="THS14" s="416"/>
      <c r="THT14" s="416"/>
      <c r="THU14" s="416"/>
      <c r="THV14" s="416"/>
      <c r="THW14" s="416"/>
      <c r="THX14" s="416"/>
      <c r="THY14" s="416"/>
      <c r="THZ14" s="416"/>
      <c r="TIA14" s="416"/>
      <c r="TIB14" s="416"/>
      <c r="TIC14" s="416"/>
      <c r="TID14" s="416"/>
      <c r="TIE14" s="416"/>
      <c r="TIF14" s="416"/>
      <c r="TIG14" s="416"/>
      <c r="TIH14" s="416"/>
      <c r="TII14" s="416"/>
      <c r="TIJ14" s="416"/>
      <c r="TIK14" s="416"/>
      <c r="TIL14" s="416"/>
      <c r="TIM14" s="416"/>
      <c r="TIN14" s="416"/>
      <c r="TIO14" s="416"/>
      <c r="TIP14" s="416"/>
      <c r="TIQ14" s="416"/>
      <c r="TIR14" s="416"/>
      <c r="TIS14" s="416"/>
      <c r="TIT14" s="416"/>
      <c r="TIU14" s="416"/>
      <c r="TIV14" s="416"/>
      <c r="TIW14" s="416"/>
      <c r="TIX14" s="416"/>
      <c r="TIY14" s="416"/>
      <c r="TIZ14" s="416"/>
      <c r="TJA14" s="416"/>
      <c r="TJB14" s="416"/>
      <c r="TJC14" s="416"/>
      <c r="TJD14" s="416"/>
      <c r="TJE14" s="416"/>
      <c r="TJF14" s="416"/>
      <c r="TJG14" s="416"/>
      <c r="TJH14" s="416"/>
      <c r="TJI14" s="416"/>
      <c r="TJJ14" s="416"/>
      <c r="TJK14" s="416"/>
      <c r="TJL14" s="416"/>
      <c r="TJM14" s="416"/>
      <c r="TJN14" s="416"/>
      <c r="TJO14" s="416"/>
      <c r="TJP14" s="416"/>
      <c r="TJQ14" s="416"/>
      <c r="TJR14" s="416"/>
      <c r="TJS14" s="416"/>
      <c r="TJT14" s="416"/>
      <c r="TJU14" s="416"/>
      <c r="TJV14" s="416"/>
      <c r="TJW14" s="416"/>
      <c r="TJX14" s="416"/>
      <c r="TJY14" s="416"/>
      <c r="TJZ14" s="416"/>
      <c r="TKA14" s="416"/>
      <c r="TKB14" s="416"/>
      <c r="TKC14" s="416"/>
      <c r="TKD14" s="416"/>
      <c r="TKE14" s="416"/>
      <c r="TKF14" s="416"/>
      <c r="TKG14" s="416"/>
      <c r="TKH14" s="416"/>
      <c r="TKI14" s="416"/>
      <c r="TKJ14" s="416"/>
      <c r="TKK14" s="416"/>
      <c r="TKL14" s="416"/>
      <c r="TKM14" s="416"/>
      <c r="TKN14" s="416"/>
      <c r="TKO14" s="416"/>
      <c r="TKP14" s="416"/>
      <c r="TKQ14" s="416"/>
      <c r="TKR14" s="416"/>
      <c r="TKS14" s="416"/>
      <c r="TKT14" s="416"/>
      <c r="TKU14" s="416"/>
      <c r="TKV14" s="416"/>
      <c r="TKW14" s="416"/>
      <c r="TKX14" s="416"/>
      <c r="TKY14" s="416"/>
      <c r="TKZ14" s="416"/>
      <c r="TLA14" s="416"/>
      <c r="TLB14" s="416"/>
      <c r="TLC14" s="416"/>
      <c r="TLD14" s="416"/>
      <c r="TLE14" s="416"/>
      <c r="TLF14" s="416"/>
      <c r="TLG14" s="416"/>
      <c r="TLH14" s="416"/>
      <c r="TLI14" s="416"/>
      <c r="TLJ14" s="416"/>
      <c r="TLK14" s="416"/>
      <c r="TLL14" s="416"/>
      <c r="TLM14" s="416"/>
      <c r="TLN14" s="416"/>
      <c r="TLO14" s="416"/>
      <c r="TLP14" s="416"/>
      <c r="TLQ14" s="416"/>
      <c r="TLR14" s="416"/>
      <c r="TLS14" s="416"/>
      <c r="TLT14" s="416"/>
      <c r="TLU14" s="416"/>
      <c r="TLV14" s="416"/>
      <c r="TLW14" s="416"/>
      <c r="TLX14" s="416"/>
      <c r="TLY14" s="416"/>
      <c r="TLZ14" s="416"/>
      <c r="TMA14" s="416"/>
      <c r="TMB14" s="416"/>
      <c r="TMC14" s="416"/>
      <c r="TMD14" s="416"/>
      <c r="TME14" s="416"/>
      <c r="TMF14" s="416"/>
      <c r="TMG14" s="416"/>
      <c r="TMH14" s="416"/>
      <c r="TMI14" s="416"/>
      <c r="TMJ14" s="416"/>
      <c r="TMK14" s="416"/>
      <c r="TML14" s="416"/>
      <c r="TMM14" s="416"/>
      <c r="TMN14" s="416"/>
      <c r="TMO14" s="416"/>
      <c r="TMP14" s="416"/>
      <c r="TMQ14" s="416"/>
      <c r="TMR14" s="416"/>
      <c r="TMS14" s="416"/>
      <c r="TMT14" s="416"/>
      <c r="TMU14" s="416"/>
      <c r="TMV14" s="416"/>
      <c r="TMW14" s="416"/>
      <c r="TMX14" s="416"/>
      <c r="TMY14" s="416"/>
      <c r="TMZ14" s="416"/>
      <c r="TNA14" s="416"/>
      <c r="TNB14" s="416"/>
      <c r="TNC14" s="416"/>
      <c r="TND14" s="416"/>
      <c r="TNE14" s="416"/>
      <c r="TNF14" s="416"/>
      <c r="TNG14" s="416"/>
      <c r="TNH14" s="416"/>
      <c r="TNI14" s="416"/>
      <c r="TNJ14" s="416"/>
      <c r="TNK14" s="416"/>
      <c r="TNL14" s="416"/>
      <c r="TNM14" s="416"/>
      <c r="TNN14" s="416"/>
      <c r="TNO14" s="416"/>
      <c r="TNP14" s="416"/>
      <c r="TNQ14" s="416"/>
      <c r="TNR14" s="416"/>
      <c r="TNS14" s="416"/>
      <c r="TNT14" s="416"/>
      <c r="TNU14" s="416"/>
      <c r="TNV14" s="416"/>
      <c r="TNW14" s="416"/>
      <c r="TNX14" s="416"/>
      <c r="TNY14" s="416"/>
      <c r="TNZ14" s="416"/>
      <c r="TOA14" s="416"/>
      <c r="TOB14" s="416"/>
      <c r="TOC14" s="416"/>
      <c r="TOD14" s="416"/>
      <c r="TOE14" s="416"/>
      <c r="TOF14" s="416"/>
      <c r="TOG14" s="416"/>
      <c r="TOH14" s="416"/>
      <c r="TOI14" s="416"/>
      <c r="TOJ14" s="416"/>
      <c r="TOK14" s="416"/>
      <c r="TOL14" s="416"/>
      <c r="TOM14" s="416"/>
      <c r="TON14" s="416"/>
      <c r="TOO14" s="416"/>
      <c r="TOP14" s="416"/>
      <c r="TOQ14" s="416"/>
      <c r="TOR14" s="416"/>
      <c r="TOS14" s="416"/>
      <c r="TOT14" s="416"/>
      <c r="TOU14" s="416"/>
      <c r="TOV14" s="416"/>
      <c r="TOW14" s="416"/>
      <c r="TOX14" s="416"/>
      <c r="TOY14" s="416"/>
      <c r="TOZ14" s="416"/>
      <c r="TPA14" s="416"/>
      <c r="TPB14" s="416"/>
      <c r="TPC14" s="416"/>
      <c r="TPD14" s="416"/>
      <c r="TPE14" s="416"/>
      <c r="TPF14" s="416"/>
      <c r="TPG14" s="416"/>
      <c r="TPH14" s="416"/>
      <c r="TPI14" s="416"/>
      <c r="TPJ14" s="416"/>
      <c r="TPK14" s="416"/>
      <c r="TPL14" s="416"/>
      <c r="TPM14" s="416"/>
      <c r="TPN14" s="416"/>
      <c r="TPO14" s="416"/>
      <c r="TPP14" s="416"/>
      <c r="TPQ14" s="416"/>
      <c r="TPR14" s="416"/>
      <c r="TPS14" s="416"/>
      <c r="TPT14" s="416"/>
      <c r="TPU14" s="416"/>
      <c r="TPV14" s="416"/>
      <c r="TPW14" s="416"/>
      <c r="TPX14" s="416"/>
      <c r="TPY14" s="416"/>
      <c r="TPZ14" s="416"/>
      <c r="TQA14" s="416"/>
      <c r="TQB14" s="416"/>
      <c r="TQC14" s="416"/>
      <c r="TQD14" s="416"/>
      <c r="TQE14" s="416"/>
      <c r="TQF14" s="416"/>
      <c r="TQG14" s="416"/>
      <c r="TQH14" s="416"/>
      <c r="TQI14" s="416"/>
      <c r="TQJ14" s="416"/>
      <c r="TQK14" s="416"/>
      <c r="TQL14" s="416"/>
      <c r="TQM14" s="416"/>
      <c r="TQN14" s="416"/>
      <c r="TQO14" s="416"/>
      <c r="TQP14" s="416"/>
      <c r="TQQ14" s="416"/>
      <c r="TQR14" s="416"/>
      <c r="TQS14" s="416"/>
      <c r="TQT14" s="416"/>
      <c r="TQU14" s="416"/>
      <c r="TQV14" s="416"/>
      <c r="TQW14" s="416"/>
      <c r="TQX14" s="416"/>
      <c r="TQY14" s="416"/>
      <c r="TQZ14" s="416"/>
      <c r="TRA14" s="416"/>
      <c r="TRB14" s="416"/>
      <c r="TRC14" s="416"/>
      <c r="TRD14" s="416"/>
      <c r="TRE14" s="416"/>
      <c r="TRF14" s="416"/>
      <c r="TRG14" s="416"/>
      <c r="TRH14" s="416"/>
      <c r="TRI14" s="416"/>
      <c r="TRJ14" s="416"/>
      <c r="TRK14" s="416"/>
      <c r="TRL14" s="416"/>
      <c r="TRM14" s="416"/>
      <c r="TRN14" s="416"/>
      <c r="TRO14" s="416"/>
      <c r="TRP14" s="416"/>
      <c r="TRQ14" s="416"/>
      <c r="TRR14" s="416"/>
      <c r="TRS14" s="416"/>
      <c r="TRT14" s="416"/>
      <c r="TRU14" s="416"/>
      <c r="TRV14" s="416"/>
      <c r="TRW14" s="416"/>
      <c r="TRX14" s="416"/>
      <c r="TRY14" s="416"/>
      <c r="TRZ14" s="416"/>
      <c r="TSA14" s="416"/>
      <c r="TSB14" s="416"/>
      <c r="TSC14" s="416"/>
      <c r="TSD14" s="416"/>
      <c r="TSE14" s="416"/>
      <c r="TSF14" s="416"/>
      <c r="TSG14" s="416"/>
      <c r="TSH14" s="416"/>
      <c r="TSI14" s="416"/>
      <c r="TSJ14" s="416"/>
      <c r="TSK14" s="416"/>
      <c r="TSL14" s="416"/>
      <c r="TSM14" s="416"/>
      <c r="TSN14" s="416"/>
      <c r="TSO14" s="416"/>
      <c r="TSP14" s="416"/>
      <c r="TSQ14" s="416"/>
      <c r="TSR14" s="416"/>
      <c r="TSS14" s="416"/>
      <c r="TST14" s="416"/>
      <c r="TSU14" s="416"/>
      <c r="TSV14" s="416"/>
      <c r="TSW14" s="416"/>
      <c r="TSX14" s="416"/>
      <c r="TSY14" s="416"/>
      <c r="TSZ14" s="416"/>
      <c r="TTA14" s="416"/>
      <c r="TTB14" s="416"/>
      <c r="TTC14" s="416"/>
      <c r="TTD14" s="416"/>
      <c r="TTE14" s="416"/>
      <c r="TTF14" s="416"/>
      <c r="TTG14" s="416"/>
      <c r="TTH14" s="416"/>
      <c r="TTI14" s="416"/>
      <c r="TTJ14" s="416"/>
      <c r="TTK14" s="416"/>
      <c r="TTL14" s="416"/>
      <c r="TTM14" s="416"/>
      <c r="TTN14" s="416"/>
      <c r="TTO14" s="416"/>
      <c r="TTP14" s="416"/>
      <c r="TTQ14" s="416"/>
      <c r="TTR14" s="416"/>
      <c r="TTS14" s="416"/>
      <c r="TTT14" s="416"/>
      <c r="TTU14" s="416"/>
      <c r="TTV14" s="416"/>
      <c r="TTW14" s="416"/>
      <c r="TTX14" s="416"/>
      <c r="TTY14" s="416"/>
      <c r="TTZ14" s="416"/>
      <c r="TUA14" s="416"/>
      <c r="TUB14" s="416"/>
      <c r="TUC14" s="416"/>
      <c r="TUD14" s="416"/>
      <c r="TUE14" s="416"/>
      <c r="TUF14" s="416"/>
      <c r="TUG14" s="416"/>
      <c r="TUH14" s="416"/>
      <c r="TUI14" s="416"/>
      <c r="TUJ14" s="416"/>
      <c r="TUK14" s="416"/>
      <c r="TUL14" s="416"/>
      <c r="TUM14" s="416"/>
      <c r="TUN14" s="416"/>
      <c r="TUO14" s="416"/>
      <c r="TUP14" s="416"/>
      <c r="TUQ14" s="416"/>
      <c r="TUR14" s="416"/>
      <c r="TUS14" s="416"/>
      <c r="TUT14" s="416"/>
      <c r="TUU14" s="416"/>
      <c r="TUV14" s="416"/>
      <c r="TUW14" s="416"/>
      <c r="TUX14" s="416"/>
      <c r="TUY14" s="416"/>
      <c r="TUZ14" s="416"/>
      <c r="TVA14" s="416"/>
      <c r="TVB14" s="416"/>
      <c r="TVC14" s="416"/>
      <c r="TVD14" s="416"/>
      <c r="TVE14" s="416"/>
      <c r="TVF14" s="416"/>
      <c r="TVG14" s="416"/>
      <c r="TVH14" s="416"/>
      <c r="TVI14" s="416"/>
      <c r="TVJ14" s="416"/>
      <c r="TVK14" s="416"/>
      <c r="TVL14" s="416"/>
      <c r="TVM14" s="416"/>
      <c r="TVN14" s="416"/>
      <c r="TVO14" s="416"/>
      <c r="TVP14" s="416"/>
      <c r="TVQ14" s="416"/>
      <c r="TVR14" s="416"/>
      <c r="TVS14" s="416"/>
      <c r="TVT14" s="416"/>
      <c r="TVU14" s="416"/>
      <c r="TVV14" s="416"/>
      <c r="TVW14" s="416"/>
      <c r="TVX14" s="416"/>
      <c r="TVY14" s="416"/>
      <c r="TVZ14" s="416"/>
      <c r="TWA14" s="416"/>
      <c r="TWB14" s="416"/>
      <c r="TWC14" s="416"/>
      <c r="TWD14" s="416"/>
      <c r="TWE14" s="416"/>
      <c r="TWF14" s="416"/>
      <c r="TWG14" s="416"/>
      <c r="TWH14" s="416"/>
      <c r="TWI14" s="416"/>
      <c r="TWJ14" s="416"/>
      <c r="TWK14" s="416"/>
      <c r="TWL14" s="416"/>
      <c r="TWM14" s="416"/>
      <c r="TWN14" s="416"/>
      <c r="TWO14" s="416"/>
      <c r="TWP14" s="416"/>
      <c r="TWQ14" s="416"/>
      <c r="TWR14" s="416"/>
      <c r="TWS14" s="416"/>
      <c r="TWT14" s="416"/>
      <c r="TWU14" s="416"/>
      <c r="TWV14" s="416"/>
      <c r="TWW14" s="416"/>
      <c r="TWX14" s="416"/>
      <c r="TWY14" s="416"/>
      <c r="TWZ14" s="416"/>
      <c r="TXA14" s="416"/>
      <c r="TXB14" s="416"/>
      <c r="TXC14" s="416"/>
      <c r="TXD14" s="416"/>
      <c r="TXE14" s="416"/>
      <c r="TXF14" s="416"/>
      <c r="TXG14" s="416"/>
      <c r="TXH14" s="416"/>
      <c r="TXI14" s="416"/>
      <c r="TXJ14" s="416"/>
      <c r="TXK14" s="416"/>
      <c r="TXL14" s="416"/>
      <c r="TXM14" s="416"/>
      <c r="TXN14" s="416"/>
      <c r="TXO14" s="416"/>
      <c r="TXP14" s="416"/>
      <c r="TXQ14" s="416"/>
      <c r="TXR14" s="416"/>
      <c r="TXS14" s="416"/>
      <c r="TXT14" s="416"/>
      <c r="TXU14" s="416"/>
      <c r="TXV14" s="416"/>
      <c r="TXW14" s="416"/>
      <c r="TXX14" s="416"/>
      <c r="TXY14" s="416"/>
      <c r="TXZ14" s="416"/>
      <c r="TYA14" s="416"/>
      <c r="TYB14" s="416"/>
      <c r="TYC14" s="416"/>
      <c r="TYD14" s="416"/>
      <c r="TYE14" s="416"/>
      <c r="TYF14" s="416"/>
      <c r="TYG14" s="416"/>
      <c r="TYH14" s="416"/>
      <c r="TYI14" s="416"/>
      <c r="TYJ14" s="416"/>
      <c r="TYK14" s="416"/>
      <c r="TYL14" s="416"/>
      <c r="TYM14" s="416"/>
      <c r="TYN14" s="416"/>
      <c r="TYO14" s="416"/>
      <c r="TYP14" s="416"/>
      <c r="TYQ14" s="416"/>
      <c r="TYR14" s="416"/>
      <c r="TYS14" s="416"/>
      <c r="TYT14" s="416"/>
      <c r="TYU14" s="416"/>
      <c r="TYV14" s="416"/>
      <c r="TYW14" s="416"/>
      <c r="TYX14" s="416"/>
      <c r="TYY14" s="416"/>
      <c r="TYZ14" s="416"/>
      <c r="TZA14" s="416"/>
      <c r="TZB14" s="416"/>
      <c r="TZC14" s="416"/>
      <c r="TZD14" s="416"/>
      <c r="TZE14" s="416"/>
      <c r="TZF14" s="416"/>
      <c r="TZG14" s="416"/>
      <c r="TZH14" s="416"/>
      <c r="TZI14" s="416"/>
      <c r="TZJ14" s="416"/>
      <c r="TZK14" s="416"/>
      <c r="TZL14" s="416"/>
      <c r="TZM14" s="416"/>
      <c r="TZN14" s="416"/>
      <c r="TZO14" s="416"/>
      <c r="TZP14" s="416"/>
      <c r="TZQ14" s="416"/>
      <c r="TZR14" s="416"/>
      <c r="TZS14" s="416"/>
      <c r="TZT14" s="416"/>
      <c r="TZU14" s="416"/>
      <c r="TZV14" s="416"/>
      <c r="TZW14" s="416"/>
      <c r="TZX14" s="416"/>
      <c r="TZY14" s="416"/>
      <c r="TZZ14" s="416"/>
      <c r="UAA14" s="416"/>
      <c r="UAB14" s="416"/>
      <c r="UAC14" s="416"/>
      <c r="UAD14" s="416"/>
      <c r="UAE14" s="416"/>
      <c r="UAF14" s="416"/>
      <c r="UAG14" s="416"/>
      <c r="UAH14" s="416"/>
      <c r="UAI14" s="416"/>
      <c r="UAJ14" s="416"/>
      <c r="UAK14" s="416"/>
      <c r="UAL14" s="416"/>
      <c r="UAM14" s="416"/>
      <c r="UAN14" s="416"/>
      <c r="UAO14" s="416"/>
      <c r="UAP14" s="416"/>
      <c r="UAQ14" s="416"/>
      <c r="UAR14" s="416"/>
      <c r="UAS14" s="416"/>
      <c r="UAT14" s="416"/>
      <c r="UAU14" s="416"/>
      <c r="UAV14" s="416"/>
      <c r="UAW14" s="416"/>
      <c r="UAX14" s="416"/>
      <c r="UAY14" s="416"/>
      <c r="UAZ14" s="416"/>
      <c r="UBA14" s="416"/>
      <c r="UBB14" s="416"/>
      <c r="UBC14" s="416"/>
      <c r="UBD14" s="416"/>
      <c r="UBE14" s="416"/>
      <c r="UBF14" s="416"/>
      <c r="UBG14" s="416"/>
      <c r="UBH14" s="416"/>
      <c r="UBI14" s="416"/>
      <c r="UBJ14" s="416"/>
      <c r="UBK14" s="416"/>
      <c r="UBL14" s="416"/>
      <c r="UBM14" s="416"/>
      <c r="UBN14" s="416"/>
      <c r="UBO14" s="416"/>
      <c r="UBP14" s="416"/>
      <c r="UBQ14" s="416"/>
      <c r="UBR14" s="416"/>
      <c r="UBS14" s="416"/>
      <c r="UBT14" s="416"/>
      <c r="UBU14" s="416"/>
      <c r="UBV14" s="416"/>
      <c r="UBW14" s="416"/>
      <c r="UBX14" s="416"/>
      <c r="UBY14" s="416"/>
      <c r="UBZ14" s="416"/>
      <c r="UCA14" s="416"/>
      <c r="UCB14" s="416"/>
      <c r="UCC14" s="416"/>
      <c r="UCD14" s="416"/>
      <c r="UCE14" s="416"/>
      <c r="UCF14" s="416"/>
      <c r="UCG14" s="416"/>
      <c r="UCH14" s="416"/>
      <c r="UCI14" s="416"/>
      <c r="UCJ14" s="416"/>
      <c r="UCK14" s="416"/>
      <c r="UCL14" s="416"/>
      <c r="UCM14" s="416"/>
      <c r="UCN14" s="416"/>
      <c r="UCO14" s="416"/>
      <c r="UCP14" s="416"/>
      <c r="UCQ14" s="416"/>
      <c r="UCR14" s="416"/>
      <c r="UCS14" s="416"/>
      <c r="UCT14" s="416"/>
      <c r="UCU14" s="416"/>
      <c r="UCV14" s="416"/>
      <c r="UCW14" s="416"/>
      <c r="UCX14" s="416"/>
      <c r="UCY14" s="416"/>
      <c r="UCZ14" s="416"/>
      <c r="UDA14" s="416"/>
      <c r="UDB14" s="416"/>
      <c r="UDC14" s="416"/>
      <c r="UDD14" s="416"/>
      <c r="UDE14" s="416"/>
      <c r="UDF14" s="416"/>
      <c r="UDG14" s="416"/>
      <c r="UDH14" s="416"/>
      <c r="UDI14" s="416"/>
      <c r="UDJ14" s="416"/>
      <c r="UDK14" s="416"/>
      <c r="UDL14" s="416"/>
      <c r="UDM14" s="416"/>
      <c r="UDN14" s="416"/>
      <c r="UDO14" s="416"/>
      <c r="UDP14" s="416"/>
      <c r="UDQ14" s="416"/>
      <c r="UDR14" s="416"/>
      <c r="UDS14" s="416"/>
      <c r="UDT14" s="416"/>
      <c r="UDU14" s="416"/>
      <c r="UDV14" s="416"/>
      <c r="UDW14" s="416"/>
      <c r="UDX14" s="416"/>
      <c r="UDY14" s="416"/>
      <c r="UDZ14" s="416"/>
      <c r="UEA14" s="416"/>
      <c r="UEB14" s="416"/>
      <c r="UEC14" s="416"/>
      <c r="UED14" s="416"/>
      <c r="UEE14" s="416"/>
      <c r="UEF14" s="416"/>
      <c r="UEG14" s="416"/>
      <c r="UEH14" s="416"/>
      <c r="UEI14" s="416"/>
      <c r="UEJ14" s="416"/>
      <c r="UEK14" s="416"/>
      <c r="UEL14" s="416"/>
      <c r="UEM14" s="416"/>
      <c r="UEN14" s="416"/>
      <c r="UEO14" s="416"/>
      <c r="UEP14" s="416"/>
      <c r="UEQ14" s="416"/>
      <c r="UER14" s="416"/>
      <c r="UES14" s="416"/>
      <c r="UET14" s="416"/>
      <c r="UEU14" s="416"/>
      <c r="UEV14" s="416"/>
      <c r="UEW14" s="416"/>
      <c r="UEX14" s="416"/>
      <c r="UEY14" s="416"/>
      <c r="UEZ14" s="416"/>
      <c r="UFA14" s="416"/>
      <c r="UFB14" s="416"/>
      <c r="UFC14" s="416"/>
      <c r="UFD14" s="416"/>
      <c r="UFE14" s="416"/>
      <c r="UFF14" s="416"/>
      <c r="UFG14" s="416"/>
      <c r="UFH14" s="416"/>
      <c r="UFI14" s="416"/>
      <c r="UFJ14" s="416"/>
      <c r="UFK14" s="416"/>
      <c r="UFL14" s="416"/>
      <c r="UFM14" s="416"/>
      <c r="UFN14" s="416"/>
      <c r="UFO14" s="416"/>
      <c r="UFP14" s="416"/>
      <c r="UFQ14" s="416"/>
      <c r="UFR14" s="416"/>
      <c r="UFS14" s="416"/>
      <c r="UFT14" s="416"/>
      <c r="UFU14" s="416"/>
      <c r="UFV14" s="416"/>
      <c r="UFW14" s="416"/>
      <c r="UFX14" s="416"/>
      <c r="UFY14" s="416"/>
      <c r="UFZ14" s="416"/>
      <c r="UGA14" s="416"/>
      <c r="UGB14" s="416"/>
      <c r="UGC14" s="416"/>
      <c r="UGD14" s="416"/>
      <c r="UGE14" s="416"/>
      <c r="UGF14" s="416"/>
      <c r="UGG14" s="416"/>
      <c r="UGH14" s="416"/>
      <c r="UGI14" s="416"/>
      <c r="UGJ14" s="416"/>
      <c r="UGK14" s="416"/>
      <c r="UGL14" s="416"/>
      <c r="UGM14" s="416"/>
      <c r="UGN14" s="416"/>
      <c r="UGO14" s="416"/>
      <c r="UGP14" s="416"/>
      <c r="UGQ14" s="416"/>
      <c r="UGR14" s="416"/>
      <c r="UGS14" s="416"/>
      <c r="UGT14" s="416"/>
      <c r="UGU14" s="416"/>
      <c r="UGV14" s="416"/>
      <c r="UGW14" s="416"/>
      <c r="UGX14" s="416"/>
      <c r="UGY14" s="416"/>
      <c r="UGZ14" s="416"/>
      <c r="UHA14" s="416"/>
      <c r="UHB14" s="416"/>
      <c r="UHC14" s="416"/>
      <c r="UHD14" s="416"/>
      <c r="UHE14" s="416"/>
      <c r="UHF14" s="416"/>
      <c r="UHG14" s="416"/>
      <c r="UHH14" s="416"/>
      <c r="UHI14" s="416"/>
      <c r="UHJ14" s="416"/>
      <c r="UHK14" s="416"/>
      <c r="UHL14" s="416"/>
      <c r="UHM14" s="416"/>
      <c r="UHN14" s="416"/>
      <c r="UHO14" s="416"/>
      <c r="UHP14" s="416"/>
      <c r="UHQ14" s="416"/>
      <c r="UHR14" s="416"/>
      <c r="UHS14" s="416"/>
      <c r="UHT14" s="416"/>
      <c r="UHU14" s="416"/>
      <c r="UHV14" s="416"/>
      <c r="UHW14" s="416"/>
      <c r="UHX14" s="416"/>
      <c r="UHY14" s="416"/>
      <c r="UHZ14" s="416"/>
      <c r="UIA14" s="416"/>
      <c r="UIB14" s="416"/>
      <c r="UIC14" s="416"/>
      <c r="UID14" s="416"/>
      <c r="UIE14" s="416"/>
      <c r="UIF14" s="416"/>
      <c r="UIG14" s="416"/>
      <c r="UIH14" s="416"/>
      <c r="UII14" s="416"/>
      <c r="UIJ14" s="416"/>
      <c r="UIK14" s="416"/>
      <c r="UIL14" s="416"/>
      <c r="UIM14" s="416"/>
      <c r="UIN14" s="416"/>
      <c r="UIO14" s="416"/>
      <c r="UIP14" s="416"/>
      <c r="UIQ14" s="416"/>
      <c r="UIR14" s="416"/>
      <c r="UIS14" s="416"/>
      <c r="UIT14" s="416"/>
      <c r="UIU14" s="416"/>
      <c r="UIV14" s="416"/>
      <c r="UIW14" s="416"/>
      <c r="UIX14" s="416"/>
      <c r="UIY14" s="416"/>
      <c r="UIZ14" s="416"/>
      <c r="UJA14" s="416"/>
      <c r="UJB14" s="416"/>
      <c r="UJC14" s="416"/>
      <c r="UJD14" s="416"/>
      <c r="UJE14" s="416"/>
      <c r="UJF14" s="416"/>
      <c r="UJG14" s="416"/>
      <c r="UJH14" s="416"/>
      <c r="UJI14" s="416"/>
      <c r="UJJ14" s="416"/>
      <c r="UJK14" s="416"/>
      <c r="UJL14" s="416"/>
      <c r="UJM14" s="416"/>
      <c r="UJN14" s="416"/>
      <c r="UJO14" s="416"/>
      <c r="UJP14" s="416"/>
      <c r="UJQ14" s="416"/>
      <c r="UJR14" s="416"/>
      <c r="UJS14" s="416"/>
      <c r="UJT14" s="416"/>
      <c r="UJU14" s="416"/>
      <c r="UJV14" s="416"/>
      <c r="UJW14" s="416"/>
      <c r="UJX14" s="416"/>
      <c r="UJY14" s="416"/>
      <c r="UJZ14" s="416"/>
      <c r="UKA14" s="416"/>
      <c r="UKB14" s="416"/>
      <c r="UKC14" s="416"/>
      <c r="UKD14" s="416"/>
      <c r="UKE14" s="416"/>
      <c r="UKF14" s="416"/>
      <c r="UKG14" s="416"/>
      <c r="UKH14" s="416"/>
      <c r="UKI14" s="416"/>
      <c r="UKJ14" s="416"/>
      <c r="UKK14" s="416"/>
      <c r="UKL14" s="416"/>
      <c r="UKM14" s="416"/>
      <c r="UKN14" s="416"/>
      <c r="UKO14" s="416"/>
      <c r="UKP14" s="416"/>
      <c r="UKQ14" s="416"/>
      <c r="UKR14" s="416"/>
      <c r="UKS14" s="416"/>
      <c r="UKT14" s="416"/>
      <c r="UKU14" s="416"/>
      <c r="UKV14" s="416"/>
      <c r="UKW14" s="416"/>
      <c r="UKX14" s="416"/>
      <c r="UKY14" s="416"/>
      <c r="UKZ14" s="416"/>
      <c r="ULA14" s="416"/>
      <c r="ULB14" s="416"/>
      <c r="ULC14" s="416"/>
      <c r="ULD14" s="416"/>
      <c r="ULE14" s="416"/>
      <c r="ULF14" s="416"/>
      <c r="ULG14" s="416"/>
      <c r="ULH14" s="416"/>
      <c r="ULI14" s="416"/>
      <c r="ULJ14" s="416"/>
      <c r="ULK14" s="416"/>
      <c r="ULL14" s="416"/>
      <c r="ULM14" s="416"/>
      <c r="ULN14" s="416"/>
      <c r="ULO14" s="416"/>
      <c r="ULP14" s="416"/>
      <c r="ULQ14" s="416"/>
      <c r="ULR14" s="416"/>
      <c r="ULS14" s="416"/>
      <c r="ULT14" s="416"/>
      <c r="ULU14" s="416"/>
      <c r="ULV14" s="416"/>
      <c r="ULW14" s="416"/>
      <c r="ULX14" s="416"/>
      <c r="ULY14" s="416"/>
      <c r="ULZ14" s="416"/>
      <c r="UMA14" s="416"/>
      <c r="UMB14" s="416"/>
      <c r="UMC14" s="416"/>
      <c r="UMD14" s="416"/>
      <c r="UME14" s="416"/>
      <c r="UMF14" s="416"/>
      <c r="UMG14" s="416"/>
      <c r="UMH14" s="416"/>
      <c r="UMI14" s="416"/>
      <c r="UMJ14" s="416"/>
      <c r="UMK14" s="416"/>
      <c r="UML14" s="416"/>
      <c r="UMM14" s="416"/>
      <c r="UMN14" s="416"/>
      <c r="UMO14" s="416"/>
      <c r="UMP14" s="416"/>
      <c r="UMQ14" s="416"/>
      <c r="UMR14" s="416"/>
      <c r="UMS14" s="416"/>
      <c r="UMT14" s="416"/>
      <c r="UMU14" s="416"/>
      <c r="UMV14" s="416"/>
      <c r="UMW14" s="416"/>
      <c r="UMX14" s="416"/>
      <c r="UMY14" s="416"/>
      <c r="UMZ14" s="416"/>
      <c r="UNA14" s="416"/>
      <c r="UNB14" s="416"/>
      <c r="UNC14" s="416"/>
      <c r="UND14" s="416"/>
      <c r="UNE14" s="416"/>
      <c r="UNF14" s="416"/>
      <c r="UNG14" s="416"/>
      <c r="UNH14" s="416"/>
      <c r="UNI14" s="416"/>
      <c r="UNJ14" s="416"/>
      <c r="UNK14" s="416"/>
      <c r="UNL14" s="416"/>
      <c r="UNM14" s="416"/>
      <c r="UNN14" s="416"/>
      <c r="UNO14" s="416"/>
      <c r="UNP14" s="416"/>
      <c r="UNQ14" s="416"/>
      <c r="UNR14" s="416"/>
      <c r="UNS14" s="416"/>
      <c r="UNT14" s="416"/>
      <c r="UNU14" s="416"/>
      <c r="UNV14" s="416"/>
      <c r="UNW14" s="416"/>
      <c r="UNX14" s="416"/>
      <c r="UNY14" s="416"/>
      <c r="UNZ14" s="416"/>
      <c r="UOA14" s="416"/>
      <c r="UOB14" s="416"/>
      <c r="UOC14" s="416"/>
      <c r="UOD14" s="416"/>
      <c r="UOE14" s="416"/>
      <c r="UOF14" s="416"/>
      <c r="UOG14" s="416"/>
      <c r="UOH14" s="416"/>
      <c r="UOI14" s="416"/>
      <c r="UOJ14" s="416"/>
      <c r="UOK14" s="416"/>
      <c r="UOL14" s="416"/>
      <c r="UOM14" s="416"/>
      <c r="UON14" s="416"/>
      <c r="UOO14" s="416"/>
      <c r="UOP14" s="416"/>
      <c r="UOQ14" s="416"/>
      <c r="UOR14" s="416"/>
      <c r="UOS14" s="416"/>
      <c r="UOT14" s="416"/>
      <c r="UOU14" s="416"/>
      <c r="UOV14" s="416"/>
      <c r="UOW14" s="416"/>
      <c r="UOX14" s="416"/>
      <c r="UOY14" s="416"/>
      <c r="UOZ14" s="416"/>
      <c r="UPA14" s="416"/>
      <c r="UPB14" s="416"/>
      <c r="UPC14" s="416"/>
      <c r="UPD14" s="416"/>
      <c r="UPE14" s="416"/>
      <c r="UPF14" s="416"/>
      <c r="UPG14" s="416"/>
      <c r="UPH14" s="416"/>
      <c r="UPI14" s="416"/>
      <c r="UPJ14" s="416"/>
      <c r="UPK14" s="416"/>
      <c r="UPL14" s="416"/>
      <c r="UPM14" s="416"/>
      <c r="UPN14" s="416"/>
      <c r="UPO14" s="416"/>
      <c r="UPP14" s="416"/>
      <c r="UPQ14" s="416"/>
      <c r="UPR14" s="416"/>
      <c r="UPS14" s="416"/>
      <c r="UPT14" s="416"/>
      <c r="UPU14" s="416"/>
      <c r="UPV14" s="416"/>
      <c r="UPW14" s="416"/>
      <c r="UPX14" s="416"/>
      <c r="UPY14" s="416"/>
      <c r="UPZ14" s="416"/>
      <c r="UQA14" s="416"/>
      <c r="UQB14" s="416"/>
      <c r="UQC14" s="416"/>
      <c r="UQD14" s="416"/>
      <c r="UQE14" s="416"/>
      <c r="UQF14" s="416"/>
      <c r="UQG14" s="416"/>
      <c r="UQH14" s="416"/>
      <c r="UQI14" s="416"/>
      <c r="UQJ14" s="416"/>
      <c r="UQK14" s="416"/>
      <c r="UQL14" s="416"/>
      <c r="UQM14" s="416"/>
      <c r="UQN14" s="416"/>
      <c r="UQO14" s="416"/>
      <c r="UQP14" s="416"/>
      <c r="UQQ14" s="416"/>
      <c r="UQR14" s="416"/>
      <c r="UQS14" s="416"/>
      <c r="UQT14" s="416"/>
      <c r="UQU14" s="416"/>
      <c r="UQV14" s="416"/>
      <c r="UQW14" s="416"/>
      <c r="UQX14" s="416"/>
      <c r="UQY14" s="416"/>
      <c r="UQZ14" s="416"/>
      <c r="URA14" s="416"/>
      <c r="URB14" s="416"/>
      <c r="URC14" s="416"/>
      <c r="URD14" s="416"/>
      <c r="URE14" s="416"/>
      <c r="URF14" s="416"/>
      <c r="URG14" s="416"/>
      <c r="URH14" s="416"/>
      <c r="URI14" s="416"/>
      <c r="URJ14" s="416"/>
      <c r="URK14" s="416"/>
      <c r="URL14" s="416"/>
      <c r="URM14" s="416"/>
      <c r="URN14" s="416"/>
      <c r="URO14" s="416"/>
      <c r="URP14" s="416"/>
      <c r="URQ14" s="416"/>
      <c r="URR14" s="416"/>
      <c r="URS14" s="416"/>
      <c r="URT14" s="416"/>
      <c r="URU14" s="416"/>
      <c r="URV14" s="416"/>
      <c r="URW14" s="416"/>
      <c r="URX14" s="416"/>
      <c r="URY14" s="416"/>
      <c r="URZ14" s="416"/>
      <c r="USA14" s="416"/>
      <c r="USB14" s="416"/>
      <c r="USC14" s="416"/>
      <c r="USD14" s="416"/>
      <c r="USE14" s="416"/>
      <c r="USF14" s="416"/>
      <c r="USG14" s="416"/>
      <c r="USH14" s="416"/>
      <c r="USI14" s="416"/>
      <c r="USJ14" s="416"/>
      <c r="USK14" s="416"/>
      <c r="USL14" s="416"/>
      <c r="USM14" s="416"/>
      <c r="USN14" s="416"/>
      <c r="USO14" s="416"/>
      <c r="USP14" s="416"/>
      <c r="USQ14" s="416"/>
      <c r="USR14" s="416"/>
      <c r="USS14" s="416"/>
      <c r="UST14" s="416"/>
      <c r="USU14" s="416"/>
      <c r="USV14" s="416"/>
      <c r="USW14" s="416"/>
      <c r="USX14" s="416"/>
      <c r="USY14" s="416"/>
      <c r="USZ14" s="416"/>
      <c r="UTA14" s="416"/>
      <c r="UTB14" s="416"/>
      <c r="UTC14" s="416"/>
      <c r="UTD14" s="416"/>
      <c r="UTE14" s="416"/>
      <c r="UTF14" s="416"/>
      <c r="UTG14" s="416"/>
      <c r="UTH14" s="416"/>
      <c r="UTI14" s="416"/>
      <c r="UTJ14" s="416"/>
      <c r="UTK14" s="416"/>
      <c r="UTL14" s="416"/>
      <c r="UTM14" s="416"/>
      <c r="UTN14" s="416"/>
      <c r="UTO14" s="416"/>
      <c r="UTP14" s="416"/>
      <c r="UTQ14" s="416"/>
      <c r="UTR14" s="416"/>
      <c r="UTS14" s="416"/>
      <c r="UTT14" s="416"/>
      <c r="UTU14" s="416"/>
      <c r="UTV14" s="416"/>
      <c r="UTW14" s="416"/>
      <c r="UTX14" s="416"/>
      <c r="UTY14" s="416"/>
      <c r="UTZ14" s="416"/>
      <c r="UUA14" s="416"/>
      <c r="UUB14" s="416"/>
      <c r="UUC14" s="416"/>
      <c r="UUD14" s="416"/>
      <c r="UUE14" s="416"/>
      <c r="UUF14" s="416"/>
      <c r="UUG14" s="416"/>
      <c r="UUH14" s="416"/>
      <c r="UUI14" s="416"/>
      <c r="UUJ14" s="416"/>
      <c r="UUK14" s="416"/>
      <c r="UUL14" s="416"/>
      <c r="UUM14" s="416"/>
      <c r="UUN14" s="416"/>
      <c r="UUO14" s="416"/>
      <c r="UUP14" s="416"/>
      <c r="UUQ14" s="416"/>
      <c r="UUR14" s="416"/>
      <c r="UUS14" s="416"/>
      <c r="UUT14" s="416"/>
      <c r="UUU14" s="416"/>
      <c r="UUV14" s="416"/>
      <c r="UUW14" s="416"/>
      <c r="UUX14" s="416"/>
      <c r="UUY14" s="416"/>
      <c r="UUZ14" s="416"/>
      <c r="UVA14" s="416"/>
      <c r="UVB14" s="416"/>
      <c r="UVC14" s="416"/>
      <c r="UVD14" s="416"/>
      <c r="UVE14" s="416"/>
      <c r="UVF14" s="416"/>
      <c r="UVG14" s="416"/>
      <c r="UVH14" s="416"/>
      <c r="UVI14" s="416"/>
      <c r="UVJ14" s="416"/>
      <c r="UVK14" s="416"/>
      <c r="UVL14" s="416"/>
      <c r="UVM14" s="416"/>
      <c r="UVN14" s="416"/>
      <c r="UVO14" s="416"/>
      <c r="UVP14" s="416"/>
      <c r="UVQ14" s="416"/>
      <c r="UVR14" s="416"/>
      <c r="UVS14" s="416"/>
      <c r="UVT14" s="416"/>
      <c r="UVU14" s="416"/>
      <c r="UVV14" s="416"/>
      <c r="UVW14" s="416"/>
      <c r="UVX14" s="416"/>
      <c r="UVY14" s="416"/>
      <c r="UVZ14" s="416"/>
      <c r="UWA14" s="416"/>
      <c r="UWB14" s="416"/>
      <c r="UWC14" s="416"/>
      <c r="UWD14" s="416"/>
      <c r="UWE14" s="416"/>
      <c r="UWF14" s="416"/>
      <c r="UWG14" s="416"/>
      <c r="UWH14" s="416"/>
      <c r="UWI14" s="416"/>
      <c r="UWJ14" s="416"/>
      <c r="UWK14" s="416"/>
      <c r="UWL14" s="416"/>
      <c r="UWM14" s="416"/>
      <c r="UWN14" s="416"/>
      <c r="UWO14" s="416"/>
      <c r="UWP14" s="416"/>
      <c r="UWQ14" s="416"/>
      <c r="UWR14" s="416"/>
      <c r="UWS14" s="416"/>
      <c r="UWT14" s="416"/>
      <c r="UWU14" s="416"/>
      <c r="UWV14" s="416"/>
      <c r="UWW14" s="416"/>
      <c r="UWX14" s="416"/>
      <c r="UWY14" s="416"/>
      <c r="UWZ14" s="416"/>
      <c r="UXA14" s="416"/>
      <c r="UXB14" s="416"/>
      <c r="UXC14" s="416"/>
      <c r="UXD14" s="416"/>
      <c r="UXE14" s="416"/>
      <c r="UXF14" s="416"/>
      <c r="UXG14" s="416"/>
      <c r="UXH14" s="416"/>
      <c r="UXI14" s="416"/>
      <c r="UXJ14" s="416"/>
      <c r="UXK14" s="416"/>
      <c r="UXL14" s="416"/>
      <c r="UXM14" s="416"/>
      <c r="UXN14" s="416"/>
      <c r="UXO14" s="416"/>
      <c r="UXP14" s="416"/>
      <c r="UXQ14" s="416"/>
      <c r="UXR14" s="416"/>
      <c r="UXS14" s="416"/>
      <c r="UXT14" s="416"/>
      <c r="UXU14" s="416"/>
      <c r="UXV14" s="416"/>
      <c r="UXW14" s="416"/>
      <c r="UXX14" s="416"/>
      <c r="UXY14" s="416"/>
      <c r="UXZ14" s="416"/>
      <c r="UYA14" s="416"/>
      <c r="UYB14" s="416"/>
      <c r="UYC14" s="416"/>
      <c r="UYD14" s="416"/>
      <c r="UYE14" s="416"/>
      <c r="UYF14" s="416"/>
      <c r="UYG14" s="416"/>
      <c r="UYH14" s="416"/>
      <c r="UYI14" s="416"/>
      <c r="UYJ14" s="416"/>
      <c r="UYK14" s="416"/>
      <c r="UYL14" s="416"/>
      <c r="UYM14" s="416"/>
      <c r="UYN14" s="416"/>
      <c r="UYO14" s="416"/>
      <c r="UYP14" s="416"/>
      <c r="UYQ14" s="416"/>
      <c r="UYR14" s="416"/>
      <c r="UYS14" s="416"/>
      <c r="UYT14" s="416"/>
      <c r="UYU14" s="416"/>
      <c r="UYV14" s="416"/>
      <c r="UYW14" s="416"/>
      <c r="UYX14" s="416"/>
      <c r="UYY14" s="416"/>
      <c r="UYZ14" s="416"/>
      <c r="UZA14" s="416"/>
      <c r="UZB14" s="416"/>
      <c r="UZC14" s="416"/>
      <c r="UZD14" s="416"/>
      <c r="UZE14" s="416"/>
      <c r="UZF14" s="416"/>
      <c r="UZG14" s="416"/>
      <c r="UZH14" s="416"/>
      <c r="UZI14" s="416"/>
      <c r="UZJ14" s="416"/>
      <c r="UZK14" s="416"/>
      <c r="UZL14" s="416"/>
      <c r="UZM14" s="416"/>
      <c r="UZN14" s="416"/>
      <c r="UZO14" s="416"/>
      <c r="UZP14" s="416"/>
      <c r="UZQ14" s="416"/>
      <c r="UZR14" s="416"/>
      <c r="UZS14" s="416"/>
      <c r="UZT14" s="416"/>
      <c r="UZU14" s="416"/>
      <c r="UZV14" s="416"/>
      <c r="UZW14" s="416"/>
      <c r="UZX14" s="416"/>
      <c r="UZY14" s="416"/>
      <c r="UZZ14" s="416"/>
      <c r="VAA14" s="416"/>
      <c r="VAB14" s="416"/>
      <c r="VAC14" s="416"/>
      <c r="VAD14" s="416"/>
      <c r="VAE14" s="416"/>
      <c r="VAF14" s="416"/>
      <c r="VAG14" s="416"/>
      <c r="VAH14" s="416"/>
      <c r="VAI14" s="416"/>
      <c r="VAJ14" s="416"/>
      <c r="VAK14" s="416"/>
      <c r="VAL14" s="416"/>
      <c r="VAM14" s="416"/>
      <c r="VAN14" s="416"/>
      <c r="VAO14" s="416"/>
      <c r="VAP14" s="416"/>
      <c r="VAQ14" s="416"/>
      <c r="VAR14" s="416"/>
      <c r="VAS14" s="416"/>
      <c r="VAT14" s="416"/>
      <c r="VAU14" s="416"/>
      <c r="VAV14" s="416"/>
      <c r="VAW14" s="416"/>
      <c r="VAX14" s="416"/>
      <c r="VAY14" s="416"/>
      <c r="VAZ14" s="416"/>
      <c r="VBA14" s="416"/>
      <c r="VBB14" s="416"/>
      <c r="VBC14" s="416"/>
      <c r="VBD14" s="416"/>
      <c r="VBE14" s="416"/>
      <c r="VBF14" s="416"/>
      <c r="VBG14" s="416"/>
      <c r="VBH14" s="416"/>
      <c r="VBI14" s="416"/>
      <c r="VBJ14" s="416"/>
      <c r="VBK14" s="416"/>
      <c r="VBL14" s="416"/>
      <c r="VBM14" s="416"/>
      <c r="VBN14" s="416"/>
      <c r="VBO14" s="416"/>
      <c r="VBP14" s="416"/>
      <c r="VBQ14" s="416"/>
      <c r="VBR14" s="416"/>
      <c r="VBS14" s="416"/>
      <c r="VBT14" s="416"/>
      <c r="VBU14" s="416"/>
      <c r="VBV14" s="416"/>
      <c r="VBW14" s="416"/>
      <c r="VBX14" s="416"/>
      <c r="VBY14" s="416"/>
      <c r="VBZ14" s="416"/>
      <c r="VCA14" s="416"/>
      <c r="VCB14" s="416"/>
      <c r="VCC14" s="416"/>
      <c r="VCD14" s="416"/>
      <c r="VCE14" s="416"/>
      <c r="VCF14" s="416"/>
      <c r="VCG14" s="416"/>
      <c r="VCH14" s="416"/>
      <c r="VCI14" s="416"/>
      <c r="VCJ14" s="416"/>
      <c r="VCK14" s="416"/>
      <c r="VCL14" s="416"/>
      <c r="VCM14" s="416"/>
      <c r="VCN14" s="416"/>
      <c r="VCO14" s="416"/>
      <c r="VCP14" s="416"/>
      <c r="VCQ14" s="416"/>
      <c r="VCR14" s="416"/>
      <c r="VCS14" s="416"/>
      <c r="VCT14" s="416"/>
      <c r="VCU14" s="416"/>
      <c r="VCV14" s="416"/>
      <c r="VCW14" s="416"/>
      <c r="VCX14" s="416"/>
      <c r="VCY14" s="416"/>
      <c r="VCZ14" s="416"/>
      <c r="VDA14" s="416"/>
      <c r="VDB14" s="416"/>
      <c r="VDC14" s="416"/>
      <c r="VDD14" s="416"/>
      <c r="VDE14" s="416"/>
      <c r="VDF14" s="416"/>
      <c r="VDG14" s="416"/>
      <c r="VDH14" s="416"/>
      <c r="VDI14" s="416"/>
      <c r="VDJ14" s="416"/>
      <c r="VDK14" s="416"/>
      <c r="VDL14" s="416"/>
      <c r="VDM14" s="416"/>
      <c r="VDN14" s="416"/>
      <c r="VDO14" s="416"/>
      <c r="VDP14" s="416"/>
      <c r="VDQ14" s="416"/>
      <c r="VDR14" s="416"/>
      <c r="VDS14" s="416"/>
      <c r="VDT14" s="416"/>
      <c r="VDU14" s="416"/>
      <c r="VDV14" s="416"/>
      <c r="VDW14" s="416"/>
      <c r="VDX14" s="416"/>
      <c r="VDY14" s="416"/>
      <c r="VDZ14" s="416"/>
      <c r="VEA14" s="416"/>
      <c r="VEB14" s="416"/>
      <c r="VEC14" s="416"/>
      <c r="VED14" s="416"/>
      <c r="VEE14" s="416"/>
      <c r="VEF14" s="416"/>
      <c r="VEG14" s="416"/>
      <c r="VEH14" s="416"/>
      <c r="VEI14" s="416"/>
      <c r="VEJ14" s="416"/>
      <c r="VEK14" s="416"/>
      <c r="VEL14" s="416"/>
      <c r="VEM14" s="416"/>
      <c r="VEN14" s="416"/>
      <c r="VEO14" s="416"/>
      <c r="VEP14" s="416"/>
      <c r="VEQ14" s="416"/>
      <c r="VER14" s="416"/>
      <c r="VES14" s="416"/>
      <c r="VET14" s="416"/>
      <c r="VEU14" s="416"/>
      <c r="VEV14" s="416"/>
      <c r="VEW14" s="416"/>
      <c r="VEX14" s="416"/>
      <c r="VEY14" s="416"/>
      <c r="VEZ14" s="416"/>
      <c r="VFA14" s="416"/>
      <c r="VFB14" s="416"/>
      <c r="VFC14" s="416"/>
      <c r="VFD14" s="416"/>
      <c r="VFE14" s="416"/>
      <c r="VFF14" s="416"/>
      <c r="VFG14" s="416"/>
      <c r="VFH14" s="416"/>
      <c r="VFI14" s="416"/>
      <c r="VFJ14" s="416"/>
      <c r="VFK14" s="416"/>
      <c r="VFL14" s="416"/>
      <c r="VFM14" s="416"/>
      <c r="VFN14" s="416"/>
      <c r="VFO14" s="416"/>
      <c r="VFP14" s="416"/>
      <c r="VFQ14" s="416"/>
      <c r="VFR14" s="416"/>
      <c r="VFS14" s="416"/>
      <c r="VFT14" s="416"/>
      <c r="VFU14" s="416"/>
      <c r="VFV14" s="416"/>
      <c r="VFW14" s="416"/>
      <c r="VFX14" s="416"/>
      <c r="VFY14" s="416"/>
      <c r="VFZ14" s="416"/>
      <c r="VGA14" s="416"/>
      <c r="VGB14" s="416"/>
      <c r="VGC14" s="416"/>
      <c r="VGD14" s="416"/>
      <c r="VGE14" s="416"/>
      <c r="VGF14" s="416"/>
      <c r="VGG14" s="416"/>
      <c r="VGH14" s="416"/>
      <c r="VGI14" s="416"/>
      <c r="VGJ14" s="416"/>
      <c r="VGK14" s="416"/>
      <c r="VGL14" s="416"/>
      <c r="VGM14" s="416"/>
      <c r="VGN14" s="416"/>
      <c r="VGO14" s="416"/>
      <c r="VGP14" s="416"/>
      <c r="VGQ14" s="416"/>
      <c r="VGR14" s="416"/>
      <c r="VGS14" s="416"/>
      <c r="VGT14" s="416"/>
      <c r="VGU14" s="416"/>
      <c r="VGV14" s="416"/>
      <c r="VGW14" s="416"/>
      <c r="VGX14" s="416"/>
      <c r="VGY14" s="416"/>
      <c r="VGZ14" s="416"/>
      <c r="VHA14" s="416"/>
      <c r="VHB14" s="416"/>
      <c r="VHC14" s="416"/>
      <c r="VHD14" s="416"/>
      <c r="VHE14" s="416"/>
      <c r="VHF14" s="416"/>
      <c r="VHG14" s="416"/>
      <c r="VHH14" s="416"/>
      <c r="VHI14" s="416"/>
      <c r="VHJ14" s="416"/>
      <c r="VHK14" s="416"/>
      <c r="VHL14" s="416"/>
      <c r="VHM14" s="416"/>
      <c r="VHN14" s="416"/>
      <c r="VHO14" s="416"/>
      <c r="VHP14" s="416"/>
      <c r="VHQ14" s="416"/>
      <c r="VHR14" s="416"/>
      <c r="VHS14" s="416"/>
      <c r="VHT14" s="416"/>
      <c r="VHU14" s="416"/>
      <c r="VHV14" s="416"/>
      <c r="VHW14" s="416"/>
      <c r="VHX14" s="416"/>
      <c r="VHY14" s="416"/>
      <c r="VHZ14" s="416"/>
      <c r="VIA14" s="416"/>
      <c r="VIB14" s="416"/>
      <c r="VIC14" s="416"/>
      <c r="VID14" s="416"/>
      <c r="VIE14" s="416"/>
      <c r="VIF14" s="416"/>
      <c r="VIG14" s="416"/>
      <c r="VIH14" s="416"/>
      <c r="VII14" s="416"/>
      <c r="VIJ14" s="416"/>
      <c r="VIK14" s="416"/>
      <c r="VIL14" s="416"/>
      <c r="VIM14" s="416"/>
      <c r="VIN14" s="416"/>
      <c r="VIO14" s="416"/>
      <c r="VIP14" s="416"/>
      <c r="VIQ14" s="416"/>
      <c r="VIR14" s="416"/>
      <c r="VIS14" s="416"/>
      <c r="VIT14" s="416"/>
      <c r="VIU14" s="416"/>
      <c r="VIV14" s="416"/>
      <c r="VIW14" s="416"/>
      <c r="VIX14" s="416"/>
      <c r="VIY14" s="416"/>
      <c r="VIZ14" s="416"/>
      <c r="VJA14" s="416"/>
      <c r="VJB14" s="416"/>
      <c r="VJC14" s="416"/>
      <c r="VJD14" s="416"/>
      <c r="VJE14" s="416"/>
      <c r="VJF14" s="416"/>
      <c r="VJG14" s="416"/>
      <c r="VJH14" s="416"/>
      <c r="VJI14" s="416"/>
      <c r="VJJ14" s="416"/>
      <c r="VJK14" s="416"/>
      <c r="VJL14" s="416"/>
      <c r="VJM14" s="416"/>
      <c r="VJN14" s="416"/>
      <c r="VJO14" s="416"/>
      <c r="VJP14" s="416"/>
      <c r="VJQ14" s="416"/>
      <c r="VJR14" s="416"/>
      <c r="VJS14" s="416"/>
      <c r="VJT14" s="416"/>
      <c r="VJU14" s="416"/>
      <c r="VJV14" s="416"/>
      <c r="VJW14" s="416"/>
      <c r="VJX14" s="416"/>
      <c r="VJY14" s="416"/>
      <c r="VJZ14" s="416"/>
      <c r="VKA14" s="416"/>
      <c r="VKB14" s="416"/>
      <c r="VKC14" s="416"/>
      <c r="VKD14" s="416"/>
      <c r="VKE14" s="416"/>
      <c r="VKF14" s="416"/>
      <c r="VKG14" s="416"/>
      <c r="VKH14" s="416"/>
      <c r="VKI14" s="416"/>
      <c r="VKJ14" s="416"/>
      <c r="VKK14" s="416"/>
      <c r="VKL14" s="416"/>
      <c r="VKM14" s="416"/>
      <c r="VKN14" s="416"/>
      <c r="VKO14" s="416"/>
      <c r="VKP14" s="416"/>
      <c r="VKQ14" s="416"/>
      <c r="VKR14" s="416"/>
      <c r="VKS14" s="416"/>
      <c r="VKT14" s="416"/>
      <c r="VKU14" s="416"/>
      <c r="VKV14" s="416"/>
      <c r="VKW14" s="416"/>
      <c r="VKX14" s="416"/>
      <c r="VKY14" s="416"/>
      <c r="VKZ14" s="416"/>
      <c r="VLA14" s="416"/>
      <c r="VLB14" s="416"/>
      <c r="VLC14" s="416"/>
      <c r="VLD14" s="416"/>
      <c r="VLE14" s="416"/>
      <c r="VLF14" s="416"/>
      <c r="VLG14" s="416"/>
      <c r="VLH14" s="416"/>
      <c r="VLI14" s="416"/>
      <c r="VLJ14" s="416"/>
      <c r="VLK14" s="416"/>
      <c r="VLL14" s="416"/>
      <c r="VLM14" s="416"/>
      <c r="VLN14" s="416"/>
      <c r="VLO14" s="416"/>
      <c r="VLP14" s="416"/>
      <c r="VLQ14" s="416"/>
      <c r="VLR14" s="416"/>
      <c r="VLS14" s="416"/>
      <c r="VLT14" s="416"/>
      <c r="VLU14" s="416"/>
      <c r="VLV14" s="416"/>
      <c r="VLW14" s="416"/>
      <c r="VLX14" s="416"/>
      <c r="VLY14" s="416"/>
      <c r="VLZ14" s="416"/>
      <c r="VMA14" s="416"/>
      <c r="VMB14" s="416"/>
      <c r="VMC14" s="416"/>
      <c r="VMD14" s="416"/>
      <c r="VME14" s="416"/>
      <c r="VMF14" s="416"/>
      <c r="VMG14" s="416"/>
      <c r="VMH14" s="416"/>
      <c r="VMI14" s="416"/>
      <c r="VMJ14" s="416"/>
      <c r="VMK14" s="416"/>
      <c r="VML14" s="416"/>
      <c r="VMM14" s="416"/>
      <c r="VMN14" s="416"/>
      <c r="VMO14" s="416"/>
      <c r="VMP14" s="416"/>
      <c r="VMQ14" s="416"/>
      <c r="VMR14" s="416"/>
      <c r="VMS14" s="416"/>
      <c r="VMT14" s="416"/>
      <c r="VMU14" s="416"/>
      <c r="VMV14" s="416"/>
      <c r="VMW14" s="416"/>
      <c r="VMX14" s="416"/>
      <c r="VMY14" s="416"/>
      <c r="VMZ14" s="416"/>
      <c r="VNA14" s="416"/>
      <c r="VNB14" s="416"/>
      <c r="VNC14" s="416"/>
      <c r="VND14" s="416"/>
      <c r="VNE14" s="416"/>
      <c r="VNF14" s="416"/>
      <c r="VNG14" s="416"/>
      <c r="VNH14" s="416"/>
      <c r="VNI14" s="416"/>
      <c r="VNJ14" s="416"/>
      <c r="VNK14" s="416"/>
      <c r="VNL14" s="416"/>
      <c r="VNM14" s="416"/>
      <c r="VNN14" s="416"/>
      <c r="VNO14" s="416"/>
      <c r="VNP14" s="416"/>
      <c r="VNQ14" s="416"/>
      <c r="VNR14" s="416"/>
      <c r="VNS14" s="416"/>
      <c r="VNT14" s="416"/>
      <c r="VNU14" s="416"/>
      <c r="VNV14" s="416"/>
      <c r="VNW14" s="416"/>
      <c r="VNX14" s="416"/>
      <c r="VNY14" s="416"/>
      <c r="VNZ14" s="416"/>
      <c r="VOA14" s="416"/>
      <c r="VOB14" s="416"/>
      <c r="VOC14" s="416"/>
      <c r="VOD14" s="416"/>
      <c r="VOE14" s="416"/>
      <c r="VOF14" s="416"/>
      <c r="VOG14" s="416"/>
      <c r="VOH14" s="416"/>
      <c r="VOI14" s="416"/>
      <c r="VOJ14" s="416"/>
      <c r="VOK14" s="416"/>
      <c r="VOL14" s="416"/>
      <c r="VOM14" s="416"/>
      <c r="VON14" s="416"/>
      <c r="VOO14" s="416"/>
      <c r="VOP14" s="416"/>
      <c r="VOQ14" s="416"/>
      <c r="VOR14" s="416"/>
      <c r="VOS14" s="416"/>
      <c r="VOT14" s="416"/>
      <c r="VOU14" s="416"/>
      <c r="VOV14" s="416"/>
      <c r="VOW14" s="416"/>
      <c r="VOX14" s="416"/>
      <c r="VOY14" s="416"/>
      <c r="VOZ14" s="416"/>
      <c r="VPA14" s="416"/>
      <c r="VPB14" s="416"/>
      <c r="VPC14" s="416"/>
      <c r="VPD14" s="416"/>
      <c r="VPE14" s="416"/>
      <c r="VPF14" s="416"/>
      <c r="VPG14" s="416"/>
      <c r="VPH14" s="416"/>
      <c r="VPI14" s="416"/>
      <c r="VPJ14" s="416"/>
      <c r="VPK14" s="416"/>
      <c r="VPL14" s="416"/>
      <c r="VPM14" s="416"/>
      <c r="VPN14" s="416"/>
      <c r="VPO14" s="416"/>
      <c r="VPP14" s="416"/>
      <c r="VPQ14" s="416"/>
      <c r="VPR14" s="416"/>
      <c r="VPS14" s="416"/>
      <c r="VPT14" s="416"/>
      <c r="VPU14" s="416"/>
      <c r="VPV14" s="416"/>
      <c r="VPW14" s="416"/>
      <c r="VPX14" s="416"/>
      <c r="VPY14" s="416"/>
      <c r="VPZ14" s="416"/>
      <c r="VQA14" s="416"/>
      <c r="VQB14" s="416"/>
      <c r="VQC14" s="416"/>
      <c r="VQD14" s="416"/>
      <c r="VQE14" s="416"/>
      <c r="VQF14" s="416"/>
      <c r="VQG14" s="416"/>
      <c r="VQH14" s="416"/>
      <c r="VQI14" s="416"/>
      <c r="VQJ14" s="416"/>
      <c r="VQK14" s="416"/>
      <c r="VQL14" s="416"/>
      <c r="VQM14" s="416"/>
      <c r="VQN14" s="416"/>
      <c r="VQO14" s="416"/>
      <c r="VQP14" s="416"/>
      <c r="VQQ14" s="416"/>
      <c r="VQR14" s="416"/>
      <c r="VQS14" s="416"/>
      <c r="VQT14" s="416"/>
      <c r="VQU14" s="416"/>
      <c r="VQV14" s="416"/>
      <c r="VQW14" s="416"/>
      <c r="VQX14" s="416"/>
      <c r="VQY14" s="416"/>
      <c r="VQZ14" s="416"/>
      <c r="VRA14" s="416"/>
      <c r="VRB14" s="416"/>
      <c r="VRC14" s="416"/>
      <c r="VRD14" s="416"/>
      <c r="VRE14" s="416"/>
      <c r="VRF14" s="416"/>
      <c r="VRG14" s="416"/>
      <c r="VRH14" s="416"/>
      <c r="VRI14" s="416"/>
      <c r="VRJ14" s="416"/>
      <c r="VRK14" s="416"/>
      <c r="VRL14" s="416"/>
      <c r="VRM14" s="416"/>
      <c r="VRN14" s="416"/>
      <c r="VRO14" s="416"/>
      <c r="VRP14" s="416"/>
      <c r="VRQ14" s="416"/>
      <c r="VRR14" s="416"/>
      <c r="VRS14" s="416"/>
      <c r="VRT14" s="416"/>
      <c r="VRU14" s="416"/>
      <c r="VRV14" s="416"/>
      <c r="VRW14" s="416"/>
      <c r="VRX14" s="416"/>
      <c r="VRY14" s="416"/>
      <c r="VRZ14" s="416"/>
      <c r="VSA14" s="416"/>
      <c r="VSB14" s="416"/>
      <c r="VSC14" s="416"/>
      <c r="VSD14" s="416"/>
      <c r="VSE14" s="416"/>
      <c r="VSF14" s="416"/>
      <c r="VSG14" s="416"/>
      <c r="VSH14" s="416"/>
      <c r="VSI14" s="416"/>
      <c r="VSJ14" s="416"/>
      <c r="VSK14" s="416"/>
      <c r="VSL14" s="416"/>
      <c r="VSM14" s="416"/>
      <c r="VSN14" s="416"/>
      <c r="VSO14" s="416"/>
      <c r="VSP14" s="416"/>
      <c r="VSQ14" s="416"/>
      <c r="VSR14" s="416"/>
      <c r="VSS14" s="416"/>
      <c r="VST14" s="416"/>
      <c r="VSU14" s="416"/>
      <c r="VSV14" s="416"/>
      <c r="VSW14" s="416"/>
      <c r="VSX14" s="416"/>
      <c r="VSY14" s="416"/>
      <c r="VSZ14" s="416"/>
      <c r="VTA14" s="416"/>
      <c r="VTB14" s="416"/>
      <c r="VTC14" s="416"/>
      <c r="VTD14" s="416"/>
      <c r="VTE14" s="416"/>
      <c r="VTF14" s="416"/>
      <c r="VTG14" s="416"/>
      <c r="VTH14" s="416"/>
      <c r="VTI14" s="416"/>
      <c r="VTJ14" s="416"/>
      <c r="VTK14" s="416"/>
      <c r="VTL14" s="416"/>
      <c r="VTM14" s="416"/>
      <c r="VTN14" s="416"/>
      <c r="VTO14" s="416"/>
      <c r="VTP14" s="416"/>
      <c r="VTQ14" s="416"/>
      <c r="VTR14" s="416"/>
      <c r="VTS14" s="416"/>
      <c r="VTT14" s="416"/>
      <c r="VTU14" s="416"/>
      <c r="VTV14" s="416"/>
      <c r="VTW14" s="416"/>
      <c r="VTX14" s="416"/>
      <c r="VTY14" s="416"/>
      <c r="VTZ14" s="416"/>
      <c r="VUA14" s="416"/>
      <c r="VUB14" s="416"/>
      <c r="VUC14" s="416"/>
      <c r="VUD14" s="416"/>
      <c r="VUE14" s="416"/>
      <c r="VUF14" s="416"/>
      <c r="VUG14" s="416"/>
      <c r="VUH14" s="416"/>
      <c r="VUI14" s="416"/>
      <c r="VUJ14" s="416"/>
      <c r="VUK14" s="416"/>
      <c r="VUL14" s="416"/>
      <c r="VUM14" s="416"/>
      <c r="VUN14" s="416"/>
      <c r="VUO14" s="416"/>
      <c r="VUP14" s="416"/>
      <c r="VUQ14" s="416"/>
      <c r="VUR14" s="416"/>
      <c r="VUS14" s="416"/>
      <c r="VUT14" s="416"/>
      <c r="VUU14" s="416"/>
      <c r="VUV14" s="416"/>
      <c r="VUW14" s="416"/>
      <c r="VUX14" s="416"/>
      <c r="VUY14" s="416"/>
      <c r="VUZ14" s="416"/>
      <c r="VVA14" s="416"/>
      <c r="VVB14" s="416"/>
      <c r="VVC14" s="416"/>
      <c r="VVD14" s="416"/>
      <c r="VVE14" s="416"/>
      <c r="VVF14" s="416"/>
      <c r="VVG14" s="416"/>
      <c r="VVH14" s="416"/>
      <c r="VVI14" s="416"/>
      <c r="VVJ14" s="416"/>
      <c r="VVK14" s="416"/>
      <c r="VVL14" s="416"/>
      <c r="VVM14" s="416"/>
      <c r="VVN14" s="416"/>
      <c r="VVO14" s="416"/>
      <c r="VVP14" s="416"/>
      <c r="VVQ14" s="416"/>
      <c r="VVR14" s="416"/>
      <c r="VVS14" s="416"/>
      <c r="VVT14" s="416"/>
      <c r="VVU14" s="416"/>
      <c r="VVV14" s="416"/>
      <c r="VVW14" s="416"/>
      <c r="VVX14" s="416"/>
      <c r="VVY14" s="416"/>
      <c r="VVZ14" s="416"/>
      <c r="VWA14" s="416"/>
      <c r="VWB14" s="416"/>
      <c r="VWC14" s="416"/>
      <c r="VWD14" s="416"/>
      <c r="VWE14" s="416"/>
      <c r="VWF14" s="416"/>
      <c r="VWG14" s="416"/>
      <c r="VWH14" s="416"/>
      <c r="VWI14" s="416"/>
      <c r="VWJ14" s="416"/>
      <c r="VWK14" s="416"/>
      <c r="VWL14" s="416"/>
      <c r="VWM14" s="416"/>
      <c r="VWN14" s="416"/>
      <c r="VWO14" s="416"/>
      <c r="VWP14" s="416"/>
      <c r="VWQ14" s="416"/>
      <c r="VWR14" s="416"/>
      <c r="VWS14" s="416"/>
      <c r="VWT14" s="416"/>
      <c r="VWU14" s="416"/>
      <c r="VWV14" s="416"/>
      <c r="VWW14" s="416"/>
      <c r="VWX14" s="416"/>
      <c r="VWY14" s="416"/>
      <c r="VWZ14" s="416"/>
      <c r="VXA14" s="416"/>
      <c r="VXB14" s="416"/>
      <c r="VXC14" s="416"/>
      <c r="VXD14" s="416"/>
      <c r="VXE14" s="416"/>
      <c r="VXF14" s="416"/>
      <c r="VXG14" s="416"/>
      <c r="VXH14" s="416"/>
      <c r="VXI14" s="416"/>
      <c r="VXJ14" s="416"/>
      <c r="VXK14" s="416"/>
      <c r="VXL14" s="416"/>
      <c r="VXM14" s="416"/>
      <c r="VXN14" s="416"/>
      <c r="VXO14" s="416"/>
      <c r="VXP14" s="416"/>
      <c r="VXQ14" s="416"/>
      <c r="VXR14" s="416"/>
      <c r="VXS14" s="416"/>
      <c r="VXT14" s="416"/>
      <c r="VXU14" s="416"/>
      <c r="VXV14" s="416"/>
      <c r="VXW14" s="416"/>
      <c r="VXX14" s="416"/>
      <c r="VXY14" s="416"/>
      <c r="VXZ14" s="416"/>
      <c r="VYA14" s="416"/>
      <c r="VYB14" s="416"/>
      <c r="VYC14" s="416"/>
      <c r="VYD14" s="416"/>
      <c r="VYE14" s="416"/>
      <c r="VYF14" s="416"/>
      <c r="VYG14" s="416"/>
      <c r="VYH14" s="416"/>
      <c r="VYI14" s="416"/>
      <c r="VYJ14" s="416"/>
      <c r="VYK14" s="416"/>
      <c r="VYL14" s="416"/>
      <c r="VYM14" s="416"/>
      <c r="VYN14" s="416"/>
      <c r="VYO14" s="416"/>
      <c r="VYP14" s="416"/>
      <c r="VYQ14" s="416"/>
      <c r="VYR14" s="416"/>
      <c r="VYS14" s="416"/>
      <c r="VYT14" s="416"/>
      <c r="VYU14" s="416"/>
      <c r="VYV14" s="416"/>
      <c r="VYW14" s="416"/>
      <c r="VYX14" s="416"/>
      <c r="VYY14" s="416"/>
      <c r="VYZ14" s="416"/>
      <c r="VZA14" s="416"/>
      <c r="VZB14" s="416"/>
      <c r="VZC14" s="416"/>
      <c r="VZD14" s="416"/>
      <c r="VZE14" s="416"/>
      <c r="VZF14" s="416"/>
      <c r="VZG14" s="416"/>
      <c r="VZH14" s="416"/>
      <c r="VZI14" s="416"/>
      <c r="VZJ14" s="416"/>
      <c r="VZK14" s="416"/>
      <c r="VZL14" s="416"/>
      <c r="VZM14" s="416"/>
      <c r="VZN14" s="416"/>
      <c r="VZO14" s="416"/>
      <c r="VZP14" s="416"/>
      <c r="VZQ14" s="416"/>
      <c r="VZR14" s="416"/>
      <c r="VZS14" s="416"/>
      <c r="VZT14" s="416"/>
      <c r="VZU14" s="416"/>
      <c r="VZV14" s="416"/>
      <c r="VZW14" s="416"/>
      <c r="VZX14" s="416"/>
      <c r="VZY14" s="416"/>
      <c r="VZZ14" s="416"/>
      <c r="WAA14" s="416"/>
      <c r="WAB14" s="416"/>
      <c r="WAC14" s="416"/>
      <c r="WAD14" s="416"/>
      <c r="WAE14" s="416"/>
      <c r="WAF14" s="416"/>
      <c r="WAG14" s="416"/>
      <c r="WAH14" s="416"/>
      <c r="WAI14" s="416"/>
      <c r="WAJ14" s="416"/>
      <c r="WAK14" s="416"/>
      <c r="WAL14" s="416"/>
      <c r="WAM14" s="416"/>
      <c r="WAN14" s="416"/>
      <c r="WAO14" s="416"/>
      <c r="WAP14" s="416"/>
      <c r="WAQ14" s="416"/>
      <c r="WAR14" s="416"/>
      <c r="WAS14" s="416"/>
      <c r="WAT14" s="416"/>
      <c r="WAU14" s="416"/>
      <c r="WAV14" s="416"/>
      <c r="WAW14" s="416"/>
      <c r="WAX14" s="416"/>
      <c r="WAY14" s="416"/>
      <c r="WAZ14" s="416"/>
      <c r="WBA14" s="416"/>
      <c r="WBB14" s="416"/>
      <c r="WBC14" s="416"/>
      <c r="WBD14" s="416"/>
      <c r="WBE14" s="416"/>
      <c r="WBF14" s="416"/>
      <c r="WBG14" s="416"/>
      <c r="WBH14" s="416"/>
      <c r="WBI14" s="416"/>
      <c r="WBJ14" s="416"/>
      <c r="WBK14" s="416"/>
      <c r="WBL14" s="416"/>
      <c r="WBM14" s="416"/>
      <c r="WBN14" s="416"/>
      <c r="WBO14" s="416"/>
      <c r="WBP14" s="416"/>
      <c r="WBQ14" s="416"/>
      <c r="WBR14" s="416"/>
      <c r="WBS14" s="416"/>
      <c r="WBT14" s="416"/>
      <c r="WBU14" s="416"/>
      <c r="WBV14" s="416"/>
      <c r="WBW14" s="416"/>
      <c r="WBX14" s="416"/>
      <c r="WBY14" s="416"/>
      <c r="WBZ14" s="416"/>
      <c r="WCA14" s="416"/>
      <c r="WCB14" s="416"/>
      <c r="WCC14" s="416"/>
      <c r="WCD14" s="416"/>
      <c r="WCE14" s="416"/>
      <c r="WCF14" s="416"/>
      <c r="WCG14" s="416"/>
      <c r="WCH14" s="416"/>
      <c r="WCI14" s="416"/>
      <c r="WCJ14" s="416"/>
      <c r="WCK14" s="416"/>
      <c r="WCL14" s="416"/>
      <c r="WCM14" s="416"/>
      <c r="WCN14" s="416"/>
      <c r="WCO14" s="416"/>
      <c r="WCP14" s="416"/>
      <c r="WCQ14" s="416"/>
      <c r="WCR14" s="416"/>
      <c r="WCS14" s="416"/>
      <c r="WCT14" s="416"/>
      <c r="WCU14" s="416"/>
      <c r="WCV14" s="416"/>
      <c r="WCW14" s="416"/>
      <c r="WCX14" s="416"/>
      <c r="WCY14" s="416"/>
      <c r="WCZ14" s="416"/>
      <c r="WDA14" s="416"/>
      <c r="WDB14" s="416"/>
      <c r="WDC14" s="416"/>
      <c r="WDD14" s="416"/>
      <c r="WDE14" s="416"/>
      <c r="WDF14" s="416"/>
      <c r="WDG14" s="416"/>
      <c r="WDH14" s="416"/>
      <c r="WDI14" s="416"/>
      <c r="WDJ14" s="416"/>
      <c r="WDK14" s="416"/>
      <c r="WDL14" s="416"/>
      <c r="WDM14" s="416"/>
      <c r="WDN14" s="416"/>
      <c r="WDO14" s="416"/>
      <c r="WDP14" s="416"/>
      <c r="WDQ14" s="416"/>
      <c r="WDR14" s="416"/>
      <c r="WDS14" s="416"/>
      <c r="WDT14" s="416"/>
      <c r="WDU14" s="416"/>
      <c r="WDV14" s="416"/>
      <c r="WDW14" s="416"/>
      <c r="WDX14" s="416"/>
      <c r="WDY14" s="416"/>
      <c r="WDZ14" s="416"/>
      <c r="WEA14" s="416"/>
      <c r="WEB14" s="416"/>
      <c r="WEC14" s="416"/>
      <c r="WED14" s="416"/>
      <c r="WEE14" s="416"/>
      <c r="WEF14" s="416"/>
      <c r="WEG14" s="416"/>
      <c r="WEH14" s="416"/>
      <c r="WEI14" s="416"/>
      <c r="WEJ14" s="416"/>
      <c r="WEK14" s="416"/>
      <c r="WEL14" s="416"/>
      <c r="WEM14" s="416"/>
      <c r="WEN14" s="416"/>
      <c r="WEO14" s="416"/>
      <c r="WEP14" s="416"/>
      <c r="WEQ14" s="416"/>
      <c r="WER14" s="416"/>
      <c r="WES14" s="416"/>
      <c r="WET14" s="416"/>
      <c r="WEU14" s="416"/>
      <c r="WEV14" s="416"/>
      <c r="WEW14" s="416"/>
      <c r="WEX14" s="416"/>
      <c r="WEY14" s="416"/>
      <c r="WEZ14" s="416"/>
      <c r="WFA14" s="416"/>
      <c r="WFB14" s="416"/>
      <c r="WFC14" s="416"/>
      <c r="WFD14" s="416"/>
      <c r="WFE14" s="416"/>
      <c r="WFF14" s="416"/>
      <c r="WFG14" s="416"/>
      <c r="WFH14" s="416"/>
      <c r="WFI14" s="416"/>
      <c r="WFJ14" s="416"/>
      <c r="WFK14" s="416"/>
      <c r="WFL14" s="416"/>
      <c r="WFM14" s="416"/>
      <c r="WFN14" s="416"/>
      <c r="WFO14" s="416"/>
      <c r="WFP14" s="416"/>
      <c r="WFQ14" s="416"/>
      <c r="WFR14" s="416"/>
      <c r="WFS14" s="416"/>
      <c r="WFT14" s="416"/>
      <c r="WFU14" s="416"/>
      <c r="WFV14" s="416"/>
      <c r="WFW14" s="416"/>
      <c r="WFX14" s="416"/>
      <c r="WFY14" s="416"/>
      <c r="WFZ14" s="416"/>
      <c r="WGA14" s="416"/>
      <c r="WGB14" s="416"/>
      <c r="WGC14" s="416"/>
      <c r="WGD14" s="416"/>
      <c r="WGE14" s="416"/>
      <c r="WGF14" s="416"/>
      <c r="WGG14" s="416"/>
      <c r="WGH14" s="416"/>
      <c r="WGI14" s="416"/>
      <c r="WGJ14" s="416"/>
      <c r="WGK14" s="416"/>
      <c r="WGL14" s="416"/>
      <c r="WGM14" s="416"/>
      <c r="WGN14" s="416"/>
      <c r="WGO14" s="416"/>
      <c r="WGP14" s="416"/>
      <c r="WGQ14" s="416"/>
      <c r="WGR14" s="416"/>
      <c r="WGS14" s="416"/>
      <c r="WGT14" s="416"/>
      <c r="WGU14" s="416"/>
      <c r="WGV14" s="416"/>
      <c r="WGW14" s="416"/>
      <c r="WGX14" s="416"/>
      <c r="WGY14" s="416"/>
      <c r="WGZ14" s="416"/>
      <c r="WHA14" s="416"/>
      <c r="WHB14" s="416"/>
      <c r="WHC14" s="416"/>
      <c r="WHD14" s="416"/>
      <c r="WHE14" s="416"/>
      <c r="WHF14" s="416"/>
      <c r="WHG14" s="416"/>
      <c r="WHH14" s="416"/>
      <c r="WHI14" s="416"/>
      <c r="WHJ14" s="416"/>
      <c r="WHK14" s="416"/>
      <c r="WHL14" s="416"/>
      <c r="WHM14" s="416"/>
      <c r="WHN14" s="416"/>
      <c r="WHO14" s="416"/>
      <c r="WHP14" s="416"/>
      <c r="WHQ14" s="416"/>
      <c r="WHR14" s="416"/>
      <c r="WHS14" s="416"/>
      <c r="WHT14" s="416"/>
      <c r="WHU14" s="416"/>
      <c r="WHV14" s="416"/>
      <c r="WHW14" s="416"/>
      <c r="WHX14" s="416"/>
      <c r="WHY14" s="416"/>
      <c r="WHZ14" s="416"/>
      <c r="WIA14" s="416"/>
      <c r="WIB14" s="416"/>
      <c r="WIC14" s="416"/>
      <c r="WID14" s="416"/>
      <c r="WIE14" s="416"/>
      <c r="WIF14" s="416"/>
      <c r="WIG14" s="416"/>
      <c r="WIH14" s="416"/>
      <c r="WII14" s="416"/>
      <c r="WIJ14" s="416"/>
      <c r="WIK14" s="416"/>
      <c r="WIL14" s="416"/>
      <c r="WIM14" s="416"/>
      <c r="WIN14" s="416"/>
      <c r="WIO14" s="416"/>
      <c r="WIP14" s="416"/>
      <c r="WIQ14" s="416"/>
      <c r="WIR14" s="416"/>
      <c r="WIS14" s="416"/>
      <c r="WIT14" s="416"/>
      <c r="WIU14" s="416"/>
      <c r="WIV14" s="416"/>
      <c r="WIW14" s="416"/>
      <c r="WIX14" s="416"/>
      <c r="WIY14" s="416"/>
      <c r="WIZ14" s="416"/>
      <c r="WJA14" s="416"/>
      <c r="WJB14" s="416"/>
      <c r="WJC14" s="416"/>
      <c r="WJD14" s="416"/>
      <c r="WJE14" s="416"/>
      <c r="WJF14" s="416"/>
      <c r="WJG14" s="416"/>
      <c r="WJH14" s="416"/>
      <c r="WJI14" s="416"/>
      <c r="WJJ14" s="416"/>
      <c r="WJK14" s="416"/>
      <c r="WJL14" s="416"/>
      <c r="WJM14" s="416"/>
      <c r="WJN14" s="416"/>
      <c r="WJO14" s="416"/>
      <c r="WJP14" s="416"/>
      <c r="WJQ14" s="416"/>
      <c r="WJR14" s="416"/>
      <c r="WJS14" s="416"/>
      <c r="WJT14" s="416"/>
      <c r="WJU14" s="416"/>
      <c r="WJV14" s="416"/>
      <c r="WJW14" s="416"/>
      <c r="WJX14" s="416"/>
      <c r="WJY14" s="416"/>
      <c r="WJZ14" s="416"/>
      <c r="WKA14" s="416"/>
      <c r="WKB14" s="416"/>
      <c r="WKC14" s="416"/>
      <c r="WKD14" s="416"/>
      <c r="WKE14" s="416"/>
      <c r="WKF14" s="416"/>
      <c r="WKG14" s="416"/>
      <c r="WKH14" s="416"/>
      <c r="WKI14" s="416"/>
      <c r="WKJ14" s="416"/>
      <c r="WKK14" s="416"/>
      <c r="WKL14" s="416"/>
      <c r="WKM14" s="416"/>
      <c r="WKN14" s="416"/>
      <c r="WKO14" s="416"/>
      <c r="WKP14" s="416"/>
      <c r="WKQ14" s="416"/>
      <c r="WKR14" s="416"/>
      <c r="WKS14" s="416"/>
      <c r="WKT14" s="416"/>
      <c r="WKU14" s="416"/>
      <c r="WKV14" s="416"/>
      <c r="WKW14" s="416"/>
      <c r="WKX14" s="416"/>
      <c r="WKY14" s="416"/>
      <c r="WKZ14" s="416"/>
      <c r="WLA14" s="416"/>
      <c r="WLB14" s="416"/>
      <c r="WLC14" s="416"/>
      <c r="WLD14" s="416"/>
      <c r="WLE14" s="416"/>
      <c r="WLF14" s="416"/>
      <c r="WLG14" s="416"/>
      <c r="WLH14" s="416"/>
      <c r="WLI14" s="416"/>
      <c r="WLJ14" s="416"/>
      <c r="WLK14" s="416"/>
      <c r="WLL14" s="416"/>
      <c r="WLM14" s="416"/>
      <c r="WLN14" s="416"/>
      <c r="WLO14" s="416"/>
      <c r="WLP14" s="416"/>
      <c r="WLQ14" s="416"/>
      <c r="WLR14" s="416"/>
      <c r="WLS14" s="416"/>
      <c r="WLT14" s="416"/>
      <c r="WLU14" s="416"/>
      <c r="WLV14" s="416"/>
      <c r="WLW14" s="416"/>
      <c r="WLX14" s="416"/>
      <c r="WLY14" s="416"/>
      <c r="WLZ14" s="416"/>
      <c r="WMA14" s="416"/>
      <c r="WMB14" s="416"/>
      <c r="WMC14" s="416"/>
      <c r="WMD14" s="416"/>
      <c r="WME14" s="416"/>
      <c r="WMF14" s="416"/>
      <c r="WMG14" s="416"/>
      <c r="WMH14" s="416"/>
      <c r="WMI14" s="416"/>
      <c r="WMJ14" s="416"/>
      <c r="WMK14" s="416"/>
      <c r="WML14" s="416"/>
      <c r="WMM14" s="416"/>
      <c r="WMN14" s="416"/>
      <c r="WMO14" s="416"/>
      <c r="WMP14" s="416"/>
      <c r="WMQ14" s="416"/>
      <c r="WMR14" s="416"/>
      <c r="WMS14" s="416"/>
      <c r="WMT14" s="416"/>
      <c r="WMU14" s="416"/>
      <c r="WMV14" s="416"/>
      <c r="WMW14" s="416"/>
      <c r="WMX14" s="416"/>
      <c r="WMY14" s="416"/>
      <c r="WMZ14" s="416"/>
      <c r="WNA14" s="416"/>
      <c r="WNB14" s="416"/>
      <c r="WNC14" s="416"/>
      <c r="WND14" s="416"/>
      <c r="WNE14" s="416"/>
      <c r="WNF14" s="416"/>
      <c r="WNG14" s="416"/>
      <c r="WNH14" s="416"/>
      <c r="WNI14" s="416"/>
      <c r="WNJ14" s="416"/>
      <c r="WNK14" s="416"/>
      <c r="WNL14" s="416"/>
      <c r="WNM14" s="416"/>
      <c r="WNN14" s="416"/>
      <c r="WNO14" s="416"/>
      <c r="WNP14" s="416"/>
      <c r="WNQ14" s="416"/>
      <c r="WNR14" s="416"/>
      <c r="WNS14" s="416"/>
      <c r="WNT14" s="416"/>
      <c r="WNU14" s="416"/>
      <c r="WNV14" s="416"/>
      <c r="WNW14" s="416"/>
      <c r="WNX14" s="416"/>
      <c r="WNY14" s="416"/>
      <c r="WNZ14" s="416"/>
      <c r="WOA14" s="416"/>
      <c r="WOB14" s="416"/>
      <c r="WOC14" s="416"/>
      <c r="WOD14" s="416"/>
      <c r="WOE14" s="416"/>
      <c r="WOF14" s="416"/>
      <c r="WOG14" s="416"/>
      <c r="WOH14" s="416"/>
      <c r="WOI14" s="416"/>
      <c r="WOJ14" s="416"/>
      <c r="WOK14" s="416"/>
      <c r="WOL14" s="416"/>
      <c r="WOM14" s="416"/>
      <c r="WON14" s="416"/>
      <c r="WOO14" s="416"/>
      <c r="WOP14" s="416"/>
      <c r="WOQ14" s="416"/>
      <c r="WOR14" s="416"/>
      <c r="WOS14" s="416"/>
      <c r="WOT14" s="416"/>
      <c r="WOU14" s="416"/>
      <c r="WOV14" s="416"/>
      <c r="WOW14" s="416"/>
      <c r="WOX14" s="416"/>
      <c r="WOY14" s="416"/>
      <c r="WOZ14" s="416"/>
      <c r="WPA14" s="416"/>
      <c r="WPB14" s="416"/>
      <c r="WPC14" s="416"/>
      <c r="WPD14" s="416"/>
      <c r="WPE14" s="416"/>
      <c r="WPF14" s="416"/>
      <c r="WPG14" s="416"/>
      <c r="WPH14" s="416"/>
      <c r="WPI14" s="416"/>
      <c r="WPJ14" s="416"/>
      <c r="WPK14" s="416"/>
      <c r="WPL14" s="416"/>
      <c r="WPM14" s="416"/>
      <c r="WPN14" s="416"/>
      <c r="WPO14" s="416"/>
      <c r="WPP14" s="416"/>
      <c r="WPQ14" s="416"/>
      <c r="WPR14" s="416"/>
      <c r="WPS14" s="416"/>
      <c r="WPT14" s="416"/>
      <c r="WPU14" s="416"/>
      <c r="WPV14" s="416"/>
      <c r="WPW14" s="416"/>
      <c r="WPX14" s="416"/>
      <c r="WPY14" s="416"/>
      <c r="WPZ14" s="416"/>
      <c r="WQA14" s="416"/>
      <c r="WQB14" s="416"/>
      <c r="WQC14" s="416"/>
      <c r="WQD14" s="416"/>
      <c r="WQE14" s="416"/>
      <c r="WQF14" s="416"/>
      <c r="WQG14" s="416"/>
      <c r="WQH14" s="416"/>
      <c r="WQI14" s="416"/>
      <c r="WQJ14" s="416"/>
      <c r="WQK14" s="416"/>
      <c r="WQL14" s="416"/>
      <c r="WQM14" s="416"/>
      <c r="WQN14" s="416"/>
      <c r="WQO14" s="416"/>
      <c r="WQP14" s="416"/>
      <c r="WQQ14" s="416"/>
      <c r="WQR14" s="416"/>
      <c r="WQS14" s="416"/>
      <c r="WQT14" s="416"/>
      <c r="WQU14" s="416"/>
      <c r="WQV14" s="416"/>
      <c r="WQW14" s="416"/>
      <c r="WQX14" s="416"/>
      <c r="WQY14" s="416"/>
      <c r="WQZ14" s="416"/>
      <c r="WRA14" s="416"/>
      <c r="WRB14" s="416"/>
      <c r="WRC14" s="416"/>
      <c r="WRD14" s="416"/>
      <c r="WRE14" s="416"/>
      <c r="WRF14" s="416"/>
      <c r="WRG14" s="416"/>
      <c r="WRH14" s="416"/>
      <c r="WRI14" s="416"/>
      <c r="WRJ14" s="416"/>
      <c r="WRK14" s="416"/>
      <c r="WRL14" s="416"/>
      <c r="WRM14" s="416"/>
      <c r="WRN14" s="416"/>
      <c r="WRO14" s="416"/>
      <c r="WRP14" s="416"/>
      <c r="WRQ14" s="416"/>
      <c r="WRR14" s="416"/>
      <c r="WRS14" s="416"/>
      <c r="WRT14" s="416"/>
      <c r="WRU14" s="416"/>
      <c r="WRV14" s="416"/>
      <c r="WRW14" s="416"/>
      <c r="WRX14" s="416"/>
      <c r="WRY14" s="416"/>
      <c r="WRZ14" s="416"/>
      <c r="WSA14" s="416"/>
      <c r="WSB14" s="416"/>
      <c r="WSC14" s="416"/>
      <c r="WSD14" s="416"/>
      <c r="WSE14" s="416"/>
      <c r="WSF14" s="416"/>
      <c r="WSG14" s="416"/>
      <c r="WSH14" s="416"/>
      <c r="WSI14" s="416"/>
      <c r="WSJ14" s="416"/>
      <c r="WSK14" s="416"/>
      <c r="WSL14" s="416"/>
      <c r="WSM14" s="416"/>
      <c r="WSN14" s="416"/>
      <c r="WSO14" s="416"/>
      <c r="WSP14" s="416"/>
      <c r="WSQ14" s="416"/>
      <c r="WSR14" s="416"/>
      <c r="WSS14" s="416"/>
      <c r="WST14" s="416"/>
      <c r="WSU14" s="416"/>
      <c r="WSV14" s="416"/>
      <c r="WSW14" s="416"/>
      <c r="WSX14" s="416"/>
      <c r="WSY14" s="416"/>
      <c r="WSZ14" s="416"/>
      <c r="WTA14" s="416"/>
      <c r="WTB14" s="416"/>
      <c r="WTC14" s="416"/>
      <c r="WTD14" s="416"/>
      <c r="WTE14" s="416"/>
      <c r="WTF14" s="416"/>
      <c r="WTG14" s="416"/>
      <c r="WTH14" s="416"/>
      <c r="WTI14" s="416"/>
      <c r="WTJ14" s="416"/>
      <c r="WTK14" s="416"/>
      <c r="WTL14" s="416"/>
      <c r="WTM14" s="416"/>
      <c r="WTN14" s="416"/>
      <c r="WTO14" s="416"/>
      <c r="WTP14" s="416"/>
      <c r="WTQ14" s="416"/>
      <c r="WTR14" s="416"/>
      <c r="WTS14" s="416"/>
      <c r="WTT14" s="416"/>
      <c r="WTU14" s="416"/>
      <c r="WTV14" s="416"/>
      <c r="WTW14" s="416"/>
      <c r="WTX14" s="416"/>
      <c r="WTY14" s="416"/>
      <c r="WTZ14" s="416"/>
      <c r="WUA14" s="416"/>
      <c r="WUB14" s="416"/>
      <c r="WUC14" s="416"/>
      <c r="WUD14" s="416"/>
      <c r="WUE14" s="416"/>
      <c r="WUF14" s="416"/>
      <c r="WUG14" s="416"/>
      <c r="WUH14" s="416"/>
      <c r="WUI14" s="416"/>
      <c r="WUJ14" s="416"/>
      <c r="WUK14" s="416"/>
      <c r="WUL14" s="416"/>
      <c r="WUM14" s="416"/>
      <c r="WUN14" s="416"/>
      <c r="WUO14" s="416"/>
      <c r="WUP14" s="416"/>
      <c r="WUQ14" s="416"/>
      <c r="WUR14" s="416"/>
      <c r="WUS14" s="416"/>
      <c r="WUT14" s="416"/>
      <c r="WUU14" s="416"/>
      <c r="WUV14" s="416"/>
      <c r="WUW14" s="416"/>
      <c r="WUX14" s="416"/>
      <c r="WUY14" s="416"/>
      <c r="WUZ14" s="416"/>
      <c r="WVA14" s="416"/>
      <c r="WVB14" s="416"/>
      <c r="WVC14" s="416"/>
      <c r="WVD14" s="416"/>
      <c r="WVE14" s="416"/>
      <c r="WVF14" s="416"/>
      <c r="WVG14" s="416"/>
      <c r="WVH14" s="416"/>
      <c r="WVI14" s="416"/>
      <c r="WVJ14" s="416"/>
      <c r="WVK14" s="416"/>
      <c r="WVL14" s="416"/>
      <c r="WVM14" s="416"/>
      <c r="WVN14" s="416"/>
      <c r="WVO14" s="416"/>
      <c r="WVP14" s="416"/>
      <c r="WVQ14" s="416"/>
      <c r="WVR14" s="416"/>
      <c r="WVS14" s="416"/>
      <c r="WVT14" s="416"/>
      <c r="WVU14" s="416"/>
      <c r="WVV14" s="416"/>
      <c r="WVW14" s="416"/>
      <c r="WVX14" s="416"/>
      <c r="WVY14" s="416"/>
      <c r="WVZ14" s="416"/>
      <c r="WWA14" s="416"/>
      <c r="WWB14" s="416"/>
      <c r="WWC14" s="416"/>
      <c r="WWD14" s="416"/>
      <c r="WWE14" s="416"/>
      <c r="WWF14" s="416"/>
      <c r="WWG14" s="416"/>
      <c r="WWH14" s="416"/>
      <c r="WWI14" s="416"/>
      <c r="WWJ14" s="416"/>
      <c r="WWK14" s="416"/>
      <c r="WWL14" s="416"/>
      <c r="WWM14" s="416"/>
      <c r="WWN14" s="416"/>
      <c r="WWO14" s="416"/>
      <c r="WWP14" s="416"/>
      <c r="WWQ14" s="416"/>
      <c r="WWR14" s="416"/>
      <c r="WWS14" s="416"/>
      <c r="WWT14" s="416"/>
      <c r="WWU14" s="416"/>
      <c r="WWV14" s="416"/>
      <c r="WWW14" s="416"/>
      <c r="WWX14" s="416"/>
      <c r="WWY14" s="416"/>
      <c r="WWZ14" s="416"/>
      <c r="WXA14" s="416"/>
      <c r="WXB14" s="416"/>
      <c r="WXC14" s="416"/>
      <c r="WXD14" s="416"/>
      <c r="WXE14" s="416"/>
      <c r="WXF14" s="416"/>
      <c r="WXG14" s="416"/>
      <c r="WXH14" s="416"/>
      <c r="WXI14" s="416"/>
      <c r="WXJ14" s="416"/>
      <c r="WXK14" s="416"/>
      <c r="WXL14" s="416"/>
      <c r="WXM14" s="416"/>
      <c r="WXN14" s="416"/>
      <c r="WXO14" s="416"/>
      <c r="WXP14" s="416"/>
      <c r="WXQ14" s="416"/>
      <c r="WXR14" s="416"/>
      <c r="WXS14" s="416"/>
      <c r="WXT14" s="416"/>
      <c r="WXU14" s="416"/>
      <c r="WXV14" s="416"/>
      <c r="WXW14" s="416"/>
      <c r="WXX14" s="416"/>
      <c r="WXY14" s="416"/>
      <c r="WXZ14" s="416"/>
      <c r="WYA14" s="416"/>
      <c r="WYB14" s="416"/>
      <c r="WYC14" s="416"/>
      <c r="WYD14" s="416"/>
      <c r="WYE14" s="416"/>
      <c r="WYF14" s="416"/>
      <c r="WYG14" s="416"/>
      <c r="WYH14" s="416"/>
      <c r="WYI14" s="416"/>
      <c r="WYJ14" s="416"/>
      <c r="WYK14" s="416"/>
      <c r="WYL14" s="416"/>
      <c r="WYM14" s="416"/>
      <c r="WYN14" s="416"/>
      <c r="WYO14" s="416"/>
      <c r="WYP14" s="416"/>
      <c r="WYQ14" s="416"/>
      <c r="WYR14" s="416"/>
      <c r="WYS14" s="416"/>
      <c r="WYT14" s="416"/>
      <c r="WYU14" s="416"/>
      <c r="WYV14" s="416"/>
      <c r="WYW14" s="416"/>
      <c r="WYX14" s="416"/>
      <c r="WYY14" s="416"/>
      <c r="WYZ14" s="416"/>
      <c r="WZA14" s="416"/>
      <c r="WZB14" s="416"/>
      <c r="WZC14" s="416"/>
      <c r="WZD14" s="416"/>
      <c r="WZE14" s="416"/>
      <c r="WZF14" s="416"/>
      <c r="WZG14" s="416"/>
      <c r="WZH14" s="416"/>
      <c r="WZI14" s="416"/>
      <c r="WZJ14" s="416"/>
      <c r="WZK14" s="416"/>
      <c r="WZL14" s="416"/>
      <c r="WZM14" s="416"/>
      <c r="WZN14" s="416"/>
      <c r="WZO14" s="416"/>
      <c r="WZP14" s="416"/>
      <c r="WZQ14" s="416"/>
      <c r="WZR14" s="416"/>
      <c r="WZS14" s="416"/>
      <c r="WZT14" s="416"/>
      <c r="WZU14" s="416"/>
      <c r="WZV14" s="416"/>
      <c r="WZW14" s="416"/>
      <c r="WZX14" s="416"/>
      <c r="WZY14" s="416"/>
      <c r="WZZ14" s="416"/>
      <c r="XAA14" s="416"/>
      <c r="XAB14" s="416"/>
      <c r="XAC14" s="416"/>
      <c r="XAD14" s="416"/>
      <c r="XAE14" s="416"/>
      <c r="XAF14" s="416"/>
      <c r="XAG14" s="416"/>
      <c r="XAH14" s="416"/>
      <c r="XAI14" s="416"/>
      <c r="XAJ14" s="416"/>
      <c r="XAK14" s="416"/>
      <c r="XAL14" s="416"/>
      <c r="XAM14" s="416"/>
      <c r="XAN14" s="416"/>
      <c r="XAO14" s="416"/>
      <c r="XAP14" s="416"/>
      <c r="XAQ14" s="416"/>
      <c r="XAR14" s="416"/>
      <c r="XAS14" s="416"/>
      <c r="XAT14" s="416"/>
      <c r="XAU14" s="416"/>
      <c r="XAV14" s="416"/>
      <c r="XAW14" s="416"/>
      <c r="XAX14" s="416"/>
      <c r="XAY14" s="416"/>
      <c r="XAZ14" s="416"/>
      <c r="XBA14" s="416"/>
      <c r="XBB14" s="416"/>
      <c r="XBC14" s="416"/>
      <c r="XBD14" s="416"/>
      <c r="XBE14" s="416"/>
      <c r="XBF14" s="416"/>
      <c r="XBG14" s="416"/>
      <c r="XBH14" s="416"/>
      <c r="XBI14" s="416"/>
      <c r="XBJ14" s="416"/>
      <c r="XBK14" s="416"/>
      <c r="XBL14" s="416"/>
      <c r="XBM14" s="416"/>
      <c r="XBN14" s="416"/>
      <c r="XBO14" s="416"/>
      <c r="XBP14" s="416"/>
      <c r="XBQ14" s="416"/>
      <c r="XBR14" s="416"/>
      <c r="XBS14" s="416"/>
      <c r="XBT14" s="416"/>
      <c r="XBU14" s="416"/>
      <c r="XBV14" s="416"/>
      <c r="XBW14" s="416"/>
      <c r="XBX14" s="416"/>
      <c r="XBY14" s="416"/>
      <c r="XBZ14" s="416"/>
    </row>
    <row r="15" spans="1:16302" s="417" customFormat="1">
      <c r="A15" s="418" t="s">
        <v>231</v>
      </c>
      <c r="B15" s="451">
        <f>IFERROR(VLOOKUP(A15,'PDP-ACC'!A:Q,2,FALSE),"")</f>
        <v>0</v>
      </c>
      <c r="C15" s="451" t="str">
        <f>IFERROR(VLOOKUP(A15,'PDP-ACC'!A:Q,3,FALSE),"")</f>
        <v>TPY11</v>
      </c>
      <c r="D15" s="422" t="str">
        <f>IFERROR(VLOOKUP(A15,'PDP-ACC'!A:Q,4,FALSE),"")</f>
        <v xml:space="preserve">Stylus sets for CP series </v>
      </c>
      <c r="E15" s="451" t="str">
        <f>IFERROR(VLOOKUP(A15,'PDP-ACC'!A:Q,5,FALSE),"")</f>
        <v>8400460-4307-0</v>
      </c>
      <c r="F15" s="451" t="str">
        <f>IFERROR(VLOOKUP(A15,'PDP-ACC'!A:Q,6,FALSE),"")</f>
        <v>One Year</v>
      </c>
      <c r="G15" s="459">
        <f>IFERROR(VLOOKUP(A15,'PDP-ACC'!A:Q,17,FALSE),"")</f>
        <v>274</v>
      </c>
      <c r="H15" s="416"/>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6"/>
      <c r="BQ15" s="416"/>
      <c r="BR15" s="416"/>
      <c r="BS15" s="416"/>
      <c r="BT15" s="416"/>
      <c r="BU15" s="416"/>
      <c r="BV15" s="416"/>
      <c r="BW15" s="416"/>
      <c r="BX15" s="416"/>
      <c r="BY15" s="416"/>
      <c r="BZ15" s="416"/>
      <c r="CA15" s="416"/>
      <c r="CB15" s="416"/>
      <c r="CC15" s="416"/>
      <c r="CD15" s="416"/>
      <c r="CE15" s="416"/>
      <c r="CF15" s="416"/>
      <c r="CG15" s="416"/>
      <c r="CH15" s="416"/>
      <c r="CI15" s="416"/>
      <c r="CJ15" s="416"/>
      <c r="CK15" s="416"/>
      <c r="CL15" s="416"/>
      <c r="CM15" s="416"/>
      <c r="CN15" s="416"/>
      <c r="CO15" s="416"/>
      <c r="CP15" s="416"/>
      <c r="CQ15" s="416"/>
      <c r="CR15" s="416"/>
      <c r="CS15" s="416"/>
      <c r="CT15" s="416"/>
      <c r="CU15" s="416"/>
      <c r="CV15" s="416"/>
      <c r="CW15" s="416"/>
      <c r="CX15" s="416"/>
      <c r="CY15" s="416"/>
      <c r="CZ15" s="416"/>
      <c r="DA15" s="416"/>
      <c r="DB15" s="416"/>
      <c r="DC15" s="416"/>
      <c r="DD15" s="416"/>
      <c r="DE15" s="416"/>
      <c r="DF15" s="416"/>
      <c r="DG15" s="416"/>
      <c r="DH15" s="416"/>
      <c r="DI15" s="416"/>
      <c r="DJ15" s="416"/>
      <c r="DK15" s="416"/>
      <c r="DL15" s="416"/>
      <c r="DM15" s="416"/>
      <c r="DN15" s="416"/>
      <c r="DO15" s="416"/>
      <c r="DP15" s="416"/>
      <c r="DQ15" s="416"/>
      <c r="DR15" s="416"/>
      <c r="DS15" s="416"/>
      <c r="DT15" s="416"/>
      <c r="DU15" s="416"/>
      <c r="DV15" s="416"/>
      <c r="DW15" s="416"/>
      <c r="DX15" s="416"/>
      <c r="DY15" s="416"/>
      <c r="DZ15" s="416"/>
      <c r="EA15" s="416"/>
      <c r="EB15" s="416"/>
      <c r="EC15" s="416"/>
      <c r="ED15" s="416"/>
      <c r="EE15" s="416"/>
      <c r="EF15" s="416"/>
      <c r="EG15" s="416"/>
      <c r="EH15" s="416"/>
      <c r="EI15" s="416"/>
      <c r="EJ15" s="416"/>
      <c r="EK15" s="416"/>
      <c r="EL15" s="416"/>
      <c r="EM15" s="416"/>
      <c r="EN15" s="416"/>
      <c r="EO15" s="416"/>
      <c r="EP15" s="416"/>
      <c r="EQ15" s="416"/>
      <c r="ER15" s="416"/>
      <c r="ES15" s="416"/>
      <c r="ET15" s="416"/>
      <c r="EU15" s="416"/>
      <c r="EV15" s="416"/>
      <c r="EW15" s="416"/>
      <c r="EX15" s="416"/>
      <c r="EY15" s="416"/>
      <c r="EZ15" s="416"/>
      <c r="FA15" s="416"/>
      <c r="FB15" s="416"/>
      <c r="FC15" s="416"/>
      <c r="FD15" s="416"/>
      <c r="FE15" s="416"/>
      <c r="FF15" s="416"/>
      <c r="FG15" s="416"/>
      <c r="FH15" s="416"/>
      <c r="FI15" s="416"/>
      <c r="FJ15" s="416"/>
      <c r="FK15" s="416"/>
      <c r="FL15" s="416"/>
      <c r="FM15" s="416"/>
      <c r="FN15" s="416"/>
      <c r="FO15" s="416"/>
      <c r="FP15" s="416"/>
      <c r="FQ15" s="416"/>
      <c r="FR15" s="416"/>
      <c r="FS15" s="416"/>
      <c r="FT15" s="416"/>
      <c r="FU15" s="416"/>
      <c r="FV15" s="416"/>
      <c r="FW15" s="416"/>
      <c r="FX15" s="416"/>
      <c r="FY15" s="416"/>
      <c r="FZ15" s="416"/>
      <c r="GA15" s="416"/>
      <c r="GB15" s="416"/>
      <c r="GC15" s="416"/>
      <c r="GD15" s="416"/>
      <c r="GE15" s="416"/>
      <c r="GF15" s="416"/>
      <c r="GG15" s="416"/>
      <c r="GH15" s="416"/>
      <c r="GI15" s="416"/>
      <c r="GJ15" s="416"/>
      <c r="GK15" s="416"/>
      <c r="GL15" s="416"/>
      <c r="GM15" s="416"/>
      <c r="GN15" s="416"/>
      <c r="GO15" s="416"/>
      <c r="GP15" s="416"/>
      <c r="GQ15" s="416"/>
      <c r="GR15" s="416"/>
      <c r="GS15" s="416"/>
      <c r="GT15" s="416"/>
      <c r="GU15" s="416"/>
      <c r="GV15" s="416"/>
      <c r="GW15" s="416"/>
      <c r="GX15" s="416"/>
      <c r="GY15" s="416"/>
      <c r="GZ15" s="416"/>
      <c r="HA15" s="416"/>
      <c r="HB15" s="416"/>
      <c r="HC15" s="416"/>
      <c r="HD15" s="416"/>
      <c r="HE15" s="416"/>
      <c r="HF15" s="416"/>
      <c r="HG15" s="416"/>
      <c r="HH15" s="416"/>
      <c r="HI15" s="416"/>
      <c r="HJ15" s="416"/>
      <c r="HK15" s="416"/>
      <c r="HL15" s="416"/>
      <c r="HM15" s="416"/>
      <c r="HN15" s="416"/>
      <c r="HO15" s="416"/>
      <c r="HP15" s="416"/>
      <c r="HQ15" s="416"/>
      <c r="HR15" s="416"/>
      <c r="HS15" s="416"/>
      <c r="HT15" s="416"/>
      <c r="HU15" s="416"/>
      <c r="HV15" s="416"/>
      <c r="HW15" s="416"/>
      <c r="HX15" s="416"/>
      <c r="HY15" s="416"/>
      <c r="HZ15" s="416"/>
      <c r="IA15" s="416"/>
      <c r="IB15" s="416"/>
      <c r="IC15" s="416"/>
      <c r="ID15" s="416"/>
      <c r="IE15" s="416"/>
      <c r="IF15" s="416"/>
      <c r="IG15" s="416"/>
      <c r="IH15" s="416"/>
      <c r="II15" s="416"/>
      <c r="IJ15" s="416"/>
      <c r="IK15" s="416"/>
      <c r="IL15" s="416"/>
      <c r="IM15" s="416"/>
      <c r="IN15" s="416"/>
      <c r="IO15" s="416"/>
      <c r="IP15" s="416"/>
      <c r="IQ15" s="416"/>
      <c r="IR15" s="416"/>
      <c r="IS15" s="416"/>
      <c r="IT15" s="416"/>
      <c r="IU15" s="416"/>
      <c r="IV15" s="416"/>
      <c r="IW15" s="416"/>
      <c r="IX15" s="416"/>
      <c r="IY15" s="416"/>
      <c r="IZ15" s="416"/>
      <c r="JA15" s="416"/>
      <c r="JB15" s="416"/>
      <c r="JC15" s="416"/>
      <c r="JD15" s="416"/>
      <c r="JE15" s="416"/>
      <c r="JF15" s="416"/>
      <c r="JG15" s="416"/>
      <c r="JH15" s="416"/>
      <c r="JI15" s="416"/>
      <c r="JJ15" s="416"/>
      <c r="JK15" s="416"/>
      <c r="JL15" s="416"/>
      <c r="JM15" s="416"/>
      <c r="JN15" s="416"/>
      <c r="JO15" s="416"/>
      <c r="JP15" s="416"/>
      <c r="JQ15" s="416"/>
      <c r="JR15" s="416"/>
      <c r="JS15" s="416"/>
      <c r="JT15" s="416"/>
      <c r="JU15" s="416"/>
      <c r="JV15" s="416"/>
      <c r="JW15" s="416"/>
      <c r="JX15" s="416"/>
      <c r="JY15" s="416"/>
      <c r="JZ15" s="416"/>
      <c r="KA15" s="416"/>
      <c r="KB15" s="416"/>
      <c r="KC15" s="416"/>
      <c r="KD15" s="416"/>
      <c r="KE15" s="416"/>
      <c r="KF15" s="416"/>
      <c r="KG15" s="416"/>
      <c r="KH15" s="416"/>
      <c r="KI15" s="416"/>
      <c r="KJ15" s="416"/>
      <c r="KK15" s="416"/>
      <c r="KL15" s="416"/>
      <c r="KM15" s="416"/>
      <c r="KN15" s="416"/>
      <c r="KO15" s="416"/>
      <c r="KP15" s="416"/>
      <c r="KQ15" s="416"/>
      <c r="KR15" s="416"/>
      <c r="KS15" s="416"/>
      <c r="KT15" s="416"/>
      <c r="KU15" s="416"/>
      <c r="KV15" s="416"/>
      <c r="KW15" s="416"/>
      <c r="KX15" s="416"/>
      <c r="KY15" s="416"/>
      <c r="KZ15" s="416"/>
      <c r="LA15" s="416"/>
      <c r="LB15" s="416"/>
      <c r="LC15" s="416"/>
      <c r="LD15" s="416"/>
      <c r="LE15" s="416"/>
      <c r="LF15" s="416"/>
      <c r="LG15" s="416"/>
      <c r="LH15" s="416"/>
      <c r="LI15" s="416"/>
      <c r="LJ15" s="416"/>
      <c r="LK15" s="416"/>
      <c r="LL15" s="416"/>
      <c r="LM15" s="416"/>
      <c r="LN15" s="416"/>
      <c r="LO15" s="416"/>
      <c r="LP15" s="416"/>
      <c r="LQ15" s="416"/>
      <c r="LR15" s="416"/>
      <c r="LS15" s="416"/>
      <c r="LT15" s="416"/>
      <c r="LU15" s="416"/>
      <c r="LV15" s="416"/>
      <c r="LW15" s="416"/>
      <c r="LX15" s="416"/>
      <c r="LY15" s="416"/>
      <c r="LZ15" s="416"/>
      <c r="MA15" s="416"/>
      <c r="MB15" s="416"/>
      <c r="MC15" s="416"/>
      <c r="MD15" s="416"/>
      <c r="ME15" s="416"/>
      <c r="MF15" s="416"/>
      <c r="MG15" s="416"/>
      <c r="MH15" s="416"/>
      <c r="MI15" s="416"/>
      <c r="MJ15" s="416"/>
      <c r="MK15" s="416"/>
      <c r="ML15" s="416"/>
      <c r="MM15" s="416"/>
      <c r="MN15" s="416"/>
      <c r="MO15" s="416"/>
      <c r="MP15" s="416"/>
      <c r="MQ15" s="416"/>
      <c r="MR15" s="416"/>
      <c r="MS15" s="416"/>
      <c r="MT15" s="416"/>
      <c r="MU15" s="416"/>
      <c r="MV15" s="416"/>
      <c r="MW15" s="416"/>
      <c r="MX15" s="416"/>
      <c r="MY15" s="416"/>
      <c r="MZ15" s="416"/>
      <c r="NA15" s="416"/>
      <c r="NB15" s="416"/>
      <c r="NC15" s="416"/>
      <c r="ND15" s="416"/>
      <c r="NE15" s="416"/>
      <c r="NF15" s="416"/>
      <c r="NG15" s="416"/>
      <c r="NH15" s="416"/>
      <c r="NI15" s="416"/>
      <c r="NJ15" s="416"/>
      <c r="NK15" s="416"/>
      <c r="NL15" s="416"/>
      <c r="NM15" s="416"/>
      <c r="NN15" s="416"/>
      <c r="NO15" s="416"/>
      <c r="NP15" s="416"/>
      <c r="NQ15" s="416"/>
      <c r="NR15" s="416"/>
      <c r="NS15" s="416"/>
      <c r="NT15" s="416"/>
      <c r="NU15" s="416"/>
      <c r="NV15" s="416"/>
      <c r="NW15" s="416"/>
      <c r="NX15" s="416"/>
      <c r="NY15" s="416"/>
      <c r="NZ15" s="416"/>
      <c r="OA15" s="416"/>
      <c r="OB15" s="416"/>
      <c r="OC15" s="416"/>
      <c r="OD15" s="416"/>
      <c r="OE15" s="416"/>
      <c r="OF15" s="416"/>
      <c r="OG15" s="416"/>
      <c r="OH15" s="416"/>
      <c r="OI15" s="416"/>
      <c r="OJ15" s="416"/>
      <c r="OK15" s="416"/>
      <c r="OL15" s="416"/>
      <c r="OM15" s="416"/>
      <c r="ON15" s="416"/>
      <c r="OO15" s="416"/>
      <c r="OP15" s="416"/>
      <c r="OQ15" s="416"/>
      <c r="OR15" s="416"/>
      <c r="OS15" s="416"/>
      <c r="OT15" s="416"/>
      <c r="OU15" s="416"/>
      <c r="OV15" s="416"/>
      <c r="OW15" s="416"/>
      <c r="OX15" s="416"/>
      <c r="OY15" s="416"/>
      <c r="OZ15" s="416"/>
      <c r="PA15" s="416"/>
      <c r="PB15" s="416"/>
      <c r="PC15" s="416"/>
      <c r="PD15" s="416"/>
      <c r="PE15" s="416"/>
      <c r="PF15" s="416"/>
      <c r="PG15" s="416"/>
      <c r="PH15" s="416"/>
      <c r="PI15" s="416"/>
      <c r="PJ15" s="416"/>
      <c r="PK15" s="416"/>
      <c r="PL15" s="416"/>
      <c r="PM15" s="416"/>
      <c r="PN15" s="416"/>
      <c r="PO15" s="416"/>
      <c r="PP15" s="416"/>
      <c r="PQ15" s="416"/>
      <c r="PR15" s="416"/>
      <c r="PS15" s="416"/>
      <c r="PT15" s="416"/>
      <c r="PU15" s="416"/>
      <c r="PV15" s="416"/>
      <c r="PW15" s="416"/>
      <c r="PX15" s="416"/>
      <c r="PY15" s="416"/>
      <c r="PZ15" s="416"/>
      <c r="QA15" s="416"/>
      <c r="QB15" s="416"/>
      <c r="QC15" s="416"/>
      <c r="QD15" s="416"/>
      <c r="QE15" s="416"/>
      <c r="QF15" s="416"/>
      <c r="QG15" s="416"/>
      <c r="QH15" s="416"/>
      <c r="QI15" s="416"/>
      <c r="QJ15" s="416"/>
      <c r="QK15" s="416"/>
      <c r="QL15" s="416"/>
      <c r="QM15" s="416"/>
      <c r="QN15" s="416"/>
      <c r="QO15" s="416"/>
      <c r="QP15" s="416"/>
      <c r="QQ15" s="416"/>
      <c r="QR15" s="416"/>
      <c r="QS15" s="416"/>
      <c r="QT15" s="416"/>
      <c r="QU15" s="416"/>
      <c r="QV15" s="416"/>
      <c r="QW15" s="416"/>
      <c r="QX15" s="416"/>
      <c r="QY15" s="416"/>
      <c r="QZ15" s="416"/>
      <c r="RA15" s="416"/>
      <c r="RB15" s="416"/>
      <c r="RC15" s="416"/>
      <c r="RD15" s="416"/>
      <c r="RE15" s="416"/>
      <c r="RF15" s="416"/>
      <c r="RG15" s="416"/>
      <c r="RH15" s="416"/>
      <c r="RI15" s="416"/>
      <c r="RJ15" s="416"/>
      <c r="RK15" s="416"/>
      <c r="RL15" s="416"/>
      <c r="RM15" s="416"/>
      <c r="RN15" s="416"/>
      <c r="RO15" s="416"/>
      <c r="RP15" s="416"/>
      <c r="RQ15" s="416"/>
      <c r="RR15" s="416"/>
      <c r="RS15" s="416"/>
      <c r="RT15" s="416"/>
      <c r="RU15" s="416"/>
      <c r="RV15" s="416"/>
      <c r="RW15" s="416"/>
      <c r="RX15" s="416"/>
      <c r="RY15" s="416"/>
      <c r="RZ15" s="416"/>
      <c r="SA15" s="416"/>
      <c r="SB15" s="416"/>
      <c r="SC15" s="416"/>
      <c r="SD15" s="416"/>
      <c r="SE15" s="416"/>
      <c r="SF15" s="416"/>
      <c r="SG15" s="416"/>
      <c r="SH15" s="416"/>
      <c r="SI15" s="416"/>
      <c r="SJ15" s="416"/>
      <c r="SK15" s="416"/>
      <c r="SL15" s="416"/>
      <c r="SM15" s="416"/>
      <c r="SN15" s="416"/>
      <c r="SO15" s="416"/>
      <c r="SP15" s="416"/>
      <c r="SQ15" s="416"/>
      <c r="SR15" s="416"/>
      <c r="SS15" s="416"/>
      <c r="ST15" s="416"/>
      <c r="SU15" s="416"/>
      <c r="SV15" s="416"/>
      <c r="SW15" s="416"/>
      <c r="SX15" s="416"/>
      <c r="SY15" s="416"/>
      <c r="SZ15" s="416"/>
      <c r="TA15" s="416"/>
      <c r="TB15" s="416"/>
      <c r="TC15" s="416"/>
      <c r="TD15" s="416"/>
      <c r="TE15" s="416"/>
      <c r="TF15" s="416"/>
      <c r="TG15" s="416"/>
      <c r="TH15" s="416"/>
      <c r="TI15" s="416"/>
      <c r="TJ15" s="416"/>
      <c r="TK15" s="416"/>
      <c r="TL15" s="416"/>
      <c r="TM15" s="416"/>
      <c r="TN15" s="416"/>
      <c r="TO15" s="416"/>
      <c r="TP15" s="416"/>
      <c r="TQ15" s="416"/>
      <c r="TR15" s="416"/>
      <c r="TS15" s="416"/>
      <c r="TT15" s="416"/>
      <c r="TU15" s="416"/>
      <c r="TV15" s="416"/>
      <c r="TW15" s="416"/>
      <c r="TX15" s="416"/>
      <c r="TY15" s="416"/>
      <c r="TZ15" s="416"/>
      <c r="UA15" s="416"/>
      <c r="UB15" s="416"/>
      <c r="UC15" s="416"/>
      <c r="UD15" s="416"/>
      <c r="UE15" s="416"/>
      <c r="UF15" s="416"/>
      <c r="UG15" s="416"/>
      <c r="UH15" s="416"/>
      <c r="UI15" s="416"/>
      <c r="UJ15" s="416"/>
      <c r="UK15" s="416"/>
      <c r="UL15" s="416"/>
      <c r="UM15" s="416"/>
      <c r="UN15" s="416"/>
      <c r="UO15" s="416"/>
      <c r="UP15" s="416"/>
      <c r="UQ15" s="416"/>
      <c r="UR15" s="416"/>
      <c r="US15" s="416"/>
      <c r="UT15" s="416"/>
      <c r="UU15" s="416"/>
      <c r="UV15" s="416"/>
      <c r="UW15" s="416"/>
      <c r="UX15" s="416"/>
      <c r="UY15" s="416"/>
      <c r="UZ15" s="416"/>
      <c r="VA15" s="416"/>
      <c r="VB15" s="416"/>
      <c r="VC15" s="416"/>
      <c r="VD15" s="416"/>
      <c r="VE15" s="416"/>
      <c r="VF15" s="416"/>
      <c r="VG15" s="416"/>
      <c r="VH15" s="416"/>
      <c r="VI15" s="416"/>
      <c r="VJ15" s="416"/>
      <c r="VK15" s="416"/>
      <c r="VL15" s="416"/>
      <c r="VM15" s="416"/>
      <c r="VN15" s="416"/>
      <c r="VO15" s="416"/>
      <c r="VP15" s="416"/>
      <c r="VQ15" s="416"/>
      <c r="VR15" s="416"/>
      <c r="VS15" s="416"/>
      <c r="VT15" s="416"/>
      <c r="VU15" s="416"/>
      <c r="VV15" s="416"/>
      <c r="VW15" s="416"/>
      <c r="VX15" s="416"/>
      <c r="VY15" s="416"/>
      <c r="VZ15" s="416"/>
      <c r="WA15" s="416"/>
      <c r="WB15" s="416"/>
      <c r="WC15" s="416"/>
      <c r="WD15" s="416"/>
      <c r="WE15" s="416"/>
      <c r="WF15" s="416"/>
      <c r="WG15" s="416"/>
      <c r="WH15" s="416"/>
      <c r="WI15" s="416"/>
      <c r="WJ15" s="416"/>
      <c r="WK15" s="416"/>
      <c r="WL15" s="416"/>
      <c r="WM15" s="416"/>
      <c r="WN15" s="416"/>
      <c r="WO15" s="416"/>
      <c r="WP15" s="416"/>
      <c r="WQ15" s="416"/>
      <c r="WR15" s="416"/>
      <c r="WS15" s="416"/>
      <c r="WT15" s="416"/>
      <c r="WU15" s="416"/>
      <c r="WV15" s="416"/>
      <c r="WW15" s="416"/>
      <c r="WX15" s="416"/>
      <c r="WY15" s="416"/>
      <c r="WZ15" s="416"/>
      <c r="XA15" s="416"/>
      <c r="XB15" s="416"/>
      <c r="XC15" s="416"/>
      <c r="XD15" s="416"/>
      <c r="XE15" s="416"/>
      <c r="XF15" s="416"/>
      <c r="XG15" s="416"/>
      <c r="XH15" s="416"/>
      <c r="XI15" s="416"/>
      <c r="XJ15" s="416"/>
      <c r="XK15" s="416"/>
      <c r="XL15" s="416"/>
      <c r="XM15" s="416"/>
      <c r="XN15" s="416"/>
      <c r="XO15" s="416"/>
      <c r="XP15" s="416"/>
      <c r="XQ15" s="416"/>
      <c r="XR15" s="416"/>
      <c r="XS15" s="416"/>
      <c r="XT15" s="416"/>
      <c r="XU15" s="416"/>
      <c r="XV15" s="416"/>
      <c r="XW15" s="416"/>
      <c r="XX15" s="416"/>
      <c r="XY15" s="416"/>
      <c r="XZ15" s="416"/>
      <c r="YA15" s="416"/>
      <c r="YB15" s="416"/>
      <c r="YC15" s="416"/>
      <c r="YD15" s="416"/>
      <c r="YE15" s="416"/>
      <c r="YF15" s="416"/>
      <c r="YG15" s="416"/>
      <c r="YH15" s="416"/>
      <c r="YI15" s="416"/>
      <c r="YJ15" s="416"/>
      <c r="YK15" s="416"/>
      <c r="YL15" s="416"/>
      <c r="YM15" s="416"/>
      <c r="YN15" s="416"/>
      <c r="YO15" s="416"/>
      <c r="YP15" s="416"/>
      <c r="YQ15" s="416"/>
      <c r="YR15" s="416"/>
      <c r="YS15" s="416"/>
      <c r="YT15" s="416"/>
      <c r="YU15" s="416"/>
      <c r="YV15" s="416"/>
      <c r="YW15" s="416"/>
      <c r="YX15" s="416"/>
      <c r="YY15" s="416"/>
      <c r="YZ15" s="416"/>
      <c r="ZA15" s="416"/>
      <c r="ZB15" s="416"/>
      <c r="ZC15" s="416"/>
      <c r="ZD15" s="416"/>
      <c r="ZE15" s="416"/>
      <c r="ZF15" s="416"/>
      <c r="ZG15" s="416"/>
      <c r="ZH15" s="416"/>
      <c r="ZI15" s="416"/>
      <c r="ZJ15" s="416"/>
      <c r="ZK15" s="416"/>
      <c r="ZL15" s="416"/>
      <c r="ZM15" s="416"/>
      <c r="ZN15" s="416"/>
      <c r="ZO15" s="416"/>
      <c r="ZP15" s="416"/>
      <c r="ZQ15" s="416"/>
      <c r="ZR15" s="416"/>
      <c r="ZS15" s="416"/>
      <c r="ZT15" s="416"/>
      <c r="ZU15" s="416"/>
      <c r="ZV15" s="416"/>
      <c r="ZW15" s="416"/>
      <c r="ZX15" s="416"/>
      <c r="ZY15" s="416"/>
      <c r="ZZ15" s="416"/>
      <c r="AAA15" s="416"/>
      <c r="AAB15" s="416"/>
      <c r="AAC15" s="416"/>
      <c r="AAD15" s="416"/>
      <c r="AAE15" s="416"/>
      <c r="AAF15" s="416"/>
      <c r="AAG15" s="416"/>
      <c r="AAH15" s="416"/>
      <c r="AAI15" s="416"/>
      <c r="AAJ15" s="416"/>
      <c r="AAK15" s="416"/>
      <c r="AAL15" s="416"/>
      <c r="AAM15" s="416"/>
      <c r="AAN15" s="416"/>
      <c r="AAO15" s="416"/>
      <c r="AAP15" s="416"/>
      <c r="AAQ15" s="416"/>
      <c r="AAR15" s="416"/>
      <c r="AAS15" s="416"/>
      <c r="AAT15" s="416"/>
      <c r="AAU15" s="416"/>
      <c r="AAV15" s="416"/>
      <c r="AAW15" s="416"/>
      <c r="AAX15" s="416"/>
      <c r="AAY15" s="416"/>
      <c r="AAZ15" s="416"/>
      <c r="ABA15" s="416"/>
      <c r="ABB15" s="416"/>
      <c r="ABC15" s="416"/>
      <c r="ABD15" s="416"/>
      <c r="ABE15" s="416"/>
      <c r="ABF15" s="416"/>
      <c r="ABG15" s="416"/>
      <c r="ABH15" s="416"/>
      <c r="ABI15" s="416"/>
      <c r="ABJ15" s="416"/>
      <c r="ABK15" s="416"/>
      <c r="ABL15" s="416"/>
      <c r="ABM15" s="416"/>
      <c r="ABN15" s="416"/>
      <c r="ABO15" s="416"/>
      <c r="ABP15" s="416"/>
      <c r="ABQ15" s="416"/>
      <c r="ABR15" s="416"/>
      <c r="ABS15" s="416"/>
      <c r="ABT15" s="416"/>
      <c r="ABU15" s="416"/>
      <c r="ABV15" s="416"/>
      <c r="ABW15" s="416"/>
      <c r="ABX15" s="416"/>
      <c r="ABY15" s="416"/>
      <c r="ABZ15" s="416"/>
      <c r="ACA15" s="416"/>
      <c r="ACB15" s="416"/>
      <c r="ACC15" s="416"/>
      <c r="ACD15" s="416"/>
      <c r="ACE15" s="416"/>
      <c r="ACF15" s="416"/>
      <c r="ACG15" s="416"/>
      <c r="ACH15" s="416"/>
      <c r="ACI15" s="416"/>
      <c r="ACJ15" s="416"/>
      <c r="ACK15" s="416"/>
      <c r="ACL15" s="416"/>
      <c r="ACM15" s="416"/>
      <c r="ACN15" s="416"/>
      <c r="ACO15" s="416"/>
      <c r="ACP15" s="416"/>
      <c r="ACQ15" s="416"/>
      <c r="ACR15" s="416"/>
      <c r="ACS15" s="416"/>
      <c r="ACT15" s="416"/>
      <c r="ACU15" s="416"/>
      <c r="ACV15" s="416"/>
      <c r="ACW15" s="416"/>
      <c r="ACX15" s="416"/>
      <c r="ACY15" s="416"/>
      <c r="ACZ15" s="416"/>
      <c r="ADA15" s="416"/>
      <c r="ADB15" s="416"/>
      <c r="ADC15" s="416"/>
      <c r="ADD15" s="416"/>
      <c r="ADE15" s="416"/>
      <c r="ADF15" s="416"/>
      <c r="ADG15" s="416"/>
      <c r="ADH15" s="416"/>
      <c r="ADI15" s="416"/>
      <c r="ADJ15" s="416"/>
      <c r="ADK15" s="416"/>
      <c r="ADL15" s="416"/>
      <c r="ADM15" s="416"/>
      <c r="ADN15" s="416"/>
      <c r="ADO15" s="416"/>
      <c r="ADP15" s="416"/>
      <c r="ADQ15" s="416"/>
      <c r="ADR15" s="416"/>
      <c r="ADS15" s="416"/>
      <c r="ADT15" s="416"/>
      <c r="ADU15" s="416"/>
      <c r="ADV15" s="416"/>
      <c r="ADW15" s="416"/>
      <c r="ADX15" s="416"/>
      <c r="ADY15" s="416"/>
      <c r="ADZ15" s="416"/>
      <c r="AEA15" s="416"/>
      <c r="AEB15" s="416"/>
      <c r="AEC15" s="416"/>
      <c r="AED15" s="416"/>
      <c r="AEE15" s="416"/>
      <c r="AEF15" s="416"/>
      <c r="AEG15" s="416"/>
      <c r="AEH15" s="416"/>
      <c r="AEI15" s="416"/>
      <c r="AEJ15" s="416"/>
      <c r="AEK15" s="416"/>
      <c r="AEL15" s="416"/>
      <c r="AEM15" s="416"/>
      <c r="AEN15" s="416"/>
      <c r="AEO15" s="416"/>
      <c r="AEP15" s="416"/>
      <c r="AEQ15" s="416"/>
      <c r="AER15" s="416"/>
      <c r="AES15" s="416"/>
      <c r="AET15" s="416"/>
      <c r="AEU15" s="416"/>
      <c r="AEV15" s="416"/>
      <c r="AEW15" s="416"/>
      <c r="AEX15" s="416"/>
      <c r="AEY15" s="416"/>
      <c r="AEZ15" s="416"/>
      <c r="AFA15" s="416"/>
      <c r="AFB15" s="416"/>
      <c r="AFC15" s="416"/>
      <c r="AFD15" s="416"/>
      <c r="AFE15" s="416"/>
      <c r="AFF15" s="416"/>
      <c r="AFG15" s="416"/>
      <c r="AFH15" s="416"/>
      <c r="AFI15" s="416"/>
      <c r="AFJ15" s="416"/>
      <c r="AFK15" s="416"/>
      <c r="AFL15" s="416"/>
      <c r="AFM15" s="416"/>
      <c r="AFN15" s="416"/>
      <c r="AFO15" s="416"/>
      <c r="AFP15" s="416"/>
      <c r="AFQ15" s="416"/>
      <c r="AFR15" s="416"/>
      <c r="AFS15" s="416"/>
      <c r="AFT15" s="416"/>
      <c r="AFU15" s="416"/>
      <c r="AFV15" s="416"/>
      <c r="AFW15" s="416"/>
      <c r="AFX15" s="416"/>
      <c r="AFY15" s="416"/>
      <c r="AFZ15" s="416"/>
      <c r="AGA15" s="416"/>
      <c r="AGB15" s="416"/>
      <c r="AGC15" s="416"/>
      <c r="AGD15" s="416"/>
      <c r="AGE15" s="416"/>
      <c r="AGF15" s="416"/>
      <c r="AGG15" s="416"/>
      <c r="AGH15" s="416"/>
      <c r="AGI15" s="416"/>
      <c r="AGJ15" s="416"/>
      <c r="AGK15" s="416"/>
      <c r="AGL15" s="416"/>
      <c r="AGM15" s="416"/>
      <c r="AGN15" s="416"/>
      <c r="AGO15" s="416"/>
      <c r="AGP15" s="416"/>
      <c r="AGQ15" s="416"/>
      <c r="AGR15" s="416"/>
      <c r="AGS15" s="416"/>
      <c r="AGT15" s="416"/>
      <c r="AGU15" s="416"/>
      <c r="AGV15" s="416"/>
      <c r="AGW15" s="416"/>
      <c r="AGX15" s="416"/>
      <c r="AGY15" s="416"/>
      <c r="AGZ15" s="416"/>
      <c r="AHA15" s="416"/>
      <c r="AHB15" s="416"/>
      <c r="AHC15" s="416"/>
      <c r="AHD15" s="416"/>
      <c r="AHE15" s="416"/>
      <c r="AHF15" s="416"/>
      <c r="AHG15" s="416"/>
      <c r="AHH15" s="416"/>
      <c r="AHI15" s="416"/>
      <c r="AHJ15" s="416"/>
      <c r="AHK15" s="416"/>
      <c r="AHL15" s="416"/>
      <c r="AHM15" s="416"/>
      <c r="AHN15" s="416"/>
      <c r="AHO15" s="416"/>
      <c r="AHP15" s="416"/>
      <c r="AHQ15" s="416"/>
      <c r="AHR15" s="416"/>
      <c r="AHS15" s="416"/>
      <c r="AHT15" s="416"/>
      <c r="AHU15" s="416"/>
      <c r="AHV15" s="416"/>
      <c r="AHW15" s="416"/>
      <c r="AHX15" s="416"/>
      <c r="AHY15" s="416"/>
      <c r="AHZ15" s="416"/>
      <c r="AIA15" s="416"/>
      <c r="AIB15" s="416"/>
      <c r="AIC15" s="416"/>
      <c r="AID15" s="416"/>
      <c r="AIE15" s="416"/>
      <c r="AIF15" s="416"/>
      <c r="AIG15" s="416"/>
      <c r="AIH15" s="416"/>
      <c r="AII15" s="416"/>
      <c r="AIJ15" s="416"/>
      <c r="AIK15" s="416"/>
      <c r="AIL15" s="416"/>
      <c r="AIM15" s="416"/>
      <c r="AIN15" s="416"/>
      <c r="AIO15" s="416"/>
      <c r="AIP15" s="416"/>
      <c r="AIQ15" s="416"/>
      <c r="AIR15" s="416"/>
      <c r="AIS15" s="416"/>
      <c r="AIT15" s="416"/>
      <c r="AIU15" s="416"/>
      <c r="AIV15" s="416"/>
      <c r="AIW15" s="416"/>
      <c r="AIX15" s="416"/>
      <c r="AIY15" s="416"/>
      <c r="AIZ15" s="416"/>
      <c r="AJA15" s="416"/>
      <c r="AJB15" s="416"/>
      <c r="AJC15" s="416"/>
      <c r="AJD15" s="416"/>
      <c r="AJE15" s="416"/>
      <c r="AJF15" s="416"/>
      <c r="AJG15" s="416"/>
      <c r="AJH15" s="416"/>
      <c r="AJI15" s="416"/>
      <c r="AJJ15" s="416"/>
      <c r="AJK15" s="416"/>
      <c r="AJL15" s="416"/>
      <c r="AJM15" s="416"/>
      <c r="AJN15" s="416"/>
      <c r="AJO15" s="416"/>
      <c r="AJP15" s="416"/>
      <c r="AJQ15" s="416"/>
      <c r="AJR15" s="416"/>
      <c r="AJS15" s="416"/>
      <c r="AJT15" s="416"/>
      <c r="AJU15" s="416"/>
      <c r="AJV15" s="416"/>
      <c r="AJW15" s="416"/>
      <c r="AJX15" s="416"/>
      <c r="AJY15" s="416"/>
      <c r="AJZ15" s="416"/>
      <c r="AKA15" s="416"/>
      <c r="AKB15" s="416"/>
      <c r="AKC15" s="416"/>
      <c r="AKD15" s="416"/>
      <c r="AKE15" s="416"/>
      <c r="AKF15" s="416"/>
      <c r="AKG15" s="416"/>
      <c r="AKH15" s="416"/>
      <c r="AKI15" s="416"/>
      <c r="AKJ15" s="416"/>
      <c r="AKK15" s="416"/>
      <c r="AKL15" s="416"/>
      <c r="AKM15" s="416"/>
      <c r="AKN15" s="416"/>
      <c r="AKO15" s="416"/>
      <c r="AKP15" s="416"/>
      <c r="AKQ15" s="416"/>
      <c r="AKR15" s="416"/>
      <c r="AKS15" s="416"/>
      <c r="AKT15" s="416"/>
      <c r="AKU15" s="416"/>
      <c r="AKV15" s="416"/>
      <c r="AKW15" s="416"/>
      <c r="AKX15" s="416"/>
      <c r="AKY15" s="416"/>
      <c r="AKZ15" s="416"/>
      <c r="ALA15" s="416"/>
      <c r="ALB15" s="416"/>
      <c r="ALC15" s="416"/>
      <c r="ALD15" s="416"/>
      <c r="ALE15" s="416"/>
      <c r="ALF15" s="416"/>
      <c r="ALG15" s="416"/>
      <c r="ALH15" s="416"/>
      <c r="ALI15" s="416"/>
      <c r="ALJ15" s="416"/>
      <c r="ALK15" s="416"/>
      <c r="ALL15" s="416"/>
      <c r="ALM15" s="416"/>
      <c r="ALN15" s="416"/>
      <c r="ALO15" s="416"/>
      <c r="ALP15" s="416"/>
      <c r="ALQ15" s="416"/>
      <c r="ALR15" s="416"/>
      <c r="ALS15" s="416"/>
      <c r="ALT15" s="416"/>
      <c r="ALU15" s="416"/>
      <c r="ALV15" s="416"/>
      <c r="ALW15" s="416"/>
      <c r="ALX15" s="416"/>
      <c r="ALY15" s="416"/>
      <c r="ALZ15" s="416"/>
      <c r="AMA15" s="416"/>
      <c r="AMB15" s="416"/>
      <c r="AMC15" s="416"/>
      <c r="AMD15" s="416"/>
      <c r="AME15" s="416"/>
      <c r="AMF15" s="416"/>
      <c r="AMG15" s="416"/>
      <c r="AMH15" s="416"/>
      <c r="AMI15" s="416"/>
      <c r="AMJ15" s="416"/>
      <c r="AMK15" s="416"/>
      <c r="AML15" s="416"/>
      <c r="AMM15" s="416"/>
      <c r="AMN15" s="416"/>
      <c r="AMO15" s="416"/>
      <c r="AMP15" s="416"/>
      <c r="AMQ15" s="416"/>
      <c r="AMR15" s="416"/>
      <c r="AMS15" s="416"/>
      <c r="AMT15" s="416"/>
      <c r="AMU15" s="416"/>
      <c r="AMV15" s="416"/>
      <c r="AMW15" s="416"/>
      <c r="AMX15" s="416"/>
      <c r="AMY15" s="416"/>
      <c r="AMZ15" s="416"/>
      <c r="ANA15" s="416"/>
      <c r="ANB15" s="416"/>
      <c r="ANC15" s="416"/>
      <c r="AND15" s="416"/>
      <c r="ANE15" s="416"/>
      <c r="ANF15" s="416"/>
      <c r="ANG15" s="416"/>
      <c r="ANH15" s="416"/>
      <c r="ANI15" s="416"/>
      <c r="ANJ15" s="416"/>
      <c r="ANK15" s="416"/>
      <c r="ANL15" s="416"/>
      <c r="ANM15" s="416"/>
      <c r="ANN15" s="416"/>
      <c r="ANO15" s="416"/>
      <c r="ANP15" s="416"/>
      <c r="ANQ15" s="416"/>
      <c r="ANR15" s="416"/>
      <c r="ANS15" s="416"/>
      <c r="ANT15" s="416"/>
      <c r="ANU15" s="416"/>
      <c r="ANV15" s="416"/>
      <c r="ANW15" s="416"/>
      <c r="ANX15" s="416"/>
      <c r="ANY15" s="416"/>
      <c r="ANZ15" s="416"/>
      <c r="AOA15" s="416"/>
      <c r="AOB15" s="416"/>
      <c r="AOC15" s="416"/>
      <c r="AOD15" s="416"/>
      <c r="AOE15" s="416"/>
      <c r="AOF15" s="416"/>
      <c r="AOG15" s="416"/>
      <c r="AOH15" s="416"/>
      <c r="AOI15" s="416"/>
      <c r="AOJ15" s="416"/>
      <c r="AOK15" s="416"/>
      <c r="AOL15" s="416"/>
      <c r="AOM15" s="416"/>
      <c r="AON15" s="416"/>
      <c r="AOO15" s="416"/>
      <c r="AOP15" s="416"/>
      <c r="AOQ15" s="416"/>
      <c r="AOR15" s="416"/>
      <c r="AOS15" s="416"/>
      <c r="AOT15" s="416"/>
      <c r="AOU15" s="416"/>
      <c r="AOV15" s="416"/>
      <c r="AOW15" s="416"/>
      <c r="AOX15" s="416"/>
      <c r="AOY15" s="416"/>
      <c r="AOZ15" s="416"/>
      <c r="APA15" s="416"/>
      <c r="APB15" s="416"/>
      <c r="APC15" s="416"/>
      <c r="APD15" s="416"/>
      <c r="APE15" s="416"/>
      <c r="APF15" s="416"/>
      <c r="APG15" s="416"/>
      <c r="APH15" s="416"/>
      <c r="API15" s="416"/>
      <c r="APJ15" s="416"/>
      <c r="APK15" s="416"/>
      <c r="APL15" s="416"/>
      <c r="APM15" s="416"/>
      <c r="APN15" s="416"/>
      <c r="APO15" s="416"/>
      <c r="APP15" s="416"/>
      <c r="APQ15" s="416"/>
      <c r="APR15" s="416"/>
      <c r="APS15" s="416"/>
      <c r="APT15" s="416"/>
      <c r="APU15" s="416"/>
      <c r="APV15" s="416"/>
      <c r="APW15" s="416"/>
      <c r="APX15" s="416"/>
      <c r="APY15" s="416"/>
      <c r="APZ15" s="416"/>
      <c r="AQA15" s="416"/>
      <c r="AQB15" s="416"/>
      <c r="AQC15" s="416"/>
      <c r="AQD15" s="416"/>
      <c r="AQE15" s="416"/>
      <c r="AQF15" s="416"/>
      <c r="AQG15" s="416"/>
      <c r="AQH15" s="416"/>
      <c r="AQI15" s="416"/>
      <c r="AQJ15" s="416"/>
      <c r="AQK15" s="416"/>
      <c r="AQL15" s="416"/>
      <c r="AQM15" s="416"/>
      <c r="AQN15" s="416"/>
      <c r="AQO15" s="416"/>
      <c r="AQP15" s="416"/>
      <c r="AQQ15" s="416"/>
      <c r="AQR15" s="416"/>
      <c r="AQS15" s="416"/>
      <c r="AQT15" s="416"/>
      <c r="AQU15" s="416"/>
      <c r="AQV15" s="416"/>
      <c r="AQW15" s="416"/>
      <c r="AQX15" s="416"/>
      <c r="AQY15" s="416"/>
      <c r="AQZ15" s="416"/>
      <c r="ARA15" s="416"/>
      <c r="ARB15" s="416"/>
      <c r="ARC15" s="416"/>
      <c r="ARD15" s="416"/>
      <c r="ARE15" s="416"/>
      <c r="ARF15" s="416"/>
      <c r="ARG15" s="416"/>
      <c r="ARH15" s="416"/>
      <c r="ARI15" s="416"/>
      <c r="ARJ15" s="416"/>
      <c r="ARK15" s="416"/>
      <c r="ARL15" s="416"/>
      <c r="ARM15" s="416"/>
      <c r="ARN15" s="416"/>
      <c r="ARO15" s="416"/>
      <c r="ARP15" s="416"/>
      <c r="ARQ15" s="416"/>
      <c r="ARR15" s="416"/>
      <c r="ARS15" s="416"/>
      <c r="ART15" s="416"/>
      <c r="ARU15" s="416"/>
      <c r="ARV15" s="416"/>
      <c r="ARW15" s="416"/>
      <c r="ARX15" s="416"/>
      <c r="ARY15" s="416"/>
      <c r="ARZ15" s="416"/>
      <c r="ASA15" s="416"/>
      <c r="ASB15" s="416"/>
      <c r="ASC15" s="416"/>
      <c r="ASD15" s="416"/>
      <c r="ASE15" s="416"/>
      <c r="ASF15" s="416"/>
      <c r="ASG15" s="416"/>
      <c r="ASH15" s="416"/>
      <c r="ASI15" s="416"/>
      <c r="ASJ15" s="416"/>
      <c r="ASK15" s="416"/>
      <c r="ASL15" s="416"/>
      <c r="ASM15" s="416"/>
      <c r="ASN15" s="416"/>
      <c r="ASO15" s="416"/>
      <c r="ASP15" s="416"/>
      <c r="ASQ15" s="416"/>
      <c r="ASR15" s="416"/>
      <c r="ASS15" s="416"/>
      <c r="AST15" s="416"/>
      <c r="ASU15" s="416"/>
      <c r="ASV15" s="416"/>
      <c r="ASW15" s="416"/>
      <c r="ASX15" s="416"/>
      <c r="ASY15" s="416"/>
      <c r="ASZ15" s="416"/>
      <c r="ATA15" s="416"/>
      <c r="ATB15" s="416"/>
      <c r="ATC15" s="416"/>
      <c r="ATD15" s="416"/>
      <c r="ATE15" s="416"/>
      <c r="ATF15" s="416"/>
      <c r="ATG15" s="416"/>
      <c r="ATH15" s="416"/>
      <c r="ATI15" s="416"/>
      <c r="ATJ15" s="416"/>
      <c r="ATK15" s="416"/>
      <c r="ATL15" s="416"/>
      <c r="ATM15" s="416"/>
      <c r="ATN15" s="416"/>
      <c r="ATO15" s="416"/>
      <c r="ATP15" s="416"/>
      <c r="ATQ15" s="416"/>
      <c r="ATR15" s="416"/>
      <c r="ATS15" s="416"/>
      <c r="ATT15" s="416"/>
      <c r="ATU15" s="416"/>
      <c r="ATV15" s="416"/>
      <c r="ATW15" s="416"/>
      <c r="ATX15" s="416"/>
      <c r="ATY15" s="416"/>
      <c r="ATZ15" s="416"/>
      <c r="AUA15" s="416"/>
      <c r="AUB15" s="416"/>
      <c r="AUC15" s="416"/>
      <c r="AUD15" s="416"/>
      <c r="AUE15" s="416"/>
      <c r="AUF15" s="416"/>
      <c r="AUG15" s="416"/>
      <c r="AUH15" s="416"/>
      <c r="AUI15" s="416"/>
      <c r="AUJ15" s="416"/>
      <c r="AUK15" s="416"/>
      <c r="AUL15" s="416"/>
      <c r="AUM15" s="416"/>
      <c r="AUN15" s="416"/>
      <c r="AUO15" s="416"/>
      <c r="AUP15" s="416"/>
      <c r="AUQ15" s="416"/>
      <c r="AUR15" s="416"/>
      <c r="AUS15" s="416"/>
      <c r="AUT15" s="416"/>
      <c r="AUU15" s="416"/>
      <c r="AUV15" s="416"/>
      <c r="AUW15" s="416"/>
      <c r="AUX15" s="416"/>
      <c r="AUY15" s="416"/>
      <c r="AUZ15" s="416"/>
      <c r="AVA15" s="416"/>
      <c r="AVB15" s="416"/>
      <c r="AVC15" s="416"/>
      <c r="AVD15" s="416"/>
      <c r="AVE15" s="416"/>
      <c r="AVF15" s="416"/>
      <c r="AVG15" s="416"/>
      <c r="AVH15" s="416"/>
      <c r="AVI15" s="416"/>
      <c r="AVJ15" s="416"/>
      <c r="AVK15" s="416"/>
      <c r="AVL15" s="416"/>
      <c r="AVM15" s="416"/>
      <c r="AVN15" s="416"/>
      <c r="AVO15" s="416"/>
      <c r="AVP15" s="416"/>
      <c r="AVQ15" s="416"/>
      <c r="AVR15" s="416"/>
      <c r="AVS15" s="416"/>
      <c r="AVT15" s="416"/>
      <c r="AVU15" s="416"/>
      <c r="AVV15" s="416"/>
      <c r="AVW15" s="416"/>
      <c r="AVX15" s="416"/>
      <c r="AVY15" s="416"/>
      <c r="AVZ15" s="416"/>
      <c r="AWA15" s="416"/>
      <c r="AWB15" s="416"/>
      <c r="AWC15" s="416"/>
      <c r="AWD15" s="416"/>
      <c r="AWE15" s="416"/>
      <c r="AWF15" s="416"/>
      <c r="AWG15" s="416"/>
      <c r="AWH15" s="416"/>
      <c r="AWI15" s="416"/>
      <c r="AWJ15" s="416"/>
      <c r="AWK15" s="416"/>
      <c r="AWL15" s="416"/>
      <c r="AWM15" s="416"/>
      <c r="AWN15" s="416"/>
      <c r="AWO15" s="416"/>
      <c r="AWP15" s="416"/>
      <c r="AWQ15" s="416"/>
      <c r="AWR15" s="416"/>
      <c r="AWS15" s="416"/>
      <c r="AWT15" s="416"/>
      <c r="AWU15" s="416"/>
      <c r="AWV15" s="416"/>
      <c r="AWW15" s="416"/>
      <c r="AWX15" s="416"/>
      <c r="AWY15" s="416"/>
      <c r="AWZ15" s="416"/>
      <c r="AXA15" s="416"/>
      <c r="AXB15" s="416"/>
      <c r="AXC15" s="416"/>
      <c r="AXD15" s="416"/>
      <c r="AXE15" s="416"/>
      <c r="AXF15" s="416"/>
      <c r="AXG15" s="416"/>
      <c r="AXH15" s="416"/>
      <c r="AXI15" s="416"/>
      <c r="AXJ15" s="416"/>
      <c r="AXK15" s="416"/>
      <c r="AXL15" s="416"/>
      <c r="AXM15" s="416"/>
      <c r="AXN15" s="416"/>
      <c r="AXO15" s="416"/>
      <c r="AXP15" s="416"/>
      <c r="AXQ15" s="416"/>
      <c r="AXR15" s="416"/>
      <c r="AXS15" s="416"/>
      <c r="AXT15" s="416"/>
      <c r="AXU15" s="416"/>
      <c r="AXV15" s="416"/>
      <c r="AXW15" s="416"/>
      <c r="AXX15" s="416"/>
      <c r="AXY15" s="416"/>
      <c r="AXZ15" s="416"/>
      <c r="AYA15" s="416"/>
      <c r="AYB15" s="416"/>
      <c r="AYC15" s="416"/>
      <c r="AYD15" s="416"/>
      <c r="AYE15" s="416"/>
      <c r="AYF15" s="416"/>
      <c r="AYG15" s="416"/>
      <c r="AYH15" s="416"/>
      <c r="AYI15" s="416"/>
      <c r="AYJ15" s="416"/>
      <c r="AYK15" s="416"/>
      <c r="AYL15" s="416"/>
      <c r="AYM15" s="416"/>
      <c r="AYN15" s="416"/>
      <c r="AYO15" s="416"/>
      <c r="AYP15" s="416"/>
      <c r="AYQ15" s="416"/>
      <c r="AYR15" s="416"/>
      <c r="AYS15" s="416"/>
      <c r="AYT15" s="416"/>
      <c r="AYU15" s="416"/>
      <c r="AYV15" s="416"/>
      <c r="AYW15" s="416"/>
      <c r="AYX15" s="416"/>
      <c r="AYY15" s="416"/>
      <c r="AYZ15" s="416"/>
      <c r="AZA15" s="416"/>
      <c r="AZB15" s="416"/>
      <c r="AZC15" s="416"/>
      <c r="AZD15" s="416"/>
      <c r="AZE15" s="416"/>
      <c r="AZF15" s="416"/>
      <c r="AZG15" s="416"/>
      <c r="AZH15" s="416"/>
      <c r="AZI15" s="416"/>
      <c r="AZJ15" s="416"/>
      <c r="AZK15" s="416"/>
      <c r="AZL15" s="416"/>
      <c r="AZM15" s="416"/>
      <c r="AZN15" s="416"/>
      <c r="AZO15" s="416"/>
      <c r="AZP15" s="416"/>
      <c r="AZQ15" s="416"/>
      <c r="AZR15" s="416"/>
      <c r="AZS15" s="416"/>
      <c r="AZT15" s="416"/>
      <c r="AZU15" s="416"/>
      <c r="AZV15" s="416"/>
      <c r="AZW15" s="416"/>
      <c r="AZX15" s="416"/>
      <c r="AZY15" s="416"/>
      <c r="AZZ15" s="416"/>
      <c r="BAA15" s="416"/>
      <c r="BAB15" s="416"/>
      <c r="BAC15" s="416"/>
      <c r="BAD15" s="416"/>
      <c r="BAE15" s="416"/>
      <c r="BAF15" s="416"/>
      <c r="BAG15" s="416"/>
      <c r="BAH15" s="416"/>
      <c r="BAI15" s="416"/>
      <c r="BAJ15" s="416"/>
      <c r="BAK15" s="416"/>
      <c r="BAL15" s="416"/>
      <c r="BAM15" s="416"/>
      <c r="BAN15" s="416"/>
      <c r="BAO15" s="416"/>
      <c r="BAP15" s="416"/>
      <c r="BAQ15" s="416"/>
      <c r="BAR15" s="416"/>
      <c r="BAS15" s="416"/>
      <c r="BAT15" s="416"/>
      <c r="BAU15" s="416"/>
      <c r="BAV15" s="416"/>
      <c r="BAW15" s="416"/>
      <c r="BAX15" s="416"/>
      <c r="BAY15" s="416"/>
      <c r="BAZ15" s="416"/>
      <c r="BBA15" s="416"/>
      <c r="BBB15" s="416"/>
      <c r="BBC15" s="416"/>
      <c r="BBD15" s="416"/>
      <c r="BBE15" s="416"/>
      <c r="BBF15" s="416"/>
      <c r="BBG15" s="416"/>
      <c r="BBH15" s="416"/>
      <c r="BBI15" s="416"/>
      <c r="BBJ15" s="416"/>
      <c r="BBK15" s="416"/>
      <c r="BBL15" s="416"/>
      <c r="BBM15" s="416"/>
      <c r="BBN15" s="416"/>
      <c r="BBO15" s="416"/>
      <c r="BBP15" s="416"/>
      <c r="BBQ15" s="416"/>
      <c r="BBR15" s="416"/>
      <c r="BBS15" s="416"/>
      <c r="BBT15" s="416"/>
      <c r="BBU15" s="416"/>
      <c r="BBV15" s="416"/>
      <c r="BBW15" s="416"/>
      <c r="BBX15" s="416"/>
      <c r="BBY15" s="416"/>
      <c r="BBZ15" s="416"/>
      <c r="BCA15" s="416"/>
      <c r="BCB15" s="416"/>
      <c r="BCC15" s="416"/>
      <c r="BCD15" s="416"/>
      <c r="BCE15" s="416"/>
      <c r="BCF15" s="416"/>
      <c r="BCG15" s="416"/>
      <c r="BCH15" s="416"/>
      <c r="BCI15" s="416"/>
      <c r="BCJ15" s="416"/>
      <c r="BCK15" s="416"/>
      <c r="BCL15" s="416"/>
      <c r="BCM15" s="416"/>
      <c r="BCN15" s="416"/>
      <c r="BCO15" s="416"/>
      <c r="BCP15" s="416"/>
      <c r="BCQ15" s="416"/>
      <c r="BCR15" s="416"/>
      <c r="BCS15" s="416"/>
      <c r="BCT15" s="416"/>
      <c r="BCU15" s="416"/>
      <c r="BCV15" s="416"/>
      <c r="BCW15" s="416"/>
      <c r="BCX15" s="416"/>
      <c r="BCY15" s="416"/>
      <c r="BCZ15" s="416"/>
      <c r="BDA15" s="416"/>
      <c r="BDB15" s="416"/>
      <c r="BDC15" s="416"/>
      <c r="BDD15" s="416"/>
      <c r="BDE15" s="416"/>
      <c r="BDF15" s="416"/>
      <c r="BDG15" s="416"/>
      <c r="BDH15" s="416"/>
      <c r="BDI15" s="416"/>
      <c r="BDJ15" s="416"/>
      <c r="BDK15" s="416"/>
      <c r="BDL15" s="416"/>
      <c r="BDM15" s="416"/>
      <c r="BDN15" s="416"/>
      <c r="BDO15" s="416"/>
      <c r="BDP15" s="416"/>
      <c r="BDQ15" s="416"/>
      <c r="BDR15" s="416"/>
      <c r="BDS15" s="416"/>
      <c r="BDT15" s="416"/>
      <c r="BDU15" s="416"/>
      <c r="BDV15" s="416"/>
      <c r="BDW15" s="416"/>
      <c r="BDX15" s="416"/>
      <c r="BDY15" s="416"/>
      <c r="BDZ15" s="416"/>
      <c r="BEA15" s="416"/>
      <c r="BEB15" s="416"/>
      <c r="BEC15" s="416"/>
      <c r="BED15" s="416"/>
      <c r="BEE15" s="416"/>
      <c r="BEF15" s="416"/>
      <c r="BEG15" s="416"/>
      <c r="BEH15" s="416"/>
      <c r="BEI15" s="416"/>
      <c r="BEJ15" s="416"/>
      <c r="BEK15" s="416"/>
      <c r="BEL15" s="416"/>
      <c r="BEM15" s="416"/>
      <c r="BEN15" s="416"/>
      <c r="BEO15" s="416"/>
      <c r="BEP15" s="416"/>
      <c r="BEQ15" s="416"/>
      <c r="BER15" s="416"/>
      <c r="BES15" s="416"/>
      <c r="BET15" s="416"/>
      <c r="BEU15" s="416"/>
      <c r="BEV15" s="416"/>
      <c r="BEW15" s="416"/>
      <c r="BEX15" s="416"/>
      <c r="BEY15" s="416"/>
      <c r="BEZ15" s="416"/>
      <c r="BFA15" s="416"/>
      <c r="BFB15" s="416"/>
      <c r="BFC15" s="416"/>
      <c r="BFD15" s="416"/>
      <c r="BFE15" s="416"/>
      <c r="BFF15" s="416"/>
      <c r="BFG15" s="416"/>
      <c r="BFH15" s="416"/>
      <c r="BFI15" s="416"/>
      <c r="BFJ15" s="416"/>
      <c r="BFK15" s="416"/>
      <c r="BFL15" s="416"/>
      <c r="BFM15" s="416"/>
      <c r="BFN15" s="416"/>
      <c r="BFO15" s="416"/>
      <c r="BFP15" s="416"/>
      <c r="BFQ15" s="416"/>
      <c r="BFR15" s="416"/>
      <c r="BFS15" s="416"/>
      <c r="BFT15" s="416"/>
      <c r="BFU15" s="416"/>
      <c r="BFV15" s="416"/>
      <c r="BFW15" s="416"/>
      <c r="BFX15" s="416"/>
      <c r="BFY15" s="416"/>
      <c r="BFZ15" s="416"/>
      <c r="BGA15" s="416"/>
      <c r="BGB15" s="416"/>
      <c r="BGC15" s="416"/>
      <c r="BGD15" s="416"/>
      <c r="BGE15" s="416"/>
      <c r="BGF15" s="416"/>
      <c r="BGG15" s="416"/>
      <c r="BGH15" s="416"/>
      <c r="BGI15" s="416"/>
      <c r="BGJ15" s="416"/>
      <c r="BGK15" s="416"/>
      <c r="BGL15" s="416"/>
      <c r="BGM15" s="416"/>
      <c r="BGN15" s="416"/>
      <c r="BGO15" s="416"/>
      <c r="BGP15" s="416"/>
      <c r="BGQ15" s="416"/>
      <c r="BGR15" s="416"/>
      <c r="BGS15" s="416"/>
      <c r="BGT15" s="416"/>
      <c r="BGU15" s="416"/>
      <c r="BGV15" s="416"/>
      <c r="BGW15" s="416"/>
      <c r="BGX15" s="416"/>
      <c r="BGY15" s="416"/>
      <c r="BGZ15" s="416"/>
      <c r="BHA15" s="416"/>
      <c r="BHB15" s="416"/>
      <c r="BHC15" s="416"/>
      <c r="BHD15" s="416"/>
      <c r="BHE15" s="416"/>
      <c r="BHF15" s="416"/>
      <c r="BHG15" s="416"/>
      <c r="BHH15" s="416"/>
      <c r="BHI15" s="416"/>
      <c r="BHJ15" s="416"/>
      <c r="BHK15" s="416"/>
      <c r="BHL15" s="416"/>
      <c r="BHM15" s="416"/>
      <c r="BHN15" s="416"/>
      <c r="BHO15" s="416"/>
      <c r="BHP15" s="416"/>
      <c r="BHQ15" s="416"/>
      <c r="BHR15" s="416"/>
      <c r="BHS15" s="416"/>
      <c r="BHT15" s="416"/>
      <c r="BHU15" s="416"/>
      <c r="BHV15" s="416"/>
      <c r="BHW15" s="416"/>
      <c r="BHX15" s="416"/>
      <c r="BHY15" s="416"/>
      <c r="BHZ15" s="416"/>
      <c r="BIA15" s="416"/>
      <c r="BIB15" s="416"/>
      <c r="BIC15" s="416"/>
      <c r="BID15" s="416"/>
      <c r="BIE15" s="416"/>
      <c r="BIF15" s="416"/>
      <c r="BIG15" s="416"/>
      <c r="BIH15" s="416"/>
      <c r="BII15" s="416"/>
      <c r="BIJ15" s="416"/>
      <c r="BIK15" s="416"/>
      <c r="BIL15" s="416"/>
      <c r="BIM15" s="416"/>
      <c r="BIN15" s="416"/>
      <c r="BIO15" s="416"/>
      <c r="BIP15" s="416"/>
      <c r="BIQ15" s="416"/>
      <c r="BIR15" s="416"/>
      <c r="BIS15" s="416"/>
      <c r="BIT15" s="416"/>
      <c r="BIU15" s="416"/>
      <c r="BIV15" s="416"/>
      <c r="BIW15" s="416"/>
      <c r="BIX15" s="416"/>
      <c r="BIY15" s="416"/>
      <c r="BIZ15" s="416"/>
      <c r="BJA15" s="416"/>
      <c r="BJB15" s="416"/>
      <c r="BJC15" s="416"/>
      <c r="BJD15" s="416"/>
      <c r="BJE15" s="416"/>
      <c r="BJF15" s="416"/>
      <c r="BJG15" s="416"/>
      <c r="BJH15" s="416"/>
      <c r="BJI15" s="416"/>
      <c r="BJJ15" s="416"/>
      <c r="BJK15" s="416"/>
      <c r="BJL15" s="416"/>
      <c r="BJM15" s="416"/>
      <c r="BJN15" s="416"/>
      <c r="BJO15" s="416"/>
      <c r="BJP15" s="416"/>
      <c r="BJQ15" s="416"/>
      <c r="BJR15" s="416"/>
      <c r="BJS15" s="416"/>
      <c r="BJT15" s="416"/>
      <c r="BJU15" s="416"/>
      <c r="BJV15" s="416"/>
      <c r="BJW15" s="416"/>
      <c r="BJX15" s="416"/>
      <c r="BJY15" s="416"/>
      <c r="BJZ15" s="416"/>
      <c r="BKA15" s="416"/>
      <c r="BKB15" s="416"/>
      <c r="BKC15" s="416"/>
      <c r="BKD15" s="416"/>
      <c r="BKE15" s="416"/>
      <c r="BKF15" s="416"/>
      <c r="BKG15" s="416"/>
      <c r="BKH15" s="416"/>
      <c r="BKI15" s="416"/>
      <c r="BKJ15" s="416"/>
      <c r="BKK15" s="416"/>
      <c r="BKL15" s="416"/>
      <c r="BKM15" s="416"/>
      <c r="BKN15" s="416"/>
      <c r="BKO15" s="416"/>
      <c r="BKP15" s="416"/>
      <c r="BKQ15" s="416"/>
      <c r="BKR15" s="416"/>
      <c r="BKS15" s="416"/>
      <c r="BKT15" s="416"/>
      <c r="BKU15" s="416"/>
      <c r="BKV15" s="416"/>
      <c r="BKW15" s="416"/>
      <c r="BKX15" s="416"/>
      <c r="BKY15" s="416"/>
      <c r="BKZ15" s="416"/>
      <c r="BLA15" s="416"/>
      <c r="BLB15" s="416"/>
      <c r="BLC15" s="416"/>
      <c r="BLD15" s="416"/>
      <c r="BLE15" s="416"/>
      <c r="BLF15" s="416"/>
      <c r="BLG15" s="416"/>
      <c r="BLH15" s="416"/>
      <c r="BLI15" s="416"/>
      <c r="BLJ15" s="416"/>
      <c r="BLK15" s="416"/>
      <c r="BLL15" s="416"/>
      <c r="BLM15" s="416"/>
      <c r="BLN15" s="416"/>
      <c r="BLO15" s="416"/>
      <c r="BLP15" s="416"/>
      <c r="BLQ15" s="416"/>
      <c r="BLR15" s="416"/>
      <c r="BLS15" s="416"/>
      <c r="BLT15" s="416"/>
      <c r="BLU15" s="416"/>
      <c r="BLV15" s="416"/>
      <c r="BLW15" s="416"/>
      <c r="BLX15" s="416"/>
      <c r="BLY15" s="416"/>
      <c r="BLZ15" s="416"/>
      <c r="BMA15" s="416"/>
      <c r="BMB15" s="416"/>
      <c r="BMC15" s="416"/>
      <c r="BMD15" s="416"/>
      <c r="BME15" s="416"/>
      <c r="BMF15" s="416"/>
      <c r="BMG15" s="416"/>
      <c r="BMH15" s="416"/>
      <c r="BMI15" s="416"/>
      <c r="BMJ15" s="416"/>
      <c r="BMK15" s="416"/>
      <c r="BML15" s="416"/>
      <c r="BMM15" s="416"/>
      <c r="BMN15" s="416"/>
      <c r="BMO15" s="416"/>
      <c r="BMP15" s="416"/>
      <c r="BMQ15" s="416"/>
      <c r="BMR15" s="416"/>
      <c r="BMS15" s="416"/>
      <c r="BMT15" s="416"/>
      <c r="BMU15" s="416"/>
      <c r="BMV15" s="416"/>
      <c r="BMW15" s="416"/>
      <c r="BMX15" s="416"/>
      <c r="BMY15" s="416"/>
      <c r="BMZ15" s="416"/>
      <c r="BNA15" s="416"/>
      <c r="BNB15" s="416"/>
      <c r="BNC15" s="416"/>
      <c r="BND15" s="416"/>
      <c r="BNE15" s="416"/>
      <c r="BNF15" s="416"/>
      <c r="BNG15" s="416"/>
      <c r="BNH15" s="416"/>
      <c r="BNI15" s="416"/>
      <c r="BNJ15" s="416"/>
      <c r="BNK15" s="416"/>
      <c r="BNL15" s="416"/>
      <c r="BNM15" s="416"/>
      <c r="BNN15" s="416"/>
      <c r="BNO15" s="416"/>
      <c r="BNP15" s="416"/>
      <c r="BNQ15" s="416"/>
      <c r="BNR15" s="416"/>
      <c r="BNS15" s="416"/>
      <c r="BNT15" s="416"/>
      <c r="BNU15" s="416"/>
      <c r="BNV15" s="416"/>
      <c r="BNW15" s="416"/>
      <c r="BNX15" s="416"/>
      <c r="BNY15" s="416"/>
      <c r="BNZ15" s="416"/>
      <c r="BOA15" s="416"/>
      <c r="BOB15" s="416"/>
      <c r="BOC15" s="416"/>
      <c r="BOD15" s="416"/>
      <c r="BOE15" s="416"/>
      <c r="BOF15" s="416"/>
      <c r="BOG15" s="416"/>
      <c r="BOH15" s="416"/>
      <c r="BOI15" s="416"/>
      <c r="BOJ15" s="416"/>
      <c r="BOK15" s="416"/>
      <c r="BOL15" s="416"/>
      <c r="BOM15" s="416"/>
      <c r="BON15" s="416"/>
      <c r="BOO15" s="416"/>
      <c r="BOP15" s="416"/>
      <c r="BOQ15" s="416"/>
      <c r="BOR15" s="416"/>
      <c r="BOS15" s="416"/>
      <c r="BOT15" s="416"/>
      <c r="BOU15" s="416"/>
      <c r="BOV15" s="416"/>
      <c r="BOW15" s="416"/>
      <c r="BOX15" s="416"/>
      <c r="BOY15" s="416"/>
      <c r="BOZ15" s="416"/>
      <c r="BPA15" s="416"/>
      <c r="BPB15" s="416"/>
      <c r="BPC15" s="416"/>
      <c r="BPD15" s="416"/>
      <c r="BPE15" s="416"/>
      <c r="BPF15" s="416"/>
      <c r="BPG15" s="416"/>
      <c r="BPH15" s="416"/>
      <c r="BPI15" s="416"/>
      <c r="BPJ15" s="416"/>
      <c r="BPK15" s="416"/>
      <c r="BPL15" s="416"/>
      <c r="BPM15" s="416"/>
      <c r="BPN15" s="416"/>
      <c r="BPO15" s="416"/>
      <c r="BPP15" s="416"/>
      <c r="BPQ15" s="416"/>
      <c r="BPR15" s="416"/>
      <c r="BPS15" s="416"/>
      <c r="BPT15" s="416"/>
      <c r="BPU15" s="416"/>
      <c r="BPV15" s="416"/>
      <c r="BPW15" s="416"/>
      <c r="BPX15" s="416"/>
      <c r="BPY15" s="416"/>
      <c r="BPZ15" s="416"/>
      <c r="BQA15" s="416"/>
      <c r="BQB15" s="416"/>
      <c r="BQC15" s="416"/>
      <c r="BQD15" s="416"/>
      <c r="BQE15" s="416"/>
      <c r="BQF15" s="416"/>
      <c r="BQG15" s="416"/>
      <c r="BQH15" s="416"/>
      <c r="BQI15" s="416"/>
      <c r="BQJ15" s="416"/>
      <c r="BQK15" s="416"/>
      <c r="BQL15" s="416"/>
      <c r="BQM15" s="416"/>
      <c r="BQN15" s="416"/>
      <c r="BQO15" s="416"/>
      <c r="BQP15" s="416"/>
      <c r="BQQ15" s="416"/>
      <c r="BQR15" s="416"/>
      <c r="BQS15" s="416"/>
      <c r="BQT15" s="416"/>
      <c r="BQU15" s="416"/>
      <c r="BQV15" s="416"/>
      <c r="BQW15" s="416"/>
      <c r="BQX15" s="416"/>
      <c r="BQY15" s="416"/>
      <c r="BQZ15" s="416"/>
      <c r="BRA15" s="416"/>
      <c r="BRB15" s="416"/>
      <c r="BRC15" s="416"/>
      <c r="BRD15" s="416"/>
      <c r="BRE15" s="416"/>
      <c r="BRF15" s="416"/>
      <c r="BRG15" s="416"/>
      <c r="BRH15" s="416"/>
      <c r="BRI15" s="416"/>
      <c r="BRJ15" s="416"/>
      <c r="BRK15" s="416"/>
      <c r="BRL15" s="416"/>
      <c r="BRM15" s="416"/>
      <c r="BRN15" s="416"/>
      <c r="BRO15" s="416"/>
      <c r="BRP15" s="416"/>
      <c r="BRQ15" s="416"/>
      <c r="BRR15" s="416"/>
      <c r="BRS15" s="416"/>
      <c r="BRT15" s="416"/>
      <c r="BRU15" s="416"/>
      <c r="BRV15" s="416"/>
      <c r="BRW15" s="416"/>
      <c r="BRX15" s="416"/>
      <c r="BRY15" s="416"/>
      <c r="BRZ15" s="416"/>
      <c r="BSA15" s="416"/>
      <c r="BSB15" s="416"/>
      <c r="BSC15" s="416"/>
      <c r="BSD15" s="416"/>
      <c r="BSE15" s="416"/>
      <c r="BSF15" s="416"/>
      <c r="BSG15" s="416"/>
      <c r="BSH15" s="416"/>
      <c r="BSI15" s="416"/>
      <c r="BSJ15" s="416"/>
      <c r="BSK15" s="416"/>
      <c r="BSL15" s="416"/>
      <c r="BSM15" s="416"/>
      <c r="BSN15" s="416"/>
      <c r="BSO15" s="416"/>
      <c r="BSP15" s="416"/>
      <c r="BSQ15" s="416"/>
      <c r="BSR15" s="416"/>
      <c r="BSS15" s="416"/>
      <c r="BST15" s="416"/>
      <c r="BSU15" s="416"/>
      <c r="BSV15" s="416"/>
      <c r="BSW15" s="416"/>
      <c r="BSX15" s="416"/>
      <c r="BSY15" s="416"/>
      <c r="BSZ15" s="416"/>
      <c r="BTA15" s="416"/>
      <c r="BTB15" s="416"/>
      <c r="BTC15" s="416"/>
      <c r="BTD15" s="416"/>
      <c r="BTE15" s="416"/>
      <c r="BTF15" s="416"/>
      <c r="BTG15" s="416"/>
      <c r="BTH15" s="416"/>
      <c r="BTI15" s="416"/>
      <c r="BTJ15" s="416"/>
      <c r="BTK15" s="416"/>
      <c r="BTL15" s="416"/>
      <c r="BTM15" s="416"/>
      <c r="BTN15" s="416"/>
      <c r="BTO15" s="416"/>
      <c r="BTP15" s="416"/>
      <c r="BTQ15" s="416"/>
      <c r="BTR15" s="416"/>
      <c r="BTS15" s="416"/>
      <c r="BTT15" s="416"/>
      <c r="BTU15" s="416"/>
      <c r="BTV15" s="416"/>
      <c r="BTW15" s="416"/>
      <c r="BTX15" s="416"/>
      <c r="BTY15" s="416"/>
      <c r="BTZ15" s="416"/>
      <c r="BUA15" s="416"/>
      <c r="BUB15" s="416"/>
      <c r="BUC15" s="416"/>
      <c r="BUD15" s="416"/>
      <c r="BUE15" s="416"/>
      <c r="BUF15" s="416"/>
      <c r="BUG15" s="416"/>
      <c r="BUH15" s="416"/>
      <c r="BUI15" s="416"/>
      <c r="BUJ15" s="416"/>
      <c r="BUK15" s="416"/>
      <c r="BUL15" s="416"/>
      <c r="BUM15" s="416"/>
      <c r="BUN15" s="416"/>
      <c r="BUO15" s="416"/>
      <c r="BUP15" s="416"/>
      <c r="BUQ15" s="416"/>
      <c r="BUR15" s="416"/>
      <c r="BUS15" s="416"/>
      <c r="BUT15" s="416"/>
      <c r="BUU15" s="416"/>
      <c r="BUV15" s="416"/>
      <c r="BUW15" s="416"/>
      <c r="BUX15" s="416"/>
      <c r="BUY15" s="416"/>
      <c r="BUZ15" s="416"/>
      <c r="BVA15" s="416"/>
      <c r="BVB15" s="416"/>
      <c r="BVC15" s="416"/>
      <c r="BVD15" s="416"/>
      <c r="BVE15" s="416"/>
      <c r="BVF15" s="416"/>
      <c r="BVG15" s="416"/>
      <c r="BVH15" s="416"/>
      <c r="BVI15" s="416"/>
      <c r="BVJ15" s="416"/>
      <c r="BVK15" s="416"/>
      <c r="BVL15" s="416"/>
      <c r="BVM15" s="416"/>
      <c r="BVN15" s="416"/>
      <c r="BVO15" s="416"/>
      <c r="BVP15" s="416"/>
      <c r="BVQ15" s="416"/>
      <c r="BVR15" s="416"/>
      <c r="BVS15" s="416"/>
      <c r="BVT15" s="416"/>
      <c r="BVU15" s="416"/>
      <c r="BVV15" s="416"/>
      <c r="BVW15" s="416"/>
      <c r="BVX15" s="416"/>
      <c r="BVY15" s="416"/>
      <c r="BVZ15" s="416"/>
      <c r="BWA15" s="416"/>
      <c r="BWB15" s="416"/>
      <c r="BWC15" s="416"/>
      <c r="BWD15" s="416"/>
      <c r="BWE15" s="416"/>
      <c r="BWF15" s="416"/>
      <c r="BWG15" s="416"/>
      <c r="BWH15" s="416"/>
      <c r="BWI15" s="416"/>
      <c r="BWJ15" s="416"/>
      <c r="BWK15" s="416"/>
      <c r="BWL15" s="416"/>
      <c r="BWM15" s="416"/>
      <c r="BWN15" s="416"/>
      <c r="BWO15" s="416"/>
      <c r="BWP15" s="416"/>
      <c r="BWQ15" s="416"/>
      <c r="BWR15" s="416"/>
      <c r="BWS15" s="416"/>
      <c r="BWT15" s="416"/>
      <c r="BWU15" s="416"/>
      <c r="BWV15" s="416"/>
      <c r="BWW15" s="416"/>
      <c r="BWX15" s="416"/>
      <c r="BWY15" s="416"/>
      <c r="BWZ15" s="416"/>
      <c r="BXA15" s="416"/>
      <c r="BXB15" s="416"/>
      <c r="BXC15" s="416"/>
      <c r="BXD15" s="416"/>
      <c r="BXE15" s="416"/>
      <c r="BXF15" s="416"/>
      <c r="BXG15" s="416"/>
      <c r="BXH15" s="416"/>
      <c r="BXI15" s="416"/>
      <c r="BXJ15" s="416"/>
      <c r="BXK15" s="416"/>
      <c r="BXL15" s="416"/>
      <c r="BXM15" s="416"/>
      <c r="BXN15" s="416"/>
      <c r="BXO15" s="416"/>
      <c r="BXP15" s="416"/>
      <c r="BXQ15" s="416"/>
      <c r="BXR15" s="416"/>
      <c r="BXS15" s="416"/>
      <c r="BXT15" s="416"/>
      <c r="BXU15" s="416"/>
      <c r="BXV15" s="416"/>
      <c r="BXW15" s="416"/>
      <c r="BXX15" s="416"/>
      <c r="BXY15" s="416"/>
      <c r="BXZ15" s="416"/>
      <c r="BYA15" s="416"/>
      <c r="BYB15" s="416"/>
      <c r="BYC15" s="416"/>
      <c r="BYD15" s="416"/>
      <c r="BYE15" s="416"/>
      <c r="BYF15" s="416"/>
      <c r="BYG15" s="416"/>
      <c r="BYH15" s="416"/>
      <c r="BYI15" s="416"/>
      <c r="BYJ15" s="416"/>
      <c r="BYK15" s="416"/>
      <c r="BYL15" s="416"/>
      <c r="BYM15" s="416"/>
      <c r="BYN15" s="416"/>
      <c r="BYO15" s="416"/>
      <c r="BYP15" s="416"/>
      <c r="BYQ15" s="416"/>
      <c r="BYR15" s="416"/>
      <c r="BYS15" s="416"/>
      <c r="BYT15" s="416"/>
      <c r="BYU15" s="416"/>
      <c r="BYV15" s="416"/>
      <c r="BYW15" s="416"/>
      <c r="BYX15" s="416"/>
      <c r="BYY15" s="416"/>
      <c r="BYZ15" s="416"/>
      <c r="BZA15" s="416"/>
      <c r="BZB15" s="416"/>
      <c r="BZC15" s="416"/>
      <c r="BZD15" s="416"/>
      <c r="BZE15" s="416"/>
      <c r="BZF15" s="416"/>
      <c r="BZG15" s="416"/>
      <c r="BZH15" s="416"/>
      <c r="BZI15" s="416"/>
      <c r="BZJ15" s="416"/>
      <c r="BZK15" s="416"/>
      <c r="BZL15" s="416"/>
      <c r="BZM15" s="416"/>
      <c r="BZN15" s="416"/>
      <c r="BZO15" s="416"/>
      <c r="BZP15" s="416"/>
      <c r="BZQ15" s="416"/>
      <c r="BZR15" s="416"/>
      <c r="BZS15" s="416"/>
      <c r="BZT15" s="416"/>
      <c r="BZU15" s="416"/>
      <c r="BZV15" s="416"/>
      <c r="BZW15" s="416"/>
      <c r="BZX15" s="416"/>
      <c r="BZY15" s="416"/>
      <c r="BZZ15" s="416"/>
      <c r="CAA15" s="416"/>
      <c r="CAB15" s="416"/>
      <c r="CAC15" s="416"/>
      <c r="CAD15" s="416"/>
      <c r="CAE15" s="416"/>
      <c r="CAF15" s="416"/>
      <c r="CAG15" s="416"/>
      <c r="CAH15" s="416"/>
      <c r="CAI15" s="416"/>
      <c r="CAJ15" s="416"/>
      <c r="CAK15" s="416"/>
      <c r="CAL15" s="416"/>
      <c r="CAM15" s="416"/>
      <c r="CAN15" s="416"/>
      <c r="CAO15" s="416"/>
      <c r="CAP15" s="416"/>
      <c r="CAQ15" s="416"/>
      <c r="CAR15" s="416"/>
      <c r="CAS15" s="416"/>
      <c r="CAT15" s="416"/>
      <c r="CAU15" s="416"/>
      <c r="CAV15" s="416"/>
      <c r="CAW15" s="416"/>
      <c r="CAX15" s="416"/>
      <c r="CAY15" s="416"/>
      <c r="CAZ15" s="416"/>
      <c r="CBA15" s="416"/>
      <c r="CBB15" s="416"/>
      <c r="CBC15" s="416"/>
      <c r="CBD15" s="416"/>
      <c r="CBE15" s="416"/>
      <c r="CBF15" s="416"/>
      <c r="CBG15" s="416"/>
      <c r="CBH15" s="416"/>
      <c r="CBI15" s="416"/>
      <c r="CBJ15" s="416"/>
      <c r="CBK15" s="416"/>
      <c r="CBL15" s="416"/>
      <c r="CBM15" s="416"/>
      <c r="CBN15" s="416"/>
      <c r="CBO15" s="416"/>
      <c r="CBP15" s="416"/>
      <c r="CBQ15" s="416"/>
      <c r="CBR15" s="416"/>
      <c r="CBS15" s="416"/>
      <c r="CBT15" s="416"/>
      <c r="CBU15" s="416"/>
      <c r="CBV15" s="416"/>
      <c r="CBW15" s="416"/>
      <c r="CBX15" s="416"/>
      <c r="CBY15" s="416"/>
      <c r="CBZ15" s="416"/>
      <c r="CCA15" s="416"/>
      <c r="CCB15" s="416"/>
      <c r="CCC15" s="416"/>
      <c r="CCD15" s="416"/>
      <c r="CCE15" s="416"/>
      <c r="CCF15" s="416"/>
      <c r="CCG15" s="416"/>
      <c r="CCH15" s="416"/>
      <c r="CCI15" s="416"/>
      <c r="CCJ15" s="416"/>
      <c r="CCK15" s="416"/>
      <c r="CCL15" s="416"/>
      <c r="CCM15" s="416"/>
      <c r="CCN15" s="416"/>
      <c r="CCO15" s="416"/>
      <c r="CCP15" s="416"/>
      <c r="CCQ15" s="416"/>
      <c r="CCR15" s="416"/>
      <c r="CCS15" s="416"/>
      <c r="CCT15" s="416"/>
      <c r="CCU15" s="416"/>
      <c r="CCV15" s="416"/>
      <c r="CCW15" s="416"/>
      <c r="CCX15" s="416"/>
      <c r="CCY15" s="416"/>
      <c r="CCZ15" s="416"/>
      <c r="CDA15" s="416"/>
      <c r="CDB15" s="416"/>
      <c r="CDC15" s="416"/>
      <c r="CDD15" s="416"/>
      <c r="CDE15" s="416"/>
      <c r="CDF15" s="416"/>
      <c r="CDG15" s="416"/>
      <c r="CDH15" s="416"/>
      <c r="CDI15" s="416"/>
      <c r="CDJ15" s="416"/>
      <c r="CDK15" s="416"/>
      <c r="CDL15" s="416"/>
      <c r="CDM15" s="416"/>
      <c r="CDN15" s="416"/>
      <c r="CDO15" s="416"/>
      <c r="CDP15" s="416"/>
      <c r="CDQ15" s="416"/>
      <c r="CDR15" s="416"/>
      <c r="CDS15" s="416"/>
      <c r="CDT15" s="416"/>
      <c r="CDU15" s="416"/>
      <c r="CDV15" s="416"/>
      <c r="CDW15" s="416"/>
      <c r="CDX15" s="416"/>
      <c r="CDY15" s="416"/>
      <c r="CDZ15" s="416"/>
      <c r="CEA15" s="416"/>
      <c r="CEB15" s="416"/>
      <c r="CEC15" s="416"/>
      <c r="CED15" s="416"/>
      <c r="CEE15" s="416"/>
      <c r="CEF15" s="416"/>
      <c r="CEG15" s="416"/>
      <c r="CEH15" s="416"/>
      <c r="CEI15" s="416"/>
      <c r="CEJ15" s="416"/>
      <c r="CEK15" s="416"/>
      <c r="CEL15" s="416"/>
      <c r="CEM15" s="416"/>
      <c r="CEN15" s="416"/>
      <c r="CEO15" s="416"/>
      <c r="CEP15" s="416"/>
      <c r="CEQ15" s="416"/>
      <c r="CER15" s="416"/>
      <c r="CES15" s="416"/>
      <c r="CET15" s="416"/>
      <c r="CEU15" s="416"/>
      <c r="CEV15" s="416"/>
      <c r="CEW15" s="416"/>
      <c r="CEX15" s="416"/>
      <c r="CEY15" s="416"/>
      <c r="CEZ15" s="416"/>
      <c r="CFA15" s="416"/>
      <c r="CFB15" s="416"/>
      <c r="CFC15" s="416"/>
      <c r="CFD15" s="416"/>
      <c r="CFE15" s="416"/>
      <c r="CFF15" s="416"/>
      <c r="CFG15" s="416"/>
      <c r="CFH15" s="416"/>
      <c r="CFI15" s="416"/>
      <c r="CFJ15" s="416"/>
      <c r="CFK15" s="416"/>
      <c r="CFL15" s="416"/>
      <c r="CFM15" s="416"/>
      <c r="CFN15" s="416"/>
      <c r="CFO15" s="416"/>
      <c r="CFP15" s="416"/>
      <c r="CFQ15" s="416"/>
      <c r="CFR15" s="416"/>
      <c r="CFS15" s="416"/>
      <c r="CFT15" s="416"/>
      <c r="CFU15" s="416"/>
      <c r="CFV15" s="416"/>
      <c r="CFW15" s="416"/>
      <c r="CFX15" s="416"/>
      <c r="CFY15" s="416"/>
      <c r="CFZ15" s="416"/>
      <c r="CGA15" s="416"/>
      <c r="CGB15" s="416"/>
      <c r="CGC15" s="416"/>
      <c r="CGD15" s="416"/>
      <c r="CGE15" s="416"/>
      <c r="CGF15" s="416"/>
      <c r="CGG15" s="416"/>
      <c r="CGH15" s="416"/>
      <c r="CGI15" s="416"/>
      <c r="CGJ15" s="416"/>
      <c r="CGK15" s="416"/>
      <c r="CGL15" s="416"/>
      <c r="CGM15" s="416"/>
      <c r="CGN15" s="416"/>
      <c r="CGO15" s="416"/>
      <c r="CGP15" s="416"/>
      <c r="CGQ15" s="416"/>
      <c r="CGR15" s="416"/>
      <c r="CGS15" s="416"/>
      <c r="CGT15" s="416"/>
      <c r="CGU15" s="416"/>
      <c r="CGV15" s="416"/>
      <c r="CGW15" s="416"/>
      <c r="CGX15" s="416"/>
      <c r="CGY15" s="416"/>
      <c r="CGZ15" s="416"/>
      <c r="CHA15" s="416"/>
      <c r="CHB15" s="416"/>
      <c r="CHC15" s="416"/>
      <c r="CHD15" s="416"/>
      <c r="CHE15" s="416"/>
      <c r="CHF15" s="416"/>
      <c r="CHG15" s="416"/>
      <c r="CHH15" s="416"/>
      <c r="CHI15" s="416"/>
      <c r="CHJ15" s="416"/>
      <c r="CHK15" s="416"/>
      <c r="CHL15" s="416"/>
      <c r="CHM15" s="416"/>
      <c r="CHN15" s="416"/>
      <c r="CHO15" s="416"/>
      <c r="CHP15" s="416"/>
      <c r="CHQ15" s="416"/>
      <c r="CHR15" s="416"/>
      <c r="CHS15" s="416"/>
      <c r="CHT15" s="416"/>
      <c r="CHU15" s="416"/>
      <c r="CHV15" s="416"/>
      <c r="CHW15" s="416"/>
      <c r="CHX15" s="416"/>
      <c r="CHY15" s="416"/>
      <c r="CHZ15" s="416"/>
      <c r="CIA15" s="416"/>
      <c r="CIB15" s="416"/>
      <c r="CIC15" s="416"/>
      <c r="CID15" s="416"/>
      <c r="CIE15" s="416"/>
      <c r="CIF15" s="416"/>
      <c r="CIG15" s="416"/>
      <c r="CIH15" s="416"/>
      <c r="CII15" s="416"/>
      <c r="CIJ15" s="416"/>
      <c r="CIK15" s="416"/>
      <c r="CIL15" s="416"/>
      <c r="CIM15" s="416"/>
      <c r="CIN15" s="416"/>
      <c r="CIO15" s="416"/>
      <c r="CIP15" s="416"/>
      <c r="CIQ15" s="416"/>
      <c r="CIR15" s="416"/>
      <c r="CIS15" s="416"/>
      <c r="CIT15" s="416"/>
      <c r="CIU15" s="416"/>
      <c r="CIV15" s="416"/>
      <c r="CIW15" s="416"/>
      <c r="CIX15" s="416"/>
      <c r="CIY15" s="416"/>
      <c r="CIZ15" s="416"/>
      <c r="CJA15" s="416"/>
      <c r="CJB15" s="416"/>
      <c r="CJC15" s="416"/>
      <c r="CJD15" s="416"/>
      <c r="CJE15" s="416"/>
      <c r="CJF15" s="416"/>
      <c r="CJG15" s="416"/>
      <c r="CJH15" s="416"/>
      <c r="CJI15" s="416"/>
      <c r="CJJ15" s="416"/>
      <c r="CJK15" s="416"/>
      <c r="CJL15" s="416"/>
      <c r="CJM15" s="416"/>
      <c r="CJN15" s="416"/>
      <c r="CJO15" s="416"/>
      <c r="CJP15" s="416"/>
      <c r="CJQ15" s="416"/>
      <c r="CJR15" s="416"/>
      <c r="CJS15" s="416"/>
      <c r="CJT15" s="416"/>
      <c r="CJU15" s="416"/>
      <c r="CJV15" s="416"/>
      <c r="CJW15" s="416"/>
      <c r="CJX15" s="416"/>
      <c r="CJY15" s="416"/>
      <c r="CJZ15" s="416"/>
      <c r="CKA15" s="416"/>
      <c r="CKB15" s="416"/>
      <c r="CKC15" s="416"/>
      <c r="CKD15" s="416"/>
      <c r="CKE15" s="416"/>
      <c r="CKF15" s="416"/>
      <c r="CKG15" s="416"/>
      <c r="CKH15" s="416"/>
      <c r="CKI15" s="416"/>
      <c r="CKJ15" s="416"/>
      <c r="CKK15" s="416"/>
      <c r="CKL15" s="416"/>
      <c r="CKM15" s="416"/>
      <c r="CKN15" s="416"/>
      <c r="CKO15" s="416"/>
      <c r="CKP15" s="416"/>
      <c r="CKQ15" s="416"/>
      <c r="CKR15" s="416"/>
      <c r="CKS15" s="416"/>
      <c r="CKT15" s="416"/>
      <c r="CKU15" s="416"/>
      <c r="CKV15" s="416"/>
      <c r="CKW15" s="416"/>
      <c r="CKX15" s="416"/>
      <c r="CKY15" s="416"/>
      <c r="CKZ15" s="416"/>
      <c r="CLA15" s="416"/>
      <c r="CLB15" s="416"/>
      <c r="CLC15" s="416"/>
      <c r="CLD15" s="416"/>
      <c r="CLE15" s="416"/>
      <c r="CLF15" s="416"/>
      <c r="CLG15" s="416"/>
      <c r="CLH15" s="416"/>
      <c r="CLI15" s="416"/>
      <c r="CLJ15" s="416"/>
      <c r="CLK15" s="416"/>
      <c r="CLL15" s="416"/>
      <c r="CLM15" s="416"/>
      <c r="CLN15" s="416"/>
      <c r="CLO15" s="416"/>
      <c r="CLP15" s="416"/>
      <c r="CLQ15" s="416"/>
      <c r="CLR15" s="416"/>
      <c r="CLS15" s="416"/>
      <c r="CLT15" s="416"/>
      <c r="CLU15" s="416"/>
      <c r="CLV15" s="416"/>
      <c r="CLW15" s="416"/>
      <c r="CLX15" s="416"/>
      <c r="CLY15" s="416"/>
      <c r="CLZ15" s="416"/>
      <c r="CMA15" s="416"/>
      <c r="CMB15" s="416"/>
      <c r="CMC15" s="416"/>
      <c r="CMD15" s="416"/>
      <c r="CME15" s="416"/>
      <c r="CMF15" s="416"/>
      <c r="CMG15" s="416"/>
      <c r="CMH15" s="416"/>
      <c r="CMI15" s="416"/>
      <c r="CMJ15" s="416"/>
      <c r="CMK15" s="416"/>
      <c r="CML15" s="416"/>
      <c r="CMM15" s="416"/>
      <c r="CMN15" s="416"/>
      <c r="CMO15" s="416"/>
      <c r="CMP15" s="416"/>
      <c r="CMQ15" s="416"/>
      <c r="CMR15" s="416"/>
      <c r="CMS15" s="416"/>
      <c r="CMT15" s="416"/>
      <c r="CMU15" s="416"/>
      <c r="CMV15" s="416"/>
      <c r="CMW15" s="416"/>
      <c r="CMX15" s="416"/>
      <c r="CMY15" s="416"/>
      <c r="CMZ15" s="416"/>
      <c r="CNA15" s="416"/>
      <c r="CNB15" s="416"/>
      <c r="CNC15" s="416"/>
      <c r="CND15" s="416"/>
      <c r="CNE15" s="416"/>
      <c r="CNF15" s="416"/>
      <c r="CNG15" s="416"/>
      <c r="CNH15" s="416"/>
      <c r="CNI15" s="416"/>
      <c r="CNJ15" s="416"/>
      <c r="CNK15" s="416"/>
      <c r="CNL15" s="416"/>
      <c r="CNM15" s="416"/>
      <c r="CNN15" s="416"/>
      <c r="CNO15" s="416"/>
      <c r="CNP15" s="416"/>
      <c r="CNQ15" s="416"/>
      <c r="CNR15" s="416"/>
      <c r="CNS15" s="416"/>
      <c r="CNT15" s="416"/>
      <c r="CNU15" s="416"/>
      <c r="CNV15" s="416"/>
      <c r="CNW15" s="416"/>
      <c r="CNX15" s="416"/>
      <c r="CNY15" s="416"/>
      <c r="CNZ15" s="416"/>
      <c r="COA15" s="416"/>
      <c r="COB15" s="416"/>
      <c r="COC15" s="416"/>
      <c r="COD15" s="416"/>
      <c r="COE15" s="416"/>
      <c r="COF15" s="416"/>
      <c r="COG15" s="416"/>
      <c r="COH15" s="416"/>
      <c r="COI15" s="416"/>
      <c r="COJ15" s="416"/>
      <c r="COK15" s="416"/>
      <c r="COL15" s="416"/>
      <c r="COM15" s="416"/>
      <c r="CON15" s="416"/>
      <c r="COO15" s="416"/>
      <c r="COP15" s="416"/>
      <c r="COQ15" s="416"/>
      <c r="COR15" s="416"/>
      <c r="COS15" s="416"/>
      <c r="COT15" s="416"/>
      <c r="COU15" s="416"/>
      <c r="COV15" s="416"/>
      <c r="COW15" s="416"/>
      <c r="COX15" s="416"/>
      <c r="COY15" s="416"/>
      <c r="COZ15" s="416"/>
      <c r="CPA15" s="416"/>
      <c r="CPB15" s="416"/>
      <c r="CPC15" s="416"/>
      <c r="CPD15" s="416"/>
      <c r="CPE15" s="416"/>
      <c r="CPF15" s="416"/>
      <c r="CPG15" s="416"/>
      <c r="CPH15" s="416"/>
      <c r="CPI15" s="416"/>
      <c r="CPJ15" s="416"/>
      <c r="CPK15" s="416"/>
      <c r="CPL15" s="416"/>
      <c r="CPM15" s="416"/>
      <c r="CPN15" s="416"/>
      <c r="CPO15" s="416"/>
      <c r="CPP15" s="416"/>
      <c r="CPQ15" s="416"/>
      <c r="CPR15" s="416"/>
      <c r="CPS15" s="416"/>
      <c r="CPT15" s="416"/>
      <c r="CPU15" s="416"/>
      <c r="CPV15" s="416"/>
      <c r="CPW15" s="416"/>
      <c r="CPX15" s="416"/>
      <c r="CPY15" s="416"/>
      <c r="CPZ15" s="416"/>
      <c r="CQA15" s="416"/>
      <c r="CQB15" s="416"/>
      <c r="CQC15" s="416"/>
      <c r="CQD15" s="416"/>
      <c r="CQE15" s="416"/>
      <c r="CQF15" s="416"/>
      <c r="CQG15" s="416"/>
      <c r="CQH15" s="416"/>
      <c r="CQI15" s="416"/>
      <c r="CQJ15" s="416"/>
      <c r="CQK15" s="416"/>
      <c r="CQL15" s="416"/>
      <c r="CQM15" s="416"/>
      <c r="CQN15" s="416"/>
      <c r="CQO15" s="416"/>
      <c r="CQP15" s="416"/>
      <c r="CQQ15" s="416"/>
      <c r="CQR15" s="416"/>
      <c r="CQS15" s="416"/>
      <c r="CQT15" s="416"/>
      <c r="CQU15" s="416"/>
      <c r="CQV15" s="416"/>
      <c r="CQW15" s="416"/>
      <c r="CQX15" s="416"/>
      <c r="CQY15" s="416"/>
      <c r="CQZ15" s="416"/>
      <c r="CRA15" s="416"/>
      <c r="CRB15" s="416"/>
      <c r="CRC15" s="416"/>
      <c r="CRD15" s="416"/>
      <c r="CRE15" s="416"/>
      <c r="CRF15" s="416"/>
      <c r="CRG15" s="416"/>
      <c r="CRH15" s="416"/>
      <c r="CRI15" s="416"/>
      <c r="CRJ15" s="416"/>
      <c r="CRK15" s="416"/>
      <c r="CRL15" s="416"/>
      <c r="CRM15" s="416"/>
      <c r="CRN15" s="416"/>
      <c r="CRO15" s="416"/>
      <c r="CRP15" s="416"/>
      <c r="CRQ15" s="416"/>
      <c r="CRR15" s="416"/>
      <c r="CRS15" s="416"/>
      <c r="CRT15" s="416"/>
      <c r="CRU15" s="416"/>
      <c r="CRV15" s="416"/>
      <c r="CRW15" s="416"/>
      <c r="CRX15" s="416"/>
      <c r="CRY15" s="416"/>
      <c r="CRZ15" s="416"/>
      <c r="CSA15" s="416"/>
      <c r="CSB15" s="416"/>
      <c r="CSC15" s="416"/>
      <c r="CSD15" s="416"/>
      <c r="CSE15" s="416"/>
      <c r="CSF15" s="416"/>
      <c r="CSG15" s="416"/>
      <c r="CSH15" s="416"/>
      <c r="CSI15" s="416"/>
      <c r="CSJ15" s="416"/>
      <c r="CSK15" s="416"/>
      <c r="CSL15" s="416"/>
      <c r="CSM15" s="416"/>
      <c r="CSN15" s="416"/>
      <c r="CSO15" s="416"/>
      <c r="CSP15" s="416"/>
      <c r="CSQ15" s="416"/>
      <c r="CSR15" s="416"/>
      <c r="CSS15" s="416"/>
      <c r="CST15" s="416"/>
      <c r="CSU15" s="416"/>
      <c r="CSV15" s="416"/>
      <c r="CSW15" s="416"/>
      <c r="CSX15" s="416"/>
      <c r="CSY15" s="416"/>
      <c r="CSZ15" s="416"/>
      <c r="CTA15" s="416"/>
      <c r="CTB15" s="416"/>
      <c r="CTC15" s="416"/>
      <c r="CTD15" s="416"/>
      <c r="CTE15" s="416"/>
      <c r="CTF15" s="416"/>
      <c r="CTG15" s="416"/>
      <c r="CTH15" s="416"/>
      <c r="CTI15" s="416"/>
      <c r="CTJ15" s="416"/>
      <c r="CTK15" s="416"/>
      <c r="CTL15" s="416"/>
      <c r="CTM15" s="416"/>
      <c r="CTN15" s="416"/>
      <c r="CTO15" s="416"/>
      <c r="CTP15" s="416"/>
      <c r="CTQ15" s="416"/>
      <c r="CTR15" s="416"/>
      <c r="CTS15" s="416"/>
      <c r="CTT15" s="416"/>
      <c r="CTU15" s="416"/>
      <c r="CTV15" s="416"/>
      <c r="CTW15" s="416"/>
      <c r="CTX15" s="416"/>
      <c r="CTY15" s="416"/>
      <c r="CTZ15" s="416"/>
      <c r="CUA15" s="416"/>
      <c r="CUB15" s="416"/>
      <c r="CUC15" s="416"/>
      <c r="CUD15" s="416"/>
      <c r="CUE15" s="416"/>
      <c r="CUF15" s="416"/>
      <c r="CUG15" s="416"/>
      <c r="CUH15" s="416"/>
      <c r="CUI15" s="416"/>
      <c r="CUJ15" s="416"/>
      <c r="CUK15" s="416"/>
      <c r="CUL15" s="416"/>
      <c r="CUM15" s="416"/>
      <c r="CUN15" s="416"/>
      <c r="CUO15" s="416"/>
      <c r="CUP15" s="416"/>
      <c r="CUQ15" s="416"/>
      <c r="CUR15" s="416"/>
      <c r="CUS15" s="416"/>
      <c r="CUT15" s="416"/>
      <c r="CUU15" s="416"/>
      <c r="CUV15" s="416"/>
      <c r="CUW15" s="416"/>
      <c r="CUX15" s="416"/>
      <c r="CUY15" s="416"/>
      <c r="CUZ15" s="416"/>
      <c r="CVA15" s="416"/>
      <c r="CVB15" s="416"/>
      <c r="CVC15" s="416"/>
      <c r="CVD15" s="416"/>
      <c r="CVE15" s="416"/>
      <c r="CVF15" s="416"/>
      <c r="CVG15" s="416"/>
      <c r="CVH15" s="416"/>
      <c r="CVI15" s="416"/>
      <c r="CVJ15" s="416"/>
      <c r="CVK15" s="416"/>
      <c r="CVL15" s="416"/>
      <c r="CVM15" s="416"/>
      <c r="CVN15" s="416"/>
      <c r="CVO15" s="416"/>
      <c r="CVP15" s="416"/>
      <c r="CVQ15" s="416"/>
      <c r="CVR15" s="416"/>
      <c r="CVS15" s="416"/>
      <c r="CVT15" s="416"/>
      <c r="CVU15" s="416"/>
      <c r="CVV15" s="416"/>
      <c r="CVW15" s="416"/>
      <c r="CVX15" s="416"/>
      <c r="CVY15" s="416"/>
      <c r="CVZ15" s="416"/>
      <c r="CWA15" s="416"/>
      <c r="CWB15" s="416"/>
      <c r="CWC15" s="416"/>
      <c r="CWD15" s="416"/>
      <c r="CWE15" s="416"/>
      <c r="CWF15" s="416"/>
      <c r="CWG15" s="416"/>
      <c r="CWH15" s="416"/>
      <c r="CWI15" s="416"/>
      <c r="CWJ15" s="416"/>
      <c r="CWK15" s="416"/>
      <c r="CWL15" s="416"/>
      <c r="CWM15" s="416"/>
      <c r="CWN15" s="416"/>
      <c r="CWO15" s="416"/>
      <c r="CWP15" s="416"/>
      <c r="CWQ15" s="416"/>
      <c r="CWR15" s="416"/>
      <c r="CWS15" s="416"/>
      <c r="CWT15" s="416"/>
      <c r="CWU15" s="416"/>
      <c r="CWV15" s="416"/>
      <c r="CWW15" s="416"/>
      <c r="CWX15" s="416"/>
      <c r="CWY15" s="416"/>
      <c r="CWZ15" s="416"/>
      <c r="CXA15" s="416"/>
      <c r="CXB15" s="416"/>
      <c r="CXC15" s="416"/>
      <c r="CXD15" s="416"/>
      <c r="CXE15" s="416"/>
      <c r="CXF15" s="416"/>
      <c r="CXG15" s="416"/>
      <c r="CXH15" s="416"/>
      <c r="CXI15" s="416"/>
      <c r="CXJ15" s="416"/>
      <c r="CXK15" s="416"/>
      <c r="CXL15" s="416"/>
      <c r="CXM15" s="416"/>
      <c r="CXN15" s="416"/>
      <c r="CXO15" s="416"/>
      <c r="CXP15" s="416"/>
      <c r="CXQ15" s="416"/>
      <c r="CXR15" s="416"/>
      <c r="CXS15" s="416"/>
      <c r="CXT15" s="416"/>
      <c r="CXU15" s="416"/>
      <c r="CXV15" s="416"/>
      <c r="CXW15" s="416"/>
      <c r="CXX15" s="416"/>
      <c r="CXY15" s="416"/>
      <c r="CXZ15" s="416"/>
      <c r="CYA15" s="416"/>
      <c r="CYB15" s="416"/>
      <c r="CYC15" s="416"/>
      <c r="CYD15" s="416"/>
      <c r="CYE15" s="416"/>
      <c r="CYF15" s="416"/>
      <c r="CYG15" s="416"/>
      <c r="CYH15" s="416"/>
      <c r="CYI15" s="416"/>
      <c r="CYJ15" s="416"/>
      <c r="CYK15" s="416"/>
      <c r="CYL15" s="416"/>
      <c r="CYM15" s="416"/>
      <c r="CYN15" s="416"/>
      <c r="CYO15" s="416"/>
      <c r="CYP15" s="416"/>
      <c r="CYQ15" s="416"/>
      <c r="CYR15" s="416"/>
      <c r="CYS15" s="416"/>
      <c r="CYT15" s="416"/>
      <c r="CYU15" s="416"/>
      <c r="CYV15" s="416"/>
      <c r="CYW15" s="416"/>
      <c r="CYX15" s="416"/>
      <c r="CYY15" s="416"/>
      <c r="CYZ15" s="416"/>
      <c r="CZA15" s="416"/>
      <c r="CZB15" s="416"/>
      <c r="CZC15" s="416"/>
      <c r="CZD15" s="416"/>
      <c r="CZE15" s="416"/>
      <c r="CZF15" s="416"/>
      <c r="CZG15" s="416"/>
      <c r="CZH15" s="416"/>
      <c r="CZI15" s="416"/>
      <c r="CZJ15" s="416"/>
      <c r="CZK15" s="416"/>
      <c r="CZL15" s="416"/>
      <c r="CZM15" s="416"/>
      <c r="CZN15" s="416"/>
      <c r="CZO15" s="416"/>
      <c r="CZP15" s="416"/>
      <c r="CZQ15" s="416"/>
      <c r="CZR15" s="416"/>
      <c r="CZS15" s="416"/>
      <c r="CZT15" s="416"/>
      <c r="CZU15" s="416"/>
      <c r="CZV15" s="416"/>
      <c r="CZW15" s="416"/>
      <c r="CZX15" s="416"/>
      <c r="CZY15" s="416"/>
      <c r="CZZ15" s="416"/>
      <c r="DAA15" s="416"/>
      <c r="DAB15" s="416"/>
      <c r="DAC15" s="416"/>
      <c r="DAD15" s="416"/>
      <c r="DAE15" s="416"/>
      <c r="DAF15" s="416"/>
      <c r="DAG15" s="416"/>
      <c r="DAH15" s="416"/>
      <c r="DAI15" s="416"/>
      <c r="DAJ15" s="416"/>
      <c r="DAK15" s="416"/>
      <c r="DAL15" s="416"/>
      <c r="DAM15" s="416"/>
      <c r="DAN15" s="416"/>
      <c r="DAO15" s="416"/>
      <c r="DAP15" s="416"/>
      <c r="DAQ15" s="416"/>
      <c r="DAR15" s="416"/>
      <c r="DAS15" s="416"/>
      <c r="DAT15" s="416"/>
      <c r="DAU15" s="416"/>
      <c r="DAV15" s="416"/>
      <c r="DAW15" s="416"/>
      <c r="DAX15" s="416"/>
      <c r="DAY15" s="416"/>
      <c r="DAZ15" s="416"/>
      <c r="DBA15" s="416"/>
      <c r="DBB15" s="416"/>
      <c r="DBC15" s="416"/>
      <c r="DBD15" s="416"/>
      <c r="DBE15" s="416"/>
      <c r="DBF15" s="416"/>
      <c r="DBG15" s="416"/>
      <c r="DBH15" s="416"/>
      <c r="DBI15" s="416"/>
      <c r="DBJ15" s="416"/>
      <c r="DBK15" s="416"/>
      <c r="DBL15" s="416"/>
      <c r="DBM15" s="416"/>
      <c r="DBN15" s="416"/>
      <c r="DBO15" s="416"/>
      <c r="DBP15" s="416"/>
      <c r="DBQ15" s="416"/>
      <c r="DBR15" s="416"/>
      <c r="DBS15" s="416"/>
      <c r="DBT15" s="416"/>
      <c r="DBU15" s="416"/>
      <c r="DBV15" s="416"/>
      <c r="DBW15" s="416"/>
      <c r="DBX15" s="416"/>
      <c r="DBY15" s="416"/>
      <c r="DBZ15" s="416"/>
      <c r="DCA15" s="416"/>
      <c r="DCB15" s="416"/>
      <c r="DCC15" s="416"/>
      <c r="DCD15" s="416"/>
      <c r="DCE15" s="416"/>
      <c r="DCF15" s="416"/>
      <c r="DCG15" s="416"/>
      <c r="DCH15" s="416"/>
      <c r="DCI15" s="416"/>
      <c r="DCJ15" s="416"/>
      <c r="DCK15" s="416"/>
      <c r="DCL15" s="416"/>
      <c r="DCM15" s="416"/>
      <c r="DCN15" s="416"/>
      <c r="DCO15" s="416"/>
      <c r="DCP15" s="416"/>
      <c r="DCQ15" s="416"/>
      <c r="DCR15" s="416"/>
      <c r="DCS15" s="416"/>
      <c r="DCT15" s="416"/>
      <c r="DCU15" s="416"/>
      <c r="DCV15" s="416"/>
      <c r="DCW15" s="416"/>
      <c r="DCX15" s="416"/>
      <c r="DCY15" s="416"/>
      <c r="DCZ15" s="416"/>
      <c r="DDA15" s="416"/>
      <c r="DDB15" s="416"/>
      <c r="DDC15" s="416"/>
      <c r="DDD15" s="416"/>
      <c r="DDE15" s="416"/>
      <c r="DDF15" s="416"/>
      <c r="DDG15" s="416"/>
      <c r="DDH15" s="416"/>
      <c r="DDI15" s="416"/>
      <c r="DDJ15" s="416"/>
      <c r="DDK15" s="416"/>
      <c r="DDL15" s="416"/>
      <c r="DDM15" s="416"/>
      <c r="DDN15" s="416"/>
      <c r="DDO15" s="416"/>
      <c r="DDP15" s="416"/>
      <c r="DDQ15" s="416"/>
      <c r="DDR15" s="416"/>
      <c r="DDS15" s="416"/>
      <c r="DDT15" s="416"/>
      <c r="DDU15" s="416"/>
      <c r="DDV15" s="416"/>
      <c r="DDW15" s="416"/>
      <c r="DDX15" s="416"/>
      <c r="DDY15" s="416"/>
      <c r="DDZ15" s="416"/>
      <c r="DEA15" s="416"/>
      <c r="DEB15" s="416"/>
      <c r="DEC15" s="416"/>
      <c r="DED15" s="416"/>
      <c r="DEE15" s="416"/>
      <c r="DEF15" s="416"/>
      <c r="DEG15" s="416"/>
      <c r="DEH15" s="416"/>
      <c r="DEI15" s="416"/>
      <c r="DEJ15" s="416"/>
      <c r="DEK15" s="416"/>
      <c r="DEL15" s="416"/>
      <c r="DEM15" s="416"/>
      <c r="DEN15" s="416"/>
      <c r="DEO15" s="416"/>
      <c r="DEP15" s="416"/>
      <c r="DEQ15" s="416"/>
      <c r="DER15" s="416"/>
      <c r="DES15" s="416"/>
      <c r="DET15" s="416"/>
      <c r="DEU15" s="416"/>
      <c r="DEV15" s="416"/>
      <c r="DEW15" s="416"/>
      <c r="DEX15" s="416"/>
      <c r="DEY15" s="416"/>
      <c r="DEZ15" s="416"/>
      <c r="DFA15" s="416"/>
      <c r="DFB15" s="416"/>
      <c r="DFC15" s="416"/>
      <c r="DFD15" s="416"/>
      <c r="DFE15" s="416"/>
      <c r="DFF15" s="416"/>
      <c r="DFG15" s="416"/>
      <c r="DFH15" s="416"/>
      <c r="DFI15" s="416"/>
      <c r="DFJ15" s="416"/>
      <c r="DFK15" s="416"/>
      <c r="DFL15" s="416"/>
      <c r="DFM15" s="416"/>
      <c r="DFN15" s="416"/>
      <c r="DFO15" s="416"/>
      <c r="DFP15" s="416"/>
      <c r="DFQ15" s="416"/>
      <c r="DFR15" s="416"/>
      <c r="DFS15" s="416"/>
      <c r="DFT15" s="416"/>
      <c r="DFU15" s="416"/>
      <c r="DFV15" s="416"/>
      <c r="DFW15" s="416"/>
      <c r="DFX15" s="416"/>
      <c r="DFY15" s="416"/>
      <c r="DFZ15" s="416"/>
      <c r="DGA15" s="416"/>
      <c r="DGB15" s="416"/>
      <c r="DGC15" s="416"/>
      <c r="DGD15" s="416"/>
      <c r="DGE15" s="416"/>
      <c r="DGF15" s="416"/>
      <c r="DGG15" s="416"/>
      <c r="DGH15" s="416"/>
      <c r="DGI15" s="416"/>
      <c r="DGJ15" s="416"/>
      <c r="DGK15" s="416"/>
      <c r="DGL15" s="416"/>
      <c r="DGM15" s="416"/>
      <c r="DGN15" s="416"/>
      <c r="DGO15" s="416"/>
      <c r="DGP15" s="416"/>
      <c r="DGQ15" s="416"/>
      <c r="DGR15" s="416"/>
      <c r="DGS15" s="416"/>
      <c r="DGT15" s="416"/>
      <c r="DGU15" s="416"/>
      <c r="DGV15" s="416"/>
      <c r="DGW15" s="416"/>
      <c r="DGX15" s="416"/>
      <c r="DGY15" s="416"/>
      <c r="DGZ15" s="416"/>
      <c r="DHA15" s="416"/>
      <c r="DHB15" s="416"/>
      <c r="DHC15" s="416"/>
      <c r="DHD15" s="416"/>
      <c r="DHE15" s="416"/>
      <c r="DHF15" s="416"/>
      <c r="DHG15" s="416"/>
      <c r="DHH15" s="416"/>
      <c r="DHI15" s="416"/>
      <c r="DHJ15" s="416"/>
      <c r="DHK15" s="416"/>
      <c r="DHL15" s="416"/>
      <c r="DHM15" s="416"/>
      <c r="DHN15" s="416"/>
      <c r="DHO15" s="416"/>
      <c r="DHP15" s="416"/>
      <c r="DHQ15" s="416"/>
      <c r="DHR15" s="416"/>
      <c r="DHS15" s="416"/>
      <c r="DHT15" s="416"/>
      <c r="DHU15" s="416"/>
      <c r="DHV15" s="416"/>
      <c r="DHW15" s="416"/>
      <c r="DHX15" s="416"/>
      <c r="DHY15" s="416"/>
      <c r="DHZ15" s="416"/>
      <c r="DIA15" s="416"/>
      <c r="DIB15" s="416"/>
      <c r="DIC15" s="416"/>
      <c r="DID15" s="416"/>
      <c r="DIE15" s="416"/>
      <c r="DIF15" s="416"/>
      <c r="DIG15" s="416"/>
      <c r="DIH15" s="416"/>
      <c r="DII15" s="416"/>
      <c r="DIJ15" s="416"/>
      <c r="DIK15" s="416"/>
      <c r="DIL15" s="416"/>
      <c r="DIM15" s="416"/>
      <c r="DIN15" s="416"/>
      <c r="DIO15" s="416"/>
      <c r="DIP15" s="416"/>
      <c r="DIQ15" s="416"/>
      <c r="DIR15" s="416"/>
      <c r="DIS15" s="416"/>
      <c r="DIT15" s="416"/>
      <c r="DIU15" s="416"/>
      <c r="DIV15" s="416"/>
      <c r="DIW15" s="416"/>
      <c r="DIX15" s="416"/>
      <c r="DIY15" s="416"/>
      <c r="DIZ15" s="416"/>
      <c r="DJA15" s="416"/>
      <c r="DJB15" s="416"/>
      <c r="DJC15" s="416"/>
      <c r="DJD15" s="416"/>
      <c r="DJE15" s="416"/>
      <c r="DJF15" s="416"/>
      <c r="DJG15" s="416"/>
      <c r="DJH15" s="416"/>
      <c r="DJI15" s="416"/>
      <c r="DJJ15" s="416"/>
      <c r="DJK15" s="416"/>
      <c r="DJL15" s="416"/>
      <c r="DJM15" s="416"/>
      <c r="DJN15" s="416"/>
      <c r="DJO15" s="416"/>
      <c r="DJP15" s="416"/>
      <c r="DJQ15" s="416"/>
      <c r="DJR15" s="416"/>
      <c r="DJS15" s="416"/>
      <c r="DJT15" s="416"/>
      <c r="DJU15" s="416"/>
      <c r="DJV15" s="416"/>
      <c r="DJW15" s="416"/>
      <c r="DJX15" s="416"/>
      <c r="DJY15" s="416"/>
      <c r="DJZ15" s="416"/>
      <c r="DKA15" s="416"/>
      <c r="DKB15" s="416"/>
      <c r="DKC15" s="416"/>
      <c r="DKD15" s="416"/>
      <c r="DKE15" s="416"/>
      <c r="DKF15" s="416"/>
      <c r="DKG15" s="416"/>
      <c r="DKH15" s="416"/>
      <c r="DKI15" s="416"/>
      <c r="DKJ15" s="416"/>
      <c r="DKK15" s="416"/>
      <c r="DKL15" s="416"/>
      <c r="DKM15" s="416"/>
      <c r="DKN15" s="416"/>
      <c r="DKO15" s="416"/>
      <c r="DKP15" s="416"/>
      <c r="DKQ15" s="416"/>
      <c r="DKR15" s="416"/>
      <c r="DKS15" s="416"/>
      <c r="DKT15" s="416"/>
      <c r="DKU15" s="416"/>
      <c r="DKV15" s="416"/>
      <c r="DKW15" s="416"/>
      <c r="DKX15" s="416"/>
      <c r="DKY15" s="416"/>
      <c r="DKZ15" s="416"/>
      <c r="DLA15" s="416"/>
      <c r="DLB15" s="416"/>
      <c r="DLC15" s="416"/>
      <c r="DLD15" s="416"/>
      <c r="DLE15" s="416"/>
      <c r="DLF15" s="416"/>
      <c r="DLG15" s="416"/>
      <c r="DLH15" s="416"/>
      <c r="DLI15" s="416"/>
      <c r="DLJ15" s="416"/>
      <c r="DLK15" s="416"/>
      <c r="DLL15" s="416"/>
      <c r="DLM15" s="416"/>
      <c r="DLN15" s="416"/>
      <c r="DLO15" s="416"/>
      <c r="DLP15" s="416"/>
      <c r="DLQ15" s="416"/>
      <c r="DLR15" s="416"/>
      <c r="DLS15" s="416"/>
      <c r="DLT15" s="416"/>
      <c r="DLU15" s="416"/>
      <c r="DLV15" s="416"/>
      <c r="DLW15" s="416"/>
      <c r="DLX15" s="416"/>
      <c r="DLY15" s="416"/>
      <c r="DLZ15" s="416"/>
      <c r="DMA15" s="416"/>
      <c r="DMB15" s="416"/>
      <c r="DMC15" s="416"/>
      <c r="DMD15" s="416"/>
      <c r="DME15" s="416"/>
      <c r="DMF15" s="416"/>
      <c r="DMG15" s="416"/>
      <c r="DMH15" s="416"/>
      <c r="DMI15" s="416"/>
      <c r="DMJ15" s="416"/>
      <c r="DMK15" s="416"/>
      <c r="DML15" s="416"/>
      <c r="DMM15" s="416"/>
      <c r="DMN15" s="416"/>
      <c r="DMO15" s="416"/>
      <c r="DMP15" s="416"/>
      <c r="DMQ15" s="416"/>
      <c r="DMR15" s="416"/>
      <c r="DMS15" s="416"/>
      <c r="DMT15" s="416"/>
      <c r="DMU15" s="416"/>
      <c r="DMV15" s="416"/>
      <c r="DMW15" s="416"/>
      <c r="DMX15" s="416"/>
      <c r="DMY15" s="416"/>
      <c r="DMZ15" s="416"/>
      <c r="DNA15" s="416"/>
      <c r="DNB15" s="416"/>
      <c r="DNC15" s="416"/>
      <c r="DND15" s="416"/>
      <c r="DNE15" s="416"/>
      <c r="DNF15" s="416"/>
      <c r="DNG15" s="416"/>
      <c r="DNH15" s="416"/>
      <c r="DNI15" s="416"/>
      <c r="DNJ15" s="416"/>
      <c r="DNK15" s="416"/>
      <c r="DNL15" s="416"/>
      <c r="DNM15" s="416"/>
      <c r="DNN15" s="416"/>
      <c r="DNO15" s="416"/>
      <c r="DNP15" s="416"/>
      <c r="DNQ15" s="416"/>
      <c r="DNR15" s="416"/>
      <c r="DNS15" s="416"/>
      <c r="DNT15" s="416"/>
      <c r="DNU15" s="416"/>
      <c r="DNV15" s="416"/>
      <c r="DNW15" s="416"/>
      <c r="DNX15" s="416"/>
      <c r="DNY15" s="416"/>
      <c r="DNZ15" s="416"/>
      <c r="DOA15" s="416"/>
      <c r="DOB15" s="416"/>
      <c r="DOC15" s="416"/>
      <c r="DOD15" s="416"/>
      <c r="DOE15" s="416"/>
      <c r="DOF15" s="416"/>
      <c r="DOG15" s="416"/>
      <c r="DOH15" s="416"/>
      <c r="DOI15" s="416"/>
      <c r="DOJ15" s="416"/>
      <c r="DOK15" s="416"/>
      <c r="DOL15" s="416"/>
      <c r="DOM15" s="416"/>
      <c r="DON15" s="416"/>
      <c r="DOO15" s="416"/>
      <c r="DOP15" s="416"/>
      <c r="DOQ15" s="416"/>
      <c r="DOR15" s="416"/>
      <c r="DOS15" s="416"/>
      <c r="DOT15" s="416"/>
      <c r="DOU15" s="416"/>
      <c r="DOV15" s="416"/>
      <c r="DOW15" s="416"/>
      <c r="DOX15" s="416"/>
      <c r="DOY15" s="416"/>
      <c r="DOZ15" s="416"/>
      <c r="DPA15" s="416"/>
      <c r="DPB15" s="416"/>
      <c r="DPC15" s="416"/>
      <c r="DPD15" s="416"/>
      <c r="DPE15" s="416"/>
      <c r="DPF15" s="416"/>
      <c r="DPG15" s="416"/>
      <c r="DPH15" s="416"/>
      <c r="DPI15" s="416"/>
      <c r="DPJ15" s="416"/>
      <c r="DPK15" s="416"/>
      <c r="DPL15" s="416"/>
      <c r="DPM15" s="416"/>
      <c r="DPN15" s="416"/>
      <c r="DPO15" s="416"/>
      <c r="DPP15" s="416"/>
      <c r="DPQ15" s="416"/>
      <c r="DPR15" s="416"/>
      <c r="DPS15" s="416"/>
      <c r="DPT15" s="416"/>
      <c r="DPU15" s="416"/>
      <c r="DPV15" s="416"/>
      <c r="DPW15" s="416"/>
      <c r="DPX15" s="416"/>
      <c r="DPY15" s="416"/>
      <c r="DPZ15" s="416"/>
      <c r="DQA15" s="416"/>
      <c r="DQB15" s="416"/>
      <c r="DQC15" s="416"/>
      <c r="DQD15" s="416"/>
      <c r="DQE15" s="416"/>
      <c r="DQF15" s="416"/>
      <c r="DQG15" s="416"/>
      <c r="DQH15" s="416"/>
      <c r="DQI15" s="416"/>
      <c r="DQJ15" s="416"/>
      <c r="DQK15" s="416"/>
      <c r="DQL15" s="416"/>
      <c r="DQM15" s="416"/>
      <c r="DQN15" s="416"/>
      <c r="DQO15" s="416"/>
      <c r="DQP15" s="416"/>
      <c r="DQQ15" s="416"/>
      <c r="DQR15" s="416"/>
      <c r="DQS15" s="416"/>
      <c r="DQT15" s="416"/>
      <c r="DQU15" s="416"/>
      <c r="DQV15" s="416"/>
      <c r="DQW15" s="416"/>
      <c r="DQX15" s="416"/>
      <c r="DQY15" s="416"/>
      <c r="DQZ15" s="416"/>
      <c r="DRA15" s="416"/>
      <c r="DRB15" s="416"/>
      <c r="DRC15" s="416"/>
      <c r="DRD15" s="416"/>
      <c r="DRE15" s="416"/>
      <c r="DRF15" s="416"/>
      <c r="DRG15" s="416"/>
      <c r="DRH15" s="416"/>
      <c r="DRI15" s="416"/>
      <c r="DRJ15" s="416"/>
      <c r="DRK15" s="416"/>
      <c r="DRL15" s="416"/>
      <c r="DRM15" s="416"/>
      <c r="DRN15" s="416"/>
      <c r="DRO15" s="416"/>
      <c r="DRP15" s="416"/>
      <c r="DRQ15" s="416"/>
      <c r="DRR15" s="416"/>
      <c r="DRS15" s="416"/>
      <c r="DRT15" s="416"/>
      <c r="DRU15" s="416"/>
      <c r="DRV15" s="416"/>
      <c r="DRW15" s="416"/>
      <c r="DRX15" s="416"/>
      <c r="DRY15" s="416"/>
      <c r="DRZ15" s="416"/>
      <c r="DSA15" s="416"/>
      <c r="DSB15" s="416"/>
      <c r="DSC15" s="416"/>
      <c r="DSD15" s="416"/>
      <c r="DSE15" s="416"/>
      <c r="DSF15" s="416"/>
      <c r="DSG15" s="416"/>
      <c r="DSH15" s="416"/>
      <c r="DSI15" s="416"/>
      <c r="DSJ15" s="416"/>
      <c r="DSK15" s="416"/>
      <c r="DSL15" s="416"/>
      <c r="DSM15" s="416"/>
      <c r="DSN15" s="416"/>
      <c r="DSO15" s="416"/>
      <c r="DSP15" s="416"/>
      <c r="DSQ15" s="416"/>
      <c r="DSR15" s="416"/>
      <c r="DSS15" s="416"/>
      <c r="DST15" s="416"/>
      <c r="DSU15" s="416"/>
      <c r="DSV15" s="416"/>
      <c r="DSW15" s="416"/>
      <c r="DSX15" s="416"/>
      <c r="DSY15" s="416"/>
      <c r="DSZ15" s="416"/>
      <c r="DTA15" s="416"/>
      <c r="DTB15" s="416"/>
      <c r="DTC15" s="416"/>
      <c r="DTD15" s="416"/>
      <c r="DTE15" s="416"/>
      <c r="DTF15" s="416"/>
      <c r="DTG15" s="416"/>
      <c r="DTH15" s="416"/>
      <c r="DTI15" s="416"/>
      <c r="DTJ15" s="416"/>
      <c r="DTK15" s="416"/>
      <c r="DTL15" s="416"/>
      <c r="DTM15" s="416"/>
      <c r="DTN15" s="416"/>
      <c r="DTO15" s="416"/>
      <c r="DTP15" s="416"/>
      <c r="DTQ15" s="416"/>
      <c r="DTR15" s="416"/>
      <c r="DTS15" s="416"/>
      <c r="DTT15" s="416"/>
      <c r="DTU15" s="416"/>
      <c r="DTV15" s="416"/>
      <c r="DTW15" s="416"/>
      <c r="DTX15" s="416"/>
      <c r="DTY15" s="416"/>
      <c r="DTZ15" s="416"/>
      <c r="DUA15" s="416"/>
      <c r="DUB15" s="416"/>
      <c r="DUC15" s="416"/>
      <c r="DUD15" s="416"/>
      <c r="DUE15" s="416"/>
      <c r="DUF15" s="416"/>
      <c r="DUG15" s="416"/>
      <c r="DUH15" s="416"/>
      <c r="DUI15" s="416"/>
      <c r="DUJ15" s="416"/>
      <c r="DUK15" s="416"/>
      <c r="DUL15" s="416"/>
      <c r="DUM15" s="416"/>
      <c r="DUN15" s="416"/>
      <c r="DUO15" s="416"/>
      <c r="DUP15" s="416"/>
      <c r="DUQ15" s="416"/>
      <c r="DUR15" s="416"/>
      <c r="DUS15" s="416"/>
      <c r="DUT15" s="416"/>
      <c r="DUU15" s="416"/>
      <c r="DUV15" s="416"/>
      <c r="DUW15" s="416"/>
      <c r="DUX15" s="416"/>
      <c r="DUY15" s="416"/>
      <c r="DUZ15" s="416"/>
      <c r="DVA15" s="416"/>
      <c r="DVB15" s="416"/>
      <c r="DVC15" s="416"/>
      <c r="DVD15" s="416"/>
      <c r="DVE15" s="416"/>
      <c r="DVF15" s="416"/>
      <c r="DVG15" s="416"/>
      <c r="DVH15" s="416"/>
      <c r="DVI15" s="416"/>
      <c r="DVJ15" s="416"/>
      <c r="DVK15" s="416"/>
      <c r="DVL15" s="416"/>
      <c r="DVM15" s="416"/>
      <c r="DVN15" s="416"/>
      <c r="DVO15" s="416"/>
      <c r="DVP15" s="416"/>
      <c r="DVQ15" s="416"/>
      <c r="DVR15" s="416"/>
      <c r="DVS15" s="416"/>
      <c r="DVT15" s="416"/>
      <c r="DVU15" s="416"/>
      <c r="DVV15" s="416"/>
      <c r="DVW15" s="416"/>
      <c r="DVX15" s="416"/>
      <c r="DVY15" s="416"/>
      <c r="DVZ15" s="416"/>
      <c r="DWA15" s="416"/>
      <c r="DWB15" s="416"/>
      <c r="DWC15" s="416"/>
      <c r="DWD15" s="416"/>
      <c r="DWE15" s="416"/>
      <c r="DWF15" s="416"/>
      <c r="DWG15" s="416"/>
      <c r="DWH15" s="416"/>
      <c r="DWI15" s="416"/>
      <c r="DWJ15" s="416"/>
      <c r="DWK15" s="416"/>
      <c r="DWL15" s="416"/>
      <c r="DWM15" s="416"/>
      <c r="DWN15" s="416"/>
      <c r="DWO15" s="416"/>
      <c r="DWP15" s="416"/>
      <c r="DWQ15" s="416"/>
      <c r="DWR15" s="416"/>
      <c r="DWS15" s="416"/>
      <c r="DWT15" s="416"/>
      <c r="DWU15" s="416"/>
      <c r="DWV15" s="416"/>
      <c r="DWW15" s="416"/>
      <c r="DWX15" s="416"/>
      <c r="DWY15" s="416"/>
      <c r="DWZ15" s="416"/>
      <c r="DXA15" s="416"/>
      <c r="DXB15" s="416"/>
      <c r="DXC15" s="416"/>
      <c r="DXD15" s="416"/>
      <c r="DXE15" s="416"/>
      <c r="DXF15" s="416"/>
      <c r="DXG15" s="416"/>
      <c r="DXH15" s="416"/>
      <c r="DXI15" s="416"/>
      <c r="DXJ15" s="416"/>
      <c r="DXK15" s="416"/>
      <c r="DXL15" s="416"/>
      <c r="DXM15" s="416"/>
      <c r="DXN15" s="416"/>
      <c r="DXO15" s="416"/>
      <c r="DXP15" s="416"/>
      <c r="DXQ15" s="416"/>
      <c r="DXR15" s="416"/>
      <c r="DXS15" s="416"/>
      <c r="DXT15" s="416"/>
      <c r="DXU15" s="416"/>
      <c r="DXV15" s="416"/>
      <c r="DXW15" s="416"/>
      <c r="DXX15" s="416"/>
      <c r="DXY15" s="416"/>
      <c r="DXZ15" s="416"/>
      <c r="DYA15" s="416"/>
      <c r="DYB15" s="416"/>
      <c r="DYC15" s="416"/>
      <c r="DYD15" s="416"/>
      <c r="DYE15" s="416"/>
      <c r="DYF15" s="416"/>
      <c r="DYG15" s="416"/>
      <c r="DYH15" s="416"/>
      <c r="DYI15" s="416"/>
      <c r="DYJ15" s="416"/>
      <c r="DYK15" s="416"/>
      <c r="DYL15" s="416"/>
      <c r="DYM15" s="416"/>
      <c r="DYN15" s="416"/>
      <c r="DYO15" s="416"/>
      <c r="DYP15" s="416"/>
      <c r="DYQ15" s="416"/>
      <c r="DYR15" s="416"/>
      <c r="DYS15" s="416"/>
      <c r="DYT15" s="416"/>
      <c r="DYU15" s="416"/>
      <c r="DYV15" s="416"/>
      <c r="DYW15" s="416"/>
      <c r="DYX15" s="416"/>
      <c r="DYY15" s="416"/>
      <c r="DYZ15" s="416"/>
      <c r="DZA15" s="416"/>
      <c r="DZB15" s="416"/>
      <c r="DZC15" s="416"/>
      <c r="DZD15" s="416"/>
      <c r="DZE15" s="416"/>
      <c r="DZF15" s="416"/>
      <c r="DZG15" s="416"/>
      <c r="DZH15" s="416"/>
      <c r="DZI15" s="416"/>
      <c r="DZJ15" s="416"/>
      <c r="DZK15" s="416"/>
      <c r="DZL15" s="416"/>
      <c r="DZM15" s="416"/>
      <c r="DZN15" s="416"/>
      <c r="DZO15" s="416"/>
      <c r="DZP15" s="416"/>
      <c r="DZQ15" s="416"/>
      <c r="DZR15" s="416"/>
      <c r="DZS15" s="416"/>
      <c r="DZT15" s="416"/>
      <c r="DZU15" s="416"/>
      <c r="DZV15" s="416"/>
      <c r="DZW15" s="416"/>
      <c r="DZX15" s="416"/>
      <c r="DZY15" s="416"/>
      <c r="DZZ15" s="416"/>
      <c r="EAA15" s="416"/>
      <c r="EAB15" s="416"/>
      <c r="EAC15" s="416"/>
      <c r="EAD15" s="416"/>
      <c r="EAE15" s="416"/>
      <c r="EAF15" s="416"/>
      <c r="EAG15" s="416"/>
      <c r="EAH15" s="416"/>
      <c r="EAI15" s="416"/>
      <c r="EAJ15" s="416"/>
      <c r="EAK15" s="416"/>
      <c r="EAL15" s="416"/>
      <c r="EAM15" s="416"/>
      <c r="EAN15" s="416"/>
      <c r="EAO15" s="416"/>
      <c r="EAP15" s="416"/>
      <c r="EAQ15" s="416"/>
      <c r="EAR15" s="416"/>
      <c r="EAS15" s="416"/>
      <c r="EAT15" s="416"/>
      <c r="EAU15" s="416"/>
      <c r="EAV15" s="416"/>
      <c r="EAW15" s="416"/>
      <c r="EAX15" s="416"/>
      <c r="EAY15" s="416"/>
      <c r="EAZ15" s="416"/>
      <c r="EBA15" s="416"/>
      <c r="EBB15" s="416"/>
      <c r="EBC15" s="416"/>
      <c r="EBD15" s="416"/>
      <c r="EBE15" s="416"/>
      <c r="EBF15" s="416"/>
      <c r="EBG15" s="416"/>
      <c r="EBH15" s="416"/>
      <c r="EBI15" s="416"/>
      <c r="EBJ15" s="416"/>
      <c r="EBK15" s="416"/>
      <c r="EBL15" s="416"/>
      <c r="EBM15" s="416"/>
      <c r="EBN15" s="416"/>
      <c r="EBO15" s="416"/>
      <c r="EBP15" s="416"/>
      <c r="EBQ15" s="416"/>
      <c r="EBR15" s="416"/>
      <c r="EBS15" s="416"/>
      <c r="EBT15" s="416"/>
      <c r="EBU15" s="416"/>
      <c r="EBV15" s="416"/>
      <c r="EBW15" s="416"/>
      <c r="EBX15" s="416"/>
      <c r="EBY15" s="416"/>
      <c r="EBZ15" s="416"/>
      <c r="ECA15" s="416"/>
      <c r="ECB15" s="416"/>
      <c r="ECC15" s="416"/>
      <c r="ECD15" s="416"/>
      <c r="ECE15" s="416"/>
      <c r="ECF15" s="416"/>
      <c r="ECG15" s="416"/>
      <c r="ECH15" s="416"/>
      <c r="ECI15" s="416"/>
      <c r="ECJ15" s="416"/>
      <c r="ECK15" s="416"/>
      <c r="ECL15" s="416"/>
      <c r="ECM15" s="416"/>
      <c r="ECN15" s="416"/>
      <c r="ECO15" s="416"/>
      <c r="ECP15" s="416"/>
      <c r="ECQ15" s="416"/>
      <c r="ECR15" s="416"/>
      <c r="ECS15" s="416"/>
      <c r="ECT15" s="416"/>
      <c r="ECU15" s="416"/>
      <c r="ECV15" s="416"/>
      <c r="ECW15" s="416"/>
      <c r="ECX15" s="416"/>
      <c r="ECY15" s="416"/>
      <c r="ECZ15" s="416"/>
      <c r="EDA15" s="416"/>
      <c r="EDB15" s="416"/>
      <c r="EDC15" s="416"/>
      <c r="EDD15" s="416"/>
      <c r="EDE15" s="416"/>
      <c r="EDF15" s="416"/>
      <c r="EDG15" s="416"/>
      <c r="EDH15" s="416"/>
      <c r="EDI15" s="416"/>
      <c r="EDJ15" s="416"/>
      <c r="EDK15" s="416"/>
      <c r="EDL15" s="416"/>
      <c r="EDM15" s="416"/>
      <c r="EDN15" s="416"/>
      <c r="EDO15" s="416"/>
      <c r="EDP15" s="416"/>
      <c r="EDQ15" s="416"/>
      <c r="EDR15" s="416"/>
      <c r="EDS15" s="416"/>
      <c r="EDT15" s="416"/>
      <c r="EDU15" s="416"/>
      <c r="EDV15" s="416"/>
      <c r="EDW15" s="416"/>
      <c r="EDX15" s="416"/>
      <c r="EDY15" s="416"/>
      <c r="EDZ15" s="416"/>
      <c r="EEA15" s="416"/>
      <c r="EEB15" s="416"/>
      <c r="EEC15" s="416"/>
      <c r="EED15" s="416"/>
      <c r="EEE15" s="416"/>
      <c r="EEF15" s="416"/>
      <c r="EEG15" s="416"/>
      <c r="EEH15" s="416"/>
      <c r="EEI15" s="416"/>
      <c r="EEJ15" s="416"/>
      <c r="EEK15" s="416"/>
      <c r="EEL15" s="416"/>
      <c r="EEM15" s="416"/>
      <c r="EEN15" s="416"/>
      <c r="EEO15" s="416"/>
      <c r="EEP15" s="416"/>
      <c r="EEQ15" s="416"/>
      <c r="EER15" s="416"/>
      <c r="EES15" s="416"/>
      <c r="EET15" s="416"/>
      <c r="EEU15" s="416"/>
      <c r="EEV15" s="416"/>
      <c r="EEW15" s="416"/>
      <c r="EEX15" s="416"/>
      <c r="EEY15" s="416"/>
      <c r="EEZ15" s="416"/>
      <c r="EFA15" s="416"/>
      <c r="EFB15" s="416"/>
      <c r="EFC15" s="416"/>
      <c r="EFD15" s="416"/>
      <c r="EFE15" s="416"/>
      <c r="EFF15" s="416"/>
      <c r="EFG15" s="416"/>
      <c r="EFH15" s="416"/>
      <c r="EFI15" s="416"/>
      <c r="EFJ15" s="416"/>
      <c r="EFK15" s="416"/>
      <c r="EFL15" s="416"/>
      <c r="EFM15" s="416"/>
      <c r="EFN15" s="416"/>
      <c r="EFO15" s="416"/>
      <c r="EFP15" s="416"/>
      <c r="EFQ15" s="416"/>
      <c r="EFR15" s="416"/>
      <c r="EFS15" s="416"/>
      <c r="EFT15" s="416"/>
      <c r="EFU15" s="416"/>
      <c r="EFV15" s="416"/>
      <c r="EFW15" s="416"/>
      <c r="EFX15" s="416"/>
      <c r="EFY15" s="416"/>
      <c r="EFZ15" s="416"/>
      <c r="EGA15" s="416"/>
      <c r="EGB15" s="416"/>
      <c r="EGC15" s="416"/>
      <c r="EGD15" s="416"/>
      <c r="EGE15" s="416"/>
      <c r="EGF15" s="416"/>
      <c r="EGG15" s="416"/>
      <c r="EGH15" s="416"/>
      <c r="EGI15" s="416"/>
      <c r="EGJ15" s="416"/>
      <c r="EGK15" s="416"/>
      <c r="EGL15" s="416"/>
      <c r="EGM15" s="416"/>
      <c r="EGN15" s="416"/>
      <c r="EGO15" s="416"/>
      <c r="EGP15" s="416"/>
      <c r="EGQ15" s="416"/>
      <c r="EGR15" s="416"/>
      <c r="EGS15" s="416"/>
      <c r="EGT15" s="416"/>
      <c r="EGU15" s="416"/>
      <c r="EGV15" s="416"/>
      <c r="EGW15" s="416"/>
      <c r="EGX15" s="416"/>
      <c r="EGY15" s="416"/>
      <c r="EGZ15" s="416"/>
      <c r="EHA15" s="416"/>
      <c r="EHB15" s="416"/>
      <c r="EHC15" s="416"/>
      <c r="EHD15" s="416"/>
      <c r="EHE15" s="416"/>
      <c r="EHF15" s="416"/>
      <c r="EHG15" s="416"/>
      <c r="EHH15" s="416"/>
      <c r="EHI15" s="416"/>
      <c r="EHJ15" s="416"/>
      <c r="EHK15" s="416"/>
      <c r="EHL15" s="416"/>
      <c r="EHM15" s="416"/>
      <c r="EHN15" s="416"/>
      <c r="EHO15" s="416"/>
      <c r="EHP15" s="416"/>
      <c r="EHQ15" s="416"/>
      <c r="EHR15" s="416"/>
      <c r="EHS15" s="416"/>
      <c r="EHT15" s="416"/>
      <c r="EHU15" s="416"/>
      <c r="EHV15" s="416"/>
      <c r="EHW15" s="416"/>
      <c r="EHX15" s="416"/>
      <c r="EHY15" s="416"/>
      <c r="EHZ15" s="416"/>
      <c r="EIA15" s="416"/>
      <c r="EIB15" s="416"/>
      <c r="EIC15" s="416"/>
      <c r="EID15" s="416"/>
      <c r="EIE15" s="416"/>
      <c r="EIF15" s="416"/>
      <c r="EIG15" s="416"/>
      <c r="EIH15" s="416"/>
      <c r="EII15" s="416"/>
      <c r="EIJ15" s="416"/>
      <c r="EIK15" s="416"/>
      <c r="EIL15" s="416"/>
      <c r="EIM15" s="416"/>
      <c r="EIN15" s="416"/>
      <c r="EIO15" s="416"/>
      <c r="EIP15" s="416"/>
      <c r="EIQ15" s="416"/>
      <c r="EIR15" s="416"/>
      <c r="EIS15" s="416"/>
      <c r="EIT15" s="416"/>
      <c r="EIU15" s="416"/>
      <c r="EIV15" s="416"/>
      <c r="EIW15" s="416"/>
      <c r="EIX15" s="416"/>
      <c r="EIY15" s="416"/>
      <c r="EIZ15" s="416"/>
      <c r="EJA15" s="416"/>
      <c r="EJB15" s="416"/>
      <c r="EJC15" s="416"/>
      <c r="EJD15" s="416"/>
      <c r="EJE15" s="416"/>
      <c r="EJF15" s="416"/>
      <c r="EJG15" s="416"/>
      <c r="EJH15" s="416"/>
      <c r="EJI15" s="416"/>
      <c r="EJJ15" s="416"/>
      <c r="EJK15" s="416"/>
      <c r="EJL15" s="416"/>
      <c r="EJM15" s="416"/>
      <c r="EJN15" s="416"/>
      <c r="EJO15" s="416"/>
      <c r="EJP15" s="416"/>
      <c r="EJQ15" s="416"/>
      <c r="EJR15" s="416"/>
      <c r="EJS15" s="416"/>
      <c r="EJT15" s="416"/>
      <c r="EJU15" s="416"/>
      <c r="EJV15" s="416"/>
      <c r="EJW15" s="416"/>
      <c r="EJX15" s="416"/>
      <c r="EJY15" s="416"/>
      <c r="EJZ15" s="416"/>
      <c r="EKA15" s="416"/>
      <c r="EKB15" s="416"/>
      <c r="EKC15" s="416"/>
      <c r="EKD15" s="416"/>
      <c r="EKE15" s="416"/>
      <c r="EKF15" s="416"/>
      <c r="EKG15" s="416"/>
      <c r="EKH15" s="416"/>
      <c r="EKI15" s="416"/>
      <c r="EKJ15" s="416"/>
      <c r="EKK15" s="416"/>
      <c r="EKL15" s="416"/>
      <c r="EKM15" s="416"/>
      <c r="EKN15" s="416"/>
      <c r="EKO15" s="416"/>
      <c r="EKP15" s="416"/>
      <c r="EKQ15" s="416"/>
      <c r="EKR15" s="416"/>
      <c r="EKS15" s="416"/>
      <c r="EKT15" s="416"/>
      <c r="EKU15" s="416"/>
      <c r="EKV15" s="416"/>
      <c r="EKW15" s="416"/>
      <c r="EKX15" s="416"/>
      <c r="EKY15" s="416"/>
      <c r="EKZ15" s="416"/>
      <c r="ELA15" s="416"/>
      <c r="ELB15" s="416"/>
      <c r="ELC15" s="416"/>
      <c r="ELD15" s="416"/>
      <c r="ELE15" s="416"/>
      <c r="ELF15" s="416"/>
      <c r="ELG15" s="416"/>
      <c r="ELH15" s="416"/>
      <c r="ELI15" s="416"/>
      <c r="ELJ15" s="416"/>
      <c r="ELK15" s="416"/>
      <c r="ELL15" s="416"/>
      <c r="ELM15" s="416"/>
      <c r="ELN15" s="416"/>
      <c r="ELO15" s="416"/>
      <c r="ELP15" s="416"/>
      <c r="ELQ15" s="416"/>
      <c r="ELR15" s="416"/>
      <c r="ELS15" s="416"/>
      <c r="ELT15" s="416"/>
      <c r="ELU15" s="416"/>
      <c r="ELV15" s="416"/>
      <c r="ELW15" s="416"/>
      <c r="ELX15" s="416"/>
      <c r="ELY15" s="416"/>
      <c r="ELZ15" s="416"/>
      <c r="EMA15" s="416"/>
      <c r="EMB15" s="416"/>
      <c r="EMC15" s="416"/>
      <c r="EMD15" s="416"/>
      <c r="EME15" s="416"/>
      <c r="EMF15" s="416"/>
      <c r="EMG15" s="416"/>
      <c r="EMH15" s="416"/>
      <c r="EMI15" s="416"/>
      <c r="EMJ15" s="416"/>
      <c r="EMK15" s="416"/>
      <c r="EML15" s="416"/>
      <c r="EMM15" s="416"/>
      <c r="EMN15" s="416"/>
      <c r="EMO15" s="416"/>
      <c r="EMP15" s="416"/>
      <c r="EMQ15" s="416"/>
      <c r="EMR15" s="416"/>
      <c r="EMS15" s="416"/>
      <c r="EMT15" s="416"/>
      <c r="EMU15" s="416"/>
      <c r="EMV15" s="416"/>
      <c r="EMW15" s="416"/>
      <c r="EMX15" s="416"/>
      <c r="EMY15" s="416"/>
      <c r="EMZ15" s="416"/>
      <c r="ENA15" s="416"/>
      <c r="ENB15" s="416"/>
      <c r="ENC15" s="416"/>
      <c r="END15" s="416"/>
      <c r="ENE15" s="416"/>
      <c r="ENF15" s="416"/>
      <c r="ENG15" s="416"/>
      <c r="ENH15" s="416"/>
      <c r="ENI15" s="416"/>
      <c r="ENJ15" s="416"/>
      <c r="ENK15" s="416"/>
      <c r="ENL15" s="416"/>
      <c r="ENM15" s="416"/>
      <c r="ENN15" s="416"/>
      <c r="ENO15" s="416"/>
      <c r="ENP15" s="416"/>
      <c r="ENQ15" s="416"/>
      <c r="ENR15" s="416"/>
      <c r="ENS15" s="416"/>
      <c r="ENT15" s="416"/>
      <c r="ENU15" s="416"/>
      <c r="ENV15" s="416"/>
      <c r="ENW15" s="416"/>
      <c r="ENX15" s="416"/>
      <c r="ENY15" s="416"/>
      <c r="ENZ15" s="416"/>
      <c r="EOA15" s="416"/>
      <c r="EOB15" s="416"/>
      <c r="EOC15" s="416"/>
      <c r="EOD15" s="416"/>
      <c r="EOE15" s="416"/>
      <c r="EOF15" s="416"/>
      <c r="EOG15" s="416"/>
      <c r="EOH15" s="416"/>
      <c r="EOI15" s="416"/>
      <c r="EOJ15" s="416"/>
      <c r="EOK15" s="416"/>
      <c r="EOL15" s="416"/>
      <c r="EOM15" s="416"/>
      <c r="EON15" s="416"/>
      <c r="EOO15" s="416"/>
      <c r="EOP15" s="416"/>
      <c r="EOQ15" s="416"/>
      <c r="EOR15" s="416"/>
      <c r="EOS15" s="416"/>
      <c r="EOT15" s="416"/>
      <c r="EOU15" s="416"/>
      <c r="EOV15" s="416"/>
      <c r="EOW15" s="416"/>
      <c r="EOX15" s="416"/>
      <c r="EOY15" s="416"/>
      <c r="EOZ15" s="416"/>
      <c r="EPA15" s="416"/>
      <c r="EPB15" s="416"/>
      <c r="EPC15" s="416"/>
      <c r="EPD15" s="416"/>
      <c r="EPE15" s="416"/>
      <c r="EPF15" s="416"/>
      <c r="EPG15" s="416"/>
      <c r="EPH15" s="416"/>
      <c r="EPI15" s="416"/>
      <c r="EPJ15" s="416"/>
      <c r="EPK15" s="416"/>
      <c r="EPL15" s="416"/>
      <c r="EPM15" s="416"/>
      <c r="EPN15" s="416"/>
      <c r="EPO15" s="416"/>
      <c r="EPP15" s="416"/>
      <c r="EPQ15" s="416"/>
      <c r="EPR15" s="416"/>
      <c r="EPS15" s="416"/>
      <c r="EPT15" s="416"/>
      <c r="EPU15" s="416"/>
      <c r="EPV15" s="416"/>
      <c r="EPW15" s="416"/>
      <c r="EPX15" s="416"/>
      <c r="EPY15" s="416"/>
      <c r="EPZ15" s="416"/>
      <c r="EQA15" s="416"/>
      <c r="EQB15" s="416"/>
      <c r="EQC15" s="416"/>
      <c r="EQD15" s="416"/>
      <c r="EQE15" s="416"/>
      <c r="EQF15" s="416"/>
      <c r="EQG15" s="416"/>
      <c r="EQH15" s="416"/>
      <c r="EQI15" s="416"/>
      <c r="EQJ15" s="416"/>
      <c r="EQK15" s="416"/>
      <c r="EQL15" s="416"/>
      <c r="EQM15" s="416"/>
      <c r="EQN15" s="416"/>
      <c r="EQO15" s="416"/>
      <c r="EQP15" s="416"/>
      <c r="EQQ15" s="416"/>
      <c r="EQR15" s="416"/>
      <c r="EQS15" s="416"/>
      <c r="EQT15" s="416"/>
      <c r="EQU15" s="416"/>
      <c r="EQV15" s="416"/>
      <c r="EQW15" s="416"/>
      <c r="EQX15" s="416"/>
      <c r="EQY15" s="416"/>
      <c r="EQZ15" s="416"/>
      <c r="ERA15" s="416"/>
      <c r="ERB15" s="416"/>
      <c r="ERC15" s="416"/>
      <c r="ERD15" s="416"/>
      <c r="ERE15" s="416"/>
      <c r="ERF15" s="416"/>
      <c r="ERG15" s="416"/>
      <c r="ERH15" s="416"/>
      <c r="ERI15" s="416"/>
      <c r="ERJ15" s="416"/>
      <c r="ERK15" s="416"/>
      <c r="ERL15" s="416"/>
      <c r="ERM15" s="416"/>
      <c r="ERN15" s="416"/>
      <c r="ERO15" s="416"/>
      <c r="ERP15" s="416"/>
      <c r="ERQ15" s="416"/>
      <c r="ERR15" s="416"/>
      <c r="ERS15" s="416"/>
      <c r="ERT15" s="416"/>
      <c r="ERU15" s="416"/>
      <c r="ERV15" s="416"/>
      <c r="ERW15" s="416"/>
      <c r="ERX15" s="416"/>
      <c r="ERY15" s="416"/>
      <c r="ERZ15" s="416"/>
      <c r="ESA15" s="416"/>
      <c r="ESB15" s="416"/>
      <c r="ESC15" s="416"/>
      <c r="ESD15" s="416"/>
      <c r="ESE15" s="416"/>
      <c r="ESF15" s="416"/>
      <c r="ESG15" s="416"/>
      <c r="ESH15" s="416"/>
      <c r="ESI15" s="416"/>
      <c r="ESJ15" s="416"/>
      <c r="ESK15" s="416"/>
      <c r="ESL15" s="416"/>
      <c r="ESM15" s="416"/>
      <c r="ESN15" s="416"/>
      <c r="ESO15" s="416"/>
      <c r="ESP15" s="416"/>
      <c r="ESQ15" s="416"/>
      <c r="ESR15" s="416"/>
      <c r="ESS15" s="416"/>
      <c r="EST15" s="416"/>
      <c r="ESU15" s="416"/>
      <c r="ESV15" s="416"/>
      <c r="ESW15" s="416"/>
      <c r="ESX15" s="416"/>
      <c r="ESY15" s="416"/>
      <c r="ESZ15" s="416"/>
      <c r="ETA15" s="416"/>
      <c r="ETB15" s="416"/>
      <c r="ETC15" s="416"/>
      <c r="ETD15" s="416"/>
      <c r="ETE15" s="416"/>
      <c r="ETF15" s="416"/>
      <c r="ETG15" s="416"/>
      <c r="ETH15" s="416"/>
      <c r="ETI15" s="416"/>
      <c r="ETJ15" s="416"/>
      <c r="ETK15" s="416"/>
      <c r="ETL15" s="416"/>
      <c r="ETM15" s="416"/>
      <c r="ETN15" s="416"/>
      <c r="ETO15" s="416"/>
      <c r="ETP15" s="416"/>
      <c r="ETQ15" s="416"/>
      <c r="ETR15" s="416"/>
      <c r="ETS15" s="416"/>
      <c r="ETT15" s="416"/>
      <c r="ETU15" s="416"/>
      <c r="ETV15" s="416"/>
      <c r="ETW15" s="416"/>
      <c r="ETX15" s="416"/>
      <c r="ETY15" s="416"/>
      <c r="ETZ15" s="416"/>
      <c r="EUA15" s="416"/>
      <c r="EUB15" s="416"/>
      <c r="EUC15" s="416"/>
      <c r="EUD15" s="416"/>
      <c r="EUE15" s="416"/>
      <c r="EUF15" s="416"/>
      <c r="EUG15" s="416"/>
      <c r="EUH15" s="416"/>
      <c r="EUI15" s="416"/>
      <c r="EUJ15" s="416"/>
      <c r="EUK15" s="416"/>
      <c r="EUL15" s="416"/>
      <c r="EUM15" s="416"/>
      <c r="EUN15" s="416"/>
      <c r="EUO15" s="416"/>
      <c r="EUP15" s="416"/>
      <c r="EUQ15" s="416"/>
      <c r="EUR15" s="416"/>
      <c r="EUS15" s="416"/>
      <c r="EUT15" s="416"/>
      <c r="EUU15" s="416"/>
      <c r="EUV15" s="416"/>
      <c r="EUW15" s="416"/>
      <c r="EUX15" s="416"/>
      <c r="EUY15" s="416"/>
      <c r="EUZ15" s="416"/>
      <c r="EVA15" s="416"/>
      <c r="EVB15" s="416"/>
      <c r="EVC15" s="416"/>
      <c r="EVD15" s="416"/>
      <c r="EVE15" s="416"/>
      <c r="EVF15" s="416"/>
      <c r="EVG15" s="416"/>
      <c r="EVH15" s="416"/>
      <c r="EVI15" s="416"/>
      <c r="EVJ15" s="416"/>
      <c r="EVK15" s="416"/>
      <c r="EVL15" s="416"/>
      <c r="EVM15" s="416"/>
      <c r="EVN15" s="416"/>
      <c r="EVO15" s="416"/>
      <c r="EVP15" s="416"/>
      <c r="EVQ15" s="416"/>
      <c r="EVR15" s="416"/>
      <c r="EVS15" s="416"/>
      <c r="EVT15" s="416"/>
      <c r="EVU15" s="416"/>
      <c r="EVV15" s="416"/>
      <c r="EVW15" s="416"/>
      <c r="EVX15" s="416"/>
      <c r="EVY15" s="416"/>
      <c r="EVZ15" s="416"/>
      <c r="EWA15" s="416"/>
      <c r="EWB15" s="416"/>
      <c r="EWC15" s="416"/>
      <c r="EWD15" s="416"/>
      <c r="EWE15" s="416"/>
      <c r="EWF15" s="416"/>
      <c r="EWG15" s="416"/>
      <c r="EWH15" s="416"/>
      <c r="EWI15" s="416"/>
      <c r="EWJ15" s="416"/>
      <c r="EWK15" s="416"/>
      <c r="EWL15" s="416"/>
      <c r="EWM15" s="416"/>
      <c r="EWN15" s="416"/>
      <c r="EWO15" s="416"/>
      <c r="EWP15" s="416"/>
      <c r="EWQ15" s="416"/>
      <c r="EWR15" s="416"/>
      <c r="EWS15" s="416"/>
      <c r="EWT15" s="416"/>
      <c r="EWU15" s="416"/>
      <c r="EWV15" s="416"/>
      <c r="EWW15" s="416"/>
      <c r="EWX15" s="416"/>
      <c r="EWY15" s="416"/>
      <c r="EWZ15" s="416"/>
      <c r="EXA15" s="416"/>
      <c r="EXB15" s="416"/>
      <c r="EXC15" s="416"/>
      <c r="EXD15" s="416"/>
      <c r="EXE15" s="416"/>
      <c r="EXF15" s="416"/>
      <c r="EXG15" s="416"/>
      <c r="EXH15" s="416"/>
      <c r="EXI15" s="416"/>
      <c r="EXJ15" s="416"/>
      <c r="EXK15" s="416"/>
      <c r="EXL15" s="416"/>
      <c r="EXM15" s="416"/>
      <c r="EXN15" s="416"/>
      <c r="EXO15" s="416"/>
      <c r="EXP15" s="416"/>
      <c r="EXQ15" s="416"/>
      <c r="EXR15" s="416"/>
      <c r="EXS15" s="416"/>
      <c r="EXT15" s="416"/>
      <c r="EXU15" s="416"/>
      <c r="EXV15" s="416"/>
      <c r="EXW15" s="416"/>
      <c r="EXX15" s="416"/>
      <c r="EXY15" s="416"/>
      <c r="EXZ15" s="416"/>
      <c r="EYA15" s="416"/>
      <c r="EYB15" s="416"/>
      <c r="EYC15" s="416"/>
      <c r="EYD15" s="416"/>
      <c r="EYE15" s="416"/>
      <c r="EYF15" s="416"/>
      <c r="EYG15" s="416"/>
      <c r="EYH15" s="416"/>
      <c r="EYI15" s="416"/>
      <c r="EYJ15" s="416"/>
      <c r="EYK15" s="416"/>
      <c r="EYL15" s="416"/>
      <c r="EYM15" s="416"/>
      <c r="EYN15" s="416"/>
      <c r="EYO15" s="416"/>
      <c r="EYP15" s="416"/>
      <c r="EYQ15" s="416"/>
      <c r="EYR15" s="416"/>
      <c r="EYS15" s="416"/>
      <c r="EYT15" s="416"/>
      <c r="EYU15" s="416"/>
      <c r="EYV15" s="416"/>
      <c r="EYW15" s="416"/>
      <c r="EYX15" s="416"/>
      <c r="EYY15" s="416"/>
      <c r="EYZ15" s="416"/>
      <c r="EZA15" s="416"/>
      <c r="EZB15" s="416"/>
      <c r="EZC15" s="416"/>
      <c r="EZD15" s="416"/>
      <c r="EZE15" s="416"/>
      <c r="EZF15" s="416"/>
      <c r="EZG15" s="416"/>
      <c r="EZH15" s="416"/>
      <c r="EZI15" s="416"/>
      <c r="EZJ15" s="416"/>
      <c r="EZK15" s="416"/>
      <c r="EZL15" s="416"/>
      <c r="EZM15" s="416"/>
      <c r="EZN15" s="416"/>
      <c r="EZO15" s="416"/>
      <c r="EZP15" s="416"/>
      <c r="EZQ15" s="416"/>
      <c r="EZR15" s="416"/>
      <c r="EZS15" s="416"/>
      <c r="EZT15" s="416"/>
      <c r="EZU15" s="416"/>
      <c r="EZV15" s="416"/>
      <c r="EZW15" s="416"/>
      <c r="EZX15" s="416"/>
      <c r="EZY15" s="416"/>
      <c r="EZZ15" s="416"/>
      <c r="FAA15" s="416"/>
      <c r="FAB15" s="416"/>
      <c r="FAC15" s="416"/>
      <c r="FAD15" s="416"/>
      <c r="FAE15" s="416"/>
      <c r="FAF15" s="416"/>
      <c r="FAG15" s="416"/>
      <c r="FAH15" s="416"/>
      <c r="FAI15" s="416"/>
      <c r="FAJ15" s="416"/>
      <c r="FAK15" s="416"/>
      <c r="FAL15" s="416"/>
      <c r="FAM15" s="416"/>
      <c r="FAN15" s="416"/>
      <c r="FAO15" s="416"/>
      <c r="FAP15" s="416"/>
      <c r="FAQ15" s="416"/>
      <c r="FAR15" s="416"/>
      <c r="FAS15" s="416"/>
      <c r="FAT15" s="416"/>
      <c r="FAU15" s="416"/>
      <c r="FAV15" s="416"/>
      <c r="FAW15" s="416"/>
      <c r="FAX15" s="416"/>
      <c r="FAY15" s="416"/>
      <c r="FAZ15" s="416"/>
      <c r="FBA15" s="416"/>
      <c r="FBB15" s="416"/>
      <c r="FBC15" s="416"/>
      <c r="FBD15" s="416"/>
      <c r="FBE15" s="416"/>
      <c r="FBF15" s="416"/>
      <c r="FBG15" s="416"/>
      <c r="FBH15" s="416"/>
      <c r="FBI15" s="416"/>
      <c r="FBJ15" s="416"/>
      <c r="FBK15" s="416"/>
      <c r="FBL15" s="416"/>
      <c r="FBM15" s="416"/>
      <c r="FBN15" s="416"/>
      <c r="FBO15" s="416"/>
      <c r="FBP15" s="416"/>
      <c r="FBQ15" s="416"/>
      <c r="FBR15" s="416"/>
      <c r="FBS15" s="416"/>
      <c r="FBT15" s="416"/>
      <c r="FBU15" s="416"/>
      <c r="FBV15" s="416"/>
      <c r="FBW15" s="416"/>
      <c r="FBX15" s="416"/>
      <c r="FBY15" s="416"/>
      <c r="FBZ15" s="416"/>
      <c r="FCA15" s="416"/>
      <c r="FCB15" s="416"/>
      <c r="FCC15" s="416"/>
      <c r="FCD15" s="416"/>
      <c r="FCE15" s="416"/>
      <c r="FCF15" s="416"/>
      <c r="FCG15" s="416"/>
      <c r="FCH15" s="416"/>
      <c r="FCI15" s="416"/>
      <c r="FCJ15" s="416"/>
      <c r="FCK15" s="416"/>
      <c r="FCL15" s="416"/>
      <c r="FCM15" s="416"/>
      <c r="FCN15" s="416"/>
      <c r="FCO15" s="416"/>
      <c r="FCP15" s="416"/>
      <c r="FCQ15" s="416"/>
      <c r="FCR15" s="416"/>
      <c r="FCS15" s="416"/>
      <c r="FCT15" s="416"/>
      <c r="FCU15" s="416"/>
      <c r="FCV15" s="416"/>
      <c r="FCW15" s="416"/>
      <c r="FCX15" s="416"/>
      <c r="FCY15" s="416"/>
      <c r="FCZ15" s="416"/>
      <c r="FDA15" s="416"/>
      <c r="FDB15" s="416"/>
      <c r="FDC15" s="416"/>
      <c r="FDD15" s="416"/>
      <c r="FDE15" s="416"/>
      <c r="FDF15" s="416"/>
      <c r="FDG15" s="416"/>
      <c r="FDH15" s="416"/>
      <c r="FDI15" s="416"/>
      <c r="FDJ15" s="416"/>
      <c r="FDK15" s="416"/>
      <c r="FDL15" s="416"/>
      <c r="FDM15" s="416"/>
      <c r="FDN15" s="416"/>
      <c r="FDO15" s="416"/>
      <c r="FDP15" s="416"/>
      <c r="FDQ15" s="416"/>
      <c r="FDR15" s="416"/>
      <c r="FDS15" s="416"/>
      <c r="FDT15" s="416"/>
      <c r="FDU15" s="416"/>
      <c r="FDV15" s="416"/>
      <c r="FDW15" s="416"/>
      <c r="FDX15" s="416"/>
      <c r="FDY15" s="416"/>
      <c r="FDZ15" s="416"/>
      <c r="FEA15" s="416"/>
      <c r="FEB15" s="416"/>
      <c r="FEC15" s="416"/>
      <c r="FED15" s="416"/>
      <c r="FEE15" s="416"/>
      <c r="FEF15" s="416"/>
      <c r="FEG15" s="416"/>
      <c r="FEH15" s="416"/>
      <c r="FEI15" s="416"/>
      <c r="FEJ15" s="416"/>
      <c r="FEK15" s="416"/>
      <c r="FEL15" s="416"/>
      <c r="FEM15" s="416"/>
      <c r="FEN15" s="416"/>
      <c r="FEO15" s="416"/>
      <c r="FEP15" s="416"/>
      <c r="FEQ15" s="416"/>
      <c r="FER15" s="416"/>
      <c r="FES15" s="416"/>
      <c r="FET15" s="416"/>
      <c r="FEU15" s="416"/>
      <c r="FEV15" s="416"/>
      <c r="FEW15" s="416"/>
      <c r="FEX15" s="416"/>
      <c r="FEY15" s="416"/>
      <c r="FEZ15" s="416"/>
      <c r="FFA15" s="416"/>
      <c r="FFB15" s="416"/>
      <c r="FFC15" s="416"/>
      <c r="FFD15" s="416"/>
      <c r="FFE15" s="416"/>
      <c r="FFF15" s="416"/>
      <c r="FFG15" s="416"/>
      <c r="FFH15" s="416"/>
      <c r="FFI15" s="416"/>
      <c r="FFJ15" s="416"/>
      <c r="FFK15" s="416"/>
      <c r="FFL15" s="416"/>
      <c r="FFM15" s="416"/>
      <c r="FFN15" s="416"/>
      <c r="FFO15" s="416"/>
      <c r="FFP15" s="416"/>
      <c r="FFQ15" s="416"/>
      <c r="FFR15" s="416"/>
      <c r="FFS15" s="416"/>
      <c r="FFT15" s="416"/>
      <c r="FFU15" s="416"/>
      <c r="FFV15" s="416"/>
      <c r="FFW15" s="416"/>
      <c r="FFX15" s="416"/>
      <c r="FFY15" s="416"/>
      <c r="FFZ15" s="416"/>
      <c r="FGA15" s="416"/>
      <c r="FGB15" s="416"/>
      <c r="FGC15" s="416"/>
      <c r="FGD15" s="416"/>
      <c r="FGE15" s="416"/>
      <c r="FGF15" s="416"/>
      <c r="FGG15" s="416"/>
      <c r="FGH15" s="416"/>
      <c r="FGI15" s="416"/>
      <c r="FGJ15" s="416"/>
      <c r="FGK15" s="416"/>
      <c r="FGL15" s="416"/>
      <c r="FGM15" s="416"/>
      <c r="FGN15" s="416"/>
      <c r="FGO15" s="416"/>
      <c r="FGP15" s="416"/>
      <c r="FGQ15" s="416"/>
      <c r="FGR15" s="416"/>
      <c r="FGS15" s="416"/>
      <c r="FGT15" s="416"/>
      <c r="FGU15" s="416"/>
      <c r="FGV15" s="416"/>
      <c r="FGW15" s="416"/>
      <c r="FGX15" s="416"/>
      <c r="FGY15" s="416"/>
      <c r="FGZ15" s="416"/>
      <c r="FHA15" s="416"/>
      <c r="FHB15" s="416"/>
      <c r="FHC15" s="416"/>
      <c r="FHD15" s="416"/>
      <c r="FHE15" s="416"/>
      <c r="FHF15" s="416"/>
      <c r="FHG15" s="416"/>
      <c r="FHH15" s="416"/>
      <c r="FHI15" s="416"/>
      <c r="FHJ15" s="416"/>
      <c r="FHK15" s="416"/>
      <c r="FHL15" s="416"/>
      <c r="FHM15" s="416"/>
      <c r="FHN15" s="416"/>
      <c r="FHO15" s="416"/>
      <c r="FHP15" s="416"/>
      <c r="FHQ15" s="416"/>
      <c r="FHR15" s="416"/>
      <c r="FHS15" s="416"/>
      <c r="FHT15" s="416"/>
      <c r="FHU15" s="416"/>
      <c r="FHV15" s="416"/>
      <c r="FHW15" s="416"/>
      <c r="FHX15" s="416"/>
      <c r="FHY15" s="416"/>
      <c r="FHZ15" s="416"/>
      <c r="FIA15" s="416"/>
      <c r="FIB15" s="416"/>
      <c r="FIC15" s="416"/>
      <c r="FID15" s="416"/>
      <c r="FIE15" s="416"/>
      <c r="FIF15" s="416"/>
      <c r="FIG15" s="416"/>
      <c r="FIH15" s="416"/>
      <c r="FII15" s="416"/>
      <c r="FIJ15" s="416"/>
      <c r="FIK15" s="416"/>
      <c r="FIL15" s="416"/>
      <c r="FIM15" s="416"/>
      <c r="FIN15" s="416"/>
      <c r="FIO15" s="416"/>
      <c r="FIP15" s="416"/>
      <c r="FIQ15" s="416"/>
      <c r="FIR15" s="416"/>
      <c r="FIS15" s="416"/>
      <c r="FIT15" s="416"/>
      <c r="FIU15" s="416"/>
      <c r="FIV15" s="416"/>
      <c r="FIW15" s="416"/>
      <c r="FIX15" s="416"/>
      <c r="FIY15" s="416"/>
      <c r="FIZ15" s="416"/>
      <c r="FJA15" s="416"/>
      <c r="FJB15" s="416"/>
      <c r="FJC15" s="416"/>
      <c r="FJD15" s="416"/>
      <c r="FJE15" s="416"/>
      <c r="FJF15" s="416"/>
      <c r="FJG15" s="416"/>
      <c r="FJH15" s="416"/>
      <c r="FJI15" s="416"/>
      <c r="FJJ15" s="416"/>
      <c r="FJK15" s="416"/>
      <c r="FJL15" s="416"/>
      <c r="FJM15" s="416"/>
      <c r="FJN15" s="416"/>
      <c r="FJO15" s="416"/>
      <c r="FJP15" s="416"/>
      <c r="FJQ15" s="416"/>
      <c r="FJR15" s="416"/>
      <c r="FJS15" s="416"/>
      <c r="FJT15" s="416"/>
      <c r="FJU15" s="416"/>
      <c r="FJV15" s="416"/>
      <c r="FJW15" s="416"/>
      <c r="FJX15" s="416"/>
      <c r="FJY15" s="416"/>
      <c r="FJZ15" s="416"/>
      <c r="FKA15" s="416"/>
      <c r="FKB15" s="416"/>
      <c r="FKC15" s="416"/>
      <c r="FKD15" s="416"/>
      <c r="FKE15" s="416"/>
      <c r="FKF15" s="416"/>
      <c r="FKG15" s="416"/>
      <c r="FKH15" s="416"/>
      <c r="FKI15" s="416"/>
      <c r="FKJ15" s="416"/>
      <c r="FKK15" s="416"/>
      <c r="FKL15" s="416"/>
      <c r="FKM15" s="416"/>
      <c r="FKN15" s="416"/>
      <c r="FKO15" s="416"/>
      <c r="FKP15" s="416"/>
      <c r="FKQ15" s="416"/>
      <c r="FKR15" s="416"/>
      <c r="FKS15" s="416"/>
      <c r="FKT15" s="416"/>
      <c r="FKU15" s="416"/>
      <c r="FKV15" s="416"/>
      <c r="FKW15" s="416"/>
      <c r="FKX15" s="416"/>
      <c r="FKY15" s="416"/>
      <c r="FKZ15" s="416"/>
      <c r="FLA15" s="416"/>
      <c r="FLB15" s="416"/>
      <c r="FLC15" s="416"/>
      <c r="FLD15" s="416"/>
      <c r="FLE15" s="416"/>
      <c r="FLF15" s="416"/>
      <c r="FLG15" s="416"/>
      <c r="FLH15" s="416"/>
      <c r="FLI15" s="416"/>
      <c r="FLJ15" s="416"/>
      <c r="FLK15" s="416"/>
      <c r="FLL15" s="416"/>
      <c r="FLM15" s="416"/>
      <c r="FLN15" s="416"/>
      <c r="FLO15" s="416"/>
      <c r="FLP15" s="416"/>
      <c r="FLQ15" s="416"/>
      <c r="FLR15" s="416"/>
      <c r="FLS15" s="416"/>
      <c r="FLT15" s="416"/>
      <c r="FLU15" s="416"/>
      <c r="FLV15" s="416"/>
      <c r="FLW15" s="416"/>
      <c r="FLX15" s="416"/>
      <c r="FLY15" s="416"/>
      <c r="FLZ15" s="416"/>
      <c r="FMA15" s="416"/>
      <c r="FMB15" s="416"/>
      <c r="FMC15" s="416"/>
      <c r="FMD15" s="416"/>
      <c r="FME15" s="416"/>
      <c r="FMF15" s="416"/>
      <c r="FMG15" s="416"/>
      <c r="FMH15" s="416"/>
      <c r="FMI15" s="416"/>
      <c r="FMJ15" s="416"/>
      <c r="FMK15" s="416"/>
      <c r="FML15" s="416"/>
      <c r="FMM15" s="416"/>
      <c r="FMN15" s="416"/>
      <c r="FMO15" s="416"/>
      <c r="FMP15" s="416"/>
      <c r="FMQ15" s="416"/>
      <c r="FMR15" s="416"/>
      <c r="FMS15" s="416"/>
      <c r="FMT15" s="416"/>
      <c r="FMU15" s="416"/>
      <c r="FMV15" s="416"/>
      <c r="FMW15" s="416"/>
      <c r="FMX15" s="416"/>
      <c r="FMY15" s="416"/>
      <c r="FMZ15" s="416"/>
      <c r="FNA15" s="416"/>
      <c r="FNB15" s="416"/>
      <c r="FNC15" s="416"/>
      <c r="FND15" s="416"/>
      <c r="FNE15" s="416"/>
      <c r="FNF15" s="416"/>
      <c r="FNG15" s="416"/>
      <c r="FNH15" s="416"/>
      <c r="FNI15" s="416"/>
      <c r="FNJ15" s="416"/>
      <c r="FNK15" s="416"/>
      <c r="FNL15" s="416"/>
      <c r="FNM15" s="416"/>
      <c r="FNN15" s="416"/>
      <c r="FNO15" s="416"/>
      <c r="FNP15" s="416"/>
      <c r="FNQ15" s="416"/>
      <c r="FNR15" s="416"/>
      <c r="FNS15" s="416"/>
      <c r="FNT15" s="416"/>
      <c r="FNU15" s="416"/>
      <c r="FNV15" s="416"/>
      <c r="FNW15" s="416"/>
      <c r="FNX15" s="416"/>
      <c r="FNY15" s="416"/>
      <c r="FNZ15" s="416"/>
      <c r="FOA15" s="416"/>
      <c r="FOB15" s="416"/>
      <c r="FOC15" s="416"/>
      <c r="FOD15" s="416"/>
      <c r="FOE15" s="416"/>
      <c r="FOF15" s="416"/>
      <c r="FOG15" s="416"/>
      <c r="FOH15" s="416"/>
      <c r="FOI15" s="416"/>
      <c r="FOJ15" s="416"/>
      <c r="FOK15" s="416"/>
      <c r="FOL15" s="416"/>
      <c r="FOM15" s="416"/>
      <c r="FON15" s="416"/>
      <c r="FOO15" s="416"/>
      <c r="FOP15" s="416"/>
      <c r="FOQ15" s="416"/>
      <c r="FOR15" s="416"/>
      <c r="FOS15" s="416"/>
      <c r="FOT15" s="416"/>
      <c r="FOU15" s="416"/>
      <c r="FOV15" s="416"/>
      <c r="FOW15" s="416"/>
      <c r="FOX15" s="416"/>
      <c r="FOY15" s="416"/>
      <c r="FOZ15" s="416"/>
      <c r="FPA15" s="416"/>
      <c r="FPB15" s="416"/>
      <c r="FPC15" s="416"/>
      <c r="FPD15" s="416"/>
      <c r="FPE15" s="416"/>
      <c r="FPF15" s="416"/>
      <c r="FPG15" s="416"/>
      <c r="FPH15" s="416"/>
      <c r="FPI15" s="416"/>
      <c r="FPJ15" s="416"/>
      <c r="FPK15" s="416"/>
      <c r="FPL15" s="416"/>
      <c r="FPM15" s="416"/>
      <c r="FPN15" s="416"/>
      <c r="FPO15" s="416"/>
      <c r="FPP15" s="416"/>
      <c r="FPQ15" s="416"/>
      <c r="FPR15" s="416"/>
      <c r="FPS15" s="416"/>
      <c r="FPT15" s="416"/>
      <c r="FPU15" s="416"/>
      <c r="FPV15" s="416"/>
      <c r="FPW15" s="416"/>
      <c r="FPX15" s="416"/>
      <c r="FPY15" s="416"/>
      <c r="FPZ15" s="416"/>
      <c r="FQA15" s="416"/>
      <c r="FQB15" s="416"/>
      <c r="FQC15" s="416"/>
      <c r="FQD15" s="416"/>
      <c r="FQE15" s="416"/>
      <c r="FQF15" s="416"/>
      <c r="FQG15" s="416"/>
      <c r="FQH15" s="416"/>
      <c r="FQI15" s="416"/>
      <c r="FQJ15" s="416"/>
      <c r="FQK15" s="416"/>
      <c r="FQL15" s="416"/>
      <c r="FQM15" s="416"/>
      <c r="FQN15" s="416"/>
      <c r="FQO15" s="416"/>
      <c r="FQP15" s="416"/>
      <c r="FQQ15" s="416"/>
      <c r="FQR15" s="416"/>
      <c r="FQS15" s="416"/>
      <c r="FQT15" s="416"/>
      <c r="FQU15" s="416"/>
      <c r="FQV15" s="416"/>
      <c r="FQW15" s="416"/>
      <c r="FQX15" s="416"/>
      <c r="FQY15" s="416"/>
      <c r="FQZ15" s="416"/>
      <c r="FRA15" s="416"/>
      <c r="FRB15" s="416"/>
      <c r="FRC15" s="416"/>
      <c r="FRD15" s="416"/>
      <c r="FRE15" s="416"/>
      <c r="FRF15" s="416"/>
      <c r="FRG15" s="416"/>
      <c r="FRH15" s="416"/>
      <c r="FRI15" s="416"/>
      <c r="FRJ15" s="416"/>
      <c r="FRK15" s="416"/>
      <c r="FRL15" s="416"/>
      <c r="FRM15" s="416"/>
      <c r="FRN15" s="416"/>
      <c r="FRO15" s="416"/>
      <c r="FRP15" s="416"/>
      <c r="FRQ15" s="416"/>
      <c r="FRR15" s="416"/>
      <c r="FRS15" s="416"/>
      <c r="FRT15" s="416"/>
      <c r="FRU15" s="416"/>
      <c r="FRV15" s="416"/>
      <c r="FRW15" s="416"/>
      <c r="FRX15" s="416"/>
      <c r="FRY15" s="416"/>
      <c r="FRZ15" s="416"/>
      <c r="FSA15" s="416"/>
      <c r="FSB15" s="416"/>
      <c r="FSC15" s="416"/>
      <c r="FSD15" s="416"/>
      <c r="FSE15" s="416"/>
      <c r="FSF15" s="416"/>
      <c r="FSG15" s="416"/>
      <c r="FSH15" s="416"/>
      <c r="FSI15" s="416"/>
      <c r="FSJ15" s="416"/>
      <c r="FSK15" s="416"/>
      <c r="FSL15" s="416"/>
      <c r="FSM15" s="416"/>
      <c r="FSN15" s="416"/>
      <c r="FSO15" s="416"/>
      <c r="FSP15" s="416"/>
      <c r="FSQ15" s="416"/>
      <c r="FSR15" s="416"/>
      <c r="FSS15" s="416"/>
      <c r="FST15" s="416"/>
      <c r="FSU15" s="416"/>
      <c r="FSV15" s="416"/>
      <c r="FSW15" s="416"/>
      <c r="FSX15" s="416"/>
      <c r="FSY15" s="416"/>
      <c r="FSZ15" s="416"/>
      <c r="FTA15" s="416"/>
      <c r="FTB15" s="416"/>
      <c r="FTC15" s="416"/>
      <c r="FTD15" s="416"/>
      <c r="FTE15" s="416"/>
      <c r="FTF15" s="416"/>
      <c r="FTG15" s="416"/>
      <c r="FTH15" s="416"/>
      <c r="FTI15" s="416"/>
      <c r="FTJ15" s="416"/>
      <c r="FTK15" s="416"/>
      <c r="FTL15" s="416"/>
      <c r="FTM15" s="416"/>
      <c r="FTN15" s="416"/>
      <c r="FTO15" s="416"/>
      <c r="FTP15" s="416"/>
      <c r="FTQ15" s="416"/>
      <c r="FTR15" s="416"/>
      <c r="FTS15" s="416"/>
      <c r="FTT15" s="416"/>
      <c r="FTU15" s="416"/>
      <c r="FTV15" s="416"/>
      <c r="FTW15" s="416"/>
      <c r="FTX15" s="416"/>
      <c r="FTY15" s="416"/>
      <c r="FTZ15" s="416"/>
      <c r="FUA15" s="416"/>
      <c r="FUB15" s="416"/>
      <c r="FUC15" s="416"/>
      <c r="FUD15" s="416"/>
      <c r="FUE15" s="416"/>
      <c r="FUF15" s="416"/>
      <c r="FUG15" s="416"/>
      <c r="FUH15" s="416"/>
      <c r="FUI15" s="416"/>
      <c r="FUJ15" s="416"/>
      <c r="FUK15" s="416"/>
      <c r="FUL15" s="416"/>
      <c r="FUM15" s="416"/>
      <c r="FUN15" s="416"/>
      <c r="FUO15" s="416"/>
      <c r="FUP15" s="416"/>
      <c r="FUQ15" s="416"/>
      <c r="FUR15" s="416"/>
      <c r="FUS15" s="416"/>
      <c r="FUT15" s="416"/>
      <c r="FUU15" s="416"/>
      <c r="FUV15" s="416"/>
      <c r="FUW15" s="416"/>
      <c r="FUX15" s="416"/>
      <c r="FUY15" s="416"/>
      <c r="FUZ15" s="416"/>
      <c r="FVA15" s="416"/>
      <c r="FVB15" s="416"/>
      <c r="FVC15" s="416"/>
      <c r="FVD15" s="416"/>
      <c r="FVE15" s="416"/>
      <c r="FVF15" s="416"/>
      <c r="FVG15" s="416"/>
      <c r="FVH15" s="416"/>
      <c r="FVI15" s="416"/>
      <c r="FVJ15" s="416"/>
      <c r="FVK15" s="416"/>
      <c r="FVL15" s="416"/>
      <c r="FVM15" s="416"/>
      <c r="FVN15" s="416"/>
      <c r="FVO15" s="416"/>
      <c r="FVP15" s="416"/>
      <c r="FVQ15" s="416"/>
      <c r="FVR15" s="416"/>
      <c r="FVS15" s="416"/>
      <c r="FVT15" s="416"/>
      <c r="FVU15" s="416"/>
      <c r="FVV15" s="416"/>
      <c r="FVW15" s="416"/>
      <c r="FVX15" s="416"/>
      <c r="FVY15" s="416"/>
      <c r="FVZ15" s="416"/>
      <c r="FWA15" s="416"/>
      <c r="FWB15" s="416"/>
      <c r="FWC15" s="416"/>
      <c r="FWD15" s="416"/>
      <c r="FWE15" s="416"/>
      <c r="FWF15" s="416"/>
      <c r="FWG15" s="416"/>
      <c r="FWH15" s="416"/>
      <c r="FWI15" s="416"/>
      <c r="FWJ15" s="416"/>
      <c r="FWK15" s="416"/>
      <c r="FWL15" s="416"/>
      <c r="FWM15" s="416"/>
      <c r="FWN15" s="416"/>
      <c r="FWO15" s="416"/>
      <c r="FWP15" s="416"/>
      <c r="FWQ15" s="416"/>
      <c r="FWR15" s="416"/>
      <c r="FWS15" s="416"/>
      <c r="FWT15" s="416"/>
      <c r="FWU15" s="416"/>
      <c r="FWV15" s="416"/>
      <c r="FWW15" s="416"/>
      <c r="FWX15" s="416"/>
      <c r="FWY15" s="416"/>
      <c r="FWZ15" s="416"/>
      <c r="FXA15" s="416"/>
      <c r="FXB15" s="416"/>
      <c r="FXC15" s="416"/>
      <c r="FXD15" s="416"/>
      <c r="FXE15" s="416"/>
      <c r="FXF15" s="416"/>
      <c r="FXG15" s="416"/>
      <c r="FXH15" s="416"/>
      <c r="FXI15" s="416"/>
      <c r="FXJ15" s="416"/>
      <c r="FXK15" s="416"/>
      <c r="FXL15" s="416"/>
      <c r="FXM15" s="416"/>
      <c r="FXN15" s="416"/>
      <c r="FXO15" s="416"/>
      <c r="FXP15" s="416"/>
      <c r="FXQ15" s="416"/>
      <c r="FXR15" s="416"/>
      <c r="FXS15" s="416"/>
      <c r="FXT15" s="416"/>
      <c r="FXU15" s="416"/>
      <c r="FXV15" s="416"/>
      <c r="FXW15" s="416"/>
      <c r="FXX15" s="416"/>
      <c r="FXY15" s="416"/>
      <c r="FXZ15" s="416"/>
      <c r="FYA15" s="416"/>
      <c r="FYB15" s="416"/>
      <c r="FYC15" s="416"/>
      <c r="FYD15" s="416"/>
      <c r="FYE15" s="416"/>
      <c r="FYF15" s="416"/>
      <c r="FYG15" s="416"/>
      <c r="FYH15" s="416"/>
      <c r="FYI15" s="416"/>
      <c r="FYJ15" s="416"/>
      <c r="FYK15" s="416"/>
      <c r="FYL15" s="416"/>
      <c r="FYM15" s="416"/>
      <c r="FYN15" s="416"/>
      <c r="FYO15" s="416"/>
      <c r="FYP15" s="416"/>
      <c r="FYQ15" s="416"/>
      <c r="FYR15" s="416"/>
      <c r="FYS15" s="416"/>
      <c r="FYT15" s="416"/>
      <c r="FYU15" s="416"/>
      <c r="FYV15" s="416"/>
      <c r="FYW15" s="416"/>
      <c r="FYX15" s="416"/>
      <c r="FYY15" s="416"/>
      <c r="FYZ15" s="416"/>
      <c r="FZA15" s="416"/>
      <c r="FZB15" s="416"/>
      <c r="FZC15" s="416"/>
      <c r="FZD15" s="416"/>
      <c r="FZE15" s="416"/>
      <c r="FZF15" s="416"/>
      <c r="FZG15" s="416"/>
      <c r="FZH15" s="416"/>
      <c r="FZI15" s="416"/>
      <c r="FZJ15" s="416"/>
      <c r="FZK15" s="416"/>
      <c r="FZL15" s="416"/>
      <c r="FZM15" s="416"/>
      <c r="FZN15" s="416"/>
      <c r="FZO15" s="416"/>
      <c r="FZP15" s="416"/>
      <c r="FZQ15" s="416"/>
      <c r="FZR15" s="416"/>
      <c r="FZS15" s="416"/>
      <c r="FZT15" s="416"/>
      <c r="FZU15" s="416"/>
      <c r="FZV15" s="416"/>
      <c r="FZW15" s="416"/>
      <c r="FZX15" s="416"/>
      <c r="FZY15" s="416"/>
      <c r="FZZ15" s="416"/>
      <c r="GAA15" s="416"/>
      <c r="GAB15" s="416"/>
      <c r="GAC15" s="416"/>
      <c r="GAD15" s="416"/>
      <c r="GAE15" s="416"/>
      <c r="GAF15" s="416"/>
      <c r="GAG15" s="416"/>
      <c r="GAH15" s="416"/>
      <c r="GAI15" s="416"/>
      <c r="GAJ15" s="416"/>
      <c r="GAK15" s="416"/>
      <c r="GAL15" s="416"/>
      <c r="GAM15" s="416"/>
      <c r="GAN15" s="416"/>
      <c r="GAO15" s="416"/>
      <c r="GAP15" s="416"/>
      <c r="GAQ15" s="416"/>
      <c r="GAR15" s="416"/>
      <c r="GAS15" s="416"/>
      <c r="GAT15" s="416"/>
      <c r="GAU15" s="416"/>
      <c r="GAV15" s="416"/>
      <c r="GAW15" s="416"/>
      <c r="GAX15" s="416"/>
      <c r="GAY15" s="416"/>
      <c r="GAZ15" s="416"/>
      <c r="GBA15" s="416"/>
      <c r="GBB15" s="416"/>
      <c r="GBC15" s="416"/>
      <c r="GBD15" s="416"/>
      <c r="GBE15" s="416"/>
      <c r="GBF15" s="416"/>
      <c r="GBG15" s="416"/>
      <c r="GBH15" s="416"/>
      <c r="GBI15" s="416"/>
      <c r="GBJ15" s="416"/>
      <c r="GBK15" s="416"/>
      <c r="GBL15" s="416"/>
      <c r="GBM15" s="416"/>
      <c r="GBN15" s="416"/>
      <c r="GBO15" s="416"/>
      <c r="GBP15" s="416"/>
      <c r="GBQ15" s="416"/>
      <c r="GBR15" s="416"/>
      <c r="GBS15" s="416"/>
      <c r="GBT15" s="416"/>
      <c r="GBU15" s="416"/>
      <c r="GBV15" s="416"/>
      <c r="GBW15" s="416"/>
      <c r="GBX15" s="416"/>
      <c r="GBY15" s="416"/>
      <c r="GBZ15" s="416"/>
      <c r="GCA15" s="416"/>
      <c r="GCB15" s="416"/>
      <c r="GCC15" s="416"/>
      <c r="GCD15" s="416"/>
      <c r="GCE15" s="416"/>
      <c r="GCF15" s="416"/>
      <c r="GCG15" s="416"/>
      <c r="GCH15" s="416"/>
      <c r="GCI15" s="416"/>
      <c r="GCJ15" s="416"/>
      <c r="GCK15" s="416"/>
      <c r="GCL15" s="416"/>
      <c r="GCM15" s="416"/>
      <c r="GCN15" s="416"/>
      <c r="GCO15" s="416"/>
      <c r="GCP15" s="416"/>
      <c r="GCQ15" s="416"/>
      <c r="GCR15" s="416"/>
      <c r="GCS15" s="416"/>
      <c r="GCT15" s="416"/>
      <c r="GCU15" s="416"/>
      <c r="GCV15" s="416"/>
      <c r="GCW15" s="416"/>
      <c r="GCX15" s="416"/>
      <c r="GCY15" s="416"/>
      <c r="GCZ15" s="416"/>
      <c r="GDA15" s="416"/>
      <c r="GDB15" s="416"/>
      <c r="GDC15" s="416"/>
      <c r="GDD15" s="416"/>
      <c r="GDE15" s="416"/>
      <c r="GDF15" s="416"/>
      <c r="GDG15" s="416"/>
      <c r="GDH15" s="416"/>
      <c r="GDI15" s="416"/>
      <c r="GDJ15" s="416"/>
      <c r="GDK15" s="416"/>
      <c r="GDL15" s="416"/>
      <c r="GDM15" s="416"/>
      <c r="GDN15" s="416"/>
      <c r="GDO15" s="416"/>
      <c r="GDP15" s="416"/>
      <c r="GDQ15" s="416"/>
      <c r="GDR15" s="416"/>
      <c r="GDS15" s="416"/>
      <c r="GDT15" s="416"/>
      <c r="GDU15" s="416"/>
      <c r="GDV15" s="416"/>
      <c r="GDW15" s="416"/>
      <c r="GDX15" s="416"/>
      <c r="GDY15" s="416"/>
      <c r="GDZ15" s="416"/>
      <c r="GEA15" s="416"/>
      <c r="GEB15" s="416"/>
      <c r="GEC15" s="416"/>
      <c r="GED15" s="416"/>
      <c r="GEE15" s="416"/>
      <c r="GEF15" s="416"/>
      <c r="GEG15" s="416"/>
      <c r="GEH15" s="416"/>
      <c r="GEI15" s="416"/>
      <c r="GEJ15" s="416"/>
      <c r="GEK15" s="416"/>
      <c r="GEL15" s="416"/>
      <c r="GEM15" s="416"/>
      <c r="GEN15" s="416"/>
      <c r="GEO15" s="416"/>
      <c r="GEP15" s="416"/>
      <c r="GEQ15" s="416"/>
      <c r="GER15" s="416"/>
      <c r="GES15" s="416"/>
      <c r="GET15" s="416"/>
      <c r="GEU15" s="416"/>
      <c r="GEV15" s="416"/>
      <c r="GEW15" s="416"/>
      <c r="GEX15" s="416"/>
      <c r="GEY15" s="416"/>
      <c r="GEZ15" s="416"/>
      <c r="GFA15" s="416"/>
      <c r="GFB15" s="416"/>
      <c r="GFC15" s="416"/>
      <c r="GFD15" s="416"/>
      <c r="GFE15" s="416"/>
      <c r="GFF15" s="416"/>
      <c r="GFG15" s="416"/>
      <c r="GFH15" s="416"/>
      <c r="GFI15" s="416"/>
      <c r="GFJ15" s="416"/>
      <c r="GFK15" s="416"/>
      <c r="GFL15" s="416"/>
      <c r="GFM15" s="416"/>
      <c r="GFN15" s="416"/>
      <c r="GFO15" s="416"/>
      <c r="GFP15" s="416"/>
      <c r="GFQ15" s="416"/>
      <c r="GFR15" s="416"/>
      <c r="GFS15" s="416"/>
      <c r="GFT15" s="416"/>
      <c r="GFU15" s="416"/>
      <c r="GFV15" s="416"/>
      <c r="GFW15" s="416"/>
      <c r="GFX15" s="416"/>
      <c r="GFY15" s="416"/>
      <c r="GFZ15" s="416"/>
      <c r="GGA15" s="416"/>
      <c r="GGB15" s="416"/>
      <c r="GGC15" s="416"/>
      <c r="GGD15" s="416"/>
      <c r="GGE15" s="416"/>
      <c r="GGF15" s="416"/>
      <c r="GGG15" s="416"/>
      <c r="GGH15" s="416"/>
      <c r="GGI15" s="416"/>
      <c r="GGJ15" s="416"/>
      <c r="GGK15" s="416"/>
      <c r="GGL15" s="416"/>
      <c r="GGM15" s="416"/>
      <c r="GGN15" s="416"/>
      <c r="GGO15" s="416"/>
      <c r="GGP15" s="416"/>
      <c r="GGQ15" s="416"/>
      <c r="GGR15" s="416"/>
      <c r="GGS15" s="416"/>
      <c r="GGT15" s="416"/>
      <c r="GGU15" s="416"/>
      <c r="GGV15" s="416"/>
      <c r="GGW15" s="416"/>
      <c r="GGX15" s="416"/>
      <c r="GGY15" s="416"/>
      <c r="GGZ15" s="416"/>
      <c r="GHA15" s="416"/>
      <c r="GHB15" s="416"/>
      <c r="GHC15" s="416"/>
      <c r="GHD15" s="416"/>
      <c r="GHE15" s="416"/>
      <c r="GHF15" s="416"/>
      <c r="GHG15" s="416"/>
      <c r="GHH15" s="416"/>
      <c r="GHI15" s="416"/>
      <c r="GHJ15" s="416"/>
      <c r="GHK15" s="416"/>
      <c r="GHL15" s="416"/>
      <c r="GHM15" s="416"/>
      <c r="GHN15" s="416"/>
      <c r="GHO15" s="416"/>
      <c r="GHP15" s="416"/>
      <c r="GHQ15" s="416"/>
      <c r="GHR15" s="416"/>
      <c r="GHS15" s="416"/>
      <c r="GHT15" s="416"/>
      <c r="GHU15" s="416"/>
      <c r="GHV15" s="416"/>
      <c r="GHW15" s="416"/>
      <c r="GHX15" s="416"/>
      <c r="GHY15" s="416"/>
      <c r="GHZ15" s="416"/>
      <c r="GIA15" s="416"/>
      <c r="GIB15" s="416"/>
      <c r="GIC15" s="416"/>
      <c r="GID15" s="416"/>
      <c r="GIE15" s="416"/>
      <c r="GIF15" s="416"/>
      <c r="GIG15" s="416"/>
      <c r="GIH15" s="416"/>
      <c r="GII15" s="416"/>
      <c r="GIJ15" s="416"/>
      <c r="GIK15" s="416"/>
      <c r="GIL15" s="416"/>
      <c r="GIM15" s="416"/>
      <c r="GIN15" s="416"/>
      <c r="GIO15" s="416"/>
      <c r="GIP15" s="416"/>
      <c r="GIQ15" s="416"/>
      <c r="GIR15" s="416"/>
      <c r="GIS15" s="416"/>
      <c r="GIT15" s="416"/>
      <c r="GIU15" s="416"/>
      <c r="GIV15" s="416"/>
      <c r="GIW15" s="416"/>
      <c r="GIX15" s="416"/>
      <c r="GIY15" s="416"/>
      <c r="GIZ15" s="416"/>
      <c r="GJA15" s="416"/>
      <c r="GJB15" s="416"/>
      <c r="GJC15" s="416"/>
      <c r="GJD15" s="416"/>
      <c r="GJE15" s="416"/>
      <c r="GJF15" s="416"/>
      <c r="GJG15" s="416"/>
      <c r="GJH15" s="416"/>
      <c r="GJI15" s="416"/>
      <c r="GJJ15" s="416"/>
      <c r="GJK15" s="416"/>
      <c r="GJL15" s="416"/>
      <c r="GJM15" s="416"/>
      <c r="GJN15" s="416"/>
      <c r="GJO15" s="416"/>
      <c r="GJP15" s="416"/>
      <c r="GJQ15" s="416"/>
      <c r="GJR15" s="416"/>
      <c r="GJS15" s="416"/>
      <c r="GJT15" s="416"/>
      <c r="GJU15" s="416"/>
      <c r="GJV15" s="416"/>
      <c r="GJW15" s="416"/>
      <c r="GJX15" s="416"/>
      <c r="GJY15" s="416"/>
      <c r="GJZ15" s="416"/>
      <c r="GKA15" s="416"/>
      <c r="GKB15" s="416"/>
      <c r="GKC15" s="416"/>
      <c r="GKD15" s="416"/>
      <c r="GKE15" s="416"/>
      <c r="GKF15" s="416"/>
      <c r="GKG15" s="416"/>
      <c r="GKH15" s="416"/>
      <c r="GKI15" s="416"/>
      <c r="GKJ15" s="416"/>
      <c r="GKK15" s="416"/>
      <c r="GKL15" s="416"/>
      <c r="GKM15" s="416"/>
      <c r="GKN15" s="416"/>
      <c r="GKO15" s="416"/>
      <c r="GKP15" s="416"/>
      <c r="GKQ15" s="416"/>
      <c r="GKR15" s="416"/>
      <c r="GKS15" s="416"/>
      <c r="GKT15" s="416"/>
      <c r="GKU15" s="416"/>
      <c r="GKV15" s="416"/>
      <c r="GKW15" s="416"/>
      <c r="GKX15" s="416"/>
      <c r="GKY15" s="416"/>
      <c r="GKZ15" s="416"/>
      <c r="GLA15" s="416"/>
      <c r="GLB15" s="416"/>
      <c r="GLC15" s="416"/>
      <c r="GLD15" s="416"/>
      <c r="GLE15" s="416"/>
      <c r="GLF15" s="416"/>
      <c r="GLG15" s="416"/>
      <c r="GLH15" s="416"/>
      <c r="GLI15" s="416"/>
      <c r="GLJ15" s="416"/>
      <c r="GLK15" s="416"/>
      <c r="GLL15" s="416"/>
      <c r="GLM15" s="416"/>
      <c r="GLN15" s="416"/>
      <c r="GLO15" s="416"/>
      <c r="GLP15" s="416"/>
      <c r="GLQ15" s="416"/>
      <c r="GLR15" s="416"/>
      <c r="GLS15" s="416"/>
      <c r="GLT15" s="416"/>
      <c r="GLU15" s="416"/>
      <c r="GLV15" s="416"/>
      <c r="GLW15" s="416"/>
      <c r="GLX15" s="416"/>
      <c r="GLY15" s="416"/>
      <c r="GLZ15" s="416"/>
      <c r="GMA15" s="416"/>
      <c r="GMB15" s="416"/>
      <c r="GMC15" s="416"/>
      <c r="GMD15" s="416"/>
      <c r="GME15" s="416"/>
      <c r="GMF15" s="416"/>
      <c r="GMG15" s="416"/>
      <c r="GMH15" s="416"/>
      <c r="GMI15" s="416"/>
      <c r="GMJ15" s="416"/>
      <c r="GMK15" s="416"/>
      <c r="GML15" s="416"/>
      <c r="GMM15" s="416"/>
      <c r="GMN15" s="416"/>
      <c r="GMO15" s="416"/>
      <c r="GMP15" s="416"/>
      <c r="GMQ15" s="416"/>
      <c r="GMR15" s="416"/>
      <c r="GMS15" s="416"/>
      <c r="GMT15" s="416"/>
      <c r="GMU15" s="416"/>
      <c r="GMV15" s="416"/>
      <c r="GMW15" s="416"/>
      <c r="GMX15" s="416"/>
      <c r="GMY15" s="416"/>
      <c r="GMZ15" s="416"/>
      <c r="GNA15" s="416"/>
      <c r="GNB15" s="416"/>
      <c r="GNC15" s="416"/>
      <c r="GND15" s="416"/>
      <c r="GNE15" s="416"/>
      <c r="GNF15" s="416"/>
      <c r="GNG15" s="416"/>
      <c r="GNH15" s="416"/>
      <c r="GNI15" s="416"/>
      <c r="GNJ15" s="416"/>
      <c r="GNK15" s="416"/>
      <c r="GNL15" s="416"/>
      <c r="GNM15" s="416"/>
      <c r="GNN15" s="416"/>
      <c r="GNO15" s="416"/>
      <c r="GNP15" s="416"/>
      <c r="GNQ15" s="416"/>
      <c r="GNR15" s="416"/>
      <c r="GNS15" s="416"/>
      <c r="GNT15" s="416"/>
      <c r="GNU15" s="416"/>
      <c r="GNV15" s="416"/>
      <c r="GNW15" s="416"/>
      <c r="GNX15" s="416"/>
      <c r="GNY15" s="416"/>
      <c r="GNZ15" s="416"/>
      <c r="GOA15" s="416"/>
      <c r="GOB15" s="416"/>
      <c r="GOC15" s="416"/>
      <c r="GOD15" s="416"/>
      <c r="GOE15" s="416"/>
      <c r="GOF15" s="416"/>
      <c r="GOG15" s="416"/>
      <c r="GOH15" s="416"/>
      <c r="GOI15" s="416"/>
      <c r="GOJ15" s="416"/>
      <c r="GOK15" s="416"/>
      <c r="GOL15" s="416"/>
      <c r="GOM15" s="416"/>
      <c r="GON15" s="416"/>
      <c r="GOO15" s="416"/>
      <c r="GOP15" s="416"/>
      <c r="GOQ15" s="416"/>
      <c r="GOR15" s="416"/>
      <c r="GOS15" s="416"/>
      <c r="GOT15" s="416"/>
      <c r="GOU15" s="416"/>
      <c r="GOV15" s="416"/>
      <c r="GOW15" s="416"/>
      <c r="GOX15" s="416"/>
      <c r="GOY15" s="416"/>
      <c r="GOZ15" s="416"/>
      <c r="GPA15" s="416"/>
      <c r="GPB15" s="416"/>
      <c r="GPC15" s="416"/>
      <c r="GPD15" s="416"/>
      <c r="GPE15" s="416"/>
      <c r="GPF15" s="416"/>
      <c r="GPG15" s="416"/>
      <c r="GPH15" s="416"/>
      <c r="GPI15" s="416"/>
      <c r="GPJ15" s="416"/>
      <c r="GPK15" s="416"/>
      <c r="GPL15" s="416"/>
      <c r="GPM15" s="416"/>
      <c r="GPN15" s="416"/>
      <c r="GPO15" s="416"/>
      <c r="GPP15" s="416"/>
      <c r="GPQ15" s="416"/>
      <c r="GPR15" s="416"/>
      <c r="GPS15" s="416"/>
      <c r="GPT15" s="416"/>
      <c r="GPU15" s="416"/>
      <c r="GPV15" s="416"/>
      <c r="GPW15" s="416"/>
      <c r="GPX15" s="416"/>
      <c r="GPY15" s="416"/>
      <c r="GPZ15" s="416"/>
      <c r="GQA15" s="416"/>
      <c r="GQB15" s="416"/>
      <c r="GQC15" s="416"/>
      <c r="GQD15" s="416"/>
      <c r="GQE15" s="416"/>
      <c r="GQF15" s="416"/>
      <c r="GQG15" s="416"/>
      <c r="GQH15" s="416"/>
      <c r="GQI15" s="416"/>
      <c r="GQJ15" s="416"/>
      <c r="GQK15" s="416"/>
      <c r="GQL15" s="416"/>
      <c r="GQM15" s="416"/>
      <c r="GQN15" s="416"/>
      <c r="GQO15" s="416"/>
      <c r="GQP15" s="416"/>
      <c r="GQQ15" s="416"/>
      <c r="GQR15" s="416"/>
      <c r="GQS15" s="416"/>
      <c r="GQT15" s="416"/>
      <c r="GQU15" s="416"/>
      <c r="GQV15" s="416"/>
      <c r="GQW15" s="416"/>
      <c r="GQX15" s="416"/>
      <c r="GQY15" s="416"/>
      <c r="GQZ15" s="416"/>
      <c r="GRA15" s="416"/>
      <c r="GRB15" s="416"/>
      <c r="GRC15" s="416"/>
      <c r="GRD15" s="416"/>
      <c r="GRE15" s="416"/>
      <c r="GRF15" s="416"/>
      <c r="GRG15" s="416"/>
      <c r="GRH15" s="416"/>
      <c r="GRI15" s="416"/>
      <c r="GRJ15" s="416"/>
      <c r="GRK15" s="416"/>
      <c r="GRL15" s="416"/>
      <c r="GRM15" s="416"/>
      <c r="GRN15" s="416"/>
      <c r="GRO15" s="416"/>
      <c r="GRP15" s="416"/>
      <c r="GRQ15" s="416"/>
      <c r="GRR15" s="416"/>
      <c r="GRS15" s="416"/>
      <c r="GRT15" s="416"/>
      <c r="GRU15" s="416"/>
      <c r="GRV15" s="416"/>
      <c r="GRW15" s="416"/>
      <c r="GRX15" s="416"/>
      <c r="GRY15" s="416"/>
      <c r="GRZ15" s="416"/>
      <c r="GSA15" s="416"/>
      <c r="GSB15" s="416"/>
      <c r="GSC15" s="416"/>
      <c r="GSD15" s="416"/>
      <c r="GSE15" s="416"/>
      <c r="GSF15" s="416"/>
      <c r="GSG15" s="416"/>
      <c r="GSH15" s="416"/>
      <c r="GSI15" s="416"/>
      <c r="GSJ15" s="416"/>
      <c r="GSK15" s="416"/>
      <c r="GSL15" s="416"/>
      <c r="GSM15" s="416"/>
      <c r="GSN15" s="416"/>
      <c r="GSO15" s="416"/>
      <c r="GSP15" s="416"/>
      <c r="GSQ15" s="416"/>
      <c r="GSR15" s="416"/>
      <c r="GSS15" s="416"/>
      <c r="GST15" s="416"/>
      <c r="GSU15" s="416"/>
      <c r="GSV15" s="416"/>
      <c r="GSW15" s="416"/>
      <c r="GSX15" s="416"/>
      <c r="GSY15" s="416"/>
      <c r="GSZ15" s="416"/>
      <c r="GTA15" s="416"/>
      <c r="GTB15" s="416"/>
      <c r="GTC15" s="416"/>
      <c r="GTD15" s="416"/>
      <c r="GTE15" s="416"/>
      <c r="GTF15" s="416"/>
      <c r="GTG15" s="416"/>
      <c r="GTH15" s="416"/>
      <c r="GTI15" s="416"/>
      <c r="GTJ15" s="416"/>
      <c r="GTK15" s="416"/>
      <c r="GTL15" s="416"/>
      <c r="GTM15" s="416"/>
      <c r="GTN15" s="416"/>
      <c r="GTO15" s="416"/>
      <c r="GTP15" s="416"/>
      <c r="GTQ15" s="416"/>
      <c r="GTR15" s="416"/>
      <c r="GTS15" s="416"/>
      <c r="GTT15" s="416"/>
      <c r="GTU15" s="416"/>
      <c r="GTV15" s="416"/>
      <c r="GTW15" s="416"/>
      <c r="GTX15" s="416"/>
      <c r="GTY15" s="416"/>
      <c r="GTZ15" s="416"/>
      <c r="GUA15" s="416"/>
      <c r="GUB15" s="416"/>
      <c r="GUC15" s="416"/>
      <c r="GUD15" s="416"/>
      <c r="GUE15" s="416"/>
      <c r="GUF15" s="416"/>
      <c r="GUG15" s="416"/>
      <c r="GUH15" s="416"/>
      <c r="GUI15" s="416"/>
      <c r="GUJ15" s="416"/>
      <c r="GUK15" s="416"/>
      <c r="GUL15" s="416"/>
      <c r="GUM15" s="416"/>
      <c r="GUN15" s="416"/>
      <c r="GUO15" s="416"/>
      <c r="GUP15" s="416"/>
      <c r="GUQ15" s="416"/>
      <c r="GUR15" s="416"/>
      <c r="GUS15" s="416"/>
      <c r="GUT15" s="416"/>
      <c r="GUU15" s="416"/>
      <c r="GUV15" s="416"/>
      <c r="GUW15" s="416"/>
      <c r="GUX15" s="416"/>
      <c r="GUY15" s="416"/>
      <c r="GUZ15" s="416"/>
      <c r="GVA15" s="416"/>
      <c r="GVB15" s="416"/>
      <c r="GVC15" s="416"/>
      <c r="GVD15" s="416"/>
      <c r="GVE15" s="416"/>
      <c r="GVF15" s="416"/>
      <c r="GVG15" s="416"/>
      <c r="GVH15" s="416"/>
      <c r="GVI15" s="416"/>
      <c r="GVJ15" s="416"/>
      <c r="GVK15" s="416"/>
      <c r="GVL15" s="416"/>
      <c r="GVM15" s="416"/>
      <c r="GVN15" s="416"/>
      <c r="GVO15" s="416"/>
      <c r="GVP15" s="416"/>
      <c r="GVQ15" s="416"/>
      <c r="GVR15" s="416"/>
      <c r="GVS15" s="416"/>
      <c r="GVT15" s="416"/>
      <c r="GVU15" s="416"/>
      <c r="GVV15" s="416"/>
      <c r="GVW15" s="416"/>
      <c r="GVX15" s="416"/>
      <c r="GVY15" s="416"/>
      <c r="GVZ15" s="416"/>
      <c r="GWA15" s="416"/>
      <c r="GWB15" s="416"/>
      <c r="GWC15" s="416"/>
      <c r="GWD15" s="416"/>
      <c r="GWE15" s="416"/>
      <c r="GWF15" s="416"/>
      <c r="GWG15" s="416"/>
      <c r="GWH15" s="416"/>
      <c r="GWI15" s="416"/>
      <c r="GWJ15" s="416"/>
      <c r="GWK15" s="416"/>
      <c r="GWL15" s="416"/>
      <c r="GWM15" s="416"/>
      <c r="GWN15" s="416"/>
      <c r="GWO15" s="416"/>
      <c r="GWP15" s="416"/>
      <c r="GWQ15" s="416"/>
      <c r="GWR15" s="416"/>
      <c r="GWS15" s="416"/>
      <c r="GWT15" s="416"/>
      <c r="GWU15" s="416"/>
      <c r="GWV15" s="416"/>
      <c r="GWW15" s="416"/>
      <c r="GWX15" s="416"/>
      <c r="GWY15" s="416"/>
      <c r="GWZ15" s="416"/>
      <c r="GXA15" s="416"/>
      <c r="GXB15" s="416"/>
      <c r="GXC15" s="416"/>
      <c r="GXD15" s="416"/>
      <c r="GXE15" s="416"/>
      <c r="GXF15" s="416"/>
      <c r="GXG15" s="416"/>
      <c r="GXH15" s="416"/>
      <c r="GXI15" s="416"/>
      <c r="GXJ15" s="416"/>
      <c r="GXK15" s="416"/>
      <c r="GXL15" s="416"/>
      <c r="GXM15" s="416"/>
      <c r="GXN15" s="416"/>
      <c r="GXO15" s="416"/>
      <c r="GXP15" s="416"/>
      <c r="GXQ15" s="416"/>
      <c r="GXR15" s="416"/>
      <c r="GXS15" s="416"/>
      <c r="GXT15" s="416"/>
      <c r="GXU15" s="416"/>
      <c r="GXV15" s="416"/>
      <c r="GXW15" s="416"/>
      <c r="GXX15" s="416"/>
      <c r="GXY15" s="416"/>
      <c r="GXZ15" s="416"/>
      <c r="GYA15" s="416"/>
      <c r="GYB15" s="416"/>
      <c r="GYC15" s="416"/>
      <c r="GYD15" s="416"/>
      <c r="GYE15" s="416"/>
      <c r="GYF15" s="416"/>
      <c r="GYG15" s="416"/>
      <c r="GYH15" s="416"/>
      <c r="GYI15" s="416"/>
      <c r="GYJ15" s="416"/>
      <c r="GYK15" s="416"/>
      <c r="GYL15" s="416"/>
      <c r="GYM15" s="416"/>
      <c r="GYN15" s="416"/>
      <c r="GYO15" s="416"/>
      <c r="GYP15" s="416"/>
      <c r="GYQ15" s="416"/>
      <c r="GYR15" s="416"/>
      <c r="GYS15" s="416"/>
      <c r="GYT15" s="416"/>
      <c r="GYU15" s="416"/>
      <c r="GYV15" s="416"/>
      <c r="GYW15" s="416"/>
      <c r="GYX15" s="416"/>
      <c r="GYY15" s="416"/>
      <c r="GYZ15" s="416"/>
      <c r="GZA15" s="416"/>
      <c r="GZB15" s="416"/>
      <c r="GZC15" s="416"/>
      <c r="GZD15" s="416"/>
      <c r="GZE15" s="416"/>
      <c r="GZF15" s="416"/>
      <c r="GZG15" s="416"/>
      <c r="GZH15" s="416"/>
      <c r="GZI15" s="416"/>
      <c r="GZJ15" s="416"/>
      <c r="GZK15" s="416"/>
      <c r="GZL15" s="416"/>
      <c r="GZM15" s="416"/>
      <c r="GZN15" s="416"/>
      <c r="GZO15" s="416"/>
      <c r="GZP15" s="416"/>
      <c r="GZQ15" s="416"/>
      <c r="GZR15" s="416"/>
      <c r="GZS15" s="416"/>
      <c r="GZT15" s="416"/>
      <c r="GZU15" s="416"/>
      <c r="GZV15" s="416"/>
      <c r="GZW15" s="416"/>
      <c r="GZX15" s="416"/>
      <c r="GZY15" s="416"/>
      <c r="GZZ15" s="416"/>
      <c r="HAA15" s="416"/>
      <c r="HAB15" s="416"/>
      <c r="HAC15" s="416"/>
      <c r="HAD15" s="416"/>
      <c r="HAE15" s="416"/>
      <c r="HAF15" s="416"/>
      <c r="HAG15" s="416"/>
      <c r="HAH15" s="416"/>
      <c r="HAI15" s="416"/>
      <c r="HAJ15" s="416"/>
      <c r="HAK15" s="416"/>
      <c r="HAL15" s="416"/>
      <c r="HAM15" s="416"/>
      <c r="HAN15" s="416"/>
      <c r="HAO15" s="416"/>
      <c r="HAP15" s="416"/>
      <c r="HAQ15" s="416"/>
      <c r="HAR15" s="416"/>
      <c r="HAS15" s="416"/>
      <c r="HAT15" s="416"/>
      <c r="HAU15" s="416"/>
      <c r="HAV15" s="416"/>
      <c r="HAW15" s="416"/>
      <c r="HAX15" s="416"/>
      <c r="HAY15" s="416"/>
      <c r="HAZ15" s="416"/>
      <c r="HBA15" s="416"/>
      <c r="HBB15" s="416"/>
      <c r="HBC15" s="416"/>
      <c r="HBD15" s="416"/>
      <c r="HBE15" s="416"/>
      <c r="HBF15" s="416"/>
      <c r="HBG15" s="416"/>
      <c r="HBH15" s="416"/>
      <c r="HBI15" s="416"/>
      <c r="HBJ15" s="416"/>
      <c r="HBK15" s="416"/>
      <c r="HBL15" s="416"/>
      <c r="HBM15" s="416"/>
      <c r="HBN15" s="416"/>
      <c r="HBO15" s="416"/>
      <c r="HBP15" s="416"/>
      <c r="HBQ15" s="416"/>
      <c r="HBR15" s="416"/>
      <c r="HBS15" s="416"/>
      <c r="HBT15" s="416"/>
      <c r="HBU15" s="416"/>
      <c r="HBV15" s="416"/>
      <c r="HBW15" s="416"/>
      <c r="HBX15" s="416"/>
      <c r="HBY15" s="416"/>
      <c r="HBZ15" s="416"/>
      <c r="HCA15" s="416"/>
      <c r="HCB15" s="416"/>
      <c r="HCC15" s="416"/>
      <c r="HCD15" s="416"/>
      <c r="HCE15" s="416"/>
      <c r="HCF15" s="416"/>
      <c r="HCG15" s="416"/>
      <c r="HCH15" s="416"/>
      <c r="HCI15" s="416"/>
      <c r="HCJ15" s="416"/>
      <c r="HCK15" s="416"/>
      <c r="HCL15" s="416"/>
      <c r="HCM15" s="416"/>
      <c r="HCN15" s="416"/>
      <c r="HCO15" s="416"/>
      <c r="HCP15" s="416"/>
      <c r="HCQ15" s="416"/>
      <c r="HCR15" s="416"/>
      <c r="HCS15" s="416"/>
      <c r="HCT15" s="416"/>
      <c r="HCU15" s="416"/>
      <c r="HCV15" s="416"/>
      <c r="HCW15" s="416"/>
      <c r="HCX15" s="416"/>
      <c r="HCY15" s="416"/>
      <c r="HCZ15" s="416"/>
      <c r="HDA15" s="416"/>
      <c r="HDB15" s="416"/>
      <c r="HDC15" s="416"/>
      <c r="HDD15" s="416"/>
      <c r="HDE15" s="416"/>
      <c r="HDF15" s="416"/>
      <c r="HDG15" s="416"/>
      <c r="HDH15" s="416"/>
      <c r="HDI15" s="416"/>
      <c r="HDJ15" s="416"/>
      <c r="HDK15" s="416"/>
      <c r="HDL15" s="416"/>
      <c r="HDM15" s="416"/>
      <c r="HDN15" s="416"/>
      <c r="HDO15" s="416"/>
      <c r="HDP15" s="416"/>
      <c r="HDQ15" s="416"/>
      <c r="HDR15" s="416"/>
      <c r="HDS15" s="416"/>
      <c r="HDT15" s="416"/>
      <c r="HDU15" s="416"/>
      <c r="HDV15" s="416"/>
      <c r="HDW15" s="416"/>
      <c r="HDX15" s="416"/>
      <c r="HDY15" s="416"/>
      <c r="HDZ15" s="416"/>
      <c r="HEA15" s="416"/>
      <c r="HEB15" s="416"/>
      <c r="HEC15" s="416"/>
      <c r="HED15" s="416"/>
      <c r="HEE15" s="416"/>
      <c r="HEF15" s="416"/>
      <c r="HEG15" s="416"/>
      <c r="HEH15" s="416"/>
      <c r="HEI15" s="416"/>
      <c r="HEJ15" s="416"/>
      <c r="HEK15" s="416"/>
      <c r="HEL15" s="416"/>
      <c r="HEM15" s="416"/>
      <c r="HEN15" s="416"/>
      <c r="HEO15" s="416"/>
      <c r="HEP15" s="416"/>
      <c r="HEQ15" s="416"/>
      <c r="HER15" s="416"/>
      <c r="HES15" s="416"/>
      <c r="HET15" s="416"/>
      <c r="HEU15" s="416"/>
      <c r="HEV15" s="416"/>
      <c r="HEW15" s="416"/>
      <c r="HEX15" s="416"/>
      <c r="HEY15" s="416"/>
      <c r="HEZ15" s="416"/>
      <c r="HFA15" s="416"/>
      <c r="HFB15" s="416"/>
      <c r="HFC15" s="416"/>
      <c r="HFD15" s="416"/>
      <c r="HFE15" s="416"/>
      <c r="HFF15" s="416"/>
      <c r="HFG15" s="416"/>
      <c r="HFH15" s="416"/>
      <c r="HFI15" s="416"/>
      <c r="HFJ15" s="416"/>
      <c r="HFK15" s="416"/>
      <c r="HFL15" s="416"/>
      <c r="HFM15" s="416"/>
      <c r="HFN15" s="416"/>
      <c r="HFO15" s="416"/>
      <c r="HFP15" s="416"/>
      <c r="HFQ15" s="416"/>
      <c r="HFR15" s="416"/>
      <c r="HFS15" s="416"/>
      <c r="HFT15" s="416"/>
      <c r="HFU15" s="416"/>
      <c r="HFV15" s="416"/>
      <c r="HFW15" s="416"/>
      <c r="HFX15" s="416"/>
      <c r="HFY15" s="416"/>
      <c r="HFZ15" s="416"/>
      <c r="HGA15" s="416"/>
      <c r="HGB15" s="416"/>
      <c r="HGC15" s="416"/>
      <c r="HGD15" s="416"/>
      <c r="HGE15" s="416"/>
      <c r="HGF15" s="416"/>
      <c r="HGG15" s="416"/>
      <c r="HGH15" s="416"/>
      <c r="HGI15" s="416"/>
      <c r="HGJ15" s="416"/>
      <c r="HGK15" s="416"/>
      <c r="HGL15" s="416"/>
      <c r="HGM15" s="416"/>
      <c r="HGN15" s="416"/>
      <c r="HGO15" s="416"/>
      <c r="HGP15" s="416"/>
      <c r="HGQ15" s="416"/>
      <c r="HGR15" s="416"/>
      <c r="HGS15" s="416"/>
      <c r="HGT15" s="416"/>
      <c r="HGU15" s="416"/>
      <c r="HGV15" s="416"/>
      <c r="HGW15" s="416"/>
      <c r="HGX15" s="416"/>
      <c r="HGY15" s="416"/>
      <c r="HGZ15" s="416"/>
      <c r="HHA15" s="416"/>
      <c r="HHB15" s="416"/>
      <c r="HHC15" s="416"/>
      <c r="HHD15" s="416"/>
      <c r="HHE15" s="416"/>
      <c r="HHF15" s="416"/>
      <c r="HHG15" s="416"/>
      <c r="HHH15" s="416"/>
      <c r="HHI15" s="416"/>
      <c r="HHJ15" s="416"/>
      <c r="HHK15" s="416"/>
      <c r="HHL15" s="416"/>
      <c r="HHM15" s="416"/>
      <c r="HHN15" s="416"/>
      <c r="HHO15" s="416"/>
      <c r="HHP15" s="416"/>
      <c r="HHQ15" s="416"/>
      <c r="HHR15" s="416"/>
      <c r="HHS15" s="416"/>
      <c r="HHT15" s="416"/>
      <c r="HHU15" s="416"/>
      <c r="HHV15" s="416"/>
      <c r="HHW15" s="416"/>
      <c r="HHX15" s="416"/>
      <c r="HHY15" s="416"/>
      <c r="HHZ15" s="416"/>
      <c r="HIA15" s="416"/>
      <c r="HIB15" s="416"/>
      <c r="HIC15" s="416"/>
      <c r="HID15" s="416"/>
      <c r="HIE15" s="416"/>
      <c r="HIF15" s="416"/>
      <c r="HIG15" s="416"/>
      <c r="HIH15" s="416"/>
      <c r="HII15" s="416"/>
      <c r="HIJ15" s="416"/>
      <c r="HIK15" s="416"/>
      <c r="HIL15" s="416"/>
      <c r="HIM15" s="416"/>
      <c r="HIN15" s="416"/>
      <c r="HIO15" s="416"/>
      <c r="HIP15" s="416"/>
      <c r="HIQ15" s="416"/>
      <c r="HIR15" s="416"/>
      <c r="HIS15" s="416"/>
      <c r="HIT15" s="416"/>
      <c r="HIU15" s="416"/>
      <c r="HIV15" s="416"/>
      <c r="HIW15" s="416"/>
      <c r="HIX15" s="416"/>
      <c r="HIY15" s="416"/>
      <c r="HIZ15" s="416"/>
      <c r="HJA15" s="416"/>
      <c r="HJB15" s="416"/>
      <c r="HJC15" s="416"/>
      <c r="HJD15" s="416"/>
      <c r="HJE15" s="416"/>
      <c r="HJF15" s="416"/>
      <c r="HJG15" s="416"/>
      <c r="HJH15" s="416"/>
      <c r="HJI15" s="416"/>
      <c r="HJJ15" s="416"/>
      <c r="HJK15" s="416"/>
      <c r="HJL15" s="416"/>
      <c r="HJM15" s="416"/>
      <c r="HJN15" s="416"/>
      <c r="HJO15" s="416"/>
      <c r="HJP15" s="416"/>
      <c r="HJQ15" s="416"/>
      <c r="HJR15" s="416"/>
      <c r="HJS15" s="416"/>
      <c r="HJT15" s="416"/>
      <c r="HJU15" s="416"/>
      <c r="HJV15" s="416"/>
      <c r="HJW15" s="416"/>
      <c r="HJX15" s="416"/>
      <c r="HJY15" s="416"/>
      <c r="HJZ15" s="416"/>
      <c r="HKA15" s="416"/>
      <c r="HKB15" s="416"/>
      <c r="HKC15" s="416"/>
      <c r="HKD15" s="416"/>
      <c r="HKE15" s="416"/>
      <c r="HKF15" s="416"/>
      <c r="HKG15" s="416"/>
      <c r="HKH15" s="416"/>
      <c r="HKI15" s="416"/>
      <c r="HKJ15" s="416"/>
      <c r="HKK15" s="416"/>
      <c r="HKL15" s="416"/>
      <c r="HKM15" s="416"/>
      <c r="HKN15" s="416"/>
      <c r="HKO15" s="416"/>
      <c r="HKP15" s="416"/>
      <c r="HKQ15" s="416"/>
      <c r="HKR15" s="416"/>
      <c r="HKS15" s="416"/>
      <c r="HKT15" s="416"/>
      <c r="HKU15" s="416"/>
      <c r="HKV15" s="416"/>
      <c r="HKW15" s="416"/>
      <c r="HKX15" s="416"/>
      <c r="HKY15" s="416"/>
      <c r="HKZ15" s="416"/>
      <c r="HLA15" s="416"/>
      <c r="HLB15" s="416"/>
      <c r="HLC15" s="416"/>
      <c r="HLD15" s="416"/>
      <c r="HLE15" s="416"/>
      <c r="HLF15" s="416"/>
      <c r="HLG15" s="416"/>
      <c r="HLH15" s="416"/>
      <c r="HLI15" s="416"/>
      <c r="HLJ15" s="416"/>
      <c r="HLK15" s="416"/>
      <c r="HLL15" s="416"/>
      <c r="HLM15" s="416"/>
      <c r="HLN15" s="416"/>
      <c r="HLO15" s="416"/>
      <c r="HLP15" s="416"/>
      <c r="HLQ15" s="416"/>
      <c r="HLR15" s="416"/>
      <c r="HLS15" s="416"/>
      <c r="HLT15" s="416"/>
      <c r="HLU15" s="416"/>
      <c r="HLV15" s="416"/>
      <c r="HLW15" s="416"/>
      <c r="HLX15" s="416"/>
      <c r="HLY15" s="416"/>
      <c r="HLZ15" s="416"/>
      <c r="HMA15" s="416"/>
      <c r="HMB15" s="416"/>
      <c r="HMC15" s="416"/>
      <c r="HMD15" s="416"/>
      <c r="HME15" s="416"/>
      <c r="HMF15" s="416"/>
      <c r="HMG15" s="416"/>
      <c r="HMH15" s="416"/>
      <c r="HMI15" s="416"/>
      <c r="HMJ15" s="416"/>
      <c r="HMK15" s="416"/>
      <c r="HML15" s="416"/>
      <c r="HMM15" s="416"/>
      <c r="HMN15" s="416"/>
      <c r="HMO15" s="416"/>
      <c r="HMP15" s="416"/>
      <c r="HMQ15" s="416"/>
      <c r="HMR15" s="416"/>
      <c r="HMS15" s="416"/>
      <c r="HMT15" s="416"/>
      <c r="HMU15" s="416"/>
      <c r="HMV15" s="416"/>
      <c r="HMW15" s="416"/>
      <c r="HMX15" s="416"/>
      <c r="HMY15" s="416"/>
      <c r="HMZ15" s="416"/>
      <c r="HNA15" s="416"/>
      <c r="HNB15" s="416"/>
      <c r="HNC15" s="416"/>
      <c r="HND15" s="416"/>
      <c r="HNE15" s="416"/>
      <c r="HNF15" s="416"/>
      <c r="HNG15" s="416"/>
      <c r="HNH15" s="416"/>
      <c r="HNI15" s="416"/>
      <c r="HNJ15" s="416"/>
      <c r="HNK15" s="416"/>
      <c r="HNL15" s="416"/>
      <c r="HNM15" s="416"/>
      <c r="HNN15" s="416"/>
      <c r="HNO15" s="416"/>
      <c r="HNP15" s="416"/>
      <c r="HNQ15" s="416"/>
      <c r="HNR15" s="416"/>
      <c r="HNS15" s="416"/>
      <c r="HNT15" s="416"/>
      <c r="HNU15" s="416"/>
      <c r="HNV15" s="416"/>
      <c r="HNW15" s="416"/>
      <c r="HNX15" s="416"/>
      <c r="HNY15" s="416"/>
      <c r="HNZ15" s="416"/>
      <c r="HOA15" s="416"/>
      <c r="HOB15" s="416"/>
      <c r="HOC15" s="416"/>
      <c r="HOD15" s="416"/>
      <c r="HOE15" s="416"/>
      <c r="HOF15" s="416"/>
      <c r="HOG15" s="416"/>
      <c r="HOH15" s="416"/>
      <c r="HOI15" s="416"/>
      <c r="HOJ15" s="416"/>
      <c r="HOK15" s="416"/>
      <c r="HOL15" s="416"/>
      <c r="HOM15" s="416"/>
      <c r="HON15" s="416"/>
      <c r="HOO15" s="416"/>
      <c r="HOP15" s="416"/>
      <c r="HOQ15" s="416"/>
      <c r="HOR15" s="416"/>
      <c r="HOS15" s="416"/>
      <c r="HOT15" s="416"/>
      <c r="HOU15" s="416"/>
      <c r="HOV15" s="416"/>
      <c r="HOW15" s="416"/>
      <c r="HOX15" s="416"/>
      <c r="HOY15" s="416"/>
      <c r="HOZ15" s="416"/>
      <c r="HPA15" s="416"/>
      <c r="HPB15" s="416"/>
      <c r="HPC15" s="416"/>
      <c r="HPD15" s="416"/>
      <c r="HPE15" s="416"/>
      <c r="HPF15" s="416"/>
      <c r="HPG15" s="416"/>
      <c r="HPH15" s="416"/>
      <c r="HPI15" s="416"/>
      <c r="HPJ15" s="416"/>
      <c r="HPK15" s="416"/>
      <c r="HPL15" s="416"/>
      <c r="HPM15" s="416"/>
      <c r="HPN15" s="416"/>
      <c r="HPO15" s="416"/>
      <c r="HPP15" s="416"/>
      <c r="HPQ15" s="416"/>
      <c r="HPR15" s="416"/>
      <c r="HPS15" s="416"/>
      <c r="HPT15" s="416"/>
      <c r="HPU15" s="416"/>
      <c r="HPV15" s="416"/>
      <c r="HPW15" s="416"/>
      <c r="HPX15" s="416"/>
      <c r="HPY15" s="416"/>
      <c r="HPZ15" s="416"/>
      <c r="HQA15" s="416"/>
      <c r="HQB15" s="416"/>
      <c r="HQC15" s="416"/>
      <c r="HQD15" s="416"/>
      <c r="HQE15" s="416"/>
      <c r="HQF15" s="416"/>
      <c r="HQG15" s="416"/>
      <c r="HQH15" s="416"/>
      <c r="HQI15" s="416"/>
      <c r="HQJ15" s="416"/>
      <c r="HQK15" s="416"/>
      <c r="HQL15" s="416"/>
      <c r="HQM15" s="416"/>
      <c r="HQN15" s="416"/>
      <c r="HQO15" s="416"/>
      <c r="HQP15" s="416"/>
      <c r="HQQ15" s="416"/>
      <c r="HQR15" s="416"/>
      <c r="HQS15" s="416"/>
      <c r="HQT15" s="416"/>
      <c r="HQU15" s="416"/>
      <c r="HQV15" s="416"/>
      <c r="HQW15" s="416"/>
      <c r="HQX15" s="416"/>
      <c r="HQY15" s="416"/>
      <c r="HQZ15" s="416"/>
      <c r="HRA15" s="416"/>
      <c r="HRB15" s="416"/>
      <c r="HRC15" s="416"/>
      <c r="HRD15" s="416"/>
      <c r="HRE15" s="416"/>
      <c r="HRF15" s="416"/>
      <c r="HRG15" s="416"/>
      <c r="HRH15" s="416"/>
      <c r="HRI15" s="416"/>
      <c r="HRJ15" s="416"/>
      <c r="HRK15" s="416"/>
      <c r="HRL15" s="416"/>
      <c r="HRM15" s="416"/>
      <c r="HRN15" s="416"/>
      <c r="HRO15" s="416"/>
      <c r="HRP15" s="416"/>
      <c r="HRQ15" s="416"/>
      <c r="HRR15" s="416"/>
      <c r="HRS15" s="416"/>
      <c r="HRT15" s="416"/>
      <c r="HRU15" s="416"/>
      <c r="HRV15" s="416"/>
      <c r="HRW15" s="416"/>
      <c r="HRX15" s="416"/>
      <c r="HRY15" s="416"/>
      <c r="HRZ15" s="416"/>
      <c r="HSA15" s="416"/>
      <c r="HSB15" s="416"/>
      <c r="HSC15" s="416"/>
      <c r="HSD15" s="416"/>
      <c r="HSE15" s="416"/>
      <c r="HSF15" s="416"/>
      <c r="HSG15" s="416"/>
      <c r="HSH15" s="416"/>
      <c r="HSI15" s="416"/>
      <c r="HSJ15" s="416"/>
      <c r="HSK15" s="416"/>
      <c r="HSL15" s="416"/>
      <c r="HSM15" s="416"/>
      <c r="HSN15" s="416"/>
      <c r="HSO15" s="416"/>
      <c r="HSP15" s="416"/>
      <c r="HSQ15" s="416"/>
      <c r="HSR15" s="416"/>
      <c r="HSS15" s="416"/>
      <c r="HST15" s="416"/>
      <c r="HSU15" s="416"/>
      <c r="HSV15" s="416"/>
      <c r="HSW15" s="416"/>
      <c r="HSX15" s="416"/>
      <c r="HSY15" s="416"/>
      <c r="HSZ15" s="416"/>
      <c r="HTA15" s="416"/>
      <c r="HTB15" s="416"/>
      <c r="HTC15" s="416"/>
      <c r="HTD15" s="416"/>
      <c r="HTE15" s="416"/>
      <c r="HTF15" s="416"/>
      <c r="HTG15" s="416"/>
      <c r="HTH15" s="416"/>
      <c r="HTI15" s="416"/>
      <c r="HTJ15" s="416"/>
      <c r="HTK15" s="416"/>
      <c r="HTL15" s="416"/>
      <c r="HTM15" s="416"/>
      <c r="HTN15" s="416"/>
      <c r="HTO15" s="416"/>
      <c r="HTP15" s="416"/>
      <c r="HTQ15" s="416"/>
      <c r="HTR15" s="416"/>
      <c r="HTS15" s="416"/>
      <c r="HTT15" s="416"/>
      <c r="HTU15" s="416"/>
      <c r="HTV15" s="416"/>
      <c r="HTW15" s="416"/>
      <c r="HTX15" s="416"/>
      <c r="HTY15" s="416"/>
      <c r="HTZ15" s="416"/>
      <c r="HUA15" s="416"/>
      <c r="HUB15" s="416"/>
      <c r="HUC15" s="416"/>
      <c r="HUD15" s="416"/>
      <c r="HUE15" s="416"/>
      <c r="HUF15" s="416"/>
      <c r="HUG15" s="416"/>
      <c r="HUH15" s="416"/>
      <c r="HUI15" s="416"/>
      <c r="HUJ15" s="416"/>
      <c r="HUK15" s="416"/>
      <c r="HUL15" s="416"/>
      <c r="HUM15" s="416"/>
      <c r="HUN15" s="416"/>
      <c r="HUO15" s="416"/>
      <c r="HUP15" s="416"/>
      <c r="HUQ15" s="416"/>
      <c r="HUR15" s="416"/>
      <c r="HUS15" s="416"/>
      <c r="HUT15" s="416"/>
      <c r="HUU15" s="416"/>
      <c r="HUV15" s="416"/>
      <c r="HUW15" s="416"/>
      <c r="HUX15" s="416"/>
      <c r="HUY15" s="416"/>
      <c r="HUZ15" s="416"/>
      <c r="HVA15" s="416"/>
      <c r="HVB15" s="416"/>
      <c r="HVC15" s="416"/>
      <c r="HVD15" s="416"/>
      <c r="HVE15" s="416"/>
      <c r="HVF15" s="416"/>
      <c r="HVG15" s="416"/>
      <c r="HVH15" s="416"/>
      <c r="HVI15" s="416"/>
      <c r="HVJ15" s="416"/>
      <c r="HVK15" s="416"/>
      <c r="HVL15" s="416"/>
      <c r="HVM15" s="416"/>
      <c r="HVN15" s="416"/>
      <c r="HVO15" s="416"/>
      <c r="HVP15" s="416"/>
      <c r="HVQ15" s="416"/>
      <c r="HVR15" s="416"/>
      <c r="HVS15" s="416"/>
      <c r="HVT15" s="416"/>
      <c r="HVU15" s="416"/>
      <c r="HVV15" s="416"/>
      <c r="HVW15" s="416"/>
      <c r="HVX15" s="416"/>
      <c r="HVY15" s="416"/>
      <c r="HVZ15" s="416"/>
      <c r="HWA15" s="416"/>
      <c r="HWB15" s="416"/>
      <c r="HWC15" s="416"/>
      <c r="HWD15" s="416"/>
      <c r="HWE15" s="416"/>
      <c r="HWF15" s="416"/>
      <c r="HWG15" s="416"/>
      <c r="HWH15" s="416"/>
      <c r="HWI15" s="416"/>
      <c r="HWJ15" s="416"/>
      <c r="HWK15" s="416"/>
      <c r="HWL15" s="416"/>
      <c r="HWM15" s="416"/>
      <c r="HWN15" s="416"/>
      <c r="HWO15" s="416"/>
      <c r="HWP15" s="416"/>
      <c r="HWQ15" s="416"/>
      <c r="HWR15" s="416"/>
      <c r="HWS15" s="416"/>
      <c r="HWT15" s="416"/>
      <c r="HWU15" s="416"/>
      <c r="HWV15" s="416"/>
      <c r="HWW15" s="416"/>
      <c r="HWX15" s="416"/>
      <c r="HWY15" s="416"/>
      <c r="HWZ15" s="416"/>
      <c r="HXA15" s="416"/>
      <c r="HXB15" s="416"/>
      <c r="HXC15" s="416"/>
      <c r="HXD15" s="416"/>
      <c r="HXE15" s="416"/>
      <c r="HXF15" s="416"/>
      <c r="HXG15" s="416"/>
      <c r="HXH15" s="416"/>
      <c r="HXI15" s="416"/>
      <c r="HXJ15" s="416"/>
      <c r="HXK15" s="416"/>
      <c r="HXL15" s="416"/>
      <c r="HXM15" s="416"/>
      <c r="HXN15" s="416"/>
      <c r="HXO15" s="416"/>
      <c r="HXP15" s="416"/>
      <c r="HXQ15" s="416"/>
      <c r="HXR15" s="416"/>
      <c r="HXS15" s="416"/>
      <c r="HXT15" s="416"/>
      <c r="HXU15" s="416"/>
      <c r="HXV15" s="416"/>
      <c r="HXW15" s="416"/>
      <c r="HXX15" s="416"/>
      <c r="HXY15" s="416"/>
      <c r="HXZ15" s="416"/>
      <c r="HYA15" s="416"/>
      <c r="HYB15" s="416"/>
      <c r="HYC15" s="416"/>
      <c r="HYD15" s="416"/>
      <c r="HYE15" s="416"/>
      <c r="HYF15" s="416"/>
      <c r="HYG15" s="416"/>
      <c r="HYH15" s="416"/>
      <c r="HYI15" s="416"/>
      <c r="HYJ15" s="416"/>
      <c r="HYK15" s="416"/>
      <c r="HYL15" s="416"/>
      <c r="HYM15" s="416"/>
      <c r="HYN15" s="416"/>
      <c r="HYO15" s="416"/>
      <c r="HYP15" s="416"/>
      <c r="HYQ15" s="416"/>
      <c r="HYR15" s="416"/>
      <c r="HYS15" s="416"/>
      <c r="HYT15" s="416"/>
      <c r="HYU15" s="416"/>
      <c r="HYV15" s="416"/>
      <c r="HYW15" s="416"/>
      <c r="HYX15" s="416"/>
      <c r="HYY15" s="416"/>
      <c r="HYZ15" s="416"/>
      <c r="HZA15" s="416"/>
      <c r="HZB15" s="416"/>
      <c r="HZC15" s="416"/>
      <c r="HZD15" s="416"/>
      <c r="HZE15" s="416"/>
      <c r="HZF15" s="416"/>
      <c r="HZG15" s="416"/>
      <c r="HZH15" s="416"/>
      <c r="HZI15" s="416"/>
      <c r="HZJ15" s="416"/>
      <c r="HZK15" s="416"/>
      <c r="HZL15" s="416"/>
      <c r="HZM15" s="416"/>
      <c r="HZN15" s="416"/>
      <c r="HZO15" s="416"/>
      <c r="HZP15" s="416"/>
      <c r="HZQ15" s="416"/>
      <c r="HZR15" s="416"/>
      <c r="HZS15" s="416"/>
      <c r="HZT15" s="416"/>
      <c r="HZU15" s="416"/>
      <c r="HZV15" s="416"/>
      <c r="HZW15" s="416"/>
      <c r="HZX15" s="416"/>
      <c r="HZY15" s="416"/>
      <c r="HZZ15" s="416"/>
      <c r="IAA15" s="416"/>
      <c r="IAB15" s="416"/>
      <c r="IAC15" s="416"/>
      <c r="IAD15" s="416"/>
      <c r="IAE15" s="416"/>
      <c r="IAF15" s="416"/>
      <c r="IAG15" s="416"/>
      <c r="IAH15" s="416"/>
      <c r="IAI15" s="416"/>
      <c r="IAJ15" s="416"/>
      <c r="IAK15" s="416"/>
      <c r="IAL15" s="416"/>
      <c r="IAM15" s="416"/>
      <c r="IAN15" s="416"/>
      <c r="IAO15" s="416"/>
      <c r="IAP15" s="416"/>
      <c r="IAQ15" s="416"/>
      <c r="IAR15" s="416"/>
      <c r="IAS15" s="416"/>
      <c r="IAT15" s="416"/>
      <c r="IAU15" s="416"/>
      <c r="IAV15" s="416"/>
      <c r="IAW15" s="416"/>
      <c r="IAX15" s="416"/>
      <c r="IAY15" s="416"/>
      <c r="IAZ15" s="416"/>
      <c r="IBA15" s="416"/>
      <c r="IBB15" s="416"/>
      <c r="IBC15" s="416"/>
      <c r="IBD15" s="416"/>
      <c r="IBE15" s="416"/>
      <c r="IBF15" s="416"/>
      <c r="IBG15" s="416"/>
      <c r="IBH15" s="416"/>
      <c r="IBI15" s="416"/>
      <c r="IBJ15" s="416"/>
      <c r="IBK15" s="416"/>
      <c r="IBL15" s="416"/>
      <c r="IBM15" s="416"/>
      <c r="IBN15" s="416"/>
      <c r="IBO15" s="416"/>
      <c r="IBP15" s="416"/>
      <c r="IBQ15" s="416"/>
      <c r="IBR15" s="416"/>
      <c r="IBS15" s="416"/>
      <c r="IBT15" s="416"/>
      <c r="IBU15" s="416"/>
      <c r="IBV15" s="416"/>
      <c r="IBW15" s="416"/>
      <c r="IBX15" s="416"/>
      <c r="IBY15" s="416"/>
      <c r="IBZ15" s="416"/>
      <c r="ICA15" s="416"/>
      <c r="ICB15" s="416"/>
      <c r="ICC15" s="416"/>
      <c r="ICD15" s="416"/>
      <c r="ICE15" s="416"/>
      <c r="ICF15" s="416"/>
      <c r="ICG15" s="416"/>
      <c r="ICH15" s="416"/>
      <c r="ICI15" s="416"/>
      <c r="ICJ15" s="416"/>
      <c r="ICK15" s="416"/>
      <c r="ICL15" s="416"/>
      <c r="ICM15" s="416"/>
      <c r="ICN15" s="416"/>
      <c r="ICO15" s="416"/>
      <c r="ICP15" s="416"/>
      <c r="ICQ15" s="416"/>
      <c r="ICR15" s="416"/>
      <c r="ICS15" s="416"/>
      <c r="ICT15" s="416"/>
      <c r="ICU15" s="416"/>
      <c r="ICV15" s="416"/>
      <c r="ICW15" s="416"/>
      <c r="ICX15" s="416"/>
      <c r="ICY15" s="416"/>
      <c r="ICZ15" s="416"/>
      <c r="IDA15" s="416"/>
      <c r="IDB15" s="416"/>
      <c r="IDC15" s="416"/>
      <c r="IDD15" s="416"/>
      <c r="IDE15" s="416"/>
      <c r="IDF15" s="416"/>
      <c r="IDG15" s="416"/>
      <c r="IDH15" s="416"/>
      <c r="IDI15" s="416"/>
      <c r="IDJ15" s="416"/>
      <c r="IDK15" s="416"/>
      <c r="IDL15" s="416"/>
      <c r="IDM15" s="416"/>
      <c r="IDN15" s="416"/>
      <c r="IDO15" s="416"/>
      <c r="IDP15" s="416"/>
      <c r="IDQ15" s="416"/>
      <c r="IDR15" s="416"/>
      <c r="IDS15" s="416"/>
      <c r="IDT15" s="416"/>
      <c r="IDU15" s="416"/>
      <c r="IDV15" s="416"/>
      <c r="IDW15" s="416"/>
      <c r="IDX15" s="416"/>
      <c r="IDY15" s="416"/>
      <c r="IDZ15" s="416"/>
      <c r="IEA15" s="416"/>
      <c r="IEB15" s="416"/>
      <c r="IEC15" s="416"/>
      <c r="IED15" s="416"/>
      <c r="IEE15" s="416"/>
      <c r="IEF15" s="416"/>
      <c r="IEG15" s="416"/>
      <c r="IEH15" s="416"/>
      <c r="IEI15" s="416"/>
      <c r="IEJ15" s="416"/>
      <c r="IEK15" s="416"/>
      <c r="IEL15" s="416"/>
      <c r="IEM15" s="416"/>
      <c r="IEN15" s="416"/>
      <c r="IEO15" s="416"/>
      <c r="IEP15" s="416"/>
      <c r="IEQ15" s="416"/>
      <c r="IER15" s="416"/>
      <c r="IES15" s="416"/>
      <c r="IET15" s="416"/>
      <c r="IEU15" s="416"/>
      <c r="IEV15" s="416"/>
      <c r="IEW15" s="416"/>
      <c r="IEX15" s="416"/>
      <c r="IEY15" s="416"/>
      <c r="IEZ15" s="416"/>
      <c r="IFA15" s="416"/>
      <c r="IFB15" s="416"/>
      <c r="IFC15" s="416"/>
      <c r="IFD15" s="416"/>
      <c r="IFE15" s="416"/>
      <c r="IFF15" s="416"/>
      <c r="IFG15" s="416"/>
      <c r="IFH15" s="416"/>
      <c r="IFI15" s="416"/>
      <c r="IFJ15" s="416"/>
      <c r="IFK15" s="416"/>
      <c r="IFL15" s="416"/>
      <c r="IFM15" s="416"/>
      <c r="IFN15" s="416"/>
      <c r="IFO15" s="416"/>
      <c r="IFP15" s="416"/>
      <c r="IFQ15" s="416"/>
      <c r="IFR15" s="416"/>
      <c r="IFS15" s="416"/>
      <c r="IFT15" s="416"/>
      <c r="IFU15" s="416"/>
      <c r="IFV15" s="416"/>
      <c r="IFW15" s="416"/>
      <c r="IFX15" s="416"/>
      <c r="IFY15" s="416"/>
      <c r="IFZ15" s="416"/>
      <c r="IGA15" s="416"/>
      <c r="IGB15" s="416"/>
      <c r="IGC15" s="416"/>
      <c r="IGD15" s="416"/>
      <c r="IGE15" s="416"/>
      <c r="IGF15" s="416"/>
      <c r="IGG15" s="416"/>
      <c r="IGH15" s="416"/>
      <c r="IGI15" s="416"/>
      <c r="IGJ15" s="416"/>
      <c r="IGK15" s="416"/>
      <c r="IGL15" s="416"/>
      <c r="IGM15" s="416"/>
      <c r="IGN15" s="416"/>
      <c r="IGO15" s="416"/>
      <c r="IGP15" s="416"/>
      <c r="IGQ15" s="416"/>
      <c r="IGR15" s="416"/>
      <c r="IGS15" s="416"/>
      <c r="IGT15" s="416"/>
      <c r="IGU15" s="416"/>
      <c r="IGV15" s="416"/>
      <c r="IGW15" s="416"/>
      <c r="IGX15" s="416"/>
      <c r="IGY15" s="416"/>
      <c r="IGZ15" s="416"/>
      <c r="IHA15" s="416"/>
      <c r="IHB15" s="416"/>
      <c r="IHC15" s="416"/>
      <c r="IHD15" s="416"/>
      <c r="IHE15" s="416"/>
      <c r="IHF15" s="416"/>
      <c r="IHG15" s="416"/>
      <c r="IHH15" s="416"/>
      <c r="IHI15" s="416"/>
      <c r="IHJ15" s="416"/>
      <c r="IHK15" s="416"/>
      <c r="IHL15" s="416"/>
      <c r="IHM15" s="416"/>
      <c r="IHN15" s="416"/>
      <c r="IHO15" s="416"/>
      <c r="IHP15" s="416"/>
      <c r="IHQ15" s="416"/>
      <c r="IHR15" s="416"/>
      <c r="IHS15" s="416"/>
      <c r="IHT15" s="416"/>
      <c r="IHU15" s="416"/>
      <c r="IHV15" s="416"/>
      <c r="IHW15" s="416"/>
      <c r="IHX15" s="416"/>
      <c r="IHY15" s="416"/>
      <c r="IHZ15" s="416"/>
      <c r="IIA15" s="416"/>
      <c r="IIB15" s="416"/>
      <c r="IIC15" s="416"/>
      <c r="IID15" s="416"/>
      <c r="IIE15" s="416"/>
      <c r="IIF15" s="416"/>
      <c r="IIG15" s="416"/>
      <c r="IIH15" s="416"/>
      <c r="III15" s="416"/>
      <c r="IIJ15" s="416"/>
      <c r="IIK15" s="416"/>
      <c r="IIL15" s="416"/>
      <c r="IIM15" s="416"/>
      <c r="IIN15" s="416"/>
      <c r="IIO15" s="416"/>
      <c r="IIP15" s="416"/>
      <c r="IIQ15" s="416"/>
      <c r="IIR15" s="416"/>
      <c r="IIS15" s="416"/>
      <c r="IIT15" s="416"/>
      <c r="IIU15" s="416"/>
      <c r="IIV15" s="416"/>
      <c r="IIW15" s="416"/>
      <c r="IIX15" s="416"/>
      <c r="IIY15" s="416"/>
      <c r="IIZ15" s="416"/>
      <c r="IJA15" s="416"/>
      <c r="IJB15" s="416"/>
      <c r="IJC15" s="416"/>
      <c r="IJD15" s="416"/>
      <c r="IJE15" s="416"/>
      <c r="IJF15" s="416"/>
      <c r="IJG15" s="416"/>
      <c r="IJH15" s="416"/>
      <c r="IJI15" s="416"/>
      <c r="IJJ15" s="416"/>
      <c r="IJK15" s="416"/>
      <c r="IJL15" s="416"/>
      <c r="IJM15" s="416"/>
      <c r="IJN15" s="416"/>
      <c r="IJO15" s="416"/>
      <c r="IJP15" s="416"/>
      <c r="IJQ15" s="416"/>
      <c r="IJR15" s="416"/>
      <c r="IJS15" s="416"/>
      <c r="IJT15" s="416"/>
      <c r="IJU15" s="416"/>
      <c r="IJV15" s="416"/>
      <c r="IJW15" s="416"/>
      <c r="IJX15" s="416"/>
      <c r="IJY15" s="416"/>
      <c r="IJZ15" s="416"/>
      <c r="IKA15" s="416"/>
      <c r="IKB15" s="416"/>
      <c r="IKC15" s="416"/>
      <c r="IKD15" s="416"/>
      <c r="IKE15" s="416"/>
      <c r="IKF15" s="416"/>
      <c r="IKG15" s="416"/>
      <c r="IKH15" s="416"/>
      <c r="IKI15" s="416"/>
      <c r="IKJ15" s="416"/>
      <c r="IKK15" s="416"/>
      <c r="IKL15" s="416"/>
      <c r="IKM15" s="416"/>
      <c r="IKN15" s="416"/>
      <c r="IKO15" s="416"/>
      <c r="IKP15" s="416"/>
      <c r="IKQ15" s="416"/>
      <c r="IKR15" s="416"/>
      <c r="IKS15" s="416"/>
      <c r="IKT15" s="416"/>
      <c r="IKU15" s="416"/>
      <c r="IKV15" s="416"/>
      <c r="IKW15" s="416"/>
      <c r="IKX15" s="416"/>
      <c r="IKY15" s="416"/>
      <c r="IKZ15" s="416"/>
      <c r="ILA15" s="416"/>
      <c r="ILB15" s="416"/>
      <c r="ILC15" s="416"/>
      <c r="ILD15" s="416"/>
      <c r="ILE15" s="416"/>
      <c r="ILF15" s="416"/>
      <c r="ILG15" s="416"/>
      <c r="ILH15" s="416"/>
      <c r="ILI15" s="416"/>
      <c r="ILJ15" s="416"/>
      <c r="ILK15" s="416"/>
      <c r="ILL15" s="416"/>
      <c r="ILM15" s="416"/>
      <c r="ILN15" s="416"/>
      <c r="ILO15" s="416"/>
      <c r="ILP15" s="416"/>
      <c r="ILQ15" s="416"/>
      <c r="ILR15" s="416"/>
      <c r="ILS15" s="416"/>
      <c r="ILT15" s="416"/>
      <c r="ILU15" s="416"/>
      <c r="ILV15" s="416"/>
      <c r="ILW15" s="416"/>
      <c r="ILX15" s="416"/>
      <c r="ILY15" s="416"/>
      <c r="ILZ15" s="416"/>
      <c r="IMA15" s="416"/>
      <c r="IMB15" s="416"/>
      <c r="IMC15" s="416"/>
      <c r="IMD15" s="416"/>
      <c r="IME15" s="416"/>
      <c r="IMF15" s="416"/>
      <c r="IMG15" s="416"/>
      <c r="IMH15" s="416"/>
      <c r="IMI15" s="416"/>
      <c r="IMJ15" s="416"/>
      <c r="IMK15" s="416"/>
      <c r="IML15" s="416"/>
      <c r="IMM15" s="416"/>
      <c r="IMN15" s="416"/>
      <c r="IMO15" s="416"/>
      <c r="IMP15" s="416"/>
      <c r="IMQ15" s="416"/>
      <c r="IMR15" s="416"/>
      <c r="IMS15" s="416"/>
      <c r="IMT15" s="416"/>
      <c r="IMU15" s="416"/>
      <c r="IMV15" s="416"/>
      <c r="IMW15" s="416"/>
      <c r="IMX15" s="416"/>
      <c r="IMY15" s="416"/>
      <c r="IMZ15" s="416"/>
      <c r="INA15" s="416"/>
      <c r="INB15" s="416"/>
      <c r="INC15" s="416"/>
      <c r="IND15" s="416"/>
      <c r="INE15" s="416"/>
      <c r="INF15" s="416"/>
      <c r="ING15" s="416"/>
      <c r="INH15" s="416"/>
      <c r="INI15" s="416"/>
      <c r="INJ15" s="416"/>
      <c r="INK15" s="416"/>
      <c r="INL15" s="416"/>
      <c r="INM15" s="416"/>
      <c r="INN15" s="416"/>
      <c r="INO15" s="416"/>
      <c r="INP15" s="416"/>
      <c r="INQ15" s="416"/>
      <c r="INR15" s="416"/>
      <c r="INS15" s="416"/>
      <c r="INT15" s="416"/>
      <c r="INU15" s="416"/>
      <c r="INV15" s="416"/>
      <c r="INW15" s="416"/>
      <c r="INX15" s="416"/>
      <c r="INY15" s="416"/>
      <c r="INZ15" s="416"/>
      <c r="IOA15" s="416"/>
      <c r="IOB15" s="416"/>
      <c r="IOC15" s="416"/>
      <c r="IOD15" s="416"/>
      <c r="IOE15" s="416"/>
      <c r="IOF15" s="416"/>
      <c r="IOG15" s="416"/>
      <c r="IOH15" s="416"/>
      <c r="IOI15" s="416"/>
      <c r="IOJ15" s="416"/>
      <c r="IOK15" s="416"/>
      <c r="IOL15" s="416"/>
      <c r="IOM15" s="416"/>
      <c r="ION15" s="416"/>
      <c r="IOO15" s="416"/>
      <c r="IOP15" s="416"/>
      <c r="IOQ15" s="416"/>
      <c r="IOR15" s="416"/>
      <c r="IOS15" s="416"/>
      <c r="IOT15" s="416"/>
      <c r="IOU15" s="416"/>
      <c r="IOV15" s="416"/>
      <c r="IOW15" s="416"/>
      <c r="IOX15" s="416"/>
      <c r="IOY15" s="416"/>
      <c r="IOZ15" s="416"/>
      <c r="IPA15" s="416"/>
      <c r="IPB15" s="416"/>
      <c r="IPC15" s="416"/>
      <c r="IPD15" s="416"/>
      <c r="IPE15" s="416"/>
      <c r="IPF15" s="416"/>
      <c r="IPG15" s="416"/>
      <c r="IPH15" s="416"/>
      <c r="IPI15" s="416"/>
      <c r="IPJ15" s="416"/>
      <c r="IPK15" s="416"/>
      <c r="IPL15" s="416"/>
      <c r="IPM15" s="416"/>
      <c r="IPN15" s="416"/>
      <c r="IPO15" s="416"/>
      <c r="IPP15" s="416"/>
      <c r="IPQ15" s="416"/>
      <c r="IPR15" s="416"/>
      <c r="IPS15" s="416"/>
      <c r="IPT15" s="416"/>
      <c r="IPU15" s="416"/>
      <c r="IPV15" s="416"/>
      <c r="IPW15" s="416"/>
      <c r="IPX15" s="416"/>
      <c r="IPY15" s="416"/>
      <c r="IPZ15" s="416"/>
      <c r="IQA15" s="416"/>
      <c r="IQB15" s="416"/>
      <c r="IQC15" s="416"/>
      <c r="IQD15" s="416"/>
      <c r="IQE15" s="416"/>
      <c r="IQF15" s="416"/>
      <c r="IQG15" s="416"/>
      <c r="IQH15" s="416"/>
      <c r="IQI15" s="416"/>
      <c r="IQJ15" s="416"/>
      <c r="IQK15" s="416"/>
      <c r="IQL15" s="416"/>
      <c r="IQM15" s="416"/>
      <c r="IQN15" s="416"/>
      <c r="IQO15" s="416"/>
      <c r="IQP15" s="416"/>
      <c r="IQQ15" s="416"/>
      <c r="IQR15" s="416"/>
      <c r="IQS15" s="416"/>
      <c r="IQT15" s="416"/>
      <c r="IQU15" s="416"/>
      <c r="IQV15" s="416"/>
      <c r="IQW15" s="416"/>
      <c r="IQX15" s="416"/>
      <c r="IQY15" s="416"/>
      <c r="IQZ15" s="416"/>
      <c r="IRA15" s="416"/>
      <c r="IRB15" s="416"/>
      <c r="IRC15" s="416"/>
      <c r="IRD15" s="416"/>
      <c r="IRE15" s="416"/>
      <c r="IRF15" s="416"/>
      <c r="IRG15" s="416"/>
      <c r="IRH15" s="416"/>
      <c r="IRI15" s="416"/>
      <c r="IRJ15" s="416"/>
      <c r="IRK15" s="416"/>
      <c r="IRL15" s="416"/>
      <c r="IRM15" s="416"/>
      <c r="IRN15" s="416"/>
      <c r="IRO15" s="416"/>
      <c r="IRP15" s="416"/>
      <c r="IRQ15" s="416"/>
      <c r="IRR15" s="416"/>
      <c r="IRS15" s="416"/>
      <c r="IRT15" s="416"/>
      <c r="IRU15" s="416"/>
      <c r="IRV15" s="416"/>
      <c r="IRW15" s="416"/>
      <c r="IRX15" s="416"/>
      <c r="IRY15" s="416"/>
      <c r="IRZ15" s="416"/>
      <c r="ISA15" s="416"/>
      <c r="ISB15" s="416"/>
      <c r="ISC15" s="416"/>
      <c r="ISD15" s="416"/>
      <c r="ISE15" s="416"/>
      <c r="ISF15" s="416"/>
      <c r="ISG15" s="416"/>
      <c r="ISH15" s="416"/>
      <c r="ISI15" s="416"/>
      <c r="ISJ15" s="416"/>
      <c r="ISK15" s="416"/>
      <c r="ISL15" s="416"/>
      <c r="ISM15" s="416"/>
      <c r="ISN15" s="416"/>
      <c r="ISO15" s="416"/>
      <c r="ISP15" s="416"/>
      <c r="ISQ15" s="416"/>
      <c r="ISR15" s="416"/>
      <c r="ISS15" s="416"/>
      <c r="IST15" s="416"/>
      <c r="ISU15" s="416"/>
      <c r="ISV15" s="416"/>
      <c r="ISW15" s="416"/>
      <c r="ISX15" s="416"/>
      <c r="ISY15" s="416"/>
      <c r="ISZ15" s="416"/>
      <c r="ITA15" s="416"/>
      <c r="ITB15" s="416"/>
      <c r="ITC15" s="416"/>
      <c r="ITD15" s="416"/>
      <c r="ITE15" s="416"/>
      <c r="ITF15" s="416"/>
      <c r="ITG15" s="416"/>
      <c r="ITH15" s="416"/>
      <c r="ITI15" s="416"/>
      <c r="ITJ15" s="416"/>
      <c r="ITK15" s="416"/>
      <c r="ITL15" s="416"/>
      <c r="ITM15" s="416"/>
      <c r="ITN15" s="416"/>
      <c r="ITO15" s="416"/>
      <c r="ITP15" s="416"/>
      <c r="ITQ15" s="416"/>
      <c r="ITR15" s="416"/>
      <c r="ITS15" s="416"/>
      <c r="ITT15" s="416"/>
      <c r="ITU15" s="416"/>
      <c r="ITV15" s="416"/>
      <c r="ITW15" s="416"/>
      <c r="ITX15" s="416"/>
      <c r="ITY15" s="416"/>
      <c r="ITZ15" s="416"/>
      <c r="IUA15" s="416"/>
      <c r="IUB15" s="416"/>
      <c r="IUC15" s="416"/>
      <c r="IUD15" s="416"/>
      <c r="IUE15" s="416"/>
      <c r="IUF15" s="416"/>
      <c r="IUG15" s="416"/>
      <c r="IUH15" s="416"/>
      <c r="IUI15" s="416"/>
      <c r="IUJ15" s="416"/>
      <c r="IUK15" s="416"/>
      <c r="IUL15" s="416"/>
      <c r="IUM15" s="416"/>
      <c r="IUN15" s="416"/>
      <c r="IUO15" s="416"/>
      <c r="IUP15" s="416"/>
      <c r="IUQ15" s="416"/>
      <c r="IUR15" s="416"/>
      <c r="IUS15" s="416"/>
      <c r="IUT15" s="416"/>
      <c r="IUU15" s="416"/>
      <c r="IUV15" s="416"/>
      <c r="IUW15" s="416"/>
      <c r="IUX15" s="416"/>
      <c r="IUY15" s="416"/>
      <c r="IUZ15" s="416"/>
      <c r="IVA15" s="416"/>
      <c r="IVB15" s="416"/>
      <c r="IVC15" s="416"/>
      <c r="IVD15" s="416"/>
      <c r="IVE15" s="416"/>
      <c r="IVF15" s="416"/>
      <c r="IVG15" s="416"/>
      <c r="IVH15" s="416"/>
      <c r="IVI15" s="416"/>
      <c r="IVJ15" s="416"/>
      <c r="IVK15" s="416"/>
      <c r="IVL15" s="416"/>
      <c r="IVM15" s="416"/>
      <c r="IVN15" s="416"/>
      <c r="IVO15" s="416"/>
      <c r="IVP15" s="416"/>
      <c r="IVQ15" s="416"/>
      <c r="IVR15" s="416"/>
      <c r="IVS15" s="416"/>
      <c r="IVT15" s="416"/>
      <c r="IVU15" s="416"/>
      <c r="IVV15" s="416"/>
      <c r="IVW15" s="416"/>
      <c r="IVX15" s="416"/>
      <c r="IVY15" s="416"/>
      <c r="IVZ15" s="416"/>
      <c r="IWA15" s="416"/>
      <c r="IWB15" s="416"/>
      <c r="IWC15" s="416"/>
      <c r="IWD15" s="416"/>
      <c r="IWE15" s="416"/>
      <c r="IWF15" s="416"/>
      <c r="IWG15" s="416"/>
      <c r="IWH15" s="416"/>
      <c r="IWI15" s="416"/>
      <c r="IWJ15" s="416"/>
      <c r="IWK15" s="416"/>
      <c r="IWL15" s="416"/>
      <c r="IWM15" s="416"/>
      <c r="IWN15" s="416"/>
      <c r="IWO15" s="416"/>
      <c r="IWP15" s="416"/>
      <c r="IWQ15" s="416"/>
      <c r="IWR15" s="416"/>
      <c r="IWS15" s="416"/>
      <c r="IWT15" s="416"/>
      <c r="IWU15" s="416"/>
      <c r="IWV15" s="416"/>
      <c r="IWW15" s="416"/>
      <c r="IWX15" s="416"/>
      <c r="IWY15" s="416"/>
      <c r="IWZ15" s="416"/>
      <c r="IXA15" s="416"/>
      <c r="IXB15" s="416"/>
      <c r="IXC15" s="416"/>
      <c r="IXD15" s="416"/>
      <c r="IXE15" s="416"/>
      <c r="IXF15" s="416"/>
      <c r="IXG15" s="416"/>
      <c r="IXH15" s="416"/>
      <c r="IXI15" s="416"/>
      <c r="IXJ15" s="416"/>
      <c r="IXK15" s="416"/>
      <c r="IXL15" s="416"/>
      <c r="IXM15" s="416"/>
      <c r="IXN15" s="416"/>
      <c r="IXO15" s="416"/>
      <c r="IXP15" s="416"/>
      <c r="IXQ15" s="416"/>
      <c r="IXR15" s="416"/>
      <c r="IXS15" s="416"/>
      <c r="IXT15" s="416"/>
      <c r="IXU15" s="416"/>
      <c r="IXV15" s="416"/>
      <c r="IXW15" s="416"/>
      <c r="IXX15" s="416"/>
      <c r="IXY15" s="416"/>
      <c r="IXZ15" s="416"/>
      <c r="IYA15" s="416"/>
      <c r="IYB15" s="416"/>
      <c r="IYC15" s="416"/>
      <c r="IYD15" s="416"/>
      <c r="IYE15" s="416"/>
      <c r="IYF15" s="416"/>
      <c r="IYG15" s="416"/>
      <c r="IYH15" s="416"/>
      <c r="IYI15" s="416"/>
      <c r="IYJ15" s="416"/>
      <c r="IYK15" s="416"/>
      <c r="IYL15" s="416"/>
      <c r="IYM15" s="416"/>
      <c r="IYN15" s="416"/>
      <c r="IYO15" s="416"/>
      <c r="IYP15" s="416"/>
      <c r="IYQ15" s="416"/>
      <c r="IYR15" s="416"/>
      <c r="IYS15" s="416"/>
      <c r="IYT15" s="416"/>
      <c r="IYU15" s="416"/>
      <c r="IYV15" s="416"/>
      <c r="IYW15" s="416"/>
      <c r="IYX15" s="416"/>
      <c r="IYY15" s="416"/>
      <c r="IYZ15" s="416"/>
      <c r="IZA15" s="416"/>
      <c r="IZB15" s="416"/>
      <c r="IZC15" s="416"/>
      <c r="IZD15" s="416"/>
      <c r="IZE15" s="416"/>
      <c r="IZF15" s="416"/>
      <c r="IZG15" s="416"/>
      <c r="IZH15" s="416"/>
      <c r="IZI15" s="416"/>
      <c r="IZJ15" s="416"/>
      <c r="IZK15" s="416"/>
      <c r="IZL15" s="416"/>
      <c r="IZM15" s="416"/>
      <c r="IZN15" s="416"/>
      <c r="IZO15" s="416"/>
      <c r="IZP15" s="416"/>
      <c r="IZQ15" s="416"/>
      <c r="IZR15" s="416"/>
      <c r="IZS15" s="416"/>
      <c r="IZT15" s="416"/>
      <c r="IZU15" s="416"/>
      <c r="IZV15" s="416"/>
      <c r="IZW15" s="416"/>
      <c r="IZX15" s="416"/>
      <c r="IZY15" s="416"/>
      <c r="IZZ15" s="416"/>
      <c r="JAA15" s="416"/>
      <c r="JAB15" s="416"/>
      <c r="JAC15" s="416"/>
      <c r="JAD15" s="416"/>
      <c r="JAE15" s="416"/>
      <c r="JAF15" s="416"/>
      <c r="JAG15" s="416"/>
      <c r="JAH15" s="416"/>
      <c r="JAI15" s="416"/>
      <c r="JAJ15" s="416"/>
      <c r="JAK15" s="416"/>
      <c r="JAL15" s="416"/>
      <c r="JAM15" s="416"/>
      <c r="JAN15" s="416"/>
      <c r="JAO15" s="416"/>
      <c r="JAP15" s="416"/>
      <c r="JAQ15" s="416"/>
      <c r="JAR15" s="416"/>
      <c r="JAS15" s="416"/>
      <c r="JAT15" s="416"/>
      <c r="JAU15" s="416"/>
      <c r="JAV15" s="416"/>
      <c r="JAW15" s="416"/>
      <c r="JAX15" s="416"/>
      <c r="JAY15" s="416"/>
      <c r="JAZ15" s="416"/>
      <c r="JBA15" s="416"/>
      <c r="JBB15" s="416"/>
      <c r="JBC15" s="416"/>
      <c r="JBD15" s="416"/>
      <c r="JBE15" s="416"/>
      <c r="JBF15" s="416"/>
      <c r="JBG15" s="416"/>
      <c r="JBH15" s="416"/>
      <c r="JBI15" s="416"/>
      <c r="JBJ15" s="416"/>
      <c r="JBK15" s="416"/>
      <c r="JBL15" s="416"/>
      <c r="JBM15" s="416"/>
      <c r="JBN15" s="416"/>
      <c r="JBO15" s="416"/>
      <c r="JBP15" s="416"/>
      <c r="JBQ15" s="416"/>
      <c r="JBR15" s="416"/>
      <c r="JBS15" s="416"/>
      <c r="JBT15" s="416"/>
      <c r="JBU15" s="416"/>
      <c r="JBV15" s="416"/>
      <c r="JBW15" s="416"/>
      <c r="JBX15" s="416"/>
      <c r="JBY15" s="416"/>
      <c r="JBZ15" s="416"/>
      <c r="JCA15" s="416"/>
      <c r="JCB15" s="416"/>
      <c r="JCC15" s="416"/>
      <c r="JCD15" s="416"/>
      <c r="JCE15" s="416"/>
      <c r="JCF15" s="416"/>
      <c r="JCG15" s="416"/>
      <c r="JCH15" s="416"/>
      <c r="JCI15" s="416"/>
      <c r="JCJ15" s="416"/>
      <c r="JCK15" s="416"/>
      <c r="JCL15" s="416"/>
      <c r="JCM15" s="416"/>
      <c r="JCN15" s="416"/>
      <c r="JCO15" s="416"/>
      <c r="JCP15" s="416"/>
      <c r="JCQ15" s="416"/>
      <c r="JCR15" s="416"/>
      <c r="JCS15" s="416"/>
      <c r="JCT15" s="416"/>
      <c r="JCU15" s="416"/>
      <c r="JCV15" s="416"/>
      <c r="JCW15" s="416"/>
      <c r="JCX15" s="416"/>
      <c r="JCY15" s="416"/>
      <c r="JCZ15" s="416"/>
      <c r="JDA15" s="416"/>
      <c r="JDB15" s="416"/>
      <c r="JDC15" s="416"/>
      <c r="JDD15" s="416"/>
      <c r="JDE15" s="416"/>
      <c r="JDF15" s="416"/>
      <c r="JDG15" s="416"/>
      <c r="JDH15" s="416"/>
      <c r="JDI15" s="416"/>
      <c r="JDJ15" s="416"/>
      <c r="JDK15" s="416"/>
      <c r="JDL15" s="416"/>
      <c r="JDM15" s="416"/>
      <c r="JDN15" s="416"/>
      <c r="JDO15" s="416"/>
      <c r="JDP15" s="416"/>
      <c r="JDQ15" s="416"/>
      <c r="JDR15" s="416"/>
      <c r="JDS15" s="416"/>
      <c r="JDT15" s="416"/>
      <c r="JDU15" s="416"/>
      <c r="JDV15" s="416"/>
      <c r="JDW15" s="416"/>
      <c r="JDX15" s="416"/>
      <c r="JDY15" s="416"/>
      <c r="JDZ15" s="416"/>
      <c r="JEA15" s="416"/>
      <c r="JEB15" s="416"/>
      <c r="JEC15" s="416"/>
      <c r="JED15" s="416"/>
      <c r="JEE15" s="416"/>
      <c r="JEF15" s="416"/>
      <c r="JEG15" s="416"/>
      <c r="JEH15" s="416"/>
      <c r="JEI15" s="416"/>
      <c r="JEJ15" s="416"/>
      <c r="JEK15" s="416"/>
      <c r="JEL15" s="416"/>
      <c r="JEM15" s="416"/>
      <c r="JEN15" s="416"/>
      <c r="JEO15" s="416"/>
      <c r="JEP15" s="416"/>
      <c r="JEQ15" s="416"/>
      <c r="JER15" s="416"/>
      <c r="JES15" s="416"/>
      <c r="JET15" s="416"/>
      <c r="JEU15" s="416"/>
      <c r="JEV15" s="416"/>
      <c r="JEW15" s="416"/>
      <c r="JEX15" s="416"/>
      <c r="JEY15" s="416"/>
      <c r="JEZ15" s="416"/>
      <c r="JFA15" s="416"/>
      <c r="JFB15" s="416"/>
      <c r="JFC15" s="416"/>
      <c r="JFD15" s="416"/>
      <c r="JFE15" s="416"/>
      <c r="JFF15" s="416"/>
      <c r="JFG15" s="416"/>
      <c r="JFH15" s="416"/>
      <c r="JFI15" s="416"/>
      <c r="JFJ15" s="416"/>
      <c r="JFK15" s="416"/>
      <c r="JFL15" s="416"/>
      <c r="JFM15" s="416"/>
      <c r="JFN15" s="416"/>
      <c r="JFO15" s="416"/>
      <c r="JFP15" s="416"/>
      <c r="JFQ15" s="416"/>
      <c r="JFR15" s="416"/>
      <c r="JFS15" s="416"/>
      <c r="JFT15" s="416"/>
      <c r="JFU15" s="416"/>
      <c r="JFV15" s="416"/>
      <c r="JFW15" s="416"/>
      <c r="JFX15" s="416"/>
      <c r="JFY15" s="416"/>
      <c r="JFZ15" s="416"/>
      <c r="JGA15" s="416"/>
      <c r="JGB15" s="416"/>
      <c r="JGC15" s="416"/>
      <c r="JGD15" s="416"/>
      <c r="JGE15" s="416"/>
      <c r="JGF15" s="416"/>
      <c r="JGG15" s="416"/>
      <c r="JGH15" s="416"/>
      <c r="JGI15" s="416"/>
      <c r="JGJ15" s="416"/>
      <c r="JGK15" s="416"/>
      <c r="JGL15" s="416"/>
      <c r="JGM15" s="416"/>
      <c r="JGN15" s="416"/>
      <c r="JGO15" s="416"/>
      <c r="JGP15" s="416"/>
      <c r="JGQ15" s="416"/>
      <c r="JGR15" s="416"/>
      <c r="JGS15" s="416"/>
      <c r="JGT15" s="416"/>
      <c r="JGU15" s="416"/>
      <c r="JGV15" s="416"/>
      <c r="JGW15" s="416"/>
      <c r="JGX15" s="416"/>
      <c r="JGY15" s="416"/>
      <c r="JGZ15" s="416"/>
      <c r="JHA15" s="416"/>
      <c r="JHB15" s="416"/>
      <c r="JHC15" s="416"/>
      <c r="JHD15" s="416"/>
      <c r="JHE15" s="416"/>
      <c r="JHF15" s="416"/>
      <c r="JHG15" s="416"/>
      <c r="JHH15" s="416"/>
      <c r="JHI15" s="416"/>
      <c r="JHJ15" s="416"/>
      <c r="JHK15" s="416"/>
      <c r="JHL15" s="416"/>
      <c r="JHM15" s="416"/>
      <c r="JHN15" s="416"/>
      <c r="JHO15" s="416"/>
      <c r="JHP15" s="416"/>
      <c r="JHQ15" s="416"/>
      <c r="JHR15" s="416"/>
      <c r="JHS15" s="416"/>
      <c r="JHT15" s="416"/>
      <c r="JHU15" s="416"/>
      <c r="JHV15" s="416"/>
      <c r="JHW15" s="416"/>
      <c r="JHX15" s="416"/>
      <c r="JHY15" s="416"/>
      <c r="JHZ15" s="416"/>
      <c r="JIA15" s="416"/>
      <c r="JIB15" s="416"/>
      <c r="JIC15" s="416"/>
      <c r="JID15" s="416"/>
      <c r="JIE15" s="416"/>
      <c r="JIF15" s="416"/>
      <c r="JIG15" s="416"/>
      <c r="JIH15" s="416"/>
      <c r="JII15" s="416"/>
      <c r="JIJ15" s="416"/>
      <c r="JIK15" s="416"/>
      <c r="JIL15" s="416"/>
      <c r="JIM15" s="416"/>
      <c r="JIN15" s="416"/>
      <c r="JIO15" s="416"/>
      <c r="JIP15" s="416"/>
      <c r="JIQ15" s="416"/>
      <c r="JIR15" s="416"/>
      <c r="JIS15" s="416"/>
      <c r="JIT15" s="416"/>
      <c r="JIU15" s="416"/>
      <c r="JIV15" s="416"/>
      <c r="JIW15" s="416"/>
      <c r="JIX15" s="416"/>
      <c r="JIY15" s="416"/>
      <c r="JIZ15" s="416"/>
      <c r="JJA15" s="416"/>
      <c r="JJB15" s="416"/>
      <c r="JJC15" s="416"/>
      <c r="JJD15" s="416"/>
      <c r="JJE15" s="416"/>
      <c r="JJF15" s="416"/>
      <c r="JJG15" s="416"/>
      <c r="JJH15" s="416"/>
      <c r="JJI15" s="416"/>
      <c r="JJJ15" s="416"/>
      <c r="JJK15" s="416"/>
      <c r="JJL15" s="416"/>
      <c r="JJM15" s="416"/>
      <c r="JJN15" s="416"/>
      <c r="JJO15" s="416"/>
      <c r="JJP15" s="416"/>
      <c r="JJQ15" s="416"/>
      <c r="JJR15" s="416"/>
      <c r="JJS15" s="416"/>
      <c r="JJT15" s="416"/>
      <c r="JJU15" s="416"/>
      <c r="JJV15" s="416"/>
      <c r="JJW15" s="416"/>
      <c r="JJX15" s="416"/>
      <c r="JJY15" s="416"/>
      <c r="JJZ15" s="416"/>
      <c r="JKA15" s="416"/>
      <c r="JKB15" s="416"/>
      <c r="JKC15" s="416"/>
      <c r="JKD15" s="416"/>
      <c r="JKE15" s="416"/>
      <c r="JKF15" s="416"/>
      <c r="JKG15" s="416"/>
      <c r="JKH15" s="416"/>
      <c r="JKI15" s="416"/>
      <c r="JKJ15" s="416"/>
      <c r="JKK15" s="416"/>
      <c r="JKL15" s="416"/>
      <c r="JKM15" s="416"/>
      <c r="JKN15" s="416"/>
      <c r="JKO15" s="416"/>
      <c r="JKP15" s="416"/>
      <c r="JKQ15" s="416"/>
      <c r="JKR15" s="416"/>
      <c r="JKS15" s="416"/>
      <c r="JKT15" s="416"/>
      <c r="JKU15" s="416"/>
      <c r="JKV15" s="416"/>
      <c r="JKW15" s="416"/>
      <c r="JKX15" s="416"/>
      <c r="JKY15" s="416"/>
      <c r="JKZ15" s="416"/>
      <c r="JLA15" s="416"/>
      <c r="JLB15" s="416"/>
      <c r="JLC15" s="416"/>
      <c r="JLD15" s="416"/>
      <c r="JLE15" s="416"/>
      <c r="JLF15" s="416"/>
      <c r="JLG15" s="416"/>
      <c r="JLH15" s="416"/>
      <c r="JLI15" s="416"/>
      <c r="JLJ15" s="416"/>
      <c r="JLK15" s="416"/>
      <c r="JLL15" s="416"/>
      <c r="JLM15" s="416"/>
      <c r="JLN15" s="416"/>
      <c r="JLO15" s="416"/>
      <c r="JLP15" s="416"/>
      <c r="JLQ15" s="416"/>
      <c r="JLR15" s="416"/>
      <c r="JLS15" s="416"/>
      <c r="JLT15" s="416"/>
      <c r="JLU15" s="416"/>
      <c r="JLV15" s="416"/>
      <c r="JLW15" s="416"/>
      <c r="JLX15" s="416"/>
      <c r="JLY15" s="416"/>
      <c r="JLZ15" s="416"/>
      <c r="JMA15" s="416"/>
      <c r="JMB15" s="416"/>
      <c r="JMC15" s="416"/>
      <c r="JMD15" s="416"/>
      <c r="JME15" s="416"/>
      <c r="JMF15" s="416"/>
      <c r="JMG15" s="416"/>
      <c r="JMH15" s="416"/>
      <c r="JMI15" s="416"/>
      <c r="JMJ15" s="416"/>
      <c r="JMK15" s="416"/>
      <c r="JML15" s="416"/>
      <c r="JMM15" s="416"/>
      <c r="JMN15" s="416"/>
      <c r="JMO15" s="416"/>
      <c r="JMP15" s="416"/>
      <c r="JMQ15" s="416"/>
      <c r="JMR15" s="416"/>
      <c r="JMS15" s="416"/>
      <c r="JMT15" s="416"/>
      <c r="JMU15" s="416"/>
      <c r="JMV15" s="416"/>
      <c r="JMW15" s="416"/>
      <c r="JMX15" s="416"/>
      <c r="JMY15" s="416"/>
      <c r="JMZ15" s="416"/>
      <c r="JNA15" s="416"/>
      <c r="JNB15" s="416"/>
      <c r="JNC15" s="416"/>
      <c r="JND15" s="416"/>
      <c r="JNE15" s="416"/>
      <c r="JNF15" s="416"/>
      <c r="JNG15" s="416"/>
      <c r="JNH15" s="416"/>
      <c r="JNI15" s="416"/>
      <c r="JNJ15" s="416"/>
      <c r="JNK15" s="416"/>
      <c r="JNL15" s="416"/>
      <c r="JNM15" s="416"/>
      <c r="JNN15" s="416"/>
      <c r="JNO15" s="416"/>
      <c r="JNP15" s="416"/>
      <c r="JNQ15" s="416"/>
      <c r="JNR15" s="416"/>
      <c r="JNS15" s="416"/>
      <c r="JNT15" s="416"/>
      <c r="JNU15" s="416"/>
      <c r="JNV15" s="416"/>
      <c r="JNW15" s="416"/>
      <c r="JNX15" s="416"/>
      <c r="JNY15" s="416"/>
      <c r="JNZ15" s="416"/>
      <c r="JOA15" s="416"/>
      <c r="JOB15" s="416"/>
      <c r="JOC15" s="416"/>
      <c r="JOD15" s="416"/>
      <c r="JOE15" s="416"/>
      <c r="JOF15" s="416"/>
      <c r="JOG15" s="416"/>
      <c r="JOH15" s="416"/>
      <c r="JOI15" s="416"/>
      <c r="JOJ15" s="416"/>
      <c r="JOK15" s="416"/>
      <c r="JOL15" s="416"/>
      <c r="JOM15" s="416"/>
      <c r="JON15" s="416"/>
      <c r="JOO15" s="416"/>
      <c r="JOP15" s="416"/>
      <c r="JOQ15" s="416"/>
      <c r="JOR15" s="416"/>
      <c r="JOS15" s="416"/>
      <c r="JOT15" s="416"/>
      <c r="JOU15" s="416"/>
      <c r="JOV15" s="416"/>
      <c r="JOW15" s="416"/>
      <c r="JOX15" s="416"/>
      <c r="JOY15" s="416"/>
      <c r="JOZ15" s="416"/>
      <c r="JPA15" s="416"/>
      <c r="JPB15" s="416"/>
      <c r="JPC15" s="416"/>
      <c r="JPD15" s="416"/>
      <c r="JPE15" s="416"/>
      <c r="JPF15" s="416"/>
      <c r="JPG15" s="416"/>
      <c r="JPH15" s="416"/>
      <c r="JPI15" s="416"/>
      <c r="JPJ15" s="416"/>
      <c r="JPK15" s="416"/>
      <c r="JPL15" s="416"/>
      <c r="JPM15" s="416"/>
      <c r="JPN15" s="416"/>
      <c r="JPO15" s="416"/>
      <c r="JPP15" s="416"/>
      <c r="JPQ15" s="416"/>
      <c r="JPR15" s="416"/>
      <c r="JPS15" s="416"/>
      <c r="JPT15" s="416"/>
      <c r="JPU15" s="416"/>
      <c r="JPV15" s="416"/>
      <c r="JPW15" s="416"/>
      <c r="JPX15" s="416"/>
      <c r="JPY15" s="416"/>
      <c r="JPZ15" s="416"/>
      <c r="JQA15" s="416"/>
      <c r="JQB15" s="416"/>
      <c r="JQC15" s="416"/>
      <c r="JQD15" s="416"/>
      <c r="JQE15" s="416"/>
      <c r="JQF15" s="416"/>
      <c r="JQG15" s="416"/>
      <c r="JQH15" s="416"/>
      <c r="JQI15" s="416"/>
      <c r="JQJ15" s="416"/>
      <c r="JQK15" s="416"/>
      <c r="JQL15" s="416"/>
      <c r="JQM15" s="416"/>
      <c r="JQN15" s="416"/>
      <c r="JQO15" s="416"/>
      <c r="JQP15" s="416"/>
      <c r="JQQ15" s="416"/>
      <c r="JQR15" s="416"/>
      <c r="JQS15" s="416"/>
      <c r="JQT15" s="416"/>
      <c r="JQU15" s="416"/>
      <c r="JQV15" s="416"/>
      <c r="JQW15" s="416"/>
      <c r="JQX15" s="416"/>
      <c r="JQY15" s="416"/>
      <c r="JQZ15" s="416"/>
      <c r="JRA15" s="416"/>
      <c r="JRB15" s="416"/>
      <c r="JRC15" s="416"/>
      <c r="JRD15" s="416"/>
      <c r="JRE15" s="416"/>
      <c r="JRF15" s="416"/>
      <c r="JRG15" s="416"/>
      <c r="JRH15" s="416"/>
      <c r="JRI15" s="416"/>
      <c r="JRJ15" s="416"/>
      <c r="JRK15" s="416"/>
      <c r="JRL15" s="416"/>
      <c r="JRM15" s="416"/>
      <c r="JRN15" s="416"/>
      <c r="JRO15" s="416"/>
      <c r="JRP15" s="416"/>
      <c r="JRQ15" s="416"/>
      <c r="JRR15" s="416"/>
      <c r="JRS15" s="416"/>
      <c r="JRT15" s="416"/>
      <c r="JRU15" s="416"/>
      <c r="JRV15" s="416"/>
      <c r="JRW15" s="416"/>
      <c r="JRX15" s="416"/>
      <c r="JRY15" s="416"/>
      <c r="JRZ15" s="416"/>
      <c r="JSA15" s="416"/>
      <c r="JSB15" s="416"/>
      <c r="JSC15" s="416"/>
      <c r="JSD15" s="416"/>
      <c r="JSE15" s="416"/>
      <c r="JSF15" s="416"/>
      <c r="JSG15" s="416"/>
      <c r="JSH15" s="416"/>
      <c r="JSI15" s="416"/>
      <c r="JSJ15" s="416"/>
      <c r="JSK15" s="416"/>
      <c r="JSL15" s="416"/>
      <c r="JSM15" s="416"/>
      <c r="JSN15" s="416"/>
      <c r="JSO15" s="416"/>
      <c r="JSP15" s="416"/>
      <c r="JSQ15" s="416"/>
      <c r="JSR15" s="416"/>
      <c r="JSS15" s="416"/>
      <c r="JST15" s="416"/>
      <c r="JSU15" s="416"/>
      <c r="JSV15" s="416"/>
      <c r="JSW15" s="416"/>
      <c r="JSX15" s="416"/>
      <c r="JSY15" s="416"/>
      <c r="JSZ15" s="416"/>
      <c r="JTA15" s="416"/>
      <c r="JTB15" s="416"/>
      <c r="JTC15" s="416"/>
      <c r="JTD15" s="416"/>
      <c r="JTE15" s="416"/>
      <c r="JTF15" s="416"/>
      <c r="JTG15" s="416"/>
      <c r="JTH15" s="416"/>
      <c r="JTI15" s="416"/>
      <c r="JTJ15" s="416"/>
      <c r="JTK15" s="416"/>
      <c r="JTL15" s="416"/>
      <c r="JTM15" s="416"/>
      <c r="JTN15" s="416"/>
      <c r="JTO15" s="416"/>
      <c r="JTP15" s="416"/>
      <c r="JTQ15" s="416"/>
      <c r="JTR15" s="416"/>
      <c r="JTS15" s="416"/>
      <c r="JTT15" s="416"/>
      <c r="JTU15" s="416"/>
      <c r="JTV15" s="416"/>
      <c r="JTW15" s="416"/>
      <c r="JTX15" s="416"/>
      <c r="JTY15" s="416"/>
      <c r="JTZ15" s="416"/>
      <c r="JUA15" s="416"/>
      <c r="JUB15" s="416"/>
      <c r="JUC15" s="416"/>
      <c r="JUD15" s="416"/>
      <c r="JUE15" s="416"/>
      <c r="JUF15" s="416"/>
      <c r="JUG15" s="416"/>
      <c r="JUH15" s="416"/>
      <c r="JUI15" s="416"/>
      <c r="JUJ15" s="416"/>
      <c r="JUK15" s="416"/>
      <c r="JUL15" s="416"/>
      <c r="JUM15" s="416"/>
      <c r="JUN15" s="416"/>
      <c r="JUO15" s="416"/>
      <c r="JUP15" s="416"/>
      <c r="JUQ15" s="416"/>
      <c r="JUR15" s="416"/>
      <c r="JUS15" s="416"/>
      <c r="JUT15" s="416"/>
      <c r="JUU15" s="416"/>
      <c r="JUV15" s="416"/>
      <c r="JUW15" s="416"/>
      <c r="JUX15" s="416"/>
      <c r="JUY15" s="416"/>
      <c r="JUZ15" s="416"/>
      <c r="JVA15" s="416"/>
      <c r="JVB15" s="416"/>
      <c r="JVC15" s="416"/>
      <c r="JVD15" s="416"/>
      <c r="JVE15" s="416"/>
      <c r="JVF15" s="416"/>
      <c r="JVG15" s="416"/>
      <c r="JVH15" s="416"/>
      <c r="JVI15" s="416"/>
      <c r="JVJ15" s="416"/>
      <c r="JVK15" s="416"/>
      <c r="JVL15" s="416"/>
      <c r="JVM15" s="416"/>
      <c r="JVN15" s="416"/>
      <c r="JVO15" s="416"/>
      <c r="JVP15" s="416"/>
      <c r="JVQ15" s="416"/>
      <c r="JVR15" s="416"/>
      <c r="JVS15" s="416"/>
      <c r="JVT15" s="416"/>
      <c r="JVU15" s="416"/>
      <c r="JVV15" s="416"/>
      <c r="JVW15" s="416"/>
      <c r="JVX15" s="416"/>
      <c r="JVY15" s="416"/>
      <c r="JVZ15" s="416"/>
      <c r="JWA15" s="416"/>
      <c r="JWB15" s="416"/>
      <c r="JWC15" s="416"/>
      <c r="JWD15" s="416"/>
      <c r="JWE15" s="416"/>
      <c r="JWF15" s="416"/>
      <c r="JWG15" s="416"/>
      <c r="JWH15" s="416"/>
      <c r="JWI15" s="416"/>
      <c r="JWJ15" s="416"/>
      <c r="JWK15" s="416"/>
      <c r="JWL15" s="416"/>
      <c r="JWM15" s="416"/>
      <c r="JWN15" s="416"/>
      <c r="JWO15" s="416"/>
      <c r="JWP15" s="416"/>
      <c r="JWQ15" s="416"/>
      <c r="JWR15" s="416"/>
      <c r="JWS15" s="416"/>
      <c r="JWT15" s="416"/>
      <c r="JWU15" s="416"/>
      <c r="JWV15" s="416"/>
      <c r="JWW15" s="416"/>
      <c r="JWX15" s="416"/>
      <c r="JWY15" s="416"/>
      <c r="JWZ15" s="416"/>
      <c r="JXA15" s="416"/>
      <c r="JXB15" s="416"/>
      <c r="JXC15" s="416"/>
      <c r="JXD15" s="416"/>
      <c r="JXE15" s="416"/>
      <c r="JXF15" s="416"/>
      <c r="JXG15" s="416"/>
      <c r="JXH15" s="416"/>
      <c r="JXI15" s="416"/>
      <c r="JXJ15" s="416"/>
      <c r="JXK15" s="416"/>
      <c r="JXL15" s="416"/>
      <c r="JXM15" s="416"/>
      <c r="JXN15" s="416"/>
      <c r="JXO15" s="416"/>
      <c r="JXP15" s="416"/>
      <c r="JXQ15" s="416"/>
      <c r="JXR15" s="416"/>
      <c r="JXS15" s="416"/>
      <c r="JXT15" s="416"/>
      <c r="JXU15" s="416"/>
      <c r="JXV15" s="416"/>
      <c r="JXW15" s="416"/>
      <c r="JXX15" s="416"/>
      <c r="JXY15" s="416"/>
      <c r="JXZ15" s="416"/>
      <c r="JYA15" s="416"/>
      <c r="JYB15" s="416"/>
      <c r="JYC15" s="416"/>
      <c r="JYD15" s="416"/>
      <c r="JYE15" s="416"/>
      <c r="JYF15" s="416"/>
      <c r="JYG15" s="416"/>
      <c r="JYH15" s="416"/>
      <c r="JYI15" s="416"/>
      <c r="JYJ15" s="416"/>
      <c r="JYK15" s="416"/>
      <c r="JYL15" s="416"/>
      <c r="JYM15" s="416"/>
      <c r="JYN15" s="416"/>
      <c r="JYO15" s="416"/>
      <c r="JYP15" s="416"/>
      <c r="JYQ15" s="416"/>
      <c r="JYR15" s="416"/>
      <c r="JYS15" s="416"/>
      <c r="JYT15" s="416"/>
      <c r="JYU15" s="416"/>
      <c r="JYV15" s="416"/>
      <c r="JYW15" s="416"/>
      <c r="JYX15" s="416"/>
      <c r="JYY15" s="416"/>
      <c r="JYZ15" s="416"/>
      <c r="JZA15" s="416"/>
      <c r="JZB15" s="416"/>
      <c r="JZC15" s="416"/>
      <c r="JZD15" s="416"/>
      <c r="JZE15" s="416"/>
      <c r="JZF15" s="416"/>
      <c r="JZG15" s="416"/>
      <c r="JZH15" s="416"/>
      <c r="JZI15" s="416"/>
      <c r="JZJ15" s="416"/>
      <c r="JZK15" s="416"/>
      <c r="JZL15" s="416"/>
      <c r="JZM15" s="416"/>
      <c r="JZN15" s="416"/>
      <c r="JZO15" s="416"/>
      <c r="JZP15" s="416"/>
      <c r="JZQ15" s="416"/>
      <c r="JZR15" s="416"/>
      <c r="JZS15" s="416"/>
      <c r="JZT15" s="416"/>
      <c r="JZU15" s="416"/>
      <c r="JZV15" s="416"/>
      <c r="JZW15" s="416"/>
      <c r="JZX15" s="416"/>
      <c r="JZY15" s="416"/>
      <c r="JZZ15" s="416"/>
      <c r="KAA15" s="416"/>
      <c r="KAB15" s="416"/>
      <c r="KAC15" s="416"/>
      <c r="KAD15" s="416"/>
      <c r="KAE15" s="416"/>
      <c r="KAF15" s="416"/>
      <c r="KAG15" s="416"/>
      <c r="KAH15" s="416"/>
      <c r="KAI15" s="416"/>
      <c r="KAJ15" s="416"/>
      <c r="KAK15" s="416"/>
      <c r="KAL15" s="416"/>
      <c r="KAM15" s="416"/>
      <c r="KAN15" s="416"/>
      <c r="KAO15" s="416"/>
      <c r="KAP15" s="416"/>
      <c r="KAQ15" s="416"/>
      <c r="KAR15" s="416"/>
      <c r="KAS15" s="416"/>
      <c r="KAT15" s="416"/>
      <c r="KAU15" s="416"/>
      <c r="KAV15" s="416"/>
      <c r="KAW15" s="416"/>
      <c r="KAX15" s="416"/>
      <c r="KAY15" s="416"/>
      <c r="KAZ15" s="416"/>
      <c r="KBA15" s="416"/>
      <c r="KBB15" s="416"/>
      <c r="KBC15" s="416"/>
      <c r="KBD15" s="416"/>
      <c r="KBE15" s="416"/>
      <c r="KBF15" s="416"/>
      <c r="KBG15" s="416"/>
      <c r="KBH15" s="416"/>
      <c r="KBI15" s="416"/>
      <c r="KBJ15" s="416"/>
      <c r="KBK15" s="416"/>
      <c r="KBL15" s="416"/>
      <c r="KBM15" s="416"/>
      <c r="KBN15" s="416"/>
      <c r="KBO15" s="416"/>
      <c r="KBP15" s="416"/>
      <c r="KBQ15" s="416"/>
      <c r="KBR15" s="416"/>
      <c r="KBS15" s="416"/>
      <c r="KBT15" s="416"/>
      <c r="KBU15" s="416"/>
      <c r="KBV15" s="416"/>
      <c r="KBW15" s="416"/>
      <c r="KBX15" s="416"/>
      <c r="KBY15" s="416"/>
      <c r="KBZ15" s="416"/>
      <c r="KCA15" s="416"/>
      <c r="KCB15" s="416"/>
      <c r="KCC15" s="416"/>
      <c r="KCD15" s="416"/>
      <c r="KCE15" s="416"/>
      <c r="KCF15" s="416"/>
      <c r="KCG15" s="416"/>
      <c r="KCH15" s="416"/>
      <c r="KCI15" s="416"/>
      <c r="KCJ15" s="416"/>
      <c r="KCK15" s="416"/>
      <c r="KCL15" s="416"/>
      <c r="KCM15" s="416"/>
      <c r="KCN15" s="416"/>
      <c r="KCO15" s="416"/>
      <c r="KCP15" s="416"/>
      <c r="KCQ15" s="416"/>
      <c r="KCR15" s="416"/>
      <c r="KCS15" s="416"/>
      <c r="KCT15" s="416"/>
      <c r="KCU15" s="416"/>
      <c r="KCV15" s="416"/>
      <c r="KCW15" s="416"/>
      <c r="KCX15" s="416"/>
      <c r="KCY15" s="416"/>
      <c r="KCZ15" s="416"/>
      <c r="KDA15" s="416"/>
      <c r="KDB15" s="416"/>
      <c r="KDC15" s="416"/>
      <c r="KDD15" s="416"/>
      <c r="KDE15" s="416"/>
      <c r="KDF15" s="416"/>
      <c r="KDG15" s="416"/>
      <c r="KDH15" s="416"/>
      <c r="KDI15" s="416"/>
      <c r="KDJ15" s="416"/>
      <c r="KDK15" s="416"/>
      <c r="KDL15" s="416"/>
      <c r="KDM15" s="416"/>
      <c r="KDN15" s="416"/>
      <c r="KDO15" s="416"/>
      <c r="KDP15" s="416"/>
      <c r="KDQ15" s="416"/>
      <c r="KDR15" s="416"/>
      <c r="KDS15" s="416"/>
      <c r="KDT15" s="416"/>
      <c r="KDU15" s="416"/>
      <c r="KDV15" s="416"/>
      <c r="KDW15" s="416"/>
      <c r="KDX15" s="416"/>
      <c r="KDY15" s="416"/>
      <c r="KDZ15" s="416"/>
      <c r="KEA15" s="416"/>
      <c r="KEB15" s="416"/>
      <c r="KEC15" s="416"/>
      <c r="KED15" s="416"/>
      <c r="KEE15" s="416"/>
      <c r="KEF15" s="416"/>
      <c r="KEG15" s="416"/>
      <c r="KEH15" s="416"/>
      <c r="KEI15" s="416"/>
      <c r="KEJ15" s="416"/>
      <c r="KEK15" s="416"/>
      <c r="KEL15" s="416"/>
      <c r="KEM15" s="416"/>
      <c r="KEN15" s="416"/>
      <c r="KEO15" s="416"/>
      <c r="KEP15" s="416"/>
      <c r="KEQ15" s="416"/>
      <c r="KER15" s="416"/>
      <c r="KES15" s="416"/>
      <c r="KET15" s="416"/>
      <c r="KEU15" s="416"/>
      <c r="KEV15" s="416"/>
      <c r="KEW15" s="416"/>
      <c r="KEX15" s="416"/>
      <c r="KEY15" s="416"/>
      <c r="KEZ15" s="416"/>
      <c r="KFA15" s="416"/>
      <c r="KFB15" s="416"/>
      <c r="KFC15" s="416"/>
      <c r="KFD15" s="416"/>
      <c r="KFE15" s="416"/>
      <c r="KFF15" s="416"/>
      <c r="KFG15" s="416"/>
      <c r="KFH15" s="416"/>
      <c r="KFI15" s="416"/>
      <c r="KFJ15" s="416"/>
      <c r="KFK15" s="416"/>
      <c r="KFL15" s="416"/>
      <c r="KFM15" s="416"/>
      <c r="KFN15" s="416"/>
      <c r="KFO15" s="416"/>
      <c r="KFP15" s="416"/>
      <c r="KFQ15" s="416"/>
      <c r="KFR15" s="416"/>
      <c r="KFS15" s="416"/>
      <c r="KFT15" s="416"/>
      <c r="KFU15" s="416"/>
      <c r="KFV15" s="416"/>
      <c r="KFW15" s="416"/>
      <c r="KFX15" s="416"/>
      <c r="KFY15" s="416"/>
      <c r="KFZ15" s="416"/>
      <c r="KGA15" s="416"/>
      <c r="KGB15" s="416"/>
      <c r="KGC15" s="416"/>
      <c r="KGD15" s="416"/>
      <c r="KGE15" s="416"/>
      <c r="KGF15" s="416"/>
      <c r="KGG15" s="416"/>
      <c r="KGH15" s="416"/>
      <c r="KGI15" s="416"/>
      <c r="KGJ15" s="416"/>
      <c r="KGK15" s="416"/>
      <c r="KGL15" s="416"/>
      <c r="KGM15" s="416"/>
      <c r="KGN15" s="416"/>
      <c r="KGO15" s="416"/>
      <c r="KGP15" s="416"/>
      <c r="KGQ15" s="416"/>
      <c r="KGR15" s="416"/>
      <c r="KGS15" s="416"/>
      <c r="KGT15" s="416"/>
      <c r="KGU15" s="416"/>
      <c r="KGV15" s="416"/>
      <c r="KGW15" s="416"/>
      <c r="KGX15" s="416"/>
      <c r="KGY15" s="416"/>
      <c r="KGZ15" s="416"/>
      <c r="KHA15" s="416"/>
      <c r="KHB15" s="416"/>
      <c r="KHC15" s="416"/>
      <c r="KHD15" s="416"/>
      <c r="KHE15" s="416"/>
      <c r="KHF15" s="416"/>
      <c r="KHG15" s="416"/>
      <c r="KHH15" s="416"/>
      <c r="KHI15" s="416"/>
      <c r="KHJ15" s="416"/>
      <c r="KHK15" s="416"/>
      <c r="KHL15" s="416"/>
      <c r="KHM15" s="416"/>
      <c r="KHN15" s="416"/>
      <c r="KHO15" s="416"/>
      <c r="KHP15" s="416"/>
      <c r="KHQ15" s="416"/>
      <c r="KHR15" s="416"/>
      <c r="KHS15" s="416"/>
      <c r="KHT15" s="416"/>
      <c r="KHU15" s="416"/>
      <c r="KHV15" s="416"/>
      <c r="KHW15" s="416"/>
      <c r="KHX15" s="416"/>
      <c r="KHY15" s="416"/>
      <c r="KHZ15" s="416"/>
      <c r="KIA15" s="416"/>
      <c r="KIB15" s="416"/>
      <c r="KIC15" s="416"/>
      <c r="KID15" s="416"/>
      <c r="KIE15" s="416"/>
      <c r="KIF15" s="416"/>
      <c r="KIG15" s="416"/>
      <c r="KIH15" s="416"/>
      <c r="KII15" s="416"/>
      <c r="KIJ15" s="416"/>
      <c r="KIK15" s="416"/>
      <c r="KIL15" s="416"/>
      <c r="KIM15" s="416"/>
      <c r="KIN15" s="416"/>
      <c r="KIO15" s="416"/>
      <c r="KIP15" s="416"/>
      <c r="KIQ15" s="416"/>
      <c r="KIR15" s="416"/>
      <c r="KIS15" s="416"/>
      <c r="KIT15" s="416"/>
      <c r="KIU15" s="416"/>
      <c r="KIV15" s="416"/>
      <c r="KIW15" s="416"/>
      <c r="KIX15" s="416"/>
      <c r="KIY15" s="416"/>
      <c r="KIZ15" s="416"/>
      <c r="KJA15" s="416"/>
      <c r="KJB15" s="416"/>
      <c r="KJC15" s="416"/>
      <c r="KJD15" s="416"/>
      <c r="KJE15" s="416"/>
      <c r="KJF15" s="416"/>
      <c r="KJG15" s="416"/>
      <c r="KJH15" s="416"/>
      <c r="KJI15" s="416"/>
      <c r="KJJ15" s="416"/>
      <c r="KJK15" s="416"/>
      <c r="KJL15" s="416"/>
      <c r="KJM15" s="416"/>
      <c r="KJN15" s="416"/>
      <c r="KJO15" s="416"/>
      <c r="KJP15" s="416"/>
      <c r="KJQ15" s="416"/>
      <c r="KJR15" s="416"/>
      <c r="KJS15" s="416"/>
      <c r="KJT15" s="416"/>
      <c r="KJU15" s="416"/>
      <c r="KJV15" s="416"/>
      <c r="KJW15" s="416"/>
      <c r="KJX15" s="416"/>
      <c r="KJY15" s="416"/>
      <c r="KJZ15" s="416"/>
      <c r="KKA15" s="416"/>
      <c r="KKB15" s="416"/>
      <c r="KKC15" s="416"/>
      <c r="KKD15" s="416"/>
      <c r="KKE15" s="416"/>
      <c r="KKF15" s="416"/>
      <c r="KKG15" s="416"/>
      <c r="KKH15" s="416"/>
      <c r="KKI15" s="416"/>
      <c r="KKJ15" s="416"/>
      <c r="KKK15" s="416"/>
      <c r="KKL15" s="416"/>
      <c r="KKM15" s="416"/>
      <c r="KKN15" s="416"/>
      <c r="KKO15" s="416"/>
      <c r="KKP15" s="416"/>
      <c r="KKQ15" s="416"/>
      <c r="KKR15" s="416"/>
      <c r="KKS15" s="416"/>
      <c r="KKT15" s="416"/>
      <c r="KKU15" s="416"/>
      <c r="KKV15" s="416"/>
      <c r="KKW15" s="416"/>
      <c r="KKX15" s="416"/>
      <c r="KKY15" s="416"/>
      <c r="KKZ15" s="416"/>
      <c r="KLA15" s="416"/>
      <c r="KLB15" s="416"/>
      <c r="KLC15" s="416"/>
      <c r="KLD15" s="416"/>
      <c r="KLE15" s="416"/>
      <c r="KLF15" s="416"/>
      <c r="KLG15" s="416"/>
      <c r="KLH15" s="416"/>
      <c r="KLI15" s="416"/>
      <c r="KLJ15" s="416"/>
      <c r="KLK15" s="416"/>
      <c r="KLL15" s="416"/>
      <c r="KLM15" s="416"/>
      <c r="KLN15" s="416"/>
      <c r="KLO15" s="416"/>
      <c r="KLP15" s="416"/>
      <c r="KLQ15" s="416"/>
      <c r="KLR15" s="416"/>
      <c r="KLS15" s="416"/>
      <c r="KLT15" s="416"/>
      <c r="KLU15" s="416"/>
      <c r="KLV15" s="416"/>
      <c r="KLW15" s="416"/>
      <c r="KLX15" s="416"/>
      <c r="KLY15" s="416"/>
      <c r="KLZ15" s="416"/>
      <c r="KMA15" s="416"/>
      <c r="KMB15" s="416"/>
      <c r="KMC15" s="416"/>
      <c r="KMD15" s="416"/>
      <c r="KME15" s="416"/>
      <c r="KMF15" s="416"/>
      <c r="KMG15" s="416"/>
      <c r="KMH15" s="416"/>
      <c r="KMI15" s="416"/>
      <c r="KMJ15" s="416"/>
      <c r="KMK15" s="416"/>
      <c r="KML15" s="416"/>
      <c r="KMM15" s="416"/>
      <c r="KMN15" s="416"/>
      <c r="KMO15" s="416"/>
      <c r="KMP15" s="416"/>
      <c r="KMQ15" s="416"/>
      <c r="KMR15" s="416"/>
      <c r="KMS15" s="416"/>
      <c r="KMT15" s="416"/>
      <c r="KMU15" s="416"/>
      <c r="KMV15" s="416"/>
      <c r="KMW15" s="416"/>
      <c r="KMX15" s="416"/>
      <c r="KMY15" s="416"/>
      <c r="KMZ15" s="416"/>
      <c r="KNA15" s="416"/>
      <c r="KNB15" s="416"/>
      <c r="KNC15" s="416"/>
      <c r="KND15" s="416"/>
      <c r="KNE15" s="416"/>
      <c r="KNF15" s="416"/>
      <c r="KNG15" s="416"/>
      <c r="KNH15" s="416"/>
      <c r="KNI15" s="416"/>
      <c r="KNJ15" s="416"/>
      <c r="KNK15" s="416"/>
      <c r="KNL15" s="416"/>
      <c r="KNM15" s="416"/>
      <c r="KNN15" s="416"/>
      <c r="KNO15" s="416"/>
      <c r="KNP15" s="416"/>
      <c r="KNQ15" s="416"/>
      <c r="KNR15" s="416"/>
      <c r="KNS15" s="416"/>
      <c r="KNT15" s="416"/>
      <c r="KNU15" s="416"/>
      <c r="KNV15" s="416"/>
      <c r="KNW15" s="416"/>
      <c r="KNX15" s="416"/>
      <c r="KNY15" s="416"/>
      <c r="KNZ15" s="416"/>
      <c r="KOA15" s="416"/>
      <c r="KOB15" s="416"/>
      <c r="KOC15" s="416"/>
      <c r="KOD15" s="416"/>
      <c r="KOE15" s="416"/>
      <c r="KOF15" s="416"/>
      <c r="KOG15" s="416"/>
      <c r="KOH15" s="416"/>
      <c r="KOI15" s="416"/>
      <c r="KOJ15" s="416"/>
      <c r="KOK15" s="416"/>
      <c r="KOL15" s="416"/>
      <c r="KOM15" s="416"/>
      <c r="KON15" s="416"/>
      <c r="KOO15" s="416"/>
      <c r="KOP15" s="416"/>
      <c r="KOQ15" s="416"/>
      <c r="KOR15" s="416"/>
      <c r="KOS15" s="416"/>
      <c r="KOT15" s="416"/>
      <c r="KOU15" s="416"/>
      <c r="KOV15" s="416"/>
      <c r="KOW15" s="416"/>
      <c r="KOX15" s="416"/>
      <c r="KOY15" s="416"/>
      <c r="KOZ15" s="416"/>
      <c r="KPA15" s="416"/>
      <c r="KPB15" s="416"/>
      <c r="KPC15" s="416"/>
      <c r="KPD15" s="416"/>
      <c r="KPE15" s="416"/>
      <c r="KPF15" s="416"/>
      <c r="KPG15" s="416"/>
      <c r="KPH15" s="416"/>
      <c r="KPI15" s="416"/>
      <c r="KPJ15" s="416"/>
      <c r="KPK15" s="416"/>
      <c r="KPL15" s="416"/>
      <c r="KPM15" s="416"/>
      <c r="KPN15" s="416"/>
      <c r="KPO15" s="416"/>
      <c r="KPP15" s="416"/>
      <c r="KPQ15" s="416"/>
      <c r="KPR15" s="416"/>
      <c r="KPS15" s="416"/>
      <c r="KPT15" s="416"/>
      <c r="KPU15" s="416"/>
      <c r="KPV15" s="416"/>
      <c r="KPW15" s="416"/>
      <c r="KPX15" s="416"/>
      <c r="KPY15" s="416"/>
      <c r="KPZ15" s="416"/>
      <c r="KQA15" s="416"/>
      <c r="KQB15" s="416"/>
      <c r="KQC15" s="416"/>
      <c r="KQD15" s="416"/>
      <c r="KQE15" s="416"/>
      <c r="KQF15" s="416"/>
      <c r="KQG15" s="416"/>
      <c r="KQH15" s="416"/>
      <c r="KQI15" s="416"/>
      <c r="KQJ15" s="416"/>
      <c r="KQK15" s="416"/>
      <c r="KQL15" s="416"/>
      <c r="KQM15" s="416"/>
      <c r="KQN15" s="416"/>
      <c r="KQO15" s="416"/>
      <c r="KQP15" s="416"/>
      <c r="KQQ15" s="416"/>
      <c r="KQR15" s="416"/>
      <c r="KQS15" s="416"/>
      <c r="KQT15" s="416"/>
      <c r="KQU15" s="416"/>
      <c r="KQV15" s="416"/>
      <c r="KQW15" s="416"/>
      <c r="KQX15" s="416"/>
      <c r="KQY15" s="416"/>
      <c r="KQZ15" s="416"/>
      <c r="KRA15" s="416"/>
      <c r="KRB15" s="416"/>
      <c r="KRC15" s="416"/>
      <c r="KRD15" s="416"/>
      <c r="KRE15" s="416"/>
      <c r="KRF15" s="416"/>
      <c r="KRG15" s="416"/>
      <c r="KRH15" s="416"/>
      <c r="KRI15" s="416"/>
      <c r="KRJ15" s="416"/>
      <c r="KRK15" s="416"/>
      <c r="KRL15" s="416"/>
      <c r="KRM15" s="416"/>
      <c r="KRN15" s="416"/>
      <c r="KRO15" s="416"/>
      <c r="KRP15" s="416"/>
      <c r="KRQ15" s="416"/>
      <c r="KRR15" s="416"/>
      <c r="KRS15" s="416"/>
      <c r="KRT15" s="416"/>
      <c r="KRU15" s="416"/>
      <c r="KRV15" s="416"/>
      <c r="KRW15" s="416"/>
      <c r="KRX15" s="416"/>
      <c r="KRY15" s="416"/>
      <c r="KRZ15" s="416"/>
      <c r="KSA15" s="416"/>
      <c r="KSB15" s="416"/>
      <c r="KSC15" s="416"/>
      <c r="KSD15" s="416"/>
      <c r="KSE15" s="416"/>
      <c r="KSF15" s="416"/>
      <c r="KSG15" s="416"/>
      <c r="KSH15" s="416"/>
      <c r="KSI15" s="416"/>
      <c r="KSJ15" s="416"/>
      <c r="KSK15" s="416"/>
      <c r="KSL15" s="416"/>
      <c r="KSM15" s="416"/>
      <c r="KSN15" s="416"/>
      <c r="KSO15" s="416"/>
      <c r="KSP15" s="416"/>
      <c r="KSQ15" s="416"/>
      <c r="KSR15" s="416"/>
      <c r="KSS15" s="416"/>
      <c r="KST15" s="416"/>
      <c r="KSU15" s="416"/>
      <c r="KSV15" s="416"/>
      <c r="KSW15" s="416"/>
      <c r="KSX15" s="416"/>
      <c r="KSY15" s="416"/>
      <c r="KSZ15" s="416"/>
      <c r="KTA15" s="416"/>
      <c r="KTB15" s="416"/>
      <c r="KTC15" s="416"/>
      <c r="KTD15" s="416"/>
      <c r="KTE15" s="416"/>
      <c r="KTF15" s="416"/>
      <c r="KTG15" s="416"/>
      <c r="KTH15" s="416"/>
      <c r="KTI15" s="416"/>
      <c r="KTJ15" s="416"/>
      <c r="KTK15" s="416"/>
      <c r="KTL15" s="416"/>
      <c r="KTM15" s="416"/>
      <c r="KTN15" s="416"/>
      <c r="KTO15" s="416"/>
      <c r="KTP15" s="416"/>
      <c r="KTQ15" s="416"/>
      <c r="KTR15" s="416"/>
      <c r="KTS15" s="416"/>
      <c r="KTT15" s="416"/>
      <c r="KTU15" s="416"/>
      <c r="KTV15" s="416"/>
      <c r="KTW15" s="416"/>
      <c r="KTX15" s="416"/>
      <c r="KTY15" s="416"/>
      <c r="KTZ15" s="416"/>
      <c r="KUA15" s="416"/>
      <c r="KUB15" s="416"/>
      <c r="KUC15" s="416"/>
      <c r="KUD15" s="416"/>
      <c r="KUE15" s="416"/>
      <c r="KUF15" s="416"/>
      <c r="KUG15" s="416"/>
      <c r="KUH15" s="416"/>
      <c r="KUI15" s="416"/>
      <c r="KUJ15" s="416"/>
      <c r="KUK15" s="416"/>
      <c r="KUL15" s="416"/>
      <c r="KUM15" s="416"/>
      <c r="KUN15" s="416"/>
      <c r="KUO15" s="416"/>
      <c r="KUP15" s="416"/>
      <c r="KUQ15" s="416"/>
      <c r="KUR15" s="416"/>
      <c r="KUS15" s="416"/>
      <c r="KUT15" s="416"/>
      <c r="KUU15" s="416"/>
      <c r="KUV15" s="416"/>
      <c r="KUW15" s="416"/>
      <c r="KUX15" s="416"/>
      <c r="KUY15" s="416"/>
      <c r="KUZ15" s="416"/>
      <c r="KVA15" s="416"/>
      <c r="KVB15" s="416"/>
      <c r="KVC15" s="416"/>
      <c r="KVD15" s="416"/>
      <c r="KVE15" s="416"/>
      <c r="KVF15" s="416"/>
      <c r="KVG15" s="416"/>
      <c r="KVH15" s="416"/>
      <c r="KVI15" s="416"/>
      <c r="KVJ15" s="416"/>
      <c r="KVK15" s="416"/>
      <c r="KVL15" s="416"/>
      <c r="KVM15" s="416"/>
      <c r="KVN15" s="416"/>
      <c r="KVO15" s="416"/>
      <c r="KVP15" s="416"/>
      <c r="KVQ15" s="416"/>
      <c r="KVR15" s="416"/>
      <c r="KVS15" s="416"/>
      <c r="KVT15" s="416"/>
      <c r="KVU15" s="416"/>
      <c r="KVV15" s="416"/>
      <c r="KVW15" s="416"/>
      <c r="KVX15" s="416"/>
      <c r="KVY15" s="416"/>
      <c r="KVZ15" s="416"/>
      <c r="KWA15" s="416"/>
      <c r="KWB15" s="416"/>
      <c r="KWC15" s="416"/>
      <c r="KWD15" s="416"/>
      <c r="KWE15" s="416"/>
      <c r="KWF15" s="416"/>
      <c r="KWG15" s="416"/>
      <c r="KWH15" s="416"/>
      <c r="KWI15" s="416"/>
      <c r="KWJ15" s="416"/>
      <c r="KWK15" s="416"/>
      <c r="KWL15" s="416"/>
      <c r="KWM15" s="416"/>
      <c r="KWN15" s="416"/>
      <c r="KWO15" s="416"/>
      <c r="KWP15" s="416"/>
      <c r="KWQ15" s="416"/>
      <c r="KWR15" s="416"/>
      <c r="KWS15" s="416"/>
      <c r="KWT15" s="416"/>
      <c r="KWU15" s="416"/>
      <c r="KWV15" s="416"/>
      <c r="KWW15" s="416"/>
      <c r="KWX15" s="416"/>
      <c r="KWY15" s="416"/>
      <c r="KWZ15" s="416"/>
      <c r="KXA15" s="416"/>
      <c r="KXB15" s="416"/>
      <c r="KXC15" s="416"/>
      <c r="KXD15" s="416"/>
      <c r="KXE15" s="416"/>
      <c r="KXF15" s="416"/>
      <c r="KXG15" s="416"/>
      <c r="KXH15" s="416"/>
      <c r="KXI15" s="416"/>
      <c r="KXJ15" s="416"/>
      <c r="KXK15" s="416"/>
      <c r="KXL15" s="416"/>
      <c r="KXM15" s="416"/>
      <c r="KXN15" s="416"/>
      <c r="KXO15" s="416"/>
      <c r="KXP15" s="416"/>
      <c r="KXQ15" s="416"/>
      <c r="KXR15" s="416"/>
      <c r="KXS15" s="416"/>
      <c r="KXT15" s="416"/>
      <c r="KXU15" s="416"/>
      <c r="KXV15" s="416"/>
      <c r="KXW15" s="416"/>
      <c r="KXX15" s="416"/>
      <c r="KXY15" s="416"/>
      <c r="KXZ15" s="416"/>
      <c r="KYA15" s="416"/>
      <c r="KYB15" s="416"/>
      <c r="KYC15" s="416"/>
      <c r="KYD15" s="416"/>
      <c r="KYE15" s="416"/>
      <c r="KYF15" s="416"/>
      <c r="KYG15" s="416"/>
      <c r="KYH15" s="416"/>
      <c r="KYI15" s="416"/>
      <c r="KYJ15" s="416"/>
      <c r="KYK15" s="416"/>
      <c r="KYL15" s="416"/>
      <c r="KYM15" s="416"/>
      <c r="KYN15" s="416"/>
      <c r="KYO15" s="416"/>
      <c r="KYP15" s="416"/>
      <c r="KYQ15" s="416"/>
      <c r="KYR15" s="416"/>
      <c r="KYS15" s="416"/>
      <c r="KYT15" s="416"/>
      <c r="KYU15" s="416"/>
      <c r="KYV15" s="416"/>
      <c r="KYW15" s="416"/>
      <c r="KYX15" s="416"/>
      <c r="KYY15" s="416"/>
      <c r="KYZ15" s="416"/>
      <c r="KZA15" s="416"/>
      <c r="KZB15" s="416"/>
      <c r="KZC15" s="416"/>
      <c r="KZD15" s="416"/>
      <c r="KZE15" s="416"/>
      <c r="KZF15" s="416"/>
      <c r="KZG15" s="416"/>
      <c r="KZH15" s="416"/>
      <c r="KZI15" s="416"/>
      <c r="KZJ15" s="416"/>
      <c r="KZK15" s="416"/>
      <c r="KZL15" s="416"/>
      <c r="KZM15" s="416"/>
      <c r="KZN15" s="416"/>
      <c r="KZO15" s="416"/>
      <c r="KZP15" s="416"/>
      <c r="KZQ15" s="416"/>
      <c r="KZR15" s="416"/>
      <c r="KZS15" s="416"/>
      <c r="KZT15" s="416"/>
      <c r="KZU15" s="416"/>
      <c r="KZV15" s="416"/>
      <c r="KZW15" s="416"/>
      <c r="KZX15" s="416"/>
      <c r="KZY15" s="416"/>
      <c r="KZZ15" s="416"/>
      <c r="LAA15" s="416"/>
      <c r="LAB15" s="416"/>
      <c r="LAC15" s="416"/>
      <c r="LAD15" s="416"/>
      <c r="LAE15" s="416"/>
      <c r="LAF15" s="416"/>
      <c r="LAG15" s="416"/>
      <c r="LAH15" s="416"/>
      <c r="LAI15" s="416"/>
      <c r="LAJ15" s="416"/>
      <c r="LAK15" s="416"/>
      <c r="LAL15" s="416"/>
      <c r="LAM15" s="416"/>
      <c r="LAN15" s="416"/>
      <c r="LAO15" s="416"/>
      <c r="LAP15" s="416"/>
      <c r="LAQ15" s="416"/>
      <c r="LAR15" s="416"/>
      <c r="LAS15" s="416"/>
      <c r="LAT15" s="416"/>
      <c r="LAU15" s="416"/>
      <c r="LAV15" s="416"/>
      <c r="LAW15" s="416"/>
      <c r="LAX15" s="416"/>
      <c r="LAY15" s="416"/>
      <c r="LAZ15" s="416"/>
      <c r="LBA15" s="416"/>
      <c r="LBB15" s="416"/>
      <c r="LBC15" s="416"/>
      <c r="LBD15" s="416"/>
      <c r="LBE15" s="416"/>
      <c r="LBF15" s="416"/>
      <c r="LBG15" s="416"/>
      <c r="LBH15" s="416"/>
      <c r="LBI15" s="416"/>
      <c r="LBJ15" s="416"/>
      <c r="LBK15" s="416"/>
      <c r="LBL15" s="416"/>
      <c r="LBM15" s="416"/>
      <c r="LBN15" s="416"/>
      <c r="LBO15" s="416"/>
      <c r="LBP15" s="416"/>
      <c r="LBQ15" s="416"/>
      <c r="LBR15" s="416"/>
      <c r="LBS15" s="416"/>
      <c r="LBT15" s="416"/>
      <c r="LBU15" s="416"/>
      <c r="LBV15" s="416"/>
      <c r="LBW15" s="416"/>
      <c r="LBX15" s="416"/>
      <c r="LBY15" s="416"/>
      <c r="LBZ15" s="416"/>
      <c r="LCA15" s="416"/>
      <c r="LCB15" s="416"/>
      <c r="LCC15" s="416"/>
      <c r="LCD15" s="416"/>
      <c r="LCE15" s="416"/>
      <c r="LCF15" s="416"/>
      <c r="LCG15" s="416"/>
      <c r="LCH15" s="416"/>
      <c r="LCI15" s="416"/>
      <c r="LCJ15" s="416"/>
      <c r="LCK15" s="416"/>
      <c r="LCL15" s="416"/>
      <c r="LCM15" s="416"/>
      <c r="LCN15" s="416"/>
      <c r="LCO15" s="416"/>
      <c r="LCP15" s="416"/>
      <c r="LCQ15" s="416"/>
      <c r="LCR15" s="416"/>
      <c r="LCS15" s="416"/>
      <c r="LCT15" s="416"/>
      <c r="LCU15" s="416"/>
      <c r="LCV15" s="416"/>
      <c r="LCW15" s="416"/>
      <c r="LCX15" s="416"/>
      <c r="LCY15" s="416"/>
      <c r="LCZ15" s="416"/>
      <c r="LDA15" s="416"/>
      <c r="LDB15" s="416"/>
      <c r="LDC15" s="416"/>
      <c r="LDD15" s="416"/>
      <c r="LDE15" s="416"/>
      <c r="LDF15" s="416"/>
      <c r="LDG15" s="416"/>
      <c r="LDH15" s="416"/>
      <c r="LDI15" s="416"/>
      <c r="LDJ15" s="416"/>
      <c r="LDK15" s="416"/>
      <c r="LDL15" s="416"/>
      <c r="LDM15" s="416"/>
      <c r="LDN15" s="416"/>
      <c r="LDO15" s="416"/>
      <c r="LDP15" s="416"/>
      <c r="LDQ15" s="416"/>
      <c r="LDR15" s="416"/>
      <c r="LDS15" s="416"/>
      <c r="LDT15" s="416"/>
      <c r="LDU15" s="416"/>
      <c r="LDV15" s="416"/>
      <c r="LDW15" s="416"/>
      <c r="LDX15" s="416"/>
      <c r="LDY15" s="416"/>
      <c r="LDZ15" s="416"/>
      <c r="LEA15" s="416"/>
      <c r="LEB15" s="416"/>
      <c r="LEC15" s="416"/>
      <c r="LED15" s="416"/>
      <c r="LEE15" s="416"/>
      <c r="LEF15" s="416"/>
      <c r="LEG15" s="416"/>
      <c r="LEH15" s="416"/>
      <c r="LEI15" s="416"/>
      <c r="LEJ15" s="416"/>
      <c r="LEK15" s="416"/>
      <c r="LEL15" s="416"/>
      <c r="LEM15" s="416"/>
      <c r="LEN15" s="416"/>
      <c r="LEO15" s="416"/>
      <c r="LEP15" s="416"/>
      <c r="LEQ15" s="416"/>
      <c r="LER15" s="416"/>
      <c r="LES15" s="416"/>
      <c r="LET15" s="416"/>
      <c r="LEU15" s="416"/>
      <c r="LEV15" s="416"/>
      <c r="LEW15" s="416"/>
      <c r="LEX15" s="416"/>
      <c r="LEY15" s="416"/>
      <c r="LEZ15" s="416"/>
      <c r="LFA15" s="416"/>
      <c r="LFB15" s="416"/>
      <c r="LFC15" s="416"/>
      <c r="LFD15" s="416"/>
      <c r="LFE15" s="416"/>
      <c r="LFF15" s="416"/>
      <c r="LFG15" s="416"/>
      <c r="LFH15" s="416"/>
      <c r="LFI15" s="416"/>
      <c r="LFJ15" s="416"/>
      <c r="LFK15" s="416"/>
      <c r="LFL15" s="416"/>
      <c r="LFM15" s="416"/>
      <c r="LFN15" s="416"/>
      <c r="LFO15" s="416"/>
      <c r="LFP15" s="416"/>
      <c r="LFQ15" s="416"/>
      <c r="LFR15" s="416"/>
      <c r="LFS15" s="416"/>
      <c r="LFT15" s="416"/>
      <c r="LFU15" s="416"/>
      <c r="LFV15" s="416"/>
      <c r="LFW15" s="416"/>
      <c r="LFX15" s="416"/>
      <c r="LFY15" s="416"/>
      <c r="LFZ15" s="416"/>
      <c r="LGA15" s="416"/>
      <c r="LGB15" s="416"/>
      <c r="LGC15" s="416"/>
      <c r="LGD15" s="416"/>
      <c r="LGE15" s="416"/>
      <c r="LGF15" s="416"/>
      <c r="LGG15" s="416"/>
      <c r="LGH15" s="416"/>
      <c r="LGI15" s="416"/>
      <c r="LGJ15" s="416"/>
      <c r="LGK15" s="416"/>
      <c r="LGL15" s="416"/>
      <c r="LGM15" s="416"/>
      <c r="LGN15" s="416"/>
      <c r="LGO15" s="416"/>
      <c r="LGP15" s="416"/>
      <c r="LGQ15" s="416"/>
      <c r="LGR15" s="416"/>
      <c r="LGS15" s="416"/>
      <c r="LGT15" s="416"/>
      <c r="LGU15" s="416"/>
      <c r="LGV15" s="416"/>
      <c r="LGW15" s="416"/>
      <c r="LGX15" s="416"/>
      <c r="LGY15" s="416"/>
      <c r="LGZ15" s="416"/>
      <c r="LHA15" s="416"/>
      <c r="LHB15" s="416"/>
      <c r="LHC15" s="416"/>
      <c r="LHD15" s="416"/>
      <c r="LHE15" s="416"/>
      <c r="LHF15" s="416"/>
      <c r="LHG15" s="416"/>
      <c r="LHH15" s="416"/>
      <c r="LHI15" s="416"/>
      <c r="LHJ15" s="416"/>
      <c r="LHK15" s="416"/>
      <c r="LHL15" s="416"/>
      <c r="LHM15" s="416"/>
      <c r="LHN15" s="416"/>
      <c r="LHO15" s="416"/>
      <c r="LHP15" s="416"/>
      <c r="LHQ15" s="416"/>
      <c r="LHR15" s="416"/>
      <c r="LHS15" s="416"/>
      <c r="LHT15" s="416"/>
      <c r="LHU15" s="416"/>
      <c r="LHV15" s="416"/>
      <c r="LHW15" s="416"/>
      <c r="LHX15" s="416"/>
      <c r="LHY15" s="416"/>
      <c r="LHZ15" s="416"/>
      <c r="LIA15" s="416"/>
      <c r="LIB15" s="416"/>
      <c r="LIC15" s="416"/>
      <c r="LID15" s="416"/>
      <c r="LIE15" s="416"/>
      <c r="LIF15" s="416"/>
      <c r="LIG15" s="416"/>
      <c r="LIH15" s="416"/>
      <c r="LII15" s="416"/>
      <c r="LIJ15" s="416"/>
      <c r="LIK15" s="416"/>
      <c r="LIL15" s="416"/>
      <c r="LIM15" s="416"/>
      <c r="LIN15" s="416"/>
      <c r="LIO15" s="416"/>
      <c r="LIP15" s="416"/>
      <c r="LIQ15" s="416"/>
      <c r="LIR15" s="416"/>
      <c r="LIS15" s="416"/>
      <c r="LIT15" s="416"/>
      <c r="LIU15" s="416"/>
      <c r="LIV15" s="416"/>
      <c r="LIW15" s="416"/>
      <c r="LIX15" s="416"/>
      <c r="LIY15" s="416"/>
      <c r="LIZ15" s="416"/>
      <c r="LJA15" s="416"/>
      <c r="LJB15" s="416"/>
      <c r="LJC15" s="416"/>
      <c r="LJD15" s="416"/>
      <c r="LJE15" s="416"/>
      <c r="LJF15" s="416"/>
      <c r="LJG15" s="416"/>
      <c r="LJH15" s="416"/>
      <c r="LJI15" s="416"/>
      <c r="LJJ15" s="416"/>
      <c r="LJK15" s="416"/>
      <c r="LJL15" s="416"/>
      <c r="LJM15" s="416"/>
      <c r="LJN15" s="416"/>
      <c r="LJO15" s="416"/>
      <c r="LJP15" s="416"/>
      <c r="LJQ15" s="416"/>
      <c r="LJR15" s="416"/>
      <c r="LJS15" s="416"/>
      <c r="LJT15" s="416"/>
      <c r="LJU15" s="416"/>
      <c r="LJV15" s="416"/>
      <c r="LJW15" s="416"/>
      <c r="LJX15" s="416"/>
      <c r="LJY15" s="416"/>
      <c r="LJZ15" s="416"/>
      <c r="LKA15" s="416"/>
      <c r="LKB15" s="416"/>
      <c r="LKC15" s="416"/>
      <c r="LKD15" s="416"/>
      <c r="LKE15" s="416"/>
      <c r="LKF15" s="416"/>
      <c r="LKG15" s="416"/>
      <c r="LKH15" s="416"/>
      <c r="LKI15" s="416"/>
      <c r="LKJ15" s="416"/>
      <c r="LKK15" s="416"/>
      <c r="LKL15" s="416"/>
      <c r="LKM15" s="416"/>
      <c r="LKN15" s="416"/>
      <c r="LKO15" s="416"/>
      <c r="LKP15" s="416"/>
      <c r="LKQ15" s="416"/>
      <c r="LKR15" s="416"/>
      <c r="LKS15" s="416"/>
      <c r="LKT15" s="416"/>
      <c r="LKU15" s="416"/>
      <c r="LKV15" s="416"/>
      <c r="LKW15" s="416"/>
      <c r="LKX15" s="416"/>
      <c r="LKY15" s="416"/>
      <c r="LKZ15" s="416"/>
      <c r="LLA15" s="416"/>
      <c r="LLB15" s="416"/>
      <c r="LLC15" s="416"/>
      <c r="LLD15" s="416"/>
      <c r="LLE15" s="416"/>
      <c r="LLF15" s="416"/>
      <c r="LLG15" s="416"/>
      <c r="LLH15" s="416"/>
      <c r="LLI15" s="416"/>
      <c r="LLJ15" s="416"/>
      <c r="LLK15" s="416"/>
      <c r="LLL15" s="416"/>
      <c r="LLM15" s="416"/>
      <c r="LLN15" s="416"/>
      <c r="LLO15" s="416"/>
      <c r="LLP15" s="416"/>
      <c r="LLQ15" s="416"/>
      <c r="LLR15" s="416"/>
      <c r="LLS15" s="416"/>
      <c r="LLT15" s="416"/>
      <c r="LLU15" s="416"/>
      <c r="LLV15" s="416"/>
      <c r="LLW15" s="416"/>
      <c r="LLX15" s="416"/>
      <c r="LLY15" s="416"/>
      <c r="LLZ15" s="416"/>
      <c r="LMA15" s="416"/>
      <c r="LMB15" s="416"/>
      <c r="LMC15" s="416"/>
      <c r="LMD15" s="416"/>
      <c r="LME15" s="416"/>
      <c r="LMF15" s="416"/>
      <c r="LMG15" s="416"/>
      <c r="LMH15" s="416"/>
      <c r="LMI15" s="416"/>
      <c r="LMJ15" s="416"/>
      <c r="LMK15" s="416"/>
      <c r="LML15" s="416"/>
      <c r="LMM15" s="416"/>
      <c r="LMN15" s="416"/>
      <c r="LMO15" s="416"/>
      <c r="LMP15" s="416"/>
      <c r="LMQ15" s="416"/>
      <c r="LMR15" s="416"/>
      <c r="LMS15" s="416"/>
      <c r="LMT15" s="416"/>
      <c r="LMU15" s="416"/>
      <c r="LMV15" s="416"/>
      <c r="LMW15" s="416"/>
      <c r="LMX15" s="416"/>
      <c r="LMY15" s="416"/>
      <c r="LMZ15" s="416"/>
      <c r="LNA15" s="416"/>
      <c r="LNB15" s="416"/>
      <c r="LNC15" s="416"/>
      <c r="LND15" s="416"/>
      <c r="LNE15" s="416"/>
      <c r="LNF15" s="416"/>
      <c r="LNG15" s="416"/>
      <c r="LNH15" s="416"/>
      <c r="LNI15" s="416"/>
      <c r="LNJ15" s="416"/>
      <c r="LNK15" s="416"/>
      <c r="LNL15" s="416"/>
      <c r="LNM15" s="416"/>
      <c r="LNN15" s="416"/>
      <c r="LNO15" s="416"/>
      <c r="LNP15" s="416"/>
      <c r="LNQ15" s="416"/>
      <c r="LNR15" s="416"/>
      <c r="LNS15" s="416"/>
      <c r="LNT15" s="416"/>
      <c r="LNU15" s="416"/>
      <c r="LNV15" s="416"/>
      <c r="LNW15" s="416"/>
      <c r="LNX15" s="416"/>
      <c r="LNY15" s="416"/>
      <c r="LNZ15" s="416"/>
      <c r="LOA15" s="416"/>
      <c r="LOB15" s="416"/>
      <c r="LOC15" s="416"/>
      <c r="LOD15" s="416"/>
      <c r="LOE15" s="416"/>
      <c r="LOF15" s="416"/>
      <c r="LOG15" s="416"/>
      <c r="LOH15" s="416"/>
      <c r="LOI15" s="416"/>
      <c r="LOJ15" s="416"/>
      <c r="LOK15" s="416"/>
      <c r="LOL15" s="416"/>
      <c r="LOM15" s="416"/>
      <c r="LON15" s="416"/>
      <c r="LOO15" s="416"/>
      <c r="LOP15" s="416"/>
      <c r="LOQ15" s="416"/>
      <c r="LOR15" s="416"/>
      <c r="LOS15" s="416"/>
      <c r="LOT15" s="416"/>
      <c r="LOU15" s="416"/>
      <c r="LOV15" s="416"/>
      <c r="LOW15" s="416"/>
      <c r="LOX15" s="416"/>
      <c r="LOY15" s="416"/>
      <c r="LOZ15" s="416"/>
      <c r="LPA15" s="416"/>
      <c r="LPB15" s="416"/>
      <c r="LPC15" s="416"/>
      <c r="LPD15" s="416"/>
      <c r="LPE15" s="416"/>
      <c r="LPF15" s="416"/>
      <c r="LPG15" s="416"/>
      <c r="LPH15" s="416"/>
      <c r="LPI15" s="416"/>
      <c r="LPJ15" s="416"/>
      <c r="LPK15" s="416"/>
      <c r="LPL15" s="416"/>
      <c r="LPM15" s="416"/>
      <c r="LPN15" s="416"/>
      <c r="LPO15" s="416"/>
      <c r="LPP15" s="416"/>
      <c r="LPQ15" s="416"/>
      <c r="LPR15" s="416"/>
      <c r="LPS15" s="416"/>
      <c r="LPT15" s="416"/>
      <c r="LPU15" s="416"/>
      <c r="LPV15" s="416"/>
      <c r="LPW15" s="416"/>
      <c r="LPX15" s="416"/>
      <c r="LPY15" s="416"/>
      <c r="LPZ15" s="416"/>
      <c r="LQA15" s="416"/>
      <c r="LQB15" s="416"/>
      <c r="LQC15" s="416"/>
      <c r="LQD15" s="416"/>
      <c r="LQE15" s="416"/>
      <c r="LQF15" s="416"/>
      <c r="LQG15" s="416"/>
      <c r="LQH15" s="416"/>
      <c r="LQI15" s="416"/>
      <c r="LQJ15" s="416"/>
      <c r="LQK15" s="416"/>
      <c r="LQL15" s="416"/>
      <c r="LQM15" s="416"/>
      <c r="LQN15" s="416"/>
      <c r="LQO15" s="416"/>
      <c r="LQP15" s="416"/>
      <c r="LQQ15" s="416"/>
      <c r="LQR15" s="416"/>
      <c r="LQS15" s="416"/>
      <c r="LQT15" s="416"/>
      <c r="LQU15" s="416"/>
      <c r="LQV15" s="416"/>
      <c r="LQW15" s="416"/>
      <c r="LQX15" s="416"/>
      <c r="LQY15" s="416"/>
      <c r="LQZ15" s="416"/>
      <c r="LRA15" s="416"/>
      <c r="LRB15" s="416"/>
      <c r="LRC15" s="416"/>
      <c r="LRD15" s="416"/>
      <c r="LRE15" s="416"/>
      <c r="LRF15" s="416"/>
      <c r="LRG15" s="416"/>
      <c r="LRH15" s="416"/>
      <c r="LRI15" s="416"/>
      <c r="LRJ15" s="416"/>
      <c r="LRK15" s="416"/>
      <c r="LRL15" s="416"/>
      <c r="LRM15" s="416"/>
      <c r="LRN15" s="416"/>
      <c r="LRO15" s="416"/>
      <c r="LRP15" s="416"/>
      <c r="LRQ15" s="416"/>
      <c r="LRR15" s="416"/>
      <c r="LRS15" s="416"/>
      <c r="LRT15" s="416"/>
      <c r="LRU15" s="416"/>
      <c r="LRV15" s="416"/>
      <c r="LRW15" s="416"/>
      <c r="LRX15" s="416"/>
      <c r="LRY15" s="416"/>
      <c r="LRZ15" s="416"/>
      <c r="LSA15" s="416"/>
      <c r="LSB15" s="416"/>
      <c r="LSC15" s="416"/>
      <c r="LSD15" s="416"/>
      <c r="LSE15" s="416"/>
      <c r="LSF15" s="416"/>
      <c r="LSG15" s="416"/>
      <c r="LSH15" s="416"/>
      <c r="LSI15" s="416"/>
      <c r="LSJ15" s="416"/>
      <c r="LSK15" s="416"/>
      <c r="LSL15" s="416"/>
      <c r="LSM15" s="416"/>
      <c r="LSN15" s="416"/>
      <c r="LSO15" s="416"/>
      <c r="LSP15" s="416"/>
      <c r="LSQ15" s="416"/>
      <c r="LSR15" s="416"/>
      <c r="LSS15" s="416"/>
      <c r="LST15" s="416"/>
      <c r="LSU15" s="416"/>
      <c r="LSV15" s="416"/>
      <c r="LSW15" s="416"/>
      <c r="LSX15" s="416"/>
      <c r="LSY15" s="416"/>
      <c r="LSZ15" s="416"/>
      <c r="LTA15" s="416"/>
      <c r="LTB15" s="416"/>
      <c r="LTC15" s="416"/>
      <c r="LTD15" s="416"/>
      <c r="LTE15" s="416"/>
      <c r="LTF15" s="416"/>
      <c r="LTG15" s="416"/>
      <c r="LTH15" s="416"/>
      <c r="LTI15" s="416"/>
      <c r="LTJ15" s="416"/>
      <c r="LTK15" s="416"/>
      <c r="LTL15" s="416"/>
      <c r="LTM15" s="416"/>
      <c r="LTN15" s="416"/>
      <c r="LTO15" s="416"/>
      <c r="LTP15" s="416"/>
      <c r="LTQ15" s="416"/>
      <c r="LTR15" s="416"/>
      <c r="LTS15" s="416"/>
      <c r="LTT15" s="416"/>
      <c r="LTU15" s="416"/>
      <c r="LTV15" s="416"/>
      <c r="LTW15" s="416"/>
      <c r="LTX15" s="416"/>
      <c r="LTY15" s="416"/>
      <c r="LTZ15" s="416"/>
      <c r="LUA15" s="416"/>
      <c r="LUB15" s="416"/>
      <c r="LUC15" s="416"/>
      <c r="LUD15" s="416"/>
      <c r="LUE15" s="416"/>
      <c r="LUF15" s="416"/>
      <c r="LUG15" s="416"/>
      <c r="LUH15" s="416"/>
      <c r="LUI15" s="416"/>
      <c r="LUJ15" s="416"/>
      <c r="LUK15" s="416"/>
      <c r="LUL15" s="416"/>
      <c r="LUM15" s="416"/>
      <c r="LUN15" s="416"/>
      <c r="LUO15" s="416"/>
      <c r="LUP15" s="416"/>
      <c r="LUQ15" s="416"/>
      <c r="LUR15" s="416"/>
      <c r="LUS15" s="416"/>
      <c r="LUT15" s="416"/>
      <c r="LUU15" s="416"/>
      <c r="LUV15" s="416"/>
      <c r="LUW15" s="416"/>
      <c r="LUX15" s="416"/>
      <c r="LUY15" s="416"/>
      <c r="LUZ15" s="416"/>
      <c r="LVA15" s="416"/>
      <c r="LVB15" s="416"/>
      <c r="LVC15" s="416"/>
      <c r="LVD15" s="416"/>
      <c r="LVE15" s="416"/>
      <c r="LVF15" s="416"/>
      <c r="LVG15" s="416"/>
      <c r="LVH15" s="416"/>
      <c r="LVI15" s="416"/>
      <c r="LVJ15" s="416"/>
      <c r="LVK15" s="416"/>
      <c r="LVL15" s="416"/>
      <c r="LVM15" s="416"/>
      <c r="LVN15" s="416"/>
      <c r="LVO15" s="416"/>
      <c r="LVP15" s="416"/>
      <c r="LVQ15" s="416"/>
      <c r="LVR15" s="416"/>
      <c r="LVS15" s="416"/>
      <c r="LVT15" s="416"/>
      <c r="LVU15" s="416"/>
      <c r="LVV15" s="416"/>
      <c r="LVW15" s="416"/>
      <c r="LVX15" s="416"/>
      <c r="LVY15" s="416"/>
      <c r="LVZ15" s="416"/>
      <c r="LWA15" s="416"/>
      <c r="LWB15" s="416"/>
      <c r="LWC15" s="416"/>
      <c r="LWD15" s="416"/>
      <c r="LWE15" s="416"/>
      <c r="LWF15" s="416"/>
      <c r="LWG15" s="416"/>
      <c r="LWH15" s="416"/>
      <c r="LWI15" s="416"/>
      <c r="LWJ15" s="416"/>
      <c r="LWK15" s="416"/>
      <c r="LWL15" s="416"/>
      <c r="LWM15" s="416"/>
      <c r="LWN15" s="416"/>
      <c r="LWO15" s="416"/>
      <c r="LWP15" s="416"/>
      <c r="LWQ15" s="416"/>
      <c r="LWR15" s="416"/>
      <c r="LWS15" s="416"/>
      <c r="LWT15" s="416"/>
      <c r="LWU15" s="416"/>
      <c r="LWV15" s="416"/>
      <c r="LWW15" s="416"/>
      <c r="LWX15" s="416"/>
      <c r="LWY15" s="416"/>
      <c r="LWZ15" s="416"/>
      <c r="LXA15" s="416"/>
      <c r="LXB15" s="416"/>
      <c r="LXC15" s="416"/>
      <c r="LXD15" s="416"/>
      <c r="LXE15" s="416"/>
      <c r="LXF15" s="416"/>
      <c r="LXG15" s="416"/>
      <c r="LXH15" s="416"/>
      <c r="LXI15" s="416"/>
      <c r="LXJ15" s="416"/>
      <c r="LXK15" s="416"/>
      <c r="LXL15" s="416"/>
      <c r="LXM15" s="416"/>
      <c r="LXN15" s="416"/>
      <c r="LXO15" s="416"/>
      <c r="LXP15" s="416"/>
      <c r="LXQ15" s="416"/>
      <c r="LXR15" s="416"/>
      <c r="LXS15" s="416"/>
      <c r="LXT15" s="416"/>
      <c r="LXU15" s="416"/>
      <c r="LXV15" s="416"/>
      <c r="LXW15" s="416"/>
      <c r="LXX15" s="416"/>
      <c r="LXY15" s="416"/>
      <c r="LXZ15" s="416"/>
      <c r="LYA15" s="416"/>
      <c r="LYB15" s="416"/>
      <c r="LYC15" s="416"/>
      <c r="LYD15" s="416"/>
      <c r="LYE15" s="416"/>
      <c r="LYF15" s="416"/>
      <c r="LYG15" s="416"/>
      <c r="LYH15" s="416"/>
      <c r="LYI15" s="416"/>
      <c r="LYJ15" s="416"/>
      <c r="LYK15" s="416"/>
      <c r="LYL15" s="416"/>
      <c r="LYM15" s="416"/>
      <c r="LYN15" s="416"/>
      <c r="LYO15" s="416"/>
      <c r="LYP15" s="416"/>
      <c r="LYQ15" s="416"/>
      <c r="LYR15" s="416"/>
      <c r="LYS15" s="416"/>
      <c r="LYT15" s="416"/>
      <c r="LYU15" s="416"/>
      <c r="LYV15" s="416"/>
      <c r="LYW15" s="416"/>
      <c r="LYX15" s="416"/>
      <c r="LYY15" s="416"/>
      <c r="LYZ15" s="416"/>
      <c r="LZA15" s="416"/>
      <c r="LZB15" s="416"/>
      <c r="LZC15" s="416"/>
      <c r="LZD15" s="416"/>
      <c r="LZE15" s="416"/>
      <c r="LZF15" s="416"/>
      <c r="LZG15" s="416"/>
      <c r="LZH15" s="416"/>
      <c r="LZI15" s="416"/>
      <c r="LZJ15" s="416"/>
      <c r="LZK15" s="416"/>
      <c r="LZL15" s="416"/>
      <c r="LZM15" s="416"/>
      <c r="LZN15" s="416"/>
      <c r="LZO15" s="416"/>
      <c r="LZP15" s="416"/>
      <c r="LZQ15" s="416"/>
      <c r="LZR15" s="416"/>
      <c r="LZS15" s="416"/>
      <c r="LZT15" s="416"/>
      <c r="LZU15" s="416"/>
      <c r="LZV15" s="416"/>
      <c r="LZW15" s="416"/>
      <c r="LZX15" s="416"/>
      <c r="LZY15" s="416"/>
      <c r="LZZ15" s="416"/>
      <c r="MAA15" s="416"/>
      <c r="MAB15" s="416"/>
      <c r="MAC15" s="416"/>
      <c r="MAD15" s="416"/>
      <c r="MAE15" s="416"/>
      <c r="MAF15" s="416"/>
      <c r="MAG15" s="416"/>
      <c r="MAH15" s="416"/>
      <c r="MAI15" s="416"/>
      <c r="MAJ15" s="416"/>
      <c r="MAK15" s="416"/>
      <c r="MAL15" s="416"/>
      <c r="MAM15" s="416"/>
      <c r="MAN15" s="416"/>
      <c r="MAO15" s="416"/>
      <c r="MAP15" s="416"/>
      <c r="MAQ15" s="416"/>
      <c r="MAR15" s="416"/>
      <c r="MAS15" s="416"/>
      <c r="MAT15" s="416"/>
      <c r="MAU15" s="416"/>
      <c r="MAV15" s="416"/>
      <c r="MAW15" s="416"/>
      <c r="MAX15" s="416"/>
      <c r="MAY15" s="416"/>
      <c r="MAZ15" s="416"/>
      <c r="MBA15" s="416"/>
      <c r="MBB15" s="416"/>
      <c r="MBC15" s="416"/>
      <c r="MBD15" s="416"/>
      <c r="MBE15" s="416"/>
      <c r="MBF15" s="416"/>
      <c r="MBG15" s="416"/>
      <c r="MBH15" s="416"/>
      <c r="MBI15" s="416"/>
      <c r="MBJ15" s="416"/>
      <c r="MBK15" s="416"/>
      <c r="MBL15" s="416"/>
      <c r="MBM15" s="416"/>
      <c r="MBN15" s="416"/>
      <c r="MBO15" s="416"/>
      <c r="MBP15" s="416"/>
      <c r="MBQ15" s="416"/>
      <c r="MBR15" s="416"/>
      <c r="MBS15" s="416"/>
      <c r="MBT15" s="416"/>
      <c r="MBU15" s="416"/>
      <c r="MBV15" s="416"/>
      <c r="MBW15" s="416"/>
      <c r="MBX15" s="416"/>
      <c r="MBY15" s="416"/>
      <c r="MBZ15" s="416"/>
      <c r="MCA15" s="416"/>
      <c r="MCB15" s="416"/>
      <c r="MCC15" s="416"/>
      <c r="MCD15" s="416"/>
      <c r="MCE15" s="416"/>
      <c r="MCF15" s="416"/>
      <c r="MCG15" s="416"/>
      <c r="MCH15" s="416"/>
      <c r="MCI15" s="416"/>
      <c r="MCJ15" s="416"/>
      <c r="MCK15" s="416"/>
      <c r="MCL15" s="416"/>
      <c r="MCM15" s="416"/>
      <c r="MCN15" s="416"/>
      <c r="MCO15" s="416"/>
      <c r="MCP15" s="416"/>
      <c r="MCQ15" s="416"/>
      <c r="MCR15" s="416"/>
      <c r="MCS15" s="416"/>
      <c r="MCT15" s="416"/>
      <c r="MCU15" s="416"/>
      <c r="MCV15" s="416"/>
      <c r="MCW15" s="416"/>
      <c r="MCX15" s="416"/>
      <c r="MCY15" s="416"/>
      <c r="MCZ15" s="416"/>
      <c r="MDA15" s="416"/>
      <c r="MDB15" s="416"/>
      <c r="MDC15" s="416"/>
      <c r="MDD15" s="416"/>
      <c r="MDE15" s="416"/>
      <c r="MDF15" s="416"/>
      <c r="MDG15" s="416"/>
      <c r="MDH15" s="416"/>
      <c r="MDI15" s="416"/>
      <c r="MDJ15" s="416"/>
      <c r="MDK15" s="416"/>
      <c r="MDL15" s="416"/>
      <c r="MDM15" s="416"/>
      <c r="MDN15" s="416"/>
      <c r="MDO15" s="416"/>
      <c r="MDP15" s="416"/>
      <c r="MDQ15" s="416"/>
      <c r="MDR15" s="416"/>
      <c r="MDS15" s="416"/>
      <c r="MDT15" s="416"/>
      <c r="MDU15" s="416"/>
      <c r="MDV15" s="416"/>
      <c r="MDW15" s="416"/>
      <c r="MDX15" s="416"/>
      <c r="MDY15" s="416"/>
      <c r="MDZ15" s="416"/>
      <c r="MEA15" s="416"/>
      <c r="MEB15" s="416"/>
      <c r="MEC15" s="416"/>
      <c r="MED15" s="416"/>
      <c r="MEE15" s="416"/>
      <c r="MEF15" s="416"/>
      <c r="MEG15" s="416"/>
      <c r="MEH15" s="416"/>
      <c r="MEI15" s="416"/>
      <c r="MEJ15" s="416"/>
      <c r="MEK15" s="416"/>
      <c r="MEL15" s="416"/>
      <c r="MEM15" s="416"/>
      <c r="MEN15" s="416"/>
      <c r="MEO15" s="416"/>
      <c r="MEP15" s="416"/>
      <c r="MEQ15" s="416"/>
      <c r="MER15" s="416"/>
      <c r="MES15" s="416"/>
      <c r="MET15" s="416"/>
      <c r="MEU15" s="416"/>
      <c r="MEV15" s="416"/>
      <c r="MEW15" s="416"/>
      <c r="MEX15" s="416"/>
      <c r="MEY15" s="416"/>
      <c r="MEZ15" s="416"/>
      <c r="MFA15" s="416"/>
      <c r="MFB15" s="416"/>
      <c r="MFC15" s="416"/>
      <c r="MFD15" s="416"/>
      <c r="MFE15" s="416"/>
      <c r="MFF15" s="416"/>
      <c r="MFG15" s="416"/>
      <c r="MFH15" s="416"/>
      <c r="MFI15" s="416"/>
      <c r="MFJ15" s="416"/>
      <c r="MFK15" s="416"/>
      <c r="MFL15" s="416"/>
      <c r="MFM15" s="416"/>
      <c r="MFN15" s="416"/>
      <c r="MFO15" s="416"/>
      <c r="MFP15" s="416"/>
      <c r="MFQ15" s="416"/>
      <c r="MFR15" s="416"/>
      <c r="MFS15" s="416"/>
      <c r="MFT15" s="416"/>
      <c r="MFU15" s="416"/>
      <c r="MFV15" s="416"/>
      <c r="MFW15" s="416"/>
      <c r="MFX15" s="416"/>
      <c r="MFY15" s="416"/>
      <c r="MFZ15" s="416"/>
      <c r="MGA15" s="416"/>
      <c r="MGB15" s="416"/>
      <c r="MGC15" s="416"/>
      <c r="MGD15" s="416"/>
      <c r="MGE15" s="416"/>
      <c r="MGF15" s="416"/>
      <c r="MGG15" s="416"/>
      <c r="MGH15" s="416"/>
      <c r="MGI15" s="416"/>
      <c r="MGJ15" s="416"/>
      <c r="MGK15" s="416"/>
      <c r="MGL15" s="416"/>
      <c r="MGM15" s="416"/>
      <c r="MGN15" s="416"/>
      <c r="MGO15" s="416"/>
      <c r="MGP15" s="416"/>
      <c r="MGQ15" s="416"/>
      <c r="MGR15" s="416"/>
      <c r="MGS15" s="416"/>
      <c r="MGT15" s="416"/>
      <c r="MGU15" s="416"/>
      <c r="MGV15" s="416"/>
      <c r="MGW15" s="416"/>
      <c r="MGX15" s="416"/>
      <c r="MGY15" s="416"/>
      <c r="MGZ15" s="416"/>
      <c r="MHA15" s="416"/>
      <c r="MHB15" s="416"/>
      <c r="MHC15" s="416"/>
      <c r="MHD15" s="416"/>
      <c r="MHE15" s="416"/>
      <c r="MHF15" s="416"/>
      <c r="MHG15" s="416"/>
      <c r="MHH15" s="416"/>
      <c r="MHI15" s="416"/>
      <c r="MHJ15" s="416"/>
      <c r="MHK15" s="416"/>
      <c r="MHL15" s="416"/>
      <c r="MHM15" s="416"/>
      <c r="MHN15" s="416"/>
      <c r="MHO15" s="416"/>
      <c r="MHP15" s="416"/>
      <c r="MHQ15" s="416"/>
      <c r="MHR15" s="416"/>
      <c r="MHS15" s="416"/>
      <c r="MHT15" s="416"/>
      <c r="MHU15" s="416"/>
      <c r="MHV15" s="416"/>
      <c r="MHW15" s="416"/>
      <c r="MHX15" s="416"/>
      <c r="MHY15" s="416"/>
      <c r="MHZ15" s="416"/>
      <c r="MIA15" s="416"/>
      <c r="MIB15" s="416"/>
      <c r="MIC15" s="416"/>
      <c r="MID15" s="416"/>
      <c r="MIE15" s="416"/>
      <c r="MIF15" s="416"/>
      <c r="MIG15" s="416"/>
      <c r="MIH15" s="416"/>
      <c r="MII15" s="416"/>
      <c r="MIJ15" s="416"/>
      <c r="MIK15" s="416"/>
      <c r="MIL15" s="416"/>
      <c r="MIM15" s="416"/>
      <c r="MIN15" s="416"/>
      <c r="MIO15" s="416"/>
      <c r="MIP15" s="416"/>
      <c r="MIQ15" s="416"/>
      <c r="MIR15" s="416"/>
      <c r="MIS15" s="416"/>
      <c r="MIT15" s="416"/>
      <c r="MIU15" s="416"/>
      <c r="MIV15" s="416"/>
      <c r="MIW15" s="416"/>
      <c r="MIX15" s="416"/>
      <c r="MIY15" s="416"/>
      <c r="MIZ15" s="416"/>
      <c r="MJA15" s="416"/>
      <c r="MJB15" s="416"/>
      <c r="MJC15" s="416"/>
      <c r="MJD15" s="416"/>
      <c r="MJE15" s="416"/>
      <c r="MJF15" s="416"/>
      <c r="MJG15" s="416"/>
      <c r="MJH15" s="416"/>
      <c r="MJI15" s="416"/>
      <c r="MJJ15" s="416"/>
      <c r="MJK15" s="416"/>
      <c r="MJL15" s="416"/>
      <c r="MJM15" s="416"/>
      <c r="MJN15" s="416"/>
      <c r="MJO15" s="416"/>
      <c r="MJP15" s="416"/>
      <c r="MJQ15" s="416"/>
      <c r="MJR15" s="416"/>
      <c r="MJS15" s="416"/>
      <c r="MJT15" s="416"/>
      <c r="MJU15" s="416"/>
      <c r="MJV15" s="416"/>
      <c r="MJW15" s="416"/>
      <c r="MJX15" s="416"/>
      <c r="MJY15" s="416"/>
      <c r="MJZ15" s="416"/>
      <c r="MKA15" s="416"/>
      <c r="MKB15" s="416"/>
      <c r="MKC15" s="416"/>
      <c r="MKD15" s="416"/>
      <c r="MKE15" s="416"/>
      <c r="MKF15" s="416"/>
      <c r="MKG15" s="416"/>
      <c r="MKH15" s="416"/>
      <c r="MKI15" s="416"/>
      <c r="MKJ15" s="416"/>
      <c r="MKK15" s="416"/>
      <c r="MKL15" s="416"/>
      <c r="MKM15" s="416"/>
      <c r="MKN15" s="416"/>
      <c r="MKO15" s="416"/>
      <c r="MKP15" s="416"/>
      <c r="MKQ15" s="416"/>
      <c r="MKR15" s="416"/>
      <c r="MKS15" s="416"/>
      <c r="MKT15" s="416"/>
      <c r="MKU15" s="416"/>
      <c r="MKV15" s="416"/>
      <c r="MKW15" s="416"/>
      <c r="MKX15" s="416"/>
      <c r="MKY15" s="416"/>
      <c r="MKZ15" s="416"/>
      <c r="MLA15" s="416"/>
      <c r="MLB15" s="416"/>
      <c r="MLC15" s="416"/>
      <c r="MLD15" s="416"/>
      <c r="MLE15" s="416"/>
      <c r="MLF15" s="416"/>
      <c r="MLG15" s="416"/>
      <c r="MLH15" s="416"/>
      <c r="MLI15" s="416"/>
      <c r="MLJ15" s="416"/>
      <c r="MLK15" s="416"/>
      <c r="MLL15" s="416"/>
      <c r="MLM15" s="416"/>
      <c r="MLN15" s="416"/>
      <c r="MLO15" s="416"/>
      <c r="MLP15" s="416"/>
      <c r="MLQ15" s="416"/>
      <c r="MLR15" s="416"/>
      <c r="MLS15" s="416"/>
      <c r="MLT15" s="416"/>
      <c r="MLU15" s="416"/>
      <c r="MLV15" s="416"/>
      <c r="MLW15" s="416"/>
      <c r="MLX15" s="416"/>
      <c r="MLY15" s="416"/>
      <c r="MLZ15" s="416"/>
      <c r="MMA15" s="416"/>
      <c r="MMB15" s="416"/>
      <c r="MMC15" s="416"/>
      <c r="MMD15" s="416"/>
      <c r="MME15" s="416"/>
      <c r="MMF15" s="416"/>
      <c r="MMG15" s="416"/>
      <c r="MMH15" s="416"/>
      <c r="MMI15" s="416"/>
      <c r="MMJ15" s="416"/>
      <c r="MMK15" s="416"/>
      <c r="MML15" s="416"/>
      <c r="MMM15" s="416"/>
      <c r="MMN15" s="416"/>
      <c r="MMO15" s="416"/>
      <c r="MMP15" s="416"/>
      <c r="MMQ15" s="416"/>
      <c r="MMR15" s="416"/>
      <c r="MMS15" s="416"/>
      <c r="MMT15" s="416"/>
      <c r="MMU15" s="416"/>
      <c r="MMV15" s="416"/>
      <c r="MMW15" s="416"/>
      <c r="MMX15" s="416"/>
      <c r="MMY15" s="416"/>
      <c r="MMZ15" s="416"/>
      <c r="MNA15" s="416"/>
      <c r="MNB15" s="416"/>
      <c r="MNC15" s="416"/>
      <c r="MND15" s="416"/>
      <c r="MNE15" s="416"/>
      <c r="MNF15" s="416"/>
      <c r="MNG15" s="416"/>
      <c r="MNH15" s="416"/>
      <c r="MNI15" s="416"/>
      <c r="MNJ15" s="416"/>
      <c r="MNK15" s="416"/>
      <c r="MNL15" s="416"/>
      <c r="MNM15" s="416"/>
      <c r="MNN15" s="416"/>
      <c r="MNO15" s="416"/>
      <c r="MNP15" s="416"/>
      <c r="MNQ15" s="416"/>
      <c r="MNR15" s="416"/>
      <c r="MNS15" s="416"/>
      <c r="MNT15" s="416"/>
      <c r="MNU15" s="416"/>
      <c r="MNV15" s="416"/>
      <c r="MNW15" s="416"/>
      <c r="MNX15" s="416"/>
      <c r="MNY15" s="416"/>
      <c r="MNZ15" s="416"/>
      <c r="MOA15" s="416"/>
      <c r="MOB15" s="416"/>
      <c r="MOC15" s="416"/>
      <c r="MOD15" s="416"/>
      <c r="MOE15" s="416"/>
      <c r="MOF15" s="416"/>
      <c r="MOG15" s="416"/>
      <c r="MOH15" s="416"/>
      <c r="MOI15" s="416"/>
      <c r="MOJ15" s="416"/>
      <c r="MOK15" s="416"/>
      <c r="MOL15" s="416"/>
      <c r="MOM15" s="416"/>
      <c r="MON15" s="416"/>
      <c r="MOO15" s="416"/>
      <c r="MOP15" s="416"/>
      <c r="MOQ15" s="416"/>
      <c r="MOR15" s="416"/>
      <c r="MOS15" s="416"/>
      <c r="MOT15" s="416"/>
      <c r="MOU15" s="416"/>
      <c r="MOV15" s="416"/>
      <c r="MOW15" s="416"/>
      <c r="MOX15" s="416"/>
      <c r="MOY15" s="416"/>
      <c r="MOZ15" s="416"/>
      <c r="MPA15" s="416"/>
      <c r="MPB15" s="416"/>
      <c r="MPC15" s="416"/>
      <c r="MPD15" s="416"/>
      <c r="MPE15" s="416"/>
      <c r="MPF15" s="416"/>
      <c r="MPG15" s="416"/>
      <c r="MPH15" s="416"/>
      <c r="MPI15" s="416"/>
      <c r="MPJ15" s="416"/>
      <c r="MPK15" s="416"/>
      <c r="MPL15" s="416"/>
      <c r="MPM15" s="416"/>
      <c r="MPN15" s="416"/>
      <c r="MPO15" s="416"/>
      <c r="MPP15" s="416"/>
      <c r="MPQ15" s="416"/>
      <c r="MPR15" s="416"/>
      <c r="MPS15" s="416"/>
      <c r="MPT15" s="416"/>
      <c r="MPU15" s="416"/>
      <c r="MPV15" s="416"/>
      <c r="MPW15" s="416"/>
      <c r="MPX15" s="416"/>
      <c r="MPY15" s="416"/>
      <c r="MPZ15" s="416"/>
      <c r="MQA15" s="416"/>
      <c r="MQB15" s="416"/>
      <c r="MQC15" s="416"/>
      <c r="MQD15" s="416"/>
      <c r="MQE15" s="416"/>
      <c r="MQF15" s="416"/>
      <c r="MQG15" s="416"/>
      <c r="MQH15" s="416"/>
      <c r="MQI15" s="416"/>
      <c r="MQJ15" s="416"/>
      <c r="MQK15" s="416"/>
      <c r="MQL15" s="416"/>
      <c r="MQM15" s="416"/>
      <c r="MQN15" s="416"/>
      <c r="MQO15" s="416"/>
      <c r="MQP15" s="416"/>
      <c r="MQQ15" s="416"/>
      <c r="MQR15" s="416"/>
      <c r="MQS15" s="416"/>
      <c r="MQT15" s="416"/>
      <c r="MQU15" s="416"/>
      <c r="MQV15" s="416"/>
      <c r="MQW15" s="416"/>
      <c r="MQX15" s="416"/>
      <c r="MQY15" s="416"/>
      <c r="MQZ15" s="416"/>
      <c r="MRA15" s="416"/>
      <c r="MRB15" s="416"/>
      <c r="MRC15" s="416"/>
      <c r="MRD15" s="416"/>
      <c r="MRE15" s="416"/>
      <c r="MRF15" s="416"/>
      <c r="MRG15" s="416"/>
      <c r="MRH15" s="416"/>
      <c r="MRI15" s="416"/>
      <c r="MRJ15" s="416"/>
      <c r="MRK15" s="416"/>
      <c r="MRL15" s="416"/>
      <c r="MRM15" s="416"/>
      <c r="MRN15" s="416"/>
      <c r="MRO15" s="416"/>
      <c r="MRP15" s="416"/>
      <c r="MRQ15" s="416"/>
      <c r="MRR15" s="416"/>
      <c r="MRS15" s="416"/>
      <c r="MRT15" s="416"/>
      <c r="MRU15" s="416"/>
      <c r="MRV15" s="416"/>
      <c r="MRW15" s="416"/>
      <c r="MRX15" s="416"/>
      <c r="MRY15" s="416"/>
      <c r="MRZ15" s="416"/>
      <c r="MSA15" s="416"/>
      <c r="MSB15" s="416"/>
      <c r="MSC15" s="416"/>
      <c r="MSD15" s="416"/>
      <c r="MSE15" s="416"/>
      <c r="MSF15" s="416"/>
      <c r="MSG15" s="416"/>
      <c r="MSH15" s="416"/>
      <c r="MSI15" s="416"/>
      <c r="MSJ15" s="416"/>
      <c r="MSK15" s="416"/>
      <c r="MSL15" s="416"/>
      <c r="MSM15" s="416"/>
      <c r="MSN15" s="416"/>
      <c r="MSO15" s="416"/>
      <c r="MSP15" s="416"/>
      <c r="MSQ15" s="416"/>
      <c r="MSR15" s="416"/>
      <c r="MSS15" s="416"/>
      <c r="MST15" s="416"/>
      <c r="MSU15" s="416"/>
      <c r="MSV15" s="416"/>
      <c r="MSW15" s="416"/>
      <c r="MSX15" s="416"/>
      <c r="MSY15" s="416"/>
      <c r="MSZ15" s="416"/>
      <c r="MTA15" s="416"/>
      <c r="MTB15" s="416"/>
      <c r="MTC15" s="416"/>
      <c r="MTD15" s="416"/>
      <c r="MTE15" s="416"/>
      <c r="MTF15" s="416"/>
      <c r="MTG15" s="416"/>
      <c r="MTH15" s="416"/>
      <c r="MTI15" s="416"/>
      <c r="MTJ15" s="416"/>
      <c r="MTK15" s="416"/>
      <c r="MTL15" s="416"/>
      <c r="MTM15" s="416"/>
      <c r="MTN15" s="416"/>
      <c r="MTO15" s="416"/>
      <c r="MTP15" s="416"/>
      <c r="MTQ15" s="416"/>
      <c r="MTR15" s="416"/>
      <c r="MTS15" s="416"/>
      <c r="MTT15" s="416"/>
      <c r="MTU15" s="416"/>
      <c r="MTV15" s="416"/>
      <c r="MTW15" s="416"/>
      <c r="MTX15" s="416"/>
      <c r="MTY15" s="416"/>
      <c r="MTZ15" s="416"/>
      <c r="MUA15" s="416"/>
      <c r="MUB15" s="416"/>
      <c r="MUC15" s="416"/>
      <c r="MUD15" s="416"/>
      <c r="MUE15" s="416"/>
      <c r="MUF15" s="416"/>
      <c r="MUG15" s="416"/>
      <c r="MUH15" s="416"/>
      <c r="MUI15" s="416"/>
      <c r="MUJ15" s="416"/>
      <c r="MUK15" s="416"/>
      <c r="MUL15" s="416"/>
      <c r="MUM15" s="416"/>
      <c r="MUN15" s="416"/>
      <c r="MUO15" s="416"/>
      <c r="MUP15" s="416"/>
      <c r="MUQ15" s="416"/>
      <c r="MUR15" s="416"/>
      <c r="MUS15" s="416"/>
      <c r="MUT15" s="416"/>
      <c r="MUU15" s="416"/>
      <c r="MUV15" s="416"/>
      <c r="MUW15" s="416"/>
      <c r="MUX15" s="416"/>
      <c r="MUY15" s="416"/>
      <c r="MUZ15" s="416"/>
      <c r="MVA15" s="416"/>
      <c r="MVB15" s="416"/>
      <c r="MVC15" s="416"/>
      <c r="MVD15" s="416"/>
      <c r="MVE15" s="416"/>
      <c r="MVF15" s="416"/>
      <c r="MVG15" s="416"/>
      <c r="MVH15" s="416"/>
      <c r="MVI15" s="416"/>
      <c r="MVJ15" s="416"/>
      <c r="MVK15" s="416"/>
      <c r="MVL15" s="416"/>
      <c r="MVM15" s="416"/>
      <c r="MVN15" s="416"/>
      <c r="MVO15" s="416"/>
      <c r="MVP15" s="416"/>
      <c r="MVQ15" s="416"/>
      <c r="MVR15" s="416"/>
      <c r="MVS15" s="416"/>
      <c r="MVT15" s="416"/>
      <c r="MVU15" s="416"/>
      <c r="MVV15" s="416"/>
      <c r="MVW15" s="416"/>
      <c r="MVX15" s="416"/>
      <c r="MVY15" s="416"/>
      <c r="MVZ15" s="416"/>
      <c r="MWA15" s="416"/>
      <c r="MWB15" s="416"/>
      <c r="MWC15" s="416"/>
      <c r="MWD15" s="416"/>
      <c r="MWE15" s="416"/>
      <c r="MWF15" s="416"/>
      <c r="MWG15" s="416"/>
      <c r="MWH15" s="416"/>
      <c r="MWI15" s="416"/>
      <c r="MWJ15" s="416"/>
      <c r="MWK15" s="416"/>
      <c r="MWL15" s="416"/>
      <c r="MWM15" s="416"/>
      <c r="MWN15" s="416"/>
      <c r="MWO15" s="416"/>
      <c r="MWP15" s="416"/>
      <c r="MWQ15" s="416"/>
      <c r="MWR15" s="416"/>
      <c r="MWS15" s="416"/>
      <c r="MWT15" s="416"/>
      <c r="MWU15" s="416"/>
      <c r="MWV15" s="416"/>
      <c r="MWW15" s="416"/>
      <c r="MWX15" s="416"/>
      <c r="MWY15" s="416"/>
      <c r="MWZ15" s="416"/>
      <c r="MXA15" s="416"/>
      <c r="MXB15" s="416"/>
      <c r="MXC15" s="416"/>
      <c r="MXD15" s="416"/>
      <c r="MXE15" s="416"/>
      <c r="MXF15" s="416"/>
      <c r="MXG15" s="416"/>
      <c r="MXH15" s="416"/>
      <c r="MXI15" s="416"/>
      <c r="MXJ15" s="416"/>
      <c r="MXK15" s="416"/>
      <c r="MXL15" s="416"/>
      <c r="MXM15" s="416"/>
      <c r="MXN15" s="416"/>
      <c r="MXO15" s="416"/>
      <c r="MXP15" s="416"/>
      <c r="MXQ15" s="416"/>
      <c r="MXR15" s="416"/>
      <c r="MXS15" s="416"/>
      <c r="MXT15" s="416"/>
      <c r="MXU15" s="416"/>
      <c r="MXV15" s="416"/>
      <c r="MXW15" s="416"/>
      <c r="MXX15" s="416"/>
      <c r="MXY15" s="416"/>
      <c r="MXZ15" s="416"/>
      <c r="MYA15" s="416"/>
      <c r="MYB15" s="416"/>
      <c r="MYC15" s="416"/>
      <c r="MYD15" s="416"/>
      <c r="MYE15" s="416"/>
      <c r="MYF15" s="416"/>
      <c r="MYG15" s="416"/>
      <c r="MYH15" s="416"/>
      <c r="MYI15" s="416"/>
      <c r="MYJ15" s="416"/>
      <c r="MYK15" s="416"/>
      <c r="MYL15" s="416"/>
      <c r="MYM15" s="416"/>
      <c r="MYN15" s="416"/>
      <c r="MYO15" s="416"/>
      <c r="MYP15" s="416"/>
      <c r="MYQ15" s="416"/>
      <c r="MYR15" s="416"/>
      <c r="MYS15" s="416"/>
      <c r="MYT15" s="416"/>
      <c r="MYU15" s="416"/>
      <c r="MYV15" s="416"/>
      <c r="MYW15" s="416"/>
      <c r="MYX15" s="416"/>
      <c r="MYY15" s="416"/>
      <c r="MYZ15" s="416"/>
      <c r="MZA15" s="416"/>
      <c r="MZB15" s="416"/>
      <c r="MZC15" s="416"/>
      <c r="MZD15" s="416"/>
      <c r="MZE15" s="416"/>
      <c r="MZF15" s="416"/>
      <c r="MZG15" s="416"/>
      <c r="MZH15" s="416"/>
      <c r="MZI15" s="416"/>
      <c r="MZJ15" s="416"/>
      <c r="MZK15" s="416"/>
      <c r="MZL15" s="416"/>
      <c r="MZM15" s="416"/>
      <c r="MZN15" s="416"/>
      <c r="MZO15" s="416"/>
      <c r="MZP15" s="416"/>
      <c r="MZQ15" s="416"/>
      <c r="MZR15" s="416"/>
      <c r="MZS15" s="416"/>
      <c r="MZT15" s="416"/>
      <c r="MZU15" s="416"/>
      <c r="MZV15" s="416"/>
      <c r="MZW15" s="416"/>
      <c r="MZX15" s="416"/>
      <c r="MZY15" s="416"/>
      <c r="MZZ15" s="416"/>
      <c r="NAA15" s="416"/>
      <c r="NAB15" s="416"/>
      <c r="NAC15" s="416"/>
      <c r="NAD15" s="416"/>
      <c r="NAE15" s="416"/>
      <c r="NAF15" s="416"/>
      <c r="NAG15" s="416"/>
      <c r="NAH15" s="416"/>
      <c r="NAI15" s="416"/>
      <c r="NAJ15" s="416"/>
      <c r="NAK15" s="416"/>
      <c r="NAL15" s="416"/>
      <c r="NAM15" s="416"/>
      <c r="NAN15" s="416"/>
      <c r="NAO15" s="416"/>
      <c r="NAP15" s="416"/>
      <c r="NAQ15" s="416"/>
      <c r="NAR15" s="416"/>
      <c r="NAS15" s="416"/>
      <c r="NAT15" s="416"/>
      <c r="NAU15" s="416"/>
      <c r="NAV15" s="416"/>
      <c r="NAW15" s="416"/>
      <c r="NAX15" s="416"/>
      <c r="NAY15" s="416"/>
      <c r="NAZ15" s="416"/>
      <c r="NBA15" s="416"/>
      <c r="NBB15" s="416"/>
      <c r="NBC15" s="416"/>
      <c r="NBD15" s="416"/>
      <c r="NBE15" s="416"/>
      <c r="NBF15" s="416"/>
      <c r="NBG15" s="416"/>
      <c r="NBH15" s="416"/>
      <c r="NBI15" s="416"/>
      <c r="NBJ15" s="416"/>
      <c r="NBK15" s="416"/>
      <c r="NBL15" s="416"/>
      <c r="NBM15" s="416"/>
      <c r="NBN15" s="416"/>
      <c r="NBO15" s="416"/>
      <c r="NBP15" s="416"/>
      <c r="NBQ15" s="416"/>
      <c r="NBR15" s="416"/>
      <c r="NBS15" s="416"/>
      <c r="NBT15" s="416"/>
      <c r="NBU15" s="416"/>
      <c r="NBV15" s="416"/>
      <c r="NBW15" s="416"/>
      <c r="NBX15" s="416"/>
      <c r="NBY15" s="416"/>
      <c r="NBZ15" s="416"/>
      <c r="NCA15" s="416"/>
      <c r="NCB15" s="416"/>
      <c r="NCC15" s="416"/>
      <c r="NCD15" s="416"/>
      <c r="NCE15" s="416"/>
      <c r="NCF15" s="416"/>
      <c r="NCG15" s="416"/>
      <c r="NCH15" s="416"/>
      <c r="NCI15" s="416"/>
      <c r="NCJ15" s="416"/>
      <c r="NCK15" s="416"/>
      <c r="NCL15" s="416"/>
      <c r="NCM15" s="416"/>
      <c r="NCN15" s="416"/>
      <c r="NCO15" s="416"/>
      <c r="NCP15" s="416"/>
      <c r="NCQ15" s="416"/>
      <c r="NCR15" s="416"/>
      <c r="NCS15" s="416"/>
      <c r="NCT15" s="416"/>
      <c r="NCU15" s="416"/>
      <c r="NCV15" s="416"/>
      <c r="NCW15" s="416"/>
      <c r="NCX15" s="416"/>
      <c r="NCY15" s="416"/>
      <c r="NCZ15" s="416"/>
      <c r="NDA15" s="416"/>
      <c r="NDB15" s="416"/>
      <c r="NDC15" s="416"/>
      <c r="NDD15" s="416"/>
      <c r="NDE15" s="416"/>
      <c r="NDF15" s="416"/>
      <c r="NDG15" s="416"/>
      <c r="NDH15" s="416"/>
      <c r="NDI15" s="416"/>
      <c r="NDJ15" s="416"/>
      <c r="NDK15" s="416"/>
      <c r="NDL15" s="416"/>
      <c r="NDM15" s="416"/>
      <c r="NDN15" s="416"/>
      <c r="NDO15" s="416"/>
      <c r="NDP15" s="416"/>
      <c r="NDQ15" s="416"/>
      <c r="NDR15" s="416"/>
      <c r="NDS15" s="416"/>
      <c r="NDT15" s="416"/>
      <c r="NDU15" s="416"/>
      <c r="NDV15" s="416"/>
      <c r="NDW15" s="416"/>
      <c r="NDX15" s="416"/>
      <c r="NDY15" s="416"/>
      <c r="NDZ15" s="416"/>
      <c r="NEA15" s="416"/>
      <c r="NEB15" s="416"/>
      <c r="NEC15" s="416"/>
      <c r="NED15" s="416"/>
      <c r="NEE15" s="416"/>
      <c r="NEF15" s="416"/>
      <c r="NEG15" s="416"/>
      <c r="NEH15" s="416"/>
      <c r="NEI15" s="416"/>
      <c r="NEJ15" s="416"/>
      <c r="NEK15" s="416"/>
      <c r="NEL15" s="416"/>
      <c r="NEM15" s="416"/>
      <c r="NEN15" s="416"/>
      <c r="NEO15" s="416"/>
      <c r="NEP15" s="416"/>
      <c r="NEQ15" s="416"/>
      <c r="NER15" s="416"/>
      <c r="NES15" s="416"/>
      <c r="NET15" s="416"/>
      <c r="NEU15" s="416"/>
      <c r="NEV15" s="416"/>
      <c r="NEW15" s="416"/>
      <c r="NEX15" s="416"/>
      <c r="NEY15" s="416"/>
      <c r="NEZ15" s="416"/>
      <c r="NFA15" s="416"/>
      <c r="NFB15" s="416"/>
      <c r="NFC15" s="416"/>
      <c r="NFD15" s="416"/>
      <c r="NFE15" s="416"/>
      <c r="NFF15" s="416"/>
      <c r="NFG15" s="416"/>
      <c r="NFH15" s="416"/>
      <c r="NFI15" s="416"/>
      <c r="NFJ15" s="416"/>
      <c r="NFK15" s="416"/>
      <c r="NFL15" s="416"/>
      <c r="NFM15" s="416"/>
      <c r="NFN15" s="416"/>
      <c r="NFO15" s="416"/>
      <c r="NFP15" s="416"/>
      <c r="NFQ15" s="416"/>
      <c r="NFR15" s="416"/>
      <c r="NFS15" s="416"/>
      <c r="NFT15" s="416"/>
      <c r="NFU15" s="416"/>
      <c r="NFV15" s="416"/>
      <c r="NFW15" s="416"/>
      <c r="NFX15" s="416"/>
      <c r="NFY15" s="416"/>
      <c r="NFZ15" s="416"/>
      <c r="NGA15" s="416"/>
      <c r="NGB15" s="416"/>
      <c r="NGC15" s="416"/>
      <c r="NGD15" s="416"/>
      <c r="NGE15" s="416"/>
      <c r="NGF15" s="416"/>
      <c r="NGG15" s="416"/>
      <c r="NGH15" s="416"/>
      <c r="NGI15" s="416"/>
      <c r="NGJ15" s="416"/>
      <c r="NGK15" s="416"/>
      <c r="NGL15" s="416"/>
      <c r="NGM15" s="416"/>
      <c r="NGN15" s="416"/>
      <c r="NGO15" s="416"/>
      <c r="NGP15" s="416"/>
      <c r="NGQ15" s="416"/>
      <c r="NGR15" s="416"/>
      <c r="NGS15" s="416"/>
      <c r="NGT15" s="416"/>
      <c r="NGU15" s="416"/>
      <c r="NGV15" s="416"/>
      <c r="NGW15" s="416"/>
      <c r="NGX15" s="416"/>
      <c r="NGY15" s="416"/>
      <c r="NGZ15" s="416"/>
      <c r="NHA15" s="416"/>
      <c r="NHB15" s="416"/>
      <c r="NHC15" s="416"/>
      <c r="NHD15" s="416"/>
      <c r="NHE15" s="416"/>
      <c r="NHF15" s="416"/>
      <c r="NHG15" s="416"/>
      <c r="NHH15" s="416"/>
      <c r="NHI15" s="416"/>
      <c r="NHJ15" s="416"/>
      <c r="NHK15" s="416"/>
      <c r="NHL15" s="416"/>
      <c r="NHM15" s="416"/>
      <c r="NHN15" s="416"/>
      <c r="NHO15" s="416"/>
      <c r="NHP15" s="416"/>
      <c r="NHQ15" s="416"/>
      <c r="NHR15" s="416"/>
      <c r="NHS15" s="416"/>
      <c r="NHT15" s="416"/>
      <c r="NHU15" s="416"/>
      <c r="NHV15" s="416"/>
      <c r="NHW15" s="416"/>
      <c r="NHX15" s="416"/>
      <c r="NHY15" s="416"/>
      <c r="NHZ15" s="416"/>
      <c r="NIA15" s="416"/>
      <c r="NIB15" s="416"/>
      <c r="NIC15" s="416"/>
      <c r="NID15" s="416"/>
      <c r="NIE15" s="416"/>
      <c r="NIF15" s="416"/>
      <c r="NIG15" s="416"/>
      <c r="NIH15" s="416"/>
      <c r="NII15" s="416"/>
      <c r="NIJ15" s="416"/>
      <c r="NIK15" s="416"/>
      <c r="NIL15" s="416"/>
      <c r="NIM15" s="416"/>
      <c r="NIN15" s="416"/>
      <c r="NIO15" s="416"/>
      <c r="NIP15" s="416"/>
      <c r="NIQ15" s="416"/>
      <c r="NIR15" s="416"/>
      <c r="NIS15" s="416"/>
      <c r="NIT15" s="416"/>
      <c r="NIU15" s="416"/>
      <c r="NIV15" s="416"/>
      <c r="NIW15" s="416"/>
      <c r="NIX15" s="416"/>
      <c r="NIY15" s="416"/>
      <c r="NIZ15" s="416"/>
      <c r="NJA15" s="416"/>
      <c r="NJB15" s="416"/>
      <c r="NJC15" s="416"/>
      <c r="NJD15" s="416"/>
      <c r="NJE15" s="416"/>
      <c r="NJF15" s="416"/>
      <c r="NJG15" s="416"/>
      <c r="NJH15" s="416"/>
      <c r="NJI15" s="416"/>
      <c r="NJJ15" s="416"/>
      <c r="NJK15" s="416"/>
      <c r="NJL15" s="416"/>
      <c r="NJM15" s="416"/>
      <c r="NJN15" s="416"/>
      <c r="NJO15" s="416"/>
      <c r="NJP15" s="416"/>
      <c r="NJQ15" s="416"/>
      <c r="NJR15" s="416"/>
      <c r="NJS15" s="416"/>
      <c r="NJT15" s="416"/>
      <c r="NJU15" s="416"/>
      <c r="NJV15" s="416"/>
      <c r="NJW15" s="416"/>
      <c r="NJX15" s="416"/>
      <c r="NJY15" s="416"/>
      <c r="NJZ15" s="416"/>
      <c r="NKA15" s="416"/>
      <c r="NKB15" s="416"/>
      <c r="NKC15" s="416"/>
      <c r="NKD15" s="416"/>
      <c r="NKE15" s="416"/>
      <c r="NKF15" s="416"/>
      <c r="NKG15" s="416"/>
      <c r="NKH15" s="416"/>
      <c r="NKI15" s="416"/>
      <c r="NKJ15" s="416"/>
      <c r="NKK15" s="416"/>
      <c r="NKL15" s="416"/>
      <c r="NKM15" s="416"/>
      <c r="NKN15" s="416"/>
      <c r="NKO15" s="416"/>
      <c r="NKP15" s="416"/>
      <c r="NKQ15" s="416"/>
      <c r="NKR15" s="416"/>
      <c r="NKS15" s="416"/>
      <c r="NKT15" s="416"/>
      <c r="NKU15" s="416"/>
      <c r="NKV15" s="416"/>
      <c r="NKW15" s="416"/>
      <c r="NKX15" s="416"/>
      <c r="NKY15" s="416"/>
      <c r="NKZ15" s="416"/>
      <c r="NLA15" s="416"/>
      <c r="NLB15" s="416"/>
      <c r="NLC15" s="416"/>
      <c r="NLD15" s="416"/>
      <c r="NLE15" s="416"/>
      <c r="NLF15" s="416"/>
      <c r="NLG15" s="416"/>
      <c r="NLH15" s="416"/>
      <c r="NLI15" s="416"/>
      <c r="NLJ15" s="416"/>
      <c r="NLK15" s="416"/>
      <c r="NLL15" s="416"/>
      <c r="NLM15" s="416"/>
      <c r="NLN15" s="416"/>
      <c r="NLO15" s="416"/>
      <c r="NLP15" s="416"/>
      <c r="NLQ15" s="416"/>
      <c r="NLR15" s="416"/>
      <c r="NLS15" s="416"/>
      <c r="NLT15" s="416"/>
      <c r="NLU15" s="416"/>
      <c r="NLV15" s="416"/>
      <c r="NLW15" s="416"/>
      <c r="NLX15" s="416"/>
      <c r="NLY15" s="416"/>
      <c r="NLZ15" s="416"/>
      <c r="NMA15" s="416"/>
      <c r="NMB15" s="416"/>
      <c r="NMC15" s="416"/>
      <c r="NMD15" s="416"/>
      <c r="NME15" s="416"/>
      <c r="NMF15" s="416"/>
      <c r="NMG15" s="416"/>
      <c r="NMH15" s="416"/>
      <c r="NMI15" s="416"/>
      <c r="NMJ15" s="416"/>
      <c r="NMK15" s="416"/>
      <c r="NML15" s="416"/>
      <c r="NMM15" s="416"/>
      <c r="NMN15" s="416"/>
      <c r="NMO15" s="416"/>
      <c r="NMP15" s="416"/>
      <c r="NMQ15" s="416"/>
      <c r="NMR15" s="416"/>
      <c r="NMS15" s="416"/>
      <c r="NMT15" s="416"/>
      <c r="NMU15" s="416"/>
      <c r="NMV15" s="416"/>
      <c r="NMW15" s="416"/>
      <c r="NMX15" s="416"/>
      <c r="NMY15" s="416"/>
      <c r="NMZ15" s="416"/>
      <c r="NNA15" s="416"/>
      <c r="NNB15" s="416"/>
      <c r="NNC15" s="416"/>
      <c r="NND15" s="416"/>
      <c r="NNE15" s="416"/>
      <c r="NNF15" s="416"/>
      <c r="NNG15" s="416"/>
      <c r="NNH15" s="416"/>
      <c r="NNI15" s="416"/>
      <c r="NNJ15" s="416"/>
      <c r="NNK15" s="416"/>
      <c r="NNL15" s="416"/>
      <c r="NNM15" s="416"/>
      <c r="NNN15" s="416"/>
      <c r="NNO15" s="416"/>
      <c r="NNP15" s="416"/>
      <c r="NNQ15" s="416"/>
      <c r="NNR15" s="416"/>
      <c r="NNS15" s="416"/>
      <c r="NNT15" s="416"/>
      <c r="NNU15" s="416"/>
      <c r="NNV15" s="416"/>
      <c r="NNW15" s="416"/>
      <c r="NNX15" s="416"/>
      <c r="NNY15" s="416"/>
      <c r="NNZ15" s="416"/>
      <c r="NOA15" s="416"/>
      <c r="NOB15" s="416"/>
      <c r="NOC15" s="416"/>
      <c r="NOD15" s="416"/>
      <c r="NOE15" s="416"/>
      <c r="NOF15" s="416"/>
      <c r="NOG15" s="416"/>
      <c r="NOH15" s="416"/>
      <c r="NOI15" s="416"/>
      <c r="NOJ15" s="416"/>
      <c r="NOK15" s="416"/>
      <c r="NOL15" s="416"/>
      <c r="NOM15" s="416"/>
      <c r="NON15" s="416"/>
      <c r="NOO15" s="416"/>
      <c r="NOP15" s="416"/>
      <c r="NOQ15" s="416"/>
      <c r="NOR15" s="416"/>
      <c r="NOS15" s="416"/>
      <c r="NOT15" s="416"/>
      <c r="NOU15" s="416"/>
      <c r="NOV15" s="416"/>
      <c r="NOW15" s="416"/>
      <c r="NOX15" s="416"/>
      <c r="NOY15" s="416"/>
      <c r="NOZ15" s="416"/>
      <c r="NPA15" s="416"/>
      <c r="NPB15" s="416"/>
      <c r="NPC15" s="416"/>
      <c r="NPD15" s="416"/>
      <c r="NPE15" s="416"/>
      <c r="NPF15" s="416"/>
      <c r="NPG15" s="416"/>
      <c r="NPH15" s="416"/>
      <c r="NPI15" s="416"/>
      <c r="NPJ15" s="416"/>
      <c r="NPK15" s="416"/>
      <c r="NPL15" s="416"/>
      <c r="NPM15" s="416"/>
      <c r="NPN15" s="416"/>
      <c r="NPO15" s="416"/>
      <c r="NPP15" s="416"/>
      <c r="NPQ15" s="416"/>
      <c r="NPR15" s="416"/>
      <c r="NPS15" s="416"/>
      <c r="NPT15" s="416"/>
      <c r="NPU15" s="416"/>
      <c r="NPV15" s="416"/>
      <c r="NPW15" s="416"/>
      <c r="NPX15" s="416"/>
      <c r="NPY15" s="416"/>
      <c r="NPZ15" s="416"/>
      <c r="NQA15" s="416"/>
      <c r="NQB15" s="416"/>
      <c r="NQC15" s="416"/>
      <c r="NQD15" s="416"/>
      <c r="NQE15" s="416"/>
      <c r="NQF15" s="416"/>
      <c r="NQG15" s="416"/>
      <c r="NQH15" s="416"/>
      <c r="NQI15" s="416"/>
      <c r="NQJ15" s="416"/>
      <c r="NQK15" s="416"/>
      <c r="NQL15" s="416"/>
      <c r="NQM15" s="416"/>
      <c r="NQN15" s="416"/>
      <c r="NQO15" s="416"/>
      <c r="NQP15" s="416"/>
      <c r="NQQ15" s="416"/>
      <c r="NQR15" s="416"/>
      <c r="NQS15" s="416"/>
      <c r="NQT15" s="416"/>
      <c r="NQU15" s="416"/>
      <c r="NQV15" s="416"/>
      <c r="NQW15" s="416"/>
      <c r="NQX15" s="416"/>
      <c r="NQY15" s="416"/>
      <c r="NQZ15" s="416"/>
      <c r="NRA15" s="416"/>
      <c r="NRB15" s="416"/>
      <c r="NRC15" s="416"/>
      <c r="NRD15" s="416"/>
      <c r="NRE15" s="416"/>
      <c r="NRF15" s="416"/>
      <c r="NRG15" s="416"/>
      <c r="NRH15" s="416"/>
      <c r="NRI15" s="416"/>
      <c r="NRJ15" s="416"/>
      <c r="NRK15" s="416"/>
      <c r="NRL15" s="416"/>
      <c r="NRM15" s="416"/>
      <c r="NRN15" s="416"/>
      <c r="NRO15" s="416"/>
      <c r="NRP15" s="416"/>
      <c r="NRQ15" s="416"/>
      <c r="NRR15" s="416"/>
      <c r="NRS15" s="416"/>
      <c r="NRT15" s="416"/>
      <c r="NRU15" s="416"/>
      <c r="NRV15" s="416"/>
      <c r="NRW15" s="416"/>
      <c r="NRX15" s="416"/>
      <c r="NRY15" s="416"/>
      <c r="NRZ15" s="416"/>
      <c r="NSA15" s="416"/>
      <c r="NSB15" s="416"/>
      <c r="NSC15" s="416"/>
      <c r="NSD15" s="416"/>
      <c r="NSE15" s="416"/>
      <c r="NSF15" s="416"/>
      <c r="NSG15" s="416"/>
      <c r="NSH15" s="416"/>
      <c r="NSI15" s="416"/>
      <c r="NSJ15" s="416"/>
      <c r="NSK15" s="416"/>
      <c r="NSL15" s="416"/>
      <c r="NSM15" s="416"/>
      <c r="NSN15" s="416"/>
      <c r="NSO15" s="416"/>
      <c r="NSP15" s="416"/>
      <c r="NSQ15" s="416"/>
      <c r="NSR15" s="416"/>
      <c r="NSS15" s="416"/>
      <c r="NST15" s="416"/>
      <c r="NSU15" s="416"/>
      <c r="NSV15" s="416"/>
      <c r="NSW15" s="416"/>
      <c r="NSX15" s="416"/>
      <c r="NSY15" s="416"/>
      <c r="NSZ15" s="416"/>
      <c r="NTA15" s="416"/>
      <c r="NTB15" s="416"/>
      <c r="NTC15" s="416"/>
      <c r="NTD15" s="416"/>
      <c r="NTE15" s="416"/>
      <c r="NTF15" s="416"/>
      <c r="NTG15" s="416"/>
      <c r="NTH15" s="416"/>
      <c r="NTI15" s="416"/>
      <c r="NTJ15" s="416"/>
      <c r="NTK15" s="416"/>
      <c r="NTL15" s="416"/>
      <c r="NTM15" s="416"/>
      <c r="NTN15" s="416"/>
      <c r="NTO15" s="416"/>
      <c r="NTP15" s="416"/>
      <c r="NTQ15" s="416"/>
      <c r="NTR15" s="416"/>
      <c r="NTS15" s="416"/>
      <c r="NTT15" s="416"/>
      <c r="NTU15" s="416"/>
      <c r="NTV15" s="416"/>
      <c r="NTW15" s="416"/>
      <c r="NTX15" s="416"/>
      <c r="NTY15" s="416"/>
      <c r="NTZ15" s="416"/>
      <c r="NUA15" s="416"/>
      <c r="NUB15" s="416"/>
      <c r="NUC15" s="416"/>
      <c r="NUD15" s="416"/>
      <c r="NUE15" s="416"/>
      <c r="NUF15" s="416"/>
      <c r="NUG15" s="416"/>
      <c r="NUH15" s="416"/>
      <c r="NUI15" s="416"/>
      <c r="NUJ15" s="416"/>
      <c r="NUK15" s="416"/>
      <c r="NUL15" s="416"/>
      <c r="NUM15" s="416"/>
      <c r="NUN15" s="416"/>
      <c r="NUO15" s="416"/>
      <c r="NUP15" s="416"/>
      <c r="NUQ15" s="416"/>
      <c r="NUR15" s="416"/>
      <c r="NUS15" s="416"/>
      <c r="NUT15" s="416"/>
      <c r="NUU15" s="416"/>
      <c r="NUV15" s="416"/>
      <c r="NUW15" s="416"/>
      <c r="NUX15" s="416"/>
      <c r="NUY15" s="416"/>
      <c r="NUZ15" s="416"/>
      <c r="NVA15" s="416"/>
      <c r="NVB15" s="416"/>
      <c r="NVC15" s="416"/>
      <c r="NVD15" s="416"/>
      <c r="NVE15" s="416"/>
      <c r="NVF15" s="416"/>
      <c r="NVG15" s="416"/>
      <c r="NVH15" s="416"/>
      <c r="NVI15" s="416"/>
      <c r="NVJ15" s="416"/>
      <c r="NVK15" s="416"/>
      <c r="NVL15" s="416"/>
      <c r="NVM15" s="416"/>
      <c r="NVN15" s="416"/>
      <c r="NVO15" s="416"/>
      <c r="NVP15" s="416"/>
      <c r="NVQ15" s="416"/>
      <c r="NVR15" s="416"/>
      <c r="NVS15" s="416"/>
      <c r="NVT15" s="416"/>
      <c r="NVU15" s="416"/>
      <c r="NVV15" s="416"/>
      <c r="NVW15" s="416"/>
      <c r="NVX15" s="416"/>
      <c r="NVY15" s="416"/>
      <c r="NVZ15" s="416"/>
      <c r="NWA15" s="416"/>
      <c r="NWB15" s="416"/>
      <c r="NWC15" s="416"/>
      <c r="NWD15" s="416"/>
      <c r="NWE15" s="416"/>
      <c r="NWF15" s="416"/>
      <c r="NWG15" s="416"/>
      <c r="NWH15" s="416"/>
      <c r="NWI15" s="416"/>
      <c r="NWJ15" s="416"/>
      <c r="NWK15" s="416"/>
      <c r="NWL15" s="416"/>
      <c r="NWM15" s="416"/>
      <c r="NWN15" s="416"/>
      <c r="NWO15" s="416"/>
      <c r="NWP15" s="416"/>
      <c r="NWQ15" s="416"/>
      <c r="NWR15" s="416"/>
      <c r="NWS15" s="416"/>
      <c r="NWT15" s="416"/>
      <c r="NWU15" s="416"/>
      <c r="NWV15" s="416"/>
      <c r="NWW15" s="416"/>
      <c r="NWX15" s="416"/>
      <c r="NWY15" s="416"/>
      <c r="NWZ15" s="416"/>
      <c r="NXA15" s="416"/>
      <c r="NXB15" s="416"/>
      <c r="NXC15" s="416"/>
      <c r="NXD15" s="416"/>
      <c r="NXE15" s="416"/>
      <c r="NXF15" s="416"/>
      <c r="NXG15" s="416"/>
      <c r="NXH15" s="416"/>
      <c r="NXI15" s="416"/>
      <c r="NXJ15" s="416"/>
      <c r="NXK15" s="416"/>
      <c r="NXL15" s="416"/>
      <c r="NXM15" s="416"/>
      <c r="NXN15" s="416"/>
      <c r="NXO15" s="416"/>
      <c r="NXP15" s="416"/>
      <c r="NXQ15" s="416"/>
      <c r="NXR15" s="416"/>
      <c r="NXS15" s="416"/>
      <c r="NXT15" s="416"/>
      <c r="NXU15" s="416"/>
      <c r="NXV15" s="416"/>
      <c r="NXW15" s="416"/>
      <c r="NXX15" s="416"/>
      <c r="NXY15" s="416"/>
      <c r="NXZ15" s="416"/>
      <c r="NYA15" s="416"/>
      <c r="NYB15" s="416"/>
      <c r="NYC15" s="416"/>
      <c r="NYD15" s="416"/>
      <c r="NYE15" s="416"/>
      <c r="NYF15" s="416"/>
      <c r="NYG15" s="416"/>
      <c r="NYH15" s="416"/>
      <c r="NYI15" s="416"/>
      <c r="NYJ15" s="416"/>
      <c r="NYK15" s="416"/>
      <c r="NYL15" s="416"/>
      <c r="NYM15" s="416"/>
      <c r="NYN15" s="416"/>
      <c r="NYO15" s="416"/>
      <c r="NYP15" s="416"/>
      <c r="NYQ15" s="416"/>
      <c r="NYR15" s="416"/>
      <c r="NYS15" s="416"/>
      <c r="NYT15" s="416"/>
      <c r="NYU15" s="416"/>
      <c r="NYV15" s="416"/>
      <c r="NYW15" s="416"/>
      <c r="NYX15" s="416"/>
      <c r="NYY15" s="416"/>
      <c r="NYZ15" s="416"/>
      <c r="NZA15" s="416"/>
      <c r="NZB15" s="416"/>
      <c r="NZC15" s="416"/>
      <c r="NZD15" s="416"/>
      <c r="NZE15" s="416"/>
      <c r="NZF15" s="416"/>
      <c r="NZG15" s="416"/>
      <c r="NZH15" s="416"/>
      <c r="NZI15" s="416"/>
      <c r="NZJ15" s="416"/>
      <c r="NZK15" s="416"/>
      <c r="NZL15" s="416"/>
      <c r="NZM15" s="416"/>
      <c r="NZN15" s="416"/>
      <c r="NZO15" s="416"/>
      <c r="NZP15" s="416"/>
      <c r="NZQ15" s="416"/>
      <c r="NZR15" s="416"/>
      <c r="NZS15" s="416"/>
      <c r="NZT15" s="416"/>
      <c r="NZU15" s="416"/>
      <c r="NZV15" s="416"/>
      <c r="NZW15" s="416"/>
      <c r="NZX15" s="416"/>
      <c r="NZY15" s="416"/>
      <c r="NZZ15" s="416"/>
      <c r="OAA15" s="416"/>
      <c r="OAB15" s="416"/>
      <c r="OAC15" s="416"/>
      <c r="OAD15" s="416"/>
      <c r="OAE15" s="416"/>
      <c r="OAF15" s="416"/>
      <c r="OAG15" s="416"/>
      <c r="OAH15" s="416"/>
      <c r="OAI15" s="416"/>
      <c r="OAJ15" s="416"/>
      <c r="OAK15" s="416"/>
      <c r="OAL15" s="416"/>
      <c r="OAM15" s="416"/>
      <c r="OAN15" s="416"/>
      <c r="OAO15" s="416"/>
      <c r="OAP15" s="416"/>
      <c r="OAQ15" s="416"/>
      <c r="OAR15" s="416"/>
      <c r="OAS15" s="416"/>
      <c r="OAT15" s="416"/>
      <c r="OAU15" s="416"/>
      <c r="OAV15" s="416"/>
      <c r="OAW15" s="416"/>
      <c r="OAX15" s="416"/>
      <c r="OAY15" s="416"/>
      <c r="OAZ15" s="416"/>
      <c r="OBA15" s="416"/>
      <c r="OBB15" s="416"/>
      <c r="OBC15" s="416"/>
      <c r="OBD15" s="416"/>
      <c r="OBE15" s="416"/>
      <c r="OBF15" s="416"/>
      <c r="OBG15" s="416"/>
      <c r="OBH15" s="416"/>
      <c r="OBI15" s="416"/>
      <c r="OBJ15" s="416"/>
      <c r="OBK15" s="416"/>
      <c r="OBL15" s="416"/>
      <c r="OBM15" s="416"/>
      <c r="OBN15" s="416"/>
      <c r="OBO15" s="416"/>
      <c r="OBP15" s="416"/>
      <c r="OBQ15" s="416"/>
      <c r="OBR15" s="416"/>
      <c r="OBS15" s="416"/>
      <c r="OBT15" s="416"/>
      <c r="OBU15" s="416"/>
      <c r="OBV15" s="416"/>
      <c r="OBW15" s="416"/>
      <c r="OBX15" s="416"/>
      <c r="OBY15" s="416"/>
      <c r="OBZ15" s="416"/>
      <c r="OCA15" s="416"/>
      <c r="OCB15" s="416"/>
      <c r="OCC15" s="416"/>
      <c r="OCD15" s="416"/>
      <c r="OCE15" s="416"/>
      <c r="OCF15" s="416"/>
      <c r="OCG15" s="416"/>
      <c r="OCH15" s="416"/>
      <c r="OCI15" s="416"/>
      <c r="OCJ15" s="416"/>
      <c r="OCK15" s="416"/>
      <c r="OCL15" s="416"/>
      <c r="OCM15" s="416"/>
      <c r="OCN15" s="416"/>
      <c r="OCO15" s="416"/>
      <c r="OCP15" s="416"/>
      <c r="OCQ15" s="416"/>
      <c r="OCR15" s="416"/>
      <c r="OCS15" s="416"/>
      <c r="OCT15" s="416"/>
      <c r="OCU15" s="416"/>
      <c r="OCV15" s="416"/>
      <c r="OCW15" s="416"/>
      <c r="OCX15" s="416"/>
      <c r="OCY15" s="416"/>
      <c r="OCZ15" s="416"/>
      <c r="ODA15" s="416"/>
      <c r="ODB15" s="416"/>
      <c r="ODC15" s="416"/>
      <c r="ODD15" s="416"/>
      <c r="ODE15" s="416"/>
      <c r="ODF15" s="416"/>
      <c r="ODG15" s="416"/>
      <c r="ODH15" s="416"/>
      <c r="ODI15" s="416"/>
      <c r="ODJ15" s="416"/>
      <c r="ODK15" s="416"/>
      <c r="ODL15" s="416"/>
      <c r="ODM15" s="416"/>
      <c r="ODN15" s="416"/>
      <c r="ODO15" s="416"/>
      <c r="ODP15" s="416"/>
      <c r="ODQ15" s="416"/>
      <c r="ODR15" s="416"/>
      <c r="ODS15" s="416"/>
      <c r="ODT15" s="416"/>
      <c r="ODU15" s="416"/>
      <c r="ODV15" s="416"/>
      <c r="ODW15" s="416"/>
      <c r="ODX15" s="416"/>
      <c r="ODY15" s="416"/>
      <c r="ODZ15" s="416"/>
      <c r="OEA15" s="416"/>
      <c r="OEB15" s="416"/>
      <c r="OEC15" s="416"/>
      <c r="OED15" s="416"/>
      <c r="OEE15" s="416"/>
      <c r="OEF15" s="416"/>
      <c r="OEG15" s="416"/>
      <c r="OEH15" s="416"/>
      <c r="OEI15" s="416"/>
      <c r="OEJ15" s="416"/>
      <c r="OEK15" s="416"/>
      <c r="OEL15" s="416"/>
      <c r="OEM15" s="416"/>
      <c r="OEN15" s="416"/>
      <c r="OEO15" s="416"/>
      <c r="OEP15" s="416"/>
      <c r="OEQ15" s="416"/>
      <c r="OER15" s="416"/>
      <c r="OES15" s="416"/>
      <c r="OET15" s="416"/>
      <c r="OEU15" s="416"/>
      <c r="OEV15" s="416"/>
      <c r="OEW15" s="416"/>
      <c r="OEX15" s="416"/>
      <c r="OEY15" s="416"/>
      <c r="OEZ15" s="416"/>
      <c r="OFA15" s="416"/>
      <c r="OFB15" s="416"/>
      <c r="OFC15" s="416"/>
      <c r="OFD15" s="416"/>
      <c r="OFE15" s="416"/>
      <c r="OFF15" s="416"/>
      <c r="OFG15" s="416"/>
      <c r="OFH15" s="416"/>
      <c r="OFI15" s="416"/>
      <c r="OFJ15" s="416"/>
      <c r="OFK15" s="416"/>
      <c r="OFL15" s="416"/>
      <c r="OFM15" s="416"/>
      <c r="OFN15" s="416"/>
      <c r="OFO15" s="416"/>
      <c r="OFP15" s="416"/>
      <c r="OFQ15" s="416"/>
      <c r="OFR15" s="416"/>
      <c r="OFS15" s="416"/>
      <c r="OFT15" s="416"/>
      <c r="OFU15" s="416"/>
      <c r="OFV15" s="416"/>
      <c r="OFW15" s="416"/>
      <c r="OFX15" s="416"/>
      <c r="OFY15" s="416"/>
      <c r="OFZ15" s="416"/>
      <c r="OGA15" s="416"/>
      <c r="OGB15" s="416"/>
      <c r="OGC15" s="416"/>
      <c r="OGD15" s="416"/>
      <c r="OGE15" s="416"/>
      <c r="OGF15" s="416"/>
      <c r="OGG15" s="416"/>
      <c r="OGH15" s="416"/>
      <c r="OGI15" s="416"/>
      <c r="OGJ15" s="416"/>
      <c r="OGK15" s="416"/>
      <c r="OGL15" s="416"/>
      <c r="OGM15" s="416"/>
      <c r="OGN15" s="416"/>
      <c r="OGO15" s="416"/>
      <c r="OGP15" s="416"/>
      <c r="OGQ15" s="416"/>
      <c r="OGR15" s="416"/>
      <c r="OGS15" s="416"/>
      <c r="OGT15" s="416"/>
      <c r="OGU15" s="416"/>
      <c r="OGV15" s="416"/>
      <c r="OGW15" s="416"/>
      <c r="OGX15" s="416"/>
      <c r="OGY15" s="416"/>
      <c r="OGZ15" s="416"/>
      <c r="OHA15" s="416"/>
      <c r="OHB15" s="416"/>
      <c r="OHC15" s="416"/>
      <c r="OHD15" s="416"/>
      <c r="OHE15" s="416"/>
      <c r="OHF15" s="416"/>
      <c r="OHG15" s="416"/>
      <c r="OHH15" s="416"/>
      <c r="OHI15" s="416"/>
      <c r="OHJ15" s="416"/>
      <c r="OHK15" s="416"/>
      <c r="OHL15" s="416"/>
      <c r="OHM15" s="416"/>
      <c r="OHN15" s="416"/>
      <c r="OHO15" s="416"/>
      <c r="OHP15" s="416"/>
      <c r="OHQ15" s="416"/>
      <c r="OHR15" s="416"/>
      <c r="OHS15" s="416"/>
      <c r="OHT15" s="416"/>
      <c r="OHU15" s="416"/>
      <c r="OHV15" s="416"/>
      <c r="OHW15" s="416"/>
      <c r="OHX15" s="416"/>
      <c r="OHY15" s="416"/>
      <c r="OHZ15" s="416"/>
      <c r="OIA15" s="416"/>
      <c r="OIB15" s="416"/>
      <c r="OIC15" s="416"/>
      <c r="OID15" s="416"/>
      <c r="OIE15" s="416"/>
      <c r="OIF15" s="416"/>
      <c r="OIG15" s="416"/>
      <c r="OIH15" s="416"/>
      <c r="OII15" s="416"/>
      <c r="OIJ15" s="416"/>
      <c r="OIK15" s="416"/>
      <c r="OIL15" s="416"/>
      <c r="OIM15" s="416"/>
      <c r="OIN15" s="416"/>
      <c r="OIO15" s="416"/>
      <c r="OIP15" s="416"/>
      <c r="OIQ15" s="416"/>
      <c r="OIR15" s="416"/>
      <c r="OIS15" s="416"/>
      <c r="OIT15" s="416"/>
      <c r="OIU15" s="416"/>
      <c r="OIV15" s="416"/>
      <c r="OIW15" s="416"/>
      <c r="OIX15" s="416"/>
      <c r="OIY15" s="416"/>
      <c r="OIZ15" s="416"/>
      <c r="OJA15" s="416"/>
      <c r="OJB15" s="416"/>
      <c r="OJC15" s="416"/>
      <c r="OJD15" s="416"/>
      <c r="OJE15" s="416"/>
      <c r="OJF15" s="416"/>
      <c r="OJG15" s="416"/>
      <c r="OJH15" s="416"/>
      <c r="OJI15" s="416"/>
      <c r="OJJ15" s="416"/>
      <c r="OJK15" s="416"/>
      <c r="OJL15" s="416"/>
      <c r="OJM15" s="416"/>
      <c r="OJN15" s="416"/>
      <c r="OJO15" s="416"/>
      <c r="OJP15" s="416"/>
      <c r="OJQ15" s="416"/>
      <c r="OJR15" s="416"/>
      <c r="OJS15" s="416"/>
      <c r="OJT15" s="416"/>
      <c r="OJU15" s="416"/>
      <c r="OJV15" s="416"/>
      <c r="OJW15" s="416"/>
      <c r="OJX15" s="416"/>
      <c r="OJY15" s="416"/>
      <c r="OJZ15" s="416"/>
      <c r="OKA15" s="416"/>
      <c r="OKB15" s="416"/>
      <c r="OKC15" s="416"/>
      <c r="OKD15" s="416"/>
      <c r="OKE15" s="416"/>
      <c r="OKF15" s="416"/>
      <c r="OKG15" s="416"/>
      <c r="OKH15" s="416"/>
      <c r="OKI15" s="416"/>
      <c r="OKJ15" s="416"/>
      <c r="OKK15" s="416"/>
      <c r="OKL15" s="416"/>
      <c r="OKM15" s="416"/>
      <c r="OKN15" s="416"/>
      <c r="OKO15" s="416"/>
      <c r="OKP15" s="416"/>
      <c r="OKQ15" s="416"/>
      <c r="OKR15" s="416"/>
      <c r="OKS15" s="416"/>
      <c r="OKT15" s="416"/>
      <c r="OKU15" s="416"/>
      <c r="OKV15" s="416"/>
      <c r="OKW15" s="416"/>
      <c r="OKX15" s="416"/>
      <c r="OKY15" s="416"/>
      <c r="OKZ15" s="416"/>
      <c r="OLA15" s="416"/>
      <c r="OLB15" s="416"/>
      <c r="OLC15" s="416"/>
      <c r="OLD15" s="416"/>
      <c r="OLE15" s="416"/>
      <c r="OLF15" s="416"/>
      <c r="OLG15" s="416"/>
      <c r="OLH15" s="416"/>
      <c r="OLI15" s="416"/>
      <c r="OLJ15" s="416"/>
      <c r="OLK15" s="416"/>
      <c r="OLL15" s="416"/>
      <c r="OLM15" s="416"/>
      <c r="OLN15" s="416"/>
      <c r="OLO15" s="416"/>
      <c r="OLP15" s="416"/>
      <c r="OLQ15" s="416"/>
      <c r="OLR15" s="416"/>
      <c r="OLS15" s="416"/>
      <c r="OLT15" s="416"/>
      <c r="OLU15" s="416"/>
      <c r="OLV15" s="416"/>
      <c r="OLW15" s="416"/>
      <c r="OLX15" s="416"/>
      <c r="OLY15" s="416"/>
      <c r="OLZ15" s="416"/>
      <c r="OMA15" s="416"/>
      <c r="OMB15" s="416"/>
      <c r="OMC15" s="416"/>
      <c r="OMD15" s="416"/>
      <c r="OME15" s="416"/>
      <c r="OMF15" s="416"/>
      <c r="OMG15" s="416"/>
      <c r="OMH15" s="416"/>
      <c r="OMI15" s="416"/>
      <c r="OMJ15" s="416"/>
      <c r="OMK15" s="416"/>
      <c r="OML15" s="416"/>
      <c r="OMM15" s="416"/>
      <c r="OMN15" s="416"/>
      <c r="OMO15" s="416"/>
      <c r="OMP15" s="416"/>
      <c r="OMQ15" s="416"/>
      <c r="OMR15" s="416"/>
      <c r="OMS15" s="416"/>
      <c r="OMT15" s="416"/>
      <c r="OMU15" s="416"/>
      <c r="OMV15" s="416"/>
      <c r="OMW15" s="416"/>
      <c r="OMX15" s="416"/>
      <c r="OMY15" s="416"/>
      <c r="OMZ15" s="416"/>
      <c r="ONA15" s="416"/>
      <c r="ONB15" s="416"/>
      <c r="ONC15" s="416"/>
      <c r="OND15" s="416"/>
      <c r="ONE15" s="416"/>
      <c r="ONF15" s="416"/>
      <c r="ONG15" s="416"/>
      <c r="ONH15" s="416"/>
      <c r="ONI15" s="416"/>
      <c r="ONJ15" s="416"/>
      <c r="ONK15" s="416"/>
      <c r="ONL15" s="416"/>
      <c r="ONM15" s="416"/>
      <c r="ONN15" s="416"/>
      <c r="ONO15" s="416"/>
      <c r="ONP15" s="416"/>
      <c r="ONQ15" s="416"/>
      <c r="ONR15" s="416"/>
      <c r="ONS15" s="416"/>
      <c r="ONT15" s="416"/>
      <c r="ONU15" s="416"/>
      <c r="ONV15" s="416"/>
      <c r="ONW15" s="416"/>
      <c r="ONX15" s="416"/>
      <c r="ONY15" s="416"/>
      <c r="ONZ15" s="416"/>
      <c r="OOA15" s="416"/>
      <c r="OOB15" s="416"/>
      <c r="OOC15" s="416"/>
      <c r="OOD15" s="416"/>
      <c r="OOE15" s="416"/>
      <c r="OOF15" s="416"/>
      <c r="OOG15" s="416"/>
      <c r="OOH15" s="416"/>
      <c r="OOI15" s="416"/>
      <c r="OOJ15" s="416"/>
      <c r="OOK15" s="416"/>
      <c r="OOL15" s="416"/>
      <c r="OOM15" s="416"/>
      <c r="OON15" s="416"/>
      <c r="OOO15" s="416"/>
      <c r="OOP15" s="416"/>
      <c r="OOQ15" s="416"/>
      <c r="OOR15" s="416"/>
      <c r="OOS15" s="416"/>
      <c r="OOT15" s="416"/>
      <c r="OOU15" s="416"/>
      <c r="OOV15" s="416"/>
      <c r="OOW15" s="416"/>
      <c r="OOX15" s="416"/>
      <c r="OOY15" s="416"/>
      <c r="OOZ15" s="416"/>
      <c r="OPA15" s="416"/>
      <c r="OPB15" s="416"/>
      <c r="OPC15" s="416"/>
      <c r="OPD15" s="416"/>
      <c r="OPE15" s="416"/>
      <c r="OPF15" s="416"/>
      <c r="OPG15" s="416"/>
      <c r="OPH15" s="416"/>
      <c r="OPI15" s="416"/>
      <c r="OPJ15" s="416"/>
      <c r="OPK15" s="416"/>
      <c r="OPL15" s="416"/>
      <c r="OPM15" s="416"/>
      <c r="OPN15" s="416"/>
      <c r="OPO15" s="416"/>
      <c r="OPP15" s="416"/>
      <c r="OPQ15" s="416"/>
      <c r="OPR15" s="416"/>
      <c r="OPS15" s="416"/>
      <c r="OPT15" s="416"/>
      <c r="OPU15" s="416"/>
      <c r="OPV15" s="416"/>
      <c r="OPW15" s="416"/>
      <c r="OPX15" s="416"/>
      <c r="OPY15" s="416"/>
      <c r="OPZ15" s="416"/>
      <c r="OQA15" s="416"/>
      <c r="OQB15" s="416"/>
      <c r="OQC15" s="416"/>
      <c r="OQD15" s="416"/>
      <c r="OQE15" s="416"/>
      <c r="OQF15" s="416"/>
      <c r="OQG15" s="416"/>
      <c r="OQH15" s="416"/>
      <c r="OQI15" s="416"/>
      <c r="OQJ15" s="416"/>
      <c r="OQK15" s="416"/>
      <c r="OQL15" s="416"/>
      <c r="OQM15" s="416"/>
      <c r="OQN15" s="416"/>
      <c r="OQO15" s="416"/>
      <c r="OQP15" s="416"/>
      <c r="OQQ15" s="416"/>
      <c r="OQR15" s="416"/>
      <c r="OQS15" s="416"/>
      <c r="OQT15" s="416"/>
      <c r="OQU15" s="416"/>
      <c r="OQV15" s="416"/>
      <c r="OQW15" s="416"/>
      <c r="OQX15" s="416"/>
      <c r="OQY15" s="416"/>
      <c r="OQZ15" s="416"/>
      <c r="ORA15" s="416"/>
      <c r="ORB15" s="416"/>
      <c r="ORC15" s="416"/>
      <c r="ORD15" s="416"/>
      <c r="ORE15" s="416"/>
      <c r="ORF15" s="416"/>
      <c r="ORG15" s="416"/>
      <c r="ORH15" s="416"/>
      <c r="ORI15" s="416"/>
      <c r="ORJ15" s="416"/>
      <c r="ORK15" s="416"/>
      <c r="ORL15" s="416"/>
      <c r="ORM15" s="416"/>
      <c r="ORN15" s="416"/>
      <c r="ORO15" s="416"/>
      <c r="ORP15" s="416"/>
      <c r="ORQ15" s="416"/>
      <c r="ORR15" s="416"/>
      <c r="ORS15" s="416"/>
      <c r="ORT15" s="416"/>
      <c r="ORU15" s="416"/>
      <c r="ORV15" s="416"/>
      <c r="ORW15" s="416"/>
      <c r="ORX15" s="416"/>
      <c r="ORY15" s="416"/>
      <c r="ORZ15" s="416"/>
      <c r="OSA15" s="416"/>
      <c r="OSB15" s="416"/>
      <c r="OSC15" s="416"/>
      <c r="OSD15" s="416"/>
      <c r="OSE15" s="416"/>
      <c r="OSF15" s="416"/>
      <c r="OSG15" s="416"/>
      <c r="OSH15" s="416"/>
      <c r="OSI15" s="416"/>
      <c r="OSJ15" s="416"/>
      <c r="OSK15" s="416"/>
      <c r="OSL15" s="416"/>
      <c r="OSM15" s="416"/>
      <c r="OSN15" s="416"/>
      <c r="OSO15" s="416"/>
      <c r="OSP15" s="416"/>
      <c r="OSQ15" s="416"/>
      <c r="OSR15" s="416"/>
      <c r="OSS15" s="416"/>
      <c r="OST15" s="416"/>
      <c r="OSU15" s="416"/>
      <c r="OSV15" s="416"/>
      <c r="OSW15" s="416"/>
      <c r="OSX15" s="416"/>
      <c r="OSY15" s="416"/>
      <c r="OSZ15" s="416"/>
      <c r="OTA15" s="416"/>
      <c r="OTB15" s="416"/>
      <c r="OTC15" s="416"/>
      <c r="OTD15" s="416"/>
      <c r="OTE15" s="416"/>
      <c r="OTF15" s="416"/>
      <c r="OTG15" s="416"/>
      <c r="OTH15" s="416"/>
      <c r="OTI15" s="416"/>
      <c r="OTJ15" s="416"/>
      <c r="OTK15" s="416"/>
      <c r="OTL15" s="416"/>
      <c r="OTM15" s="416"/>
      <c r="OTN15" s="416"/>
      <c r="OTO15" s="416"/>
      <c r="OTP15" s="416"/>
      <c r="OTQ15" s="416"/>
      <c r="OTR15" s="416"/>
      <c r="OTS15" s="416"/>
      <c r="OTT15" s="416"/>
      <c r="OTU15" s="416"/>
      <c r="OTV15" s="416"/>
      <c r="OTW15" s="416"/>
      <c r="OTX15" s="416"/>
      <c r="OTY15" s="416"/>
      <c r="OTZ15" s="416"/>
      <c r="OUA15" s="416"/>
      <c r="OUB15" s="416"/>
      <c r="OUC15" s="416"/>
      <c r="OUD15" s="416"/>
      <c r="OUE15" s="416"/>
      <c r="OUF15" s="416"/>
      <c r="OUG15" s="416"/>
      <c r="OUH15" s="416"/>
      <c r="OUI15" s="416"/>
      <c r="OUJ15" s="416"/>
      <c r="OUK15" s="416"/>
      <c r="OUL15" s="416"/>
      <c r="OUM15" s="416"/>
      <c r="OUN15" s="416"/>
      <c r="OUO15" s="416"/>
      <c r="OUP15" s="416"/>
      <c r="OUQ15" s="416"/>
      <c r="OUR15" s="416"/>
      <c r="OUS15" s="416"/>
      <c r="OUT15" s="416"/>
      <c r="OUU15" s="416"/>
      <c r="OUV15" s="416"/>
      <c r="OUW15" s="416"/>
      <c r="OUX15" s="416"/>
      <c r="OUY15" s="416"/>
      <c r="OUZ15" s="416"/>
      <c r="OVA15" s="416"/>
      <c r="OVB15" s="416"/>
      <c r="OVC15" s="416"/>
      <c r="OVD15" s="416"/>
      <c r="OVE15" s="416"/>
      <c r="OVF15" s="416"/>
      <c r="OVG15" s="416"/>
      <c r="OVH15" s="416"/>
      <c r="OVI15" s="416"/>
      <c r="OVJ15" s="416"/>
      <c r="OVK15" s="416"/>
      <c r="OVL15" s="416"/>
      <c r="OVM15" s="416"/>
      <c r="OVN15" s="416"/>
      <c r="OVO15" s="416"/>
      <c r="OVP15" s="416"/>
      <c r="OVQ15" s="416"/>
      <c r="OVR15" s="416"/>
      <c r="OVS15" s="416"/>
      <c r="OVT15" s="416"/>
      <c r="OVU15" s="416"/>
      <c r="OVV15" s="416"/>
      <c r="OVW15" s="416"/>
      <c r="OVX15" s="416"/>
      <c r="OVY15" s="416"/>
      <c r="OVZ15" s="416"/>
      <c r="OWA15" s="416"/>
      <c r="OWB15" s="416"/>
      <c r="OWC15" s="416"/>
      <c r="OWD15" s="416"/>
      <c r="OWE15" s="416"/>
      <c r="OWF15" s="416"/>
      <c r="OWG15" s="416"/>
      <c r="OWH15" s="416"/>
      <c r="OWI15" s="416"/>
      <c r="OWJ15" s="416"/>
      <c r="OWK15" s="416"/>
      <c r="OWL15" s="416"/>
      <c r="OWM15" s="416"/>
      <c r="OWN15" s="416"/>
      <c r="OWO15" s="416"/>
      <c r="OWP15" s="416"/>
      <c r="OWQ15" s="416"/>
      <c r="OWR15" s="416"/>
      <c r="OWS15" s="416"/>
      <c r="OWT15" s="416"/>
      <c r="OWU15" s="416"/>
      <c r="OWV15" s="416"/>
      <c r="OWW15" s="416"/>
      <c r="OWX15" s="416"/>
      <c r="OWY15" s="416"/>
      <c r="OWZ15" s="416"/>
      <c r="OXA15" s="416"/>
      <c r="OXB15" s="416"/>
      <c r="OXC15" s="416"/>
      <c r="OXD15" s="416"/>
      <c r="OXE15" s="416"/>
      <c r="OXF15" s="416"/>
      <c r="OXG15" s="416"/>
      <c r="OXH15" s="416"/>
      <c r="OXI15" s="416"/>
      <c r="OXJ15" s="416"/>
      <c r="OXK15" s="416"/>
      <c r="OXL15" s="416"/>
      <c r="OXM15" s="416"/>
      <c r="OXN15" s="416"/>
      <c r="OXO15" s="416"/>
      <c r="OXP15" s="416"/>
      <c r="OXQ15" s="416"/>
      <c r="OXR15" s="416"/>
      <c r="OXS15" s="416"/>
      <c r="OXT15" s="416"/>
      <c r="OXU15" s="416"/>
      <c r="OXV15" s="416"/>
      <c r="OXW15" s="416"/>
      <c r="OXX15" s="416"/>
      <c r="OXY15" s="416"/>
      <c r="OXZ15" s="416"/>
      <c r="OYA15" s="416"/>
      <c r="OYB15" s="416"/>
      <c r="OYC15" s="416"/>
      <c r="OYD15" s="416"/>
      <c r="OYE15" s="416"/>
      <c r="OYF15" s="416"/>
      <c r="OYG15" s="416"/>
      <c r="OYH15" s="416"/>
      <c r="OYI15" s="416"/>
      <c r="OYJ15" s="416"/>
      <c r="OYK15" s="416"/>
      <c r="OYL15" s="416"/>
      <c r="OYM15" s="416"/>
      <c r="OYN15" s="416"/>
      <c r="OYO15" s="416"/>
      <c r="OYP15" s="416"/>
      <c r="OYQ15" s="416"/>
      <c r="OYR15" s="416"/>
      <c r="OYS15" s="416"/>
      <c r="OYT15" s="416"/>
      <c r="OYU15" s="416"/>
      <c r="OYV15" s="416"/>
      <c r="OYW15" s="416"/>
      <c r="OYX15" s="416"/>
      <c r="OYY15" s="416"/>
      <c r="OYZ15" s="416"/>
      <c r="OZA15" s="416"/>
      <c r="OZB15" s="416"/>
      <c r="OZC15" s="416"/>
      <c r="OZD15" s="416"/>
      <c r="OZE15" s="416"/>
      <c r="OZF15" s="416"/>
      <c r="OZG15" s="416"/>
      <c r="OZH15" s="416"/>
      <c r="OZI15" s="416"/>
      <c r="OZJ15" s="416"/>
      <c r="OZK15" s="416"/>
      <c r="OZL15" s="416"/>
      <c r="OZM15" s="416"/>
      <c r="OZN15" s="416"/>
      <c r="OZO15" s="416"/>
      <c r="OZP15" s="416"/>
      <c r="OZQ15" s="416"/>
      <c r="OZR15" s="416"/>
      <c r="OZS15" s="416"/>
      <c r="OZT15" s="416"/>
      <c r="OZU15" s="416"/>
      <c r="OZV15" s="416"/>
      <c r="OZW15" s="416"/>
      <c r="OZX15" s="416"/>
      <c r="OZY15" s="416"/>
      <c r="OZZ15" s="416"/>
      <c r="PAA15" s="416"/>
      <c r="PAB15" s="416"/>
      <c r="PAC15" s="416"/>
      <c r="PAD15" s="416"/>
      <c r="PAE15" s="416"/>
      <c r="PAF15" s="416"/>
      <c r="PAG15" s="416"/>
      <c r="PAH15" s="416"/>
      <c r="PAI15" s="416"/>
      <c r="PAJ15" s="416"/>
      <c r="PAK15" s="416"/>
      <c r="PAL15" s="416"/>
      <c r="PAM15" s="416"/>
      <c r="PAN15" s="416"/>
      <c r="PAO15" s="416"/>
      <c r="PAP15" s="416"/>
      <c r="PAQ15" s="416"/>
      <c r="PAR15" s="416"/>
      <c r="PAS15" s="416"/>
      <c r="PAT15" s="416"/>
      <c r="PAU15" s="416"/>
      <c r="PAV15" s="416"/>
      <c r="PAW15" s="416"/>
      <c r="PAX15" s="416"/>
      <c r="PAY15" s="416"/>
      <c r="PAZ15" s="416"/>
      <c r="PBA15" s="416"/>
      <c r="PBB15" s="416"/>
      <c r="PBC15" s="416"/>
      <c r="PBD15" s="416"/>
      <c r="PBE15" s="416"/>
      <c r="PBF15" s="416"/>
      <c r="PBG15" s="416"/>
      <c r="PBH15" s="416"/>
      <c r="PBI15" s="416"/>
      <c r="PBJ15" s="416"/>
      <c r="PBK15" s="416"/>
      <c r="PBL15" s="416"/>
      <c r="PBM15" s="416"/>
      <c r="PBN15" s="416"/>
      <c r="PBO15" s="416"/>
      <c r="PBP15" s="416"/>
      <c r="PBQ15" s="416"/>
      <c r="PBR15" s="416"/>
      <c r="PBS15" s="416"/>
      <c r="PBT15" s="416"/>
      <c r="PBU15" s="416"/>
      <c r="PBV15" s="416"/>
      <c r="PBW15" s="416"/>
      <c r="PBX15" s="416"/>
      <c r="PBY15" s="416"/>
      <c r="PBZ15" s="416"/>
      <c r="PCA15" s="416"/>
      <c r="PCB15" s="416"/>
      <c r="PCC15" s="416"/>
      <c r="PCD15" s="416"/>
      <c r="PCE15" s="416"/>
      <c r="PCF15" s="416"/>
      <c r="PCG15" s="416"/>
      <c r="PCH15" s="416"/>
      <c r="PCI15" s="416"/>
      <c r="PCJ15" s="416"/>
      <c r="PCK15" s="416"/>
      <c r="PCL15" s="416"/>
      <c r="PCM15" s="416"/>
      <c r="PCN15" s="416"/>
      <c r="PCO15" s="416"/>
      <c r="PCP15" s="416"/>
      <c r="PCQ15" s="416"/>
      <c r="PCR15" s="416"/>
      <c r="PCS15" s="416"/>
      <c r="PCT15" s="416"/>
      <c r="PCU15" s="416"/>
      <c r="PCV15" s="416"/>
      <c r="PCW15" s="416"/>
      <c r="PCX15" s="416"/>
      <c r="PCY15" s="416"/>
      <c r="PCZ15" s="416"/>
      <c r="PDA15" s="416"/>
      <c r="PDB15" s="416"/>
      <c r="PDC15" s="416"/>
      <c r="PDD15" s="416"/>
      <c r="PDE15" s="416"/>
      <c r="PDF15" s="416"/>
      <c r="PDG15" s="416"/>
      <c r="PDH15" s="416"/>
      <c r="PDI15" s="416"/>
      <c r="PDJ15" s="416"/>
      <c r="PDK15" s="416"/>
      <c r="PDL15" s="416"/>
      <c r="PDM15" s="416"/>
      <c r="PDN15" s="416"/>
      <c r="PDO15" s="416"/>
      <c r="PDP15" s="416"/>
      <c r="PDQ15" s="416"/>
      <c r="PDR15" s="416"/>
      <c r="PDS15" s="416"/>
      <c r="PDT15" s="416"/>
      <c r="PDU15" s="416"/>
      <c r="PDV15" s="416"/>
      <c r="PDW15" s="416"/>
      <c r="PDX15" s="416"/>
      <c r="PDY15" s="416"/>
      <c r="PDZ15" s="416"/>
      <c r="PEA15" s="416"/>
      <c r="PEB15" s="416"/>
      <c r="PEC15" s="416"/>
      <c r="PED15" s="416"/>
      <c r="PEE15" s="416"/>
      <c r="PEF15" s="416"/>
      <c r="PEG15" s="416"/>
      <c r="PEH15" s="416"/>
      <c r="PEI15" s="416"/>
      <c r="PEJ15" s="416"/>
      <c r="PEK15" s="416"/>
      <c r="PEL15" s="416"/>
      <c r="PEM15" s="416"/>
      <c r="PEN15" s="416"/>
      <c r="PEO15" s="416"/>
      <c r="PEP15" s="416"/>
      <c r="PEQ15" s="416"/>
      <c r="PER15" s="416"/>
      <c r="PES15" s="416"/>
      <c r="PET15" s="416"/>
      <c r="PEU15" s="416"/>
      <c r="PEV15" s="416"/>
      <c r="PEW15" s="416"/>
      <c r="PEX15" s="416"/>
      <c r="PEY15" s="416"/>
      <c r="PEZ15" s="416"/>
      <c r="PFA15" s="416"/>
      <c r="PFB15" s="416"/>
      <c r="PFC15" s="416"/>
      <c r="PFD15" s="416"/>
      <c r="PFE15" s="416"/>
      <c r="PFF15" s="416"/>
      <c r="PFG15" s="416"/>
      <c r="PFH15" s="416"/>
      <c r="PFI15" s="416"/>
      <c r="PFJ15" s="416"/>
      <c r="PFK15" s="416"/>
      <c r="PFL15" s="416"/>
      <c r="PFM15" s="416"/>
      <c r="PFN15" s="416"/>
      <c r="PFO15" s="416"/>
      <c r="PFP15" s="416"/>
      <c r="PFQ15" s="416"/>
      <c r="PFR15" s="416"/>
      <c r="PFS15" s="416"/>
      <c r="PFT15" s="416"/>
      <c r="PFU15" s="416"/>
      <c r="PFV15" s="416"/>
      <c r="PFW15" s="416"/>
      <c r="PFX15" s="416"/>
      <c r="PFY15" s="416"/>
      <c r="PFZ15" s="416"/>
      <c r="PGA15" s="416"/>
      <c r="PGB15" s="416"/>
      <c r="PGC15" s="416"/>
      <c r="PGD15" s="416"/>
      <c r="PGE15" s="416"/>
      <c r="PGF15" s="416"/>
      <c r="PGG15" s="416"/>
      <c r="PGH15" s="416"/>
      <c r="PGI15" s="416"/>
      <c r="PGJ15" s="416"/>
      <c r="PGK15" s="416"/>
      <c r="PGL15" s="416"/>
      <c r="PGM15" s="416"/>
      <c r="PGN15" s="416"/>
      <c r="PGO15" s="416"/>
      <c r="PGP15" s="416"/>
      <c r="PGQ15" s="416"/>
      <c r="PGR15" s="416"/>
      <c r="PGS15" s="416"/>
      <c r="PGT15" s="416"/>
      <c r="PGU15" s="416"/>
      <c r="PGV15" s="416"/>
      <c r="PGW15" s="416"/>
      <c r="PGX15" s="416"/>
      <c r="PGY15" s="416"/>
      <c r="PGZ15" s="416"/>
      <c r="PHA15" s="416"/>
      <c r="PHB15" s="416"/>
      <c r="PHC15" s="416"/>
      <c r="PHD15" s="416"/>
      <c r="PHE15" s="416"/>
      <c r="PHF15" s="416"/>
      <c r="PHG15" s="416"/>
      <c r="PHH15" s="416"/>
      <c r="PHI15" s="416"/>
      <c r="PHJ15" s="416"/>
      <c r="PHK15" s="416"/>
      <c r="PHL15" s="416"/>
      <c r="PHM15" s="416"/>
      <c r="PHN15" s="416"/>
      <c r="PHO15" s="416"/>
      <c r="PHP15" s="416"/>
      <c r="PHQ15" s="416"/>
      <c r="PHR15" s="416"/>
      <c r="PHS15" s="416"/>
      <c r="PHT15" s="416"/>
      <c r="PHU15" s="416"/>
      <c r="PHV15" s="416"/>
      <c r="PHW15" s="416"/>
      <c r="PHX15" s="416"/>
      <c r="PHY15" s="416"/>
      <c r="PHZ15" s="416"/>
      <c r="PIA15" s="416"/>
      <c r="PIB15" s="416"/>
      <c r="PIC15" s="416"/>
      <c r="PID15" s="416"/>
      <c r="PIE15" s="416"/>
      <c r="PIF15" s="416"/>
      <c r="PIG15" s="416"/>
      <c r="PIH15" s="416"/>
      <c r="PII15" s="416"/>
      <c r="PIJ15" s="416"/>
      <c r="PIK15" s="416"/>
      <c r="PIL15" s="416"/>
      <c r="PIM15" s="416"/>
      <c r="PIN15" s="416"/>
      <c r="PIO15" s="416"/>
      <c r="PIP15" s="416"/>
      <c r="PIQ15" s="416"/>
      <c r="PIR15" s="416"/>
      <c r="PIS15" s="416"/>
      <c r="PIT15" s="416"/>
      <c r="PIU15" s="416"/>
      <c r="PIV15" s="416"/>
      <c r="PIW15" s="416"/>
      <c r="PIX15" s="416"/>
      <c r="PIY15" s="416"/>
      <c r="PIZ15" s="416"/>
      <c r="PJA15" s="416"/>
      <c r="PJB15" s="416"/>
      <c r="PJC15" s="416"/>
      <c r="PJD15" s="416"/>
      <c r="PJE15" s="416"/>
      <c r="PJF15" s="416"/>
      <c r="PJG15" s="416"/>
      <c r="PJH15" s="416"/>
      <c r="PJI15" s="416"/>
      <c r="PJJ15" s="416"/>
      <c r="PJK15" s="416"/>
      <c r="PJL15" s="416"/>
      <c r="PJM15" s="416"/>
      <c r="PJN15" s="416"/>
      <c r="PJO15" s="416"/>
      <c r="PJP15" s="416"/>
      <c r="PJQ15" s="416"/>
      <c r="PJR15" s="416"/>
      <c r="PJS15" s="416"/>
      <c r="PJT15" s="416"/>
      <c r="PJU15" s="416"/>
      <c r="PJV15" s="416"/>
      <c r="PJW15" s="416"/>
      <c r="PJX15" s="416"/>
      <c r="PJY15" s="416"/>
      <c r="PJZ15" s="416"/>
      <c r="PKA15" s="416"/>
      <c r="PKB15" s="416"/>
      <c r="PKC15" s="416"/>
      <c r="PKD15" s="416"/>
      <c r="PKE15" s="416"/>
      <c r="PKF15" s="416"/>
      <c r="PKG15" s="416"/>
      <c r="PKH15" s="416"/>
      <c r="PKI15" s="416"/>
      <c r="PKJ15" s="416"/>
      <c r="PKK15" s="416"/>
      <c r="PKL15" s="416"/>
      <c r="PKM15" s="416"/>
      <c r="PKN15" s="416"/>
      <c r="PKO15" s="416"/>
      <c r="PKP15" s="416"/>
      <c r="PKQ15" s="416"/>
      <c r="PKR15" s="416"/>
      <c r="PKS15" s="416"/>
      <c r="PKT15" s="416"/>
      <c r="PKU15" s="416"/>
      <c r="PKV15" s="416"/>
      <c r="PKW15" s="416"/>
      <c r="PKX15" s="416"/>
      <c r="PKY15" s="416"/>
      <c r="PKZ15" s="416"/>
      <c r="PLA15" s="416"/>
      <c r="PLB15" s="416"/>
      <c r="PLC15" s="416"/>
      <c r="PLD15" s="416"/>
      <c r="PLE15" s="416"/>
      <c r="PLF15" s="416"/>
      <c r="PLG15" s="416"/>
      <c r="PLH15" s="416"/>
      <c r="PLI15" s="416"/>
      <c r="PLJ15" s="416"/>
      <c r="PLK15" s="416"/>
      <c r="PLL15" s="416"/>
      <c r="PLM15" s="416"/>
      <c r="PLN15" s="416"/>
      <c r="PLO15" s="416"/>
      <c r="PLP15" s="416"/>
      <c r="PLQ15" s="416"/>
      <c r="PLR15" s="416"/>
      <c r="PLS15" s="416"/>
      <c r="PLT15" s="416"/>
      <c r="PLU15" s="416"/>
      <c r="PLV15" s="416"/>
      <c r="PLW15" s="416"/>
      <c r="PLX15" s="416"/>
      <c r="PLY15" s="416"/>
      <c r="PLZ15" s="416"/>
      <c r="PMA15" s="416"/>
      <c r="PMB15" s="416"/>
      <c r="PMC15" s="416"/>
      <c r="PMD15" s="416"/>
      <c r="PME15" s="416"/>
      <c r="PMF15" s="416"/>
      <c r="PMG15" s="416"/>
      <c r="PMH15" s="416"/>
      <c r="PMI15" s="416"/>
      <c r="PMJ15" s="416"/>
      <c r="PMK15" s="416"/>
      <c r="PML15" s="416"/>
      <c r="PMM15" s="416"/>
      <c r="PMN15" s="416"/>
      <c r="PMO15" s="416"/>
      <c r="PMP15" s="416"/>
      <c r="PMQ15" s="416"/>
      <c r="PMR15" s="416"/>
      <c r="PMS15" s="416"/>
      <c r="PMT15" s="416"/>
      <c r="PMU15" s="416"/>
      <c r="PMV15" s="416"/>
      <c r="PMW15" s="416"/>
      <c r="PMX15" s="416"/>
      <c r="PMY15" s="416"/>
      <c r="PMZ15" s="416"/>
      <c r="PNA15" s="416"/>
      <c r="PNB15" s="416"/>
      <c r="PNC15" s="416"/>
      <c r="PND15" s="416"/>
      <c r="PNE15" s="416"/>
      <c r="PNF15" s="416"/>
      <c r="PNG15" s="416"/>
      <c r="PNH15" s="416"/>
      <c r="PNI15" s="416"/>
      <c r="PNJ15" s="416"/>
      <c r="PNK15" s="416"/>
      <c r="PNL15" s="416"/>
      <c r="PNM15" s="416"/>
      <c r="PNN15" s="416"/>
      <c r="PNO15" s="416"/>
      <c r="PNP15" s="416"/>
      <c r="PNQ15" s="416"/>
      <c r="PNR15" s="416"/>
      <c r="PNS15" s="416"/>
      <c r="PNT15" s="416"/>
      <c r="PNU15" s="416"/>
      <c r="PNV15" s="416"/>
      <c r="PNW15" s="416"/>
      <c r="PNX15" s="416"/>
      <c r="PNY15" s="416"/>
      <c r="PNZ15" s="416"/>
      <c r="POA15" s="416"/>
      <c r="POB15" s="416"/>
      <c r="POC15" s="416"/>
      <c r="POD15" s="416"/>
      <c r="POE15" s="416"/>
      <c r="POF15" s="416"/>
      <c r="POG15" s="416"/>
      <c r="POH15" s="416"/>
      <c r="POI15" s="416"/>
      <c r="POJ15" s="416"/>
      <c r="POK15" s="416"/>
      <c r="POL15" s="416"/>
      <c r="POM15" s="416"/>
      <c r="PON15" s="416"/>
      <c r="POO15" s="416"/>
      <c r="POP15" s="416"/>
      <c r="POQ15" s="416"/>
      <c r="POR15" s="416"/>
      <c r="POS15" s="416"/>
      <c r="POT15" s="416"/>
      <c r="POU15" s="416"/>
      <c r="POV15" s="416"/>
      <c r="POW15" s="416"/>
      <c r="POX15" s="416"/>
      <c r="POY15" s="416"/>
      <c r="POZ15" s="416"/>
      <c r="PPA15" s="416"/>
      <c r="PPB15" s="416"/>
      <c r="PPC15" s="416"/>
      <c r="PPD15" s="416"/>
      <c r="PPE15" s="416"/>
      <c r="PPF15" s="416"/>
      <c r="PPG15" s="416"/>
      <c r="PPH15" s="416"/>
      <c r="PPI15" s="416"/>
      <c r="PPJ15" s="416"/>
      <c r="PPK15" s="416"/>
      <c r="PPL15" s="416"/>
      <c r="PPM15" s="416"/>
      <c r="PPN15" s="416"/>
      <c r="PPO15" s="416"/>
      <c r="PPP15" s="416"/>
      <c r="PPQ15" s="416"/>
      <c r="PPR15" s="416"/>
      <c r="PPS15" s="416"/>
      <c r="PPT15" s="416"/>
      <c r="PPU15" s="416"/>
      <c r="PPV15" s="416"/>
      <c r="PPW15" s="416"/>
      <c r="PPX15" s="416"/>
      <c r="PPY15" s="416"/>
      <c r="PPZ15" s="416"/>
      <c r="PQA15" s="416"/>
      <c r="PQB15" s="416"/>
      <c r="PQC15" s="416"/>
      <c r="PQD15" s="416"/>
      <c r="PQE15" s="416"/>
      <c r="PQF15" s="416"/>
      <c r="PQG15" s="416"/>
      <c r="PQH15" s="416"/>
      <c r="PQI15" s="416"/>
      <c r="PQJ15" s="416"/>
      <c r="PQK15" s="416"/>
      <c r="PQL15" s="416"/>
      <c r="PQM15" s="416"/>
      <c r="PQN15" s="416"/>
      <c r="PQO15" s="416"/>
      <c r="PQP15" s="416"/>
      <c r="PQQ15" s="416"/>
      <c r="PQR15" s="416"/>
      <c r="PQS15" s="416"/>
      <c r="PQT15" s="416"/>
      <c r="PQU15" s="416"/>
      <c r="PQV15" s="416"/>
      <c r="PQW15" s="416"/>
      <c r="PQX15" s="416"/>
      <c r="PQY15" s="416"/>
      <c r="PQZ15" s="416"/>
      <c r="PRA15" s="416"/>
      <c r="PRB15" s="416"/>
      <c r="PRC15" s="416"/>
      <c r="PRD15" s="416"/>
      <c r="PRE15" s="416"/>
      <c r="PRF15" s="416"/>
      <c r="PRG15" s="416"/>
      <c r="PRH15" s="416"/>
      <c r="PRI15" s="416"/>
      <c r="PRJ15" s="416"/>
      <c r="PRK15" s="416"/>
      <c r="PRL15" s="416"/>
      <c r="PRM15" s="416"/>
      <c r="PRN15" s="416"/>
      <c r="PRO15" s="416"/>
      <c r="PRP15" s="416"/>
      <c r="PRQ15" s="416"/>
      <c r="PRR15" s="416"/>
      <c r="PRS15" s="416"/>
      <c r="PRT15" s="416"/>
      <c r="PRU15" s="416"/>
      <c r="PRV15" s="416"/>
      <c r="PRW15" s="416"/>
      <c r="PRX15" s="416"/>
      <c r="PRY15" s="416"/>
      <c r="PRZ15" s="416"/>
      <c r="PSA15" s="416"/>
      <c r="PSB15" s="416"/>
      <c r="PSC15" s="416"/>
      <c r="PSD15" s="416"/>
      <c r="PSE15" s="416"/>
      <c r="PSF15" s="416"/>
      <c r="PSG15" s="416"/>
      <c r="PSH15" s="416"/>
      <c r="PSI15" s="416"/>
      <c r="PSJ15" s="416"/>
      <c r="PSK15" s="416"/>
      <c r="PSL15" s="416"/>
      <c r="PSM15" s="416"/>
      <c r="PSN15" s="416"/>
      <c r="PSO15" s="416"/>
      <c r="PSP15" s="416"/>
      <c r="PSQ15" s="416"/>
      <c r="PSR15" s="416"/>
      <c r="PSS15" s="416"/>
      <c r="PST15" s="416"/>
      <c r="PSU15" s="416"/>
      <c r="PSV15" s="416"/>
      <c r="PSW15" s="416"/>
      <c r="PSX15" s="416"/>
      <c r="PSY15" s="416"/>
      <c r="PSZ15" s="416"/>
      <c r="PTA15" s="416"/>
      <c r="PTB15" s="416"/>
      <c r="PTC15" s="416"/>
      <c r="PTD15" s="416"/>
      <c r="PTE15" s="416"/>
      <c r="PTF15" s="416"/>
      <c r="PTG15" s="416"/>
      <c r="PTH15" s="416"/>
      <c r="PTI15" s="416"/>
      <c r="PTJ15" s="416"/>
      <c r="PTK15" s="416"/>
      <c r="PTL15" s="416"/>
      <c r="PTM15" s="416"/>
      <c r="PTN15" s="416"/>
      <c r="PTO15" s="416"/>
      <c r="PTP15" s="416"/>
      <c r="PTQ15" s="416"/>
      <c r="PTR15" s="416"/>
      <c r="PTS15" s="416"/>
      <c r="PTT15" s="416"/>
      <c r="PTU15" s="416"/>
      <c r="PTV15" s="416"/>
      <c r="PTW15" s="416"/>
      <c r="PTX15" s="416"/>
      <c r="PTY15" s="416"/>
      <c r="PTZ15" s="416"/>
      <c r="PUA15" s="416"/>
      <c r="PUB15" s="416"/>
      <c r="PUC15" s="416"/>
      <c r="PUD15" s="416"/>
      <c r="PUE15" s="416"/>
      <c r="PUF15" s="416"/>
      <c r="PUG15" s="416"/>
      <c r="PUH15" s="416"/>
      <c r="PUI15" s="416"/>
      <c r="PUJ15" s="416"/>
      <c r="PUK15" s="416"/>
      <c r="PUL15" s="416"/>
      <c r="PUM15" s="416"/>
      <c r="PUN15" s="416"/>
      <c r="PUO15" s="416"/>
      <c r="PUP15" s="416"/>
      <c r="PUQ15" s="416"/>
      <c r="PUR15" s="416"/>
      <c r="PUS15" s="416"/>
      <c r="PUT15" s="416"/>
      <c r="PUU15" s="416"/>
      <c r="PUV15" s="416"/>
      <c r="PUW15" s="416"/>
      <c r="PUX15" s="416"/>
      <c r="PUY15" s="416"/>
      <c r="PUZ15" s="416"/>
      <c r="PVA15" s="416"/>
      <c r="PVB15" s="416"/>
      <c r="PVC15" s="416"/>
      <c r="PVD15" s="416"/>
      <c r="PVE15" s="416"/>
      <c r="PVF15" s="416"/>
      <c r="PVG15" s="416"/>
      <c r="PVH15" s="416"/>
      <c r="PVI15" s="416"/>
      <c r="PVJ15" s="416"/>
      <c r="PVK15" s="416"/>
      <c r="PVL15" s="416"/>
      <c r="PVM15" s="416"/>
      <c r="PVN15" s="416"/>
      <c r="PVO15" s="416"/>
      <c r="PVP15" s="416"/>
      <c r="PVQ15" s="416"/>
      <c r="PVR15" s="416"/>
      <c r="PVS15" s="416"/>
      <c r="PVT15" s="416"/>
      <c r="PVU15" s="416"/>
      <c r="PVV15" s="416"/>
      <c r="PVW15" s="416"/>
      <c r="PVX15" s="416"/>
      <c r="PVY15" s="416"/>
      <c r="PVZ15" s="416"/>
      <c r="PWA15" s="416"/>
      <c r="PWB15" s="416"/>
      <c r="PWC15" s="416"/>
      <c r="PWD15" s="416"/>
      <c r="PWE15" s="416"/>
      <c r="PWF15" s="416"/>
      <c r="PWG15" s="416"/>
      <c r="PWH15" s="416"/>
      <c r="PWI15" s="416"/>
      <c r="PWJ15" s="416"/>
      <c r="PWK15" s="416"/>
      <c r="PWL15" s="416"/>
      <c r="PWM15" s="416"/>
      <c r="PWN15" s="416"/>
      <c r="PWO15" s="416"/>
      <c r="PWP15" s="416"/>
      <c r="PWQ15" s="416"/>
      <c r="PWR15" s="416"/>
      <c r="PWS15" s="416"/>
      <c r="PWT15" s="416"/>
      <c r="PWU15" s="416"/>
      <c r="PWV15" s="416"/>
      <c r="PWW15" s="416"/>
      <c r="PWX15" s="416"/>
      <c r="PWY15" s="416"/>
      <c r="PWZ15" s="416"/>
      <c r="PXA15" s="416"/>
      <c r="PXB15" s="416"/>
      <c r="PXC15" s="416"/>
      <c r="PXD15" s="416"/>
      <c r="PXE15" s="416"/>
      <c r="PXF15" s="416"/>
      <c r="PXG15" s="416"/>
      <c r="PXH15" s="416"/>
      <c r="PXI15" s="416"/>
      <c r="PXJ15" s="416"/>
      <c r="PXK15" s="416"/>
      <c r="PXL15" s="416"/>
      <c r="PXM15" s="416"/>
      <c r="PXN15" s="416"/>
      <c r="PXO15" s="416"/>
      <c r="PXP15" s="416"/>
      <c r="PXQ15" s="416"/>
      <c r="PXR15" s="416"/>
      <c r="PXS15" s="416"/>
      <c r="PXT15" s="416"/>
      <c r="PXU15" s="416"/>
      <c r="PXV15" s="416"/>
      <c r="PXW15" s="416"/>
      <c r="PXX15" s="416"/>
      <c r="PXY15" s="416"/>
      <c r="PXZ15" s="416"/>
      <c r="PYA15" s="416"/>
      <c r="PYB15" s="416"/>
      <c r="PYC15" s="416"/>
      <c r="PYD15" s="416"/>
      <c r="PYE15" s="416"/>
      <c r="PYF15" s="416"/>
      <c r="PYG15" s="416"/>
      <c r="PYH15" s="416"/>
      <c r="PYI15" s="416"/>
      <c r="PYJ15" s="416"/>
      <c r="PYK15" s="416"/>
      <c r="PYL15" s="416"/>
      <c r="PYM15" s="416"/>
      <c r="PYN15" s="416"/>
      <c r="PYO15" s="416"/>
      <c r="PYP15" s="416"/>
      <c r="PYQ15" s="416"/>
      <c r="PYR15" s="416"/>
      <c r="PYS15" s="416"/>
      <c r="PYT15" s="416"/>
      <c r="PYU15" s="416"/>
      <c r="PYV15" s="416"/>
      <c r="PYW15" s="416"/>
      <c r="PYX15" s="416"/>
      <c r="PYY15" s="416"/>
      <c r="PYZ15" s="416"/>
      <c r="PZA15" s="416"/>
      <c r="PZB15" s="416"/>
      <c r="PZC15" s="416"/>
      <c r="PZD15" s="416"/>
      <c r="PZE15" s="416"/>
      <c r="PZF15" s="416"/>
      <c r="PZG15" s="416"/>
      <c r="PZH15" s="416"/>
      <c r="PZI15" s="416"/>
      <c r="PZJ15" s="416"/>
      <c r="PZK15" s="416"/>
      <c r="PZL15" s="416"/>
      <c r="PZM15" s="416"/>
      <c r="PZN15" s="416"/>
      <c r="PZO15" s="416"/>
      <c r="PZP15" s="416"/>
      <c r="PZQ15" s="416"/>
      <c r="PZR15" s="416"/>
      <c r="PZS15" s="416"/>
      <c r="PZT15" s="416"/>
      <c r="PZU15" s="416"/>
      <c r="PZV15" s="416"/>
      <c r="PZW15" s="416"/>
      <c r="PZX15" s="416"/>
      <c r="PZY15" s="416"/>
      <c r="PZZ15" s="416"/>
      <c r="QAA15" s="416"/>
      <c r="QAB15" s="416"/>
      <c r="QAC15" s="416"/>
      <c r="QAD15" s="416"/>
      <c r="QAE15" s="416"/>
      <c r="QAF15" s="416"/>
      <c r="QAG15" s="416"/>
      <c r="QAH15" s="416"/>
      <c r="QAI15" s="416"/>
      <c r="QAJ15" s="416"/>
      <c r="QAK15" s="416"/>
      <c r="QAL15" s="416"/>
      <c r="QAM15" s="416"/>
      <c r="QAN15" s="416"/>
      <c r="QAO15" s="416"/>
      <c r="QAP15" s="416"/>
      <c r="QAQ15" s="416"/>
      <c r="QAR15" s="416"/>
      <c r="QAS15" s="416"/>
      <c r="QAT15" s="416"/>
      <c r="QAU15" s="416"/>
      <c r="QAV15" s="416"/>
      <c r="QAW15" s="416"/>
      <c r="QAX15" s="416"/>
      <c r="QAY15" s="416"/>
      <c r="QAZ15" s="416"/>
      <c r="QBA15" s="416"/>
      <c r="QBB15" s="416"/>
      <c r="QBC15" s="416"/>
      <c r="QBD15" s="416"/>
      <c r="QBE15" s="416"/>
      <c r="QBF15" s="416"/>
      <c r="QBG15" s="416"/>
      <c r="QBH15" s="416"/>
      <c r="QBI15" s="416"/>
      <c r="QBJ15" s="416"/>
      <c r="QBK15" s="416"/>
      <c r="QBL15" s="416"/>
      <c r="QBM15" s="416"/>
      <c r="QBN15" s="416"/>
      <c r="QBO15" s="416"/>
      <c r="QBP15" s="416"/>
      <c r="QBQ15" s="416"/>
      <c r="QBR15" s="416"/>
      <c r="QBS15" s="416"/>
      <c r="QBT15" s="416"/>
      <c r="QBU15" s="416"/>
      <c r="QBV15" s="416"/>
      <c r="QBW15" s="416"/>
      <c r="QBX15" s="416"/>
      <c r="QBY15" s="416"/>
      <c r="QBZ15" s="416"/>
      <c r="QCA15" s="416"/>
      <c r="QCB15" s="416"/>
      <c r="QCC15" s="416"/>
      <c r="QCD15" s="416"/>
      <c r="QCE15" s="416"/>
      <c r="QCF15" s="416"/>
      <c r="QCG15" s="416"/>
      <c r="QCH15" s="416"/>
      <c r="QCI15" s="416"/>
      <c r="QCJ15" s="416"/>
      <c r="QCK15" s="416"/>
      <c r="QCL15" s="416"/>
      <c r="QCM15" s="416"/>
      <c r="QCN15" s="416"/>
      <c r="QCO15" s="416"/>
      <c r="QCP15" s="416"/>
      <c r="QCQ15" s="416"/>
      <c r="QCR15" s="416"/>
      <c r="QCS15" s="416"/>
      <c r="QCT15" s="416"/>
      <c r="QCU15" s="416"/>
      <c r="QCV15" s="416"/>
      <c r="QCW15" s="416"/>
      <c r="QCX15" s="416"/>
      <c r="QCY15" s="416"/>
      <c r="QCZ15" s="416"/>
      <c r="QDA15" s="416"/>
      <c r="QDB15" s="416"/>
      <c r="QDC15" s="416"/>
      <c r="QDD15" s="416"/>
      <c r="QDE15" s="416"/>
      <c r="QDF15" s="416"/>
      <c r="QDG15" s="416"/>
      <c r="QDH15" s="416"/>
      <c r="QDI15" s="416"/>
      <c r="QDJ15" s="416"/>
      <c r="QDK15" s="416"/>
      <c r="QDL15" s="416"/>
      <c r="QDM15" s="416"/>
      <c r="QDN15" s="416"/>
      <c r="QDO15" s="416"/>
      <c r="QDP15" s="416"/>
      <c r="QDQ15" s="416"/>
      <c r="QDR15" s="416"/>
      <c r="QDS15" s="416"/>
      <c r="QDT15" s="416"/>
      <c r="QDU15" s="416"/>
      <c r="QDV15" s="416"/>
      <c r="QDW15" s="416"/>
      <c r="QDX15" s="416"/>
      <c r="QDY15" s="416"/>
      <c r="QDZ15" s="416"/>
      <c r="QEA15" s="416"/>
      <c r="QEB15" s="416"/>
      <c r="QEC15" s="416"/>
      <c r="QED15" s="416"/>
      <c r="QEE15" s="416"/>
      <c r="QEF15" s="416"/>
      <c r="QEG15" s="416"/>
      <c r="QEH15" s="416"/>
      <c r="QEI15" s="416"/>
      <c r="QEJ15" s="416"/>
      <c r="QEK15" s="416"/>
      <c r="QEL15" s="416"/>
      <c r="QEM15" s="416"/>
      <c r="QEN15" s="416"/>
      <c r="QEO15" s="416"/>
      <c r="QEP15" s="416"/>
      <c r="QEQ15" s="416"/>
      <c r="QER15" s="416"/>
      <c r="QES15" s="416"/>
      <c r="QET15" s="416"/>
      <c r="QEU15" s="416"/>
      <c r="QEV15" s="416"/>
      <c r="QEW15" s="416"/>
      <c r="QEX15" s="416"/>
      <c r="QEY15" s="416"/>
      <c r="QEZ15" s="416"/>
      <c r="QFA15" s="416"/>
      <c r="QFB15" s="416"/>
      <c r="QFC15" s="416"/>
      <c r="QFD15" s="416"/>
      <c r="QFE15" s="416"/>
      <c r="QFF15" s="416"/>
      <c r="QFG15" s="416"/>
      <c r="QFH15" s="416"/>
      <c r="QFI15" s="416"/>
      <c r="QFJ15" s="416"/>
      <c r="QFK15" s="416"/>
      <c r="QFL15" s="416"/>
      <c r="QFM15" s="416"/>
      <c r="QFN15" s="416"/>
      <c r="QFO15" s="416"/>
      <c r="QFP15" s="416"/>
      <c r="QFQ15" s="416"/>
      <c r="QFR15" s="416"/>
      <c r="QFS15" s="416"/>
      <c r="QFT15" s="416"/>
      <c r="QFU15" s="416"/>
      <c r="QFV15" s="416"/>
      <c r="QFW15" s="416"/>
      <c r="QFX15" s="416"/>
      <c r="QFY15" s="416"/>
      <c r="QFZ15" s="416"/>
      <c r="QGA15" s="416"/>
      <c r="QGB15" s="416"/>
      <c r="QGC15" s="416"/>
      <c r="QGD15" s="416"/>
      <c r="QGE15" s="416"/>
      <c r="QGF15" s="416"/>
      <c r="QGG15" s="416"/>
      <c r="QGH15" s="416"/>
      <c r="QGI15" s="416"/>
      <c r="QGJ15" s="416"/>
      <c r="QGK15" s="416"/>
      <c r="QGL15" s="416"/>
      <c r="QGM15" s="416"/>
      <c r="QGN15" s="416"/>
      <c r="QGO15" s="416"/>
      <c r="QGP15" s="416"/>
      <c r="QGQ15" s="416"/>
      <c r="QGR15" s="416"/>
      <c r="QGS15" s="416"/>
      <c r="QGT15" s="416"/>
      <c r="QGU15" s="416"/>
      <c r="QGV15" s="416"/>
      <c r="QGW15" s="416"/>
      <c r="QGX15" s="416"/>
      <c r="QGY15" s="416"/>
      <c r="QGZ15" s="416"/>
      <c r="QHA15" s="416"/>
      <c r="QHB15" s="416"/>
      <c r="QHC15" s="416"/>
      <c r="QHD15" s="416"/>
      <c r="QHE15" s="416"/>
      <c r="QHF15" s="416"/>
      <c r="QHG15" s="416"/>
      <c r="QHH15" s="416"/>
      <c r="QHI15" s="416"/>
      <c r="QHJ15" s="416"/>
      <c r="QHK15" s="416"/>
      <c r="QHL15" s="416"/>
      <c r="QHM15" s="416"/>
      <c r="QHN15" s="416"/>
      <c r="QHO15" s="416"/>
      <c r="QHP15" s="416"/>
      <c r="QHQ15" s="416"/>
      <c r="QHR15" s="416"/>
      <c r="QHS15" s="416"/>
      <c r="QHT15" s="416"/>
      <c r="QHU15" s="416"/>
      <c r="QHV15" s="416"/>
      <c r="QHW15" s="416"/>
      <c r="QHX15" s="416"/>
      <c r="QHY15" s="416"/>
      <c r="QHZ15" s="416"/>
      <c r="QIA15" s="416"/>
      <c r="QIB15" s="416"/>
      <c r="QIC15" s="416"/>
      <c r="QID15" s="416"/>
      <c r="QIE15" s="416"/>
      <c r="QIF15" s="416"/>
      <c r="QIG15" s="416"/>
      <c r="QIH15" s="416"/>
      <c r="QII15" s="416"/>
      <c r="QIJ15" s="416"/>
      <c r="QIK15" s="416"/>
      <c r="QIL15" s="416"/>
      <c r="QIM15" s="416"/>
      <c r="QIN15" s="416"/>
      <c r="QIO15" s="416"/>
      <c r="QIP15" s="416"/>
      <c r="QIQ15" s="416"/>
      <c r="QIR15" s="416"/>
      <c r="QIS15" s="416"/>
      <c r="QIT15" s="416"/>
      <c r="QIU15" s="416"/>
      <c r="QIV15" s="416"/>
      <c r="QIW15" s="416"/>
      <c r="QIX15" s="416"/>
      <c r="QIY15" s="416"/>
      <c r="QIZ15" s="416"/>
      <c r="QJA15" s="416"/>
      <c r="QJB15" s="416"/>
      <c r="QJC15" s="416"/>
      <c r="QJD15" s="416"/>
      <c r="QJE15" s="416"/>
      <c r="QJF15" s="416"/>
      <c r="QJG15" s="416"/>
      <c r="QJH15" s="416"/>
      <c r="QJI15" s="416"/>
      <c r="QJJ15" s="416"/>
      <c r="QJK15" s="416"/>
      <c r="QJL15" s="416"/>
      <c r="QJM15" s="416"/>
      <c r="QJN15" s="416"/>
      <c r="QJO15" s="416"/>
      <c r="QJP15" s="416"/>
      <c r="QJQ15" s="416"/>
      <c r="QJR15" s="416"/>
      <c r="QJS15" s="416"/>
      <c r="QJT15" s="416"/>
      <c r="QJU15" s="416"/>
      <c r="QJV15" s="416"/>
      <c r="QJW15" s="416"/>
      <c r="QJX15" s="416"/>
      <c r="QJY15" s="416"/>
      <c r="QJZ15" s="416"/>
      <c r="QKA15" s="416"/>
      <c r="QKB15" s="416"/>
      <c r="QKC15" s="416"/>
      <c r="QKD15" s="416"/>
      <c r="QKE15" s="416"/>
      <c r="QKF15" s="416"/>
      <c r="QKG15" s="416"/>
      <c r="QKH15" s="416"/>
      <c r="QKI15" s="416"/>
      <c r="QKJ15" s="416"/>
      <c r="QKK15" s="416"/>
      <c r="QKL15" s="416"/>
      <c r="QKM15" s="416"/>
      <c r="QKN15" s="416"/>
      <c r="QKO15" s="416"/>
      <c r="QKP15" s="416"/>
      <c r="QKQ15" s="416"/>
      <c r="QKR15" s="416"/>
      <c r="QKS15" s="416"/>
      <c r="QKT15" s="416"/>
      <c r="QKU15" s="416"/>
      <c r="QKV15" s="416"/>
      <c r="QKW15" s="416"/>
      <c r="QKX15" s="416"/>
      <c r="QKY15" s="416"/>
      <c r="QKZ15" s="416"/>
      <c r="QLA15" s="416"/>
      <c r="QLB15" s="416"/>
      <c r="QLC15" s="416"/>
      <c r="QLD15" s="416"/>
      <c r="QLE15" s="416"/>
      <c r="QLF15" s="416"/>
      <c r="QLG15" s="416"/>
      <c r="QLH15" s="416"/>
      <c r="QLI15" s="416"/>
      <c r="QLJ15" s="416"/>
      <c r="QLK15" s="416"/>
      <c r="QLL15" s="416"/>
      <c r="QLM15" s="416"/>
      <c r="QLN15" s="416"/>
      <c r="QLO15" s="416"/>
      <c r="QLP15" s="416"/>
      <c r="QLQ15" s="416"/>
      <c r="QLR15" s="416"/>
      <c r="QLS15" s="416"/>
      <c r="QLT15" s="416"/>
      <c r="QLU15" s="416"/>
      <c r="QLV15" s="416"/>
      <c r="QLW15" s="416"/>
      <c r="QLX15" s="416"/>
      <c r="QLY15" s="416"/>
      <c r="QLZ15" s="416"/>
      <c r="QMA15" s="416"/>
      <c r="QMB15" s="416"/>
      <c r="QMC15" s="416"/>
      <c r="QMD15" s="416"/>
      <c r="QME15" s="416"/>
      <c r="QMF15" s="416"/>
      <c r="QMG15" s="416"/>
      <c r="QMH15" s="416"/>
      <c r="QMI15" s="416"/>
      <c r="QMJ15" s="416"/>
      <c r="QMK15" s="416"/>
      <c r="QML15" s="416"/>
      <c r="QMM15" s="416"/>
      <c r="QMN15" s="416"/>
      <c r="QMO15" s="416"/>
      <c r="QMP15" s="416"/>
      <c r="QMQ15" s="416"/>
      <c r="QMR15" s="416"/>
      <c r="QMS15" s="416"/>
      <c r="QMT15" s="416"/>
      <c r="QMU15" s="416"/>
      <c r="QMV15" s="416"/>
      <c r="QMW15" s="416"/>
      <c r="QMX15" s="416"/>
      <c r="QMY15" s="416"/>
      <c r="QMZ15" s="416"/>
      <c r="QNA15" s="416"/>
      <c r="QNB15" s="416"/>
      <c r="QNC15" s="416"/>
      <c r="QND15" s="416"/>
      <c r="QNE15" s="416"/>
      <c r="QNF15" s="416"/>
      <c r="QNG15" s="416"/>
      <c r="QNH15" s="416"/>
      <c r="QNI15" s="416"/>
      <c r="QNJ15" s="416"/>
      <c r="QNK15" s="416"/>
      <c r="QNL15" s="416"/>
      <c r="QNM15" s="416"/>
      <c r="QNN15" s="416"/>
      <c r="QNO15" s="416"/>
      <c r="QNP15" s="416"/>
      <c r="QNQ15" s="416"/>
      <c r="QNR15" s="416"/>
      <c r="QNS15" s="416"/>
      <c r="QNT15" s="416"/>
      <c r="QNU15" s="416"/>
      <c r="QNV15" s="416"/>
      <c r="QNW15" s="416"/>
      <c r="QNX15" s="416"/>
      <c r="QNY15" s="416"/>
      <c r="QNZ15" s="416"/>
      <c r="QOA15" s="416"/>
      <c r="QOB15" s="416"/>
      <c r="QOC15" s="416"/>
      <c r="QOD15" s="416"/>
      <c r="QOE15" s="416"/>
      <c r="QOF15" s="416"/>
      <c r="QOG15" s="416"/>
      <c r="QOH15" s="416"/>
      <c r="QOI15" s="416"/>
      <c r="QOJ15" s="416"/>
      <c r="QOK15" s="416"/>
      <c r="QOL15" s="416"/>
      <c r="QOM15" s="416"/>
      <c r="QON15" s="416"/>
      <c r="QOO15" s="416"/>
      <c r="QOP15" s="416"/>
      <c r="QOQ15" s="416"/>
      <c r="QOR15" s="416"/>
      <c r="QOS15" s="416"/>
      <c r="QOT15" s="416"/>
      <c r="QOU15" s="416"/>
      <c r="QOV15" s="416"/>
      <c r="QOW15" s="416"/>
      <c r="QOX15" s="416"/>
      <c r="QOY15" s="416"/>
      <c r="QOZ15" s="416"/>
      <c r="QPA15" s="416"/>
      <c r="QPB15" s="416"/>
      <c r="QPC15" s="416"/>
      <c r="QPD15" s="416"/>
      <c r="QPE15" s="416"/>
      <c r="QPF15" s="416"/>
      <c r="QPG15" s="416"/>
      <c r="QPH15" s="416"/>
      <c r="QPI15" s="416"/>
      <c r="QPJ15" s="416"/>
      <c r="QPK15" s="416"/>
      <c r="QPL15" s="416"/>
      <c r="QPM15" s="416"/>
      <c r="QPN15" s="416"/>
      <c r="QPO15" s="416"/>
      <c r="QPP15" s="416"/>
      <c r="QPQ15" s="416"/>
      <c r="QPR15" s="416"/>
      <c r="QPS15" s="416"/>
      <c r="QPT15" s="416"/>
      <c r="QPU15" s="416"/>
      <c r="QPV15" s="416"/>
      <c r="QPW15" s="416"/>
      <c r="QPX15" s="416"/>
      <c r="QPY15" s="416"/>
      <c r="QPZ15" s="416"/>
      <c r="QQA15" s="416"/>
      <c r="QQB15" s="416"/>
      <c r="QQC15" s="416"/>
      <c r="QQD15" s="416"/>
      <c r="QQE15" s="416"/>
      <c r="QQF15" s="416"/>
      <c r="QQG15" s="416"/>
      <c r="QQH15" s="416"/>
      <c r="QQI15" s="416"/>
      <c r="QQJ15" s="416"/>
      <c r="QQK15" s="416"/>
      <c r="QQL15" s="416"/>
      <c r="QQM15" s="416"/>
      <c r="QQN15" s="416"/>
      <c r="QQO15" s="416"/>
      <c r="QQP15" s="416"/>
      <c r="QQQ15" s="416"/>
      <c r="QQR15" s="416"/>
      <c r="QQS15" s="416"/>
      <c r="QQT15" s="416"/>
      <c r="QQU15" s="416"/>
      <c r="QQV15" s="416"/>
      <c r="QQW15" s="416"/>
      <c r="QQX15" s="416"/>
      <c r="QQY15" s="416"/>
      <c r="QQZ15" s="416"/>
      <c r="QRA15" s="416"/>
      <c r="QRB15" s="416"/>
      <c r="QRC15" s="416"/>
      <c r="QRD15" s="416"/>
      <c r="QRE15" s="416"/>
      <c r="QRF15" s="416"/>
      <c r="QRG15" s="416"/>
      <c r="QRH15" s="416"/>
      <c r="QRI15" s="416"/>
      <c r="QRJ15" s="416"/>
      <c r="QRK15" s="416"/>
      <c r="QRL15" s="416"/>
      <c r="QRM15" s="416"/>
      <c r="QRN15" s="416"/>
      <c r="QRO15" s="416"/>
      <c r="QRP15" s="416"/>
      <c r="QRQ15" s="416"/>
      <c r="QRR15" s="416"/>
      <c r="QRS15" s="416"/>
      <c r="QRT15" s="416"/>
      <c r="QRU15" s="416"/>
      <c r="QRV15" s="416"/>
      <c r="QRW15" s="416"/>
      <c r="QRX15" s="416"/>
      <c r="QRY15" s="416"/>
      <c r="QRZ15" s="416"/>
      <c r="QSA15" s="416"/>
      <c r="QSB15" s="416"/>
      <c r="QSC15" s="416"/>
      <c r="QSD15" s="416"/>
      <c r="QSE15" s="416"/>
      <c r="QSF15" s="416"/>
      <c r="QSG15" s="416"/>
      <c r="QSH15" s="416"/>
      <c r="QSI15" s="416"/>
      <c r="QSJ15" s="416"/>
      <c r="QSK15" s="416"/>
      <c r="QSL15" s="416"/>
      <c r="QSM15" s="416"/>
      <c r="QSN15" s="416"/>
      <c r="QSO15" s="416"/>
      <c r="QSP15" s="416"/>
      <c r="QSQ15" s="416"/>
      <c r="QSR15" s="416"/>
      <c r="QSS15" s="416"/>
      <c r="QST15" s="416"/>
      <c r="QSU15" s="416"/>
      <c r="QSV15" s="416"/>
      <c r="QSW15" s="416"/>
      <c r="QSX15" s="416"/>
      <c r="QSY15" s="416"/>
      <c r="QSZ15" s="416"/>
      <c r="QTA15" s="416"/>
      <c r="QTB15" s="416"/>
      <c r="QTC15" s="416"/>
      <c r="QTD15" s="416"/>
      <c r="QTE15" s="416"/>
      <c r="QTF15" s="416"/>
      <c r="QTG15" s="416"/>
      <c r="QTH15" s="416"/>
      <c r="QTI15" s="416"/>
      <c r="QTJ15" s="416"/>
      <c r="QTK15" s="416"/>
      <c r="QTL15" s="416"/>
      <c r="QTM15" s="416"/>
      <c r="QTN15" s="416"/>
      <c r="QTO15" s="416"/>
      <c r="QTP15" s="416"/>
      <c r="QTQ15" s="416"/>
      <c r="QTR15" s="416"/>
      <c r="QTS15" s="416"/>
      <c r="QTT15" s="416"/>
      <c r="QTU15" s="416"/>
      <c r="QTV15" s="416"/>
      <c r="QTW15" s="416"/>
      <c r="QTX15" s="416"/>
      <c r="QTY15" s="416"/>
      <c r="QTZ15" s="416"/>
      <c r="QUA15" s="416"/>
      <c r="QUB15" s="416"/>
      <c r="QUC15" s="416"/>
      <c r="QUD15" s="416"/>
      <c r="QUE15" s="416"/>
      <c r="QUF15" s="416"/>
      <c r="QUG15" s="416"/>
      <c r="QUH15" s="416"/>
      <c r="QUI15" s="416"/>
      <c r="QUJ15" s="416"/>
      <c r="QUK15" s="416"/>
      <c r="QUL15" s="416"/>
      <c r="QUM15" s="416"/>
      <c r="QUN15" s="416"/>
      <c r="QUO15" s="416"/>
      <c r="QUP15" s="416"/>
      <c r="QUQ15" s="416"/>
      <c r="QUR15" s="416"/>
      <c r="QUS15" s="416"/>
      <c r="QUT15" s="416"/>
      <c r="QUU15" s="416"/>
      <c r="QUV15" s="416"/>
      <c r="QUW15" s="416"/>
      <c r="QUX15" s="416"/>
      <c r="QUY15" s="416"/>
      <c r="QUZ15" s="416"/>
      <c r="QVA15" s="416"/>
      <c r="QVB15" s="416"/>
      <c r="QVC15" s="416"/>
      <c r="QVD15" s="416"/>
      <c r="QVE15" s="416"/>
      <c r="QVF15" s="416"/>
      <c r="QVG15" s="416"/>
      <c r="QVH15" s="416"/>
      <c r="QVI15" s="416"/>
      <c r="QVJ15" s="416"/>
      <c r="QVK15" s="416"/>
      <c r="QVL15" s="416"/>
      <c r="QVM15" s="416"/>
      <c r="QVN15" s="416"/>
      <c r="QVO15" s="416"/>
      <c r="QVP15" s="416"/>
      <c r="QVQ15" s="416"/>
      <c r="QVR15" s="416"/>
      <c r="QVS15" s="416"/>
      <c r="QVT15" s="416"/>
      <c r="QVU15" s="416"/>
      <c r="QVV15" s="416"/>
      <c r="QVW15" s="416"/>
      <c r="QVX15" s="416"/>
      <c r="QVY15" s="416"/>
      <c r="QVZ15" s="416"/>
      <c r="QWA15" s="416"/>
      <c r="QWB15" s="416"/>
      <c r="QWC15" s="416"/>
      <c r="QWD15" s="416"/>
      <c r="QWE15" s="416"/>
      <c r="QWF15" s="416"/>
      <c r="QWG15" s="416"/>
      <c r="QWH15" s="416"/>
      <c r="QWI15" s="416"/>
      <c r="QWJ15" s="416"/>
      <c r="QWK15" s="416"/>
      <c r="QWL15" s="416"/>
      <c r="QWM15" s="416"/>
      <c r="QWN15" s="416"/>
      <c r="QWO15" s="416"/>
      <c r="QWP15" s="416"/>
      <c r="QWQ15" s="416"/>
      <c r="QWR15" s="416"/>
      <c r="QWS15" s="416"/>
      <c r="QWT15" s="416"/>
      <c r="QWU15" s="416"/>
      <c r="QWV15" s="416"/>
      <c r="QWW15" s="416"/>
      <c r="QWX15" s="416"/>
      <c r="QWY15" s="416"/>
      <c r="QWZ15" s="416"/>
      <c r="QXA15" s="416"/>
      <c r="QXB15" s="416"/>
      <c r="QXC15" s="416"/>
      <c r="QXD15" s="416"/>
      <c r="QXE15" s="416"/>
      <c r="QXF15" s="416"/>
      <c r="QXG15" s="416"/>
      <c r="QXH15" s="416"/>
      <c r="QXI15" s="416"/>
      <c r="QXJ15" s="416"/>
      <c r="QXK15" s="416"/>
      <c r="QXL15" s="416"/>
      <c r="QXM15" s="416"/>
      <c r="QXN15" s="416"/>
      <c r="QXO15" s="416"/>
      <c r="QXP15" s="416"/>
      <c r="QXQ15" s="416"/>
      <c r="QXR15" s="416"/>
      <c r="QXS15" s="416"/>
      <c r="QXT15" s="416"/>
      <c r="QXU15" s="416"/>
      <c r="QXV15" s="416"/>
      <c r="QXW15" s="416"/>
      <c r="QXX15" s="416"/>
      <c r="QXY15" s="416"/>
      <c r="QXZ15" s="416"/>
      <c r="QYA15" s="416"/>
      <c r="QYB15" s="416"/>
      <c r="QYC15" s="416"/>
      <c r="QYD15" s="416"/>
      <c r="QYE15" s="416"/>
      <c r="QYF15" s="416"/>
      <c r="QYG15" s="416"/>
      <c r="QYH15" s="416"/>
      <c r="QYI15" s="416"/>
      <c r="QYJ15" s="416"/>
      <c r="QYK15" s="416"/>
      <c r="QYL15" s="416"/>
      <c r="QYM15" s="416"/>
      <c r="QYN15" s="416"/>
      <c r="QYO15" s="416"/>
      <c r="QYP15" s="416"/>
      <c r="QYQ15" s="416"/>
      <c r="QYR15" s="416"/>
      <c r="QYS15" s="416"/>
      <c r="QYT15" s="416"/>
      <c r="QYU15" s="416"/>
      <c r="QYV15" s="416"/>
      <c r="QYW15" s="416"/>
      <c r="QYX15" s="416"/>
      <c r="QYY15" s="416"/>
      <c r="QYZ15" s="416"/>
      <c r="QZA15" s="416"/>
      <c r="QZB15" s="416"/>
      <c r="QZC15" s="416"/>
      <c r="QZD15" s="416"/>
      <c r="QZE15" s="416"/>
      <c r="QZF15" s="416"/>
      <c r="QZG15" s="416"/>
      <c r="QZH15" s="416"/>
      <c r="QZI15" s="416"/>
      <c r="QZJ15" s="416"/>
      <c r="QZK15" s="416"/>
      <c r="QZL15" s="416"/>
      <c r="QZM15" s="416"/>
      <c r="QZN15" s="416"/>
      <c r="QZO15" s="416"/>
      <c r="QZP15" s="416"/>
      <c r="QZQ15" s="416"/>
      <c r="QZR15" s="416"/>
      <c r="QZS15" s="416"/>
      <c r="QZT15" s="416"/>
      <c r="QZU15" s="416"/>
      <c r="QZV15" s="416"/>
      <c r="QZW15" s="416"/>
      <c r="QZX15" s="416"/>
      <c r="QZY15" s="416"/>
      <c r="QZZ15" s="416"/>
      <c r="RAA15" s="416"/>
      <c r="RAB15" s="416"/>
      <c r="RAC15" s="416"/>
      <c r="RAD15" s="416"/>
      <c r="RAE15" s="416"/>
      <c r="RAF15" s="416"/>
      <c r="RAG15" s="416"/>
      <c r="RAH15" s="416"/>
      <c r="RAI15" s="416"/>
      <c r="RAJ15" s="416"/>
      <c r="RAK15" s="416"/>
      <c r="RAL15" s="416"/>
      <c r="RAM15" s="416"/>
      <c r="RAN15" s="416"/>
      <c r="RAO15" s="416"/>
      <c r="RAP15" s="416"/>
      <c r="RAQ15" s="416"/>
      <c r="RAR15" s="416"/>
      <c r="RAS15" s="416"/>
      <c r="RAT15" s="416"/>
      <c r="RAU15" s="416"/>
      <c r="RAV15" s="416"/>
      <c r="RAW15" s="416"/>
      <c r="RAX15" s="416"/>
      <c r="RAY15" s="416"/>
      <c r="RAZ15" s="416"/>
      <c r="RBA15" s="416"/>
      <c r="RBB15" s="416"/>
      <c r="RBC15" s="416"/>
      <c r="RBD15" s="416"/>
      <c r="RBE15" s="416"/>
      <c r="RBF15" s="416"/>
      <c r="RBG15" s="416"/>
      <c r="RBH15" s="416"/>
      <c r="RBI15" s="416"/>
      <c r="RBJ15" s="416"/>
      <c r="RBK15" s="416"/>
      <c r="RBL15" s="416"/>
      <c r="RBM15" s="416"/>
      <c r="RBN15" s="416"/>
      <c r="RBO15" s="416"/>
      <c r="RBP15" s="416"/>
      <c r="RBQ15" s="416"/>
      <c r="RBR15" s="416"/>
      <c r="RBS15" s="416"/>
      <c r="RBT15" s="416"/>
      <c r="RBU15" s="416"/>
      <c r="RBV15" s="416"/>
      <c r="RBW15" s="416"/>
      <c r="RBX15" s="416"/>
      <c r="RBY15" s="416"/>
      <c r="RBZ15" s="416"/>
      <c r="RCA15" s="416"/>
      <c r="RCB15" s="416"/>
      <c r="RCC15" s="416"/>
      <c r="RCD15" s="416"/>
      <c r="RCE15" s="416"/>
      <c r="RCF15" s="416"/>
      <c r="RCG15" s="416"/>
      <c r="RCH15" s="416"/>
      <c r="RCI15" s="416"/>
      <c r="RCJ15" s="416"/>
      <c r="RCK15" s="416"/>
      <c r="RCL15" s="416"/>
      <c r="RCM15" s="416"/>
      <c r="RCN15" s="416"/>
      <c r="RCO15" s="416"/>
      <c r="RCP15" s="416"/>
      <c r="RCQ15" s="416"/>
      <c r="RCR15" s="416"/>
      <c r="RCS15" s="416"/>
      <c r="RCT15" s="416"/>
      <c r="RCU15" s="416"/>
      <c r="RCV15" s="416"/>
      <c r="RCW15" s="416"/>
      <c r="RCX15" s="416"/>
      <c r="RCY15" s="416"/>
      <c r="RCZ15" s="416"/>
      <c r="RDA15" s="416"/>
      <c r="RDB15" s="416"/>
      <c r="RDC15" s="416"/>
      <c r="RDD15" s="416"/>
      <c r="RDE15" s="416"/>
      <c r="RDF15" s="416"/>
      <c r="RDG15" s="416"/>
      <c r="RDH15" s="416"/>
      <c r="RDI15" s="416"/>
      <c r="RDJ15" s="416"/>
      <c r="RDK15" s="416"/>
      <c r="RDL15" s="416"/>
      <c r="RDM15" s="416"/>
      <c r="RDN15" s="416"/>
      <c r="RDO15" s="416"/>
      <c r="RDP15" s="416"/>
      <c r="RDQ15" s="416"/>
      <c r="RDR15" s="416"/>
      <c r="RDS15" s="416"/>
      <c r="RDT15" s="416"/>
      <c r="RDU15" s="416"/>
      <c r="RDV15" s="416"/>
      <c r="RDW15" s="416"/>
      <c r="RDX15" s="416"/>
      <c r="RDY15" s="416"/>
      <c r="RDZ15" s="416"/>
      <c r="REA15" s="416"/>
      <c r="REB15" s="416"/>
      <c r="REC15" s="416"/>
      <c r="RED15" s="416"/>
      <c r="REE15" s="416"/>
      <c r="REF15" s="416"/>
      <c r="REG15" s="416"/>
      <c r="REH15" s="416"/>
      <c r="REI15" s="416"/>
      <c r="REJ15" s="416"/>
      <c r="REK15" s="416"/>
      <c r="REL15" s="416"/>
      <c r="REM15" s="416"/>
      <c r="REN15" s="416"/>
      <c r="REO15" s="416"/>
      <c r="REP15" s="416"/>
      <c r="REQ15" s="416"/>
      <c r="RER15" s="416"/>
      <c r="RES15" s="416"/>
      <c r="RET15" s="416"/>
      <c r="REU15" s="416"/>
      <c r="REV15" s="416"/>
      <c r="REW15" s="416"/>
      <c r="REX15" s="416"/>
      <c r="REY15" s="416"/>
      <c r="REZ15" s="416"/>
      <c r="RFA15" s="416"/>
      <c r="RFB15" s="416"/>
      <c r="RFC15" s="416"/>
      <c r="RFD15" s="416"/>
      <c r="RFE15" s="416"/>
      <c r="RFF15" s="416"/>
      <c r="RFG15" s="416"/>
      <c r="RFH15" s="416"/>
      <c r="RFI15" s="416"/>
      <c r="RFJ15" s="416"/>
      <c r="RFK15" s="416"/>
      <c r="RFL15" s="416"/>
      <c r="RFM15" s="416"/>
      <c r="RFN15" s="416"/>
      <c r="RFO15" s="416"/>
      <c r="RFP15" s="416"/>
      <c r="RFQ15" s="416"/>
      <c r="RFR15" s="416"/>
      <c r="RFS15" s="416"/>
      <c r="RFT15" s="416"/>
      <c r="RFU15" s="416"/>
      <c r="RFV15" s="416"/>
      <c r="RFW15" s="416"/>
      <c r="RFX15" s="416"/>
      <c r="RFY15" s="416"/>
      <c r="RFZ15" s="416"/>
      <c r="RGA15" s="416"/>
      <c r="RGB15" s="416"/>
      <c r="RGC15" s="416"/>
      <c r="RGD15" s="416"/>
      <c r="RGE15" s="416"/>
      <c r="RGF15" s="416"/>
      <c r="RGG15" s="416"/>
      <c r="RGH15" s="416"/>
      <c r="RGI15" s="416"/>
      <c r="RGJ15" s="416"/>
      <c r="RGK15" s="416"/>
      <c r="RGL15" s="416"/>
      <c r="RGM15" s="416"/>
      <c r="RGN15" s="416"/>
      <c r="RGO15" s="416"/>
      <c r="RGP15" s="416"/>
      <c r="RGQ15" s="416"/>
      <c r="RGR15" s="416"/>
      <c r="RGS15" s="416"/>
      <c r="RGT15" s="416"/>
      <c r="RGU15" s="416"/>
      <c r="RGV15" s="416"/>
      <c r="RGW15" s="416"/>
      <c r="RGX15" s="416"/>
      <c r="RGY15" s="416"/>
      <c r="RGZ15" s="416"/>
      <c r="RHA15" s="416"/>
      <c r="RHB15" s="416"/>
      <c r="RHC15" s="416"/>
      <c r="RHD15" s="416"/>
      <c r="RHE15" s="416"/>
      <c r="RHF15" s="416"/>
      <c r="RHG15" s="416"/>
      <c r="RHH15" s="416"/>
      <c r="RHI15" s="416"/>
      <c r="RHJ15" s="416"/>
      <c r="RHK15" s="416"/>
      <c r="RHL15" s="416"/>
      <c r="RHM15" s="416"/>
      <c r="RHN15" s="416"/>
      <c r="RHO15" s="416"/>
      <c r="RHP15" s="416"/>
      <c r="RHQ15" s="416"/>
      <c r="RHR15" s="416"/>
      <c r="RHS15" s="416"/>
      <c r="RHT15" s="416"/>
      <c r="RHU15" s="416"/>
      <c r="RHV15" s="416"/>
      <c r="RHW15" s="416"/>
      <c r="RHX15" s="416"/>
      <c r="RHY15" s="416"/>
      <c r="RHZ15" s="416"/>
      <c r="RIA15" s="416"/>
      <c r="RIB15" s="416"/>
      <c r="RIC15" s="416"/>
      <c r="RID15" s="416"/>
      <c r="RIE15" s="416"/>
      <c r="RIF15" s="416"/>
      <c r="RIG15" s="416"/>
      <c r="RIH15" s="416"/>
      <c r="RII15" s="416"/>
      <c r="RIJ15" s="416"/>
      <c r="RIK15" s="416"/>
      <c r="RIL15" s="416"/>
      <c r="RIM15" s="416"/>
      <c r="RIN15" s="416"/>
      <c r="RIO15" s="416"/>
      <c r="RIP15" s="416"/>
      <c r="RIQ15" s="416"/>
      <c r="RIR15" s="416"/>
      <c r="RIS15" s="416"/>
      <c r="RIT15" s="416"/>
      <c r="RIU15" s="416"/>
      <c r="RIV15" s="416"/>
      <c r="RIW15" s="416"/>
      <c r="RIX15" s="416"/>
      <c r="RIY15" s="416"/>
      <c r="RIZ15" s="416"/>
      <c r="RJA15" s="416"/>
      <c r="RJB15" s="416"/>
      <c r="RJC15" s="416"/>
      <c r="RJD15" s="416"/>
      <c r="RJE15" s="416"/>
      <c r="RJF15" s="416"/>
      <c r="RJG15" s="416"/>
      <c r="RJH15" s="416"/>
      <c r="RJI15" s="416"/>
      <c r="RJJ15" s="416"/>
      <c r="RJK15" s="416"/>
      <c r="RJL15" s="416"/>
      <c r="RJM15" s="416"/>
      <c r="RJN15" s="416"/>
      <c r="RJO15" s="416"/>
      <c r="RJP15" s="416"/>
      <c r="RJQ15" s="416"/>
      <c r="RJR15" s="416"/>
      <c r="RJS15" s="416"/>
      <c r="RJT15" s="416"/>
      <c r="RJU15" s="416"/>
      <c r="RJV15" s="416"/>
      <c r="RJW15" s="416"/>
      <c r="RJX15" s="416"/>
      <c r="RJY15" s="416"/>
      <c r="RJZ15" s="416"/>
      <c r="RKA15" s="416"/>
      <c r="RKB15" s="416"/>
      <c r="RKC15" s="416"/>
      <c r="RKD15" s="416"/>
      <c r="RKE15" s="416"/>
      <c r="RKF15" s="416"/>
      <c r="RKG15" s="416"/>
      <c r="RKH15" s="416"/>
      <c r="RKI15" s="416"/>
      <c r="RKJ15" s="416"/>
      <c r="RKK15" s="416"/>
      <c r="RKL15" s="416"/>
      <c r="RKM15" s="416"/>
      <c r="RKN15" s="416"/>
      <c r="RKO15" s="416"/>
      <c r="RKP15" s="416"/>
      <c r="RKQ15" s="416"/>
      <c r="RKR15" s="416"/>
      <c r="RKS15" s="416"/>
      <c r="RKT15" s="416"/>
      <c r="RKU15" s="416"/>
      <c r="RKV15" s="416"/>
      <c r="RKW15" s="416"/>
      <c r="RKX15" s="416"/>
      <c r="RKY15" s="416"/>
      <c r="RKZ15" s="416"/>
      <c r="RLA15" s="416"/>
      <c r="RLB15" s="416"/>
      <c r="RLC15" s="416"/>
      <c r="RLD15" s="416"/>
      <c r="RLE15" s="416"/>
      <c r="RLF15" s="416"/>
      <c r="RLG15" s="416"/>
      <c r="RLH15" s="416"/>
      <c r="RLI15" s="416"/>
      <c r="RLJ15" s="416"/>
      <c r="RLK15" s="416"/>
      <c r="RLL15" s="416"/>
      <c r="RLM15" s="416"/>
      <c r="RLN15" s="416"/>
      <c r="RLO15" s="416"/>
      <c r="RLP15" s="416"/>
      <c r="RLQ15" s="416"/>
      <c r="RLR15" s="416"/>
      <c r="RLS15" s="416"/>
      <c r="RLT15" s="416"/>
      <c r="RLU15" s="416"/>
      <c r="RLV15" s="416"/>
      <c r="RLW15" s="416"/>
      <c r="RLX15" s="416"/>
      <c r="RLY15" s="416"/>
      <c r="RLZ15" s="416"/>
      <c r="RMA15" s="416"/>
      <c r="RMB15" s="416"/>
      <c r="RMC15" s="416"/>
      <c r="RMD15" s="416"/>
      <c r="RME15" s="416"/>
      <c r="RMF15" s="416"/>
      <c r="RMG15" s="416"/>
      <c r="RMH15" s="416"/>
      <c r="RMI15" s="416"/>
      <c r="RMJ15" s="416"/>
      <c r="RMK15" s="416"/>
      <c r="RML15" s="416"/>
      <c r="RMM15" s="416"/>
      <c r="RMN15" s="416"/>
      <c r="RMO15" s="416"/>
      <c r="RMP15" s="416"/>
      <c r="RMQ15" s="416"/>
      <c r="RMR15" s="416"/>
      <c r="RMS15" s="416"/>
      <c r="RMT15" s="416"/>
      <c r="RMU15" s="416"/>
      <c r="RMV15" s="416"/>
      <c r="RMW15" s="416"/>
      <c r="RMX15" s="416"/>
      <c r="RMY15" s="416"/>
      <c r="RMZ15" s="416"/>
      <c r="RNA15" s="416"/>
      <c r="RNB15" s="416"/>
      <c r="RNC15" s="416"/>
      <c r="RND15" s="416"/>
      <c r="RNE15" s="416"/>
      <c r="RNF15" s="416"/>
      <c r="RNG15" s="416"/>
      <c r="RNH15" s="416"/>
      <c r="RNI15" s="416"/>
      <c r="RNJ15" s="416"/>
      <c r="RNK15" s="416"/>
      <c r="RNL15" s="416"/>
      <c r="RNM15" s="416"/>
      <c r="RNN15" s="416"/>
      <c r="RNO15" s="416"/>
      <c r="RNP15" s="416"/>
      <c r="RNQ15" s="416"/>
      <c r="RNR15" s="416"/>
      <c r="RNS15" s="416"/>
      <c r="RNT15" s="416"/>
      <c r="RNU15" s="416"/>
      <c r="RNV15" s="416"/>
      <c r="RNW15" s="416"/>
      <c r="RNX15" s="416"/>
      <c r="RNY15" s="416"/>
      <c r="RNZ15" s="416"/>
      <c r="ROA15" s="416"/>
      <c r="ROB15" s="416"/>
      <c r="ROC15" s="416"/>
      <c r="ROD15" s="416"/>
      <c r="ROE15" s="416"/>
      <c r="ROF15" s="416"/>
      <c r="ROG15" s="416"/>
      <c r="ROH15" s="416"/>
      <c r="ROI15" s="416"/>
      <c r="ROJ15" s="416"/>
      <c r="ROK15" s="416"/>
      <c r="ROL15" s="416"/>
      <c r="ROM15" s="416"/>
      <c r="RON15" s="416"/>
      <c r="ROO15" s="416"/>
      <c r="ROP15" s="416"/>
      <c r="ROQ15" s="416"/>
      <c r="ROR15" s="416"/>
      <c r="ROS15" s="416"/>
      <c r="ROT15" s="416"/>
      <c r="ROU15" s="416"/>
      <c r="ROV15" s="416"/>
      <c r="ROW15" s="416"/>
      <c r="ROX15" s="416"/>
      <c r="ROY15" s="416"/>
      <c r="ROZ15" s="416"/>
      <c r="RPA15" s="416"/>
      <c r="RPB15" s="416"/>
      <c r="RPC15" s="416"/>
      <c r="RPD15" s="416"/>
      <c r="RPE15" s="416"/>
      <c r="RPF15" s="416"/>
      <c r="RPG15" s="416"/>
      <c r="RPH15" s="416"/>
      <c r="RPI15" s="416"/>
      <c r="RPJ15" s="416"/>
      <c r="RPK15" s="416"/>
      <c r="RPL15" s="416"/>
      <c r="RPM15" s="416"/>
      <c r="RPN15" s="416"/>
      <c r="RPO15" s="416"/>
      <c r="RPP15" s="416"/>
      <c r="RPQ15" s="416"/>
      <c r="RPR15" s="416"/>
      <c r="RPS15" s="416"/>
      <c r="RPT15" s="416"/>
      <c r="RPU15" s="416"/>
      <c r="RPV15" s="416"/>
      <c r="RPW15" s="416"/>
      <c r="RPX15" s="416"/>
      <c r="RPY15" s="416"/>
      <c r="RPZ15" s="416"/>
      <c r="RQA15" s="416"/>
      <c r="RQB15" s="416"/>
      <c r="RQC15" s="416"/>
      <c r="RQD15" s="416"/>
      <c r="RQE15" s="416"/>
      <c r="RQF15" s="416"/>
      <c r="RQG15" s="416"/>
      <c r="RQH15" s="416"/>
      <c r="RQI15" s="416"/>
      <c r="RQJ15" s="416"/>
      <c r="RQK15" s="416"/>
      <c r="RQL15" s="416"/>
      <c r="RQM15" s="416"/>
      <c r="RQN15" s="416"/>
      <c r="RQO15" s="416"/>
      <c r="RQP15" s="416"/>
      <c r="RQQ15" s="416"/>
      <c r="RQR15" s="416"/>
      <c r="RQS15" s="416"/>
      <c r="RQT15" s="416"/>
      <c r="RQU15" s="416"/>
      <c r="RQV15" s="416"/>
      <c r="RQW15" s="416"/>
      <c r="RQX15" s="416"/>
      <c r="RQY15" s="416"/>
      <c r="RQZ15" s="416"/>
      <c r="RRA15" s="416"/>
      <c r="RRB15" s="416"/>
      <c r="RRC15" s="416"/>
      <c r="RRD15" s="416"/>
      <c r="RRE15" s="416"/>
      <c r="RRF15" s="416"/>
      <c r="RRG15" s="416"/>
      <c r="RRH15" s="416"/>
      <c r="RRI15" s="416"/>
      <c r="RRJ15" s="416"/>
      <c r="RRK15" s="416"/>
      <c r="RRL15" s="416"/>
      <c r="RRM15" s="416"/>
      <c r="RRN15" s="416"/>
      <c r="RRO15" s="416"/>
      <c r="RRP15" s="416"/>
      <c r="RRQ15" s="416"/>
      <c r="RRR15" s="416"/>
      <c r="RRS15" s="416"/>
      <c r="RRT15" s="416"/>
      <c r="RRU15" s="416"/>
      <c r="RRV15" s="416"/>
      <c r="RRW15" s="416"/>
      <c r="RRX15" s="416"/>
      <c r="RRY15" s="416"/>
      <c r="RRZ15" s="416"/>
      <c r="RSA15" s="416"/>
      <c r="RSB15" s="416"/>
      <c r="RSC15" s="416"/>
      <c r="RSD15" s="416"/>
      <c r="RSE15" s="416"/>
      <c r="RSF15" s="416"/>
      <c r="RSG15" s="416"/>
      <c r="RSH15" s="416"/>
      <c r="RSI15" s="416"/>
      <c r="RSJ15" s="416"/>
      <c r="RSK15" s="416"/>
      <c r="RSL15" s="416"/>
      <c r="RSM15" s="416"/>
      <c r="RSN15" s="416"/>
      <c r="RSO15" s="416"/>
      <c r="RSP15" s="416"/>
      <c r="RSQ15" s="416"/>
      <c r="RSR15" s="416"/>
      <c r="RSS15" s="416"/>
      <c r="RST15" s="416"/>
      <c r="RSU15" s="416"/>
      <c r="RSV15" s="416"/>
      <c r="RSW15" s="416"/>
      <c r="RSX15" s="416"/>
      <c r="RSY15" s="416"/>
      <c r="RSZ15" s="416"/>
      <c r="RTA15" s="416"/>
      <c r="RTB15" s="416"/>
      <c r="RTC15" s="416"/>
      <c r="RTD15" s="416"/>
      <c r="RTE15" s="416"/>
      <c r="RTF15" s="416"/>
      <c r="RTG15" s="416"/>
      <c r="RTH15" s="416"/>
      <c r="RTI15" s="416"/>
      <c r="RTJ15" s="416"/>
      <c r="RTK15" s="416"/>
      <c r="RTL15" s="416"/>
      <c r="RTM15" s="416"/>
      <c r="RTN15" s="416"/>
      <c r="RTO15" s="416"/>
      <c r="RTP15" s="416"/>
      <c r="RTQ15" s="416"/>
      <c r="RTR15" s="416"/>
      <c r="RTS15" s="416"/>
      <c r="RTT15" s="416"/>
      <c r="RTU15" s="416"/>
      <c r="RTV15" s="416"/>
      <c r="RTW15" s="416"/>
      <c r="RTX15" s="416"/>
      <c r="RTY15" s="416"/>
      <c r="RTZ15" s="416"/>
      <c r="RUA15" s="416"/>
      <c r="RUB15" s="416"/>
      <c r="RUC15" s="416"/>
      <c r="RUD15" s="416"/>
      <c r="RUE15" s="416"/>
      <c r="RUF15" s="416"/>
      <c r="RUG15" s="416"/>
      <c r="RUH15" s="416"/>
      <c r="RUI15" s="416"/>
      <c r="RUJ15" s="416"/>
      <c r="RUK15" s="416"/>
      <c r="RUL15" s="416"/>
      <c r="RUM15" s="416"/>
      <c r="RUN15" s="416"/>
      <c r="RUO15" s="416"/>
      <c r="RUP15" s="416"/>
      <c r="RUQ15" s="416"/>
      <c r="RUR15" s="416"/>
      <c r="RUS15" s="416"/>
      <c r="RUT15" s="416"/>
      <c r="RUU15" s="416"/>
      <c r="RUV15" s="416"/>
      <c r="RUW15" s="416"/>
      <c r="RUX15" s="416"/>
      <c r="RUY15" s="416"/>
      <c r="RUZ15" s="416"/>
      <c r="RVA15" s="416"/>
      <c r="RVB15" s="416"/>
      <c r="RVC15" s="416"/>
      <c r="RVD15" s="416"/>
      <c r="RVE15" s="416"/>
      <c r="RVF15" s="416"/>
      <c r="RVG15" s="416"/>
      <c r="RVH15" s="416"/>
      <c r="RVI15" s="416"/>
      <c r="RVJ15" s="416"/>
      <c r="RVK15" s="416"/>
      <c r="RVL15" s="416"/>
      <c r="RVM15" s="416"/>
      <c r="RVN15" s="416"/>
      <c r="RVO15" s="416"/>
      <c r="RVP15" s="416"/>
      <c r="RVQ15" s="416"/>
      <c r="RVR15" s="416"/>
      <c r="RVS15" s="416"/>
      <c r="RVT15" s="416"/>
      <c r="RVU15" s="416"/>
      <c r="RVV15" s="416"/>
      <c r="RVW15" s="416"/>
      <c r="RVX15" s="416"/>
      <c r="RVY15" s="416"/>
      <c r="RVZ15" s="416"/>
      <c r="RWA15" s="416"/>
      <c r="RWB15" s="416"/>
      <c r="RWC15" s="416"/>
      <c r="RWD15" s="416"/>
      <c r="RWE15" s="416"/>
      <c r="RWF15" s="416"/>
      <c r="RWG15" s="416"/>
      <c r="RWH15" s="416"/>
      <c r="RWI15" s="416"/>
      <c r="RWJ15" s="416"/>
      <c r="RWK15" s="416"/>
      <c r="RWL15" s="416"/>
      <c r="RWM15" s="416"/>
      <c r="RWN15" s="416"/>
      <c r="RWO15" s="416"/>
      <c r="RWP15" s="416"/>
      <c r="RWQ15" s="416"/>
      <c r="RWR15" s="416"/>
      <c r="RWS15" s="416"/>
      <c r="RWT15" s="416"/>
      <c r="RWU15" s="416"/>
      <c r="RWV15" s="416"/>
      <c r="RWW15" s="416"/>
      <c r="RWX15" s="416"/>
      <c r="RWY15" s="416"/>
      <c r="RWZ15" s="416"/>
      <c r="RXA15" s="416"/>
      <c r="RXB15" s="416"/>
      <c r="RXC15" s="416"/>
      <c r="RXD15" s="416"/>
      <c r="RXE15" s="416"/>
      <c r="RXF15" s="416"/>
      <c r="RXG15" s="416"/>
      <c r="RXH15" s="416"/>
      <c r="RXI15" s="416"/>
      <c r="RXJ15" s="416"/>
      <c r="RXK15" s="416"/>
      <c r="RXL15" s="416"/>
      <c r="RXM15" s="416"/>
      <c r="RXN15" s="416"/>
      <c r="RXO15" s="416"/>
      <c r="RXP15" s="416"/>
      <c r="RXQ15" s="416"/>
      <c r="RXR15" s="416"/>
      <c r="RXS15" s="416"/>
      <c r="RXT15" s="416"/>
      <c r="RXU15" s="416"/>
      <c r="RXV15" s="416"/>
      <c r="RXW15" s="416"/>
      <c r="RXX15" s="416"/>
      <c r="RXY15" s="416"/>
      <c r="RXZ15" s="416"/>
      <c r="RYA15" s="416"/>
      <c r="RYB15" s="416"/>
      <c r="RYC15" s="416"/>
      <c r="RYD15" s="416"/>
      <c r="RYE15" s="416"/>
      <c r="RYF15" s="416"/>
      <c r="RYG15" s="416"/>
      <c r="RYH15" s="416"/>
      <c r="RYI15" s="416"/>
      <c r="RYJ15" s="416"/>
      <c r="RYK15" s="416"/>
      <c r="RYL15" s="416"/>
      <c r="RYM15" s="416"/>
      <c r="RYN15" s="416"/>
      <c r="RYO15" s="416"/>
      <c r="RYP15" s="416"/>
      <c r="RYQ15" s="416"/>
      <c r="RYR15" s="416"/>
      <c r="RYS15" s="416"/>
      <c r="RYT15" s="416"/>
      <c r="RYU15" s="416"/>
      <c r="RYV15" s="416"/>
      <c r="RYW15" s="416"/>
      <c r="RYX15" s="416"/>
      <c r="RYY15" s="416"/>
      <c r="RYZ15" s="416"/>
      <c r="RZA15" s="416"/>
      <c r="RZB15" s="416"/>
      <c r="RZC15" s="416"/>
      <c r="RZD15" s="416"/>
      <c r="RZE15" s="416"/>
      <c r="RZF15" s="416"/>
      <c r="RZG15" s="416"/>
      <c r="RZH15" s="416"/>
      <c r="RZI15" s="416"/>
      <c r="RZJ15" s="416"/>
      <c r="RZK15" s="416"/>
      <c r="RZL15" s="416"/>
      <c r="RZM15" s="416"/>
      <c r="RZN15" s="416"/>
      <c r="RZO15" s="416"/>
      <c r="RZP15" s="416"/>
      <c r="RZQ15" s="416"/>
      <c r="RZR15" s="416"/>
      <c r="RZS15" s="416"/>
      <c r="RZT15" s="416"/>
      <c r="RZU15" s="416"/>
      <c r="RZV15" s="416"/>
      <c r="RZW15" s="416"/>
      <c r="RZX15" s="416"/>
      <c r="RZY15" s="416"/>
      <c r="RZZ15" s="416"/>
      <c r="SAA15" s="416"/>
      <c r="SAB15" s="416"/>
      <c r="SAC15" s="416"/>
      <c r="SAD15" s="416"/>
      <c r="SAE15" s="416"/>
      <c r="SAF15" s="416"/>
      <c r="SAG15" s="416"/>
      <c r="SAH15" s="416"/>
      <c r="SAI15" s="416"/>
      <c r="SAJ15" s="416"/>
      <c r="SAK15" s="416"/>
      <c r="SAL15" s="416"/>
      <c r="SAM15" s="416"/>
      <c r="SAN15" s="416"/>
      <c r="SAO15" s="416"/>
      <c r="SAP15" s="416"/>
      <c r="SAQ15" s="416"/>
      <c r="SAR15" s="416"/>
      <c r="SAS15" s="416"/>
      <c r="SAT15" s="416"/>
      <c r="SAU15" s="416"/>
      <c r="SAV15" s="416"/>
      <c r="SAW15" s="416"/>
      <c r="SAX15" s="416"/>
      <c r="SAY15" s="416"/>
      <c r="SAZ15" s="416"/>
      <c r="SBA15" s="416"/>
      <c r="SBB15" s="416"/>
      <c r="SBC15" s="416"/>
      <c r="SBD15" s="416"/>
      <c r="SBE15" s="416"/>
      <c r="SBF15" s="416"/>
      <c r="SBG15" s="416"/>
      <c r="SBH15" s="416"/>
      <c r="SBI15" s="416"/>
      <c r="SBJ15" s="416"/>
      <c r="SBK15" s="416"/>
      <c r="SBL15" s="416"/>
      <c r="SBM15" s="416"/>
      <c r="SBN15" s="416"/>
      <c r="SBO15" s="416"/>
      <c r="SBP15" s="416"/>
      <c r="SBQ15" s="416"/>
      <c r="SBR15" s="416"/>
      <c r="SBS15" s="416"/>
      <c r="SBT15" s="416"/>
      <c r="SBU15" s="416"/>
      <c r="SBV15" s="416"/>
      <c r="SBW15" s="416"/>
      <c r="SBX15" s="416"/>
      <c r="SBY15" s="416"/>
      <c r="SBZ15" s="416"/>
      <c r="SCA15" s="416"/>
      <c r="SCB15" s="416"/>
      <c r="SCC15" s="416"/>
      <c r="SCD15" s="416"/>
      <c r="SCE15" s="416"/>
      <c r="SCF15" s="416"/>
      <c r="SCG15" s="416"/>
      <c r="SCH15" s="416"/>
      <c r="SCI15" s="416"/>
      <c r="SCJ15" s="416"/>
      <c r="SCK15" s="416"/>
      <c r="SCL15" s="416"/>
      <c r="SCM15" s="416"/>
      <c r="SCN15" s="416"/>
      <c r="SCO15" s="416"/>
      <c r="SCP15" s="416"/>
      <c r="SCQ15" s="416"/>
      <c r="SCR15" s="416"/>
      <c r="SCS15" s="416"/>
      <c r="SCT15" s="416"/>
      <c r="SCU15" s="416"/>
      <c r="SCV15" s="416"/>
      <c r="SCW15" s="416"/>
      <c r="SCX15" s="416"/>
      <c r="SCY15" s="416"/>
      <c r="SCZ15" s="416"/>
      <c r="SDA15" s="416"/>
      <c r="SDB15" s="416"/>
      <c r="SDC15" s="416"/>
      <c r="SDD15" s="416"/>
      <c r="SDE15" s="416"/>
      <c r="SDF15" s="416"/>
      <c r="SDG15" s="416"/>
      <c r="SDH15" s="416"/>
      <c r="SDI15" s="416"/>
      <c r="SDJ15" s="416"/>
      <c r="SDK15" s="416"/>
      <c r="SDL15" s="416"/>
      <c r="SDM15" s="416"/>
      <c r="SDN15" s="416"/>
      <c r="SDO15" s="416"/>
      <c r="SDP15" s="416"/>
      <c r="SDQ15" s="416"/>
      <c r="SDR15" s="416"/>
      <c r="SDS15" s="416"/>
      <c r="SDT15" s="416"/>
      <c r="SDU15" s="416"/>
      <c r="SDV15" s="416"/>
      <c r="SDW15" s="416"/>
      <c r="SDX15" s="416"/>
      <c r="SDY15" s="416"/>
      <c r="SDZ15" s="416"/>
      <c r="SEA15" s="416"/>
      <c r="SEB15" s="416"/>
      <c r="SEC15" s="416"/>
      <c r="SED15" s="416"/>
      <c r="SEE15" s="416"/>
      <c r="SEF15" s="416"/>
      <c r="SEG15" s="416"/>
      <c r="SEH15" s="416"/>
      <c r="SEI15" s="416"/>
      <c r="SEJ15" s="416"/>
      <c r="SEK15" s="416"/>
      <c r="SEL15" s="416"/>
      <c r="SEM15" s="416"/>
      <c r="SEN15" s="416"/>
      <c r="SEO15" s="416"/>
      <c r="SEP15" s="416"/>
      <c r="SEQ15" s="416"/>
      <c r="SER15" s="416"/>
      <c r="SES15" s="416"/>
      <c r="SET15" s="416"/>
      <c r="SEU15" s="416"/>
      <c r="SEV15" s="416"/>
      <c r="SEW15" s="416"/>
      <c r="SEX15" s="416"/>
      <c r="SEY15" s="416"/>
      <c r="SEZ15" s="416"/>
      <c r="SFA15" s="416"/>
      <c r="SFB15" s="416"/>
      <c r="SFC15" s="416"/>
      <c r="SFD15" s="416"/>
      <c r="SFE15" s="416"/>
      <c r="SFF15" s="416"/>
      <c r="SFG15" s="416"/>
      <c r="SFH15" s="416"/>
      <c r="SFI15" s="416"/>
      <c r="SFJ15" s="416"/>
      <c r="SFK15" s="416"/>
      <c r="SFL15" s="416"/>
      <c r="SFM15" s="416"/>
      <c r="SFN15" s="416"/>
      <c r="SFO15" s="416"/>
      <c r="SFP15" s="416"/>
      <c r="SFQ15" s="416"/>
      <c r="SFR15" s="416"/>
      <c r="SFS15" s="416"/>
      <c r="SFT15" s="416"/>
      <c r="SFU15" s="416"/>
      <c r="SFV15" s="416"/>
      <c r="SFW15" s="416"/>
      <c r="SFX15" s="416"/>
      <c r="SFY15" s="416"/>
      <c r="SFZ15" s="416"/>
      <c r="SGA15" s="416"/>
      <c r="SGB15" s="416"/>
      <c r="SGC15" s="416"/>
      <c r="SGD15" s="416"/>
      <c r="SGE15" s="416"/>
      <c r="SGF15" s="416"/>
      <c r="SGG15" s="416"/>
      <c r="SGH15" s="416"/>
      <c r="SGI15" s="416"/>
      <c r="SGJ15" s="416"/>
      <c r="SGK15" s="416"/>
      <c r="SGL15" s="416"/>
      <c r="SGM15" s="416"/>
      <c r="SGN15" s="416"/>
      <c r="SGO15" s="416"/>
      <c r="SGP15" s="416"/>
      <c r="SGQ15" s="416"/>
      <c r="SGR15" s="416"/>
      <c r="SGS15" s="416"/>
      <c r="SGT15" s="416"/>
      <c r="SGU15" s="416"/>
      <c r="SGV15" s="416"/>
      <c r="SGW15" s="416"/>
      <c r="SGX15" s="416"/>
      <c r="SGY15" s="416"/>
      <c r="SGZ15" s="416"/>
      <c r="SHA15" s="416"/>
      <c r="SHB15" s="416"/>
      <c r="SHC15" s="416"/>
      <c r="SHD15" s="416"/>
      <c r="SHE15" s="416"/>
      <c r="SHF15" s="416"/>
      <c r="SHG15" s="416"/>
      <c r="SHH15" s="416"/>
      <c r="SHI15" s="416"/>
      <c r="SHJ15" s="416"/>
      <c r="SHK15" s="416"/>
      <c r="SHL15" s="416"/>
      <c r="SHM15" s="416"/>
      <c r="SHN15" s="416"/>
      <c r="SHO15" s="416"/>
      <c r="SHP15" s="416"/>
      <c r="SHQ15" s="416"/>
      <c r="SHR15" s="416"/>
      <c r="SHS15" s="416"/>
      <c r="SHT15" s="416"/>
      <c r="SHU15" s="416"/>
      <c r="SHV15" s="416"/>
      <c r="SHW15" s="416"/>
      <c r="SHX15" s="416"/>
      <c r="SHY15" s="416"/>
      <c r="SHZ15" s="416"/>
      <c r="SIA15" s="416"/>
      <c r="SIB15" s="416"/>
      <c r="SIC15" s="416"/>
      <c r="SID15" s="416"/>
      <c r="SIE15" s="416"/>
      <c r="SIF15" s="416"/>
      <c r="SIG15" s="416"/>
      <c r="SIH15" s="416"/>
      <c r="SII15" s="416"/>
      <c r="SIJ15" s="416"/>
      <c r="SIK15" s="416"/>
      <c r="SIL15" s="416"/>
      <c r="SIM15" s="416"/>
      <c r="SIN15" s="416"/>
      <c r="SIO15" s="416"/>
      <c r="SIP15" s="416"/>
      <c r="SIQ15" s="416"/>
      <c r="SIR15" s="416"/>
      <c r="SIS15" s="416"/>
      <c r="SIT15" s="416"/>
      <c r="SIU15" s="416"/>
      <c r="SIV15" s="416"/>
      <c r="SIW15" s="416"/>
      <c r="SIX15" s="416"/>
      <c r="SIY15" s="416"/>
      <c r="SIZ15" s="416"/>
      <c r="SJA15" s="416"/>
      <c r="SJB15" s="416"/>
      <c r="SJC15" s="416"/>
      <c r="SJD15" s="416"/>
      <c r="SJE15" s="416"/>
      <c r="SJF15" s="416"/>
      <c r="SJG15" s="416"/>
      <c r="SJH15" s="416"/>
      <c r="SJI15" s="416"/>
      <c r="SJJ15" s="416"/>
      <c r="SJK15" s="416"/>
      <c r="SJL15" s="416"/>
      <c r="SJM15" s="416"/>
      <c r="SJN15" s="416"/>
      <c r="SJO15" s="416"/>
      <c r="SJP15" s="416"/>
      <c r="SJQ15" s="416"/>
      <c r="SJR15" s="416"/>
      <c r="SJS15" s="416"/>
      <c r="SJT15" s="416"/>
      <c r="SJU15" s="416"/>
      <c r="SJV15" s="416"/>
      <c r="SJW15" s="416"/>
      <c r="SJX15" s="416"/>
      <c r="SJY15" s="416"/>
      <c r="SJZ15" s="416"/>
      <c r="SKA15" s="416"/>
      <c r="SKB15" s="416"/>
      <c r="SKC15" s="416"/>
      <c r="SKD15" s="416"/>
      <c r="SKE15" s="416"/>
      <c r="SKF15" s="416"/>
      <c r="SKG15" s="416"/>
      <c r="SKH15" s="416"/>
      <c r="SKI15" s="416"/>
      <c r="SKJ15" s="416"/>
      <c r="SKK15" s="416"/>
      <c r="SKL15" s="416"/>
      <c r="SKM15" s="416"/>
      <c r="SKN15" s="416"/>
      <c r="SKO15" s="416"/>
      <c r="SKP15" s="416"/>
      <c r="SKQ15" s="416"/>
      <c r="SKR15" s="416"/>
      <c r="SKS15" s="416"/>
      <c r="SKT15" s="416"/>
      <c r="SKU15" s="416"/>
      <c r="SKV15" s="416"/>
      <c r="SKW15" s="416"/>
      <c r="SKX15" s="416"/>
      <c r="SKY15" s="416"/>
      <c r="SKZ15" s="416"/>
      <c r="SLA15" s="416"/>
      <c r="SLB15" s="416"/>
      <c r="SLC15" s="416"/>
      <c r="SLD15" s="416"/>
      <c r="SLE15" s="416"/>
      <c r="SLF15" s="416"/>
      <c r="SLG15" s="416"/>
      <c r="SLH15" s="416"/>
      <c r="SLI15" s="416"/>
      <c r="SLJ15" s="416"/>
      <c r="SLK15" s="416"/>
      <c r="SLL15" s="416"/>
      <c r="SLM15" s="416"/>
      <c r="SLN15" s="416"/>
      <c r="SLO15" s="416"/>
      <c r="SLP15" s="416"/>
      <c r="SLQ15" s="416"/>
      <c r="SLR15" s="416"/>
      <c r="SLS15" s="416"/>
      <c r="SLT15" s="416"/>
      <c r="SLU15" s="416"/>
      <c r="SLV15" s="416"/>
      <c r="SLW15" s="416"/>
      <c r="SLX15" s="416"/>
      <c r="SLY15" s="416"/>
      <c r="SLZ15" s="416"/>
      <c r="SMA15" s="416"/>
      <c r="SMB15" s="416"/>
      <c r="SMC15" s="416"/>
      <c r="SMD15" s="416"/>
      <c r="SME15" s="416"/>
      <c r="SMF15" s="416"/>
      <c r="SMG15" s="416"/>
      <c r="SMH15" s="416"/>
      <c r="SMI15" s="416"/>
      <c r="SMJ15" s="416"/>
      <c r="SMK15" s="416"/>
      <c r="SML15" s="416"/>
      <c r="SMM15" s="416"/>
      <c r="SMN15" s="416"/>
      <c r="SMO15" s="416"/>
      <c r="SMP15" s="416"/>
      <c r="SMQ15" s="416"/>
      <c r="SMR15" s="416"/>
      <c r="SMS15" s="416"/>
      <c r="SMT15" s="416"/>
      <c r="SMU15" s="416"/>
      <c r="SMV15" s="416"/>
      <c r="SMW15" s="416"/>
      <c r="SMX15" s="416"/>
      <c r="SMY15" s="416"/>
      <c r="SMZ15" s="416"/>
      <c r="SNA15" s="416"/>
      <c r="SNB15" s="416"/>
      <c r="SNC15" s="416"/>
      <c r="SND15" s="416"/>
      <c r="SNE15" s="416"/>
      <c r="SNF15" s="416"/>
      <c r="SNG15" s="416"/>
      <c r="SNH15" s="416"/>
      <c r="SNI15" s="416"/>
      <c r="SNJ15" s="416"/>
      <c r="SNK15" s="416"/>
      <c r="SNL15" s="416"/>
      <c r="SNM15" s="416"/>
      <c r="SNN15" s="416"/>
      <c r="SNO15" s="416"/>
      <c r="SNP15" s="416"/>
      <c r="SNQ15" s="416"/>
      <c r="SNR15" s="416"/>
      <c r="SNS15" s="416"/>
      <c r="SNT15" s="416"/>
      <c r="SNU15" s="416"/>
      <c r="SNV15" s="416"/>
      <c r="SNW15" s="416"/>
      <c r="SNX15" s="416"/>
      <c r="SNY15" s="416"/>
      <c r="SNZ15" s="416"/>
      <c r="SOA15" s="416"/>
      <c r="SOB15" s="416"/>
      <c r="SOC15" s="416"/>
      <c r="SOD15" s="416"/>
      <c r="SOE15" s="416"/>
      <c r="SOF15" s="416"/>
      <c r="SOG15" s="416"/>
      <c r="SOH15" s="416"/>
      <c r="SOI15" s="416"/>
      <c r="SOJ15" s="416"/>
      <c r="SOK15" s="416"/>
      <c r="SOL15" s="416"/>
      <c r="SOM15" s="416"/>
      <c r="SON15" s="416"/>
      <c r="SOO15" s="416"/>
      <c r="SOP15" s="416"/>
      <c r="SOQ15" s="416"/>
      <c r="SOR15" s="416"/>
      <c r="SOS15" s="416"/>
      <c r="SOT15" s="416"/>
      <c r="SOU15" s="416"/>
      <c r="SOV15" s="416"/>
      <c r="SOW15" s="416"/>
      <c r="SOX15" s="416"/>
      <c r="SOY15" s="416"/>
      <c r="SOZ15" s="416"/>
      <c r="SPA15" s="416"/>
      <c r="SPB15" s="416"/>
      <c r="SPC15" s="416"/>
      <c r="SPD15" s="416"/>
      <c r="SPE15" s="416"/>
      <c r="SPF15" s="416"/>
      <c r="SPG15" s="416"/>
      <c r="SPH15" s="416"/>
      <c r="SPI15" s="416"/>
      <c r="SPJ15" s="416"/>
      <c r="SPK15" s="416"/>
      <c r="SPL15" s="416"/>
      <c r="SPM15" s="416"/>
      <c r="SPN15" s="416"/>
      <c r="SPO15" s="416"/>
      <c r="SPP15" s="416"/>
      <c r="SPQ15" s="416"/>
      <c r="SPR15" s="416"/>
      <c r="SPS15" s="416"/>
      <c r="SPT15" s="416"/>
      <c r="SPU15" s="416"/>
      <c r="SPV15" s="416"/>
      <c r="SPW15" s="416"/>
      <c r="SPX15" s="416"/>
      <c r="SPY15" s="416"/>
      <c r="SPZ15" s="416"/>
      <c r="SQA15" s="416"/>
      <c r="SQB15" s="416"/>
      <c r="SQC15" s="416"/>
      <c r="SQD15" s="416"/>
      <c r="SQE15" s="416"/>
      <c r="SQF15" s="416"/>
      <c r="SQG15" s="416"/>
      <c r="SQH15" s="416"/>
      <c r="SQI15" s="416"/>
      <c r="SQJ15" s="416"/>
      <c r="SQK15" s="416"/>
      <c r="SQL15" s="416"/>
      <c r="SQM15" s="416"/>
      <c r="SQN15" s="416"/>
      <c r="SQO15" s="416"/>
      <c r="SQP15" s="416"/>
      <c r="SQQ15" s="416"/>
      <c r="SQR15" s="416"/>
      <c r="SQS15" s="416"/>
      <c r="SQT15" s="416"/>
      <c r="SQU15" s="416"/>
      <c r="SQV15" s="416"/>
      <c r="SQW15" s="416"/>
      <c r="SQX15" s="416"/>
      <c r="SQY15" s="416"/>
      <c r="SQZ15" s="416"/>
      <c r="SRA15" s="416"/>
      <c r="SRB15" s="416"/>
      <c r="SRC15" s="416"/>
      <c r="SRD15" s="416"/>
      <c r="SRE15" s="416"/>
      <c r="SRF15" s="416"/>
      <c r="SRG15" s="416"/>
      <c r="SRH15" s="416"/>
      <c r="SRI15" s="416"/>
      <c r="SRJ15" s="416"/>
      <c r="SRK15" s="416"/>
      <c r="SRL15" s="416"/>
      <c r="SRM15" s="416"/>
      <c r="SRN15" s="416"/>
      <c r="SRO15" s="416"/>
      <c r="SRP15" s="416"/>
      <c r="SRQ15" s="416"/>
      <c r="SRR15" s="416"/>
      <c r="SRS15" s="416"/>
      <c r="SRT15" s="416"/>
      <c r="SRU15" s="416"/>
      <c r="SRV15" s="416"/>
      <c r="SRW15" s="416"/>
      <c r="SRX15" s="416"/>
      <c r="SRY15" s="416"/>
      <c r="SRZ15" s="416"/>
      <c r="SSA15" s="416"/>
      <c r="SSB15" s="416"/>
      <c r="SSC15" s="416"/>
      <c r="SSD15" s="416"/>
      <c r="SSE15" s="416"/>
      <c r="SSF15" s="416"/>
      <c r="SSG15" s="416"/>
      <c r="SSH15" s="416"/>
      <c r="SSI15" s="416"/>
      <c r="SSJ15" s="416"/>
      <c r="SSK15" s="416"/>
      <c r="SSL15" s="416"/>
      <c r="SSM15" s="416"/>
      <c r="SSN15" s="416"/>
      <c r="SSO15" s="416"/>
      <c r="SSP15" s="416"/>
      <c r="SSQ15" s="416"/>
      <c r="SSR15" s="416"/>
      <c r="SSS15" s="416"/>
      <c r="SST15" s="416"/>
      <c r="SSU15" s="416"/>
      <c r="SSV15" s="416"/>
      <c r="SSW15" s="416"/>
      <c r="SSX15" s="416"/>
      <c r="SSY15" s="416"/>
      <c r="SSZ15" s="416"/>
      <c r="STA15" s="416"/>
      <c r="STB15" s="416"/>
      <c r="STC15" s="416"/>
      <c r="STD15" s="416"/>
      <c r="STE15" s="416"/>
      <c r="STF15" s="416"/>
      <c r="STG15" s="416"/>
      <c r="STH15" s="416"/>
      <c r="STI15" s="416"/>
      <c r="STJ15" s="416"/>
      <c r="STK15" s="416"/>
      <c r="STL15" s="416"/>
      <c r="STM15" s="416"/>
      <c r="STN15" s="416"/>
      <c r="STO15" s="416"/>
      <c r="STP15" s="416"/>
      <c r="STQ15" s="416"/>
      <c r="STR15" s="416"/>
      <c r="STS15" s="416"/>
      <c r="STT15" s="416"/>
      <c r="STU15" s="416"/>
      <c r="STV15" s="416"/>
      <c r="STW15" s="416"/>
      <c r="STX15" s="416"/>
      <c r="STY15" s="416"/>
      <c r="STZ15" s="416"/>
      <c r="SUA15" s="416"/>
      <c r="SUB15" s="416"/>
      <c r="SUC15" s="416"/>
      <c r="SUD15" s="416"/>
      <c r="SUE15" s="416"/>
      <c r="SUF15" s="416"/>
      <c r="SUG15" s="416"/>
      <c r="SUH15" s="416"/>
      <c r="SUI15" s="416"/>
      <c r="SUJ15" s="416"/>
      <c r="SUK15" s="416"/>
      <c r="SUL15" s="416"/>
      <c r="SUM15" s="416"/>
      <c r="SUN15" s="416"/>
      <c r="SUO15" s="416"/>
      <c r="SUP15" s="416"/>
      <c r="SUQ15" s="416"/>
      <c r="SUR15" s="416"/>
      <c r="SUS15" s="416"/>
      <c r="SUT15" s="416"/>
      <c r="SUU15" s="416"/>
      <c r="SUV15" s="416"/>
      <c r="SUW15" s="416"/>
      <c r="SUX15" s="416"/>
      <c r="SUY15" s="416"/>
      <c r="SUZ15" s="416"/>
      <c r="SVA15" s="416"/>
      <c r="SVB15" s="416"/>
      <c r="SVC15" s="416"/>
      <c r="SVD15" s="416"/>
      <c r="SVE15" s="416"/>
      <c r="SVF15" s="416"/>
      <c r="SVG15" s="416"/>
      <c r="SVH15" s="416"/>
      <c r="SVI15" s="416"/>
      <c r="SVJ15" s="416"/>
      <c r="SVK15" s="416"/>
      <c r="SVL15" s="416"/>
      <c r="SVM15" s="416"/>
      <c r="SVN15" s="416"/>
      <c r="SVO15" s="416"/>
      <c r="SVP15" s="416"/>
      <c r="SVQ15" s="416"/>
      <c r="SVR15" s="416"/>
      <c r="SVS15" s="416"/>
      <c r="SVT15" s="416"/>
      <c r="SVU15" s="416"/>
      <c r="SVV15" s="416"/>
      <c r="SVW15" s="416"/>
      <c r="SVX15" s="416"/>
      <c r="SVY15" s="416"/>
      <c r="SVZ15" s="416"/>
      <c r="SWA15" s="416"/>
      <c r="SWB15" s="416"/>
      <c r="SWC15" s="416"/>
      <c r="SWD15" s="416"/>
      <c r="SWE15" s="416"/>
      <c r="SWF15" s="416"/>
      <c r="SWG15" s="416"/>
      <c r="SWH15" s="416"/>
      <c r="SWI15" s="416"/>
      <c r="SWJ15" s="416"/>
      <c r="SWK15" s="416"/>
      <c r="SWL15" s="416"/>
      <c r="SWM15" s="416"/>
      <c r="SWN15" s="416"/>
      <c r="SWO15" s="416"/>
      <c r="SWP15" s="416"/>
      <c r="SWQ15" s="416"/>
      <c r="SWR15" s="416"/>
      <c r="SWS15" s="416"/>
      <c r="SWT15" s="416"/>
      <c r="SWU15" s="416"/>
      <c r="SWV15" s="416"/>
      <c r="SWW15" s="416"/>
      <c r="SWX15" s="416"/>
      <c r="SWY15" s="416"/>
      <c r="SWZ15" s="416"/>
      <c r="SXA15" s="416"/>
      <c r="SXB15" s="416"/>
      <c r="SXC15" s="416"/>
      <c r="SXD15" s="416"/>
      <c r="SXE15" s="416"/>
      <c r="SXF15" s="416"/>
      <c r="SXG15" s="416"/>
      <c r="SXH15" s="416"/>
      <c r="SXI15" s="416"/>
      <c r="SXJ15" s="416"/>
      <c r="SXK15" s="416"/>
      <c r="SXL15" s="416"/>
      <c r="SXM15" s="416"/>
      <c r="SXN15" s="416"/>
      <c r="SXO15" s="416"/>
      <c r="SXP15" s="416"/>
      <c r="SXQ15" s="416"/>
      <c r="SXR15" s="416"/>
      <c r="SXS15" s="416"/>
      <c r="SXT15" s="416"/>
      <c r="SXU15" s="416"/>
      <c r="SXV15" s="416"/>
      <c r="SXW15" s="416"/>
      <c r="SXX15" s="416"/>
      <c r="SXY15" s="416"/>
      <c r="SXZ15" s="416"/>
      <c r="SYA15" s="416"/>
      <c r="SYB15" s="416"/>
      <c r="SYC15" s="416"/>
      <c r="SYD15" s="416"/>
      <c r="SYE15" s="416"/>
      <c r="SYF15" s="416"/>
      <c r="SYG15" s="416"/>
      <c r="SYH15" s="416"/>
      <c r="SYI15" s="416"/>
      <c r="SYJ15" s="416"/>
      <c r="SYK15" s="416"/>
      <c r="SYL15" s="416"/>
      <c r="SYM15" s="416"/>
      <c r="SYN15" s="416"/>
      <c r="SYO15" s="416"/>
      <c r="SYP15" s="416"/>
      <c r="SYQ15" s="416"/>
      <c r="SYR15" s="416"/>
      <c r="SYS15" s="416"/>
      <c r="SYT15" s="416"/>
      <c r="SYU15" s="416"/>
      <c r="SYV15" s="416"/>
      <c r="SYW15" s="416"/>
      <c r="SYX15" s="416"/>
      <c r="SYY15" s="416"/>
      <c r="SYZ15" s="416"/>
      <c r="SZA15" s="416"/>
      <c r="SZB15" s="416"/>
      <c r="SZC15" s="416"/>
      <c r="SZD15" s="416"/>
      <c r="SZE15" s="416"/>
      <c r="SZF15" s="416"/>
      <c r="SZG15" s="416"/>
      <c r="SZH15" s="416"/>
      <c r="SZI15" s="416"/>
      <c r="SZJ15" s="416"/>
      <c r="SZK15" s="416"/>
      <c r="SZL15" s="416"/>
      <c r="SZM15" s="416"/>
      <c r="SZN15" s="416"/>
      <c r="SZO15" s="416"/>
      <c r="SZP15" s="416"/>
      <c r="SZQ15" s="416"/>
      <c r="SZR15" s="416"/>
      <c r="SZS15" s="416"/>
      <c r="SZT15" s="416"/>
      <c r="SZU15" s="416"/>
      <c r="SZV15" s="416"/>
      <c r="SZW15" s="416"/>
      <c r="SZX15" s="416"/>
      <c r="SZY15" s="416"/>
      <c r="SZZ15" s="416"/>
      <c r="TAA15" s="416"/>
      <c r="TAB15" s="416"/>
      <c r="TAC15" s="416"/>
      <c r="TAD15" s="416"/>
      <c r="TAE15" s="416"/>
      <c r="TAF15" s="416"/>
      <c r="TAG15" s="416"/>
      <c r="TAH15" s="416"/>
      <c r="TAI15" s="416"/>
      <c r="TAJ15" s="416"/>
      <c r="TAK15" s="416"/>
      <c r="TAL15" s="416"/>
      <c r="TAM15" s="416"/>
      <c r="TAN15" s="416"/>
      <c r="TAO15" s="416"/>
      <c r="TAP15" s="416"/>
      <c r="TAQ15" s="416"/>
      <c r="TAR15" s="416"/>
      <c r="TAS15" s="416"/>
      <c r="TAT15" s="416"/>
      <c r="TAU15" s="416"/>
      <c r="TAV15" s="416"/>
      <c r="TAW15" s="416"/>
      <c r="TAX15" s="416"/>
      <c r="TAY15" s="416"/>
      <c r="TAZ15" s="416"/>
      <c r="TBA15" s="416"/>
      <c r="TBB15" s="416"/>
      <c r="TBC15" s="416"/>
      <c r="TBD15" s="416"/>
      <c r="TBE15" s="416"/>
      <c r="TBF15" s="416"/>
      <c r="TBG15" s="416"/>
      <c r="TBH15" s="416"/>
      <c r="TBI15" s="416"/>
      <c r="TBJ15" s="416"/>
      <c r="TBK15" s="416"/>
      <c r="TBL15" s="416"/>
      <c r="TBM15" s="416"/>
      <c r="TBN15" s="416"/>
      <c r="TBO15" s="416"/>
      <c r="TBP15" s="416"/>
      <c r="TBQ15" s="416"/>
      <c r="TBR15" s="416"/>
      <c r="TBS15" s="416"/>
      <c r="TBT15" s="416"/>
      <c r="TBU15" s="416"/>
      <c r="TBV15" s="416"/>
      <c r="TBW15" s="416"/>
      <c r="TBX15" s="416"/>
      <c r="TBY15" s="416"/>
      <c r="TBZ15" s="416"/>
      <c r="TCA15" s="416"/>
      <c r="TCB15" s="416"/>
      <c r="TCC15" s="416"/>
      <c r="TCD15" s="416"/>
      <c r="TCE15" s="416"/>
      <c r="TCF15" s="416"/>
      <c r="TCG15" s="416"/>
      <c r="TCH15" s="416"/>
      <c r="TCI15" s="416"/>
      <c r="TCJ15" s="416"/>
      <c r="TCK15" s="416"/>
      <c r="TCL15" s="416"/>
      <c r="TCM15" s="416"/>
      <c r="TCN15" s="416"/>
      <c r="TCO15" s="416"/>
      <c r="TCP15" s="416"/>
      <c r="TCQ15" s="416"/>
      <c r="TCR15" s="416"/>
      <c r="TCS15" s="416"/>
      <c r="TCT15" s="416"/>
      <c r="TCU15" s="416"/>
      <c r="TCV15" s="416"/>
      <c r="TCW15" s="416"/>
      <c r="TCX15" s="416"/>
      <c r="TCY15" s="416"/>
      <c r="TCZ15" s="416"/>
      <c r="TDA15" s="416"/>
      <c r="TDB15" s="416"/>
      <c r="TDC15" s="416"/>
      <c r="TDD15" s="416"/>
      <c r="TDE15" s="416"/>
      <c r="TDF15" s="416"/>
      <c r="TDG15" s="416"/>
      <c r="TDH15" s="416"/>
      <c r="TDI15" s="416"/>
      <c r="TDJ15" s="416"/>
      <c r="TDK15" s="416"/>
      <c r="TDL15" s="416"/>
      <c r="TDM15" s="416"/>
      <c r="TDN15" s="416"/>
      <c r="TDO15" s="416"/>
      <c r="TDP15" s="416"/>
      <c r="TDQ15" s="416"/>
      <c r="TDR15" s="416"/>
      <c r="TDS15" s="416"/>
      <c r="TDT15" s="416"/>
      <c r="TDU15" s="416"/>
      <c r="TDV15" s="416"/>
      <c r="TDW15" s="416"/>
      <c r="TDX15" s="416"/>
      <c r="TDY15" s="416"/>
      <c r="TDZ15" s="416"/>
      <c r="TEA15" s="416"/>
      <c r="TEB15" s="416"/>
      <c r="TEC15" s="416"/>
      <c r="TED15" s="416"/>
      <c r="TEE15" s="416"/>
      <c r="TEF15" s="416"/>
      <c r="TEG15" s="416"/>
      <c r="TEH15" s="416"/>
      <c r="TEI15" s="416"/>
      <c r="TEJ15" s="416"/>
      <c r="TEK15" s="416"/>
      <c r="TEL15" s="416"/>
      <c r="TEM15" s="416"/>
      <c r="TEN15" s="416"/>
      <c r="TEO15" s="416"/>
      <c r="TEP15" s="416"/>
      <c r="TEQ15" s="416"/>
      <c r="TER15" s="416"/>
      <c r="TES15" s="416"/>
      <c r="TET15" s="416"/>
      <c r="TEU15" s="416"/>
      <c r="TEV15" s="416"/>
      <c r="TEW15" s="416"/>
      <c r="TEX15" s="416"/>
      <c r="TEY15" s="416"/>
      <c r="TEZ15" s="416"/>
      <c r="TFA15" s="416"/>
      <c r="TFB15" s="416"/>
      <c r="TFC15" s="416"/>
      <c r="TFD15" s="416"/>
      <c r="TFE15" s="416"/>
      <c r="TFF15" s="416"/>
      <c r="TFG15" s="416"/>
      <c r="TFH15" s="416"/>
      <c r="TFI15" s="416"/>
      <c r="TFJ15" s="416"/>
      <c r="TFK15" s="416"/>
      <c r="TFL15" s="416"/>
      <c r="TFM15" s="416"/>
      <c r="TFN15" s="416"/>
      <c r="TFO15" s="416"/>
      <c r="TFP15" s="416"/>
      <c r="TFQ15" s="416"/>
      <c r="TFR15" s="416"/>
      <c r="TFS15" s="416"/>
      <c r="TFT15" s="416"/>
      <c r="TFU15" s="416"/>
      <c r="TFV15" s="416"/>
      <c r="TFW15" s="416"/>
      <c r="TFX15" s="416"/>
      <c r="TFY15" s="416"/>
      <c r="TFZ15" s="416"/>
      <c r="TGA15" s="416"/>
      <c r="TGB15" s="416"/>
      <c r="TGC15" s="416"/>
      <c r="TGD15" s="416"/>
      <c r="TGE15" s="416"/>
      <c r="TGF15" s="416"/>
      <c r="TGG15" s="416"/>
      <c r="TGH15" s="416"/>
      <c r="TGI15" s="416"/>
      <c r="TGJ15" s="416"/>
      <c r="TGK15" s="416"/>
      <c r="TGL15" s="416"/>
      <c r="TGM15" s="416"/>
      <c r="TGN15" s="416"/>
      <c r="TGO15" s="416"/>
      <c r="TGP15" s="416"/>
      <c r="TGQ15" s="416"/>
      <c r="TGR15" s="416"/>
      <c r="TGS15" s="416"/>
      <c r="TGT15" s="416"/>
      <c r="TGU15" s="416"/>
      <c r="TGV15" s="416"/>
      <c r="TGW15" s="416"/>
      <c r="TGX15" s="416"/>
      <c r="TGY15" s="416"/>
      <c r="TGZ15" s="416"/>
      <c r="THA15" s="416"/>
      <c r="THB15" s="416"/>
      <c r="THC15" s="416"/>
      <c r="THD15" s="416"/>
      <c r="THE15" s="416"/>
      <c r="THF15" s="416"/>
      <c r="THG15" s="416"/>
      <c r="THH15" s="416"/>
      <c r="THI15" s="416"/>
      <c r="THJ15" s="416"/>
      <c r="THK15" s="416"/>
      <c r="THL15" s="416"/>
      <c r="THM15" s="416"/>
      <c r="THN15" s="416"/>
      <c r="THO15" s="416"/>
      <c r="THP15" s="416"/>
      <c r="THQ15" s="416"/>
      <c r="THR15" s="416"/>
      <c r="THS15" s="416"/>
      <c r="THT15" s="416"/>
      <c r="THU15" s="416"/>
      <c r="THV15" s="416"/>
      <c r="THW15" s="416"/>
      <c r="THX15" s="416"/>
      <c r="THY15" s="416"/>
      <c r="THZ15" s="416"/>
      <c r="TIA15" s="416"/>
      <c r="TIB15" s="416"/>
      <c r="TIC15" s="416"/>
      <c r="TID15" s="416"/>
      <c r="TIE15" s="416"/>
      <c r="TIF15" s="416"/>
      <c r="TIG15" s="416"/>
      <c r="TIH15" s="416"/>
      <c r="TII15" s="416"/>
      <c r="TIJ15" s="416"/>
      <c r="TIK15" s="416"/>
      <c r="TIL15" s="416"/>
      <c r="TIM15" s="416"/>
      <c r="TIN15" s="416"/>
      <c r="TIO15" s="416"/>
      <c r="TIP15" s="416"/>
      <c r="TIQ15" s="416"/>
      <c r="TIR15" s="416"/>
      <c r="TIS15" s="416"/>
      <c r="TIT15" s="416"/>
      <c r="TIU15" s="416"/>
      <c r="TIV15" s="416"/>
      <c r="TIW15" s="416"/>
      <c r="TIX15" s="416"/>
      <c r="TIY15" s="416"/>
      <c r="TIZ15" s="416"/>
      <c r="TJA15" s="416"/>
      <c r="TJB15" s="416"/>
      <c r="TJC15" s="416"/>
      <c r="TJD15" s="416"/>
      <c r="TJE15" s="416"/>
      <c r="TJF15" s="416"/>
      <c r="TJG15" s="416"/>
      <c r="TJH15" s="416"/>
      <c r="TJI15" s="416"/>
      <c r="TJJ15" s="416"/>
      <c r="TJK15" s="416"/>
      <c r="TJL15" s="416"/>
      <c r="TJM15" s="416"/>
      <c r="TJN15" s="416"/>
      <c r="TJO15" s="416"/>
      <c r="TJP15" s="416"/>
      <c r="TJQ15" s="416"/>
      <c r="TJR15" s="416"/>
      <c r="TJS15" s="416"/>
      <c r="TJT15" s="416"/>
      <c r="TJU15" s="416"/>
      <c r="TJV15" s="416"/>
      <c r="TJW15" s="416"/>
      <c r="TJX15" s="416"/>
      <c r="TJY15" s="416"/>
      <c r="TJZ15" s="416"/>
      <c r="TKA15" s="416"/>
      <c r="TKB15" s="416"/>
      <c r="TKC15" s="416"/>
      <c r="TKD15" s="416"/>
      <c r="TKE15" s="416"/>
      <c r="TKF15" s="416"/>
      <c r="TKG15" s="416"/>
      <c r="TKH15" s="416"/>
      <c r="TKI15" s="416"/>
      <c r="TKJ15" s="416"/>
      <c r="TKK15" s="416"/>
      <c r="TKL15" s="416"/>
      <c r="TKM15" s="416"/>
      <c r="TKN15" s="416"/>
      <c r="TKO15" s="416"/>
      <c r="TKP15" s="416"/>
      <c r="TKQ15" s="416"/>
      <c r="TKR15" s="416"/>
      <c r="TKS15" s="416"/>
      <c r="TKT15" s="416"/>
      <c r="TKU15" s="416"/>
      <c r="TKV15" s="416"/>
      <c r="TKW15" s="416"/>
      <c r="TKX15" s="416"/>
      <c r="TKY15" s="416"/>
      <c r="TKZ15" s="416"/>
      <c r="TLA15" s="416"/>
      <c r="TLB15" s="416"/>
      <c r="TLC15" s="416"/>
      <c r="TLD15" s="416"/>
      <c r="TLE15" s="416"/>
      <c r="TLF15" s="416"/>
      <c r="TLG15" s="416"/>
      <c r="TLH15" s="416"/>
      <c r="TLI15" s="416"/>
      <c r="TLJ15" s="416"/>
      <c r="TLK15" s="416"/>
      <c r="TLL15" s="416"/>
      <c r="TLM15" s="416"/>
      <c r="TLN15" s="416"/>
      <c r="TLO15" s="416"/>
      <c r="TLP15" s="416"/>
      <c r="TLQ15" s="416"/>
      <c r="TLR15" s="416"/>
      <c r="TLS15" s="416"/>
      <c r="TLT15" s="416"/>
      <c r="TLU15" s="416"/>
      <c r="TLV15" s="416"/>
      <c r="TLW15" s="416"/>
      <c r="TLX15" s="416"/>
      <c r="TLY15" s="416"/>
      <c r="TLZ15" s="416"/>
      <c r="TMA15" s="416"/>
      <c r="TMB15" s="416"/>
      <c r="TMC15" s="416"/>
      <c r="TMD15" s="416"/>
      <c r="TME15" s="416"/>
      <c r="TMF15" s="416"/>
      <c r="TMG15" s="416"/>
      <c r="TMH15" s="416"/>
      <c r="TMI15" s="416"/>
      <c r="TMJ15" s="416"/>
      <c r="TMK15" s="416"/>
      <c r="TML15" s="416"/>
      <c r="TMM15" s="416"/>
      <c r="TMN15" s="416"/>
      <c r="TMO15" s="416"/>
      <c r="TMP15" s="416"/>
      <c r="TMQ15" s="416"/>
      <c r="TMR15" s="416"/>
      <c r="TMS15" s="416"/>
      <c r="TMT15" s="416"/>
      <c r="TMU15" s="416"/>
      <c r="TMV15" s="416"/>
      <c r="TMW15" s="416"/>
      <c r="TMX15" s="416"/>
      <c r="TMY15" s="416"/>
      <c r="TMZ15" s="416"/>
      <c r="TNA15" s="416"/>
      <c r="TNB15" s="416"/>
      <c r="TNC15" s="416"/>
      <c r="TND15" s="416"/>
      <c r="TNE15" s="416"/>
      <c r="TNF15" s="416"/>
      <c r="TNG15" s="416"/>
      <c r="TNH15" s="416"/>
      <c r="TNI15" s="416"/>
      <c r="TNJ15" s="416"/>
      <c r="TNK15" s="416"/>
      <c r="TNL15" s="416"/>
      <c r="TNM15" s="416"/>
      <c r="TNN15" s="416"/>
      <c r="TNO15" s="416"/>
      <c r="TNP15" s="416"/>
      <c r="TNQ15" s="416"/>
      <c r="TNR15" s="416"/>
      <c r="TNS15" s="416"/>
      <c r="TNT15" s="416"/>
      <c r="TNU15" s="416"/>
      <c r="TNV15" s="416"/>
      <c r="TNW15" s="416"/>
      <c r="TNX15" s="416"/>
      <c r="TNY15" s="416"/>
      <c r="TNZ15" s="416"/>
      <c r="TOA15" s="416"/>
      <c r="TOB15" s="416"/>
      <c r="TOC15" s="416"/>
      <c r="TOD15" s="416"/>
      <c r="TOE15" s="416"/>
      <c r="TOF15" s="416"/>
      <c r="TOG15" s="416"/>
      <c r="TOH15" s="416"/>
      <c r="TOI15" s="416"/>
      <c r="TOJ15" s="416"/>
      <c r="TOK15" s="416"/>
      <c r="TOL15" s="416"/>
      <c r="TOM15" s="416"/>
      <c r="TON15" s="416"/>
      <c r="TOO15" s="416"/>
      <c r="TOP15" s="416"/>
      <c r="TOQ15" s="416"/>
      <c r="TOR15" s="416"/>
      <c r="TOS15" s="416"/>
      <c r="TOT15" s="416"/>
      <c r="TOU15" s="416"/>
      <c r="TOV15" s="416"/>
      <c r="TOW15" s="416"/>
      <c r="TOX15" s="416"/>
      <c r="TOY15" s="416"/>
      <c r="TOZ15" s="416"/>
      <c r="TPA15" s="416"/>
      <c r="TPB15" s="416"/>
      <c r="TPC15" s="416"/>
      <c r="TPD15" s="416"/>
      <c r="TPE15" s="416"/>
      <c r="TPF15" s="416"/>
      <c r="TPG15" s="416"/>
      <c r="TPH15" s="416"/>
      <c r="TPI15" s="416"/>
      <c r="TPJ15" s="416"/>
      <c r="TPK15" s="416"/>
      <c r="TPL15" s="416"/>
      <c r="TPM15" s="416"/>
      <c r="TPN15" s="416"/>
      <c r="TPO15" s="416"/>
      <c r="TPP15" s="416"/>
      <c r="TPQ15" s="416"/>
      <c r="TPR15" s="416"/>
      <c r="TPS15" s="416"/>
      <c r="TPT15" s="416"/>
      <c r="TPU15" s="416"/>
      <c r="TPV15" s="416"/>
      <c r="TPW15" s="416"/>
      <c r="TPX15" s="416"/>
      <c r="TPY15" s="416"/>
      <c r="TPZ15" s="416"/>
      <c r="TQA15" s="416"/>
      <c r="TQB15" s="416"/>
      <c r="TQC15" s="416"/>
      <c r="TQD15" s="416"/>
      <c r="TQE15" s="416"/>
      <c r="TQF15" s="416"/>
      <c r="TQG15" s="416"/>
      <c r="TQH15" s="416"/>
      <c r="TQI15" s="416"/>
      <c r="TQJ15" s="416"/>
      <c r="TQK15" s="416"/>
      <c r="TQL15" s="416"/>
      <c r="TQM15" s="416"/>
      <c r="TQN15" s="416"/>
      <c r="TQO15" s="416"/>
      <c r="TQP15" s="416"/>
      <c r="TQQ15" s="416"/>
      <c r="TQR15" s="416"/>
      <c r="TQS15" s="416"/>
      <c r="TQT15" s="416"/>
      <c r="TQU15" s="416"/>
      <c r="TQV15" s="416"/>
      <c r="TQW15" s="416"/>
      <c r="TQX15" s="416"/>
      <c r="TQY15" s="416"/>
      <c r="TQZ15" s="416"/>
      <c r="TRA15" s="416"/>
      <c r="TRB15" s="416"/>
      <c r="TRC15" s="416"/>
      <c r="TRD15" s="416"/>
      <c r="TRE15" s="416"/>
      <c r="TRF15" s="416"/>
      <c r="TRG15" s="416"/>
      <c r="TRH15" s="416"/>
      <c r="TRI15" s="416"/>
      <c r="TRJ15" s="416"/>
      <c r="TRK15" s="416"/>
      <c r="TRL15" s="416"/>
      <c r="TRM15" s="416"/>
      <c r="TRN15" s="416"/>
      <c r="TRO15" s="416"/>
      <c r="TRP15" s="416"/>
      <c r="TRQ15" s="416"/>
      <c r="TRR15" s="416"/>
      <c r="TRS15" s="416"/>
      <c r="TRT15" s="416"/>
      <c r="TRU15" s="416"/>
      <c r="TRV15" s="416"/>
      <c r="TRW15" s="416"/>
      <c r="TRX15" s="416"/>
      <c r="TRY15" s="416"/>
      <c r="TRZ15" s="416"/>
      <c r="TSA15" s="416"/>
      <c r="TSB15" s="416"/>
      <c r="TSC15" s="416"/>
      <c r="TSD15" s="416"/>
      <c r="TSE15" s="416"/>
      <c r="TSF15" s="416"/>
      <c r="TSG15" s="416"/>
      <c r="TSH15" s="416"/>
      <c r="TSI15" s="416"/>
      <c r="TSJ15" s="416"/>
      <c r="TSK15" s="416"/>
      <c r="TSL15" s="416"/>
      <c r="TSM15" s="416"/>
      <c r="TSN15" s="416"/>
      <c r="TSO15" s="416"/>
      <c r="TSP15" s="416"/>
      <c r="TSQ15" s="416"/>
      <c r="TSR15" s="416"/>
      <c r="TSS15" s="416"/>
      <c r="TST15" s="416"/>
      <c r="TSU15" s="416"/>
      <c r="TSV15" s="416"/>
      <c r="TSW15" s="416"/>
      <c r="TSX15" s="416"/>
      <c r="TSY15" s="416"/>
      <c r="TSZ15" s="416"/>
      <c r="TTA15" s="416"/>
      <c r="TTB15" s="416"/>
      <c r="TTC15" s="416"/>
      <c r="TTD15" s="416"/>
      <c r="TTE15" s="416"/>
      <c r="TTF15" s="416"/>
      <c r="TTG15" s="416"/>
      <c r="TTH15" s="416"/>
      <c r="TTI15" s="416"/>
      <c r="TTJ15" s="416"/>
      <c r="TTK15" s="416"/>
      <c r="TTL15" s="416"/>
      <c r="TTM15" s="416"/>
      <c r="TTN15" s="416"/>
      <c r="TTO15" s="416"/>
      <c r="TTP15" s="416"/>
      <c r="TTQ15" s="416"/>
      <c r="TTR15" s="416"/>
      <c r="TTS15" s="416"/>
      <c r="TTT15" s="416"/>
      <c r="TTU15" s="416"/>
      <c r="TTV15" s="416"/>
      <c r="TTW15" s="416"/>
      <c r="TTX15" s="416"/>
      <c r="TTY15" s="416"/>
      <c r="TTZ15" s="416"/>
      <c r="TUA15" s="416"/>
      <c r="TUB15" s="416"/>
      <c r="TUC15" s="416"/>
      <c r="TUD15" s="416"/>
      <c r="TUE15" s="416"/>
      <c r="TUF15" s="416"/>
      <c r="TUG15" s="416"/>
      <c r="TUH15" s="416"/>
      <c r="TUI15" s="416"/>
      <c r="TUJ15" s="416"/>
      <c r="TUK15" s="416"/>
      <c r="TUL15" s="416"/>
      <c r="TUM15" s="416"/>
      <c r="TUN15" s="416"/>
      <c r="TUO15" s="416"/>
      <c r="TUP15" s="416"/>
      <c r="TUQ15" s="416"/>
      <c r="TUR15" s="416"/>
      <c r="TUS15" s="416"/>
      <c r="TUT15" s="416"/>
      <c r="TUU15" s="416"/>
      <c r="TUV15" s="416"/>
      <c r="TUW15" s="416"/>
      <c r="TUX15" s="416"/>
      <c r="TUY15" s="416"/>
      <c r="TUZ15" s="416"/>
      <c r="TVA15" s="416"/>
      <c r="TVB15" s="416"/>
      <c r="TVC15" s="416"/>
      <c r="TVD15" s="416"/>
      <c r="TVE15" s="416"/>
      <c r="TVF15" s="416"/>
      <c r="TVG15" s="416"/>
      <c r="TVH15" s="416"/>
      <c r="TVI15" s="416"/>
      <c r="TVJ15" s="416"/>
      <c r="TVK15" s="416"/>
      <c r="TVL15" s="416"/>
      <c r="TVM15" s="416"/>
      <c r="TVN15" s="416"/>
      <c r="TVO15" s="416"/>
      <c r="TVP15" s="416"/>
      <c r="TVQ15" s="416"/>
      <c r="TVR15" s="416"/>
      <c r="TVS15" s="416"/>
      <c r="TVT15" s="416"/>
      <c r="TVU15" s="416"/>
      <c r="TVV15" s="416"/>
      <c r="TVW15" s="416"/>
      <c r="TVX15" s="416"/>
      <c r="TVY15" s="416"/>
      <c r="TVZ15" s="416"/>
      <c r="TWA15" s="416"/>
      <c r="TWB15" s="416"/>
      <c r="TWC15" s="416"/>
      <c r="TWD15" s="416"/>
      <c r="TWE15" s="416"/>
      <c r="TWF15" s="416"/>
      <c r="TWG15" s="416"/>
      <c r="TWH15" s="416"/>
      <c r="TWI15" s="416"/>
      <c r="TWJ15" s="416"/>
      <c r="TWK15" s="416"/>
      <c r="TWL15" s="416"/>
      <c r="TWM15" s="416"/>
      <c r="TWN15" s="416"/>
      <c r="TWO15" s="416"/>
      <c r="TWP15" s="416"/>
      <c r="TWQ15" s="416"/>
      <c r="TWR15" s="416"/>
      <c r="TWS15" s="416"/>
      <c r="TWT15" s="416"/>
      <c r="TWU15" s="416"/>
      <c r="TWV15" s="416"/>
      <c r="TWW15" s="416"/>
      <c r="TWX15" s="416"/>
      <c r="TWY15" s="416"/>
      <c r="TWZ15" s="416"/>
      <c r="TXA15" s="416"/>
      <c r="TXB15" s="416"/>
      <c r="TXC15" s="416"/>
      <c r="TXD15" s="416"/>
      <c r="TXE15" s="416"/>
      <c r="TXF15" s="416"/>
      <c r="TXG15" s="416"/>
      <c r="TXH15" s="416"/>
      <c r="TXI15" s="416"/>
      <c r="TXJ15" s="416"/>
      <c r="TXK15" s="416"/>
      <c r="TXL15" s="416"/>
      <c r="TXM15" s="416"/>
      <c r="TXN15" s="416"/>
      <c r="TXO15" s="416"/>
      <c r="TXP15" s="416"/>
      <c r="TXQ15" s="416"/>
      <c r="TXR15" s="416"/>
      <c r="TXS15" s="416"/>
      <c r="TXT15" s="416"/>
      <c r="TXU15" s="416"/>
      <c r="TXV15" s="416"/>
      <c r="TXW15" s="416"/>
      <c r="TXX15" s="416"/>
      <c r="TXY15" s="416"/>
      <c r="TXZ15" s="416"/>
      <c r="TYA15" s="416"/>
      <c r="TYB15" s="416"/>
      <c r="TYC15" s="416"/>
      <c r="TYD15" s="416"/>
      <c r="TYE15" s="416"/>
      <c r="TYF15" s="416"/>
      <c r="TYG15" s="416"/>
      <c r="TYH15" s="416"/>
      <c r="TYI15" s="416"/>
      <c r="TYJ15" s="416"/>
      <c r="TYK15" s="416"/>
      <c r="TYL15" s="416"/>
      <c r="TYM15" s="416"/>
      <c r="TYN15" s="416"/>
      <c r="TYO15" s="416"/>
      <c r="TYP15" s="416"/>
      <c r="TYQ15" s="416"/>
      <c r="TYR15" s="416"/>
      <c r="TYS15" s="416"/>
      <c r="TYT15" s="416"/>
      <c r="TYU15" s="416"/>
      <c r="TYV15" s="416"/>
      <c r="TYW15" s="416"/>
      <c r="TYX15" s="416"/>
      <c r="TYY15" s="416"/>
      <c r="TYZ15" s="416"/>
      <c r="TZA15" s="416"/>
      <c r="TZB15" s="416"/>
      <c r="TZC15" s="416"/>
      <c r="TZD15" s="416"/>
      <c r="TZE15" s="416"/>
      <c r="TZF15" s="416"/>
      <c r="TZG15" s="416"/>
      <c r="TZH15" s="416"/>
      <c r="TZI15" s="416"/>
      <c r="TZJ15" s="416"/>
      <c r="TZK15" s="416"/>
      <c r="TZL15" s="416"/>
      <c r="TZM15" s="416"/>
      <c r="TZN15" s="416"/>
      <c r="TZO15" s="416"/>
      <c r="TZP15" s="416"/>
      <c r="TZQ15" s="416"/>
      <c r="TZR15" s="416"/>
      <c r="TZS15" s="416"/>
      <c r="TZT15" s="416"/>
      <c r="TZU15" s="416"/>
      <c r="TZV15" s="416"/>
      <c r="TZW15" s="416"/>
      <c r="TZX15" s="416"/>
      <c r="TZY15" s="416"/>
      <c r="TZZ15" s="416"/>
      <c r="UAA15" s="416"/>
      <c r="UAB15" s="416"/>
      <c r="UAC15" s="416"/>
      <c r="UAD15" s="416"/>
      <c r="UAE15" s="416"/>
      <c r="UAF15" s="416"/>
      <c r="UAG15" s="416"/>
      <c r="UAH15" s="416"/>
      <c r="UAI15" s="416"/>
      <c r="UAJ15" s="416"/>
      <c r="UAK15" s="416"/>
      <c r="UAL15" s="416"/>
      <c r="UAM15" s="416"/>
      <c r="UAN15" s="416"/>
      <c r="UAO15" s="416"/>
      <c r="UAP15" s="416"/>
      <c r="UAQ15" s="416"/>
      <c r="UAR15" s="416"/>
      <c r="UAS15" s="416"/>
      <c r="UAT15" s="416"/>
      <c r="UAU15" s="416"/>
      <c r="UAV15" s="416"/>
      <c r="UAW15" s="416"/>
      <c r="UAX15" s="416"/>
      <c r="UAY15" s="416"/>
      <c r="UAZ15" s="416"/>
      <c r="UBA15" s="416"/>
      <c r="UBB15" s="416"/>
      <c r="UBC15" s="416"/>
      <c r="UBD15" s="416"/>
      <c r="UBE15" s="416"/>
      <c r="UBF15" s="416"/>
      <c r="UBG15" s="416"/>
      <c r="UBH15" s="416"/>
      <c r="UBI15" s="416"/>
      <c r="UBJ15" s="416"/>
      <c r="UBK15" s="416"/>
      <c r="UBL15" s="416"/>
      <c r="UBM15" s="416"/>
      <c r="UBN15" s="416"/>
      <c r="UBO15" s="416"/>
      <c r="UBP15" s="416"/>
      <c r="UBQ15" s="416"/>
      <c r="UBR15" s="416"/>
      <c r="UBS15" s="416"/>
      <c r="UBT15" s="416"/>
      <c r="UBU15" s="416"/>
      <c r="UBV15" s="416"/>
      <c r="UBW15" s="416"/>
      <c r="UBX15" s="416"/>
      <c r="UBY15" s="416"/>
      <c r="UBZ15" s="416"/>
      <c r="UCA15" s="416"/>
      <c r="UCB15" s="416"/>
      <c r="UCC15" s="416"/>
      <c r="UCD15" s="416"/>
      <c r="UCE15" s="416"/>
      <c r="UCF15" s="416"/>
      <c r="UCG15" s="416"/>
      <c r="UCH15" s="416"/>
      <c r="UCI15" s="416"/>
      <c r="UCJ15" s="416"/>
      <c r="UCK15" s="416"/>
      <c r="UCL15" s="416"/>
      <c r="UCM15" s="416"/>
      <c r="UCN15" s="416"/>
      <c r="UCO15" s="416"/>
      <c r="UCP15" s="416"/>
      <c r="UCQ15" s="416"/>
      <c r="UCR15" s="416"/>
      <c r="UCS15" s="416"/>
      <c r="UCT15" s="416"/>
      <c r="UCU15" s="416"/>
      <c r="UCV15" s="416"/>
      <c r="UCW15" s="416"/>
      <c r="UCX15" s="416"/>
      <c r="UCY15" s="416"/>
      <c r="UCZ15" s="416"/>
      <c r="UDA15" s="416"/>
      <c r="UDB15" s="416"/>
      <c r="UDC15" s="416"/>
      <c r="UDD15" s="416"/>
      <c r="UDE15" s="416"/>
      <c r="UDF15" s="416"/>
      <c r="UDG15" s="416"/>
      <c r="UDH15" s="416"/>
      <c r="UDI15" s="416"/>
      <c r="UDJ15" s="416"/>
      <c r="UDK15" s="416"/>
      <c r="UDL15" s="416"/>
      <c r="UDM15" s="416"/>
      <c r="UDN15" s="416"/>
      <c r="UDO15" s="416"/>
      <c r="UDP15" s="416"/>
      <c r="UDQ15" s="416"/>
      <c r="UDR15" s="416"/>
      <c r="UDS15" s="416"/>
      <c r="UDT15" s="416"/>
      <c r="UDU15" s="416"/>
      <c r="UDV15" s="416"/>
      <c r="UDW15" s="416"/>
      <c r="UDX15" s="416"/>
      <c r="UDY15" s="416"/>
      <c r="UDZ15" s="416"/>
      <c r="UEA15" s="416"/>
      <c r="UEB15" s="416"/>
      <c r="UEC15" s="416"/>
      <c r="UED15" s="416"/>
      <c r="UEE15" s="416"/>
      <c r="UEF15" s="416"/>
      <c r="UEG15" s="416"/>
      <c r="UEH15" s="416"/>
      <c r="UEI15" s="416"/>
      <c r="UEJ15" s="416"/>
      <c r="UEK15" s="416"/>
      <c r="UEL15" s="416"/>
      <c r="UEM15" s="416"/>
      <c r="UEN15" s="416"/>
      <c r="UEO15" s="416"/>
      <c r="UEP15" s="416"/>
      <c r="UEQ15" s="416"/>
      <c r="UER15" s="416"/>
      <c r="UES15" s="416"/>
      <c r="UET15" s="416"/>
      <c r="UEU15" s="416"/>
      <c r="UEV15" s="416"/>
      <c r="UEW15" s="416"/>
      <c r="UEX15" s="416"/>
      <c r="UEY15" s="416"/>
      <c r="UEZ15" s="416"/>
      <c r="UFA15" s="416"/>
      <c r="UFB15" s="416"/>
      <c r="UFC15" s="416"/>
      <c r="UFD15" s="416"/>
      <c r="UFE15" s="416"/>
      <c r="UFF15" s="416"/>
      <c r="UFG15" s="416"/>
      <c r="UFH15" s="416"/>
      <c r="UFI15" s="416"/>
      <c r="UFJ15" s="416"/>
      <c r="UFK15" s="416"/>
      <c r="UFL15" s="416"/>
      <c r="UFM15" s="416"/>
      <c r="UFN15" s="416"/>
      <c r="UFO15" s="416"/>
      <c r="UFP15" s="416"/>
      <c r="UFQ15" s="416"/>
      <c r="UFR15" s="416"/>
      <c r="UFS15" s="416"/>
      <c r="UFT15" s="416"/>
      <c r="UFU15" s="416"/>
      <c r="UFV15" s="416"/>
      <c r="UFW15" s="416"/>
      <c r="UFX15" s="416"/>
      <c r="UFY15" s="416"/>
      <c r="UFZ15" s="416"/>
      <c r="UGA15" s="416"/>
      <c r="UGB15" s="416"/>
      <c r="UGC15" s="416"/>
      <c r="UGD15" s="416"/>
      <c r="UGE15" s="416"/>
      <c r="UGF15" s="416"/>
      <c r="UGG15" s="416"/>
      <c r="UGH15" s="416"/>
      <c r="UGI15" s="416"/>
      <c r="UGJ15" s="416"/>
      <c r="UGK15" s="416"/>
      <c r="UGL15" s="416"/>
      <c r="UGM15" s="416"/>
      <c r="UGN15" s="416"/>
      <c r="UGO15" s="416"/>
      <c r="UGP15" s="416"/>
      <c r="UGQ15" s="416"/>
      <c r="UGR15" s="416"/>
      <c r="UGS15" s="416"/>
      <c r="UGT15" s="416"/>
      <c r="UGU15" s="416"/>
      <c r="UGV15" s="416"/>
      <c r="UGW15" s="416"/>
      <c r="UGX15" s="416"/>
      <c r="UGY15" s="416"/>
      <c r="UGZ15" s="416"/>
      <c r="UHA15" s="416"/>
      <c r="UHB15" s="416"/>
      <c r="UHC15" s="416"/>
      <c r="UHD15" s="416"/>
      <c r="UHE15" s="416"/>
      <c r="UHF15" s="416"/>
      <c r="UHG15" s="416"/>
      <c r="UHH15" s="416"/>
      <c r="UHI15" s="416"/>
      <c r="UHJ15" s="416"/>
      <c r="UHK15" s="416"/>
      <c r="UHL15" s="416"/>
      <c r="UHM15" s="416"/>
      <c r="UHN15" s="416"/>
      <c r="UHO15" s="416"/>
      <c r="UHP15" s="416"/>
      <c r="UHQ15" s="416"/>
      <c r="UHR15" s="416"/>
      <c r="UHS15" s="416"/>
      <c r="UHT15" s="416"/>
      <c r="UHU15" s="416"/>
      <c r="UHV15" s="416"/>
      <c r="UHW15" s="416"/>
      <c r="UHX15" s="416"/>
      <c r="UHY15" s="416"/>
      <c r="UHZ15" s="416"/>
      <c r="UIA15" s="416"/>
      <c r="UIB15" s="416"/>
      <c r="UIC15" s="416"/>
      <c r="UID15" s="416"/>
      <c r="UIE15" s="416"/>
      <c r="UIF15" s="416"/>
      <c r="UIG15" s="416"/>
      <c r="UIH15" s="416"/>
      <c r="UII15" s="416"/>
      <c r="UIJ15" s="416"/>
      <c r="UIK15" s="416"/>
      <c r="UIL15" s="416"/>
      <c r="UIM15" s="416"/>
      <c r="UIN15" s="416"/>
      <c r="UIO15" s="416"/>
      <c r="UIP15" s="416"/>
      <c r="UIQ15" s="416"/>
      <c r="UIR15" s="416"/>
      <c r="UIS15" s="416"/>
      <c r="UIT15" s="416"/>
      <c r="UIU15" s="416"/>
      <c r="UIV15" s="416"/>
      <c r="UIW15" s="416"/>
      <c r="UIX15" s="416"/>
      <c r="UIY15" s="416"/>
      <c r="UIZ15" s="416"/>
      <c r="UJA15" s="416"/>
      <c r="UJB15" s="416"/>
      <c r="UJC15" s="416"/>
      <c r="UJD15" s="416"/>
      <c r="UJE15" s="416"/>
      <c r="UJF15" s="416"/>
      <c r="UJG15" s="416"/>
      <c r="UJH15" s="416"/>
      <c r="UJI15" s="416"/>
      <c r="UJJ15" s="416"/>
      <c r="UJK15" s="416"/>
      <c r="UJL15" s="416"/>
      <c r="UJM15" s="416"/>
      <c r="UJN15" s="416"/>
      <c r="UJO15" s="416"/>
      <c r="UJP15" s="416"/>
      <c r="UJQ15" s="416"/>
      <c r="UJR15" s="416"/>
      <c r="UJS15" s="416"/>
      <c r="UJT15" s="416"/>
      <c r="UJU15" s="416"/>
      <c r="UJV15" s="416"/>
      <c r="UJW15" s="416"/>
      <c r="UJX15" s="416"/>
      <c r="UJY15" s="416"/>
      <c r="UJZ15" s="416"/>
      <c r="UKA15" s="416"/>
      <c r="UKB15" s="416"/>
      <c r="UKC15" s="416"/>
      <c r="UKD15" s="416"/>
      <c r="UKE15" s="416"/>
      <c r="UKF15" s="416"/>
      <c r="UKG15" s="416"/>
      <c r="UKH15" s="416"/>
      <c r="UKI15" s="416"/>
      <c r="UKJ15" s="416"/>
      <c r="UKK15" s="416"/>
      <c r="UKL15" s="416"/>
      <c r="UKM15" s="416"/>
      <c r="UKN15" s="416"/>
      <c r="UKO15" s="416"/>
      <c r="UKP15" s="416"/>
      <c r="UKQ15" s="416"/>
      <c r="UKR15" s="416"/>
      <c r="UKS15" s="416"/>
      <c r="UKT15" s="416"/>
      <c r="UKU15" s="416"/>
      <c r="UKV15" s="416"/>
      <c r="UKW15" s="416"/>
      <c r="UKX15" s="416"/>
      <c r="UKY15" s="416"/>
      <c r="UKZ15" s="416"/>
      <c r="ULA15" s="416"/>
      <c r="ULB15" s="416"/>
      <c r="ULC15" s="416"/>
      <c r="ULD15" s="416"/>
      <c r="ULE15" s="416"/>
      <c r="ULF15" s="416"/>
      <c r="ULG15" s="416"/>
      <c r="ULH15" s="416"/>
      <c r="ULI15" s="416"/>
      <c r="ULJ15" s="416"/>
      <c r="ULK15" s="416"/>
      <c r="ULL15" s="416"/>
      <c r="ULM15" s="416"/>
      <c r="ULN15" s="416"/>
      <c r="ULO15" s="416"/>
      <c r="ULP15" s="416"/>
      <c r="ULQ15" s="416"/>
      <c r="ULR15" s="416"/>
      <c r="ULS15" s="416"/>
      <c r="ULT15" s="416"/>
      <c r="ULU15" s="416"/>
      <c r="ULV15" s="416"/>
      <c r="ULW15" s="416"/>
      <c r="ULX15" s="416"/>
      <c r="ULY15" s="416"/>
      <c r="ULZ15" s="416"/>
      <c r="UMA15" s="416"/>
      <c r="UMB15" s="416"/>
      <c r="UMC15" s="416"/>
      <c r="UMD15" s="416"/>
      <c r="UME15" s="416"/>
      <c r="UMF15" s="416"/>
      <c r="UMG15" s="416"/>
      <c r="UMH15" s="416"/>
      <c r="UMI15" s="416"/>
      <c r="UMJ15" s="416"/>
      <c r="UMK15" s="416"/>
      <c r="UML15" s="416"/>
      <c r="UMM15" s="416"/>
      <c r="UMN15" s="416"/>
      <c r="UMO15" s="416"/>
      <c r="UMP15" s="416"/>
      <c r="UMQ15" s="416"/>
      <c r="UMR15" s="416"/>
      <c r="UMS15" s="416"/>
      <c r="UMT15" s="416"/>
      <c r="UMU15" s="416"/>
      <c r="UMV15" s="416"/>
      <c r="UMW15" s="416"/>
      <c r="UMX15" s="416"/>
      <c r="UMY15" s="416"/>
      <c r="UMZ15" s="416"/>
      <c r="UNA15" s="416"/>
      <c r="UNB15" s="416"/>
      <c r="UNC15" s="416"/>
      <c r="UND15" s="416"/>
      <c r="UNE15" s="416"/>
      <c r="UNF15" s="416"/>
      <c r="UNG15" s="416"/>
      <c r="UNH15" s="416"/>
      <c r="UNI15" s="416"/>
      <c r="UNJ15" s="416"/>
      <c r="UNK15" s="416"/>
      <c r="UNL15" s="416"/>
      <c r="UNM15" s="416"/>
      <c r="UNN15" s="416"/>
      <c r="UNO15" s="416"/>
      <c r="UNP15" s="416"/>
      <c r="UNQ15" s="416"/>
      <c r="UNR15" s="416"/>
      <c r="UNS15" s="416"/>
      <c r="UNT15" s="416"/>
      <c r="UNU15" s="416"/>
      <c r="UNV15" s="416"/>
      <c r="UNW15" s="416"/>
      <c r="UNX15" s="416"/>
      <c r="UNY15" s="416"/>
      <c r="UNZ15" s="416"/>
      <c r="UOA15" s="416"/>
      <c r="UOB15" s="416"/>
      <c r="UOC15" s="416"/>
      <c r="UOD15" s="416"/>
      <c r="UOE15" s="416"/>
      <c r="UOF15" s="416"/>
      <c r="UOG15" s="416"/>
      <c r="UOH15" s="416"/>
      <c r="UOI15" s="416"/>
      <c r="UOJ15" s="416"/>
      <c r="UOK15" s="416"/>
      <c r="UOL15" s="416"/>
      <c r="UOM15" s="416"/>
      <c r="UON15" s="416"/>
      <c r="UOO15" s="416"/>
      <c r="UOP15" s="416"/>
      <c r="UOQ15" s="416"/>
      <c r="UOR15" s="416"/>
      <c r="UOS15" s="416"/>
      <c r="UOT15" s="416"/>
      <c r="UOU15" s="416"/>
      <c r="UOV15" s="416"/>
      <c r="UOW15" s="416"/>
      <c r="UOX15" s="416"/>
      <c r="UOY15" s="416"/>
      <c r="UOZ15" s="416"/>
      <c r="UPA15" s="416"/>
      <c r="UPB15" s="416"/>
      <c r="UPC15" s="416"/>
      <c r="UPD15" s="416"/>
      <c r="UPE15" s="416"/>
      <c r="UPF15" s="416"/>
      <c r="UPG15" s="416"/>
      <c r="UPH15" s="416"/>
      <c r="UPI15" s="416"/>
      <c r="UPJ15" s="416"/>
      <c r="UPK15" s="416"/>
      <c r="UPL15" s="416"/>
      <c r="UPM15" s="416"/>
      <c r="UPN15" s="416"/>
      <c r="UPO15" s="416"/>
      <c r="UPP15" s="416"/>
      <c r="UPQ15" s="416"/>
      <c r="UPR15" s="416"/>
      <c r="UPS15" s="416"/>
      <c r="UPT15" s="416"/>
      <c r="UPU15" s="416"/>
      <c r="UPV15" s="416"/>
      <c r="UPW15" s="416"/>
      <c r="UPX15" s="416"/>
      <c r="UPY15" s="416"/>
      <c r="UPZ15" s="416"/>
      <c r="UQA15" s="416"/>
      <c r="UQB15" s="416"/>
      <c r="UQC15" s="416"/>
      <c r="UQD15" s="416"/>
      <c r="UQE15" s="416"/>
      <c r="UQF15" s="416"/>
      <c r="UQG15" s="416"/>
      <c r="UQH15" s="416"/>
      <c r="UQI15" s="416"/>
      <c r="UQJ15" s="416"/>
      <c r="UQK15" s="416"/>
      <c r="UQL15" s="416"/>
      <c r="UQM15" s="416"/>
      <c r="UQN15" s="416"/>
      <c r="UQO15" s="416"/>
      <c r="UQP15" s="416"/>
      <c r="UQQ15" s="416"/>
      <c r="UQR15" s="416"/>
      <c r="UQS15" s="416"/>
      <c r="UQT15" s="416"/>
      <c r="UQU15" s="416"/>
      <c r="UQV15" s="416"/>
      <c r="UQW15" s="416"/>
      <c r="UQX15" s="416"/>
      <c r="UQY15" s="416"/>
      <c r="UQZ15" s="416"/>
      <c r="URA15" s="416"/>
      <c r="URB15" s="416"/>
      <c r="URC15" s="416"/>
      <c r="URD15" s="416"/>
      <c r="URE15" s="416"/>
      <c r="URF15" s="416"/>
      <c r="URG15" s="416"/>
      <c r="URH15" s="416"/>
      <c r="URI15" s="416"/>
      <c r="URJ15" s="416"/>
      <c r="URK15" s="416"/>
      <c r="URL15" s="416"/>
      <c r="URM15" s="416"/>
      <c r="URN15" s="416"/>
      <c r="URO15" s="416"/>
      <c r="URP15" s="416"/>
      <c r="URQ15" s="416"/>
      <c r="URR15" s="416"/>
      <c r="URS15" s="416"/>
      <c r="URT15" s="416"/>
      <c r="URU15" s="416"/>
      <c r="URV15" s="416"/>
      <c r="URW15" s="416"/>
      <c r="URX15" s="416"/>
      <c r="URY15" s="416"/>
      <c r="URZ15" s="416"/>
      <c r="USA15" s="416"/>
      <c r="USB15" s="416"/>
      <c r="USC15" s="416"/>
      <c r="USD15" s="416"/>
      <c r="USE15" s="416"/>
      <c r="USF15" s="416"/>
      <c r="USG15" s="416"/>
      <c r="USH15" s="416"/>
      <c r="USI15" s="416"/>
      <c r="USJ15" s="416"/>
      <c r="USK15" s="416"/>
      <c r="USL15" s="416"/>
      <c r="USM15" s="416"/>
      <c r="USN15" s="416"/>
      <c r="USO15" s="416"/>
      <c r="USP15" s="416"/>
      <c r="USQ15" s="416"/>
      <c r="USR15" s="416"/>
      <c r="USS15" s="416"/>
      <c r="UST15" s="416"/>
      <c r="USU15" s="416"/>
      <c r="USV15" s="416"/>
      <c r="USW15" s="416"/>
      <c r="USX15" s="416"/>
      <c r="USY15" s="416"/>
      <c r="USZ15" s="416"/>
      <c r="UTA15" s="416"/>
      <c r="UTB15" s="416"/>
      <c r="UTC15" s="416"/>
      <c r="UTD15" s="416"/>
      <c r="UTE15" s="416"/>
      <c r="UTF15" s="416"/>
      <c r="UTG15" s="416"/>
      <c r="UTH15" s="416"/>
      <c r="UTI15" s="416"/>
      <c r="UTJ15" s="416"/>
      <c r="UTK15" s="416"/>
      <c r="UTL15" s="416"/>
      <c r="UTM15" s="416"/>
      <c r="UTN15" s="416"/>
      <c r="UTO15" s="416"/>
      <c r="UTP15" s="416"/>
      <c r="UTQ15" s="416"/>
      <c r="UTR15" s="416"/>
      <c r="UTS15" s="416"/>
      <c r="UTT15" s="416"/>
      <c r="UTU15" s="416"/>
      <c r="UTV15" s="416"/>
      <c r="UTW15" s="416"/>
      <c r="UTX15" s="416"/>
      <c r="UTY15" s="416"/>
      <c r="UTZ15" s="416"/>
      <c r="UUA15" s="416"/>
      <c r="UUB15" s="416"/>
      <c r="UUC15" s="416"/>
      <c r="UUD15" s="416"/>
      <c r="UUE15" s="416"/>
      <c r="UUF15" s="416"/>
      <c r="UUG15" s="416"/>
      <c r="UUH15" s="416"/>
      <c r="UUI15" s="416"/>
      <c r="UUJ15" s="416"/>
      <c r="UUK15" s="416"/>
      <c r="UUL15" s="416"/>
      <c r="UUM15" s="416"/>
      <c r="UUN15" s="416"/>
      <c r="UUO15" s="416"/>
      <c r="UUP15" s="416"/>
      <c r="UUQ15" s="416"/>
      <c r="UUR15" s="416"/>
      <c r="UUS15" s="416"/>
      <c r="UUT15" s="416"/>
      <c r="UUU15" s="416"/>
      <c r="UUV15" s="416"/>
      <c r="UUW15" s="416"/>
      <c r="UUX15" s="416"/>
      <c r="UUY15" s="416"/>
      <c r="UUZ15" s="416"/>
      <c r="UVA15" s="416"/>
      <c r="UVB15" s="416"/>
      <c r="UVC15" s="416"/>
      <c r="UVD15" s="416"/>
      <c r="UVE15" s="416"/>
      <c r="UVF15" s="416"/>
      <c r="UVG15" s="416"/>
      <c r="UVH15" s="416"/>
      <c r="UVI15" s="416"/>
      <c r="UVJ15" s="416"/>
      <c r="UVK15" s="416"/>
      <c r="UVL15" s="416"/>
      <c r="UVM15" s="416"/>
      <c r="UVN15" s="416"/>
      <c r="UVO15" s="416"/>
      <c r="UVP15" s="416"/>
      <c r="UVQ15" s="416"/>
      <c r="UVR15" s="416"/>
      <c r="UVS15" s="416"/>
      <c r="UVT15" s="416"/>
      <c r="UVU15" s="416"/>
      <c r="UVV15" s="416"/>
      <c r="UVW15" s="416"/>
      <c r="UVX15" s="416"/>
      <c r="UVY15" s="416"/>
      <c r="UVZ15" s="416"/>
      <c r="UWA15" s="416"/>
      <c r="UWB15" s="416"/>
      <c r="UWC15" s="416"/>
      <c r="UWD15" s="416"/>
      <c r="UWE15" s="416"/>
      <c r="UWF15" s="416"/>
      <c r="UWG15" s="416"/>
      <c r="UWH15" s="416"/>
      <c r="UWI15" s="416"/>
      <c r="UWJ15" s="416"/>
      <c r="UWK15" s="416"/>
      <c r="UWL15" s="416"/>
      <c r="UWM15" s="416"/>
      <c r="UWN15" s="416"/>
      <c r="UWO15" s="416"/>
      <c r="UWP15" s="416"/>
      <c r="UWQ15" s="416"/>
      <c r="UWR15" s="416"/>
      <c r="UWS15" s="416"/>
      <c r="UWT15" s="416"/>
      <c r="UWU15" s="416"/>
      <c r="UWV15" s="416"/>
      <c r="UWW15" s="416"/>
      <c r="UWX15" s="416"/>
      <c r="UWY15" s="416"/>
      <c r="UWZ15" s="416"/>
      <c r="UXA15" s="416"/>
      <c r="UXB15" s="416"/>
      <c r="UXC15" s="416"/>
      <c r="UXD15" s="416"/>
      <c r="UXE15" s="416"/>
      <c r="UXF15" s="416"/>
      <c r="UXG15" s="416"/>
      <c r="UXH15" s="416"/>
      <c r="UXI15" s="416"/>
      <c r="UXJ15" s="416"/>
      <c r="UXK15" s="416"/>
      <c r="UXL15" s="416"/>
      <c r="UXM15" s="416"/>
      <c r="UXN15" s="416"/>
      <c r="UXO15" s="416"/>
      <c r="UXP15" s="416"/>
      <c r="UXQ15" s="416"/>
      <c r="UXR15" s="416"/>
      <c r="UXS15" s="416"/>
      <c r="UXT15" s="416"/>
      <c r="UXU15" s="416"/>
      <c r="UXV15" s="416"/>
      <c r="UXW15" s="416"/>
      <c r="UXX15" s="416"/>
      <c r="UXY15" s="416"/>
      <c r="UXZ15" s="416"/>
      <c r="UYA15" s="416"/>
      <c r="UYB15" s="416"/>
      <c r="UYC15" s="416"/>
      <c r="UYD15" s="416"/>
      <c r="UYE15" s="416"/>
      <c r="UYF15" s="416"/>
      <c r="UYG15" s="416"/>
      <c r="UYH15" s="416"/>
      <c r="UYI15" s="416"/>
      <c r="UYJ15" s="416"/>
      <c r="UYK15" s="416"/>
      <c r="UYL15" s="416"/>
      <c r="UYM15" s="416"/>
      <c r="UYN15" s="416"/>
      <c r="UYO15" s="416"/>
      <c r="UYP15" s="416"/>
      <c r="UYQ15" s="416"/>
      <c r="UYR15" s="416"/>
      <c r="UYS15" s="416"/>
      <c r="UYT15" s="416"/>
      <c r="UYU15" s="416"/>
      <c r="UYV15" s="416"/>
      <c r="UYW15" s="416"/>
      <c r="UYX15" s="416"/>
      <c r="UYY15" s="416"/>
      <c r="UYZ15" s="416"/>
      <c r="UZA15" s="416"/>
      <c r="UZB15" s="416"/>
      <c r="UZC15" s="416"/>
      <c r="UZD15" s="416"/>
      <c r="UZE15" s="416"/>
      <c r="UZF15" s="416"/>
      <c r="UZG15" s="416"/>
      <c r="UZH15" s="416"/>
      <c r="UZI15" s="416"/>
      <c r="UZJ15" s="416"/>
      <c r="UZK15" s="416"/>
      <c r="UZL15" s="416"/>
      <c r="UZM15" s="416"/>
      <c r="UZN15" s="416"/>
      <c r="UZO15" s="416"/>
      <c r="UZP15" s="416"/>
      <c r="UZQ15" s="416"/>
      <c r="UZR15" s="416"/>
      <c r="UZS15" s="416"/>
      <c r="UZT15" s="416"/>
      <c r="UZU15" s="416"/>
      <c r="UZV15" s="416"/>
      <c r="UZW15" s="416"/>
      <c r="UZX15" s="416"/>
      <c r="UZY15" s="416"/>
      <c r="UZZ15" s="416"/>
      <c r="VAA15" s="416"/>
      <c r="VAB15" s="416"/>
      <c r="VAC15" s="416"/>
      <c r="VAD15" s="416"/>
      <c r="VAE15" s="416"/>
      <c r="VAF15" s="416"/>
      <c r="VAG15" s="416"/>
      <c r="VAH15" s="416"/>
      <c r="VAI15" s="416"/>
      <c r="VAJ15" s="416"/>
      <c r="VAK15" s="416"/>
      <c r="VAL15" s="416"/>
      <c r="VAM15" s="416"/>
      <c r="VAN15" s="416"/>
      <c r="VAO15" s="416"/>
      <c r="VAP15" s="416"/>
      <c r="VAQ15" s="416"/>
      <c r="VAR15" s="416"/>
      <c r="VAS15" s="416"/>
      <c r="VAT15" s="416"/>
      <c r="VAU15" s="416"/>
      <c r="VAV15" s="416"/>
      <c r="VAW15" s="416"/>
      <c r="VAX15" s="416"/>
      <c r="VAY15" s="416"/>
      <c r="VAZ15" s="416"/>
      <c r="VBA15" s="416"/>
      <c r="VBB15" s="416"/>
      <c r="VBC15" s="416"/>
      <c r="VBD15" s="416"/>
      <c r="VBE15" s="416"/>
      <c r="VBF15" s="416"/>
      <c r="VBG15" s="416"/>
      <c r="VBH15" s="416"/>
      <c r="VBI15" s="416"/>
      <c r="VBJ15" s="416"/>
      <c r="VBK15" s="416"/>
      <c r="VBL15" s="416"/>
      <c r="VBM15" s="416"/>
      <c r="VBN15" s="416"/>
      <c r="VBO15" s="416"/>
      <c r="VBP15" s="416"/>
      <c r="VBQ15" s="416"/>
      <c r="VBR15" s="416"/>
      <c r="VBS15" s="416"/>
      <c r="VBT15" s="416"/>
      <c r="VBU15" s="416"/>
      <c r="VBV15" s="416"/>
      <c r="VBW15" s="416"/>
      <c r="VBX15" s="416"/>
      <c r="VBY15" s="416"/>
      <c r="VBZ15" s="416"/>
      <c r="VCA15" s="416"/>
      <c r="VCB15" s="416"/>
      <c r="VCC15" s="416"/>
      <c r="VCD15" s="416"/>
      <c r="VCE15" s="416"/>
      <c r="VCF15" s="416"/>
      <c r="VCG15" s="416"/>
      <c r="VCH15" s="416"/>
      <c r="VCI15" s="416"/>
      <c r="VCJ15" s="416"/>
      <c r="VCK15" s="416"/>
      <c r="VCL15" s="416"/>
      <c r="VCM15" s="416"/>
      <c r="VCN15" s="416"/>
      <c r="VCO15" s="416"/>
      <c r="VCP15" s="416"/>
      <c r="VCQ15" s="416"/>
      <c r="VCR15" s="416"/>
      <c r="VCS15" s="416"/>
      <c r="VCT15" s="416"/>
      <c r="VCU15" s="416"/>
      <c r="VCV15" s="416"/>
      <c r="VCW15" s="416"/>
      <c r="VCX15" s="416"/>
      <c r="VCY15" s="416"/>
      <c r="VCZ15" s="416"/>
      <c r="VDA15" s="416"/>
      <c r="VDB15" s="416"/>
      <c r="VDC15" s="416"/>
      <c r="VDD15" s="416"/>
      <c r="VDE15" s="416"/>
      <c r="VDF15" s="416"/>
      <c r="VDG15" s="416"/>
      <c r="VDH15" s="416"/>
      <c r="VDI15" s="416"/>
      <c r="VDJ15" s="416"/>
      <c r="VDK15" s="416"/>
      <c r="VDL15" s="416"/>
      <c r="VDM15" s="416"/>
      <c r="VDN15" s="416"/>
      <c r="VDO15" s="416"/>
      <c r="VDP15" s="416"/>
      <c r="VDQ15" s="416"/>
      <c r="VDR15" s="416"/>
      <c r="VDS15" s="416"/>
      <c r="VDT15" s="416"/>
      <c r="VDU15" s="416"/>
      <c r="VDV15" s="416"/>
      <c r="VDW15" s="416"/>
      <c r="VDX15" s="416"/>
      <c r="VDY15" s="416"/>
      <c r="VDZ15" s="416"/>
      <c r="VEA15" s="416"/>
      <c r="VEB15" s="416"/>
      <c r="VEC15" s="416"/>
      <c r="VED15" s="416"/>
      <c r="VEE15" s="416"/>
      <c r="VEF15" s="416"/>
      <c r="VEG15" s="416"/>
      <c r="VEH15" s="416"/>
      <c r="VEI15" s="416"/>
      <c r="VEJ15" s="416"/>
      <c r="VEK15" s="416"/>
      <c r="VEL15" s="416"/>
      <c r="VEM15" s="416"/>
      <c r="VEN15" s="416"/>
      <c r="VEO15" s="416"/>
      <c r="VEP15" s="416"/>
      <c r="VEQ15" s="416"/>
      <c r="VER15" s="416"/>
      <c r="VES15" s="416"/>
      <c r="VET15" s="416"/>
      <c r="VEU15" s="416"/>
      <c r="VEV15" s="416"/>
      <c r="VEW15" s="416"/>
      <c r="VEX15" s="416"/>
      <c r="VEY15" s="416"/>
      <c r="VEZ15" s="416"/>
      <c r="VFA15" s="416"/>
      <c r="VFB15" s="416"/>
      <c r="VFC15" s="416"/>
      <c r="VFD15" s="416"/>
      <c r="VFE15" s="416"/>
      <c r="VFF15" s="416"/>
      <c r="VFG15" s="416"/>
      <c r="VFH15" s="416"/>
      <c r="VFI15" s="416"/>
      <c r="VFJ15" s="416"/>
      <c r="VFK15" s="416"/>
      <c r="VFL15" s="416"/>
      <c r="VFM15" s="416"/>
      <c r="VFN15" s="416"/>
      <c r="VFO15" s="416"/>
      <c r="VFP15" s="416"/>
      <c r="VFQ15" s="416"/>
      <c r="VFR15" s="416"/>
      <c r="VFS15" s="416"/>
      <c r="VFT15" s="416"/>
      <c r="VFU15" s="416"/>
      <c r="VFV15" s="416"/>
      <c r="VFW15" s="416"/>
      <c r="VFX15" s="416"/>
      <c r="VFY15" s="416"/>
      <c r="VFZ15" s="416"/>
      <c r="VGA15" s="416"/>
      <c r="VGB15" s="416"/>
      <c r="VGC15" s="416"/>
      <c r="VGD15" s="416"/>
      <c r="VGE15" s="416"/>
      <c r="VGF15" s="416"/>
      <c r="VGG15" s="416"/>
      <c r="VGH15" s="416"/>
      <c r="VGI15" s="416"/>
      <c r="VGJ15" s="416"/>
      <c r="VGK15" s="416"/>
      <c r="VGL15" s="416"/>
      <c r="VGM15" s="416"/>
      <c r="VGN15" s="416"/>
      <c r="VGO15" s="416"/>
      <c r="VGP15" s="416"/>
      <c r="VGQ15" s="416"/>
      <c r="VGR15" s="416"/>
      <c r="VGS15" s="416"/>
      <c r="VGT15" s="416"/>
      <c r="VGU15" s="416"/>
      <c r="VGV15" s="416"/>
      <c r="VGW15" s="416"/>
      <c r="VGX15" s="416"/>
      <c r="VGY15" s="416"/>
      <c r="VGZ15" s="416"/>
      <c r="VHA15" s="416"/>
      <c r="VHB15" s="416"/>
      <c r="VHC15" s="416"/>
      <c r="VHD15" s="416"/>
      <c r="VHE15" s="416"/>
      <c r="VHF15" s="416"/>
      <c r="VHG15" s="416"/>
      <c r="VHH15" s="416"/>
      <c r="VHI15" s="416"/>
      <c r="VHJ15" s="416"/>
      <c r="VHK15" s="416"/>
      <c r="VHL15" s="416"/>
      <c r="VHM15" s="416"/>
      <c r="VHN15" s="416"/>
      <c r="VHO15" s="416"/>
      <c r="VHP15" s="416"/>
      <c r="VHQ15" s="416"/>
      <c r="VHR15" s="416"/>
      <c r="VHS15" s="416"/>
      <c r="VHT15" s="416"/>
      <c r="VHU15" s="416"/>
      <c r="VHV15" s="416"/>
      <c r="VHW15" s="416"/>
      <c r="VHX15" s="416"/>
      <c r="VHY15" s="416"/>
      <c r="VHZ15" s="416"/>
      <c r="VIA15" s="416"/>
      <c r="VIB15" s="416"/>
      <c r="VIC15" s="416"/>
      <c r="VID15" s="416"/>
      <c r="VIE15" s="416"/>
      <c r="VIF15" s="416"/>
      <c r="VIG15" s="416"/>
      <c r="VIH15" s="416"/>
      <c r="VII15" s="416"/>
      <c r="VIJ15" s="416"/>
      <c r="VIK15" s="416"/>
      <c r="VIL15" s="416"/>
      <c r="VIM15" s="416"/>
      <c r="VIN15" s="416"/>
      <c r="VIO15" s="416"/>
      <c r="VIP15" s="416"/>
      <c r="VIQ15" s="416"/>
      <c r="VIR15" s="416"/>
      <c r="VIS15" s="416"/>
      <c r="VIT15" s="416"/>
      <c r="VIU15" s="416"/>
      <c r="VIV15" s="416"/>
      <c r="VIW15" s="416"/>
      <c r="VIX15" s="416"/>
      <c r="VIY15" s="416"/>
      <c r="VIZ15" s="416"/>
      <c r="VJA15" s="416"/>
      <c r="VJB15" s="416"/>
      <c r="VJC15" s="416"/>
      <c r="VJD15" s="416"/>
      <c r="VJE15" s="416"/>
      <c r="VJF15" s="416"/>
      <c r="VJG15" s="416"/>
      <c r="VJH15" s="416"/>
      <c r="VJI15" s="416"/>
      <c r="VJJ15" s="416"/>
      <c r="VJK15" s="416"/>
      <c r="VJL15" s="416"/>
      <c r="VJM15" s="416"/>
      <c r="VJN15" s="416"/>
      <c r="VJO15" s="416"/>
      <c r="VJP15" s="416"/>
      <c r="VJQ15" s="416"/>
      <c r="VJR15" s="416"/>
      <c r="VJS15" s="416"/>
      <c r="VJT15" s="416"/>
      <c r="VJU15" s="416"/>
      <c r="VJV15" s="416"/>
      <c r="VJW15" s="416"/>
      <c r="VJX15" s="416"/>
      <c r="VJY15" s="416"/>
      <c r="VJZ15" s="416"/>
      <c r="VKA15" s="416"/>
      <c r="VKB15" s="416"/>
      <c r="VKC15" s="416"/>
      <c r="VKD15" s="416"/>
      <c r="VKE15" s="416"/>
      <c r="VKF15" s="416"/>
      <c r="VKG15" s="416"/>
      <c r="VKH15" s="416"/>
      <c r="VKI15" s="416"/>
      <c r="VKJ15" s="416"/>
      <c r="VKK15" s="416"/>
      <c r="VKL15" s="416"/>
      <c r="VKM15" s="416"/>
      <c r="VKN15" s="416"/>
      <c r="VKO15" s="416"/>
      <c r="VKP15" s="416"/>
      <c r="VKQ15" s="416"/>
      <c r="VKR15" s="416"/>
      <c r="VKS15" s="416"/>
      <c r="VKT15" s="416"/>
      <c r="VKU15" s="416"/>
      <c r="VKV15" s="416"/>
      <c r="VKW15" s="416"/>
      <c r="VKX15" s="416"/>
      <c r="VKY15" s="416"/>
      <c r="VKZ15" s="416"/>
      <c r="VLA15" s="416"/>
      <c r="VLB15" s="416"/>
      <c r="VLC15" s="416"/>
      <c r="VLD15" s="416"/>
      <c r="VLE15" s="416"/>
      <c r="VLF15" s="416"/>
      <c r="VLG15" s="416"/>
      <c r="VLH15" s="416"/>
      <c r="VLI15" s="416"/>
      <c r="VLJ15" s="416"/>
      <c r="VLK15" s="416"/>
      <c r="VLL15" s="416"/>
      <c r="VLM15" s="416"/>
      <c r="VLN15" s="416"/>
      <c r="VLO15" s="416"/>
      <c r="VLP15" s="416"/>
      <c r="VLQ15" s="416"/>
      <c r="VLR15" s="416"/>
      <c r="VLS15" s="416"/>
      <c r="VLT15" s="416"/>
      <c r="VLU15" s="416"/>
      <c r="VLV15" s="416"/>
      <c r="VLW15" s="416"/>
      <c r="VLX15" s="416"/>
      <c r="VLY15" s="416"/>
      <c r="VLZ15" s="416"/>
      <c r="VMA15" s="416"/>
      <c r="VMB15" s="416"/>
      <c r="VMC15" s="416"/>
      <c r="VMD15" s="416"/>
      <c r="VME15" s="416"/>
      <c r="VMF15" s="416"/>
      <c r="VMG15" s="416"/>
      <c r="VMH15" s="416"/>
      <c r="VMI15" s="416"/>
      <c r="VMJ15" s="416"/>
      <c r="VMK15" s="416"/>
      <c r="VML15" s="416"/>
      <c r="VMM15" s="416"/>
      <c r="VMN15" s="416"/>
      <c r="VMO15" s="416"/>
      <c r="VMP15" s="416"/>
      <c r="VMQ15" s="416"/>
      <c r="VMR15" s="416"/>
      <c r="VMS15" s="416"/>
      <c r="VMT15" s="416"/>
      <c r="VMU15" s="416"/>
      <c r="VMV15" s="416"/>
      <c r="VMW15" s="416"/>
      <c r="VMX15" s="416"/>
      <c r="VMY15" s="416"/>
      <c r="VMZ15" s="416"/>
      <c r="VNA15" s="416"/>
      <c r="VNB15" s="416"/>
      <c r="VNC15" s="416"/>
      <c r="VND15" s="416"/>
      <c r="VNE15" s="416"/>
      <c r="VNF15" s="416"/>
      <c r="VNG15" s="416"/>
      <c r="VNH15" s="416"/>
      <c r="VNI15" s="416"/>
      <c r="VNJ15" s="416"/>
      <c r="VNK15" s="416"/>
      <c r="VNL15" s="416"/>
      <c r="VNM15" s="416"/>
      <c r="VNN15" s="416"/>
      <c r="VNO15" s="416"/>
      <c r="VNP15" s="416"/>
      <c r="VNQ15" s="416"/>
      <c r="VNR15" s="416"/>
      <c r="VNS15" s="416"/>
      <c r="VNT15" s="416"/>
      <c r="VNU15" s="416"/>
      <c r="VNV15" s="416"/>
      <c r="VNW15" s="416"/>
      <c r="VNX15" s="416"/>
      <c r="VNY15" s="416"/>
      <c r="VNZ15" s="416"/>
      <c r="VOA15" s="416"/>
      <c r="VOB15" s="416"/>
      <c r="VOC15" s="416"/>
      <c r="VOD15" s="416"/>
      <c r="VOE15" s="416"/>
      <c r="VOF15" s="416"/>
      <c r="VOG15" s="416"/>
      <c r="VOH15" s="416"/>
      <c r="VOI15" s="416"/>
      <c r="VOJ15" s="416"/>
      <c r="VOK15" s="416"/>
      <c r="VOL15" s="416"/>
      <c r="VOM15" s="416"/>
      <c r="VON15" s="416"/>
      <c r="VOO15" s="416"/>
      <c r="VOP15" s="416"/>
      <c r="VOQ15" s="416"/>
      <c r="VOR15" s="416"/>
      <c r="VOS15" s="416"/>
      <c r="VOT15" s="416"/>
      <c r="VOU15" s="416"/>
      <c r="VOV15" s="416"/>
      <c r="VOW15" s="416"/>
      <c r="VOX15" s="416"/>
      <c r="VOY15" s="416"/>
      <c r="VOZ15" s="416"/>
      <c r="VPA15" s="416"/>
      <c r="VPB15" s="416"/>
      <c r="VPC15" s="416"/>
      <c r="VPD15" s="416"/>
      <c r="VPE15" s="416"/>
      <c r="VPF15" s="416"/>
      <c r="VPG15" s="416"/>
      <c r="VPH15" s="416"/>
      <c r="VPI15" s="416"/>
      <c r="VPJ15" s="416"/>
      <c r="VPK15" s="416"/>
      <c r="VPL15" s="416"/>
      <c r="VPM15" s="416"/>
      <c r="VPN15" s="416"/>
      <c r="VPO15" s="416"/>
      <c r="VPP15" s="416"/>
      <c r="VPQ15" s="416"/>
      <c r="VPR15" s="416"/>
      <c r="VPS15" s="416"/>
      <c r="VPT15" s="416"/>
      <c r="VPU15" s="416"/>
      <c r="VPV15" s="416"/>
      <c r="VPW15" s="416"/>
      <c r="VPX15" s="416"/>
      <c r="VPY15" s="416"/>
      <c r="VPZ15" s="416"/>
      <c r="VQA15" s="416"/>
      <c r="VQB15" s="416"/>
      <c r="VQC15" s="416"/>
      <c r="VQD15" s="416"/>
      <c r="VQE15" s="416"/>
      <c r="VQF15" s="416"/>
      <c r="VQG15" s="416"/>
      <c r="VQH15" s="416"/>
      <c r="VQI15" s="416"/>
      <c r="VQJ15" s="416"/>
      <c r="VQK15" s="416"/>
      <c r="VQL15" s="416"/>
      <c r="VQM15" s="416"/>
      <c r="VQN15" s="416"/>
      <c r="VQO15" s="416"/>
      <c r="VQP15" s="416"/>
      <c r="VQQ15" s="416"/>
      <c r="VQR15" s="416"/>
      <c r="VQS15" s="416"/>
      <c r="VQT15" s="416"/>
      <c r="VQU15" s="416"/>
      <c r="VQV15" s="416"/>
      <c r="VQW15" s="416"/>
      <c r="VQX15" s="416"/>
      <c r="VQY15" s="416"/>
      <c r="VQZ15" s="416"/>
      <c r="VRA15" s="416"/>
      <c r="VRB15" s="416"/>
      <c r="VRC15" s="416"/>
      <c r="VRD15" s="416"/>
      <c r="VRE15" s="416"/>
      <c r="VRF15" s="416"/>
      <c r="VRG15" s="416"/>
      <c r="VRH15" s="416"/>
      <c r="VRI15" s="416"/>
      <c r="VRJ15" s="416"/>
      <c r="VRK15" s="416"/>
      <c r="VRL15" s="416"/>
      <c r="VRM15" s="416"/>
      <c r="VRN15" s="416"/>
      <c r="VRO15" s="416"/>
      <c r="VRP15" s="416"/>
      <c r="VRQ15" s="416"/>
      <c r="VRR15" s="416"/>
      <c r="VRS15" s="416"/>
      <c r="VRT15" s="416"/>
      <c r="VRU15" s="416"/>
      <c r="VRV15" s="416"/>
      <c r="VRW15" s="416"/>
      <c r="VRX15" s="416"/>
      <c r="VRY15" s="416"/>
      <c r="VRZ15" s="416"/>
      <c r="VSA15" s="416"/>
      <c r="VSB15" s="416"/>
      <c r="VSC15" s="416"/>
      <c r="VSD15" s="416"/>
      <c r="VSE15" s="416"/>
      <c r="VSF15" s="416"/>
      <c r="VSG15" s="416"/>
      <c r="VSH15" s="416"/>
      <c r="VSI15" s="416"/>
      <c r="VSJ15" s="416"/>
      <c r="VSK15" s="416"/>
      <c r="VSL15" s="416"/>
      <c r="VSM15" s="416"/>
      <c r="VSN15" s="416"/>
      <c r="VSO15" s="416"/>
      <c r="VSP15" s="416"/>
      <c r="VSQ15" s="416"/>
      <c r="VSR15" s="416"/>
      <c r="VSS15" s="416"/>
      <c r="VST15" s="416"/>
      <c r="VSU15" s="416"/>
      <c r="VSV15" s="416"/>
      <c r="VSW15" s="416"/>
      <c r="VSX15" s="416"/>
      <c r="VSY15" s="416"/>
      <c r="VSZ15" s="416"/>
      <c r="VTA15" s="416"/>
      <c r="VTB15" s="416"/>
      <c r="VTC15" s="416"/>
      <c r="VTD15" s="416"/>
      <c r="VTE15" s="416"/>
      <c r="VTF15" s="416"/>
      <c r="VTG15" s="416"/>
      <c r="VTH15" s="416"/>
      <c r="VTI15" s="416"/>
      <c r="VTJ15" s="416"/>
      <c r="VTK15" s="416"/>
      <c r="VTL15" s="416"/>
      <c r="VTM15" s="416"/>
      <c r="VTN15" s="416"/>
      <c r="VTO15" s="416"/>
      <c r="VTP15" s="416"/>
      <c r="VTQ15" s="416"/>
      <c r="VTR15" s="416"/>
      <c r="VTS15" s="416"/>
      <c r="VTT15" s="416"/>
      <c r="VTU15" s="416"/>
      <c r="VTV15" s="416"/>
      <c r="VTW15" s="416"/>
      <c r="VTX15" s="416"/>
      <c r="VTY15" s="416"/>
      <c r="VTZ15" s="416"/>
      <c r="VUA15" s="416"/>
      <c r="VUB15" s="416"/>
      <c r="VUC15" s="416"/>
      <c r="VUD15" s="416"/>
      <c r="VUE15" s="416"/>
      <c r="VUF15" s="416"/>
      <c r="VUG15" s="416"/>
      <c r="VUH15" s="416"/>
      <c r="VUI15" s="416"/>
      <c r="VUJ15" s="416"/>
      <c r="VUK15" s="416"/>
      <c r="VUL15" s="416"/>
      <c r="VUM15" s="416"/>
      <c r="VUN15" s="416"/>
      <c r="VUO15" s="416"/>
      <c r="VUP15" s="416"/>
      <c r="VUQ15" s="416"/>
      <c r="VUR15" s="416"/>
      <c r="VUS15" s="416"/>
      <c r="VUT15" s="416"/>
      <c r="VUU15" s="416"/>
      <c r="VUV15" s="416"/>
      <c r="VUW15" s="416"/>
      <c r="VUX15" s="416"/>
      <c r="VUY15" s="416"/>
      <c r="VUZ15" s="416"/>
      <c r="VVA15" s="416"/>
      <c r="VVB15" s="416"/>
      <c r="VVC15" s="416"/>
      <c r="VVD15" s="416"/>
      <c r="VVE15" s="416"/>
      <c r="VVF15" s="416"/>
      <c r="VVG15" s="416"/>
      <c r="VVH15" s="416"/>
      <c r="VVI15" s="416"/>
      <c r="VVJ15" s="416"/>
      <c r="VVK15" s="416"/>
      <c r="VVL15" s="416"/>
      <c r="VVM15" s="416"/>
      <c r="VVN15" s="416"/>
      <c r="VVO15" s="416"/>
      <c r="VVP15" s="416"/>
      <c r="VVQ15" s="416"/>
      <c r="VVR15" s="416"/>
      <c r="VVS15" s="416"/>
      <c r="VVT15" s="416"/>
      <c r="VVU15" s="416"/>
      <c r="VVV15" s="416"/>
      <c r="VVW15" s="416"/>
      <c r="VVX15" s="416"/>
      <c r="VVY15" s="416"/>
      <c r="VVZ15" s="416"/>
      <c r="VWA15" s="416"/>
      <c r="VWB15" s="416"/>
      <c r="VWC15" s="416"/>
      <c r="VWD15" s="416"/>
      <c r="VWE15" s="416"/>
      <c r="VWF15" s="416"/>
      <c r="VWG15" s="416"/>
      <c r="VWH15" s="416"/>
      <c r="VWI15" s="416"/>
      <c r="VWJ15" s="416"/>
      <c r="VWK15" s="416"/>
      <c r="VWL15" s="416"/>
      <c r="VWM15" s="416"/>
      <c r="VWN15" s="416"/>
      <c r="VWO15" s="416"/>
      <c r="VWP15" s="416"/>
      <c r="VWQ15" s="416"/>
      <c r="VWR15" s="416"/>
      <c r="VWS15" s="416"/>
      <c r="VWT15" s="416"/>
      <c r="VWU15" s="416"/>
      <c r="VWV15" s="416"/>
      <c r="VWW15" s="416"/>
      <c r="VWX15" s="416"/>
      <c r="VWY15" s="416"/>
      <c r="VWZ15" s="416"/>
      <c r="VXA15" s="416"/>
      <c r="VXB15" s="416"/>
      <c r="VXC15" s="416"/>
      <c r="VXD15" s="416"/>
      <c r="VXE15" s="416"/>
      <c r="VXF15" s="416"/>
      <c r="VXG15" s="416"/>
      <c r="VXH15" s="416"/>
      <c r="VXI15" s="416"/>
      <c r="VXJ15" s="416"/>
      <c r="VXK15" s="416"/>
      <c r="VXL15" s="416"/>
      <c r="VXM15" s="416"/>
      <c r="VXN15" s="416"/>
      <c r="VXO15" s="416"/>
      <c r="VXP15" s="416"/>
      <c r="VXQ15" s="416"/>
      <c r="VXR15" s="416"/>
      <c r="VXS15" s="416"/>
      <c r="VXT15" s="416"/>
      <c r="VXU15" s="416"/>
      <c r="VXV15" s="416"/>
      <c r="VXW15" s="416"/>
      <c r="VXX15" s="416"/>
      <c r="VXY15" s="416"/>
      <c r="VXZ15" s="416"/>
      <c r="VYA15" s="416"/>
      <c r="VYB15" s="416"/>
      <c r="VYC15" s="416"/>
      <c r="VYD15" s="416"/>
      <c r="VYE15" s="416"/>
      <c r="VYF15" s="416"/>
      <c r="VYG15" s="416"/>
      <c r="VYH15" s="416"/>
      <c r="VYI15" s="416"/>
      <c r="VYJ15" s="416"/>
      <c r="VYK15" s="416"/>
      <c r="VYL15" s="416"/>
      <c r="VYM15" s="416"/>
      <c r="VYN15" s="416"/>
      <c r="VYO15" s="416"/>
      <c r="VYP15" s="416"/>
      <c r="VYQ15" s="416"/>
      <c r="VYR15" s="416"/>
      <c r="VYS15" s="416"/>
      <c r="VYT15" s="416"/>
      <c r="VYU15" s="416"/>
      <c r="VYV15" s="416"/>
      <c r="VYW15" s="416"/>
      <c r="VYX15" s="416"/>
      <c r="VYY15" s="416"/>
      <c r="VYZ15" s="416"/>
      <c r="VZA15" s="416"/>
      <c r="VZB15" s="416"/>
      <c r="VZC15" s="416"/>
      <c r="VZD15" s="416"/>
      <c r="VZE15" s="416"/>
      <c r="VZF15" s="416"/>
      <c r="VZG15" s="416"/>
      <c r="VZH15" s="416"/>
      <c r="VZI15" s="416"/>
      <c r="VZJ15" s="416"/>
      <c r="VZK15" s="416"/>
      <c r="VZL15" s="416"/>
      <c r="VZM15" s="416"/>
      <c r="VZN15" s="416"/>
      <c r="VZO15" s="416"/>
      <c r="VZP15" s="416"/>
      <c r="VZQ15" s="416"/>
      <c r="VZR15" s="416"/>
      <c r="VZS15" s="416"/>
      <c r="VZT15" s="416"/>
      <c r="VZU15" s="416"/>
      <c r="VZV15" s="416"/>
      <c r="VZW15" s="416"/>
      <c r="VZX15" s="416"/>
      <c r="VZY15" s="416"/>
      <c r="VZZ15" s="416"/>
      <c r="WAA15" s="416"/>
      <c r="WAB15" s="416"/>
      <c r="WAC15" s="416"/>
      <c r="WAD15" s="416"/>
      <c r="WAE15" s="416"/>
      <c r="WAF15" s="416"/>
      <c r="WAG15" s="416"/>
      <c r="WAH15" s="416"/>
      <c r="WAI15" s="416"/>
      <c r="WAJ15" s="416"/>
      <c r="WAK15" s="416"/>
      <c r="WAL15" s="416"/>
      <c r="WAM15" s="416"/>
      <c r="WAN15" s="416"/>
      <c r="WAO15" s="416"/>
      <c r="WAP15" s="416"/>
      <c r="WAQ15" s="416"/>
      <c r="WAR15" s="416"/>
      <c r="WAS15" s="416"/>
      <c r="WAT15" s="416"/>
      <c r="WAU15" s="416"/>
      <c r="WAV15" s="416"/>
      <c r="WAW15" s="416"/>
      <c r="WAX15" s="416"/>
      <c r="WAY15" s="416"/>
      <c r="WAZ15" s="416"/>
      <c r="WBA15" s="416"/>
      <c r="WBB15" s="416"/>
      <c r="WBC15" s="416"/>
      <c r="WBD15" s="416"/>
      <c r="WBE15" s="416"/>
      <c r="WBF15" s="416"/>
      <c r="WBG15" s="416"/>
      <c r="WBH15" s="416"/>
      <c r="WBI15" s="416"/>
      <c r="WBJ15" s="416"/>
      <c r="WBK15" s="416"/>
      <c r="WBL15" s="416"/>
      <c r="WBM15" s="416"/>
      <c r="WBN15" s="416"/>
      <c r="WBO15" s="416"/>
      <c r="WBP15" s="416"/>
      <c r="WBQ15" s="416"/>
      <c r="WBR15" s="416"/>
      <c r="WBS15" s="416"/>
      <c r="WBT15" s="416"/>
      <c r="WBU15" s="416"/>
      <c r="WBV15" s="416"/>
      <c r="WBW15" s="416"/>
      <c r="WBX15" s="416"/>
      <c r="WBY15" s="416"/>
      <c r="WBZ15" s="416"/>
      <c r="WCA15" s="416"/>
      <c r="WCB15" s="416"/>
      <c r="WCC15" s="416"/>
      <c r="WCD15" s="416"/>
      <c r="WCE15" s="416"/>
      <c r="WCF15" s="416"/>
      <c r="WCG15" s="416"/>
      <c r="WCH15" s="416"/>
      <c r="WCI15" s="416"/>
      <c r="WCJ15" s="416"/>
      <c r="WCK15" s="416"/>
      <c r="WCL15" s="416"/>
      <c r="WCM15" s="416"/>
      <c r="WCN15" s="416"/>
      <c r="WCO15" s="416"/>
      <c r="WCP15" s="416"/>
      <c r="WCQ15" s="416"/>
      <c r="WCR15" s="416"/>
      <c r="WCS15" s="416"/>
      <c r="WCT15" s="416"/>
      <c r="WCU15" s="416"/>
      <c r="WCV15" s="416"/>
      <c r="WCW15" s="416"/>
      <c r="WCX15" s="416"/>
      <c r="WCY15" s="416"/>
      <c r="WCZ15" s="416"/>
      <c r="WDA15" s="416"/>
      <c r="WDB15" s="416"/>
      <c r="WDC15" s="416"/>
      <c r="WDD15" s="416"/>
      <c r="WDE15" s="416"/>
      <c r="WDF15" s="416"/>
      <c r="WDG15" s="416"/>
      <c r="WDH15" s="416"/>
      <c r="WDI15" s="416"/>
      <c r="WDJ15" s="416"/>
      <c r="WDK15" s="416"/>
      <c r="WDL15" s="416"/>
      <c r="WDM15" s="416"/>
      <c r="WDN15" s="416"/>
      <c r="WDO15" s="416"/>
      <c r="WDP15" s="416"/>
      <c r="WDQ15" s="416"/>
      <c r="WDR15" s="416"/>
      <c r="WDS15" s="416"/>
      <c r="WDT15" s="416"/>
      <c r="WDU15" s="416"/>
      <c r="WDV15" s="416"/>
      <c r="WDW15" s="416"/>
      <c r="WDX15" s="416"/>
      <c r="WDY15" s="416"/>
      <c r="WDZ15" s="416"/>
      <c r="WEA15" s="416"/>
      <c r="WEB15" s="416"/>
      <c r="WEC15" s="416"/>
      <c r="WED15" s="416"/>
      <c r="WEE15" s="416"/>
      <c r="WEF15" s="416"/>
      <c r="WEG15" s="416"/>
      <c r="WEH15" s="416"/>
      <c r="WEI15" s="416"/>
      <c r="WEJ15" s="416"/>
      <c r="WEK15" s="416"/>
      <c r="WEL15" s="416"/>
      <c r="WEM15" s="416"/>
      <c r="WEN15" s="416"/>
      <c r="WEO15" s="416"/>
      <c r="WEP15" s="416"/>
      <c r="WEQ15" s="416"/>
      <c r="WER15" s="416"/>
      <c r="WES15" s="416"/>
      <c r="WET15" s="416"/>
      <c r="WEU15" s="416"/>
      <c r="WEV15" s="416"/>
      <c r="WEW15" s="416"/>
      <c r="WEX15" s="416"/>
      <c r="WEY15" s="416"/>
      <c r="WEZ15" s="416"/>
      <c r="WFA15" s="416"/>
      <c r="WFB15" s="416"/>
      <c r="WFC15" s="416"/>
      <c r="WFD15" s="416"/>
      <c r="WFE15" s="416"/>
      <c r="WFF15" s="416"/>
      <c r="WFG15" s="416"/>
      <c r="WFH15" s="416"/>
      <c r="WFI15" s="416"/>
      <c r="WFJ15" s="416"/>
      <c r="WFK15" s="416"/>
      <c r="WFL15" s="416"/>
      <c r="WFM15" s="416"/>
      <c r="WFN15" s="416"/>
      <c r="WFO15" s="416"/>
      <c r="WFP15" s="416"/>
      <c r="WFQ15" s="416"/>
      <c r="WFR15" s="416"/>
      <c r="WFS15" s="416"/>
      <c r="WFT15" s="416"/>
      <c r="WFU15" s="416"/>
      <c r="WFV15" s="416"/>
      <c r="WFW15" s="416"/>
      <c r="WFX15" s="416"/>
      <c r="WFY15" s="416"/>
      <c r="WFZ15" s="416"/>
      <c r="WGA15" s="416"/>
      <c r="WGB15" s="416"/>
      <c r="WGC15" s="416"/>
      <c r="WGD15" s="416"/>
      <c r="WGE15" s="416"/>
      <c r="WGF15" s="416"/>
      <c r="WGG15" s="416"/>
      <c r="WGH15" s="416"/>
      <c r="WGI15" s="416"/>
      <c r="WGJ15" s="416"/>
      <c r="WGK15" s="416"/>
      <c r="WGL15" s="416"/>
      <c r="WGM15" s="416"/>
      <c r="WGN15" s="416"/>
      <c r="WGO15" s="416"/>
      <c r="WGP15" s="416"/>
      <c r="WGQ15" s="416"/>
      <c r="WGR15" s="416"/>
      <c r="WGS15" s="416"/>
      <c r="WGT15" s="416"/>
      <c r="WGU15" s="416"/>
      <c r="WGV15" s="416"/>
      <c r="WGW15" s="416"/>
      <c r="WGX15" s="416"/>
      <c r="WGY15" s="416"/>
      <c r="WGZ15" s="416"/>
      <c r="WHA15" s="416"/>
      <c r="WHB15" s="416"/>
      <c r="WHC15" s="416"/>
      <c r="WHD15" s="416"/>
      <c r="WHE15" s="416"/>
      <c r="WHF15" s="416"/>
      <c r="WHG15" s="416"/>
      <c r="WHH15" s="416"/>
      <c r="WHI15" s="416"/>
      <c r="WHJ15" s="416"/>
      <c r="WHK15" s="416"/>
      <c r="WHL15" s="416"/>
      <c r="WHM15" s="416"/>
      <c r="WHN15" s="416"/>
      <c r="WHO15" s="416"/>
      <c r="WHP15" s="416"/>
      <c r="WHQ15" s="416"/>
      <c r="WHR15" s="416"/>
      <c r="WHS15" s="416"/>
      <c r="WHT15" s="416"/>
      <c r="WHU15" s="416"/>
      <c r="WHV15" s="416"/>
      <c r="WHW15" s="416"/>
      <c r="WHX15" s="416"/>
      <c r="WHY15" s="416"/>
      <c r="WHZ15" s="416"/>
      <c r="WIA15" s="416"/>
      <c r="WIB15" s="416"/>
      <c r="WIC15" s="416"/>
      <c r="WID15" s="416"/>
      <c r="WIE15" s="416"/>
      <c r="WIF15" s="416"/>
      <c r="WIG15" s="416"/>
      <c r="WIH15" s="416"/>
      <c r="WII15" s="416"/>
      <c r="WIJ15" s="416"/>
      <c r="WIK15" s="416"/>
      <c r="WIL15" s="416"/>
      <c r="WIM15" s="416"/>
      <c r="WIN15" s="416"/>
      <c r="WIO15" s="416"/>
      <c r="WIP15" s="416"/>
      <c r="WIQ15" s="416"/>
      <c r="WIR15" s="416"/>
      <c r="WIS15" s="416"/>
      <c r="WIT15" s="416"/>
      <c r="WIU15" s="416"/>
      <c r="WIV15" s="416"/>
      <c r="WIW15" s="416"/>
      <c r="WIX15" s="416"/>
      <c r="WIY15" s="416"/>
      <c r="WIZ15" s="416"/>
      <c r="WJA15" s="416"/>
      <c r="WJB15" s="416"/>
      <c r="WJC15" s="416"/>
      <c r="WJD15" s="416"/>
      <c r="WJE15" s="416"/>
      <c r="WJF15" s="416"/>
      <c r="WJG15" s="416"/>
      <c r="WJH15" s="416"/>
      <c r="WJI15" s="416"/>
      <c r="WJJ15" s="416"/>
      <c r="WJK15" s="416"/>
      <c r="WJL15" s="416"/>
      <c r="WJM15" s="416"/>
      <c r="WJN15" s="416"/>
      <c r="WJO15" s="416"/>
      <c r="WJP15" s="416"/>
      <c r="WJQ15" s="416"/>
      <c r="WJR15" s="416"/>
      <c r="WJS15" s="416"/>
      <c r="WJT15" s="416"/>
      <c r="WJU15" s="416"/>
      <c r="WJV15" s="416"/>
      <c r="WJW15" s="416"/>
      <c r="WJX15" s="416"/>
      <c r="WJY15" s="416"/>
      <c r="WJZ15" s="416"/>
      <c r="WKA15" s="416"/>
      <c r="WKB15" s="416"/>
      <c r="WKC15" s="416"/>
      <c r="WKD15" s="416"/>
      <c r="WKE15" s="416"/>
      <c r="WKF15" s="416"/>
      <c r="WKG15" s="416"/>
      <c r="WKH15" s="416"/>
      <c r="WKI15" s="416"/>
      <c r="WKJ15" s="416"/>
      <c r="WKK15" s="416"/>
      <c r="WKL15" s="416"/>
      <c r="WKM15" s="416"/>
      <c r="WKN15" s="416"/>
      <c r="WKO15" s="416"/>
      <c r="WKP15" s="416"/>
      <c r="WKQ15" s="416"/>
      <c r="WKR15" s="416"/>
      <c r="WKS15" s="416"/>
      <c r="WKT15" s="416"/>
      <c r="WKU15" s="416"/>
      <c r="WKV15" s="416"/>
      <c r="WKW15" s="416"/>
      <c r="WKX15" s="416"/>
      <c r="WKY15" s="416"/>
      <c r="WKZ15" s="416"/>
      <c r="WLA15" s="416"/>
      <c r="WLB15" s="416"/>
      <c r="WLC15" s="416"/>
      <c r="WLD15" s="416"/>
      <c r="WLE15" s="416"/>
      <c r="WLF15" s="416"/>
      <c r="WLG15" s="416"/>
      <c r="WLH15" s="416"/>
      <c r="WLI15" s="416"/>
      <c r="WLJ15" s="416"/>
      <c r="WLK15" s="416"/>
      <c r="WLL15" s="416"/>
      <c r="WLM15" s="416"/>
      <c r="WLN15" s="416"/>
      <c r="WLO15" s="416"/>
      <c r="WLP15" s="416"/>
      <c r="WLQ15" s="416"/>
      <c r="WLR15" s="416"/>
      <c r="WLS15" s="416"/>
      <c r="WLT15" s="416"/>
      <c r="WLU15" s="416"/>
      <c r="WLV15" s="416"/>
      <c r="WLW15" s="416"/>
      <c r="WLX15" s="416"/>
      <c r="WLY15" s="416"/>
      <c r="WLZ15" s="416"/>
      <c r="WMA15" s="416"/>
      <c r="WMB15" s="416"/>
      <c r="WMC15" s="416"/>
      <c r="WMD15" s="416"/>
      <c r="WME15" s="416"/>
      <c r="WMF15" s="416"/>
      <c r="WMG15" s="416"/>
      <c r="WMH15" s="416"/>
      <c r="WMI15" s="416"/>
      <c r="WMJ15" s="416"/>
      <c r="WMK15" s="416"/>
      <c r="WML15" s="416"/>
      <c r="WMM15" s="416"/>
      <c r="WMN15" s="416"/>
      <c r="WMO15" s="416"/>
      <c r="WMP15" s="416"/>
      <c r="WMQ15" s="416"/>
      <c r="WMR15" s="416"/>
      <c r="WMS15" s="416"/>
      <c r="WMT15" s="416"/>
      <c r="WMU15" s="416"/>
      <c r="WMV15" s="416"/>
      <c r="WMW15" s="416"/>
      <c r="WMX15" s="416"/>
      <c r="WMY15" s="416"/>
      <c r="WMZ15" s="416"/>
      <c r="WNA15" s="416"/>
      <c r="WNB15" s="416"/>
      <c r="WNC15" s="416"/>
      <c r="WND15" s="416"/>
      <c r="WNE15" s="416"/>
      <c r="WNF15" s="416"/>
      <c r="WNG15" s="416"/>
      <c r="WNH15" s="416"/>
      <c r="WNI15" s="416"/>
      <c r="WNJ15" s="416"/>
      <c r="WNK15" s="416"/>
      <c r="WNL15" s="416"/>
      <c r="WNM15" s="416"/>
      <c r="WNN15" s="416"/>
      <c r="WNO15" s="416"/>
      <c r="WNP15" s="416"/>
      <c r="WNQ15" s="416"/>
      <c r="WNR15" s="416"/>
      <c r="WNS15" s="416"/>
      <c r="WNT15" s="416"/>
      <c r="WNU15" s="416"/>
      <c r="WNV15" s="416"/>
      <c r="WNW15" s="416"/>
      <c r="WNX15" s="416"/>
      <c r="WNY15" s="416"/>
      <c r="WNZ15" s="416"/>
      <c r="WOA15" s="416"/>
      <c r="WOB15" s="416"/>
      <c r="WOC15" s="416"/>
      <c r="WOD15" s="416"/>
      <c r="WOE15" s="416"/>
      <c r="WOF15" s="416"/>
      <c r="WOG15" s="416"/>
      <c r="WOH15" s="416"/>
      <c r="WOI15" s="416"/>
      <c r="WOJ15" s="416"/>
      <c r="WOK15" s="416"/>
      <c r="WOL15" s="416"/>
      <c r="WOM15" s="416"/>
      <c r="WON15" s="416"/>
      <c r="WOO15" s="416"/>
      <c r="WOP15" s="416"/>
      <c r="WOQ15" s="416"/>
      <c r="WOR15" s="416"/>
      <c r="WOS15" s="416"/>
      <c r="WOT15" s="416"/>
      <c r="WOU15" s="416"/>
      <c r="WOV15" s="416"/>
      <c r="WOW15" s="416"/>
      <c r="WOX15" s="416"/>
      <c r="WOY15" s="416"/>
      <c r="WOZ15" s="416"/>
      <c r="WPA15" s="416"/>
      <c r="WPB15" s="416"/>
      <c r="WPC15" s="416"/>
      <c r="WPD15" s="416"/>
      <c r="WPE15" s="416"/>
      <c r="WPF15" s="416"/>
      <c r="WPG15" s="416"/>
      <c r="WPH15" s="416"/>
      <c r="WPI15" s="416"/>
      <c r="WPJ15" s="416"/>
      <c r="WPK15" s="416"/>
      <c r="WPL15" s="416"/>
      <c r="WPM15" s="416"/>
      <c r="WPN15" s="416"/>
      <c r="WPO15" s="416"/>
      <c r="WPP15" s="416"/>
      <c r="WPQ15" s="416"/>
      <c r="WPR15" s="416"/>
      <c r="WPS15" s="416"/>
      <c r="WPT15" s="416"/>
      <c r="WPU15" s="416"/>
      <c r="WPV15" s="416"/>
      <c r="WPW15" s="416"/>
      <c r="WPX15" s="416"/>
      <c r="WPY15" s="416"/>
      <c r="WPZ15" s="416"/>
      <c r="WQA15" s="416"/>
      <c r="WQB15" s="416"/>
      <c r="WQC15" s="416"/>
      <c r="WQD15" s="416"/>
      <c r="WQE15" s="416"/>
      <c r="WQF15" s="416"/>
      <c r="WQG15" s="416"/>
      <c r="WQH15" s="416"/>
      <c r="WQI15" s="416"/>
      <c r="WQJ15" s="416"/>
      <c r="WQK15" s="416"/>
      <c r="WQL15" s="416"/>
      <c r="WQM15" s="416"/>
      <c r="WQN15" s="416"/>
      <c r="WQO15" s="416"/>
      <c r="WQP15" s="416"/>
      <c r="WQQ15" s="416"/>
      <c r="WQR15" s="416"/>
      <c r="WQS15" s="416"/>
      <c r="WQT15" s="416"/>
      <c r="WQU15" s="416"/>
      <c r="WQV15" s="416"/>
      <c r="WQW15" s="416"/>
      <c r="WQX15" s="416"/>
      <c r="WQY15" s="416"/>
      <c r="WQZ15" s="416"/>
      <c r="WRA15" s="416"/>
      <c r="WRB15" s="416"/>
      <c r="WRC15" s="416"/>
      <c r="WRD15" s="416"/>
      <c r="WRE15" s="416"/>
      <c r="WRF15" s="416"/>
      <c r="WRG15" s="416"/>
      <c r="WRH15" s="416"/>
      <c r="WRI15" s="416"/>
      <c r="WRJ15" s="416"/>
      <c r="WRK15" s="416"/>
      <c r="WRL15" s="416"/>
      <c r="WRM15" s="416"/>
      <c r="WRN15" s="416"/>
      <c r="WRO15" s="416"/>
      <c r="WRP15" s="416"/>
      <c r="WRQ15" s="416"/>
      <c r="WRR15" s="416"/>
      <c r="WRS15" s="416"/>
      <c r="WRT15" s="416"/>
      <c r="WRU15" s="416"/>
      <c r="WRV15" s="416"/>
      <c r="WRW15" s="416"/>
      <c r="WRX15" s="416"/>
      <c r="WRY15" s="416"/>
      <c r="WRZ15" s="416"/>
      <c r="WSA15" s="416"/>
      <c r="WSB15" s="416"/>
      <c r="WSC15" s="416"/>
      <c r="WSD15" s="416"/>
      <c r="WSE15" s="416"/>
      <c r="WSF15" s="416"/>
      <c r="WSG15" s="416"/>
      <c r="WSH15" s="416"/>
      <c r="WSI15" s="416"/>
      <c r="WSJ15" s="416"/>
      <c r="WSK15" s="416"/>
      <c r="WSL15" s="416"/>
      <c r="WSM15" s="416"/>
      <c r="WSN15" s="416"/>
      <c r="WSO15" s="416"/>
      <c r="WSP15" s="416"/>
      <c r="WSQ15" s="416"/>
      <c r="WSR15" s="416"/>
      <c r="WSS15" s="416"/>
      <c r="WST15" s="416"/>
      <c r="WSU15" s="416"/>
      <c r="WSV15" s="416"/>
      <c r="WSW15" s="416"/>
      <c r="WSX15" s="416"/>
      <c r="WSY15" s="416"/>
      <c r="WSZ15" s="416"/>
      <c r="WTA15" s="416"/>
      <c r="WTB15" s="416"/>
      <c r="WTC15" s="416"/>
      <c r="WTD15" s="416"/>
      <c r="WTE15" s="416"/>
      <c r="WTF15" s="416"/>
      <c r="WTG15" s="416"/>
      <c r="WTH15" s="416"/>
      <c r="WTI15" s="416"/>
      <c r="WTJ15" s="416"/>
      <c r="WTK15" s="416"/>
      <c r="WTL15" s="416"/>
      <c r="WTM15" s="416"/>
      <c r="WTN15" s="416"/>
      <c r="WTO15" s="416"/>
      <c r="WTP15" s="416"/>
      <c r="WTQ15" s="416"/>
      <c r="WTR15" s="416"/>
      <c r="WTS15" s="416"/>
      <c r="WTT15" s="416"/>
      <c r="WTU15" s="416"/>
      <c r="WTV15" s="416"/>
      <c r="WTW15" s="416"/>
      <c r="WTX15" s="416"/>
      <c r="WTY15" s="416"/>
      <c r="WTZ15" s="416"/>
      <c r="WUA15" s="416"/>
      <c r="WUB15" s="416"/>
      <c r="WUC15" s="416"/>
      <c r="WUD15" s="416"/>
      <c r="WUE15" s="416"/>
      <c r="WUF15" s="416"/>
      <c r="WUG15" s="416"/>
      <c r="WUH15" s="416"/>
      <c r="WUI15" s="416"/>
      <c r="WUJ15" s="416"/>
      <c r="WUK15" s="416"/>
      <c r="WUL15" s="416"/>
      <c r="WUM15" s="416"/>
      <c r="WUN15" s="416"/>
      <c r="WUO15" s="416"/>
      <c r="WUP15" s="416"/>
      <c r="WUQ15" s="416"/>
      <c r="WUR15" s="416"/>
      <c r="WUS15" s="416"/>
      <c r="WUT15" s="416"/>
      <c r="WUU15" s="416"/>
      <c r="WUV15" s="416"/>
      <c r="WUW15" s="416"/>
      <c r="WUX15" s="416"/>
      <c r="WUY15" s="416"/>
      <c r="WUZ15" s="416"/>
      <c r="WVA15" s="416"/>
      <c r="WVB15" s="416"/>
      <c r="WVC15" s="416"/>
      <c r="WVD15" s="416"/>
      <c r="WVE15" s="416"/>
      <c r="WVF15" s="416"/>
      <c r="WVG15" s="416"/>
      <c r="WVH15" s="416"/>
      <c r="WVI15" s="416"/>
      <c r="WVJ15" s="416"/>
      <c r="WVK15" s="416"/>
      <c r="WVL15" s="416"/>
      <c r="WVM15" s="416"/>
      <c r="WVN15" s="416"/>
      <c r="WVO15" s="416"/>
      <c r="WVP15" s="416"/>
      <c r="WVQ15" s="416"/>
      <c r="WVR15" s="416"/>
      <c r="WVS15" s="416"/>
      <c r="WVT15" s="416"/>
      <c r="WVU15" s="416"/>
      <c r="WVV15" s="416"/>
      <c r="WVW15" s="416"/>
      <c r="WVX15" s="416"/>
      <c r="WVY15" s="416"/>
      <c r="WVZ15" s="416"/>
      <c r="WWA15" s="416"/>
      <c r="WWB15" s="416"/>
      <c r="WWC15" s="416"/>
      <c r="WWD15" s="416"/>
      <c r="WWE15" s="416"/>
      <c r="WWF15" s="416"/>
      <c r="WWG15" s="416"/>
      <c r="WWH15" s="416"/>
      <c r="WWI15" s="416"/>
      <c r="WWJ15" s="416"/>
      <c r="WWK15" s="416"/>
      <c r="WWL15" s="416"/>
      <c r="WWM15" s="416"/>
      <c r="WWN15" s="416"/>
      <c r="WWO15" s="416"/>
      <c r="WWP15" s="416"/>
      <c r="WWQ15" s="416"/>
      <c r="WWR15" s="416"/>
      <c r="WWS15" s="416"/>
      <c r="WWT15" s="416"/>
      <c r="WWU15" s="416"/>
      <c r="WWV15" s="416"/>
      <c r="WWW15" s="416"/>
      <c r="WWX15" s="416"/>
      <c r="WWY15" s="416"/>
      <c r="WWZ15" s="416"/>
      <c r="WXA15" s="416"/>
      <c r="WXB15" s="416"/>
      <c r="WXC15" s="416"/>
      <c r="WXD15" s="416"/>
      <c r="WXE15" s="416"/>
      <c r="WXF15" s="416"/>
      <c r="WXG15" s="416"/>
      <c r="WXH15" s="416"/>
      <c r="WXI15" s="416"/>
      <c r="WXJ15" s="416"/>
      <c r="WXK15" s="416"/>
      <c r="WXL15" s="416"/>
      <c r="WXM15" s="416"/>
      <c r="WXN15" s="416"/>
      <c r="WXO15" s="416"/>
      <c r="WXP15" s="416"/>
      <c r="WXQ15" s="416"/>
      <c r="WXR15" s="416"/>
      <c r="WXS15" s="416"/>
      <c r="WXT15" s="416"/>
      <c r="WXU15" s="416"/>
      <c r="WXV15" s="416"/>
      <c r="WXW15" s="416"/>
      <c r="WXX15" s="416"/>
      <c r="WXY15" s="416"/>
      <c r="WXZ15" s="416"/>
      <c r="WYA15" s="416"/>
      <c r="WYB15" s="416"/>
      <c r="WYC15" s="416"/>
      <c r="WYD15" s="416"/>
      <c r="WYE15" s="416"/>
      <c r="WYF15" s="416"/>
      <c r="WYG15" s="416"/>
      <c r="WYH15" s="416"/>
      <c r="WYI15" s="416"/>
      <c r="WYJ15" s="416"/>
      <c r="WYK15" s="416"/>
      <c r="WYL15" s="416"/>
      <c r="WYM15" s="416"/>
      <c r="WYN15" s="416"/>
      <c r="WYO15" s="416"/>
      <c r="WYP15" s="416"/>
      <c r="WYQ15" s="416"/>
      <c r="WYR15" s="416"/>
      <c r="WYS15" s="416"/>
      <c r="WYT15" s="416"/>
      <c r="WYU15" s="416"/>
      <c r="WYV15" s="416"/>
      <c r="WYW15" s="416"/>
      <c r="WYX15" s="416"/>
      <c r="WYY15" s="416"/>
      <c r="WYZ15" s="416"/>
      <c r="WZA15" s="416"/>
      <c r="WZB15" s="416"/>
      <c r="WZC15" s="416"/>
      <c r="WZD15" s="416"/>
      <c r="WZE15" s="416"/>
      <c r="WZF15" s="416"/>
      <c r="WZG15" s="416"/>
      <c r="WZH15" s="416"/>
      <c r="WZI15" s="416"/>
      <c r="WZJ15" s="416"/>
      <c r="WZK15" s="416"/>
      <c r="WZL15" s="416"/>
      <c r="WZM15" s="416"/>
      <c r="WZN15" s="416"/>
      <c r="WZO15" s="416"/>
      <c r="WZP15" s="416"/>
      <c r="WZQ15" s="416"/>
      <c r="WZR15" s="416"/>
      <c r="WZS15" s="416"/>
      <c r="WZT15" s="416"/>
      <c r="WZU15" s="416"/>
      <c r="WZV15" s="416"/>
      <c r="WZW15" s="416"/>
      <c r="WZX15" s="416"/>
      <c r="WZY15" s="416"/>
      <c r="WZZ15" s="416"/>
      <c r="XAA15" s="416"/>
      <c r="XAB15" s="416"/>
      <c r="XAC15" s="416"/>
      <c r="XAD15" s="416"/>
      <c r="XAE15" s="416"/>
      <c r="XAF15" s="416"/>
      <c r="XAG15" s="416"/>
      <c r="XAH15" s="416"/>
      <c r="XAI15" s="416"/>
      <c r="XAJ15" s="416"/>
      <c r="XAK15" s="416"/>
      <c r="XAL15" s="416"/>
      <c r="XAM15" s="416"/>
      <c r="XAN15" s="416"/>
      <c r="XAO15" s="416"/>
      <c r="XAP15" s="416"/>
      <c r="XAQ15" s="416"/>
      <c r="XAR15" s="416"/>
      <c r="XAS15" s="416"/>
      <c r="XAT15" s="416"/>
      <c r="XAU15" s="416"/>
      <c r="XAV15" s="416"/>
      <c r="XAW15" s="416"/>
      <c r="XAX15" s="416"/>
      <c r="XAY15" s="416"/>
      <c r="XAZ15" s="416"/>
      <c r="XBA15" s="416"/>
      <c r="XBB15" s="416"/>
      <c r="XBC15" s="416"/>
      <c r="XBD15" s="416"/>
      <c r="XBE15" s="416"/>
      <c r="XBF15" s="416"/>
      <c r="XBG15" s="416"/>
      <c r="XBH15" s="416"/>
      <c r="XBI15" s="416"/>
      <c r="XBJ15" s="416"/>
      <c r="XBK15" s="416"/>
      <c r="XBL15" s="416"/>
      <c r="XBM15" s="416"/>
      <c r="XBN15" s="416"/>
      <c r="XBO15" s="416"/>
      <c r="XBP15" s="416"/>
      <c r="XBQ15" s="416"/>
      <c r="XBR15" s="416"/>
      <c r="XBS15" s="416"/>
      <c r="XBT15" s="416"/>
      <c r="XBU15" s="416"/>
      <c r="XBV15" s="416"/>
      <c r="XBW15" s="416"/>
      <c r="XBX15" s="416"/>
      <c r="XBY15" s="416"/>
      <c r="XBZ15" s="416"/>
    </row>
    <row r="16" spans="1:16302" s="417" customFormat="1">
      <c r="A16" s="422" t="s">
        <v>586</v>
      </c>
      <c r="B16" s="451">
        <f>IFERROR(VLOOKUP(A16,'PDP-ACC'!A:Q,2,FALSE),"")</f>
        <v>0</v>
      </c>
      <c r="C16" s="451" t="str">
        <f>IFERROR(VLOOKUP(A16,'PDP-ACC'!A:Q,3,FALSE),"")</f>
        <v>PT01GN</v>
      </c>
      <c r="D16" s="422" t="str">
        <f>IFERROR(VLOOKUP(A16,'PDP-ACC'!A:Q,4,FALSE),"")</f>
        <v>Stylus sets for RP01K, RP02, RP03, RP04, dual tips (thin and thick) with additional 6 spare thin tips and NFC tag.</v>
      </c>
      <c r="E16" s="451" t="str">
        <f>IFERROR(VLOOKUP(A16,'PDP-ACC'!A:Q,5,FALSE),"")</f>
        <v>8400460-4794-8</v>
      </c>
      <c r="F16" s="451" t="str">
        <f>IFERROR(VLOOKUP(A16,'PDP-ACC'!A:Q,6,FALSE),"")</f>
        <v>One Year</v>
      </c>
      <c r="G16" s="459">
        <f>IFERROR(VLOOKUP(A16,'PDP-ACC'!A:Q,17,FALSE),"")</f>
        <v>83</v>
      </c>
      <c r="H16" s="416"/>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c r="AJ16" s="416"/>
      <c r="AK16" s="416"/>
      <c r="AL16" s="416"/>
      <c r="AM16" s="416"/>
      <c r="AN16" s="416"/>
      <c r="AO16" s="416"/>
      <c r="AP16" s="416"/>
      <c r="AQ16" s="416"/>
      <c r="AR16" s="416"/>
      <c r="AS16" s="416"/>
      <c r="AT16" s="416"/>
      <c r="AU16" s="416"/>
      <c r="AV16" s="416"/>
      <c r="AW16" s="416"/>
      <c r="AX16" s="416"/>
      <c r="AY16" s="416"/>
      <c r="AZ16" s="416"/>
      <c r="BA16" s="416"/>
      <c r="BB16" s="416"/>
      <c r="BC16" s="416"/>
      <c r="BD16" s="416"/>
      <c r="BE16" s="416"/>
      <c r="BF16" s="416"/>
      <c r="BG16" s="416"/>
      <c r="BH16" s="416"/>
      <c r="BI16" s="416"/>
      <c r="BJ16" s="416"/>
      <c r="BK16" s="416"/>
      <c r="BL16" s="416"/>
      <c r="BM16" s="416"/>
      <c r="BN16" s="416"/>
      <c r="BO16" s="416"/>
      <c r="BP16" s="416"/>
      <c r="BQ16" s="416"/>
      <c r="BR16" s="416"/>
      <c r="BS16" s="416"/>
      <c r="BT16" s="416"/>
      <c r="BU16" s="416"/>
      <c r="BV16" s="416"/>
      <c r="BW16" s="416"/>
      <c r="BX16" s="416"/>
      <c r="BY16" s="416"/>
      <c r="BZ16" s="416"/>
      <c r="CA16" s="416"/>
      <c r="CB16" s="416"/>
      <c r="CC16" s="416"/>
      <c r="CD16" s="416"/>
      <c r="CE16" s="416"/>
      <c r="CF16" s="416"/>
      <c r="CG16" s="416"/>
      <c r="CH16" s="416"/>
      <c r="CI16" s="416"/>
      <c r="CJ16" s="416"/>
      <c r="CK16" s="416"/>
      <c r="CL16" s="416"/>
      <c r="CM16" s="416"/>
      <c r="CN16" s="416"/>
      <c r="CO16" s="416"/>
      <c r="CP16" s="416"/>
      <c r="CQ16" s="416"/>
      <c r="CR16" s="416"/>
      <c r="CS16" s="416"/>
      <c r="CT16" s="416"/>
      <c r="CU16" s="416"/>
      <c r="CV16" s="416"/>
      <c r="CW16" s="416"/>
      <c r="CX16" s="416"/>
      <c r="CY16" s="416"/>
      <c r="CZ16" s="416"/>
      <c r="DA16" s="416"/>
      <c r="DB16" s="416"/>
      <c r="DC16" s="416"/>
      <c r="DD16" s="416"/>
      <c r="DE16" s="416"/>
      <c r="DF16" s="416"/>
      <c r="DG16" s="416"/>
      <c r="DH16" s="416"/>
      <c r="DI16" s="416"/>
      <c r="DJ16" s="416"/>
      <c r="DK16" s="416"/>
      <c r="DL16" s="416"/>
      <c r="DM16" s="416"/>
      <c r="DN16" s="416"/>
      <c r="DO16" s="416"/>
      <c r="DP16" s="416"/>
      <c r="DQ16" s="416"/>
      <c r="DR16" s="416"/>
      <c r="DS16" s="416"/>
      <c r="DT16" s="416"/>
      <c r="DU16" s="416"/>
      <c r="DV16" s="416"/>
      <c r="DW16" s="416"/>
      <c r="DX16" s="416"/>
      <c r="DY16" s="416"/>
      <c r="DZ16" s="416"/>
      <c r="EA16" s="416"/>
      <c r="EB16" s="416"/>
      <c r="EC16" s="416"/>
      <c r="ED16" s="416"/>
      <c r="EE16" s="416"/>
      <c r="EF16" s="416"/>
      <c r="EG16" s="416"/>
      <c r="EH16" s="416"/>
      <c r="EI16" s="416"/>
      <c r="EJ16" s="416"/>
      <c r="EK16" s="416"/>
      <c r="EL16" s="416"/>
      <c r="EM16" s="416"/>
      <c r="EN16" s="416"/>
      <c r="EO16" s="416"/>
      <c r="EP16" s="416"/>
      <c r="EQ16" s="416"/>
      <c r="ER16" s="416"/>
      <c r="ES16" s="416"/>
      <c r="ET16" s="416"/>
      <c r="EU16" s="416"/>
      <c r="EV16" s="416"/>
      <c r="EW16" s="416"/>
      <c r="EX16" s="416"/>
      <c r="EY16" s="416"/>
      <c r="EZ16" s="416"/>
      <c r="FA16" s="416"/>
      <c r="FB16" s="416"/>
      <c r="FC16" s="416"/>
      <c r="FD16" s="416"/>
      <c r="FE16" s="416"/>
      <c r="FF16" s="416"/>
      <c r="FG16" s="416"/>
      <c r="FH16" s="416"/>
      <c r="FI16" s="416"/>
      <c r="FJ16" s="416"/>
      <c r="FK16" s="416"/>
      <c r="FL16" s="416"/>
      <c r="FM16" s="416"/>
      <c r="FN16" s="416"/>
      <c r="FO16" s="416"/>
      <c r="FP16" s="416"/>
      <c r="FQ16" s="416"/>
      <c r="FR16" s="416"/>
      <c r="FS16" s="416"/>
      <c r="FT16" s="416"/>
      <c r="FU16" s="416"/>
      <c r="FV16" s="416"/>
      <c r="FW16" s="416"/>
      <c r="FX16" s="416"/>
      <c r="FY16" s="416"/>
      <c r="FZ16" s="416"/>
      <c r="GA16" s="416"/>
      <c r="GB16" s="416"/>
      <c r="GC16" s="416"/>
      <c r="GD16" s="416"/>
      <c r="GE16" s="416"/>
      <c r="GF16" s="416"/>
      <c r="GG16" s="416"/>
      <c r="GH16" s="416"/>
      <c r="GI16" s="416"/>
      <c r="GJ16" s="416"/>
      <c r="GK16" s="416"/>
      <c r="GL16" s="416"/>
      <c r="GM16" s="416"/>
      <c r="GN16" s="416"/>
      <c r="GO16" s="416"/>
      <c r="GP16" s="416"/>
      <c r="GQ16" s="416"/>
      <c r="GR16" s="416"/>
      <c r="GS16" s="416"/>
      <c r="GT16" s="416"/>
      <c r="GU16" s="416"/>
      <c r="GV16" s="416"/>
      <c r="GW16" s="416"/>
      <c r="GX16" s="416"/>
      <c r="GY16" s="416"/>
      <c r="GZ16" s="416"/>
      <c r="HA16" s="416"/>
      <c r="HB16" s="416"/>
      <c r="HC16" s="416"/>
      <c r="HD16" s="416"/>
      <c r="HE16" s="416"/>
      <c r="HF16" s="416"/>
      <c r="HG16" s="416"/>
      <c r="HH16" s="416"/>
      <c r="HI16" s="416"/>
      <c r="HJ16" s="416"/>
      <c r="HK16" s="416"/>
      <c r="HL16" s="416"/>
      <c r="HM16" s="416"/>
      <c r="HN16" s="416"/>
      <c r="HO16" s="416"/>
      <c r="HP16" s="416"/>
      <c r="HQ16" s="416"/>
      <c r="HR16" s="416"/>
      <c r="HS16" s="416"/>
      <c r="HT16" s="416"/>
      <c r="HU16" s="416"/>
      <c r="HV16" s="416"/>
      <c r="HW16" s="416"/>
      <c r="HX16" s="416"/>
      <c r="HY16" s="416"/>
      <c r="HZ16" s="416"/>
      <c r="IA16" s="416"/>
      <c r="IB16" s="416"/>
      <c r="IC16" s="416"/>
      <c r="ID16" s="416"/>
      <c r="IE16" s="416"/>
      <c r="IF16" s="416"/>
      <c r="IG16" s="416"/>
      <c r="IH16" s="416"/>
      <c r="II16" s="416"/>
      <c r="IJ16" s="416"/>
      <c r="IK16" s="416"/>
      <c r="IL16" s="416"/>
      <c r="IM16" s="416"/>
      <c r="IN16" s="416"/>
      <c r="IO16" s="416"/>
      <c r="IP16" s="416"/>
      <c r="IQ16" s="416"/>
      <c r="IR16" s="416"/>
      <c r="IS16" s="416"/>
      <c r="IT16" s="416"/>
      <c r="IU16" s="416"/>
      <c r="IV16" s="416"/>
      <c r="IW16" s="416"/>
      <c r="IX16" s="416"/>
      <c r="IY16" s="416"/>
      <c r="IZ16" s="416"/>
      <c r="JA16" s="416"/>
      <c r="JB16" s="416"/>
      <c r="JC16" s="416"/>
      <c r="JD16" s="416"/>
      <c r="JE16" s="416"/>
      <c r="JF16" s="416"/>
      <c r="JG16" s="416"/>
      <c r="JH16" s="416"/>
      <c r="JI16" s="416"/>
      <c r="JJ16" s="416"/>
      <c r="JK16" s="416"/>
      <c r="JL16" s="416"/>
      <c r="JM16" s="416"/>
      <c r="JN16" s="416"/>
      <c r="JO16" s="416"/>
      <c r="JP16" s="416"/>
      <c r="JQ16" s="416"/>
      <c r="JR16" s="416"/>
      <c r="JS16" s="416"/>
      <c r="JT16" s="416"/>
      <c r="JU16" s="416"/>
      <c r="JV16" s="416"/>
      <c r="JW16" s="416"/>
      <c r="JX16" s="416"/>
      <c r="JY16" s="416"/>
      <c r="JZ16" s="416"/>
      <c r="KA16" s="416"/>
      <c r="KB16" s="416"/>
      <c r="KC16" s="416"/>
      <c r="KD16" s="416"/>
      <c r="KE16" s="416"/>
      <c r="KF16" s="416"/>
      <c r="KG16" s="416"/>
      <c r="KH16" s="416"/>
      <c r="KI16" s="416"/>
      <c r="KJ16" s="416"/>
      <c r="KK16" s="416"/>
      <c r="KL16" s="416"/>
      <c r="KM16" s="416"/>
      <c r="KN16" s="416"/>
      <c r="KO16" s="416"/>
      <c r="KP16" s="416"/>
      <c r="KQ16" s="416"/>
      <c r="KR16" s="416"/>
      <c r="KS16" s="416"/>
      <c r="KT16" s="416"/>
      <c r="KU16" s="416"/>
      <c r="KV16" s="416"/>
      <c r="KW16" s="416"/>
      <c r="KX16" s="416"/>
      <c r="KY16" s="416"/>
      <c r="KZ16" s="416"/>
      <c r="LA16" s="416"/>
      <c r="LB16" s="416"/>
      <c r="LC16" s="416"/>
      <c r="LD16" s="416"/>
      <c r="LE16" s="416"/>
      <c r="LF16" s="416"/>
      <c r="LG16" s="416"/>
      <c r="LH16" s="416"/>
      <c r="LI16" s="416"/>
      <c r="LJ16" s="416"/>
      <c r="LK16" s="416"/>
      <c r="LL16" s="416"/>
      <c r="LM16" s="416"/>
      <c r="LN16" s="416"/>
      <c r="LO16" s="416"/>
      <c r="LP16" s="416"/>
      <c r="LQ16" s="416"/>
      <c r="LR16" s="416"/>
      <c r="LS16" s="416"/>
      <c r="LT16" s="416"/>
      <c r="LU16" s="416"/>
      <c r="LV16" s="416"/>
      <c r="LW16" s="416"/>
      <c r="LX16" s="416"/>
      <c r="LY16" s="416"/>
      <c r="LZ16" s="416"/>
      <c r="MA16" s="416"/>
      <c r="MB16" s="416"/>
      <c r="MC16" s="416"/>
      <c r="MD16" s="416"/>
      <c r="ME16" s="416"/>
      <c r="MF16" s="416"/>
      <c r="MG16" s="416"/>
      <c r="MH16" s="416"/>
      <c r="MI16" s="416"/>
      <c r="MJ16" s="416"/>
      <c r="MK16" s="416"/>
      <c r="ML16" s="416"/>
      <c r="MM16" s="416"/>
      <c r="MN16" s="416"/>
      <c r="MO16" s="416"/>
      <c r="MP16" s="416"/>
      <c r="MQ16" s="416"/>
      <c r="MR16" s="416"/>
      <c r="MS16" s="416"/>
      <c r="MT16" s="416"/>
      <c r="MU16" s="416"/>
      <c r="MV16" s="416"/>
      <c r="MW16" s="416"/>
      <c r="MX16" s="416"/>
      <c r="MY16" s="416"/>
      <c r="MZ16" s="416"/>
      <c r="NA16" s="416"/>
      <c r="NB16" s="416"/>
      <c r="NC16" s="416"/>
      <c r="ND16" s="416"/>
      <c r="NE16" s="416"/>
      <c r="NF16" s="416"/>
      <c r="NG16" s="416"/>
      <c r="NH16" s="416"/>
      <c r="NI16" s="416"/>
      <c r="NJ16" s="416"/>
      <c r="NK16" s="416"/>
      <c r="NL16" s="416"/>
      <c r="NM16" s="416"/>
      <c r="NN16" s="416"/>
      <c r="NO16" s="416"/>
      <c r="NP16" s="416"/>
      <c r="NQ16" s="416"/>
      <c r="NR16" s="416"/>
      <c r="NS16" s="416"/>
      <c r="NT16" s="416"/>
      <c r="NU16" s="416"/>
      <c r="NV16" s="416"/>
      <c r="NW16" s="416"/>
      <c r="NX16" s="416"/>
      <c r="NY16" s="416"/>
      <c r="NZ16" s="416"/>
      <c r="OA16" s="416"/>
      <c r="OB16" s="416"/>
      <c r="OC16" s="416"/>
      <c r="OD16" s="416"/>
      <c r="OE16" s="416"/>
      <c r="OF16" s="416"/>
      <c r="OG16" s="416"/>
      <c r="OH16" s="416"/>
      <c r="OI16" s="416"/>
      <c r="OJ16" s="416"/>
      <c r="OK16" s="416"/>
      <c r="OL16" s="416"/>
      <c r="OM16" s="416"/>
      <c r="ON16" s="416"/>
      <c r="OO16" s="416"/>
      <c r="OP16" s="416"/>
      <c r="OQ16" s="416"/>
      <c r="OR16" s="416"/>
      <c r="OS16" s="416"/>
      <c r="OT16" s="416"/>
      <c r="OU16" s="416"/>
      <c r="OV16" s="416"/>
      <c r="OW16" s="416"/>
      <c r="OX16" s="416"/>
      <c r="OY16" s="416"/>
      <c r="OZ16" s="416"/>
      <c r="PA16" s="416"/>
      <c r="PB16" s="416"/>
      <c r="PC16" s="416"/>
      <c r="PD16" s="416"/>
      <c r="PE16" s="416"/>
      <c r="PF16" s="416"/>
      <c r="PG16" s="416"/>
      <c r="PH16" s="416"/>
      <c r="PI16" s="416"/>
      <c r="PJ16" s="416"/>
      <c r="PK16" s="416"/>
      <c r="PL16" s="416"/>
      <c r="PM16" s="416"/>
      <c r="PN16" s="416"/>
      <c r="PO16" s="416"/>
      <c r="PP16" s="416"/>
      <c r="PQ16" s="416"/>
      <c r="PR16" s="416"/>
      <c r="PS16" s="416"/>
      <c r="PT16" s="416"/>
      <c r="PU16" s="416"/>
      <c r="PV16" s="416"/>
      <c r="PW16" s="416"/>
      <c r="PX16" s="416"/>
      <c r="PY16" s="416"/>
      <c r="PZ16" s="416"/>
      <c r="QA16" s="416"/>
      <c r="QB16" s="416"/>
      <c r="QC16" s="416"/>
      <c r="QD16" s="416"/>
      <c r="QE16" s="416"/>
      <c r="QF16" s="416"/>
      <c r="QG16" s="416"/>
      <c r="QH16" s="416"/>
      <c r="QI16" s="416"/>
      <c r="QJ16" s="416"/>
      <c r="QK16" s="416"/>
      <c r="QL16" s="416"/>
      <c r="QM16" s="416"/>
      <c r="QN16" s="416"/>
      <c r="QO16" s="416"/>
      <c r="QP16" s="416"/>
      <c r="QQ16" s="416"/>
      <c r="QR16" s="416"/>
      <c r="QS16" s="416"/>
      <c r="QT16" s="416"/>
      <c r="QU16" s="416"/>
      <c r="QV16" s="416"/>
      <c r="QW16" s="416"/>
      <c r="QX16" s="416"/>
      <c r="QY16" s="416"/>
      <c r="QZ16" s="416"/>
      <c r="RA16" s="416"/>
      <c r="RB16" s="416"/>
      <c r="RC16" s="416"/>
      <c r="RD16" s="416"/>
      <c r="RE16" s="416"/>
      <c r="RF16" s="416"/>
      <c r="RG16" s="416"/>
      <c r="RH16" s="416"/>
      <c r="RI16" s="416"/>
      <c r="RJ16" s="416"/>
      <c r="RK16" s="416"/>
      <c r="RL16" s="416"/>
      <c r="RM16" s="416"/>
      <c r="RN16" s="416"/>
      <c r="RO16" s="416"/>
      <c r="RP16" s="416"/>
      <c r="RQ16" s="416"/>
      <c r="RR16" s="416"/>
      <c r="RS16" s="416"/>
      <c r="RT16" s="416"/>
      <c r="RU16" s="416"/>
      <c r="RV16" s="416"/>
      <c r="RW16" s="416"/>
      <c r="RX16" s="416"/>
      <c r="RY16" s="416"/>
      <c r="RZ16" s="416"/>
      <c r="SA16" s="416"/>
      <c r="SB16" s="416"/>
      <c r="SC16" s="416"/>
      <c r="SD16" s="416"/>
      <c r="SE16" s="416"/>
      <c r="SF16" s="416"/>
      <c r="SG16" s="416"/>
      <c r="SH16" s="416"/>
      <c r="SI16" s="416"/>
      <c r="SJ16" s="416"/>
      <c r="SK16" s="416"/>
      <c r="SL16" s="416"/>
      <c r="SM16" s="416"/>
      <c r="SN16" s="416"/>
      <c r="SO16" s="416"/>
      <c r="SP16" s="416"/>
      <c r="SQ16" s="416"/>
      <c r="SR16" s="416"/>
      <c r="SS16" s="416"/>
      <c r="ST16" s="416"/>
      <c r="SU16" s="416"/>
      <c r="SV16" s="416"/>
      <c r="SW16" s="416"/>
      <c r="SX16" s="416"/>
      <c r="SY16" s="416"/>
      <c r="SZ16" s="416"/>
      <c r="TA16" s="416"/>
      <c r="TB16" s="416"/>
      <c r="TC16" s="416"/>
      <c r="TD16" s="416"/>
      <c r="TE16" s="416"/>
      <c r="TF16" s="416"/>
      <c r="TG16" s="416"/>
      <c r="TH16" s="416"/>
      <c r="TI16" s="416"/>
      <c r="TJ16" s="416"/>
      <c r="TK16" s="416"/>
      <c r="TL16" s="416"/>
      <c r="TM16" s="416"/>
      <c r="TN16" s="416"/>
      <c r="TO16" s="416"/>
      <c r="TP16" s="416"/>
      <c r="TQ16" s="416"/>
      <c r="TR16" s="416"/>
      <c r="TS16" s="416"/>
      <c r="TT16" s="416"/>
      <c r="TU16" s="416"/>
      <c r="TV16" s="416"/>
      <c r="TW16" s="416"/>
      <c r="TX16" s="416"/>
      <c r="TY16" s="416"/>
      <c r="TZ16" s="416"/>
      <c r="UA16" s="416"/>
      <c r="UB16" s="416"/>
      <c r="UC16" s="416"/>
      <c r="UD16" s="416"/>
      <c r="UE16" s="416"/>
      <c r="UF16" s="416"/>
      <c r="UG16" s="416"/>
      <c r="UH16" s="416"/>
      <c r="UI16" s="416"/>
      <c r="UJ16" s="416"/>
      <c r="UK16" s="416"/>
      <c r="UL16" s="416"/>
      <c r="UM16" s="416"/>
      <c r="UN16" s="416"/>
      <c r="UO16" s="416"/>
      <c r="UP16" s="416"/>
      <c r="UQ16" s="416"/>
      <c r="UR16" s="416"/>
      <c r="US16" s="416"/>
      <c r="UT16" s="416"/>
      <c r="UU16" s="416"/>
      <c r="UV16" s="416"/>
      <c r="UW16" s="416"/>
      <c r="UX16" s="416"/>
      <c r="UY16" s="416"/>
      <c r="UZ16" s="416"/>
      <c r="VA16" s="416"/>
      <c r="VB16" s="416"/>
      <c r="VC16" s="416"/>
      <c r="VD16" s="416"/>
      <c r="VE16" s="416"/>
      <c r="VF16" s="416"/>
      <c r="VG16" s="416"/>
      <c r="VH16" s="416"/>
      <c r="VI16" s="416"/>
      <c r="VJ16" s="416"/>
      <c r="VK16" s="416"/>
      <c r="VL16" s="416"/>
      <c r="VM16" s="416"/>
      <c r="VN16" s="416"/>
      <c r="VO16" s="416"/>
      <c r="VP16" s="416"/>
      <c r="VQ16" s="416"/>
      <c r="VR16" s="416"/>
      <c r="VS16" s="416"/>
      <c r="VT16" s="416"/>
      <c r="VU16" s="416"/>
      <c r="VV16" s="416"/>
      <c r="VW16" s="416"/>
      <c r="VX16" s="416"/>
      <c r="VY16" s="416"/>
      <c r="VZ16" s="416"/>
      <c r="WA16" s="416"/>
      <c r="WB16" s="416"/>
      <c r="WC16" s="416"/>
      <c r="WD16" s="416"/>
      <c r="WE16" s="416"/>
      <c r="WF16" s="416"/>
      <c r="WG16" s="416"/>
      <c r="WH16" s="416"/>
      <c r="WI16" s="416"/>
      <c r="WJ16" s="416"/>
      <c r="WK16" s="416"/>
      <c r="WL16" s="416"/>
      <c r="WM16" s="416"/>
      <c r="WN16" s="416"/>
      <c r="WO16" s="416"/>
      <c r="WP16" s="416"/>
      <c r="WQ16" s="416"/>
      <c r="WR16" s="416"/>
      <c r="WS16" s="416"/>
      <c r="WT16" s="416"/>
      <c r="WU16" s="416"/>
      <c r="WV16" s="416"/>
      <c r="WW16" s="416"/>
      <c r="WX16" s="416"/>
      <c r="WY16" s="416"/>
      <c r="WZ16" s="416"/>
      <c r="XA16" s="416"/>
      <c r="XB16" s="416"/>
      <c r="XC16" s="416"/>
      <c r="XD16" s="416"/>
      <c r="XE16" s="416"/>
      <c r="XF16" s="416"/>
      <c r="XG16" s="416"/>
      <c r="XH16" s="416"/>
      <c r="XI16" s="416"/>
      <c r="XJ16" s="416"/>
      <c r="XK16" s="416"/>
      <c r="XL16" s="416"/>
      <c r="XM16" s="416"/>
      <c r="XN16" s="416"/>
      <c r="XO16" s="416"/>
      <c r="XP16" s="416"/>
      <c r="XQ16" s="416"/>
      <c r="XR16" s="416"/>
      <c r="XS16" s="416"/>
      <c r="XT16" s="416"/>
      <c r="XU16" s="416"/>
      <c r="XV16" s="416"/>
      <c r="XW16" s="416"/>
      <c r="XX16" s="416"/>
      <c r="XY16" s="416"/>
      <c r="XZ16" s="416"/>
      <c r="YA16" s="416"/>
      <c r="YB16" s="416"/>
      <c r="YC16" s="416"/>
      <c r="YD16" s="416"/>
      <c r="YE16" s="416"/>
      <c r="YF16" s="416"/>
      <c r="YG16" s="416"/>
      <c r="YH16" s="416"/>
      <c r="YI16" s="416"/>
      <c r="YJ16" s="416"/>
      <c r="YK16" s="416"/>
      <c r="YL16" s="416"/>
      <c r="YM16" s="416"/>
      <c r="YN16" s="416"/>
      <c r="YO16" s="416"/>
      <c r="YP16" s="416"/>
      <c r="YQ16" s="416"/>
      <c r="YR16" s="416"/>
      <c r="YS16" s="416"/>
      <c r="YT16" s="416"/>
      <c r="YU16" s="416"/>
      <c r="YV16" s="416"/>
      <c r="YW16" s="416"/>
      <c r="YX16" s="416"/>
      <c r="YY16" s="416"/>
      <c r="YZ16" s="416"/>
      <c r="ZA16" s="416"/>
      <c r="ZB16" s="416"/>
      <c r="ZC16" s="416"/>
      <c r="ZD16" s="416"/>
      <c r="ZE16" s="416"/>
      <c r="ZF16" s="416"/>
      <c r="ZG16" s="416"/>
      <c r="ZH16" s="416"/>
      <c r="ZI16" s="416"/>
      <c r="ZJ16" s="416"/>
      <c r="ZK16" s="416"/>
      <c r="ZL16" s="416"/>
      <c r="ZM16" s="416"/>
      <c r="ZN16" s="416"/>
      <c r="ZO16" s="416"/>
      <c r="ZP16" s="416"/>
      <c r="ZQ16" s="416"/>
      <c r="ZR16" s="416"/>
      <c r="ZS16" s="416"/>
      <c r="ZT16" s="416"/>
      <c r="ZU16" s="416"/>
      <c r="ZV16" s="416"/>
      <c r="ZW16" s="416"/>
      <c r="ZX16" s="416"/>
      <c r="ZY16" s="416"/>
      <c r="ZZ16" s="416"/>
      <c r="AAA16" s="416"/>
      <c r="AAB16" s="416"/>
      <c r="AAC16" s="416"/>
      <c r="AAD16" s="416"/>
      <c r="AAE16" s="416"/>
      <c r="AAF16" s="416"/>
      <c r="AAG16" s="416"/>
      <c r="AAH16" s="416"/>
      <c r="AAI16" s="416"/>
      <c r="AAJ16" s="416"/>
      <c r="AAK16" s="416"/>
      <c r="AAL16" s="416"/>
      <c r="AAM16" s="416"/>
      <c r="AAN16" s="416"/>
      <c r="AAO16" s="416"/>
      <c r="AAP16" s="416"/>
      <c r="AAQ16" s="416"/>
      <c r="AAR16" s="416"/>
      <c r="AAS16" s="416"/>
      <c r="AAT16" s="416"/>
      <c r="AAU16" s="416"/>
      <c r="AAV16" s="416"/>
      <c r="AAW16" s="416"/>
      <c r="AAX16" s="416"/>
      <c r="AAY16" s="416"/>
      <c r="AAZ16" s="416"/>
      <c r="ABA16" s="416"/>
      <c r="ABB16" s="416"/>
      <c r="ABC16" s="416"/>
      <c r="ABD16" s="416"/>
      <c r="ABE16" s="416"/>
      <c r="ABF16" s="416"/>
      <c r="ABG16" s="416"/>
      <c r="ABH16" s="416"/>
      <c r="ABI16" s="416"/>
      <c r="ABJ16" s="416"/>
      <c r="ABK16" s="416"/>
      <c r="ABL16" s="416"/>
      <c r="ABM16" s="416"/>
      <c r="ABN16" s="416"/>
      <c r="ABO16" s="416"/>
      <c r="ABP16" s="416"/>
      <c r="ABQ16" s="416"/>
      <c r="ABR16" s="416"/>
      <c r="ABS16" s="416"/>
      <c r="ABT16" s="416"/>
      <c r="ABU16" s="416"/>
      <c r="ABV16" s="416"/>
      <c r="ABW16" s="416"/>
      <c r="ABX16" s="416"/>
      <c r="ABY16" s="416"/>
      <c r="ABZ16" s="416"/>
      <c r="ACA16" s="416"/>
      <c r="ACB16" s="416"/>
      <c r="ACC16" s="416"/>
      <c r="ACD16" s="416"/>
      <c r="ACE16" s="416"/>
      <c r="ACF16" s="416"/>
      <c r="ACG16" s="416"/>
      <c r="ACH16" s="416"/>
      <c r="ACI16" s="416"/>
      <c r="ACJ16" s="416"/>
      <c r="ACK16" s="416"/>
      <c r="ACL16" s="416"/>
      <c r="ACM16" s="416"/>
      <c r="ACN16" s="416"/>
      <c r="ACO16" s="416"/>
      <c r="ACP16" s="416"/>
      <c r="ACQ16" s="416"/>
      <c r="ACR16" s="416"/>
      <c r="ACS16" s="416"/>
      <c r="ACT16" s="416"/>
      <c r="ACU16" s="416"/>
      <c r="ACV16" s="416"/>
      <c r="ACW16" s="416"/>
      <c r="ACX16" s="416"/>
      <c r="ACY16" s="416"/>
      <c r="ACZ16" s="416"/>
      <c r="ADA16" s="416"/>
      <c r="ADB16" s="416"/>
      <c r="ADC16" s="416"/>
      <c r="ADD16" s="416"/>
      <c r="ADE16" s="416"/>
      <c r="ADF16" s="416"/>
      <c r="ADG16" s="416"/>
      <c r="ADH16" s="416"/>
      <c r="ADI16" s="416"/>
      <c r="ADJ16" s="416"/>
      <c r="ADK16" s="416"/>
      <c r="ADL16" s="416"/>
      <c r="ADM16" s="416"/>
      <c r="ADN16" s="416"/>
      <c r="ADO16" s="416"/>
      <c r="ADP16" s="416"/>
      <c r="ADQ16" s="416"/>
      <c r="ADR16" s="416"/>
      <c r="ADS16" s="416"/>
      <c r="ADT16" s="416"/>
      <c r="ADU16" s="416"/>
      <c r="ADV16" s="416"/>
      <c r="ADW16" s="416"/>
      <c r="ADX16" s="416"/>
      <c r="ADY16" s="416"/>
      <c r="ADZ16" s="416"/>
      <c r="AEA16" s="416"/>
      <c r="AEB16" s="416"/>
      <c r="AEC16" s="416"/>
      <c r="AED16" s="416"/>
      <c r="AEE16" s="416"/>
      <c r="AEF16" s="416"/>
      <c r="AEG16" s="416"/>
      <c r="AEH16" s="416"/>
      <c r="AEI16" s="416"/>
      <c r="AEJ16" s="416"/>
      <c r="AEK16" s="416"/>
      <c r="AEL16" s="416"/>
      <c r="AEM16" s="416"/>
      <c r="AEN16" s="416"/>
      <c r="AEO16" s="416"/>
      <c r="AEP16" s="416"/>
      <c r="AEQ16" s="416"/>
      <c r="AER16" s="416"/>
      <c r="AES16" s="416"/>
      <c r="AET16" s="416"/>
      <c r="AEU16" s="416"/>
      <c r="AEV16" s="416"/>
      <c r="AEW16" s="416"/>
      <c r="AEX16" s="416"/>
      <c r="AEY16" s="416"/>
      <c r="AEZ16" s="416"/>
      <c r="AFA16" s="416"/>
      <c r="AFB16" s="416"/>
      <c r="AFC16" s="416"/>
      <c r="AFD16" s="416"/>
      <c r="AFE16" s="416"/>
      <c r="AFF16" s="416"/>
      <c r="AFG16" s="416"/>
      <c r="AFH16" s="416"/>
      <c r="AFI16" s="416"/>
      <c r="AFJ16" s="416"/>
      <c r="AFK16" s="416"/>
      <c r="AFL16" s="416"/>
      <c r="AFM16" s="416"/>
      <c r="AFN16" s="416"/>
      <c r="AFO16" s="416"/>
      <c r="AFP16" s="416"/>
      <c r="AFQ16" s="416"/>
      <c r="AFR16" s="416"/>
      <c r="AFS16" s="416"/>
      <c r="AFT16" s="416"/>
      <c r="AFU16" s="416"/>
      <c r="AFV16" s="416"/>
      <c r="AFW16" s="416"/>
      <c r="AFX16" s="416"/>
      <c r="AFY16" s="416"/>
      <c r="AFZ16" s="416"/>
      <c r="AGA16" s="416"/>
      <c r="AGB16" s="416"/>
      <c r="AGC16" s="416"/>
      <c r="AGD16" s="416"/>
      <c r="AGE16" s="416"/>
      <c r="AGF16" s="416"/>
      <c r="AGG16" s="416"/>
      <c r="AGH16" s="416"/>
      <c r="AGI16" s="416"/>
      <c r="AGJ16" s="416"/>
      <c r="AGK16" s="416"/>
      <c r="AGL16" s="416"/>
      <c r="AGM16" s="416"/>
      <c r="AGN16" s="416"/>
      <c r="AGO16" s="416"/>
      <c r="AGP16" s="416"/>
      <c r="AGQ16" s="416"/>
      <c r="AGR16" s="416"/>
      <c r="AGS16" s="416"/>
      <c r="AGT16" s="416"/>
      <c r="AGU16" s="416"/>
      <c r="AGV16" s="416"/>
      <c r="AGW16" s="416"/>
      <c r="AGX16" s="416"/>
      <c r="AGY16" s="416"/>
      <c r="AGZ16" s="416"/>
      <c r="AHA16" s="416"/>
      <c r="AHB16" s="416"/>
      <c r="AHC16" s="416"/>
      <c r="AHD16" s="416"/>
      <c r="AHE16" s="416"/>
      <c r="AHF16" s="416"/>
      <c r="AHG16" s="416"/>
      <c r="AHH16" s="416"/>
      <c r="AHI16" s="416"/>
      <c r="AHJ16" s="416"/>
      <c r="AHK16" s="416"/>
      <c r="AHL16" s="416"/>
      <c r="AHM16" s="416"/>
      <c r="AHN16" s="416"/>
      <c r="AHO16" s="416"/>
      <c r="AHP16" s="416"/>
      <c r="AHQ16" s="416"/>
      <c r="AHR16" s="416"/>
      <c r="AHS16" s="416"/>
      <c r="AHT16" s="416"/>
      <c r="AHU16" s="416"/>
      <c r="AHV16" s="416"/>
      <c r="AHW16" s="416"/>
      <c r="AHX16" s="416"/>
      <c r="AHY16" s="416"/>
      <c r="AHZ16" s="416"/>
      <c r="AIA16" s="416"/>
      <c r="AIB16" s="416"/>
      <c r="AIC16" s="416"/>
      <c r="AID16" s="416"/>
      <c r="AIE16" s="416"/>
      <c r="AIF16" s="416"/>
      <c r="AIG16" s="416"/>
      <c r="AIH16" s="416"/>
      <c r="AII16" s="416"/>
      <c r="AIJ16" s="416"/>
      <c r="AIK16" s="416"/>
      <c r="AIL16" s="416"/>
      <c r="AIM16" s="416"/>
      <c r="AIN16" s="416"/>
      <c r="AIO16" s="416"/>
      <c r="AIP16" s="416"/>
      <c r="AIQ16" s="416"/>
      <c r="AIR16" s="416"/>
      <c r="AIS16" s="416"/>
      <c r="AIT16" s="416"/>
      <c r="AIU16" s="416"/>
      <c r="AIV16" s="416"/>
      <c r="AIW16" s="416"/>
      <c r="AIX16" s="416"/>
      <c r="AIY16" s="416"/>
      <c r="AIZ16" s="416"/>
      <c r="AJA16" s="416"/>
      <c r="AJB16" s="416"/>
      <c r="AJC16" s="416"/>
      <c r="AJD16" s="416"/>
      <c r="AJE16" s="416"/>
      <c r="AJF16" s="416"/>
      <c r="AJG16" s="416"/>
      <c r="AJH16" s="416"/>
      <c r="AJI16" s="416"/>
      <c r="AJJ16" s="416"/>
      <c r="AJK16" s="416"/>
      <c r="AJL16" s="416"/>
      <c r="AJM16" s="416"/>
      <c r="AJN16" s="416"/>
      <c r="AJO16" s="416"/>
      <c r="AJP16" s="416"/>
      <c r="AJQ16" s="416"/>
      <c r="AJR16" s="416"/>
      <c r="AJS16" s="416"/>
      <c r="AJT16" s="416"/>
      <c r="AJU16" s="416"/>
      <c r="AJV16" s="416"/>
      <c r="AJW16" s="416"/>
      <c r="AJX16" s="416"/>
      <c r="AJY16" s="416"/>
      <c r="AJZ16" s="416"/>
      <c r="AKA16" s="416"/>
      <c r="AKB16" s="416"/>
      <c r="AKC16" s="416"/>
      <c r="AKD16" s="416"/>
      <c r="AKE16" s="416"/>
      <c r="AKF16" s="416"/>
      <c r="AKG16" s="416"/>
      <c r="AKH16" s="416"/>
      <c r="AKI16" s="416"/>
      <c r="AKJ16" s="416"/>
      <c r="AKK16" s="416"/>
      <c r="AKL16" s="416"/>
      <c r="AKM16" s="416"/>
      <c r="AKN16" s="416"/>
      <c r="AKO16" s="416"/>
      <c r="AKP16" s="416"/>
      <c r="AKQ16" s="416"/>
      <c r="AKR16" s="416"/>
      <c r="AKS16" s="416"/>
      <c r="AKT16" s="416"/>
      <c r="AKU16" s="416"/>
      <c r="AKV16" s="416"/>
      <c r="AKW16" s="416"/>
      <c r="AKX16" s="416"/>
      <c r="AKY16" s="416"/>
      <c r="AKZ16" s="416"/>
      <c r="ALA16" s="416"/>
      <c r="ALB16" s="416"/>
      <c r="ALC16" s="416"/>
      <c r="ALD16" s="416"/>
      <c r="ALE16" s="416"/>
      <c r="ALF16" s="416"/>
      <c r="ALG16" s="416"/>
      <c r="ALH16" s="416"/>
      <c r="ALI16" s="416"/>
      <c r="ALJ16" s="416"/>
      <c r="ALK16" s="416"/>
      <c r="ALL16" s="416"/>
      <c r="ALM16" s="416"/>
      <c r="ALN16" s="416"/>
      <c r="ALO16" s="416"/>
      <c r="ALP16" s="416"/>
      <c r="ALQ16" s="416"/>
      <c r="ALR16" s="416"/>
      <c r="ALS16" s="416"/>
      <c r="ALT16" s="416"/>
      <c r="ALU16" s="416"/>
      <c r="ALV16" s="416"/>
      <c r="ALW16" s="416"/>
      <c r="ALX16" s="416"/>
      <c r="ALY16" s="416"/>
      <c r="ALZ16" s="416"/>
      <c r="AMA16" s="416"/>
      <c r="AMB16" s="416"/>
      <c r="AMC16" s="416"/>
      <c r="AMD16" s="416"/>
      <c r="AME16" s="416"/>
      <c r="AMF16" s="416"/>
      <c r="AMG16" s="416"/>
      <c r="AMH16" s="416"/>
      <c r="AMI16" s="416"/>
      <c r="AMJ16" s="416"/>
      <c r="AMK16" s="416"/>
      <c r="AML16" s="416"/>
      <c r="AMM16" s="416"/>
      <c r="AMN16" s="416"/>
      <c r="AMO16" s="416"/>
      <c r="AMP16" s="416"/>
      <c r="AMQ16" s="416"/>
      <c r="AMR16" s="416"/>
      <c r="AMS16" s="416"/>
      <c r="AMT16" s="416"/>
      <c r="AMU16" s="416"/>
      <c r="AMV16" s="416"/>
      <c r="AMW16" s="416"/>
      <c r="AMX16" s="416"/>
      <c r="AMY16" s="416"/>
      <c r="AMZ16" s="416"/>
      <c r="ANA16" s="416"/>
      <c r="ANB16" s="416"/>
      <c r="ANC16" s="416"/>
      <c r="AND16" s="416"/>
      <c r="ANE16" s="416"/>
      <c r="ANF16" s="416"/>
      <c r="ANG16" s="416"/>
      <c r="ANH16" s="416"/>
      <c r="ANI16" s="416"/>
      <c r="ANJ16" s="416"/>
      <c r="ANK16" s="416"/>
      <c r="ANL16" s="416"/>
      <c r="ANM16" s="416"/>
      <c r="ANN16" s="416"/>
      <c r="ANO16" s="416"/>
      <c r="ANP16" s="416"/>
      <c r="ANQ16" s="416"/>
      <c r="ANR16" s="416"/>
      <c r="ANS16" s="416"/>
      <c r="ANT16" s="416"/>
      <c r="ANU16" s="416"/>
      <c r="ANV16" s="416"/>
      <c r="ANW16" s="416"/>
      <c r="ANX16" s="416"/>
      <c r="ANY16" s="416"/>
      <c r="ANZ16" s="416"/>
      <c r="AOA16" s="416"/>
      <c r="AOB16" s="416"/>
      <c r="AOC16" s="416"/>
      <c r="AOD16" s="416"/>
      <c r="AOE16" s="416"/>
      <c r="AOF16" s="416"/>
      <c r="AOG16" s="416"/>
      <c r="AOH16" s="416"/>
      <c r="AOI16" s="416"/>
      <c r="AOJ16" s="416"/>
      <c r="AOK16" s="416"/>
      <c r="AOL16" s="416"/>
      <c r="AOM16" s="416"/>
      <c r="AON16" s="416"/>
      <c r="AOO16" s="416"/>
      <c r="AOP16" s="416"/>
      <c r="AOQ16" s="416"/>
      <c r="AOR16" s="416"/>
      <c r="AOS16" s="416"/>
      <c r="AOT16" s="416"/>
      <c r="AOU16" s="416"/>
      <c r="AOV16" s="416"/>
      <c r="AOW16" s="416"/>
      <c r="AOX16" s="416"/>
      <c r="AOY16" s="416"/>
      <c r="AOZ16" s="416"/>
      <c r="APA16" s="416"/>
      <c r="APB16" s="416"/>
      <c r="APC16" s="416"/>
      <c r="APD16" s="416"/>
      <c r="APE16" s="416"/>
      <c r="APF16" s="416"/>
      <c r="APG16" s="416"/>
      <c r="APH16" s="416"/>
      <c r="API16" s="416"/>
      <c r="APJ16" s="416"/>
      <c r="APK16" s="416"/>
      <c r="APL16" s="416"/>
      <c r="APM16" s="416"/>
      <c r="APN16" s="416"/>
      <c r="APO16" s="416"/>
      <c r="APP16" s="416"/>
      <c r="APQ16" s="416"/>
      <c r="APR16" s="416"/>
      <c r="APS16" s="416"/>
      <c r="APT16" s="416"/>
      <c r="APU16" s="416"/>
      <c r="APV16" s="416"/>
      <c r="APW16" s="416"/>
      <c r="APX16" s="416"/>
      <c r="APY16" s="416"/>
      <c r="APZ16" s="416"/>
      <c r="AQA16" s="416"/>
      <c r="AQB16" s="416"/>
      <c r="AQC16" s="416"/>
      <c r="AQD16" s="416"/>
      <c r="AQE16" s="416"/>
      <c r="AQF16" s="416"/>
      <c r="AQG16" s="416"/>
      <c r="AQH16" s="416"/>
      <c r="AQI16" s="416"/>
      <c r="AQJ16" s="416"/>
      <c r="AQK16" s="416"/>
      <c r="AQL16" s="416"/>
      <c r="AQM16" s="416"/>
      <c r="AQN16" s="416"/>
      <c r="AQO16" s="416"/>
      <c r="AQP16" s="416"/>
      <c r="AQQ16" s="416"/>
      <c r="AQR16" s="416"/>
      <c r="AQS16" s="416"/>
      <c r="AQT16" s="416"/>
      <c r="AQU16" s="416"/>
      <c r="AQV16" s="416"/>
      <c r="AQW16" s="416"/>
      <c r="AQX16" s="416"/>
      <c r="AQY16" s="416"/>
      <c r="AQZ16" s="416"/>
      <c r="ARA16" s="416"/>
      <c r="ARB16" s="416"/>
      <c r="ARC16" s="416"/>
      <c r="ARD16" s="416"/>
      <c r="ARE16" s="416"/>
      <c r="ARF16" s="416"/>
      <c r="ARG16" s="416"/>
      <c r="ARH16" s="416"/>
      <c r="ARI16" s="416"/>
      <c r="ARJ16" s="416"/>
      <c r="ARK16" s="416"/>
      <c r="ARL16" s="416"/>
      <c r="ARM16" s="416"/>
      <c r="ARN16" s="416"/>
      <c r="ARO16" s="416"/>
      <c r="ARP16" s="416"/>
      <c r="ARQ16" s="416"/>
      <c r="ARR16" s="416"/>
      <c r="ARS16" s="416"/>
      <c r="ART16" s="416"/>
      <c r="ARU16" s="416"/>
      <c r="ARV16" s="416"/>
      <c r="ARW16" s="416"/>
      <c r="ARX16" s="416"/>
      <c r="ARY16" s="416"/>
      <c r="ARZ16" s="416"/>
      <c r="ASA16" s="416"/>
      <c r="ASB16" s="416"/>
      <c r="ASC16" s="416"/>
      <c r="ASD16" s="416"/>
      <c r="ASE16" s="416"/>
      <c r="ASF16" s="416"/>
      <c r="ASG16" s="416"/>
      <c r="ASH16" s="416"/>
      <c r="ASI16" s="416"/>
      <c r="ASJ16" s="416"/>
      <c r="ASK16" s="416"/>
      <c r="ASL16" s="416"/>
      <c r="ASM16" s="416"/>
      <c r="ASN16" s="416"/>
      <c r="ASO16" s="416"/>
      <c r="ASP16" s="416"/>
      <c r="ASQ16" s="416"/>
      <c r="ASR16" s="416"/>
      <c r="ASS16" s="416"/>
      <c r="AST16" s="416"/>
      <c r="ASU16" s="416"/>
      <c r="ASV16" s="416"/>
      <c r="ASW16" s="416"/>
      <c r="ASX16" s="416"/>
      <c r="ASY16" s="416"/>
      <c r="ASZ16" s="416"/>
      <c r="ATA16" s="416"/>
      <c r="ATB16" s="416"/>
      <c r="ATC16" s="416"/>
      <c r="ATD16" s="416"/>
      <c r="ATE16" s="416"/>
      <c r="ATF16" s="416"/>
      <c r="ATG16" s="416"/>
      <c r="ATH16" s="416"/>
      <c r="ATI16" s="416"/>
      <c r="ATJ16" s="416"/>
      <c r="ATK16" s="416"/>
      <c r="ATL16" s="416"/>
      <c r="ATM16" s="416"/>
      <c r="ATN16" s="416"/>
      <c r="ATO16" s="416"/>
      <c r="ATP16" s="416"/>
      <c r="ATQ16" s="416"/>
      <c r="ATR16" s="416"/>
      <c r="ATS16" s="416"/>
      <c r="ATT16" s="416"/>
      <c r="ATU16" s="416"/>
      <c r="ATV16" s="416"/>
      <c r="ATW16" s="416"/>
      <c r="ATX16" s="416"/>
      <c r="ATY16" s="416"/>
      <c r="ATZ16" s="416"/>
      <c r="AUA16" s="416"/>
      <c r="AUB16" s="416"/>
      <c r="AUC16" s="416"/>
      <c r="AUD16" s="416"/>
      <c r="AUE16" s="416"/>
      <c r="AUF16" s="416"/>
      <c r="AUG16" s="416"/>
      <c r="AUH16" s="416"/>
      <c r="AUI16" s="416"/>
      <c r="AUJ16" s="416"/>
      <c r="AUK16" s="416"/>
      <c r="AUL16" s="416"/>
      <c r="AUM16" s="416"/>
      <c r="AUN16" s="416"/>
      <c r="AUO16" s="416"/>
      <c r="AUP16" s="416"/>
      <c r="AUQ16" s="416"/>
      <c r="AUR16" s="416"/>
      <c r="AUS16" s="416"/>
      <c r="AUT16" s="416"/>
      <c r="AUU16" s="416"/>
      <c r="AUV16" s="416"/>
      <c r="AUW16" s="416"/>
      <c r="AUX16" s="416"/>
      <c r="AUY16" s="416"/>
      <c r="AUZ16" s="416"/>
      <c r="AVA16" s="416"/>
      <c r="AVB16" s="416"/>
      <c r="AVC16" s="416"/>
      <c r="AVD16" s="416"/>
      <c r="AVE16" s="416"/>
      <c r="AVF16" s="416"/>
      <c r="AVG16" s="416"/>
      <c r="AVH16" s="416"/>
      <c r="AVI16" s="416"/>
      <c r="AVJ16" s="416"/>
      <c r="AVK16" s="416"/>
      <c r="AVL16" s="416"/>
      <c r="AVM16" s="416"/>
      <c r="AVN16" s="416"/>
      <c r="AVO16" s="416"/>
      <c r="AVP16" s="416"/>
      <c r="AVQ16" s="416"/>
      <c r="AVR16" s="416"/>
      <c r="AVS16" s="416"/>
      <c r="AVT16" s="416"/>
      <c r="AVU16" s="416"/>
      <c r="AVV16" s="416"/>
      <c r="AVW16" s="416"/>
      <c r="AVX16" s="416"/>
      <c r="AVY16" s="416"/>
      <c r="AVZ16" s="416"/>
      <c r="AWA16" s="416"/>
      <c r="AWB16" s="416"/>
      <c r="AWC16" s="416"/>
      <c r="AWD16" s="416"/>
      <c r="AWE16" s="416"/>
      <c r="AWF16" s="416"/>
      <c r="AWG16" s="416"/>
      <c r="AWH16" s="416"/>
      <c r="AWI16" s="416"/>
      <c r="AWJ16" s="416"/>
      <c r="AWK16" s="416"/>
      <c r="AWL16" s="416"/>
      <c r="AWM16" s="416"/>
      <c r="AWN16" s="416"/>
      <c r="AWO16" s="416"/>
      <c r="AWP16" s="416"/>
      <c r="AWQ16" s="416"/>
      <c r="AWR16" s="416"/>
      <c r="AWS16" s="416"/>
      <c r="AWT16" s="416"/>
      <c r="AWU16" s="416"/>
      <c r="AWV16" s="416"/>
      <c r="AWW16" s="416"/>
      <c r="AWX16" s="416"/>
      <c r="AWY16" s="416"/>
      <c r="AWZ16" s="416"/>
      <c r="AXA16" s="416"/>
      <c r="AXB16" s="416"/>
      <c r="AXC16" s="416"/>
      <c r="AXD16" s="416"/>
      <c r="AXE16" s="416"/>
      <c r="AXF16" s="416"/>
      <c r="AXG16" s="416"/>
      <c r="AXH16" s="416"/>
      <c r="AXI16" s="416"/>
      <c r="AXJ16" s="416"/>
      <c r="AXK16" s="416"/>
      <c r="AXL16" s="416"/>
      <c r="AXM16" s="416"/>
      <c r="AXN16" s="416"/>
      <c r="AXO16" s="416"/>
      <c r="AXP16" s="416"/>
      <c r="AXQ16" s="416"/>
      <c r="AXR16" s="416"/>
      <c r="AXS16" s="416"/>
      <c r="AXT16" s="416"/>
      <c r="AXU16" s="416"/>
      <c r="AXV16" s="416"/>
      <c r="AXW16" s="416"/>
      <c r="AXX16" s="416"/>
      <c r="AXY16" s="416"/>
      <c r="AXZ16" s="416"/>
      <c r="AYA16" s="416"/>
      <c r="AYB16" s="416"/>
      <c r="AYC16" s="416"/>
      <c r="AYD16" s="416"/>
      <c r="AYE16" s="416"/>
      <c r="AYF16" s="416"/>
      <c r="AYG16" s="416"/>
      <c r="AYH16" s="416"/>
      <c r="AYI16" s="416"/>
      <c r="AYJ16" s="416"/>
      <c r="AYK16" s="416"/>
      <c r="AYL16" s="416"/>
      <c r="AYM16" s="416"/>
      <c r="AYN16" s="416"/>
      <c r="AYO16" s="416"/>
      <c r="AYP16" s="416"/>
      <c r="AYQ16" s="416"/>
      <c r="AYR16" s="416"/>
      <c r="AYS16" s="416"/>
      <c r="AYT16" s="416"/>
      <c r="AYU16" s="416"/>
      <c r="AYV16" s="416"/>
      <c r="AYW16" s="416"/>
      <c r="AYX16" s="416"/>
      <c r="AYY16" s="416"/>
      <c r="AYZ16" s="416"/>
      <c r="AZA16" s="416"/>
      <c r="AZB16" s="416"/>
      <c r="AZC16" s="416"/>
      <c r="AZD16" s="416"/>
      <c r="AZE16" s="416"/>
      <c r="AZF16" s="416"/>
      <c r="AZG16" s="416"/>
      <c r="AZH16" s="416"/>
      <c r="AZI16" s="416"/>
      <c r="AZJ16" s="416"/>
      <c r="AZK16" s="416"/>
      <c r="AZL16" s="416"/>
      <c r="AZM16" s="416"/>
      <c r="AZN16" s="416"/>
      <c r="AZO16" s="416"/>
      <c r="AZP16" s="416"/>
      <c r="AZQ16" s="416"/>
      <c r="AZR16" s="416"/>
      <c r="AZS16" s="416"/>
      <c r="AZT16" s="416"/>
      <c r="AZU16" s="416"/>
      <c r="AZV16" s="416"/>
      <c r="AZW16" s="416"/>
      <c r="AZX16" s="416"/>
      <c r="AZY16" s="416"/>
      <c r="AZZ16" s="416"/>
      <c r="BAA16" s="416"/>
      <c r="BAB16" s="416"/>
      <c r="BAC16" s="416"/>
      <c r="BAD16" s="416"/>
      <c r="BAE16" s="416"/>
      <c r="BAF16" s="416"/>
      <c r="BAG16" s="416"/>
      <c r="BAH16" s="416"/>
      <c r="BAI16" s="416"/>
      <c r="BAJ16" s="416"/>
      <c r="BAK16" s="416"/>
      <c r="BAL16" s="416"/>
      <c r="BAM16" s="416"/>
      <c r="BAN16" s="416"/>
      <c r="BAO16" s="416"/>
      <c r="BAP16" s="416"/>
      <c r="BAQ16" s="416"/>
      <c r="BAR16" s="416"/>
      <c r="BAS16" s="416"/>
      <c r="BAT16" s="416"/>
      <c r="BAU16" s="416"/>
      <c r="BAV16" s="416"/>
      <c r="BAW16" s="416"/>
      <c r="BAX16" s="416"/>
      <c r="BAY16" s="416"/>
      <c r="BAZ16" s="416"/>
      <c r="BBA16" s="416"/>
      <c r="BBB16" s="416"/>
      <c r="BBC16" s="416"/>
      <c r="BBD16" s="416"/>
      <c r="BBE16" s="416"/>
      <c r="BBF16" s="416"/>
      <c r="BBG16" s="416"/>
      <c r="BBH16" s="416"/>
      <c r="BBI16" s="416"/>
      <c r="BBJ16" s="416"/>
      <c r="BBK16" s="416"/>
      <c r="BBL16" s="416"/>
      <c r="BBM16" s="416"/>
      <c r="BBN16" s="416"/>
      <c r="BBO16" s="416"/>
      <c r="BBP16" s="416"/>
      <c r="BBQ16" s="416"/>
      <c r="BBR16" s="416"/>
      <c r="BBS16" s="416"/>
      <c r="BBT16" s="416"/>
      <c r="BBU16" s="416"/>
      <c r="BBV16" s="416"/>
      <c r="BBW16" s="416"/>
      <c r="BBX16" s="416"/>
      <c r="BBY16" s="416"/>
      <c r="BBZ16" s="416"/>
      <c r="BCA16" s="416"/>
      <c r="BCB16" s="416"/>
      <c r="BCC16" s="416"/>
      <c r="BCD16" s="416"/>
      <c r="BCE16" s="416"/>
      <c r="BCF16" s="416"/>
      <c r="BCG16" s="416"/>
      <c r="BCH16" s="416"/>
      <c r="BCI16" s="416"/>
      <c r="BCJ16" s="416"/>
      <c r="BCK16" s="416"/>
      <c r="BCL16" s="416"/>
      <c r="BCM16" s="416"/>
      <c r="BCN16" s="416"/>
      <c r="BCO16" s="416"/>
      <c r="BCP16" s="416"/>
      <c r="BCQ16" s="416"/>
      <c r="BCR16" s="416"/>
      <c r="BCS16" s="416"/>
      <c r="BCT16" s="416"/>
      <c r="BCU16" s="416"/>
      <c r="BCV16" s="416"/>
      <c r="BCW16" s="416"/>
      <c r="BCX16" s="416"/>
      <c r="BCY16" s="416"/>
      <c r="BCZ16" s="416"/>
      <c r="BDA16" s="416"/>
      <c r="BDB16" s="416"/>
      <c r="BDC16" s="416"/>
      <c r="BDD16" s="416"/>
      <c r="BDE16" s="416"/>
      <c r="BDF16" s="416"/>
      <c r="BDG16" s="416"/>
      <c r="BDH16" s="416"/>
      <c r="BDI16" s="416"/>
      <c r="BDJ16" s="416"/>
      <c r="BDK16" s="416"/>
      <c r="BDL16" s="416"/>
      <c r="BDM16" s="416"/>
      <c r="BDN16" s="416"/>
      <c r="BDO16" s="416"/>
      <c r="BDP16" s="416"/>
      <c r="BDQ16" s="416"/>
      <c r="BDR16" s="416"/>
      <c r="BDS16" s="416"/>
      <c r="BDT16" s="416"/>
      <c r="BDU16" s="416"/>
      <c r="BDV16" s="416"/>
      <c r="BDW16" s="416"/>
      <c r="BDX16" s="416"/>
      <c r="BDY16" s="416"/>
      <c r="BDZ16" s="416"/>
      <c r="BEA16" s="416"/>
      <c r="BEB16" s="416"/>
      <c r="BEC16" s="416"/>
      <c r="BED16" s="416"/>
      <c r="BEE16" s="416"/>
      <c r="BEF16" s="416"/>
      <c r="BEG16" s="416"/>
      <c r="BEH16" s="416"/>
      <c r="BEI16" s="416"/>
      <c r="BEJ16" s="416"/>
      <c r="BEK16" s="416"/>
      <c r="BEL16" s="416"/>
      <c r="BEM16" s="416"/>
      <c r="BEN16" s="416"/>
      <c r="BEO16" s="416"/>
      <c r="BEP16" s="416"/>
      <c r="BEQ16" s="416"/>
      <c r="BER16" s="416"/>
      <c r="BES16" s="416"/>
      <c r="BET16" s="416"/>
      <c r="BEU16" s="416"/>
      <c r="BEV16" s="416"/>
      <c r="BEW16" s="416"/>
      <c r="BEX16" s="416"/>
      <c r="BEY16" s="416"/>
      <c r="BEZ16" s="416"/>
      <c r="BFA16" s="416"/>
      <c r="BFB16" s="416"/>
      <c r="BFC16" s="416"/>
      <c r="BFD16" s="416"/>
      <c r="BFE16" s="416"/>
      <c r="BFF16" s="416"/>
      <c r="BFG16" s="416"/>
      <c r="BFH16" s="416"/>
      <c r="BFI16" s="416"/>
      <c r="BFJ16" s="416"/>
      <c r="BFK16" s="416"/>
      <c r="BFL16" s="416"/>
      <c r="BFM16" s="416"/>
      <c r="BFN16" s="416"/>
      <c r="BFO16" s="416"/>
      <c r="BFP16" s="416"/>
      <c r="BFQ16" s="416"/>
      <c r="BFR16" s="416"/>
      <c r="BFS16" s="416"/>
      <c r="BFT16" s="416"/>
      <c r="BFU16" s="416"/>
      <c r="BFV16" s="416"/>
      <c r="BFW16" s="416"/>
      <c r="BFX16" s="416"/>
      <c r="BFY16" s="416"/>
      <c r="BFZ16" s="416"/>
      <c r="BGA16" s="416"/>
      <c r="BGB16" s="416"/>
      <c r="BGC16" s="416"/>
      <c r="BGD16" s="416"/>
      <c r="BGE16" s="416"/>
      <c r="BGF16" s="416"/>
      <c r="BGG16" s="416"/>
      <c r="BGH16" s="416"/>
      <c r="BGI16" s="416"/>
      <c r="BGJ16" s="416"/>
      <c r="BGK16" s="416"/>
      <c r="BGL16" s="416"/>
      <c r="BGM16" s="416"/>
      <c r="BGN16" s="416"/>
      <c r="BGO16" s="416"/>
      <c r="BGP16" s="416"/>
      <c r="BGQ16" s="416"/>
      <c r="BGR16" s="416"/>
      <c r="BGS16" s="416"/>
      <c r="BGT16" s="416"/>
      <c r="BGU16" s="416"/>
      <c r="BGV16" s="416"/>
      <c r="BGW16" s="416"/>
      <c r="BGX16" s="416"/>
      <c r="BGY16" s="416"/>
      <c r="BGZ16" s="416"/>
      <c r="BHA16" s="416"/>
      <c r="BHB16" s="416"/>
      <c r="BHC16" s="416"/>
      <c r="BHD16" s="416"/>
      <c r="BHE16" s="416"/>
      <c r="BHF16" s="416"/>
      <c r="BHG16" s="416"/>
      <c r="BHH16" s="416"/>
      <c r="BHI16" s="416"/>
      <c r="BHJ16" s="416"/>
      <c r="BHK16" s="416"/>
      <c r="BHL16" s="416"/>
      <c r="BHM16" s="416"/>
      <c r="BHN16" s="416"/>
      <c r="BHO16" s="416"/>
      <c r="BHP16" s="416"/>
      <c r="BHQ16" s="416"/>
      <c r="BHR16" s="416"/>
      <c r="BHS16" s="416"/>
      <c r="BHT16" s="416"/>
      <c r="BHU16" s="416"/>
      <c r="BHV16" s="416"/>
      <c r="BHW16" s="416"/>
      <c r="BHX16" s="416"/>
      <c r="BHY16" s="416"/>
      <c r="BHZ16" s="416"/>
      <c r="BIA16" s="416"/>
      <c r="BIB16" s="416"/>
      <c r="BIC16" s="416"/>
      <c r="BID16" s="416"/>
      <c r="BIE16" s="416"/>
      <c r="BIF16" s="416"/>
      <c r="BIG16" s="416"/>
      <c r="BIH16" s="416"/>
      <c r="BII16" s="416"/>
      <c r="BIJ16" s="416"/>
      <c r="BIK16" s="416"/>
      <c r="BIL16" s="416"/>
      <c r="BIM16" s="416"/>
      <c r="BIN16" s="416"/>
      <c r="BIO16" s="416"/>
      <c r="BIP16" s="416"/>
      <c r="BIQ16" s="416"/>
      <c r="BIR16" s="416"/>
      <c r="BIS16" s="416"/>
      <c r="BIT16" s="416"/>
      <c r="BIU16" s="416"/>
      <c r="BIV16" s="416"/>
      <c r="BIW16" s="416"/>
      <c r="BIX16" s="416"/>
      <c r="BIY16" s="416"/>
      <c r="BIZ16" s="416"/>
      <c r="BJA16" s="416"/>
      <c r="BJB16" s="416"/>
      <c r="BJC16" s="416"/>
      <c r="BJD16" s="416"/>
      <c r="BJE16" s="416"/>
      <c r="BJF16" s="416"/>
      <c r="BJG16" s="416"/>
      <c r="BJH16" s="416"/>
      <c r="BJI16" s="416"/>
      <c r="BJJ16" s="416"/>
      <c r="BJK16" s="416"/>
      <c r="BJL16" s="416"/>
      <c r="BJM16" s="416"/>
      <c r="BJN16" s="416"/>
      <c r="BJO16" s="416"/>
      <c r="BJP16" s="416"/>
      <c r="BJQ16" s="416"/>
      <c r="BJR16" s="416"/>
      <c r="BJS16" s="416"/>
      <c r="BJT16" s="416"/>
      <c r="BJU16" s="416"/>
      <c r="BJV16" s="416"/>
      <c r="BJW16" s="416"/>
      <c r="BJX16" s="416"/>
      <c r="BJY16" s="416"/>
      <c r="BJZ16" s="416"/>
      <c r="BKA16" s="416"/>
      <c r="BKB16" s="416"/>
      <c r="BKC16" s="416"/>
      <c r="BKD16" s="416"/>
      <c r="BKE16" s="416"/>
      <c r="BKF16" s="416"/>
      <c r="BKG16" s="416"/>
      <c r="BKH16" s="416"/>
      <c r="BKI16" s="416"/>
      <c r="BKJ16" s="416"/>
      <c r="BKK16" s="416"/>
      <c r="BKL16" s="416"/>
      <c r="BKM16" s="416"/>
      <c r="BKN16" s="416"/>
      <c r="BKO16" s="416"/>
      <c r="BKP16" s="416"/>
      <c r="BKQ16" s="416"/>
      <c r="BKR16" s="416"/>
      <c r="BKS16" s="416"/>
      <c r="BKT16" s="416"/>
      <c r="BKU16" s="416"/>
      <c r="BKV16" s="416"/>
      <c r="BKW16" s="416"/>
      <c r="BKX16" s="416"/>
      <c r="BKY16" s="416"/>
      <c r="BKZ16" s="416"/>
      <c r="BLA16" s="416"/>
      <c r="BLB16" s="416"/>
      <c r="BLC16" s="416"/>
      <c r="BLD16" s="416"/>
      <c r="BLE16" s="416"/>
      <c r="BLF16" s="416"/>
      <c r="BLG16" s="416"/>
      <c r="BLH16" s="416"/>
      <c r="BLI16" s="416"/>
      <c r="BLJ16" s="416"/>
      <c r="BLK16" s="416"/>
      <c r="BLL16" s="416"/>
      <c r="BLM16" s="416"/>
      <c r="BLN16" s="416"/>
      <c r="BLO16" s="416"/>
      <c r="BLP16" s="416"/>
      <c r="BLQ16" s="416"/>
      <c r="BLR16" s="416"/>
      <c r="BLS16" s="416"/>
      <c r="BLT16" s="416"/>
      <c r="BLU16" s="416"/>
      <c r="BLV16" s="416"/>
      <c r="BLW16" s="416"/>
      <c r="BLX16" s="416"/>
      <c r="BLY16" s="416"/>
      <c r="BLZ16" s="416"/>
      <c r="BMA16" s="416"/>
      <c r="BMB16" s="416"/>
      <c r="BMC16" s="416"/>
      <c r="BMD16" s="416"/>
      <c r="BME16" s="416"/>
      <c r="BMF16" s="416"/>
      <c r="BMG16" s="416"/>
      <c r="BMH16" s="416"/>
      <c r="BMI16" s="416"/>
      <c r="BMJ16" s="416"/>
      <c r="BMK16" s="416"/>
      <c r="BML16" s="416"/>
      <c r="BMM16" s="416"/>
      <c r="BMN16" s="416"/>
      <c r="BMO16" s="416"/>
      <c r="BMP16" s="416"/>
      <c r="BMQ16" s="416"/>
      <c r="BMR16" s="416"/>
      <c r="BMS16" s="416"/>
      <c r="BMT16" s="416"/>
      <c r="BMU16" s="416"/>
      <c r="BMV16" s="416"/>
      <c r="BMW16" s="416"/>
      <c r="BMX16" s="416"/>
      <c r="BMY16" s="416"/>
      <c r="BMZ16" s="416"/>
      <c r="BNA16" s="416"/>
      <c r="BNB16" s="416"/>
      <c r="BNC16" s="416"/>
      <c r="BND16" s="416"/>
      <c r="BNE16" s="416"/>
      <c r="BNF16" s="416"/>
      <c r="BNG16" s="416"/>
      <c r="BNH16" s="416"/>
      <c r="BNI16" s="416"/>
      <c r="BNJ16" s="416"/>
      <c r="BNK16" s="416"/>
      <c r="BNL16" s="416"/>
      <c r="BNM16" s="416"/>
      <c r="BNN16" s="416"/>
      <c r="BNO16" s="416"/>
      <c r="BNP16" s="416"/>
      <c r="BNQ16" s="416"/>
      <c r="BNR16" s="416"/>
      <c r="BNS16" s="416"/>
      <c r="BNT16" s="416"/>
      <c r="BNU16" s="416"/>
      <c r="BNV16" s="416"/>
      <c r="BNW16" s="416"/>
      <c r="BNX16" s="416"/>
      <c r="BNY16" s="416"/>
      <c r="BNZ16" s="416"/>
      <c r="BOA16" s="416"/>
      <c r="BOB16" s="416"/>
      <c r="BOC16" s="416"/>
      <c r="BOD16" s="416"/>
      <c r="BOE16" s="416"/>
      <c r="BOF16" s="416"/>
      <c r="BOG16" s="416"/>
      <c r="BOH16" s="416"/>
      <c r="BOI16" s="416"/>
      <c r="BOJ16" s="416"/>
      <c r="BOK16" s="416"/>
      <c r="BOL16" s="416"/>
      <c r="BOM16" s="416"/>
      <c r="BON16" s="416"/>
      <c r="BOO16" s="416"/>
      <c r="BOP16" s="416"/>
      <c r="BOQ16" s="416"/>
      <c r="BOR16" s="416"/>
      <c r="BOS16" s="416"/>
      <c r="BOT16" s="416"/>
      <c r="BOU16" s="416"/>
      <c r="BOV16" s="416"/>
      <c r="BOW16" s="416"/>
      <c r="BOX16" s="416"/>
      <c r="BOY16" s="416"/>
      <c r="BOZ16" s="416"/>
      <c r="BPA16" s="416"/>
      <c r="BPB16" s="416"/>
      <c r="BPC16" s="416"/>
      <c r="BPD16" s="416"/>
      <c r="BPE16" s="416"/>
      <c r="BPF16" s="416"/>
      <c r="BPG16" s="416"/>
      <c r="BPH16" s="416"/>
      <c r="BPI16" s="416"/>
      <c r="BPJ16" s="416"/>
      <c r="BPK16" s="416"/>
      <c r="BPL16" s="416"/>
      <c r="BPM16" s="416"/>
      <c r="BPN16" s="416"/>
      <c r="BPO16" s="416"/>
      <c r="BPP16" s="416"/>
      <c r="BPQ16" s="416"/>
      <c r="BPR16" s="416"/>
      <c r="BPS16" s="416"/>
      <c r="BPT16" s="416"/>
      <c r="BPU16" s="416"/>
      <c r="BPV16" s="416"/>
      <c r="BPW16" s="416"/>
      <c r="BPX16" s="416"/>
      <c r="BPY16" s="416"/>
      <c r="BPZ16" s="416"/>
      <c r="BQA16" s="416"/>
      <c r="BQB16" s="416"/>
      <c r="BQC16" s="416"/>
      <c r="BQD16" s="416"/>
      <c r="BQE16" s="416"/>
      <c r="BQF16" s="416"/>
      <c r="BQG16" s="416"/>
      <c r="BQH16" s="416"/>
      <c r="BQI16" s="416"/>
      <c r="BQJ16" s="416"/>
      <c r="BQK16" s="416"/>
      <c r="BQL16" s="416"/>
      <c r="BQM16" s="416"/>
      <c r="BQN16" s="416"/>
      <c r="BQO16" s="416"/>
      <c r="BQP16" s="416"/>
      <c r="BQQ16" s="416"/>
      <c r="BQR16" s="416"/>
      <c r="BQS16" s="416"/>
      <c r="BQT16" s="416"/>
      <c r="BQU16" s="416"/>
      <c r="BQV16" s="416"/>
      <c r="BQW16" s="416"/>
      <c r="BQX16" s="416"/>
      <c r="BQY16" s="416"/>
      <c r="BQZ16" s="416"/>
      <c r="BRA16" s="416"/>
      <c r="BRB16" s="416"/>
      <c r="BRC16" s="416"/>
      <c r="BRD16" s="416"/>
      <c r="BRE16" s="416"/>
      <c r="BRF16" s="416"/>
      <c r="BRG16" s="416"/>
      <c r="BRH16" s="416"/>
      <c r="BRI16" s="416"/>
      <c r="BRJ16" s="416"/>
      <c r="BRK16" s="416"/>
      <c r="BRL16" s="416"/>
      <c r="BRM16" s="416"/>
      <c r="BRN16" s="416"/>
      <c r="BRO16" s="416"/>
      <c r="BRP16" s="416"/>
      <c r="BRQ16" s="416"/>
      <c r="BRR16" s="416"/>
      <c r="BRS16" s="416"/>
      <c r="BRT16" s="416"/>
      <c r="BRU16" s="416"/>
      <c r="BRV16" s="416"/>
      <c r="BRW16" s="416"/>
      <c r="BRX16" s="416"/>
      <c r="BRY16" s="416"/>
      <c r="BRZ16" s="416"/>
      <c r="BSA16" s="416"/>
      <c r="BSB16" s="416"/>
      <c r="BSC16" s="416"/>
      <c r="BSD16" s="416"/>
      <c r="BSE16" s="416"/>
      <c r="BSF16" s="416"/>
      <c r="BSG16" s="416"/>
      <c r="BSH16" s="416"/>
      <c r="BSI16" s="416"/>
      <c r="BSJ16" s="416"/>
      <c r="BSK16" s="416"/>
      <c r="BSL16" s="416"/>
      <c r="BSM16" s="416"/>
      <c r="BSN16" s="416"/>
      <c r="BSO16" s="416"/>
      <c r="BSP16" s="416"/>
      <c r="BSQ16" s="416"/>
      <c r="BSR16" s="416"/>
      <c r="BSS16" s="416"/>
      <c r="BST16" s="416"/>
      <c r="BSU16" s="416"/>
      <c r="BSV16" s="416"/>
      <c r="BSW16" s="416"/>
      <c r="BSX16" s="416"/>
      <c r="BSY16" s="416"/>
      <c r="BSZ16" s="416"/>
      <c r="BTA16" s="416"/>
      <c r="BTB16" s="416"/>
      <c r="BTC16" s="416"/>
      <c r="BTD16" s="416"/>
      <c r="BTE16" s="416"/>
      <c r="BTF16" s="416"/>
      <c r="BTG16" s="416"/>
      <c r="BTH16" s="416"/>
      <c r="BTI16" s="416"/>
      <c r="BTJ16" s="416"/>
      <c r="BTK16" s="416"/>
      <c r="BTL16" s="416"/>
      <c r="BTM16" s="416"/>
      <c r="BTN16" s="416"/>
      <c r="BTO16" s="416"/>
      <c r="BTP16" s="416"/>
      <c r="BTQ16" s="416"/>
      <c r="BTR16" s="416"/>
      <c r="BTS16" s="416"/>
      <c r="BTT16" s="416"/>
      <c r="BTU16" s="416"/>
      <c r="BTV16" s="416"/>
      <c r="BTW16" s="416"/>
      <c r="BTX16" s="416"/>
      <c r="BTY16" s="416"/>
      <c r="BTZ16" s="416"/>
      <c r="BUA16" s="416"/>
      <c r="BUB16" s="416"/>
      <c r="BUC16" s="416"/>
      <c r="BUD16" s="416"/>
      <c r="BUE16" s="416"/>
      <c r="BUF16" s="416"/>
      <c r="BUG16" s="416"/>
      <c r="BUH16" s="416"/>
      <c r="BUI16" s="416"/>
      <c r="BUJ16" s="416"/>
      <c r="BUK16" s="416"/>
      <c r="BUL16" s="416"/>
      <c r="BUM16" s="416"/>
      <c r="BUN16" s="416"/>
      <c r="BUO16" s="416"/>
      <c r="BUP16" s="416"/>
      <c r="BUQ16" s="416"/>
      <c r="BUR16" s="416"/>
      <c r="BUS16" s="416"/>
      <c r="BUT16" s="416"/>
      <c r="BUU16" s="416"/>
      <c r="BUV16" s="416"/>
      <c r="BUW16" s="416"/>
      <c r="BUX16" s="416"/>
      <c r="BUY16" s="416"/>
      <c r="BUZ16" s="416"/>
      <c r="BVA16" s="416"/>
      <c r="BVB16" s="416"/>
      <c r="BVC16" s="416"/>
      <c r="BVD16" s="416"/>
      <c r="BVE16" s="416"/>
      <c r="BVF16" s="416"/>
      <c r="BVG16" s="416"/>
      <c r="BVH16" s="416"/>
      <c r="BVI16" s="416"/>
      <c r="BVJ16" s="416"/>
      <c r="BVK16" s="416"/>
      <c r="BVL16" s="416"/>
      <c r="BVM16" s="416"/>
      <c r="BVN16" s="416"/>
      <c r="BVO16" s="416"/>
      <c r="BVP16" s="416"/>
      <c r="BVQ16" s="416"/>
      <c r="BVR16" s="416"/>
      <c r="BVS16" s="416"/>
      <c r="BVT16" s="416"/>
      <c r="BVU16" s="416"/>
      <c r="BVV16" s="416"/>
      <c r="BVW16" s="416"/>
      <c r="BVX16" s="416"/>
      <c r="BVY16" s="416"/>
      <c r="BVZ16" s="416"/>
      <c r="BWA16" s="416"/>
      <c r="BWB16" s="416"/>
      <c r="BWC16" s="416"/>
      <c r="BWD16" s="416"/>
      <c r="BWE16" s="416"/>
      <c r="BWF16" s="416"/>
      <c r="BWG16" s="416"/>
      <c r="BWH16" s="416"/>
      <c r="BWI16" s="416"/>
      <c r="BWJ16" s="416"/>
      <c r="BWK16" s="416"/>
      <c r="BWL16" s="416"/>
      <c r="BWM16" s="416"/>
      <c r="BWN16" s="416"/>
      <c r="BWO16" s="416"/>
      <c r="BWP16" s="416"/>
      <c r="BWQ16" s="416"/>
      <c r="BWR16" s="416"/>
      <c r="BWS16" s="416"/>
      <c r="BWT16" s="416"/>
      <c r="BWU16" s="416"/>
      <c r="BWV16" s="416"/>
      <c r="BWW16" s="416"/>
      <c r="BWX16" s="416"/>
      <c r="BWY16" s="416"/>
      <c r="BWZ16" s="416"/>
      <c r="BXA16" s="416"/>
      <c r="BXB16" s="416"/>
      <c r="BXC16" s="416"/>
      <c r="BXD16" s="416"/>
      <c r="BXE16" s="416"/>
      <c r="BXF16" s="416"/>
      <c r="BXG16" s="416"/>
      <c r="BXH16" s="416"/>
      <c r="BXI16" s="416"/>
      <c r="BXJ16" s="416"/>
      <c r="BXK16" s="416"/>
      <c r="BXL16" s="416"/>
      <c r="BXM16" s="416"/>
      <c r="BXN16" s="416"/>
      <c r="BXO16" s="416"/>
      <c r="BXP16" s="416"/>
      <c r="BXQ16" s="416"/>
      <c r="BXR16" s="416"/>
      <c r="BXS16" s="416"/>
      <c r="BXT16" s="416"/>
      <c r="BXU16" s="416"/>
      <c r="BXV16" s="416"/>
      <c r="BXW16" s="416"/>
      <c r="BXX16" s="416"/>
      <c r="BXY16" s="416"/>
      <c r="BXZ16" s="416"/>
      <c r="BYA16" s="416"/>
      <c r="BYB16" s="416"/>
      <c r="BYC16" s="416"/>
      <c r="BYD16" s="416"/>
      <c r="BYE16" s="416"/>
      <c r="BYF16" s="416"/>
      <c r="BYG16" s="416"/>
      <c r="BYH16" s="416"/>
      <c r="BYI16" s="416"/>
      <c r="BYJ16" s="416"/>
      <c r="BYK16" s="416"/>
      <c r="BYL16" s="416"/>
      <c r="BYM16" s="416"/>
      <c r="BYN16" s="416"/>
      <c r="BYO16" s="416"/>
      <c r="BYP16" s="416"/>
      <c r="BYQ16" s="416"/>
      <c r="BYR16" s="416"/>
      <c r="BYS16" s="416"/>
      <c r="BYT16" s="416"/>
      <c r="BYU16" s="416"/>
      <c r="BYV16" s="416"/>
      <c r="BYW16" s="416"/>
      <c r="BYX16" s="416"/>
      <c r="BYY16" s="416"/>
      <c r="BYZ16" s="416"/>
      <c r="BZA16" s="416"/>
      <c r="BZB16" s="416"/>
      <c r="BZC16" s="416"/>
      <c r="BZD16" s="416"/>
      <c r="BZE16" s="416"/>
      <c r="BZF16" s="416"/>
      <c r="BZG16" s="416"/>
      <c r="BZH16" s="416"/>
      <c r="BZI16" s="416"/>
      <c r="BZJ16" s="416"/>
      <c r="BZK16" s="416"/>
      <c r="BZL16" s="416"/>
      <c r="BZM16" s="416"/>
      <c r="BZN16" s="416"/>
      <c r="BZO16" s="416"/>
      <c r="BZP16" s="416"/>
      <c r="BZQ16" s="416"/>
      <c r="BZR16" s="416"/>
      <c r="BZS16" s="416"/>
      <c r="BZT16" s="416"/>
      <c r="BZU16" s="416"/>
      <c r="BZV16" s="416"/>
      <c r="BZW16" s="416"/>
      <c r="BZX16" s="416"/>
      <c r="BZY16" s="416"/>
      <c r="BZZ16" s="416"/>
      <c r="CAA16" s="416"/>
      <c r="CAB16" s="416"/>
      <c r="CAC16" s="416"/>
      <c r="CAD16" s="416"/>
      <c r="CAE16" s="416"/>
      <c r="CAF16" s="416"/>
      <c r="CAG16" s="416"/>
      <c r="CAH16" s="416"/>
      <c r="CAI16" s="416"/>
      <c r="CAJ16" s="416"/>
      <c r="CAK16" s="416"/>
      <c r="CAL16" s="416"/>
      <c r="CAM16" s="416"/>
      <c r="CAN16" s="416"/>
      <c r="CAO16" s="416"/>
      <c r="CAP16" s="416"/>
      <c r="CAQ16" s="416"/>
      <c r="CAR16" s="416"/>
      <c r="CAS16" s="416"/>
      <c r="CAT16" s="416"/>
      <c r="CAU16" s="416"/>
      <c r="CAV16" s="416"/>
      <c r="CAW16" s="416"/>
      <c r="CAX16" s="416"/>
      <c r="CAY16" s="416"/>
      <c r="CAZ16" s="416"/>
      <c r="CBA16" s="416"/>
      <c r="CBB16" s="416"/>
      <c r="CBC16" s="416"/>
      <c r="CBD16" s="416"/>
      <c r="CBE16" s="416"/>
      <c r="CBF16" s="416"/>
      <c r="CBG16" s="416"/>
      <c r="CBH16" s="416"/>
      <c r="CBI16" s="416"/>
      <c r="CBJ16" s="416"/>
      <c r="CBK16" s="416"/>
      <c r="CBL16" s="416"/>
      <c r="CBM16" s="416"/>
      <c r="CBN16" s="416"/>
      <c r="CBO16" s="416"/>
      <c r="CBP16" s="416"/>
      <c r="CBQ16" s="416"/>
      <c r="CBR16" s="416"/>
      <c r="CBS16" s="416"/>
      <c r="CBT16" s="416"/>
      <c r="CBU16" s="416"/>
      <c r="CBV16" s="416"/>
      <c r="CBW16" s="416"/>
      <c r="CBX16" s="416"/>
      <c r="CBY16" s="416"/>
      <c r="CBZ16" s="416"/>
      <c r="CCA16" s="416"/>
      <c r="CCB16" s="416"/>
      <c r="CCC16" s="416"/>
      <c r="CCD16" s="416"/>
      <c r="CCE16" s="416"/>
      <c r="CCF16" s="416"/>
      <c r="CCG16" s="416"/>
      <c r="CCH16" s="416"/>
      <c r="CCI16" s="416"/>
      <c r="CCJ16" s="416"/>
      <c r="CCK16" s="416"/>
      <c r="CCL16" s="416"/>
      <c r="CCM16" s="416"/>
      <c r="CCN16" s="416"/>
      <c r="CCO16" s="416"/>
      <c r="CCP16" s="416"/>
      <c r="CCQ16" s="416"/>
      <c r="CCR16" s="416"/>
      <c r="CCS16" s="416"/>
      <c r="CCT16" s="416"/>
      <c r="CCU16" s="416"/>
      <c r="CCV16" s="416"/>
      <c r="CCW16" s="416"/>
      <c r="CCX16" s="416"/>
      <c r="CCY16" s="416"/>
      <c r="CCZ16" s="416"/>
      <c r="CDA16" s="416"/>
      <c r="CDB16" s="416"/>
      <c r="CDC16" s="416"/>
      <c r="CDD16" s="416"/>
      <c r="CDE16" s="416"/>
      <c r="CDF16" s="416"/>
      <c r="CDG16" s="416"/>
      <c r="CDH16" s="416"/>
      <c r="CDI16" s="416"/>
      <c r="CDJ16" s="416"/>
      <c r="CDK16" s="416"/>
      <c r="CDL16" s="416"/>
      <c r="CDM16" s="416"/>
      <c r="CDN16" s="416"/>
      <c r="CDO16" s="416"/>
      <c r="CDP16" s="416"/>
      <c r="CDQ16" s="416"/>
      <c r="CDR16" s="416"/>
      <c r="CDS16" s="416"/>
      <c r="CDT16" s="416"/>
      <c r="CDU16" s="416"/>
      <c r="CDV16" s="416"/>
      <c r="CDW16" s="416"/>
      <c r="CDX16" s="416"/>
      <c r="CDY16" s="416"/>
      <c r="CDZ16" s="416"/>
      <c r="CEA16" s="416"/>
      <c r="CEB16" s="416"/>
      <c r="CEC16" s="416"/>
      <c r="CED16" s="416"/>
      <c r="CEE16" s="416"/>
      <c r="CEF16" s="416"/>
      <c r="CEG16" s="416"/>
      <c r="CEH16" s="416"/>
      <c r="CEI16" s="416"/>
      <c r="CEJ16" s="416"/>
      <c r="CEK16" s="416"/>
      <c r="CEL16" s="416"/>
      <c r="CEM16" s="416"/>
      <c r="CEN16" s="416"/>
      <c r="CEO16" s="416"/>
      <c r="CEP16" s="416"/>
      <c r="CEQ16" s="416"/>
      <c r="CER16" s="416"/>
      <c r="CES16" s="416"/>
      <c r="CET16" s="416"/>
      <c r="CEU16" s="416"/>
      <c r="CEV16" s="416"/>
      <c r="CEW16" s="416"/>
      <c r="CEX16" s="416"/>
      <c r="CEY16" s="416"/>
      <c r="CEZ16" s="416"/>
      <c r="CFA16" s="416"/>
      <c r="CFB16" s="416"/>
      <c r="CFC16" s="416"/>
      <c r="CFD16" s="416"/>
      <c r="CFE16" s="416"/>
      <c r="CFF16" s="416"/>
      <c r="CFG16" s="416"/>
      <c r="CFH16" s="416"/>
      <c r="CFI16" s="416"/>
      <c r="CFJ16" s="416"/>
      <c r="CFK16" s="416"/>
      <c r="CFL16" s="416"/>
      <c r="CFM16" s="416"/>
      <c r="CFN16" s="416"/>
      <c r="CFO16" s="416"/>
      <c r="CFP16" s="416"/>
      <c r="CFQ16" s="416"/>
      <c r="CFR16" s="416"/>
      <c r="CFS16" s="416"/>
      <c r="CFT16" s="416"/>
      <c r="CFU16" s="416"/>
      <c r="CFV16" s="416"/>
      <c r="CFW16" s="416"/>
      <c r="CFX16" s="416"/>
      <c r="CFY16" s="416"/>
      <c r="CFZ16" s="416"/>
      <c r="CGA16" s="416"/>
      <c r="CGB16" s="416"/>
      <c r="CGC16" s="416"/>
      <c r="CGD16" s="416"/>
      <c r="CGE16" s="416"/>
      <c r="CGF16" s="416"/>
      <c r="CGG16" s="416"/>
      <c r="CGH16" s="416"/>
      <c r="CGI16" s="416"/>
      <c r="CGJ16" s="416"/>
      <c r="CGK16" s="416"/>
      <c r="CGL16" s="416"/>
      <c r="CGM16" s="416"/>
      <c r="CGN16" s="416"/>
      <c r="CGO16" s="416"/>
      <c r="CGP16" s="416"/>
      <c r="CGQ16" s="416"/>
      <c r="CGR16" s="416"/>
      <c r="CGS16" s="416"/>
      <c r="CGT16" s="416"/>
      <c r="CGU16" s="416"/>
      <c r="CGV16" s="416"/>
      <c r="CGW16" s="416"/>
      <c r="CGX16" s="416"/>
      <c r="CGY16" s="416"/>
      <c r="CGZ16" s="416"/>
      <c r="CHA16" s="416"/>
      <c r="CHB16" s="416"/>
      <c r="CHC16" s="416"/>
      <c r="CHD16" s="416"/>
      <c r="CHE16" s="416"/>
      <c r="CHF16" s="416"/>
      <c r="CHG16" s="416"/>
      <c r="CHH16" s="416"/>
      <c r="CHI16" s="416"/>
      <c r="CHJ16" s="416"/>
      <c r="CHK16" s="416"/>
      <c r="CHL16" s="416"/>
      <c r="CHM16" s="416"/>
      <c r="CHN16" s="416"/>
      <c r="CHO16" s="416"/>
      <c r="CHP16" s="416"/>
      <c r="CHQ16" s="416"/>
      <c r="CHR16" s="416"/>
      <c r="CHS16" s="416"/>
      <c r="CHT16" s="416"/>
      <c r="CHU16" s="416"/>
      <c r="CHV16" s="416"/>
      <c r="CHW16" s="416"/>
      <c r="CHX16" s="416"/>
      <c r="CHY16" s="416"/>
      <c r="CHZ16" s="416"/>
      <c r="CIA16" s="416"/>
      <c r="CIB16" s="416"/>
      <c r="CIC16" s="416"/>
      <c r="CID16" s="416"/>
      <c r="CIE16" s="416"/>
      <c r="CIF16" s="416"/>
      <c r="CIG16" s="416"/>
      <c r="CIH16" s="416"/>
      <c r="CII16" s="416"/>
      <c r="CIJ16" s="416"/>
      <c r="CIK16" s="416"/>
      <c r="CIL16" s="416"/>
      <c r="CIM16" s="416"/>
      <c r="CIN16" s="416"/>
      <c r="CIO16" s="416"/>
      <c r="CIP16" s="416"/>
      <c r="CIQ16" s="416"/>
      <c r="CIR16" s="416"/>
      <c r="CIS16" s="416"/>
      <c r="CIT16" s="416"/>
      <c r="CIU16" s="416"/>
      <c r="CIV16" s="416"/>
      <c r="CIW16" s="416"/>
      <c r="CIX16" s="416"/>
      <c r="CIY16" s="416"/>
      <c r="CIZ16" s="416"/>
      <c r="CJA16" s="416"/>
      <c r="CJB16" s="416"/>
      <c r="CJC16" s="416"/>
      <c r="CJD16" s="416"/>
      <c r="CJE16" s="416"/>
      <c r="CJF16" s="416"/>
      <c r="CJG16" s="416"/>
      <c r="CJH16" s="416"/>
      <c r="CJI16" s="416"/>
      <c r="CJJ16" s="416"/>
      <c r="CJK16" s="416"/>
      <c r="CJL16" s="416"/>
      <c r="CJM16" s="416"/>
      <c r="CJN16" s="416"/>
      <c r="CJO16" s="416"/>
      <c r="CJP16" s="416"/>
      <c r="CJQ16" s="416"/>
      <c r="CJR16" s="416"/>
      <c r="CJS16" s="416"/>
      <c r="CJT16" s="416"/>
      <c r="CJU16" s="416"/>
      <c r="CJV16" s="416"/>
      <c r="CJW16" s="416"/>
      <c r="CJX16" s="416"/>
      <c r="CJY16" s="416"/>
      <c r="CJZ16" s="416"/>
      <c r="CKA16" s="416"/>
      <c r="CKB16" s="416"/>
      <c r="CKC16" s="416"/>
      <c r="CKD16" s="416"/>
      <c r="CKE16" s="416"/>
      <c r="CKF16" s="416"/>
      <c r="CKG16" s="416"/>
      <c r="CKH16" s="416"/>
      <c r="CKI16" s="416"/>
      <c r="CKJ16" s="416"/>
      <c r="CKK16" s="416"/>
      <c r="CKL16" s="416"/>
      <c r="CKM16" s="416"/>
      <c r="CKN16" s="416"/>
      <c r="CKO16" s="416"/>
      <c r="CKP16" s="416"/>
      <c r="CKQ16" s="416"/>
      <c r="CKR16" s="416"/>
      <c r="CKS16" s="416"/>
      <c r="CKT16" s="416"/>
      <c r="CKU16" s="416"/>
      <c r="CKV16" s="416"/>
      <c r="CKW16" s="416"/>
      <c r="CKX16" s="416"/>
      <c r="CKY16" s="416"/>
      <c r="CKZ16" s="416"/>
      <c r="CLA16" s="416"/>
      <c r="CLB16" s="416"/>
      <c r="CLC16" s="416"/>
      <c r="CLD16" s="416"/>
      <c r="CLE16" s="416"/>
      <c r="CLF16" s="416"/>
      <c r="CLG16" s="416"/>
      <c r="CLH16" s="416"/>
      <c r="CLI16" s="416"/>
      <c r="CLJ16" s="416"/>
      <c r="CLK16" s="416"/>
      <c r="CLL16" s="416"/>
      <c r="CLM16" s="416"/>
      <c r="CLN16" s="416"/>
      <c r="CLO16" s="416"/>
      <c r="CLP16" s="416"/>
      <c r="CLQ16" s="416"/>
      <c r="CLR16" s="416"/>
      <c r="CLS16" s="416"/>
      <c r="CLT16" s="416"/>
      <c r="CLU16" s="416"/>
      <c r="CLV16" s="416"/>
      <c r="CLW16" s="416"/>
      <c r="CLX16" s="416"/>
      <c r="CLY16" s="416"/>
      <c r="CLZ16" s="416"/>
      <c r="CMA16" s="416"/>
      <c r="CMB16" s="416"/>
      <c r="CMC16" s="416"/>
      <c r="CMD16" s="416"/>
      <c r="CME16" s="416"/>
      <c r="CMF16" s="416"/>
      <c r="CMG16" s="416"/>
      <c r="CMH16" s="416"/>
      <c r="CMI16" s="416"/>
      <c r="CMJ16" s="416"/>
      <c r="CMK16" s="416"/>
      <c r="CML16" s="416"/>
      <c r="CMM16" s="416"/>
      <c r="CMN16" s="416"/>
      <c r="CMO16" s="416"/>
      <c r="CMP16" s="416"/>
      <c r="CMQ16" s="416"/>
      <c r="CMR16" s="416"/>
      <c r="CMS16" s="416"/>
      <c r="CMT16" s="416"/>
      <c r="CMU16" s="416"/>
      <c r="CMV16" s="416"/>
      <c r="CMW16" s="416"/>
      <c r="CMX16" s="416"/>
      <c r="CMY16" s="416"/>
      <c r="CMZ16" s="416"/>
      <c r="CNA16" s="416"/>
      <c r="CNB16" s="416"/>
      <c r="CNC16" s="416"/>
      <c r="CND16" s="416"/>
      <c r="CNE16" s="416"/>
      <c r="CNF16" s="416"/>
      <c r="CNG16" s="416"/>
      <c r="CNH16" s="416"/>
      <c r="CNI16" s="416"/>
      <c r="CNJ16" s="416"/>
      <c r="CNK16" s="416"/>
      <c r="CNL16" s="416"/>
      <c r="CNM16" s="416"/>
      <c r="CNN16" s="416"/>
      <c r="CNO16" s="416"/>
      <c r="CNP16" s="416"/>
      <c r="CNQ16" s="416"/>
      <c r="CNR16" s="416"/>
      <c r="CNS16" s="416"/>
      <c r="CNT16" s="416"/>
      <c r="CNU16" s="416"/>
      <c r="CNV16" s="416"/>
      <c r="CNW16" s="416"/>
      <c r="CNX16" s="416"/>
      <c r="CNY16" s="416"/>
      <c r="CNZ16" s="416"/>
      <c r="COA16" s="416"/>
      <c r="COB16" s="416"/>
      <c r="COC16" s="416"/>
      <c r="COD16" s="416"/>
      <c r="COE16" s="416"/>
      <c r="COF16" s="416"/>
      <c r="COG16" s="416"/>
      <c r="COH16" s="416"/>
      <c r="COI16" s="416"/>
      <c r="COJ16" s="416"/>
      <c r="COK16" s="416"/>
      <c r="COL16" s="416"/>
      <c r="COM16" s="416"/>
      <c r="CON16" s="416"/>
      <c r="COO16" s="416"/>
      <c r="COP16" s="416"/>
      <c r="COQ16" s="416"/>
      <c r="COR16" s="416"/>
      <c r="COS16" s="416"/>
      <c r="COT16" s="416"/>
      <c r="COU16" s="416"/>
      <c r="COV16" s="416"/>
      <c r="COW16" s="416"/>
      <c r="COX16" s="416"/>
      <c r="COY16" s="416"/>
      <c r="COZ16" s="416"/>
      <c r="CPA16" s="416"/>
      <c r="CPB16" s="416"/>
      <c r="CPC16" s="416"/>
      <c r="CPD16" s="416"/>
      <c r="CPE16" s="416"/>
      <c r="CPF16" s="416"/>
      <c r="CPG16" s="416"/>
      <c r="CPH16" s="416"/>
      <c r="CPI16" s="416"/>
      <c r="CPJ16" s="416"/>
      <c r="CPK16" s="416"/>
      <c r="CPL16" s="416"/>
      <c r="CPM16" s="416"/>
      <c r="CPN16" s="416"/>
      <c r="CPO16" s="416"/>
      <c r="CPP16" s="416"/>
      <c r="CPQ16" s="416"/>
      <c r="CPR16" s="416"/>
      <c r="CPS16" s="416"/>
      <c r="CPT16" s="416"/>
      <c r="CPU16" s="416"/>
      <c r="CPV16" s="416"/>
      <c r="CPW16" s="416"/>
      <c r="CPX16" s="416"/>
      <c r="CPY16" s="416"/>
      <c r="CPZ16" s="416"/>
      <c r="CQA16" s="416"/>
      <c r="CQB16" s="416"/>
      <c r="CQC16" s="416"/>
      <c r="CQD16" s="416"/>
      <c r="CQE16" s="416"/>
      <c r="CQF16" s="416"/>
      <c r="CQG16" s="416"/>
      <c r="CQH16" s="416"/>
      <c r="CQI16" s="416"/>
      <c r="CQJ16" s="416"/>
      <c r="CQK16" s="416"/>
      <c r="CQL16" s="416"/>
      <c r="CQM16" s="416"/>
      <c r="CQN16" s="416"/>
      <c r="CQO16" s="416"/>
      <c r="CQP16" s="416"/>
      <c r="CQQ16" s="416"/>
      <c r="CQR16" s="416"/>
      <c r="CQS16" s="416"/>
      <c r="CQT16" s="416"/>
      <c r="CQU16" s="416"/>
      <c r="CQV16" s="416"/>
      <c r="CQW16" s="416"/>
      <c r="CQX16" s="416"/>
      <c r="CQY16" s="416"/>
      <c r="CQZ16" s="416"/>
      <c r="CRA16" s="416"/>
      <c r="CRB16" s="416"/>
      <c r="CRC16" s="416"/>
      <c r="CRD16" s="416"/>
      <c r="CRE16" s="416"/>
      <c r="CRF16" s="416"/>
      <c r="CRG16" s="416"/>
      <c r="CRH16" s="416"/>
      <c r="CRI16" s="416"/>
      <c r="CRJ16" s="416"/>
      <c r="CRK16" s="416"/>
      <c r="CRL16" s="416"/>
      <c r="CRM16" s="416"/>
      <c r="CRN16" s="416"/>
      <c r="CRO16" s="416"/>
      <c r="CRP16" s="416"/>
      <c r="CRQ16" s="416"/>
      <c r="CRR16" s="416"/>
      <c r="CRS16" s="416"/>
      <c r="CRT16" s="416"/>
      <c r="CRU16" s="416"/>
      <c r="CRV16" s="416"/>
      <c r="CRW16" s="416"/>
      <c r="CRX16" s="416"/>
      <c r="CRY16" s="416"/>
      <c r="CRZ16" s="416"/>
      <c r="CSA16" s="416"/>
      <c r="CSB16" s="416"/>
      <c r="CSC16" s="416"/>
      <c r="CSD16" s="416"/>
      <c r="CSE16" s="416"/>
      <c r="CSF16" s="416"/>
      <c r="CSG16" s="416"/>
      <c r="CSH16" s="416"/>
      <c r="CSI16" s="416"/>
      <c r="CSJ16" s="416"/>
      <c r="CSK16" s="416"/>
      <c r="CSL16" s="416"/>
      <c r="CSM16" s="416"/>
      <c r="CSN16" s="416"/>
      <c r="CSO16" s="416"/>
      <c r="CSP16" s="416"/>
      <c r="CSQ16" s="416"/>
      <c r="CSR16" s="416"/>
      <c r="CSS16" s="416"/>
      <c r="CST16" s="416"/>
      <c r="CSU16" s="416"/>
      <c r="CSV16" s="416"/>
      <c r="CSW16" s="416"/>
      <c r="CSX16" s="416"/>
      <c r="CSY16" s="416"/>
      <c r="CSZ16" s="416"/>
      <c r="CTA16" s="416"/>
      <c r="CTB16" s="416"/>
      <c r="CTC16" s="416"/>
      <c r="CTD16" s="416"/>
      <c r="CTE16" s="416"/>
      <c r="CTF16" s="416"/>
      <c r="CTG16" s="416"/>
      <c r="CTH16" s="416"/>
      <c r="CTI16" s="416"/>
      <c r="CTJ16" s="416"/>
      <c r="CTK16" s="416"/>
      <c r="CTL16" s="416"/>
      <c r="CTM16" s="416"/>
      <c r="CTN16" s="416"/>
      <c r="CTO16" s="416"/>
      <c r="CTP16" s="416"/>
      <c r="CTQ16" s="416"/>
      <c r="CTR16" s="416"/>
      <c r="CTS16" s="416"/>
      <c r="CTT16" s="416"/>
      <c r="CTU16" s="416"/>
      <c r="CTV16" s="416"/>
      <c r="CTW16" s="416"/>
      <c r="CTX16" s="416"/>
      <c r="CTY16" s="416"/>
      <c r="CTZ16" s="416"/>
      <c r="CUA16" s="416"/>
      <c r="CUB16" s="416"/>
      <c r="CUC16" s="416"/>
      <c r="CUD16" s="416"/>
      <c r="CUE16" s="416"/>
      <c r="CUF16" s="416"/>
      <c r="CUG16" s="416"/>
      <c r="CUH16" s="416"/>
      <c r="CUI16" s="416"/>
      <c r="CUJ16" s="416"/>
      <c r="CUK16" s="416"/>
      <c r="CUL16" s="416"/>
      <c r="CUM16" s="416"/>
      <c r="CUN16" s="416"/>
      <c r="CUO16" s="416"/>
      <c r="CUP16" s="416"/>
      <c r="CUQ16" s="416"/>
      <c r="CUR16" s="416"/>
      <c r="CUS16" s="416"/>
      <c r="CUT16" s="416"/>
      <c r="CUU16" s="416"/>
      <c r="CUV16" s="416"/>
      <c r="CUW16" s="416"/>
      <c r="CUX16" s="416"/>
      <c r="CUY16" s="416"/>
      <c r="CUZ16" s="416"/>
      <c r="CVA16" s="416"/>
      <c r="CVB16" s="416"/>
      <c r="CVC16" s="416"/>
      <c r="CVD16" s="416"/>
      <c r="CVE16" s="416"/>
      <c r="CVF16" s="416"/>
      <c r="CVG16" s="416"/>
      <c r="CVH16" s="416"/>
      <c r="CVI16" s="416"/>
      <c r="CVJ16" s="416"/>
      <c r="CVK16" s="416"/>
      <c r="CVL16" s="416"/>
      <c r="CVM16" s="416"/>
      <c r="CVN16" s="416"/>
      <c r="CVO16" s="416"/>
      <c r="CVP16" s="416"/>
      <c r="CVQ16" s="416"/>
      <c r="CVR16" s="416"/>
      <c r="CVS16" s="416"/>
      <c r="CVT16" s="416"/>
      <c r="CVU16" s="416"/>
      <c r="CVV16" s="416"/>
      <c r="CVW16" s="416"/>
      <c r="CVX16" s="416"/>
      <c r="CVY16" s="416"/>
      <c r="CVZ16" s="416"/>
      <c r="CWA16" s="416"/>
      <c r="CWB16" s="416"/>
      <c r="CWC16" s="416"/>
      <c r="CWD16" s="416"/>
      <c r="CWE16" s="416"/>
      <c r="CWF16" s="416"/>
      <c r="CWG16" s="416"/>
      <c r="CWH16" s="416"/>
      <c r="CWI16" s="416"/>
      <c r="CWJ16" s="416"/>
      <c r="CWK16" s="416"/>
      <c r="CWL16" s="416"/>
      <c r="CWM16" s="416"/>
      <c r="CWN16" s="416"/>
      <c r="CWO16" s="416"/>
      <c r="CWP16" s="416"/>
      <c r="CWQ16" s="416"/>
      <c r="CWR16" s="416"/>
      <c r="CWS16" s="416"/>
      <c r="CWT16" s="416"/>
      <c r="CWU16" s="416"/>
      <c r="CWV16" s="416"/>
      <c r="CWW16" s="416"/>
      <c r="CWX16" s="416"/>
      <c r="CWY16" s="416"/>
      <c r="CWZ16" s="416"/>
      <c r="CXA16" s="416"/>
      <c r="CXB16" s="416"/>
      <c r="CXC16" s="416"/>
      <c r="CXD16" s="416"/>
      <c r="CXE16" s="416"/>
      <c r="CXF16" s="416"/>
      <c r="CXG16" s="416"/>
      <c r="CXH16" s="416"/>
      <c r="CXI16" s="416"/>
      <c r="CXJ16" s="416"/>
      <c r="CXK16" s="416"/>
      <c r="CXL16" s="416"/>
      <c r="CXM16" s="416"/>
      <c r="CXN16" s="416"/>
      <c r="CXO16" s="416"/>
      <c r="CXP16" s="416"/>
      <c r="CXQ16" s="416"/>
      <c r="CXR16" s="416"/>
      <c r="CXS16" s="416"/>
      <c r="CXT16" s="416"/>
      <c r="CXU16" s="416"/>
      <c r="CXV16" s="416"/>
      <c r="CXW16" s="416"/>
      <c r="CXX16" s="416"/>
      <c r="CXY16" s="416"/>
      <c r="CXZ16" s="416"/>
      <c r="CYA16" s="416"/>
      <c r="CYB16" s="416"/>
      <c r="CYC16" s="416"/>
      <c r="CYD16" s="416"/>
      <c r="CYE16" s="416"/>
      <c r="CYF16" s="416"/>
      <c r="CYG16" s="416"/>
      <c r="CYH16" s="416"/>
      <c r="CYI16" s="416"/>
      <c r="CYJ16" s="416"/>
      <c r="CYK16" s="416"/>
      <c r="CYL16" s="416"/>
      <c r="CYM16" s="416"/>
      <c r="CYN16" s="416"/>
      <c r="CYO16" s="416"/>
      <c r="CYP16" s="416"/>
      <c r="CYQ16" s="416"/>
      <c r="CYR16" s="416"/>
      <c r="CYS16" s="416"/>
      <c r="CYT16" s="416"/>
      <c r="CYU16" s="416"/>
      <c r="CYV16" s="416"/>
      <c r="CYW16" s="416"/>
      <c r="CYX16" s="416"/>
      <c r="CYY16" s="416"/>
      <c r="CYZ16" s="416"/>
      <c r="CZA16" s="416"/>
      <c r="CZB16" s="416"/>
      <c r="CZC16" s="416"/>
      <c r="CZD16" s="416"/>
      <c r="CZE16" s="416"/>
      <c r="CZF16" s="416"/>
      <c r="CZG16" s="416"/>
      <c r="CZH16" s="416"/>
      <c r="CZI16" s="416"/>
      <c r="CZJ16" s="416"/>
      <c r="CZK16" s="416"/>
      <c r="CZL16" s="416"/>
      <c r="CZM16" s="416"/>
      <c r="CZN16" s="416"/>
      <c r="CZO16" s="416"/>
      <c r="CZP16" s="416"/>
      <c r="CZQ16" s="416"/>
      <c r="CZR16" s="416"/>
      <c r="CZS16" s="416"/>
      <c r="CZT16" s="416"/>
      <c r="CZU16" s="416"/>
      <c r="CZV16" s="416"/>
      <c r="CZW16" s="416"/>
      <c r="CZX16" s="416"/>
      <c r="CZY16" s="416"/>
      <c r="CZZ16" s="416"/>
      <c r="DAA16" s="416"/>
      <c r="DAB16" s="416"/>
      <c r="DAC16" s="416"/>
      <c r="DAD16" s="416"/>
      <c r="DAE16" s="416"/>
      <c r="DAF16" s="416"/>
      <c r="DAG16" s="416"/>
      <c r="DAH16" s="416"/>
      <c r="DAI16" s="416"/>
      <c r="DAJ16" s="416"/>
      <c r="DAK16" s="416"/>
      <c r="DAL16" s="416"/>
      <c r="DAM16" s="416"/>
      <c r="DAN16" s="416"/>
      <c r="DAO16" s="416"/>
      <c r="DAP16" s="416"/>
      <c r="DAQ16" s="416"/>
      <c r="DAR16" s="416"/>
      <c r="DAS16" s="416"/>
      <c r="DAT16" s="416"/>
      <c r="DAU16" s="416"/>
      <c r="DAV16" s="416"/>
      <c r="DAW16" s="416"/>
      <c r="DAX16" s="416"/>
      <c r="DAY16" s="416"/>
      <c r="DAZ16" s="416"/>
      <c r="DBA16" s="416"/>
      <c r="DBB16" s="416"/>
      <c r="DBC16" s="416"/>
      <c r="DBD16" s="416"/>
      <c r="DBE16" s="416"/>
      <c r="DBF16" s="416"/>
      <c r="DBG16" s="416"/>
      <c r="DBH16" s="416"/>
      <c r="DBI16" s="416"/>
      <c r="DBJ16" s="416"/>
      <c r="DBK16" s="416"/>
      <c r="DBL16" s="416"/>
      <c r="DBM16" s="416"/>
      <c r="DBN16" s="416"/>
      <c r="DBO16" s="416"/>
      <c r="DBP16" s="416"/>
      <c r="DBQ16" s="416"/>
      <c r="DBR16" s="416"/>
      <c r="DBS16" s="416"/>
      <c r="DBT16" s="416"/>
      <c r="DBU16" s="416"/>
      <c r="DBV16" s="416"/>
      <c r="DBW16" s="416"/>
      <c r="DBX16" s="416"/>
      <c r="DBY16" s="416"/>
      <c r="DBZ16" s="416"/>
      <c r="DCA16" s="416"/>
      <c r="DCB16" s="416"/>
      <c r="DCC16" s="416"/>
      <c r="DCD16" s="416"/>
      <c r="DCE16" s="416"/>
      <c r="DCF16" s="416"/>
      <c r="DCG16" s="416"/>
      <c r="DCH16" s="416"/>
      <c r="DCI16" s="416"/>
      <c r="DCJ16" s="416"/>
      <c r="DCK16" s="416"/>
      <c r="DCL16" s="416"/>
      <c r="DCM16" s="416"/>
      <c r="DCN16" s="416"/>
      <c r="DCO16" s="416"/>
      <c r="DCP16" s="416"/>
      <c r="DCQ16" s="416"/>
      <c r="DCR16" s="416"/>
      <c r="DCS16" s="416"/>
      <c r="DCT16" s="416"/>
      <c r="DCU16" s="416"/>
      <c r="DCV16" s="416"/>
      <c r="DCW16" s="416"/>
      <c r="DCX16" s="416"/>
      <c r="DCY16" s="416"/>
      <c r="DCZ16" s="416"/>
      <c r="DDA16" s="416"/>
      <c r="DDB16" s="416"/>
      <c r="DDC16" s="416"/>
      <c r="DDD16" s="416"/>
      <c r="DDE16" s="416"/>
      <c r="DDF16" s="416"/>
      <c r="DDG16" s="416"/>
      <c r="DDH16" s="416"/>
      <c r="DDI16" s="416"/>
      <c r="DDJ16" s="416"/>
      <c r="DDK16" s="416"/>
      <c r="DDL16" s="416"/>
      <c r="DDM16" s="416"/>
      <c r="DDN16" s="416"/>
      <c r="DDO16" s="416"/>
      <c r="DDP16" s="416"/>
      <c r="DDQ16" s="416"/>
      <c r="DDR16" s="416"/>
      <c r="DDS16" s="416"/>
      <c r="DDT16" s="416"/>
      <c r="DDU16" s="416"/>
      <c r="DDV16" s="416"/>
      <c r="DDW16" s="416"/>
      <c r="DDX16" s="416"/>
      <c r="DDY16" s="416"/>
      <c r="DDZ16" s="416"/>
      <c r="DEA16" s="416"/>
      <c r="DEB16" s="416"/>
      <c r="DEC16" s="416"/>
      <c r="DED16" s="416"/>
      <c r="DEE16" s="416"/>
      <c r="DEF16" s="416"/>
      <c r="DEG16" s="416"/>
      <c r="DEH16" s="416"/>
      <c r="DEI16" s="416"/>
      <c r="DEJ16" s="416"/>
      <c r="DEK16" s="416"/>
      <c r="DEL16" s="416"/>
      <c r="DEM16" s="416"/>
      <c r="DEN16" s="416"/>
      <c r="DEO16" s="416"/>
      <c r="DEP16" s="416"/>
      <c r="DEQ16" s="416"/>
      <c r="DER16" s="416"/>
      <c r="DES16" s="416"/>
      <c r="DET16" s="416"/>
      <c r="DEU16" s="416"/>
      <c r="DEV16" s="416"/>
      <c r="DEW16" s="416"/>
      <c r="DEX16" s="416"/>
      <c r="DEY16" s="416"/>
      <c r="DEZ16" s="416"/>
      <c r="DFA16" s="416"/>
      <c r="DFB16" s="416"/>
      <c r="DFC16" s="416"/>
      <c r="DFD16" s="416"/>
      <c r="DFE16" s="416"/>
      <c r="DFF16" s="416"/>
      <c r="DFG16" s="416"/>
      <c r="DFH16" s="416"/>
      <c r="DFI16" s="416"/>
      <c r="DFJ16" s="416"/>
      <c r="DFK16" s="416"/>
      <c r="DFL16" s="416"/>
      <c r="DFM16" s="416"/>
      <c r="DFN16" s="416"/>
      <c r="DFO16" s="416"/>
      <c r="DFP16" s="416"/>
      <c r="DFQ16" s="416"/>
      <c r="DFR16" s="416"/>
      <c r="DFS16" s="416"/>
      <c r="DFT16" s="416"/>
      <c r="DFU16" s="416"/>
      <c r="DFV16" s="416"/>
      <c r="DFW16" s="416"/>
      <c r="DFX16" s="416"/>
      <c r="DFY16" s="416"/>
      <c r="DFZ16" s="416"/>
      <c r="DGA16" s="416"/>
      <c r="DGB16" s="416"/>
      <c r="DGC16" s="416"/>
      <c r="DGD16" s="416"/>
      <c r="DGE16" s="416"/>
      <c r="DGF16" s="416"/>
      <c r="DGG16" s="416"/>
      <c r="DGH16" s="416"/>
      <c r="DGI16" s="416"/>
      <c r="DGJ16" s="416"/>
      <c r="DGK16" s="416"/>
      <c r="DGL16" s="416"/>
      <c r="DGM16" s="416"/>
      <c r="DGN16" s="416"/>
      <c r="DGO16" s="416"/>
      <c r="DGP16" s="416"/>
      <c r="DGQ16" s="416"/>
      <c r="DGR16" s="416"/>
      <c r="DGS16" s="416"/>
      <c r="DGT16" s="416"/>
      <c r="DGU16" s="416"/>
      <c r="DGV16" s="416"/>
      <c r="DGW16" s="416"/>
      <c r="DGX16" s="416"/>
      <c r="DGY16" s="416"/>
      <c r="DGZ16" s="416"/>
      <c r="DHA16" s="416"/>
      <c r="DHB16" s="416"/>
      <c r="DHC16" s="416"/>
      <c r="DHD16" s="416"/>
      <c r="DHE16" s="416"/>
      <c r="DHF16" s="416"/>
      <c r="DHG16" s="416"/>
      <c r="DHH16" s="416"/>
      <c r="DHI16" s="416"/>
      <c r="DHJ16" s="416"/>
      <c r="DHK16" s="416"/>
      <c r="DHL16" s="416"/>
      <c r="DHM16" s="416"/>
      <c r="DHN16" s="416"/>
      <c r="DHO16" s="416"/>
      <c r="DHP16" s="416"/>
      <c r="DHQ16" s="416"/>
      <c r="DHR16" s="416"/>
      <c r="DHS16" s="416"/>
      <c r="DHT16" s="416"/>
      <c r="DHU16" s="416"/>
      <c r="DHV16" s="416"/>
      <c r="DHW16" s="416"/>
      <c r="DHX16" s="416"/>
      <c r="DHY16" s="416"/>
      <c r="DHZ16" s="416"/>
      <c r="DIA16" s="416"/>
      <c r="DIB16" s="416"/>
      <c r="DIC16" s="416"/>
      <c r="DID16" s="416"/>
      <c r="DIE16" s="416"/>
      <c r="DIF16" s="416"/>
      <c r="DIG16" s="416"/>
      <c r="DIH16" s="416"/>
      <c r="DII16" s="416"/>
      <c r="DIJ16" s="416"/>
      <c r="DIK16" s="416"/>
      <c r="DIL16" s="416"/>
      <c r="DIM16" s="416"/>
      <c r="DIN16" s="416"/>
      <c r="DIO16" s="416"/>
      <c r="DIP16" s="416"/>
      <c r="DIQ16" s="416"/>
      <c r="DIR16" s="416"/>
      <c r="DIS16" s="416"/>
      <c r="DIT16" s="416"/>
      <c r="DIU16" s="416"/>
      <c r="DIV16" s="416"/>
      <c r="DIW16" s="416"/>
      <c r="DIX16" s="416"/>
      <c r="DIY16" s="416"/>
      <c r="DIZ16" s="416"/>
      <c r="DJA16" s="416"/>
      <c r="DJB16" s="416"/>
      <c r="DJC16" s="416"/>
      <c r="DJD16" s="416"/>
      <c r="DJE16" s="416"/>
      <c r="DJF16" s="416"/>
      <c r="DJG16" s="416"/>
      <c r="DJH16" s="416"/>
      <c r="DJI16" s="416"/>
      <c r="DJJ16" s="416"/>
      <c r="DJK16" s="416"/>
      <c r="DJL16" s="416"/>
      <c r="DJM16" s="416"/>
      <c r="DJN16" s="416"/>
      <c r="DJO16" s="416"/>
      <c r="DJP16" s="416"/>
      <c r="DJQ16" s="416"/>
      <c r="DJR16" s="416"/>
      <c r="DJS16" s="416"/>
      <c r="DJT16" s="416"/>
      <c r="DJU16" s="416"/>
      <c r="DJV16" s="416"/>
      <c r="DJW16" s="416"/>
      <c r="DJX16" s="416"/>
      <c r="DJY16" s="416"/>
      <c r="DJZ16" s="416"/>
      <c r="DKA16" s="416"/>
      <c r="DKB16" s="416"/>
      <c r="DKC16" s="416"/>
      <c r="DKD16" s="416"/>
      <c r="DKE16" s="416"/>
      <c r="DKF16" s="416"/>
      <c r="DKG16" s="416"/>
      <c r="DKH16" s="416"/>
      <c r="DKI16" s="416"/>
      <c r="DKJ16" s="416"/>
      <c r="DKK16" s="416"/>
      <c r="DKL16" s="416"/>
      <c r="DKM16" s="416"/>
      <c r="DKN16" s="416"/>
      <c r="DKO16" s="416"/>
      <c r="DKP16" s="416"/>
      <c r="DKQ16" s="416"/>
      <c r="DKR16" s="416"/>
      <c r="DKS16" s="416"/>
      <c r="DKT16" s="416"/>
      <c r="DKU16" s="416"/>
      <c r="DKV16" s="416"/>
      <c r="DKW16" s="416"/>
      <c r="DKX16" s="416"/>
      <c r="DKY16" s="416"/>
      <c r="DKZ16" s="416"/>
      <c r="DLA16" s="416"/>
      <c r="DLB16" s="416"/>
      <c r="DLC16" s="416"/>
      <c r="DLD16" s="416"/>
      <c r="DLE16" s="416"/>
      <c r="DLF16" s="416"/>
      <c r="DLG16" s="416"/>
      <c r="DLH16" s="416"/>
      <c r="DLI16" s="416"/>
      <c r="DLJ16" s="416"/>
      <c r="DLK16" s="416"/>
      <c r="DLL16" s="416"/>
      <c r="DLM16" s="416"/>
      <c r="DLN16" s="416"/>
      <c r="DLO16" s="416"/>
      <c r="DLP16" s="416"/>
      <c r="DLQ16" s="416"/>
      <c r="DLR16" s="416"/>
      <c r="DLS16" s="416"/>
      <c r="DLT16" s="416"/>
      <c r="DLU16" s="416"/>
      <c r="DLV16" s="416"/>
      <c r="DLW16" s="416"/>
      <c r="DLX16" s="416"/>
      <c r="DLY16" s="416"/>
      <c r="DLZ16" s="416"/>
      <c r="DMA16" s="416"/>
      <c r="DMB16" s="416"/>
      <c r="DMC16" s="416"/>
      <c r="DMD16" s="416"/>
      <c r="DME16" s="416"/>
      <c r="DMF16" s="416"/>
      <c r="DMG16" s="416"/>
      <c r="DMH16" s="416"/>
      <c r="DMI16" s="416"/>
      <c r="DMJ16" s="416"/>
      <c r="DMK16" s="416"/>
      <c r="DML16" s="416"/>
      <c r="DMM16" s="416"/>
      <c r="DMN16" s="416"/>
      <c r="DMO16" s="416"/>
      <c r="DMP16" s="416"/>
      <c r="DMQ16" s="416"/>
      <c r="DMR16" s="416"/>
      <c r="DMS16" s="416"/>
      <c r="DMT16" s="416"/>
      <c r="DMU16" s="416"/>
      <c r="DMV16" s="416"/>
      <c r="DMW16" s="416"/>
      <c r="DMX16" s="416"/>
      <c r="DMY16" s="416"/>
      <c r="DMZ16" s="416"/>
      <c r="DNA16" s="416"/>
      <c r="DNB16" s="416"/>
      <c r="DNC16" s="416"/>
      <c r="DND16" s="416"/>
      <c r="DNE16" s="416"/>
      <c r="DNF16" s="416"/>
      <c r="DNG16" s="416"/>
      <c r="DNH16" s="416"/>
      <c r="DNI16" s="416"/>
      <c r="DNJ16" s="416"/>
      <c r="DNK16" s="416"/>
      <c r="DNL16" s="416"/>
      <c r="DNM16" s="416"/>
      <c r="DNN16" s="416"/>
      <c r="DNO16" s="416"/>
      <c r="DNP16" s="416"/>
      <c r="DNQ16" s="416"/>
      <c r="DNR16" s="416"/>
      <c r="DNS16" s="416"/>
      <c r="DNT16" s="416"/>
      <c r="DNU16" s="416"/>
      <c r="DNV16" s="416"/>
      <c r="DNW16" s="416"/>
      <c r="DNX16" s="416"/>
      <c r="DNY16" s="416"/>
      <c r="DNZ16" s="416"/>
      <c r="DOA16" s="416"/>
      <c r="DOB16" s="416"/>
      <c r="DOC16" s="416"/>
      <c r="DOD16" s="416"/>
      <c r="DOE16" s="416"/>
      <c r="DOF16" s="416"/>
      <c r="DOG16" s="416"/>
      <c r="DOH16" s="416"/>
      <c r="DOI16" s="416"/>
      <c r="DOJ16" s="416"/>
      <c r="DOK16" s="416"/>
      <c r="DOL16" s="416"/>
      <c r="DOM16" s="416"/>
      <c r="DON16" s="416"/>
      <c r="DOO16" s="416"/>
      <c r="DOP16" s="416"/>
      <c r="DOQ16" s="416"/>
      <c r="DOR16" s="416"/>
      <c r="DOS16" s="416"/>
      <c r="DOT16" s="416"/>
      <c r="DOU16" s="416"/>
      <c r="DOV16" s="416"/>
      <c r="DOW16" s="416"/>
      <c r="DOX16" s="416"/>
      <c r="DOY16" s="416"/>
      <c r="DOZ16" s="416"/>
      <c r="DPA16" s="416"/>
      <c r="DPB16" s="416"/>
      <c r="DPC16" s="416"/>
      <c r="DPD16" s="416"/>
      <c r="DPE16" s="416"/>
      <c r="DPF16" s="416"/>
      <c r="DPG16" s="416"/>
      <c r="DPH16" s="416"/>
      <c r="DPI16" s="416"/>
      <c r="DPJ16" s="416"/>
      <c r="DPK16" s="416"/>
      <c r="DPL16" s="416"/>
      <c r="DPM16" s="416"/>
      <c r="DPN16" s="416"/>
      <c r="DPO16" s="416"/>
      <c r="DPP16" s="416"/>
      <c r="DPQ16" s="416"/>
      <c r="DPR16" s="416"/>
      <c r="DPS16" s="416"/>
      <c r="DPT16" s="416"/>
      <c r="DPU16" s="416"/>
      <c r="DPV16" s="416"/>
      <c r="DPW16" s="416"/>
      <c r="DPX16" s="416"/>
      <c r="DPY16" s="416"/>
      <c r="DPZ16" s="416"/>
      <c r="DQA16" s="416"/>
      <c r="DQB16" s="416"/>
      <c r="DQC16" s="416"/>
      <c r="DQD16" s="416"/>
      <c r="DQE16" s="416"/>
      <c r="DQF16" s="416"/>
      <c r="DQG16" s="416"/>
      <c r="DQH16" s="416"/>
      <c r="DQI16" s="416"/>
      <c r="DQJ16" s="416"/>
      <c r="DQK16" s="416"/>
      <c r="DQL16" s="416"/>
      <c r="DQM16" s="416"/>
      <c r="DQN16" s="416"/>
      <c r="DQO16" s="416"/>
      <c r="DQP16" s="416"/>
      <c r="DQQ16" s="416"/>
      <c r="DQR16" s="416"/>
      <c r="DQS16" s="416"/>
      <c r="DQT16" s="416"/>
      <c r="DQU16" s="416"/>
      <c r="DQV16" s="416"/>
      <c r="DQW16" s="416"/>
      <c r="DQX16" s="416"/>
      <c r="DQY16" s="416"/>
      <c r="DQZ16" s="416"/>
      <c r="DRA16" s="416"/>
      <c r="DRB16" s="416"/>
      <c r="DRC16" s="416"/>
      <c r="DRD16" s="416"/>
      <c r="DRE16" s="416"/>
      <c r="DRF16" s="416"/>
      <c r="DRG16" s="416"/>
      <c r="DRH16" s="416"/>
      <c r="DRI16" s="416"/>
      <c r="DRJ16" s="416"/>
      <c r="DRK16" s="416"/>
      <c r="DRL16" s="416"/>
      <c r="DRM16" s="416"/>
      <c r="DRN16" s="416"/>
      <c r="DRO16" s="416"/>
      <c r="DRP16" s="416"/>
      <c r="DRQ16" s="416"/>
      <c r="DRR16" s="416"/>
      <c r="DRS16" s="416"/>
      <c r="DRT16" s="416"/>
      <c r="DRU16" s="416"/>
      <c r="DRV16" s="416"/>
      <c r="DRW16" s="416"/>
      <c r="DRX16" s="416"/>
      <c r="DRY16" s="416"/>
      <c r="DRZ16" s="416"/>
      <c r="DSA16" s="416"/>
      <c r="DSB16" s="416"/>
      <c r="DSC16" s="416"/>
      <c r="DSD16" s="416"/>
      <c r="DSE16" s="416"/>
      <c r="DSF16" s="416"/>
      <c r="DSG16" s="416"/>
      <c r="DSH16" s="416"/>
      <c r="DSI16" s="416"/>
      <c r="DSJ16" s="416"/>
      <c r="DSK16" s="416"/>
      <c r="DSL16" s="416"/>
      <c r="DSM16" s="416"/>
      <c r="DSN16" s="416"/>
      <c r="DSO16" s="416"/>
      <c r="DSP16" s="416"/>
      <c r="DSQ16" s="416"/>
      <c r="DSR16" s="416"/>
      <c r="DSS16" s="416"/>
      <c r="DST16" s="416"/>
      <c r="DSU16" s="416"/>
      <c r="DSV16" s="416"/>
      <c r="DSW16" s="416"/>
      <c r="DSX16" s="416"/>
      <c r="DSY16" s="416"/>
      <c r="DSZ16" s="416"/>
      <c r="DTA16" s="416"/>
      <c r="DTB16" s="416"/>
      <c r="DTC16" s="416"/>
      <c r="DTD16" s="416"/>
      <c r="DTE16" s="416"/>
      <c r="DTF16" s="416"/>
      <c r="DTG16" s="416"/>
      <c r="DTH16" s="416"/>
      <c r="DTI16" s="416"/>
      <c r="DTJ16" s="416"/>
      <c r="DTK16" s="416"/>
      <c r="DTL16" s="416"/>
      <c r="DTM16" s="416"/>
      <c r="DTN16" s="416"/>
      <c r="DTO16" s="416"/>
      <c r="DTP16" s="416"/>
      <c r="DTQ16" s="416"/>
      <c r="DTR16" s="416"/>
      <c r="DTS16" s="416"/>
      <c r="DTT16" s="416"/>
      <c r="DTU16" s="416"/>
      <c r="DTV16" s="416"/>
      <c r="DTW16" s="416"/>
      <c r="DTX16" s="416"/>
      <c r="DTY16" s="416"/>
      <c r="DTZ16" s="416"/>
      <c r="DUA16" s="416"/>
      <c r="DUB16" s="416"/>
      <c r="DUC16" s="416"/>
      <c r="DUD16" s="416"/>
      <c r="DUE16" s="416"/>
      <c r="DUF16" s="416"/>
      <c r="DUG16" s="416"/>
      <c r="DUH16" s="416"/>
      <c r="DUI16" s="416"/>
      <c r="DUJ16" s="416"/>
      <c r="DUK16" s="416"/>
      <c r="DUL16" s="416"/>
      <c r="DUM16" s="416"/>
      <c r="DUN16" s="416"/>
      <c r="DUO16" s="416"/>
      <c r="DUP16" s="416"/>
      <c r="DUQ16" s="416"/>
      <c r="DUR16" s="416"/>
      <c r="DUS16" s="416"/>
      <c r="DUT16" s="416"/>
      <c r="DUU16" s="416"/>
      <c r="DUV16" s="416"/>
      <c r="DUW16" s="416"/>
      <c r="DUX16" s="416"/>
      <c r="DUY16" s="416"/>
      <c r="DUZ16" s="416"/>
      <c r="DVA16" s="416"/>
      <c r="DVB16" s="416"/>
      <c r="DVC16" s="416"/>
      <c r="DVD16" s="416"/>
      <c r="DVE16" s="416"/>
      <c r="DVF16" s="416"/>
      <c r="DVG16" s="416"/>
      <c r="DVH16" s="416"/>
      <c r="DVI16" s="416"/>
      <c r="DVJ16" s="416"/>
      <c r="DVK16" s="416"/>
      <c r="DVL16" s="416"/>
      <c r="DVM16" s="416"/>
      <c r="DVN16" s="416"/>
      <c r="DVO16" s="416"/>
      <c r="DVP16" s="416"/>
      <c r="DVQ16" s="416"/>
      <c r="DVR16" s="416"/>
      <c r="DVS16" s="416"/>
      <c r="DVT16" s="416"/>
      <c r="DVU16" s="416"/>
      <c r="DVV16" s="416"/>
      <c r="DVW16" s="416"/>
      <c r="DVX16" s="416"/>
      <c r="DVY16" s="416"/>
      <c r="DVZ16" s="416"/>
      <c r="DWA16" s="416"/>
      <c r="DWB16" s="416"/>
      <c r="DWC16" s="416"/>
      <c r="DWD16" s="416"/>
      <c r="DWE16" s="416"/>
      <c r="DWF16" s="416"/>
      <c r="DWG16" s="416"/>
      <c r="DWH16" s="416"/>
      <c r="DWI16" s="416"/>
      <c r="DWJ16" s="416"/>
      <c r="DWK16" s="416"/>
      <c r="DWL16" s="416"/>
      <c r="DWM16" s="416"/>
      <c r="DWN16" s="416"/>
      <c r="DWO16" s="416"/>
      <c r="DWP16" s="416"/>
      <c r="DWQ16" s="416"/>
      <c r="DWR16" s="416"/>
      <c r="DWS16" s="416"/>
      <c r="DWT16" s="416"/>
      <c r="DWU16" s="416"/>
      <c r="DWV16" s="416"/>
      <c r="DWW16" s="416"/>
      <c r="DWX16" s="416"/>
      <c r="DWY16" s="416"/>
      <c r="DWZ16" s="416"/>
      <c r="DXA16" s="416"/>
      <c r="DXB16" s="416"/>
      <c r="DXC16" s="416"/>
      <c r="DXD16" s="416"/>
      <c r="DXE16" s="416"/>
      <c r="DXF16" s="416"/>
      <c r="DXG16" s="416"/>
      <c r="DXH16" s="416"/>
      <c r="DXI16" s="416"/>
      <c r="DXJ16" s="416"/>
      <c r="DXK16" s="416"/>
      <c r="DXL16" s="416"/>
      <c r="DXM16" s="416"/>
      <c r="DXN16" s="416"/>
      <c r="DXO16" s="416"/>
      <c r="DXP16" s="416"/>
      <c r="DXQ16" s="416"/>
      <c r="DXR16" s="416"/>
      <c r="DXS16" s="416"/>
      <c r="DXT16" s="416"/>
      <c r="DXU16" s="416"/>
      <c r="DXV16" s="416"/>
      <c r="DXW16" s="416"/>
      <c r="DXX16" s="416"/>
      <c r="DXY16" s="416"/>
      <c r="DXZ16" s="416"/>
      <c r="DYA16" s="416"/>
      <c r="DYB16" s="416"/>
      <c r="DYC16" s="416"/>
      <c r="DYD16" s="416"/>
      <c r="DYE16" s="416"/>
      <c r="DYF16" s="416"/>
      <c r="DYG16" s="416"/>
      <c r="DYH16" s="416"/>
      <c r="DYI16" s="416"/>
      <c r="DYJ16" s="416"/>
      <c r="DYK16" s="416"/>
      <c r="DYL16" s="416"/>
      <c r="DYM16" s="416"/>
      <c r="DYN16" s="416"/>
      <c r="DYO16" s="416"/>
      <c r="DYP16" s="416"/>
      <c r="DYQ16" s="416"/>
      <c r="DYR16" s="416"/>
      <c r="DYS16" s="416"/>
      <c r="DYT16" s="416"/>
      <c r="DYU16" s="416"/>
      <c r="DYV16" s="416"/>
      <c r="DYW16" s="416"/>
      <c r="DYX16" s="416"/>
      <c r="DYY16" s="416"/>
      <c r="DYZ16" s="416"/>
      <c r="DZA16" s="416"/>
      <c r="DZB16" s="416"/>
      <c r="DZC16" s="416"/>
      <c r="DZD16" s="416"/>
      <c r="DZE16" s="416"/>
      <c r="DZF16" s="416"/>
      <c r="DZG16" s="416"/>
      <c r="DZH16" s="416"/>
      <c r="DZI16" s="416"/>
      <c r="DZJ16" s="416"/>
      <c r="DZK16" s="416"/>
      <c r="DZL16" s="416"/>
      <c r="DZM16" s="416"/>
      <c r="DZN16" s="416"/>
      <c r="DZO16" s="416"/>
      <c r="DZP16" s="416"/>
      <c r="DZQ16" s="416"/>
      <c r="DZR16" s="416"/>
      <c r="DZS16" s="416"/>
      <c r="DZT16" s="416"/>
      <c r="DZU16" s="416"/>
      <c r="DZV16" s="416"/>
      <c r="DZW16" s="416"/>
      <c r="DZX16" s="416"/>
      <c r="DZY16" s="416"/>
      <c r="DZZ16" s="416"/>
      <c r="EAA16" s="416"/>
      <c r="EAB16" s="416"/>
      <c r="EAC16" s="416"/>
      <c r="EAD16" s="416"/>
      <c r="EAE16" s="416"/>
      <c r="EAF16" s="416"/>
      <c r="EAG16" s="416"/>
      <c r="EAH16" s="416"/>
      <c r="EAI16" s="416"/>
      <c r="EAJ16" s="416"/>
      <c r="EAK16" s="416"/>
      <c r="EAL16" s="416"/>
      <c r="EAM16" s="416"/>
      <c r="EAN16" s="416"/>
      <c r="EAO16" s="416"/>
      <c r="EAP16" s="416"/>
      <c r="EAQ16" s="416"/>
      <c r="EAR16" s="416"/>
      <c r="EAS16" s="416"/>
      <c r="EAT16" s="416"/>
      <c r="EAU16" s="416"/>
      <c r="EAV16" s="416"/>
      <c r="EAW16" s="416"/>
      <c r="EAX16" s="416"/>
      <c r="EAY16" s="416"/>
      <c r="EAZ16" s="416"/>
      <c r="EBA16" s="416"/>
      <c r="EBB16" s="416"/>
      <c r="EBC16" s="416"/>
      <c r="EBD16" s="416"/>
      <c r="EBE16" s="416"/>
      <c r="EBF16" s="416"/>
      <c r="EBG16" s="416"/>
      <c r="EBH16" s="416"/>
      <c r="EBI16" s="416"/>
      <c r="EBJ16" s="416"/>
      <c r="EBK16" s="416"/>
      <c r="EBL16" s="416"/>
      <c r="EBM16" s="416"/>
      <c r="EBN16" s="416"/>
      <c r="EBO16" s="416"/>
      <c r="EBP16" s="416"/>
      <c r="EBQ16" s="416"/>
      <c r="EBR16" s="416"/>
      <c r="EBS16" s="416"/>
      <c r="EBT16" s="416"/>
      <c r="EBU16" s="416"/>
      <c r="EBV16" s="416"/>
      <c r="EBW16" s="416"/>
      <c r="EBX16" s="416"/>
      <c r="EBY16" s="416"/>
      <c r="EBZ16" s="416"/>
      <c r="ECA16" s="416"/>
      <c r="ECB16" s="416"/>
      <c r="ECC16" s="416"/>
      <c r="ECD16" s="416"/>
      <c r="ECE16" s="416"/>
      <c r="ECF16" s="416"/>
      <c r="ECG16" s="416"/>
      <c r="ECH16" s="416"/>
      <c r="ECI16" s="416"/>
      <c r="ECJ16" s="416"/>
      <c r="ECK16" s="416"/>
      <c r="ECL16" s="416"/>
      <c r="ECM16" s="416"/>
      <c r="ECN16" s="416"/>
      <c r="ECO16" s="416"/>
      <c r="ECP16" s="416"/>
      <c r="ECQ16" s="416"/>
      <c r="ECR16" s="416"/>
      <c r="ECS16" s="416"/>
      <c r="ECT16" s="416"/>
      <c r="ECU16" s="416"/>
      <c r="ECV16" s="416"/>
      <c r="ECW16" s="416"/>
      <c r="ECX16" s="416"/>
      <c r="ECY16" s="416"/>
      <c r="ECZ16" s="416"/>
      <c r="EDA16" s="416"/>
      <c r="EDB16" s="416"/>
      <c r="EDC16" s="416"/>
      <c r="EDD16" s="416"/>
      <c r="EDE16" s="416"/>
      <c r="EDF16" s="416"/>
      <c r="EDG16" s="416"/>
      <c r="EDH16" s="416"/>
      <c r="EDI16" s="416"/>
      <c r="EDJ16" s="416"/>
      <c r="EDK16" s="416"/>
      <c r="EDL16" s="416"/>
      <c r="EDM16" s="416"/>
      <c r="EDN16" s="416"/>
      <c r="EDO16" s="416"/>
      <c r="EDP16" s="416"/>
      <c r="EDQ16" s="416"/>
      <c r="EDR16" s="416"/>
      <c r="EDS16" s="416"/>
      <c r="EDT16" s="416"/>
      <c r="EDU16" s="416"/>
      <c r="EDV16" s="416"/>
      <c r="EDW16" s="416"/>
      <c r="EDX16" s="416"/>
      <c r="EDY16" s="416"/>
      <c r="EDZ16" s="416"/>
      <c r="EEA16" s="416"/>
      <c r="EEB16" s="416"/>
      <c r="EEC16" s="416"/>
      <c r="EED16" s="416"/>
      <c r="EEE16" s="416"/>
      <c r="EEF16" s="416"/>
      <c r="EEG16" s="416"/>
      <c r="EEH16" s="416"/>
      <c r="EEI16" s="416"/>
      <c r="EEJ16" s="416"/>
      <c r="EEK16" s="416"/>
      <c r="EEL16" s="416"/>
      <c r="EEM16" s="416"/>
      <c r="EEN16" s="416"/>
      <c r="EEO16" s="416"/>
      <c r="EEP16" s="416"/>
      <c r="EEQ16" s="416"/>
      <c r="EER16" s="416"/>
      <c r="EES16" s="416"/>
      <c r="EET16" s="416"/>
      <c r="EEU16" s="416"/>
      <c r="EEV16" s="416"/>
      <c r="EEW16" s="416"/>
      <c r="EEX16" s="416"/>
      <c r="EEY16" s="416"/>
      <c r="EEZ16" s="416"/>
      <c r="EFA16" s="416"/>
      <c r="EFB16" s="416"/>
      <c r="EFC16" s="416"/>
      <c r="EFD16" s="416"/>
      <c r="EFE16" s="416"/>
      <c r="EFF16" s="416"/>
      <c r="EFG16" s="416"/>
      <c r="EFH16" s="416"/>
      <c r="EFI16" s="416"/>
      <c r="EFJ16" s="416"/>
      <c r="EFK16" s="416"/>
      <c r="EFL16" s="416"/>
      <c r="EFM16" s="416"/>
      <c r="EFN16" s="416"/>
      <c r="EFO16" s="416"/>
      <c r="EFP16" s="416"/>
      <c r="EFQ16" s="416"/>
      <c r="EFR16" s="416"/>
      <c r="EFS16" s="416"/>
      <c r="EFT16" s="416"/>
      <c r="EFU16" s="416"/>
      <c r="EFV16" s="416"/>
      <c r="EFW16" s="416"/>
      <c r="EFX16" s="416"/>
      <c r="EFY16" s="416"/>
      <c r="EFZ16" s="416"/>
      <c r="EGA16" s="416"/>
      <c r="EGB16" s="416"/>
      <c r="EGC16" s="416"/>
      <c r="EGD16" s="416"/>
      <c r="EGE16" s="416"/>
      <c r="EGF16" s="416"/>
      <c r="EGG16" s="416"/>
      <c r="EGH16" s="416"/>
      <c r="EGI16" s="416"/>
      <c r="EGJ16" s="416"/>
      <c r="EGK16" s="416"/>
      <c r="EGL16" s="416"/>
      <c r="EGM16" s="416"/>
      <c r="EGN16" s="416"/>
      <c r="EGO16" s="416"/>
      <c r="EGP16" s="416"/>
      <c r="EGQ16" s="416"/>
      <c r="EGR16" s="416"/>
      <c r="EGS16" s="416"/>
      <c r="EGT16" s="416"/>
      <c r="EGU16" s="416"/>
      <c r="EGV16" s="416"/>
      <c r="EGW16" s="416"/>
      <c r="EGX16" s="416"/>
      <c r="EGY16" s="416"/>
      <c r="EGZ16" s="416"/>
      <c r="EHA16" s="416"/>
      <c r="EHB16" s="416"/>
      <c r="EHC16" s="416"/>
      <c r="EHD16" s="416"/>
      <c r="EHE16" s="416"/>
      <c r="EHF16" s="416"/>
      <c r="EHG16" s="416"/>
      <c r="EHH16" s="416"/>
      <c r="EHI16" s="416"/>
      <c r="EHJ16" s="416"/>
      <c r="EHK16" s="416"/>
      <c r="EHL16" s="416"/>
      <c r="EHM16" s="416"/>
      <c r="EHN16" s="416"/>
      <c r="EHO16" s="416"/>
      <c r="EHP16" s="416"/>
      <c r="EHQ16" s="416"/>
      <c r="EHR16" s="416"/>
      <c r="EHS16" s="416"/>
      <c r="EHT16" s="416"/>
      <c r="EHU16" s="416"/>
      <c r="EHV16" s="416"/>
      <c r="EHW16" s="416"/>
      <c r="EHX16" s="416"/>
      <c r="EHY16" s="416"/>
      <c r="EHZ16" s="416"/>
      <c r="EIA16" s="416"/>
      <c r="EIB16" s="416"/>
      <c r="EIC16" s="416"/>
      <c r="EID16" s="416"/>
      <c r="EIE16" s="416"/>
      <c r="EIF16" s="416"/>
      <c r="EIG16" s="416"/>
      <c r="EIH16" s="416"/>
      <c r="EII16" s="416"/>
      <c r="EIJ16" s="416"/>
      <c r="EIK16" s="416"/>
      <c r="EIL16" s="416"/>
      <c r="EIM16" s="416"/>
      <c r="EIN16" s="416"/>
      <c r="EIO16" s="416"/>
      <c r="EIP16" s="416"/>
      <c r="EIQ16" s="416"/>
      <c r="EIR16" s="416"/>
      <c r="EIS16" s="416"/>
      <c r="EIT16" s="416"/>
      <c r="EIU16" s="416"/>
      <c r="EIV16" s="416"/>
      <c r="EIW16" s="416"/>
      <c r="EIX16" s="416"/>
      <c r="EIY16" s="416"/>
      <c r="EIZ16" s="416"/>
      <c r="EJA16" s="416"/>
      <c r="EJB16" s="416"/>
      <c r="EJC16" s="416"/>
      <c r="EJD16" s="416"/>
      <c r="EJE16" s="416"/>
      <c r="EJF16" s="416"/>
      <c r="EJG16" s="416"/>
      <c r="EJH16" s="416"/>
      <c r="EJI16" s="416"/>
      <c r="EJJ16" s="416"/>
      <c r="EJK16" s="416"/>
      <c r="EJL16" s="416"/>
      <c r="EJM16" s="416"/>
      <c r="EJN16" s="416"/>
      <c r="EJO16" s="416"/>
      <c r="EJP16" s="416"/>
      <c r="EJQ16" s="416"/>
      <c r="EJR16" s="416"/>
      <c r="EJS16" s="416"/>
      <c r="EJT16" s="416"/>
      <c r="EJU16" s="416"/>
      <c r="EJV16" s="416"/>
      <c r="EJW16" s="416"/>
      <c r="EJX16" s="416"/>
      <c r="EJY16" s="416"/>
      <c r="EJZ16" s="416"/>
      <c r="EKA16" s="416"/>
      <c r="EKB16" s="416"/>
      <c r="EKC16" s="416"/>
      <c r="EKD16" s="416"/>
      <c r="EKE16" s="416"/>
      <c r="EKF16" s="416"/>
      <c r="EKG16" s="416"/>
      <c r="EKH16" s="416"/>
      <c r="EKI16" s="416"/>
      <c r="EKJ16" s="416"/>
      <c r="EKK16" s="416"/>
      <c r="EKL16" s="416"/>
      <c r="EKM16" s="416"/>
      <c r="EKN16" s="416"/>
      <c r="EKO16" s="416"/>
      <c r="EKP16" s="416"/>
      <c r="EKQ16" s="416"/>
      <c r="EKR16" s="416"/>
      <c r="EKS16" s="416"/>
      <c r="EKT16" s="416"/>
      <c r="EKU16" s="416"/>
      <c r="EKV16" s="416"/>
      <c r="EKW16" s="416"/>
      <c r="EKX16" s="416"/>
      <c r="EKY16" s="416"/>
      <c r="EKZ16" s="416"/>
      <c r="ELA16" s="416"/>
      <c r="ELB16" s="416"/>
      <c r="ELC16" s="416"/>
      <c r="ELD16" s="416"/>
      <c r="ELE16" s="416"/>
      <c r="ELF16" s="416"/>
      <c r="ELG16" s="416"/>
      <c r="ELH16" s="416"/>
      <c r="ELI16" s="416"/>
      <c r="ELJ16" s="416"/>
      <c r="ELK16" s="416"/>
      <c r="ELL16" s="416"/>
      <c r="ELM16" s="416"/>
      <c r="ELN16" s="416"/>
      <c r="ELO16" s="416"/>
      <c r="ELP16" s="416"/>
      <c r="ELQ16" s="416"/>
      <c r="ELR16" s="416"/>
      <c r="ELS16" s="416"/>
      <c r="ELT16" s="416"/>
      <c r="ELU16" s="416"/>
      <c r="ELV16" s="416"/>
      <c r="ELW16" s="416"/>
      <c r="ELX16" s="416"/>
      <c r="ELY16" s="416"/>
      <c r="ELZ16" s="416"/>
      <c r="EMA16" s="416"/>
      <c r="EMB16" s="416"/>
      <c r="EMC16" s="416"/>
      <c r="EMD16" s="416"/>
      <c r="EME16" s="416"/>
      <c r="EMF16" s="416"/>
      <c r="EMG16" s="416"/>
      <c r="EMH16" s="416"/>
      <c r="EMI16" s="416"/>
      <c r="EMJ16" s="416"/>
      <c r="EMK16" s="416"/>
      <c r="EML16" s="416"/>
      <c r="EMM16" s="416"/>
      <c r="EMN16" s="416"/>
      <c r="EMO16" s="416"/>
      <c r="EMP16" s="416"/>
      <c r="EMQ16" s="416"/>
      <c r="EMR16" s="416"/>
      <c r="EMS16" s="416"/>
      <c r="EMT16" s="416"/>
      <c r="EMU16" s="416"/>
      <c r="EMV16" s="416"/>
      <c r="EMW16" s="416"/>
      <c r="EMX16" s="416"/>
      <c r="EMY16" s="416"/>
      <c r="EMZ16" s="416"/>
      <c r="ENA16" s="416"/>
      <c r="ENB16" s="416"/>
      <c r="ENC16" s="416"/>
      <c r="END16" s="416"/>
      <c r="ENE16" s="416"/>
      <c r="ENF16" s="416"/>
      <c r="ENG16" s="416"/>
      <c r="ENH16" s="416"/>
      <c r="ENI16" s="416"/>
      <c r="ENJ16" s="416"/>
      <c r="ENK16" s="416"/>
      <c r="ENL16" s="416"/>
      <c r="ENM16" s="416"/>
      <c r="ENN16" s="416"/>
      <c r="ENO16" s="416"/>
      <c r="ENP16" s="416"/>
      <c r="ENQ16" s="416"/>
      <c r="ENR16" s="416"/>
      <c r="ENS16" s="416"/>
      <c r="ENT16" s="416"/>
      <c r="ENU16" s="416"/>
      <c r="ENV16" s="416"/>
      <c r="ENW16" s="416"/>
      <c r="ENX16" s="416"/>
      <c r="ENY16" s="416"/>
      <c r="ENZ16" s="416"/>
      <c r="EOA16" s="416"/>
      <c r="EOB16" s="416"/>
      <c r="EOC16" s="416"/>
      <c r="EOD16" s="416"/>
      <c r="EOE16" s="416"/>
      <c r="EOF16" s="416"/>
      <c r="EOG16" s="416"/>
      <c r="EOH16" s="416"/>
      <c r="EOI16" s="416"/>
      <c r="EOJ16" s="416"/>
      <c r="EOK16" s="416"/>
      <c r="EOL16" s="416"/>
      <c r="EOM16" s="416"/>
      <c r="EON16" s="416"/>
      <c r="EOO16" s="416"/>
      <c r="EOP16" s="416"/>
      <c r="EOQ16" s="416"/>
      <c r="EOR16" s="416"/>
      <c r="EOS16" s="416"/>
      <c r="EOT16" s="416"/>
      <c r="EOU16" s="416"/>
      <c r="EOV16" s="416"/>
      <c r="EOW16" s="416"/>
      <c r="EOX16" s="416"/>
      <c r="EOY16" s="416"/>
      <c r="EOZ16" s="416"/>
      <c r="EPA16" s="416"/>
      <c r="EPB16" s="416"/>
      <c r="EPC16" s="416"/>
      <c r="EPD16" s="416"/>
      <c r="EPE16" s="416"/>
      <c r="EPF16" s="416"/>
      <c r="EPG16" s="416"/>
      <c r="EPH16" s="416"/>
      <c r="EPI16" s="416"/>
      <c r="EPJ16" s="416"/>
      <c r="EPK16" s="416"/>
      <c r="EPL16" s="416"/>
      <c r="EPM16" s="416"/>
      <c r="EPN16" s="416"/>
      <c r="EPO16" s="416"/>
      <c r="EPP16" s="416"/>
      <c r="EPQ16" s="416"/>
      <c r="EPR16" s="416"/>
      <c r="EPS16" s="416"/>
      <c r="EPT16" s="416"/>
      <c r="EPU16" s="416"/>
      <c r="EPV16" s="416"/>
      <c r="EPW16" s="416"/>
      <c r="EPX16" s="416"/>
      <c r="EPY16" s="416"/>
      <c r="EPZ16" s="416"/>
      <c r="EQA16" s="416"/>
      <c r="EQB16" s="416"/>
      <c r="EQC16" s="416"/>
      <c r="EQD16" s="416"/>
      <c r="EQE16" s="416"/>
      <c r="EQF16" s="416"/>
      <c r="EQG16" s="416"/>
      <c r="EQH16" s="416"/>
      <c r="EQI16" s="416"/>
      <c r="EQJ16" s="416"/>
      <c r="EQK16" s="416"/>
      <c r="EQL16" s="416"/>
      <c r="EQM16" s="416"/>
      <c r="EQN16" s="416"/>
      <c r="EQO16" s="416"/>
      <c r="EQP16" s="416"/>
      <c r="EQQ16" s="416"/>
      <c r="EQR16" s="416"/>
      <c r="EQS16" s="416"/>
      <c r="EQT16" s="416"/>
      <c r="EQU16" s="416"/>
      <c r="EQV16" s="416"/>
      <c r="EQW16" s="416"/>
      <c r="EQX16" s="416"/>
      <c r="EQY16" s="416"/>
      <c r="EQZ16" s="416"/>
      <c r="ERA16" s="416"/>
      <c r="ERB16" s="416"/>
      <c r="ERC16" s="416"/>
      <c r="ERD16" s="416"/>
      <c r="ERE16" s="416"/>
      <c r="ERF16" s="416"/>
      <c r="ERG16" s="416"/>
      <c r="ERH16" s="416"/>
      <c r="ERI16" s="416"/>
      <c r="ERJ16" s="416"/>
      <c r="ERK16" s="416"/>
      <c r="ERL16" s="416"/>
      <c r="ERM16" s="416"/>
      <c r="ERN16" s="416"/>
      <c r="ERO16" s="416"/>
      <c r="ERP16" s="416"/>
      <c r="ERQ16" s="416"/>
      <c r="ERR16" s="416"/>
      <c r="ERS16" s="416"/>
      <c r="ERT16" s="416"/>
      <c r="ERU16" s="416"/>
      <c r="ERV16" s="416"/>
      <c r="ERW16" s="416"/>
      <c r="ERX16" s="416"/>
      <c r="ERY16" s="416"/>
      <c r="ERZ16" s="416"/>
      <c r="ESA16" s="416"/>
      <c r="ESB16" s="416"/>
      <c r="ESC16" s="416"/>
      <c r="ESD16" s="416"/>
      <c r="ESE16" s="416"/>
      <c r="ESF16" s="416"/>
      <c r="ESG16" s="416"/>
      <c r="ESH16" s="416"/>
      <c r="ESI16" s="416"/>
      <c r="ESJ16" s="416"/>
      <c r="ESK16" s="416"/>
      <c r="ESL16" s="416"/>
      <c r="ESM16" s="416"/>
      <c r="ESN16" s="416"/>
      <c r="ESO16" s="416"/>
      <c r="ESP16" s="416"/>
      <c r="ESQ16" s="416"/>
      <c r="ESR16" s="416"/>
      <c r="ESS16" s="416"/>
      <c r="EST16" s="416"/>
      <c r="ESU16" s="416"/>
      <c r="ESV16" s="416"/>
      <c r="ESW16" s="416"/>
      <c r="ESX16" s="416"/>
      <c r="ESY16" s="416"/>
      <c r="ESZ16" s="416"/>
      <c r="ETA16" s="416"/>
      <c r="ETB16" s="416"/>
      <c r="ETC16" s="416"/>
      <c r="ETD16" s="416"/>
      <c r="ETE16" s="416"/>
      <c r="ETF16" s="416"/>
      <c r="ETG16" s="416"/>
      <c r="ETH16" s="416"/>
      <c r="ETI16" s="416"/>
      <c r="ETJ16" s="416"/>
      <c r="ETK16" s="416"/>
      <c r="ETL16" s="416"/>
      <c r="ETM16" s="416"/>
      <c r="ETN16" s="416"/>
      <c r="ETO16" s="416"/>
      <c r="ETP16" s="416"/>
      <c r="ETQ16" s="416"/>
      <c r="ETR16" s="416"/>
      <c r="ETS16" s="416"/>
      <c r="ETT16" s="416"/>
      <c r="ETU16" s="416"/>
      <c r="ETV16" s="416"/>
      <c r="ETW16" s="416"/>
      <c r="ETX16" s="416"/>
      <c r="ETY16" s="416"/>
      <c r="ETZ16" s="416"/>
      <c r="EUA16" s="416"/>
      <c r="EUB16" s="416"/>
      <c r="EUC16" s="416"/>
      <c r="EUD16" s="416"/>
      <c r="EUE16" s="416"/>
      <c r="EUF16" s="416"/>
      <c r="EUG16" s="416"/>
      <c r="EUH16" s="416"/>
      <c r="EUI16" s="416"/>
      <c r="EUJ16" s="416"/>
      <c r="EUK16" s="416"/>
      <c r="EUL16" s="416"/>
      <c r="EUM16" s="416"/>
      <c r="EUN16" s="416"/>
      <c r="EUO16" s="416"/>
      <c r="EUP16" s="416"/>
      <c r="EUQ16" s="416"/>
      <c r="EUR16" s="416"/>
      <c r="EUS16" s="416"/>
      <c r="EUT16" s="416"/>
      <c r="EUU16" s="416"/>
      <c r="EUV16" s="416"/>
      <c r="EUW16" s="416"/>
      <c r="EUX16" s="416"/>
      <c r="EUY16" s="416"/>
      <c r="EUZ16" s="416"/>
      <c r="EVA16" s="416"/>
      <c r="EVB16" s="416"/>
      <c r="EVC16" s="416"/>
      <c r="EVD16" s="416"/>
      <c r="EVE16" s="416"/>
      <c r="EVF16" s="416"/>
      <c r="EVG16" s="416"/>
      <c r="EVH16" s="416"/>
      <c r="EVI16" s="416"/>
      <c r="EVJ16" s="416"/>
      <c r="EVK16" s="416"/>
      <c r="EVL16" s="416"/>
      <c r="EVM16" s="416"/>
      <c r="EVN16" s="416"/>
      <c r="EVO16" s="416"/>
      <c r="EVP16" s="416"/>
      <c r="EVQ16" s="416"/>
      <c r="EVR16" s="416"/>
      <c r="EVS16" s="416"/>
      <c r="EVT16" s="416"/>
      <c r="EVU16" s="416"/>
      <c r="EVV16" s="416"/>
      <c r="EVW16" s="416"/>
      <c r="EVX16" s="416"/>
      <c r="EVY16" s="416"/>
      <c r="EVZ16" s="416"/>
      <c r="EWA16" s="416"/>
      <c r="EWB16" s="416"/>
      <c r="EWC16" s="416"/>
      <c r="EWD16" s="416"/>
      <c r="EWE16" s="416"/>
      <c r="EWF16" s="416"/>
      <c r="EWG16" s="416"/>
      <c r="EWH16" s="416"/>
      <c r="EWI16" s="416"/>
      <c r="EWJ16" s="416"/>
      <c r="EWK16" s="416"/>
      <c r="EWL16" s="416"/>
      <c r="EWM16" s="416"/>
      <c r="EWN16" s="416"/>
      <c r="EWO16" s="416"/>
      <c r="EWP16" s="416"/>
      <c r="EWQ16" s="416"/>
      <c r="EWR16" s="416"/>
      <c r="EWS16" s="416"/>
      <c r="EWT16" s="416"/>
      <c r="EWU16" s="416"/>
      <c r="EWV16" s="416"/>
      <c r="EWW16" s="416"/>
      <c r="EWX16" s="416"/>
      <c r="EWY16" s="416"/>
      <c r="EWZ16" s="416"/>
      <c r="EXA16" s="416"/>
      <c r="EXB16" s="416"/>
      <c r="EXC16" s="416"/>
      <c r="EXD16" s="416"/>
      <c r="EXE16" s="416"/>
      <c r="EXF16" s="416"/>
      <c r="EXG16" s="416"/>
      <c r="EXH16" s="416"/>
      <c r="EXI16" s="416"/>
      <c r="EXJ16" s="416"/>
      <c r="EXK16" s="416"/>
      <c r="EXL16" s="416"/>
      <c r="EXM16" s="416"/>
      <c r="EXN16" s="416"/>
      <c r="EXO16" s="416"/>
      <c r="EXP16" s="416"/>
      <c r="EXQ16" s="416"/>
      <c r="EXR16" s="416"/>
      <c r="EXS16" s="416"/>
      <c r="EXT16" s="416"/>
      <c r="EXU16" s="416"/>
      <c r="EXV16" s="416"/>
      <c r="EXW16" s="416"/>
      <c r="EXX16" s="416"/>
      <c r="EXY16" s="416"/>
      <c r="EXZ16" s="416"/>
      <c r="EYA16" s="416"/>
      <c r="EYB16" s="416"/>
      <c r="EYC16" s="416"/>
      <c r="EYD16" s="416"/>
      <c r="EYE16" s="416"/>
      <c r="EYF16" s="416"/>
      <c r="EYG16" s="416"/>
      <c r="EYH16" s="416"/>
      <c r="EYI16" s="416"/>
      <c r="EYJ16" s="416"/>
      <c r="EYK16" s="416"/>
      <c r="EYL16" s="416"/>
      <c r="EYM16" s="416"/>
      <c r="EYN16" s="416"/>
      <c r="EYO16" s="416"/>
      <c r="EYP16" s="416"/>
      <c r="EYQ16" s="416"/>
      <c r="EYR16" s="416"/>
      <c r="EYS16" s="416"/>
      <c r="EYT16" s="416"/>
      <c r="EYU16" s="416"/>
      <c r="EYV16" s="416"/>
      <c r="EYW16" s="416"/>
      <c r="EYX16" s="416"/>
      <c r="EYY16" s="416"/>
      <c r="EYZ16" s="416"/>
      <c r="EZA16" s="416"/>
      <c r="EZB16" s="416"/>
      <c r="EZC16" s="416"/>
      <c r="EZD16" s="416"/>
      <c r="EZE16" s="416"/>
      <c r="EZF16" s="416"/>
      <c r="EZG16" s="416"/>
      <c r="EZH16" s="416"/>
      <c r="EZI16" s="416"/>
      <c r="EZJ16" s="416"/>
      <c r="EZK16" s="416"/>
      <c r="EZL16" s="416"/>
      <c r="EZM16" s="416"/>
      <c r="EZN16" s="416"/>
      <c r="EZO16" s="416"/>
      <c r="EZP16" s="416"/>
      <c r="EZQ16" s="416"/>
      <c r="EZR16" s="416"/>
      <c r="EZS16" s="416"/>
      <c r="EZT16" s="416"/>
      <c r="EZU16" s="416"/>
      <c r="EZV16" s="416"/>
      <c r="EZW16" s="416"/>
      <c r="EZX16" s="416"/>
      <c r="EZY16" s="416"/>
      <c r="EZZ16" s="416"/>
      <c r="FAA16" s="416"/>
      <c r="FAB16" s="416"/>
      <c r="FAC16" s="416"/>
      <c r="FAD16" s="416"/>
      <c r="FAE16" s="416"/>
      <c r="FAF16" s="416"/>
      <c r="FAG16" s="416"/>
      <c r="FAH16" s="416"/>
      <c r="FAI16" s="416"/>
      <c r="FAJ16" s="416"/>
      <c r="FAK16" s="416"/>
      <c r="FAL16" s="416"/>
      <c r="FAM16" s="416"/>
      <c r="FAN16" s="416"/>
      <c r="FAO16" s="416"/>
      <c r="FAP16" s="416"/>
      <c r="FAQ16" s="416"/>
      <c r="FAR16" s="416"/>
      <c r="FAS16" s="416"/>
      <c r="FAT16" s="416"/>
      <c r="FAU16" s="416"/>
      <c r="FAV16" s="416"/>
      <c r="FAW16" s="416"/>
      <c r="FAX16" s="416"/>
      <c r="FAY16" s="416"/>
      <c r="FAZ16" s="416"/>
      <c r="FBA16" s="416"/>
      <c r="FBB16" s="416"/>
      <c r="FBC16" s="416"/>
      <c r="FBD16" s="416"/>
      <c r="FBE16" s="416"/>
      <c r="FBF16" s="416"/>
      <c r="FBG16" s="416"/>
      <c r="FBH16" s="416"/>
      <c r="FBI16" s="416"/>
      <c r="FBJ16" s="416"/>
      <c r="FBK16" s="416"/>
      <c r="FBL16" s="416"/>
      <c r="FBM16" s="416"/>
      <c r="FBN16" s="416"/>
      <c r="FBO16" s="416"/>
      <c r="FBP16" s="416"/>
      <c r="FBQ16" s="416"/>
      <c r="FBR16" s="416"/>
      <c r="FBS16" s="416"/>
      <c r="FBT16" s="416"/>
      <c r="FBU16" s="416"/>
      <c r="FBV16" s="416"/>
      <c r="FBW16" s="416"/>
      <c r="FBX16" s="416"/>
      <c r="FBY16" s="416"/>
      <c r="FBZ16" s="416"/>
      <c r="FCA16" s="416"/>
      <c r="FCB16" s="416"/>
      <c r="FCC16" s="416"/>
      <c r="FCD16" s="416"/>
      <c r="FCE16" s="416"/>
      <c r="FCF16" s="416"/>
      <c r="FCG16" s="416"/>
      <c r="FCH16" s="416"/>
      <c r="FCI16" s="416"/>
      <c r="FCJ16" s="416"/>
      <c r="FCK16" s="416"/>
      <c r="FCL16" s="416"/>
      <c r="FCM16" s="416"/>
      <c r="FCN16" s="416"/>
      <c r="FCO16" s="416"/>
      <c r="FCP16" s="416"/>
      <c r="FCQ16" s="416"/>
      <c r="FCR16" s="416"/>
      <c r="FCS16" s="416"/>
      <c r="FCT16" s="416"/>
      <c r="FCU16" s="416"/>
      <c r="FCV16" s="416"/>
      <c r="FCW16" s="416"/>
      <c r="FCX16" s="416"/>
      <c r="FCY16" s="416"/>
      <c r="FCZ16" s="416"/>
      <c r="FDA16" s="416"/>
      <c r="FDB16" s="416"/>
      <c r="FDC16" s="416"/>
      <c r="FDD16" s="416"/>
      <c r="FDE16" s="416"/>
      <c r="FDF16" s="416"/>
      <c r="FDG16" s="416"/>
      <c r="FDH16" s="416"/>
      <c r="FDI16" s="416"/>
      <c r="FDJ16" s="416"/>
      <c r="FDK16" s="416"/>
      <c r="FDL16" s="416"/>
      <c r="FDM16" s="416"/>
      <c r="FDN16" s="416"/>
      <c r="FDO16" s="416"/>
      <c r="FDP16" s="416"/>
      <c r="FDQ16" s="416"/>
      <c r="FDR16" s="416"/>
      <c r="FDS16" s="416"/>
      <c r="FDT16" s="416"/>
      <c r="FDU16" s="416"/>
      <c r="FDV16" s="416"/>
      <c r="FDW16" s="416"/>
      <c r="FDX16" s="416"/>
      <c r="FDY16" s="416"/>
      <c r="FDZ16" s="416"/>
      <c r="FEA16" s="416"/>
      <c r="FEB16" s="416"/>
      <c r="FEC16" s="416"/>
      <c r="FED16" s="416"/>
      <c r="FEE16" s="416"/>
      <c r="FEF16" s="416"/>
      <c r="FEG16" s="416"/>
      <c r="FEH16" s="416"/>
      <c r="FEI16" s="416"/>
      <c r="FEJ16" s="416"/>
      <c r="FEK16" s="416"/>
      <c r="FEL16" s="416"/>
      <c r="FEM16" s="416"/>
      <c r="FEN16" s="416"/>
      <c r="FEO16" s="416"/>
      <c r="FEP16" s="416"/>
      <c r="FEQ16" s="416"/>
      <c r="FER16" s="416"/>
      <c r="FES16" s="416"/>
      <c r="FET16" s="416"/>
      <c r="FEU16" s="416"/>
      <c r="FEV16" s="416"/>
      <c r="FEW16" s="416"/>
      <c r="FEX16" s="416"/>
      <c r="FEY16" s="416"/>
      <c r="FEZ16" s="416"/>
      <c r="FFA16" s="416"/>
      <c r="FFB16" s="416"/>
      <c r="FFC16" s="416"/>
      <c r="FFD16" s="416"/>
      <c r="FFE16" s="416"/>
      <c r="FFF16" s="416"/>
      <c r="FFG16" s="416"/>
      <c r="FFH16" s="416"/>
      <c r="FFI16" s="416"/>
      <c r="FFJ16" s="416"/>
      <c r="FFK16" s="416"/>
      <c r="FFL16" s="416"/>
      <c r="FFM16" s="416"/>
      <c r="FFN16" s="416"/>
      <c r="FFO16" s="416"/>
      <c r="FFP16" s="416"/>
      <c r="FFQ16" s="416"/>
      <c r="FFR16" s="416"/>
      <c r="FFS16" s="416"/>
      <c r="FFT16" s="416"/>
      <c r="FFU16" s="416"/>
      <c r="FFV16" s="416"/>
      <c r="FFW16" s="416"/>
      <c r="FFX16" s="416"/>
      <c r="FFY16" s="416"/>
      <c r="FFZ16" s="416"/>
      <c r="FGA16" s="416"/>
      <c r="FGB16" s="416"/>
      <c r="FGC16" s="416"/>
      <c r="FGD16" s="416"/>
      <c r="FGE16" s="416"/>
      <c r="FGF16" s="416"/>
      <c r="FGG16" s="416"/>
      <c r="FGH16" s="416"/>
      <c r="FGI16" s="416"/>
      <c r="FGJ16" s="416"/>
      <c r="FGK16" s="416"/>
      <c r="FGL16" s="416"/>
      <c r="FGM16" s="416"/>
      <c r="FGN16" s="416"/>
      <c r="FGO16" s="416"/>
      <c r="FGP16" s="416"/>
      <c r="FGQ16" s="416"/>
      <c r="FGR16" s="416"/>
      <c r="FGS16" s="416"/>
      <c r="FGT16" s="416"/>
      <c r="FGU16" s="416"/>
      <c r="FGV16" s="416"/>
      <c r="FGW16" s="416"/>
      <c r="FGX16" s="416"/>
      <c r="FGY16" s="416"/>
      <c r="FGZ16" s="416"/>
      <c r="FHA16" s="416"/>
      <c r="FHB16" s="416"/>
      <c r="FHC16" s="416"/>
      <c r="FHD16" s="416"/>
      <c r="FHE16" s="416"/>
      <c r="FHF16" s="416"/>
      <c r="FHG16" s="416"/>
      <c r="FHH16" s="416"/>
      <c r="FHI16" s="416"/>
      <c r="FHJ16" s="416"/>
      <c r="FHK16" s="416"/>
      <c r="FHL16" s="416"/>
      <c r="FHM16" s="416"/>
      <c r="FHN16" s="416"/>
      <c r="FHO16" s="416"/>
      <c r="FHP16" s="416"/>
      <c r="FHQ16" s="416"/>
      <c r="FHR16" s="416"/>
      <c r="FHS16" s="416"/>
      <c r="FHT16" s="416"/>
      <c r="FHU16" s="416"/>
      <c r="FHV16" s="416"/>
      <c r="FHW16" s="416"/>
      <c r="FHX16" s="416"/>
      <c r="FHY16" s="416"/>
      <c r="FHZ16" s="416"/>
      <c r="FIA16" s="416"/>
      <c r="FIB16" s="416"/>
      <c r="FIC16" s="416"/>
      <c r="FID16" s="416"/>
      <c r="FIE16" s="416"/>
      <c r="FIF16" s="416"/>
      <c r="FIG16" s="416"/>
      <c r="FIH16" s="416"/>
      <c r="FII16" s="416"/>
      <c r="FIJ16" s="416"/>
      <c r="FIK16" s="416"/>
      <c r="FIL16" s="416"/>
      <c r="FIM16" s="416"/>
      <c r="FIN16" s="416"/>
      <c r="FIO16" s="416"/>
      <c r="FIP16" s="416"/>
      <c r="FIQ16" s="416"/>
      <c r="FIR16" s="416"/>
      <c r="FIS16" s="416"/>
      <c r="FIT16" s="416"/>
      <c r="FIU16" s="416"/>
      <c r="FIV16" s="416"/>
      <c r="FIW16" s="416"/>
      <c r="FIX16" s="416"/>
      <c r="FIY16" s="416"/>
      <c r="FIZ16" s="416"/>
      <c r="FJA16" s="416"/>
      <c r="FJB16" s="416"/>
      <c r="FJC16" s="416"/>
      <c r="FJD16" s="416"/>
      <c r="FJE16" s="416"/>
      <c r="FJF16" s="416"/>
      <c r="FJG16" s="416"/>
      <c r="FJH16" s="416"/>
      <c r="FJI16" s="416"/>
      <c r="FJJ16" s="416"/>
      <c r="FJK16" s="416"/>
      <c r="FJL16" s="416"/>
      <c r="FJM16" s="416"/>
      <c r="FJN16" s="416"/>
      <c r="FJO16" s="416"/>
      <c r="FJP16" s="416"/>
      <c r="FJQ16" s="416"/>
      <c r="FJR16" s="416"/>
      <c r="FJS16" s="416"/>
      <c r="FJT16" s="416"/>
      <c r="FJU16" s="416"/>
      <c r="FJV16" s="416"/>
      <c r="FJW16" s="416"/>
      <c r="FJX16" s="416"/>
      <c r="FJY16" s="416"/>
      <c r="FJZ16" s="416"/>
      <c r="FKA16" s="416"/>
      <c r="FKB16" s="416"/>
      <c r="FKC16" s="416"/>
      <c r="FKD16" s="416"/>
      <c r="FKE16" s="416"/>
      <c r="FKF16" s="416"/>
      <c r="FKG16" s="416"/>
      <c r="FKH16" s="416"/>
      <c r="FKI16" s="416"/>
      <c r="FKJ16" s="416"/>
      <c r="FKK16" s="416"/>
      <c r="FKL16" s="416"/>
      <c r="FKM16" s="416"/>
      <c r="FKN16" s="416"/>
      <c r="FKO16" s="416"/>
      <c r="FKP16" s="416"/>
      <c r="FKQ16" s="416"/>
      <c r="FKR16" s="416"/>
      <c r="FKS16" s="416"/>
      <c r="FKT16" s="416"/>
      <c r="FKU16" s="416"/>
      <c r="FKV16" s="416"/>
      <c r="FKW16" s="416"/>
      <c r="FKX16" s="416"/>
      <c r="FKY16" s="416"/>
      <c r="FKZ16" s="416"/>
      <c r="FLA16" s="416"/>
      <c r="FLB16" s="416"/>
      <c r="FLC16" s="416"/>
      <c r="FLD16" s="416"/>
      <c r="FLE16" s="416"/>
      <c r="FLF16" s="416"/>
      <c r="FLG16" s="416"/>
      <c r="FLH16" s="416"/>
      <c r="FLI16" s="416"/>
      <c r="FLJ16" s="416"/>
      <c r="FLK16" s="416"/>
      <c r="FLL16" s="416"/>
      <c r="FLM16" s="416"/>
      <c r="FLN16" s="416"/>
      <c r="FLO16" s="416"/>
      <c r="FLP16" s="416"/>
      <c r="FLQ16" s="416"/>
      <c r="FLR16" s="416"/>
      <c r="FLS16" s="416"/>
      <c r="FLT16" s="416"/>
      <c r="FLU16" s="416"/>
      <c r="FLV16" s="416"/>
      <c r="FLW16" s="416"/>
      <c r="FLX16" s="416"/>
      <c r="FLY16" s="416"/>
      <c r="FLZ16" s="416"/>
      <c r="FMA16" s="416"/>
      <c r="FMB16" s="416"/>
      <c r="FMC16" s="416"/>
      <c r="FMD16" s="416"/>
      <c r="FME16" s="416"/>
      <c r="FMF16" s="416"/>
      <c r="FMG16" s="416"/>
      <c r="FMH16" s="416"/>
      <c r="FMI16" s="416"/>
      <c r="FMJ16" s="416"/>
      <c r="FMK16" s="416"/>
      <c r="FML16" s="416"/>
      <c r="FMM16" s="416"/>
      <c r="FMN16" s="416"/>
      <c r="FMO16" s="416"/>
      <c r="FMP16" s="416"/>
      <c r="FMQ16" s="416"/>
      <c r="FMR16" s="416"/>
      <c r="FMS16" s="416"/>
      <c r="FMT16" s="416"/>
      <c r="FMU16" s="416"/>
      <c r="FMV16" s="416"/>
      <c r="FMW16" s="416"/>
      <c r="FMX16" s="416"/>
      <c r="FMY16" s="416"/>
      <c r="FMZ16" s="416"/>
      <c r="FNA16" s="416"/>
      <c r="FNB16" s="416"/>
      <c r="FNC16" s="416"/>
      <c r="FND16" s="416"/>
      <c r="FNE16" s="416"/>
      <c r="FNF16" s="416"/>
      <c r="FNG16" s="416"/>
      <c r="FNH16" s="416"/>
      <c r="FNI16" s="416"/>
      <c r="FNJ16" s="416"/>
      <c r="FNK16" s="416"/>
      <c r="FNL16" s="416"/>
      <c r="FNM16" s="416"/>
      <c r="FNN16" s="416"/>
      <c r="FNO16" s="416"/>
      <c r="FNP16" s="416"/>
      <c r="FNQ16" s="416"/>
      <c r="FNR16" s="416"/>
      <c r="FNS16" s="416"/>
      <c r="FNT16" s="416"/>
      <c r="FNU16" s="416"/>
      <c r="FNV16" s="416"/>
      <c r="FNW16" s="416"/>
      <c r="FNX16" s="416"/>
      <c r="FNY16" s="416"/>
      <c r="FNZ16" s="416"/>
      <c r="FOA16" s="416"/>
      <c r="FOB16" s="416"/>
      <c r="FOC16" s="416"/>
      <c r="FOD16" s="416"/>
      <c r="FOE16" s="416"/>
      <c r="FOF16" s="416"/>
      <c r="FOG16" s="416"/>
      <c r="FOH16" s="416"/>
      <c r="FOI16" s="416"/>
      <c r="FOJ16" s="416"/>
      <c r="FOK16" s="416"/>
      <c r="FOL16" s="416"/>
      <c r="FOM16" s="416"/>
      <c r="FON16" s="416"/>
      <c r="FOO16" s="416"/>
      <c r="FOP16" s="416"/>
      <c r="FOQ16" s="416"/>
      <c r="FOR16" s="416"/>
      <c r="FOS16" s="416"/>
      <c r="FOT16" s="416"/>
      <c r="FOU16" s="416"/>
      <c r="FOV16" s="416"/>
      <c r="FOW16" s="416"/>
      <c r="FOX16" s="416"/>
      <c r="FOY16" s="416"/>
      <c r="FOZ16" s="416"/>
      <c r="FPA16" s="416"/>
      <c r="FPB16" s="416"/>
      <c r="FPC16" s="416"/>
      <c r="FPD16" s="416"/>
      <c r="FPE16" s="416"/>
      <c r="FPF16" s="416"/>
      <c r="FPG16" s="416"/>
      <c r="FPH16" s="416"/>
      <c r="FPI16" s="416"/>
      <c r="FPJ16" s="416"/>
      <c r="FPK16" s="416"/>
      <c r="FPL16" s="416"/>
      <c r="FPM16" s="416"/>
      <c r="FPN16" s="416"/>
      <c r="FPO16" s="416"/>
      <c r="FPP16" s="416"/>
      <c r="FPQ16" s="416"/>
      <c r="FPR16" s="416"/>
      <c r="FPS16" s="416"/>
      <c r="FPT16" s="416"/>
      <c r="FPU16" s="416"/>
      <c r="FPV16" s="416"/>
      <c r="FPW16" s="416"/>
      <c r="FPX16" s="416"/>
      <c r="FPY16" s="416"/>
      <c r="FPZ16" s="416"/>
      <c r="FQA16" s="416"/>
      <c r="FQB16" s="416"/>
      <c r="FQC16" s="416"/>
      <c r="FQD16" s="416"/>
      <c r="FQE16" s="416"/>
      <c r="FQF16" s="416"/>
      <c r="FQG16" s="416"/>
      <c r="FQH16" s="416"/>
      <c r="FQI16" s="416"/>
      <c r="FQJ16" s="416"/>
      <c r="FQK16" s="416"/>
      <c r="FQL16" s="416"/>
      <c r="FQM16" s="416"/>
      <c r="FQN16" s="416"/>
      <c r="FQO16" s="416"/>
      <c r="FQP16" s="416"/>
      <c r="FQQ16" s="416"/>
      <c r="FQR16" s="416"/>
      <c r="FQS16" s="416"/>
      <c r="FQT16" s="416"/>
      <c r="FQU16" s="416"/>
      <c r="FQV16" s="416"/>
      <c r="FQW16" s="416"/>
      <c r="FQX16" s="416"/>
      <c r="FQY16" s="416"/>
      <c r="FQZ16" s="416"/>
      <c r="FRA16" s="416"/>
      <c r="FRB16" s="416"/>
      <c r="FRC16" s="416"/>
      <c r="FRD16" s="416"/>
      <c r="FRE16" s="416"/>
      <c r="FRF16" s="416"/>
      <c r="FRG16" s="416"/>
      <c r="FRH16" s="416"/>
      <c r="FRI16" s="416"/>
      <c r="FRJ16" s="416"/>
      <c r="FRK16" s="416"/>
      <c r="FRL16" s="416"/>
      <c r="FRM16" s="416"/>
      <c r="FRN16" s="416"/>
      <c r="FRO16" s="416"/>
      <c r="FRP16" s="416"/>
      <c r="FRQ16" s="416"/>
      <c r="FRR16" s="416"/>
      <c r="FRS16" s="416"/>
      <c r="FRT16" s="416"/>
      <c r="FRU16" s="416"/>
      <c r="FRV16" s="416"/>
      <c r="FRW16" s="416"/>
      <c r="FRX16" s="416"/>
      <c r="FRY16" s="416"/>
      <c r="FRZ16" s="416"/>
      <c r="FSA16" s="416"/>
      <c r="FSB16" s="416"/>
      <c r="FSC16" s="416"/>
      <c r="FSD16" s="416"/>
      <c r="FSE16" s="416"/>
      <c r="FSF16" s="416"/>
      <c r="FSG16" s="416"/>
      <c r="FSH16" s="416"/>
      <c r="FSI16" s="416"/>
      <c r="FSJ16" s="416"/>
      <c r="FSK16" s="416"/>
      <c r="FSL16" s="416"/>
      <c r="FSM16" s="416"/>
      <c r="FSN16" s="416"/>
      <c r="FSO16" s="416"/>
      <c r="FSP16" s="416"/>
      <c r="FSQ16" s="416"/>
      <c r="FSR16" s="416"/>
      <c r="FSS16" s="416"/>
      <c r="FST16" s="416"/>
      <c r="FSU16" s="416"/>
      <c r="FSV16" s="416"/>
      <c r="FSW16" s="416"/>
      <c r="FSX16" s="416"/>
      <c r="FSY16" s="416"/>
      <c r="FSZ16" s="416"/>
      <c r="FTA16" s="416"/>
      <c r="FTB16" s="416"/>
      <c r="FTC16" s="416"/>
      <c r="FTD16" s="416"/>
      <c r="FTE16" s="416"/>
      <c r="FTF16" s="416"/>
      <c r="FTG16" s="416"/>
      <c r="FTH16" s="416"/>
      <c r="FTI16" s="416"/>
      <c r="FTJ16" s="416"/>
      <c r="FTK16" s="416"/>
      <c r="FTL16" s="416"/>
      <c r="FTM16" s="416"/>
      <c r="FTN16" s="416"/>
      <c r="FTO16" s="416"/>
      <c r="FTP16" s="416"/>
      <c r="FTQ16" s="416"/>
      <c r="FTR16" s="416"/>
      <c r="FTS16" s="416"/>
      <c r="FTT16" s="416"/>
      <c r="FTU16" s="416"/>
      <c r="FTV16" s="416"/>
      <c r="FTW16" s="416"/>
      <c r="FTX16" s="416"/>
      <c r="FTY16" s="416"/>
      <c r="FTZ16" s="416"/>
      <c r="FUA16" s="416"/>
      <c r="FUB16" s="416"/>
      <c r="FUC16" s="416"/>
      <c r="FUD16" s="416"/>
      <c r="FUE16" s="416"/>
      <c r="FUF16" s="416"/>
      <c r="FUG16" s="416"/>
      <c r="FUH16" s="416"/>
      <c r="FUI16" s="416"/>
      <c r="FUJ16" s="416"/>
      <c r="FUK16" s="416"/>
      <c r="FUL16" s="416"/>
      <c r="FUM16" s="416"/>
      <c r="FUN16" s="416"/>
      <c r="FUO16" s="416"/>
      <c r="FUP16" s="416"/>
      <c r="FUQ16" s="416"/>
      <c r="FUR16" s="416"/>
      <c r="FUS16" s="416"/>
      <c r="FUT16" s="416"/>
      <c r="FUU16" s="416"/>
      <c r="FUV16" s="416"/>
      <c r="FUW16" s="416"/>
      <c r="FUX16" s="416"/>
      <c r="FUY16" s="416"/>
      <c r="FUZ16" s="416"/>
      <c r="FVA16" s="416"/>
      <c r="FVB16" s="416"/>
      <c r="FVC16" s="416"/>
      <c r="FVD16" s="416"/>
      <c r="FVE16" s="416"/>
      <c r="FVF16" s="416"/>
      <c r="FVG16" s="416"/>
      <c r="FVH16" s="416"/>
      <c r="FVI16" s="416"/>
      <c r="FVJ16" s="416"/>
      <c r="FVK16" s="416"/>
      <c r="FVL16" s="416"/>
      <c r="FVM16" s="416"/>
      <c r="FVN16" s="416"/>
      <c r="FVO16" s="416"/>
      <c r="FVP16" s="416"/>
      <c r="FVQ16" s="416"/>
      <c r="FVR16" s="416"/>
      <c r="FVS16" s="416"/>
      <c r="FVT16" s="416"/>
      <c r="FVU16" s="416"/>
      <c r="FVV16" s="416"/>
      <c r="FVW16" s="416"/>
      <c r="FVX16" s="416"/>
      <c r="FVY16" s="416"/>
      <c r="FVZ16" s="416"/>
      <c r="FWA16" s="416"/>
      <c r="FWB16" s="416"/>
      <c r="FWC16" s="416"/>
      <c r="FWD16" s="416"/>
      <c r="FWE16" s="416"/>
      <c r="FWF16" s="416"/>
      <c r="FWG16" s="416"/>
      <c r="FWH16" s="416"/>
      <c r="FWI16" s="416"/>
      <c r="FWJ16" s="416"/>
      <c r="FWK16" s="416"/>
      <c r="FWL16" s="416"/>
      <c r="FWM16" s="416"/>
      <c r="FWN16" s="416"/>
      <c r="FWO16" s="416"/>
      <c r="FWP16" s="416"/>
      <c r="FWQ16" s="416"/>
      <c r="FWR16" s="416"/>
      <c r="FWS16" s="416"/>
      <c r="FWT16" s="416"/>
      <c r="FWU16" s="416"/>
      <c r="FWV16" s="416"/>
      <c r="FWW16" s="416"/>
      <c r="FWX16" s="416"/>
      <c r="FWY16" s="416"/>
      <c r="FWZ16" s="416"/>
      <c r="FXA16" s="416"/>
      <c r="FXB16" s="416"/>
      <c r="FXC16" s="416"/>
      <c r="FXD16" s="416"/>
      <c r="FXE16" s="416"/>
      <c r="FXF16" s="416"/>
      <c r="FXG16" s="416"/>
      <c r="FXH16" s="416"/>
      <c r="FXI16" s="416"/>
      <c r="FXJ16" s="416"/>
      <c r="FXK16" s="416"/>
      <c r="FXL16" s="416"/>
      <c r="FXM16" s="416"/>
      <c r="FXN16" s="416"/>
      <c r="FXO16" s="416"/>
      <c r="FXP16" s="416"/>
      <c r="FXQ16" s="416"/>
      <c r="FXR16" s="416"/>
      <c r="FXS16" s="416"/>
      <c r="FXT16" s="416"/>
      <c r="FXU16" s="416"/>
      <c r="FXV16" s="416"/>
      <c r="FXW16" s="416"/>
      <c r="FXX16" s="416"/>
      <c r="FXY16" s="416"/>
      <c r="FXZ16" s="416"/>
      <c r="FYA16" s="416"/>
      <c r="FYB16" s="416"/>
      <c r="FYC16" s="416"/>
      <c r="FYD16" s="416"/>
      <c r="FYE16" s="416"/>
      <c r="FYF16" s="416"/>
      <c r="FYG16" s="416"/>
      <c r="FYH16" s="416"/>
      <c r="FYI16" s="416"/>
      <c r="FYJ16" s="416"/>
      <c r="FYK16" s="416"/>
      <c r="FYL16" s="416"/>
      <c r="FYM16" s="416"/>
      <c r="FYN16" s="416"/>
      <c r="FYO16" s="416"/>
      <c r="FYP16" s="416"/>
      <c r="FYQ16" s="416"/>
      <c r="FYR16" s="416"/>
      <c r="FYS16" s="416"/>
      <c r="FYT16" s="416"/>
      <c r="FYU16" s="416"/>
      <c r="FYV16" s="416"/>
      <c r="FYW16" s="416"/>
      <c r="FYX16" s="416"/>
      <c r="FYY16" s="416"/>
      <c r="FYZ16" s="416"/>
      <c r="FZA16" s="416"/>
      <c r="FZB16" s="416"/>
      <c r="FZC16" s="416"/>
      <c r="FZD16" s="416"/>
      <c r="FZE16" s="416"/>
      <c r="FZF16" s="416"/>
      <c r="FZG16" s="416"/>
      <c r="FZH16" s="416"/>
      <c r="FZI16" s="416"/>
      <c r="FZJ16" s="416"/>
      <c r="FZK16" s="416"/>
      <c r="FZL16" s="416"/>
      <c r="FZM16" s="416"/>
      <c r="FZN16" s="416"/>
      <c r="FZO16" s="416"/>
      <c r="FZP16" s="416"/>
      <c r="FZQ16" s="416"/>
      <c r="FZR16" s="416"/>
      <c r="FZS16" s="416"/>
      <c r="FZT16" s="416"/>
      <c r="FZU16" s="416"/>
      <c r="FZV16" s="416"/>
      <c r="FZW16" s="416"/>
      <c r="FZX16" s="416"/>
      <c r="FZY16" s="416"/>
      <c r="FZZ16" s="416"/>
      <c r="GAA16" s="416"/>
      <c r="GAB16" s="416"/>
      <c r="GAC16" s="416"/>
      <c r="GAD16" s="416"/>
      <c r="GAE16" s="416"/>
      <c r="GAF16" s="416"/>
      <c r="GAG16" s="416"/>
      <c r="GAH16" s="416"/>
      <c r="GAI16" s="416"/>
      <c r="GAJ16" s="416"/>
      <c r="GAK16" s="416"/>
      <c r="GAL16" s="416"/>
      <c r="GAM16" s="416"/>
      <c r="GAN16" s="416"/>
      <c r="GAO16" s="416"/>
      <c r="GAP16" s="416"/>
      <c r="GAQ16" s="416"/>
      <c r="GAR16" s="416"/>
      <c r="GAS16" s="416"/>
      <c r="GAT16" s="416"/>
      <c r="GAU16" s="416"/>
      <c r="GAV16" s="416"/>
      <c r="GAW16" s="416"/>
      <c r="GAX16" s="416"/>
      <c r="GAY16" s="416"/>
      <c r="GAZ16" s="416"/>
      <c r="GBA16" s="416"/>
      <c r="GBB16" s="416"/>
      <c r="GBC16" s="416"/>
      <c r="GBD16" s="416"/>
      <c r="GBE16" s="416"/>
      <c r="GBF16" s="416"/>
      <c r="GBG16" s="416"/>
      <c r="GBH16" s="416"/>
      <c r="GBI16" s="416"/>
      <c r="GBJ16" s="416"/>
      <c r="GBK16" s="416"/>
      <c r="GBL16" s="416"/>
      <c r="GBM16" s="416"/>
      <c r="GBN16" s="416"/>
      <c r="GBO16" s="416"/>
      <c r="GBP16" s="416"/>
      <c r="GBQ16" s="416"/>
      <c r="GBR16" s="416"/>
      <c r="GBS16" s="416"/>
      <c r="GBT16" s="416"/>
      <c r="GBU16" s="416"/>
      <c r="GBV16" s="416"/>
      <c r="GBW16" s="416"/>
      <c r="GBX16" s="416"/>
      <c r="GBY16" s="416"/>
      <c r="GBZ16" s="416"/>
      <c r="GCA16" s="416"/>
      <c r="GCB16" s="416"/>
      <c r="GCC16" s="416"/>
      <c r="GCD16" s="416"/>
      <c r="GCE16" s="416"/>
      <c r="GCF16" s="416"/>
      <c r="GCG16" s="416"/>
      <c r="GCH16" s="416"/>
      <c r="GCI16" s="416"/>
      <c r="GCJ16" s="416"/>
      <c r="GCK16" s="416"/>
      <c r="GCL16" s="416"/>
      <c r="GCM16" s="416"/>
      <c r="GCN16" s="416"/>
      <c r="GCO16" s="416"/>
      <c r="GCP16" s="416"/>
      <c r="GCQ16" s="416"/>
      <c r="GCR16" s="416"/>
      <c r="GCS16" s="416"/>
      <c r="GCT16" s="416"/>
      <c r="GCU16" s="416"/>
      <c r="GCV16" s="416"/>
      <c r="GCW16" s="416"/>
      <c r="GCX16" s="416"/>
      <c r="GCY16" s="416"/>
      <c r="GCZ16" s="416"/>
      <c r="GDA16" s="416"/>
      <c r="GDB16" s="416"/>
      <c r="GDC16" s="416"/>
      <c r="GDD16" s="416"/>
      <c r="GDE16" s="416"/>
      <c r="GDF16" s="416"/>
      <c r="GDG16" s="416"/>
      <c r="GDH16" s="416"/>
      <c r="GDI16" s="416"/>
      <c r="GDJ16" s="416"/>
      <c r="GDK16" s="416"/>
      <c r="GDL16" s="416"/>
      <c r="GDM16" s="416"/>
      <c r="GDN16" s="416"/>
      <c r="GDO16" s="416"/>
      <c r="GDP16" s="416"/>
      <c r="GDQ16" s="416"/>
      <c r="GDR16" s="416"/>
      <c r="GDS16" s="416"/>
      <c r="GDT16" s="416"/>
      <c r="GDU16" s="416"/>
      <c r="GDV16" s="416"/>
      <c r="GDW16" s="416"/>
      <c r="GDX16" s="416"/>
      <c r="GDY16" s="416"/>
      <c r="GDZ16" s="416"/>
      <c r="GEA16" s="416"/>
      <c r="GEB16" s="416"/>
      <c r="GEC16" s="416"/>
      <c r="GED16" s="416"/>
      <c r="GEE16" s="416"/>
      <c r="GEF16" s="416"/>
      <c r="GEG16" s="416"/>
      <c r="GEH16" s="416"/>
      <c r="GEI16" s="416"/>
      <c r="GEJ16" s="416"/>
      <c r="GEK16" s="416"/>
      <c r="GEL16" s="416"/>
      <c r="GEM16" s="416"/>
      <c r="GEN16" s="416"/>
      <c r="GEO16" s="416"/>
      <c r="GEP16" s="416"/>
      <c r="GEQ16" s="416"/>
      <c r="GER16" s="416"/>
      <c r="GES16" s="416"/>
      <c r="GET16" s="416"/>
      <c r="GEU16" s="416"/>
      <c r="GEV16" s="416"/>
      <c r="GEW16" s="416"/>
      <c r="GEX16" s="416"/>
      <c r="GEY16" s="416"/>
      <c r="GEZ16" s="416"/>
      <c r="GFA16" s="416"/>
      <c r="GFB16" s="416"/>
      <c r="GFC16" s="416"/>
      <c r="GFD16" s="416"/>
      <c r="GFE16" s="416"/>
      <c r="GFF16" s="416"/>
      <c r="GFG16" s="416"/>
      <c r="GFH16" s="416"/>
      <c r="GFI16" s="416"/>
      <c r="GFJ16" s="416"/>
      <c r="GFK16" s="416"/>
      <c r="GFL16" s="416"/>
      <c r="GFM16" s="416"/>
      <c r="GFN16" s="416"/>
      <c r="GFO16" s="416"/>
      <c r="GFP16" s="416"/>
      <c r="GFQ16" s="416"/>
      <c r="GFR16" s="416"/>
      <c r="GFS16" s="416"/>
      <c r="GFT16" s="416"/>
      <c r="GFU16" s="416"/>
      <c r="GFV16" s="416"/>
      <c r="GFW16" s="416"/>
      <c r="GFX16" s="416"/>
      <c r="GFY16" s="416"/>
      <c r="GFZ16" s="416"/>
      <c r="GGA16" s="416"/>
      <c r="GGB16" s="416"/>
      <c r="GGC16" s="416"/>
      <c r="GGD16" s="416"/>
      <c r="GGE16" s="416"/>
      <c r="GGF16" s="416"/>
      <c r="GGG16" s="416"/>
      <c r="GGH16" s="416"/>
      <c r="GGI16" s="416"/>
      <c r="GGJ16" s="416"/>
      <c r="GGK16" s="416"/>
      <c r="GGL16" s="416"/>
      <c r="GGM16" s="416"/>
      <c r="GGN16" s="416"/>
      <c r="GGO16" s="416"/>
      <c r="GGP16" s="416"/>
      <c r="GGQ16" s="416"/>
      <c r="GGR16" s="416"/>
      <c r="GGS16" s="416"/>
      <c r="GGT16" s="416"/>
      <c r="GGU16" s="416"/>
      <c r="GGV16" s="416"/>
      <c r="GGW16" s="416"/>
      <c r="GGX16" s="416"/>
      <c r="GGY16" s="416"/>
      <c r="GGZ16" s="416"/>
      <c r="GHA16" s="416"/>
      <c r="GHB16" s="416"/>
      <c r="GHC16" s="416"/>
      <c r="GHD16" s="416"/>
      <c r="GHE16" s="416"/>
      <c r="GHF16" s="416"/>
      <c r="GHG16" s="416"/>
      <c r="GHH16" s="416"/>
      <c r="GHI16" s="416"/>
      <c r="GHJ16" s="416"/>
      <c r="GHK16" s="416"/>
      <c r="GHL16" s="416"/>
      <c r="GHM16" s="416"/>
      <c r="GHN16" s="416"/>
      <c r="GHO16" s="416"/>
      <c r="GHP16" s="416"/>
      <c r="GHQ16" s="416"/>
      <c r="GHR16" s="416"/>
      <c r="GHS16" s="416"/>
      <c r="GHT16" s="416"/>
      <c r="GHU16" s="416"/>
      <c r="GHV16" s="416"/>
      <c r="GHW16" s="416"/>
      <c r="GHX16" s="416"/>
      <c r="GHY16" s="416"/>
      <c r="GHZ16" s="416"/>
      <c r="GIA16" s="416"/>
      <c r="GIB16" s="416"/>
      <c r="GIC16" s="416"/>
      <c r="GID16" s="416"/>
      <c r="GIE16" s="416"/>
      <c r="GIF16" s="416"/>
      <c r="GIG16" s="416"/>
      <c r="GIH16" s="416"/>
      <c r="GII16" s="416"/>
      <c r="GIJ16" s="416"/>
      <c r="GIK16" s="416"/>
      <c r="GIL16" s="416"/>
      <c r="GIM16" s="416"/>
      <c r="GIN16" s="416"/>
      <c r="GIO16" s="416"/>
      <c r="GIP16" s="416"/>
      <c r="GIQ16" s="416"/>
      <c r="GIR16" s="416"/>
      <c r="GIS16" s="416"/>
      <c r="GIT16" s="416"/>
      <c r="GIU16" s="416"/>
      <c r="GIV16" s="416"/>
      <c r="GIW16" s="416"/>
      <c r="GIX16" s="416"/>
      <c r="GIY16" s="416"/>
      <c r="GIZ16" s="416"/>
      <c r="GJA16" s="416"/>
      <c r="GJB16" s="416"/>
      <c r="GJC16" s="416"/>
      <c r="GJD16" s="416"/>
      <c r="GJE16" s="416"/>
      <c r="GJF16" s="416"/>
      <c r="GJG16" s="416"/>
      <c r="GJH16" s="416"/>
      <c r="GJI16" s="416"/>
      <c r="GJJ16" s="416"/>
      <c r="GJK16" s="416"/>
      <c r="GJL16" s="416"/>
      <c r="GJM16" s="416"/>
      <c r="GJN16" s="416"/>
      <c r="GJO16" s="416"/>
      <c r="GJP16" s="416"/>
      <c r="GJQ16" s="416"/>
      <c r="GJR16" s="416"/>
      <c r="GJS16" s="416"/>
      <c r="GJT16" s="416"/>
      <c r="GJU16" s="416"/>
      <c r="GJV16" s="416"/>
      <c r="GJW16" s="416"/>
      <c r="GJX16" s="416"/>
      <c r="GJY16" s="416"/>
      <c r="GJZ16" s="416"/>
      <c r="GKA16" s="416"/>
      <c r="GKB16" s="416"/>
      <c r="GKC16" s="416"/>
      <c r="GKD16" s="416"/>
      <c r="GKE16" s="416"/>
      <c r="GKF16" s="416"/>
      <c r="GKG16" s="416"/>
      <c r="GKH16" s="416"/>
      <c r="GKI16" s="416"/>
      <c r="GKJ16" s="416"/>
      <c r="GKK16" s="416"/>
      <c r="GKL16" s="416"/>
      <c r="GKM16" s="416"/>
      <c r="GKN16" s="416"/>
      <c r="GKO16" s="416"/>
      <c r="GKP16" s="416"/>
      <c r="GKQ16" s="416"/>
      <c r="GKR16" s="416"/>
      <c r="GKS16" s="416"/>
      <c r="GKT16" s="416"/>
      <c r="GKU16" s="416"/>
      <c r="GKV16" s="416"/>
      <c r="GKW16" s="416"/>
      <c r="GKX16" s="416"/>
      <c r="GKY16" s="416"/>
      <c r="GKZ16" s="416"/>
      <c r="GLA16" s="416"/>
      <c r="GLB16" s="416"/>
      <c r="GLC16" s="416"/>
      <c r="GLD16" s="416"/>
      <c r="GLE16" s="416"/>
      <c r="GLF16" s="416"/>
      <c r="GLG16" s="416"/>
      <c r="GLH16" s="416"/>
      <c r="GLI16" s="416"/>
      <c r="GLJ16" s="416"/>
      <c r="GLK16" s="416"/>
      <c r="GLL16" s="416"/>
      <c r="GLM16" s="416"/>
      <c r="GLN16" s="416"/>
      <c r="GLO16" s="416"/>
      <c r="GLP16" s="416"/>
      <c r="GLQ16" s="416"/>
      <c r="GLR16" s="416"/>
      <c r="GLS16" s="416"/>
      <c r="GLT16" s="416"/>
      <c r="GLU16" s="416"/>
      <c r="GLV16" s="416"/>
      <c r="GLW16" s="416"/>
      <c r="GLX16" s="416"/>
      <c r="GLY16" s="416"/>
      <c r="GLZ16" s="416"/>
      <c r="GMA16" s="416"/>
      <c r="GMB16" s="416"/>
      <c r="GMC16" s="416"/>
      <c r="GMD16" s="416"/>
      <c r="GME16" s="416"/>
      <c r="GMF16" s="416"/>
      <c r="GMG16" s="416"/>
      <c r="GMH16" s="416"/>
      <c r="GMI16" s="416"/>
      <c r="GMJ16" s="416"/>
      <c r="GMK16" s="416"/>
      <c r="GML16" s="416"/>
      <c r="GMM16" s="416"/>
      <c r="GMN16" s="416"/>
      <c r="GMO16" s="416"/>
      <c r="GMP16" s="416"/>
      <c r="GMQ16" s="416"/>
      <c r="GMR16" s="416"/>
      <c r="GMS16" s="416"/>
      <c r="GMT16" s="416"/>
      <c r="GMU16" s="416"/>
      <c r="GMV16" s="416"/>
      <c r="GMW16" s="416"/>
      <c r="GMX16" s="416"/>
      <c r="GMY16" s="416"/>
      <c r="GMZ16" s="416"/>
      <c r="GNA16" s="416"/>
      <c r="GNB16" s="416"/>
      <c r="GNC16" s="416"/>
      <c r="GND16" s="416"/>
      <c r="GNE16" s="416"/>
      <c r="GNF16" s="416"/>
      <c r="GNG16" s="416"/>
      <c r="GNH16" s="416"/>
      <c r="GNI16" s="416"/>
      <c r="GNJ16" s="416"/>
      <c r="GNK16" s="416"/>
      <c r="GNL16" s="416"/>
      <c r="GNM16" s="416"/>
      <c r="GNN16" s="416"/>
      <c r="GNO16" s="416"/>
      <c r="GNP16" s="416"/>
      <c r="GNQ16" s="416"/>
      <c r="GNR16" s="416"/>
      <c r="GNS16" s="416"/>
      <c r="GNT16" s="416"/>
      <c r="GNU16" s="416"/>
      <c r="GNV16" s="416"/>
      <c r="GNW16" s="416"/>
      <c r="GNX16" s="416"/>
      <c r="GNY16" s="416"/>
      <c r="GNZ16" s="416"/>
      <c r="GOA16" s="416"/>
      <c r="GOB16" s="416"/>
      <c r="GOC16" s="416"/>
      <c r="GOD16" s="416"/>
      <c r="GOE16" s="416"/>
      <c r="GOF16" s="416"/>
      <c r="GOG16" s="416"/>
      <c r="GOH16" s="416"/>
      <c r="GOI16" s="416"/>
      <c r="GOJ16" s="416"/>
      <c r="GOK16" s="416"/>
      <c r="GOL16" s="416"/>
      <c r="GOM16" s="416"/>
      <c r="GON16" s="416"/>
      <c r="GOO16" s="416"/>
      <c r="GOP16" s="416"/>
      <c r="GOQ16" s="416"/>
      <c r="GOR16" s="416"/>
      <c r="GOS16" s="416"/>
      <c r="GOT16" s="416"/>
      <c r="GOU16" s="416"/>
      <c r="GOV16" s="416"/>
      <c r="GOW16" s="416"/>
      <c r="GOX16" s="416"/>
      <c r="GOY16" s="416"/>
      <c r="GOZ16" s="416"/>
      <c r="GPA16" s="416"/>
      <c r="GPB16" s="416"/>
      <c r="GPC16" s="416"/>
      <c r="GPD16" s="416"/>
      <c r="GPE16" s="416"/>
      <c r="GPF16" s="416"/>
      <c r="GPG16" s="416"/>
      <c r="GPH16" s="416"/>
      <c r="GPI16" s="416"/>
      <c r="GPJ16" s="416"/>
      <c r="GPK16" s="416"/>
      <c r="GPL16" s="416"/>
      <c r="GPM16" s="416"/>
      <c r="GPN16" s="416"/>
      <c r="GPO16" s="416"/>
      <c r="GPP16" s="416"/>
      <c r="GPQ16" s="416"/>
      <c r="GPR16" s="416"/>
      <c r="GPS16" s="416"/>
      <c r="GPT16" s="416"/>
      <c r="GPU16" s="416"/>
      <c r="GPV16" s="416"/>
      <c r="GPW16" s="416"/>
      <c r="GPX16" s="416"/>
      <c r="GPY16" s="416"/>
      <c r="GPZ16" s="416"/>
      <c r="GQA16" s="416"/>
      <c r="GQB16" s="416"/>
      <c r="GQC16" s="416"/>
      <c r="GQD16" s="416"/>
      <c r="GQE16" s="416"/>
      <c r="GQF16" s="416"/>
      <c r="GQG16" s="416"/>
      <c r="GQH16" s="416"/>
      <c r="GQI16" s="416"/>
      <c r="GQJ16" s="416"/>
      <c r="GQK16" s="416"/>
      <c r="GQL16" s="416"/>
      <c r="GQM16" s="416"/>
      <c r="GQN16" s="416"/>
      <c r="GQO16" s="416"/>
      <c r="GQP16" s="416"/>
      <c r="GQQ16" s="416"/>
      <c r="GQR16" s="416"/>
      <c r="GQS16" s="416"/>
      <c r="GQT16" s="416"/>
      <c r="GQU16" s="416"/>
      <c r="GQV16" s="416"/>
      <c r="GQW16" s="416"/>
      <c r="GQX16" s="416"/>
      <c r="GQY16" s="416"/>
      <c r="GQZ16" s="416"/>
      <c r="GRA16" s="416"/>
      <c r="GRB16" s="416"/>
      <c r="GRC16" s="416"/>
      <c r="GRD16" s="416"/>
      <c r="GRE16" s="416"/>
      <c r="GRF16" s="416"/>
      <c r="GRG16" s="416"/>
      <c r="GRH16" s="416"/>
      <c r="GRI16" s="416"/>
      <c r="GRJ16" s="416"/>
      <c r="GRK16" s="416"/>
      <c r="GRL16" s="416"/>
      <c r="GRM16" s="416"/>
      <c r="GRN16" s="416"/>
      <c r="GRO16" s="416"/>
      <c r="GRP16" s="416"/>
      <c r="GRQ16" s="416"/>
      <c r="GRR16" s="416"/>
      <c r="GRS16" s="416"/>
      <c r="GRT16" s="416"/>
      <c r="GRU16" s="416"/>
      <c r="GRV16" s="416"/>
      <c r="GRW16" s="416"/>
      <c r="GRX16" s="416"/>
      <c r="GRY16" s="416"/>
      <c r="GRZ16" s="416"/>
      <c r="GSA16" s="416"/>
      <c r="GSB16" s="416"/>
      <c r="GSC16" s="416"/>
      <c r="GSD16" s="416"/>
      <c r="GSE16" s="416"/>
      <c r="GSF16" s="416"/>
      <c r="GSG16" s="416"/>
      <c r="GSH16" s="416"/>
      <c r="GSI16" s="416"/>
      <c r="GSJ16" s="416"/>
      <c r="GSK16" s="416"/>
      <c r="GSL16" s="416"/>
      <c r="GSM16" s="416"/>
      <c r="GSN16" s="416"/>
      <c r="GSO16" s="416"/>
      <c r="GSP16" s="416"/>
      <c r="GSQ16" s="416"/>
      <c r="GSR16" s="416"/>
      <c r="GSS16" s="416"/>
      <c r="GST16" s="416"/>
      <c r="GSU16" s="416"/>
      <c r="GSV16" s="416"/>
      <c r="GSW16" s="416"/>
      <c r="GSX16" s="416"/>
      <c r="GSY16" s="416"/>
      <c r="GSZ16" s="416"/>
      <c r="GTA16" s="416"/>
      <c r="GTB16" s="416"/>
      <c r="GTC16" s="416"/>
      <c r="GTD16" s="416"/>
      <c r="GTE16" s="416"/>
      <c r="GTF16" s="416"/>
      <c r="GTG16" s="416"/>
      <c r="GTH16" s="416"/>
      <c r="GTI16" s="416"/>
      <c r="GTJ16" s="416"/>
      <c r="GTK16" s="416"/>
      <c r="GTL16" s="416"/>
      <c r="GTM16" s="416"/>
      <c r="GTN16" s="416"/>
      <c r="GTO16" s="416"/>
      <c r="GTP16" s="416"/>
      <c r="GTQ16" s="416"/>
      <c r="GTR16" s="416"/>
      <c r="GTS16" s="416"/>
      <c r="GTT16" s="416"/>
      <c r="GTU16" s="416"/>
      <c r="GTV16" s="416"/>
      <c r="GTW16" s="416"/>
      <c r="GTX16" s="416"/>
      <c r="GTY16" s="416"/>
      <c r="GTZ16" s="416"/>
      <c r="GUA16" s="416"/>
      <c r="GUB16" s="416"/>
      <c r="GUC16" s="416"/>
      <c r="GUD16" s="416"/>
      <c r="GUE16" s="416"/>
      <c r="GUF16" s="416"/>
      <c r="GUG16" s="416"/>
      <c r="GUH16" s="416"/>
      <c r="GUI16" s="416"/>
      <c r="GUJ16" s="416"/>
      <c r="GUK16" s="416"/>
      <c r="GUL16" s="416"/>
      <c r="GUM16" s="416"/>
      <c r="GUN16" s="416"/>
      <c r="GUO16" s="416"/>
      <c r="GUP16" s="416"/>
      <c r="GUQ16" s="416"/>
      <c r="GUR16" s="416"/>
      <c r="GUS16" s="416"/>
      <c r="GUT16" s="416"/>
      <c r="GUU16" s="416"/>
      <c r="GUV16" s="416"/>
      <c r="GUW16" s="416"/>
      <c r="GUX16" s="416"/>
      <c r="GUY16" s="416"/>
      <c r="GUZ16" s="416"/>
      <c r="GVA16" s="416"/>
      <c r="GVB16" s="416"/>
      <c r="GVC16" s="416"/>
      <c r="GVD16" s="416"/>
      <c r="GVE16" s="416"/>
      <c r="GVF16" s="416"/>
      <c r="GVG16" s="416"/>
      <c r="GVH16" s="416"/>
      <c r="GVI16" s="416"/>
      <c r="GVJ16" s="416"/>
      <c r="GVK16" s="416"/>
      <c r="GVL16" s="416"/>
      <c r="GVM16" s="416"/>
      <c r="GVN16" s="416"/>
      <c r="GVO16" s="416"/>
      <c r="GVP16" s="416"/>
      <c r="GVQ16" s="416"/>
      <c r="GVR16" s="416"/>
      <c r="GVS16" s="416"/>
      <c r="GVT16" s="416"/>
      <c r="GVU16" s="416"/>
      <c r="GVV16" s="416"/>
      <c r="GVW16" s="416"/>
      <c r="GVX16" s="416"/>
      <c r="GVY16" s="416"/>
      <c r="GVZ16" s="416"/>
      <c r="GWA16" s="416"/>
      <c r="GWB16" s="416"/>
      <c r="GWC16" s="416"/>
      <c r="GWD16" s="416"/>
      <c r="GWE16" s="416"/>
      <c r="GWF16" s="416"/>
      <c r="GWG16" s="416"/>
      <c r="GWH16" s="416"/>
      <c r="GWI16" s="416"/>
      <c r="GWJ16" s="416"/>
      <c r="GWK16" s="416"/>
      <c r="GWL16" s="416"/>
      <c r="GWM16" s="416"/>
      <c r="GWN16" s="416"/>
      <c r="GWO16" s="416"/>
      <c r="GWP16" s="416"/>
      <c r="GWQ16" s="416"/>
      <c r="GWR16" s="416"/>
      <c r="GWS16" s="416"/>
      <c r="GWT16" s="416"/>
      <c r="GWU16" s="416"/>
      <c r="GWV16" s="416"/>
      <c r="GWW16" s="416"/>
      <c r="GWX16" s="416"/>
      <c r="GWY16" s="416"/>
      <c r="GWZ16" s="416"/>
      <c r="GXA16" s="416"/>
      <c r="GXB16" s="416"/>
      <c r="GXC16" s="416"/>
      <c r="GXD16" s="416"/>
      <c r="GXE16" s="416"/>
      <c r="GXF16" s="416"/>
      <c r="GXG16" s="416"/>
      <c r="GXH16" s="416"/>
      <c r="GXI16" s="416"/>
      <c r="GXJ16" s="416"/>
      <c r="GXK16" s="416"/>
      <c r="GXL16" s="416"/>
      <c r="GXM16" s="416"/>
      <c r="GXN16" s="416"/>
      <c r="GXO16" s="416"/>
      <c r="GXP16" s="416"/>
      <c r="GXQ16" s="416"/>
      <c r="GXR16" s="416"/>
      <c r="GXS16" s="416"/>
      <c r="GXT16" s="416"/>
      <c r="GXU16" s="416"/>
      <c r="GXV16" s="416"/>
      <c r="GXW16" s="416"/>
      <c r="GXX16" s="416"/>
      <c r="GXY16" s="416"/>
      <c r="GXZ16" s="416"/>
      <c r="GYA16" s="416"/>
      <c r="GYB16" s="416"/>
      <c r="GYC16" s="416"/>
      <c r="GYD16" s="416"/>
      <c r="GYE16" s="416"/>
      <c r="GYF16" s="416"/>
      <c r="GYG16" s="416"/>
      <c r="GYH16" s="416"/>
      <c r="GYI16" s="416"/>
      <c r="GYJ16" s="416"/>
      <c r="GYK16" s="416"/>
      <c r="GYL16" s="416"/>
      <c r="GYM16" s="416"/>
      <c r="GYN16" s="416"/>
      <c r="GYO16" s="416"/>
      <c r="GYP16" s="416"/>
      <c r="GYQ16" s="416"/>
      <c r="GYR16" s="416"/>
      <c r="GYS16" s="416"/>
      <c r="GYT16" s="416"/>
      <c r="GYU16" s="416"/>
      <c r="GYV16" s="416"/>
      <c r="GYW16" s="416"/>
      <c r="GYX16" s="416"/>
      <c r="GYY16" s="416"/>
      <c r="GYZ16" s="416"/>
      <c r="GZA16" s="416"/>
      <c r="GZB16" s="416"/>
      <c r="GZC16" s="416"/>
      <c r="GZD16" s="416"/>
      <c r="GZE16" s="416"/>
      <c r="GZF16" s="416"/>
      <c r="GZG16" s="416"/>
      <c r="GZH16" s="416"/>
      <c r="GZI16" s="416"/>
      <c r="GZJ16" s="416"/>
      <c r="GZK16" s="416"/>
      <c r="GZL16" s="416"/>
      <c r="GZM16" s="416"/>
      <c r="GZN16" s="416"/>
      <c r="GZO16" s="416"/>
      <c r="GZP16" s="416"/>
      <c r="GZQ16" s="416"/>
      <c r="GZR16" s="416"/>
      <c r="GZS16" s="416"/>
      <c r="GZT16" s="416"/>
      <c r="GZU16" s="416"/>
      <c r="GZV16" s="416"/>
      <c r="GZW16" s="416"/>
      <c r="GZX16" s="416"/>
      <c r="GZY16" s="416"/>
      <c r="GZZ16" s="416"/>
      <c r="HAA16" s="416"/>
      <c r="HAB16" s="416"/>
      <c r="HAC16" s="416"/>
      <c r="HAD16" s="416"/>
      <c r="HAE16" s="416"/>
      <c r="HAF16" s="416"/>
      <c r="HAG16" s="416"/>
      <c r="HAH16" s="416"/>
      <c r="HAI16" s="416"/>
      <c r="HAJ16" s="416"/>
      <c r="HAK16" s="416"/>
      <c r="HAL16" s="416"/>
      <c r="HAM16" s="416"/>
      <c r="HAN16" s="416"/>
      <c r="HAO16" s="416"/>
      <c r="HAP16" s="416"/>
      <c r="HAQ16" s="416"/>
      <c r="HAR16" s="416"/>
      <c r="HAS16" s="416"/>
      <c r="HAT16" s="416"/>
      <c r="HAU16" s="416"/>
      <c r="HAV16" s="416"/>
      <c r="HAW16" s="416"/>
      <c r="HAX16" s="416"/>
      <c r="HAY16" s="416"/>
      <c r="HAZ16" s="416"/>
      <c r="HBA16" s="416"/>
      <c r="HBB16" s="416"/>
      <c r="HBC16" s="416"/>
      <c r="HBD16" s="416"/>
      <c r="HBE16" s="416"/>
      <c r="HBF16" s="416"/>
      <c r="HBG16" s="416"/>
      <c r="HBH16" s="416"/>
      <c r="HBI16" s="416"/>
      <c r="HBJ16" s="416"/>
      <c r="HBK16" s="416"/>
      <c r="HBL16" s="416"/>
      <c r="HBM16" s="416"/>
      <c r="HBN16" s="416"/>
      <c r="HBO16" s="416"/>
      <c r="HBP16" s="416"/>
      <c r="HBQ16" s="416"/>
      <c r="HBR16" s="416"/>
      <c r="HBS16" s="416"/>
      <c r="HBT16" s="416"/>
      <c r="HBU16" s="416"/>
      <c r="HBV16" s="416"/>
      <c r="HBW16" s="416"/>
      <c r="HBX16" s="416"/>
      <c r="HBY16" s="416"/>
      <c r="HBZ16" s="416"/>
      <c r="HCA16" s="416"/>
      <c r="HCB16" s="416"/>
      <c r="HCC16" s="416"/>
      <c r="HCD16" s="416"/>
      <c r="HCE16" s="416"/>
      <c r="HCF16" s="416"/>
      <c r="HCG16" s="416"/>
      <c r="HCH16" s="416"/>
      <c r="HCI16" s="416"/>
      <c r="HCJ16" s="416"/>
      <c r="HCK16" s="416"/>
      <c r="HCL16" s="416"/>
      <c r="HCM16" s="416"/>
      <c r="HCN16" s="416"/>
      <c r="HCO16" s="416"/>
      <c r="HCP16" s="416"/>
      <c r="HCQ16" s="416"/>
      <c r="HCR16" s="416"/>
      <c r="HCS16" s="416"/>
      <c r="HCT16" s="416"/>
      <c r="HCU16" s="416"/>
      <c r="HCV16" s="416"/>
      <c r="HCW16" s="416"/>
      <c r="HCX16" s="416"/>
      <c r="HCY16" s="416"/>
      <c r="HCZ16" s="416"/>
      <c r="HDA16" s="416"/>
      <c r="HDB16" s="416"/>
      <c r="HDC16" s="416"/>
      <c r="HDD16" s="416"/>
      <c r="HDE16" s="416"/>
      <c r="HDF16" s="416"/>
      <c r="HDG16" s="416"/>
      <c r="HDH16" s="416"/>
      <c r="HDI16" s="416"/>
      <c r="HDJ16" s="416"/>
      <c r="HDK16" s="416"/>
      <c r="HDL16" s="416"/>
      <c r="HDM16" s="416"/>
      <c r="HDN16" s="416"/>
      <c r="HDO16" s="416"/>
      <c r="HDP16" s="416"/>
      <c r="HDQ16" s="416"/>
      <c r="HDR16" s="416"/>
      <c r="HDS16" s="416"/>
      <c r="HDT16" s="416"/>
      <c r="HDU16" s="416"/>
      <c r="HDV16" s="416"/>
      <c r="HDW16" s="416"/>
      <c r="HDX16" s="416"/>
      <c r="HDY16" s="416"/>
      <c r="HDZ16" s="416"/>
      <c r="HEA16" s="416"/>
      <c r="HEB16" s="416"/>
      <c r="HEC16" s="416"/>
      <c r="HED16" s="416"/>
      <c r="HEE16" s="416"/>
      <c r="HEF16" s="416"/>
      <c r="HEG16" s="416"/>
      <c r="HEH16" s="416"/>
      <c r="HEI16" s="416"/>
      <c r="HEJ16" s="416"/>
      <c r="HEK16" s="416"/>
      <c r="HEL16" s="416"/>
      <c r="HEM16" s="416"/>
      <c r="HEN16" s="416"/>
      <c r="HEO16" s="416"/>
      <c r="HEP16" s="416"/>
      <c r="HEQ16" s="416"/>
      <c r="HER16" s="416"/>
      <c r="HES16" s="416"/>
      <c r="HET16" s="416"/>
      <c r="HEU16" s="416"/>
      <c r="HEV16" s="416"/>
      <c r="HEW16" s="416"/>
      <c r="HEX16" s="416"/>
      <c r="HEY16" s="416"/>
      <c r="HEZ16" s="416"/>
      <c r="HFA16" s="416"/>
      <c r="HFB16" s="416"/>
      <c r="HFC16" s="416"/>
      <c r="HFD16" s="416"/>
      <c r="HFE16" s="416"/>
      <c r="HFF16" s="416"/>
      <c r="HFG16" s="416"/>
      <c r="HFH16" s="416"/>
      <c r="HFI16" s="416"/>
      <c r="HFJ16" s="416"/>
      <c r="HFK16" s="416"/>
      <c r="HFL16" s="416"/>
      <c r="HFM16" s="416"/>
      <c r="HFN16" s="416"/>
      <c r="HFO16" s="416"/>
      <c r="HFP16" s="416"/>
      <c r="HFQ16" s="416"/>
      <c r="HFR16" s="416"/>
      <c r="HFS16" s="416"/>
      <c r="HFT16" s="416"/>
      <c r="HFU16" s="416"/>
      <c r="HFV16" s="416"/>
      <c r="HFW16" s="416"/>
      <c r="HFX16" s="416"/>
      <c r="HFY16" s="416"/>
      <c r="HFZ16" s="416"/>
      <c r="HGA16" s="416"/>
      <c r="HGB16" s="416"/>
      <c r="HGC16" s="416"/>
      <c r="HGD16" s="416"/>
      <c r="HGE16" s="416"/>
      <c r="HGF16" s="416"/>
      <c r="HGG16" s="416"/>
      <c r="HGH16" s="416"/>
      <c r="HGI16" s="416"/>
      <c r="HGJ16" s="416"/>
      <c r="HGK16" s="416"/>
      <c r="HGL16" s="416"/>
      <c r="HGM16" s="416"/>
      <c r="HGN16" s="416"/>
      <c r="HGO16" s="416"/>
      <c r="HGP16" s="416"/>
      <c r="HGQ16" s="416"/>
      <c r="HGR16" s="416"/>
      <c r="HGS16" s="416"/>
      <c r="HGT16" s="416"/>
      <c r="HGU16" s="416"/>
      <c r="HGV16" s="416"/>
      <c r="HGW16" s="416"/>
      <c r="HGX16" s="416"/>
      <c r="HGY16" s="416"/>
      <c r="HGZ16" s="416"/>
      <c r="HHA16" s="416"/>
      <c r="HHB16" s="416"/>
      <c r="HHC16" s="416"/>
      <c r="HHD16" s="416"/>
      <c r="HHE16" s="416"/>
      <c r="HHF16" s="416"/>
      <c r="HHG16" s="416"/>
      <c r="HHH16" s="416"/>
      <c r="HHI16" s="416"/>
      <c r="HHJ16" s="416"/>
      <c r="HHK16" s="416"/>
      <c r="HHL16" s="416"/>
      <c r="HHM16" s="416"/>
      <c r="HHN16" s="416"/>
      <c r="HHO16" s="416"/>
      <c r="HHP16" s="416"/>
      <c r="HHQ16" s="416"/>
      <c r="HHR16" s="416"/>
      <c r="HHS16" s="416"/>
      <c r="HHT16" s="416"/>
      <c r="HHU16" s="416"/>
      <c r="HHV16" s="416"/>
      <c r="HHW16" s="416"/>
      <c r="HHX16" s="416"/>
      <c r="HHY16" s="416"/>
      <c r="HHZ16" s="416"/>
      <c r="HIA16" s="416"/>
      <c r="HIB16" s="416"/>
      <c r="HIC16" s="416"/>
      <c r="HID16" s="416"/>
      <c r="HIE16" s="416"/>
      <c r="HIF16" s="416"/>
      <c r="HIG16" s="416"/>
      <c r="HIH16" s="416"/>
      <c r="HII16" s="416"/>
      <c r="HIJ16" s="416"/>
      <c r="HIK16" s="416"/>
      <c r="HIL16" s="416"/>
      <c r="HIM16" s="416"/>
      <c r="HIN16" s="416"/>
      <c r="HIO16" s="416"/>
      <c r="HIP16" s="416"/>
      <c r="HIQ16" s="416"/>
      <c r="HIR16" s="416"/>
      <c r="HIS16" s="416"/>
      <c r="HIT16" s="416"/>
      <c r="HIU16" s="416"/>
      <c r="HIV16" s="416"/>
      <c r="HIW16" s="416"/>
      <c r="HIX16" s="416"/>
      <c r="HIY16" s="416"/>
      <c r="HIZ16" s="416"/>
      <c r="HJA16" s="416"/>
      <c r="HJB16" s="416"/>
      <c r="HJC16" s="416"/>
      <c r="HJD16" s="416"/>
      <c r="HJE16" s="416"/>
      <c r="HJF16" s="416"/>
      <c r="HJG16" s="416"/>
      <c r="HJH16" s="416"/>
      <c r="HJI16" s="416"/>
      <c r="HJJ16" s="416"/>
      <c r="HJK16" s="416"/>
      <c r="HJL16" s="416"/>
      <c r="HJM16" s="416"/>
      <c r="HJN16" s="416"/>
      <c r="HJO16" s="416"/>
      <c r="HJP16" s="416"/>
      <c r="HJQ16" s="416"/>
      <c r="HJR16" s="416"/>
      <c r="HJS16" s="416"/>
      <c r="HJT16" s="416"/>
      <c r="HJU16" s="416"/>
      <c r="HJV16" s="416"/>
      <c r="HJW16" s="416"/>
      <c r="HJX16" s="416"/>
      <c r="HJY16" s="416"/>
      <c r="HJZ16" s="416"/>
      <c r="HKA16" s="416"/>
      <c r="HKB16" s="416"/>
      <c r="HKC16" s="416"/>
      <c r="HKD16" s="416"/>
      <c r="HKE16" s="416"/>
      <c r="HKF16" s="416"/>
      <c r="HKG16" s="416"/>
      <c r="HKH16" s="416"/>
      <c r="HKI16" s="416"/>
      <c r="HKJ16" s="416"/>
      <c r="HKK16" s="416"/>
      <c r="HKL16" s="416"/>
      <c r="HKM16" s="416"/>
      <c r="HKN16" s="416"/>
      <c r="HKO16" s="416"/>
      <c r="HKP16" s="416"/>
      <c r="HKQ16" s="416"/>
      <c r="HKR16" s="416"/>
      <c r="HKS16" s="416"/>
      <c r="HKT16" s="416"/>
      <c r="HKU16" s="416"/>
      <c r="HKV16" s="416"/>
      <c r="HKW16" s="416"/>
      <c r="HKX16" s="416"/>
      <c r="HKY16" s="416"/>
      <c r="HKZ16" s="416"/>
      <c r="HLA16" s="416"/>
      <c r="HLB16" s="416"/>
      <c r="HLC16" s="416"/>
      <c r="HLD16" s="416"/>
      <c r="HLE16" s="416"/>
      <c r="HLF16" s="416"/>
      <c r="HLG16" s="416"/>
      <c r="HLH16" s="416"/>
      <c r="HLI16" s="416"/>
      <c r="HLJ16" s="416"/>
      <c r="HLK16" s="416"/>
      <c r="HLL16" s="416"/>
      <c r="HLM16" s="416"/>
      <c r="HLN16" s="416"/>
      <c r="HLO16" s="416"/>
      <c r="HLP16" s="416"/>
      <c r="HLQ16" s="416"/>
      <c r="HLR16" s="416"/>
      <c r="HLS16" s="416"/>
      <c r="HLT16" s="416"/>
      <c r="HLU16" s="416"/>
      <c r="HLV16" s="416"/>
      <c r="HLW16" s="416"/>
      <c r="HLX16" s="416"/>
      <c r="HLY16" s="416"/>
      <c r="HLZ16" s="416"/>
      <c r="HMA16" s="416"/>
      <c r="HMB16" s="416"/>
      <c r="HMC16" s="416"/>
      <c r="HMD16" s="416"/>
      <c r="HME16" s="416"/>
      <c r="HMF16" s="416"/>
      <c r="HMG16" s="416"/>
      <c r="HMH16" s="416"/>
      <c r="HMI16" s="416"/>
      <c r="HMJ16" s="416"/>
      <c r="HMK16" s="416"/>
      <c r="HML16" s="416"/>
      <c r="HMM16" s="416"/>
      <c r="HMN16" s="416"/>
      <c r="HMO16" s="416"/>
      <c r="HMP16" s="416"/>
      <c r="HMQ16" s="416"/>
      <c r="HMR16" s="416"/>
      <c r="HMS16" s="416"/>
      <c r="HMT16" s="416"/>
      <c r="HMU16" s="416"/>
      <c r="HMV16" s="416"/>
      <c r="HMW16" s="416"/>
      <c r="HMX16" s="416"/>
      <c r="HMY16" s="416"/>
      <c r="HMZ16" s="416"/>
      <c r="HNA16" s="416"/>
      <c r="HNB16" s="416"/>
      <c r="HNC16" s="416"/>
      <c r="HND16" s="416"/>
      <c r="HNE16" s="416"/>
      <c r="HNF16" s="416"/>
      <c r="HNG16" s="416"/>
      <c r="HNH16" s="416"/>
      <c r="HNI16" s="416"/>
      <c r="HNJ16" s="416"/>
      <c r="HNK16" s="416"/>
      <c r="HNL16" s="416"/>
      <c r="HNM16" s="416"/>
      <c r="HNN16" s="416"/>
      <c r="HNO16" s="416"/>
      <c r="HNP16" s="416"/>
      <c r="HNQ16" s="416"/>
      <c r="HNR16" s="416"/>
      <c r="HNS16" s="416"/>
      <c r="HNT16" s="416"/>
      <c r="HNU16" s="416"/>
      <c r="HNV16" s="416"/>
      <c r="HNW16" s="416"/>
      <c r="HNX16" s="416"/>
      <c r="HNY16" s="416"/>
      <c r="HNZ16" s="416"/>
      <c r="HOA16" s="416"/>
      <c r="HOB16" s="416"/>
      <c r="HOC16" s="416"/>
      <c r="HOD16" s="416"/>
      <c r="HOE16" s="416"/>
      <c r="HOF16" s="416"/>
      <c r="HOG16" s="416"/>
      <c r="HOH16" s="416"/>
      <c r="HOI16" s="416"/>
      <c r="HOJ16" s="416"/>
      <c r="HOK16" s="416"/>
      <c r="HOL16" s="416"/>
      <c r="HOM16" s="416"/>
      <c r="HON16" s="416"/>
      <c r="HOO16" s="416"/>
      <c r="HOP16" s="416"/>
      <c r="HOQ16" s="416"/>
      <c r="HOR16" s="416"/>
      <c r="HOS16" s="416"/>
      <c r="HOT16" s="416"/>
      <c r="HOU16" s="416"/>
      <c r="HOV16" s="416"/>
      <c r="HOW16" s="416"/>
      <c r="HOX16" s="416"/>
      <c r="HOY16" s="416"/>
      <c r="HOZ16" s="416"/>
      <c r="HPA16" s="416"/>
      <c r="HPB16" s="416"/>
      <c r="HPC16" s="416"/>
      <c r="HPD16" s="416"/>
      <c r="HPE16" s="416"/>
      <c r="HPF16" s="416"/>
      <c r="HPG16" s="416"/>
      <c r="HPH16" s="416"/>
      <c r="HPI16" s="416"/>
      <c r="HPJ16" s="416"/>
      <c r="HPK16" s="416"/>
      <c r="HPL16" s="416"/>
      <c r="HPM16" s="416"/>
      <c r="HPN16" s="416"/>
      <c r="HPO16" s="416"/>
      <c r="HPP16" s="416"/>
      <c r="HPQ16" s="416"/>
      <c r="HPR16" s="416"/>
      <c r="HPS16" s="416"/>
      <c r="HPT16" s="416"/>
      <c r="HPU16" s="416"/>
      <c r="HPV16" s="416"/>
      <c r="HPW16" s="416"/>
      <c r="HPX16" s="416"/>
      <c r="HPY16" s="416"/>
      <c r="HPZ16" s="416"/>
      <c r="HQA16" s="416"/>
      <c r="HQB16" s="416"/>
      <c r="HQC16" s="416"/>
      <c r="HQD16" s="416"/>
      <c r="HQE16" s="416"/>
      <c r="HQF16" s="416"/>
      <c r="HQG16" s="416"/>
      <c r="HQH16" s="416"/>
      <c r="HQI16" s="416"/>
      <c r="HQJ16" s="416"/>
      <c r="HQK16" s="416"/>
      <c r="HQL16" s="416"/>
      <c r="HQM16" s="416"/>
      <c r="HQN16" s="416"/>
      <c r="HQO16" s="416"/>
      <c r="HQP16" s="416"/>
      <c r="HQQ16" s="416"/>
      <c r="HQR16" s="416"/>
      <c r="HQS16" s="416"/>
      <c r="HQT16" s="416"/>
      <c r="HQU16" s="416"/>
      <c r="HQV16" s="416"/>
      <c r="HQW16" s="416"/>
      <c r="HQX16" s="416"/>
      <c r="HQY16" s="416"/>
      <c r="HQZ16" s="416"/>
      <c r="HRA16" s="416"/>
      <c r="HRB16" s="416"/>
      <c r="HRC16" s="416"/>
      <c r="HRD16" s="416"/>
      <c r="HRE16" s="416"/>
      <c r="HRF16" s="416"/>
      <c r="HRG16" s="416"/>
      <c r="HRH16" s="416"/>
      <c r="HRI16" s="416"/>
      <c r="HRJ16" s="416"/>
      <c r="HRK16" s="416"/>
      <c r="HRL16" s="416"/>
      <c r="HRM16" s="416"/>
      <c r="HRN16" s="416"/>
      <c r="HRO16" s="416"/>
      <c r="HRP16" s="416"/>
      <c r="HRQ16" s="416"/>
      <c r="HRR16" s="416"/>
      <c r="HRS16" s="416"/>
      <c r="HRT16" s="416"/>
      <c r="HRU16" s="416"/>
      <c r="HRV16" s="416"/>
      <c r="HRW16" s="416"/>
      <c r="HRX16" s="416"/>
      <c r="HRY16" s="416"/>
      <c r="HRZ16" s="416"/>
      <c r="HSA16" s="416"/>
      <c r="HSB16" s="416"/>
      <c r="HSC16" s="416"/>
      <c r="HSD16" s="416"/>
      <c r="HSE16" s="416"/>
      <c r="HSF16" s="416"/>
      <c r="HSG16" s="416"/>
      <c r="HSH16" s="416"/>
      <c r="HSI16" s="416"/>
      <c r="HSJ16" s="416"/>
      <c r="HSK16" s="416"/>
      <c r="HSL16" s="416"/>
      <c r="HSM16" s="416"/>
      <c r="HSN16" s="416"/>
      <c r="HSO16" s="416"/>
      <c r="HSP16" s="416"/>
      <c r="HSQ16" s="416"/>
      <c r="HSR16" s="416"/>
      <c r="HSS16" s="416"/>
      <c r="HST16" s="416"/>
      <c r="HSU16" s="416"/>
      <c r="HSV16" s="416"/>
      <c r="HSW16" s="416"/>
      <c r="HSX16" s="416"/>
      <c r="HSY16" s="416"/>
      <c r="HSZ16" s="416"/>
      <c r="HTA16" s="416"/>
      <c r="HTB16" s="416"/>
      <c r="HTC16" s="416"/>
      <c r="HTD16" s="416"/>
      <c r="HTE16" s="416"/>
      <c r="HTF16" s="416"/>
      <c r="HTG16" s="416"/>
      <c r="HTH16" s="416"/>
      <c r="HTI16" s="416"/>
      <c r="HTJ16" s="416"/>
      <c r="HTK16" s="416"/>
      <c r="HTL16" s="416"/>
      <c r="HTM16" s="416"/>
      <c r="HTN16" s="416"/>
      <c r="HTO16" s="416"/>
      <c r="HTP16" s="416"/>
      <c r="HTQ16" s="416"/>
      <c r="HTR16" s="416"/>
      <c r="HTS16" s="416"/>
      <c r="HTT16" s="416"/>
      <c r="HTU16" s="416"/>
      <c r="HTV16" s="416"/>
      <c r="HTW16" s="416"/>
      <c r="HTX16" s="416"/>
      <c r="HTY16" s="416"/>
      <c r="HTZ16" s="416"/>
      <c r="HUA16" s="416"/>
      <c r="HUB16" s="416"/>
      <c r="HUC16" s="416"/>
      <c r="HUD16" s="416"/>
      <c r="HUE16" s="416"/>
      <c r="HUF16" s="416"/>
      <c r="HUG16" s="416"/>
      <c r="HUH16" s="416"/>
      <c r="HUI16" s="416"/>
      <c r="HUJ16" s="416"/>
      <c r="HUK16" s="416"/>
      <c r="HUL16" s="416"/>
      <c r="HUM16" s="416"/>
      <c r="HUN16" s="416"/>
      <c r="HUO16" s="416"/>
      <c r="HUP16" s="416"/>
      <c r="HUQ16" s="416"/>
      <c r="HUR16" s="416"/>
      <c r="HUS16" s="416"/>
      <c r="HUT16" s="416"/>
      <c r="HUU16" s="416"/>
      <c r="HUV16" s="416"/>
      <c r="HUW16" s="416"/>
      <c r="HUX16" s="416"/>
      <c r="HUY16" s="416"/>
      <c r="HUZ16" s="416"/>
      <c r="HVA16" s="416"/>
      <c r="HVB16" s="416"/>
      <c r="HVC16" s="416"/>
      <c r="HVD16" s="416"/>
      <c r="HVE16" s="416"/>
      <c r="HVF16" s="416"/>
      <c r="HVG16" s="416"/>
      <c r="HVH16" s="416"/>
      <c r="HVI16" s="416"/>
      <c r="HVJ16" s="416"/>
      <c r="HVK16" s="416"/>
      <c r="HVL16" s="416"/>
      <c r="HVM16" s="416"/>
      <c r="HVN16" s="416"/>
      <c r="HVO16" s="416"/>
      <c r="HVP16" s="416"/>
      <c r="HVQ16" s="416"/>
      <c r="HVR16" s="416"/>
      <c r="HVS16" s="416"/>
      <c r="HVT16" s="416"/>
      <c r="HVU16" s="416"/>
      <c r="HVV16" s="416"/>
      <c r="HVW16" s="416"/>
      <c r="HVX16" s="416"/>
      <c r="HVY16" s="416"/>
      <c r="HVZ16" s="416"/>
      <c r="HWA16" s="416"/>
      <c r="HWB16" s="416"/>
      <c r="HWC16" s="416"/>
      <c r="HWD16" s="416"/>
      <c r="HWE16" s="416"/>
      <c r="HWF16" s="416"/>
      <c r="HWG16" s="416"/>
      <c r="HWH16" s="416"/>
      <c r="HWI16" s="416"/>
      <c r="HWJ16" s="416"/>
      <c r="HWK16" s="416"/>
      <c r="HWL16" s="416"/>
      <c r="HWM16" s="416"/>
      <c r="HWN16" s="416"/>
      <c r="HWO16" s="416"/>
      <c r="HWP16" s="416"/>
      <c r="HWQ16" s="416"/>
      <c r="HWR16" s="416"/>
      <c r="HWS16" s="416"/>
      <c r="HWT16" s="416"/>
      <c r="HWU16" s="416"/>
      <c r="HWV16" s="416"/>
      <c r="HWW16" s="416"/>
      <c r="HWX16" s="416"/>
      <c r="HWY16" s="416"/>
      <c r="HWZ16" s="416"/>
      <c r="HXA16" s="416"/>
      <c r="HXB16" s="416"/>
      <c r="HXC16" s="416"/>
      <c r="HXD16" s="416"/>
      <c r="HXE16" s="416"/>
      <c r="HXF16" s="416"/>
      <c r="HXG16" s="416"/>
      <c r="HXH16" s="416"/>
      <c r="HXI16" s="416"/>
      <c r="HXJ16" s="416"/>
      <c r="HXK16" s="416"/>
      <c r="HXL16" s="416"/>
      <c r="HXM16" s="416"/>
      <c r="HXN16" s="416"/>
      <c r="HXO16" s="416"/>
      <c r="HXP16" s="416"/>
      <c r="HXQ16" s="416"/>
      <c r="HXR16" s="416"/>
      <c r="HXS16" s="416"/>
      <c r="HXT16" s="416"/>
      <c r="HXU16" s="416"/>
      <c r="HXV16" s="416"/>
      <c r="HXW16" s="416"/>
      <c r="HXX16" s="416"/>
      <c r="HXY16" s="416"/>
      <c r="HXZ16" s="416"/>
      <c r="HYA16" s="416"/>
      <c r="HYB16" s="416"/>
      <c r="HYC16" s="416"/>
      <c r="HYD16" s="416"/>
      <c r="HYE16" s="416"/>
      <c r="HYF16" s="416"/>
      <c r="HYG16" s="416"/>
      <c r="HYH16" s="416"/>
      <c r="HYI16" s="416"/>
      <c r="HYJ16" s="416"/>
      <c r="HYK16" s="416"/>
      <c r="HYL16" s="416"/>
      <c r="HYM16" s="416"/>
      <c r="HYN16" s="416"/>
      <c r="HYO16" s="416"/>
      <c r="HYP16" s="416"/>
      <c r="HYQ16" s="416"/>
      <c r="HYR16" s="416"/>
      <c r="HYS16" s="416"/>
      <c r="HYT16" s="416"/>
      <c r="HYU16" s="416"/>
      <c r="HYV16" s="416"/>
      <c r="HYW16" s="416"/>
      <c r="HYX16" s="416"/>
      <c r="HYY16" s="416"/>
      <c r="HYZ16" s="416"/>
      <c r="HZA16" s="416"/>
      <c r="HZB16" s="416"/>
      <c r="HZC16" s="416"/>
      <c r="HZD16" s="416"/>
      <c r="HZE16" s="416"/>
      <c r="HZF16" s="416"/>
      <c r="HZG16" s="416"/>
      <c r="HZH16" s="416"/>
      <c r="HZI16" s="416"/>
      <c r="HZJ16" s="416"/>
      <c r="HZK16" s="416"/>
      <c r="HZL16" s="416"/>
      <c r="HZM16" s="416"/>
      <c r="HZN16" s="416"/>
      <c r="HZO16" s="416"/>
      <c r="HZP16" s="416"/>
      <c r="HZQ16" s="416"/>
      <c r="HZR16" s="416"/>
      <c r="HZS16" s="416"/>
      <c r="HZT16" s="416"/>
      <c r="HZU16" s="416"/>
      <c r="HZV16" s="416"/>
      <c r="HZW16" s="416"/>
      <c r="HZX16" s="416"/>
      <c r="HZY16" s="416"/>
      <c r="HZZ16" s="416"/>
      <c r="IAA16" s="416"/>
      <c r="IAB16" s="416"/>
      <c r="IAC16" s="416"/>
      <c r="IAD16" s="416"/>
      <c r="IAE16" s="416"/>
      <c r="IAF16" s="416"/>
      <c r="IAG16" s="416"/>
      <c r="IAH16" s="416"/>
      <c r="IAI16" s="416"/>
      <c r="IAJ16" s="416"/>
      <c r="IAK16" s="416"/>
      <c r="IAL16" s="416"/>
      <c r="IAM16" s="416"/>
      <c r="IAN16" s="416"/>
      <c r="IAO16" s="416"/>
      <c r="IAP16" s="416"/>
      <c r="IAQ16" s="416"/>
      <c r="IAR16" s="416"/>
      <c r="IAS16" s="416"/>
      <c r="IAT16" s="416"/>
      <c r="IAU16" s="416"/>
      <c r="IAV16" s="416"/>
      <c r="IAW16" s="416"/>
      <c r="IAX16" s="416"/>
      <c r="IAY16" s="416"/>
      <c r="IAZ16" s="416"/>
      <c r="IBA16" s="416"/>
      <c r="IBB16" s="416"/>
      <c r="IBC16" s="416"/>
      <c r="IBD16" s="416"/>
      <c r="IBE16" s="416"/>
      <c r="IBF16" s="416"/>
      <c r="IBG16" s="416"/>
      <c r="IBH16" s="416"/>
      <c r="IBI16" s="416"/>
      <c r="IBJ16" s="416"/>
      <c r="IBK16" s="416"/>
      <c r="IBL16" s="416"/>
      <c r="IBM16" s="416"/>
      <c r="IBN16" s="416"/>
      <c r="IBO16" s="416"/>
      <c r="IBP16" s="416"/>
      <c r="IBQ16" s="416"/>
      <c r="IBR16" s="416"/>
      <c r="IBS16" s="416"/>
      <c r="IBT16" s="416"/>
      <c r="IBU16" s="416"/>
      <c r="IBV16" s="416"/>
      <c r="IBW16" s="416"/>
      <c r="IBX16" s="416"/>
      <c r="IBY16" s="416"/>
      <c r="IBZ16" s="416"/>
      <c r="ICA16" s="416"/>
      <c r="ICB16" s="416"/>
      <c r="ICC16" s="416"/>
      <c r="ICD16" s="416"/>
      <c r="ICE16" s="416"/>
      <c r="ICF16" s="416"/>
      <c r="ICG16" s="416"/>
      <c r="ICH16" s="416"/>
      <c r="ICI16" s="416"/>
      <c r="ICJ16" s="416"/>
      <c r="ICK16" s="416"/>
      <c r="ICL16" s="416"/>
      <c r="ICM16" s="416"/>
      <c r="ICN16" s="416"/>
      <c r="ICO16" s="416"/>
      <c r="ICP16" s="416"/>
      <c r="ICQ16" s="416"/>
      <c r="ICR16" s="416"/>
      <c r="ICS16" s="416"/>
      <c r="ICT16" s="416"/>
      <c r="ICU16" s="416"/>
      <c r="ICV16" s="416"/>
      <c r="ICW16" s="416"/>
      <c r="ICX16" s="416"/>
      <c r="ICY16" s="416"/>
      <c r="ICZ16" s="416"/>
      <c r="IDA16" s="416"/>
      <c r="IDB16" s="416"/>
      <c r="IDC16" s="416"/>
      <c r="IDD16" s="416"/>
      <c r="IDE16" s="416"/>
      <c r="IDF16" s="416"/>
      <c r="IDG16" s="416"/>
      <c r="IDH16" s="416"/>
      <c r="IDI16" s="416"/>
      <c r="IDJ16" s="416"/>
      <c r="IDK16" s="416"/>
      <c r="IDL16" s="416"/>
      <c r="IDM16" s="416"/>
      <c r="IDN16" s="416"/>
      <c r="IDO16" s="416"/>
      <c r="IDP16" s="416"/>
      <c r="IDQ16" s="416"/>
      <c r="IDR16" s="416"/>
      <c r="IDS16" s="416"/>
      <c r="IDT16" s="416"/>
      <c r="IDU16" s="416"/>
      <c r="IDV16" s="416"/>
      <c r="IDW16" s="416"/>
      <c r="IDX16" s="416"/>
      <c r="IDY16" s="416"/>
      <c r="IDZ16" s="416"/>
      <c r="IEA16" s="416"/>
      <c r="IEB16" s="416"/>
      <c r="IEC16" s="416"/>
      <c r="IED16" s="416"/>
      <c r="IEE16" s="416"/>
      <c r="IEF16" s="416"/>
      <c r="IEG16" s="416"/>
      <c r="IEH16" s="416"/>
      <c r="IEI16" s="416"/>
      <c r="IEJ16" s="416"/>
      <c r="IEK16" s="416"/>
      <c r="IEL16" s="416"/>
      <c r="IEM16" s="416"/>
      <c r="IEN16" s="416"/>
      <c r="IEO16" s="416"/>
      <c r="IEP16" s="416"/>
      <c r="IEQ16" s="416"/>
      <c r="IER16" s="416"/>
      <c r="IES16" s="416"/>
      <c r="IET16" s="416"/>
      <c r="IEU16" s="416"/>
      <c r="IEV16" s="416"/>
      <c r="IEW16" s="416"/>
      <c r="IEX16" s="416"/>
      <c r="IEY16" s="416"/>
      <c r="IEZ16" s="416"/>
      <c r="IFA16" s="416"/>
      <c r="IFB16" s="416"/>
      <c r="IFC16" s="416"/>
      <c r="IFD16" s="416"/>
      <c r="IFE16" s="416"/>
      <c r="IFF16" s="416"/>
      <c r="IFG16" s="416"/>
      <c r="IFH16" s="416"/>
      <c r="IFI16" s="416"/>
      <c r="IFJ16" s="416"/>
      <c r="IFK16" s="416"/>
      <c r="IFL16" s="416"/>
      <c r="IFM16" s="416"/>
      <c r="IFN16" s="416"/>
      <c r="IFO16" s="416"/>
      <c r="IFP16" s="416"/>
      <c r="IFQ16" s="416"/>
      <c r="IFR16" s="416"/>
      <c r="IFS16" s="416"/>
      <c r="IFT16" s="416"/>
      <c r="IFU16" s="416"/>
      <c r="IFV16" s="416"/>
      <c r="IFW16" s="416"/>
      <c r="IFX16" s="416"/>
      <c r="IFY16" s="416"/>
      <c r="IFZ16" s="416"/>
      <c r="IGA16" s="416"/>
      <c r="IGB16" s="416"/>
      <c r="IGC16" s="416"/>
      <c r="IGD16" s="416"/>
      <c r="IGE16" s="416"/>
      <c r="IGF16" s="416"/>
      <c r="IGG16" s="416"/>
      <c r="IGH16" s="416"/>
      <c r="IGI16" s="416"/>
      <c r="IGJ16" s="416"/>
      <c r="IGK16" s="416"/>
      <c r="IGL16" s="416"/>
      <c r="IGM16" s="416"/>
      <c r="IGN16" s="416"/>
      <c r="IGO16" s="416"/>
      <c r="IGP16" s="416"/>
      <c r="IGQ16" s="416"/>
      <c r="IGR16" s="416"/>
      <c r="IGS16" s="416"/>
      <c r="IGT16" s="416"/>
      <c r="IGU16" s="416"/>
      <c r="IGV16" s="416"/>
      <c r="IGW16" s="416"/>
      <c r="IGX16" s="416"/>
      <c r="IGY16" s="416"/>
      <c r="IGZ16" s="416"/>
      <c r="IHA16" s="416"/>
      <c r="IHB16" s="416"/>
      <c r="IHC16" s="416"/>
      <c r="IHD16" s="416"/>
      <c r="IHE16" s="416"/>
      <c r="IHF16" s="416"/>
      <c r="IHG16" s="416"/>
      <c r="IHH16" s="416"/>
      <c r="IHI16" s="416"/>
      <c r="IHJ16" s="416"/>
      <c r="IHK16" s="416"/>
      <c r="IHL16" s="416"/>
      <c r="IHM16" s="416"/>
      <c r="IHN16" s="416"/>
      <c r="IHO16" s="416"/>
      <c r="IHP16" s="416"/>
      <c r="IHQ16" s="416"/>
      <c r="IHR16" s="416"/>
      <c r="IHS16" s="416"/>
      <c r="IHT16" s="416"/>
      <c r="IHU16" s="416"/>
      <c r="IHV16" s="416"/>
      <c r="IHW16" s="416"/>
      <c r="IHX16" s="416"/>
      <c r="IHY16" s="416"/>
      <c r="IHZ16" s="416"/>
      <c r="IIA16" s="416"/>
      <c r="IIB16" s="416"/>
      <c r="IIC16" s="416"/>
      <c r="IID16" s="416"/>
      <c r="IIE16" s="416"/>
      <c r="IIF16" s="416"/>
      <c r="IIG16" s="416"/>
      <c r="IIH16" s="416"/>
      <c r="III16" s="416"/>
      <c r="IIJ16" s="416"/>
      <c r="IIK16" s="416"/>
      <c r="IIL16" s="416"/>
      <c r="IIM16" s="416"/>
      <c r="IIN16" s="416"/>
      <c r="IIO16" s="416"/>
      <c r="IIP16" s="416"/>
      <c r="IIQ16" s="416"/>
      <c r="IIR16" s="416"/>
      <c r="IIS16" s="416"/>
      <c r="IIT16" s="416"/>
      <c r="IIU16" s="416"/>
      <c r="IIV16" s="416"/>
      <c r="IIW16" s="416"/>
      <c r="IIX16" s="416"/>
      <c r="IIY16" s="416"/>
      <c r="IIZ16" s="416"/>
      <c r="IJA16" s="416"/>
      <c r="IJB16" s="416"/>
      <c r="IJC16" s="416"/>
      <c r="IJD16" s="416"/>
      <c r="IJE16" s="416"/>
      <c r="IJF16" s="416"/>
      <c r="IJG16" s="416"/>
      <c r="IJH16" s="416"/>
      <c r="IJI16" s="416"/>
      <c r="IJJ16" s="416"/>
      <c r="IJK16" s="416"/>
      <c r="IJL16" s="416"/>
      <c r="IJM16" s="416"/>
      <c r="IJN16" s="416"/>
      <c r="IJO16" s="416"/>
      <c r="IJP16" s="416"/>
      <c r="IJQ16" s="416"/>
      <c r="IJR16" s="416"/>
      <c r="IJS16" s="416"/>
      <c r="IJT16" s="416"/>
      <c r="IJU16" s="416"/>
      <c r="IJV16" s="416"/>
      <c r="IJW16" s="416"/>
      <c r="IJX16" s="416"/>
      <c r="IJY16" s="416"/>
      <c r="IJZ16" s="416"/>
      <c r="IKA16" s="416"/>
      <c r="IKB16" s="416"/>
      <c r="IKC16" s="416"/>
      <c r="IKD16" s="416"/>
      <c r="IKE16" s="416"/>
      <c r="IKF16" s="416"/>
      <c r="IKG16" s="416"/>
      <c r="IKH16" s="416"/>
      <c r="IKI16" s="416"/>
      <c r="IKJ16" s="416"/>
      <c r="IKK16" s="416"/>
      <c r="IKL16" s="416"/>
      <c r="IKM16" s="416"/>
      <c r="IKN16" s="416"/>
      <c r="IKO16" s="416"/>
      <c r="IKP16" s="416"/>
      <c r="IKQ16" s="416"/>
      <c r="IKR16" s="416"/>
      <c r="IKS16" s="416"/>
      <c r="IKT16" s="416"/>
      <c r="IKU16" s="416"/>
      <c r="IKV16" s="416"/>
      <c r="IKW16" s="416"/>
      <c r="IKX16" s="416"/>
      <c r="IKY16" s="416"/>
      <c r="IKZ16" s="416"/>
      <c r="ILA16" s="416"/>
      <c r="ILB16" s="416"/>
      <c r="ILC16" s="416"/>
      <c r="ILD16" s="416"/>
      <c r="ILE16" s="416"/>
      <c r="ILF16" s="416"/>
      <c r="ILG16" s="416"/>
      <c r="ILH16" s="416"/>
      <c r="ILI16" s="416"/>
      <c r="ILJ16" s="416"/>
      <c r="ILK16" s="416"/>
      <c r="ILL16" s="416"/>
      <c r="ILM16" s="416"/>
      <c r="ILN16" s="416"/>
      <c r="ILO16" s="416"/>
      <c r="ILP16" s="416"/>
      <c r="ILQ16" s="416"/>
      <c r="ILR16" s="416"/>
      <c r="ILS16" s="416"/>
      <c r="ILT16" s="416"/>
      <c r="ILU16" s="416"/>
      <c r="ILV16" s="416"/>
      <c r="ILW16" s="416"/>
      <c r="ILX16" s="416"/>
      <c r="ILY16" s="416"/>
      <c r="ILZ16" s="416"/>
      <c r="IMA16" s="416"/>
      <c r="IMB16" s="416"/>
      <c r="IMC16" s="416"/>
      <c r="IMD16" s="416"/>
      <c r="IME16" s="416"/>
      <c r="IMF16" s="416"/>
      <c r="IMG16" s="416"/>
      <c r="IMH16" s="416"/>
      <c r="IMI16" s="416"/>
      <c r="IMJ16" s="416"/>
      <c r="IMK16" s="416"/>
      <c r="IML16" s="416"/>
      <c r="IMM16" s="416"/>
      <c r="IMN16" s="416"/>
      <c r="IMO16" s="416"/>
      <c r="IMP16" s="416"/>
      <c r="IMQ16" s="416"/>
      <c r="IMR16" s="416"/>
      <c r="IMS16" s="416"/>
      <c r="IMT16" s="416"/>
      <c r="IMU16" s="416"/>
      <c r="IMV16" s="416"/>
      <c r="IMW16" s="416"/>
      <c r="IMX16" s="416"/>
      <c r="IMY16" s="416"/>
      <c r="IMZ16" s="416"/>
      <c r="INA16" s="416"/>
      <c r="INB16" s="416"/>
      <c r="INC16" s="416"/>
      <c r="IND16" s="416"/>
      <c r="INE16" s="416"/>
      <c r="INF16" s="416"/>
      <c r="ING16" s="416"/>
      <c r="INH16" s="416"/>
      <c r="INI16" s="416"/>
      <c r="INJ16" s="416"/>
      <c r="INK16" s="416"/>
      <c r="INL16" s="416"/>
      <c r="INM16" s="416"/>
      <c r="INN16" s="416"/>
      <c r="INO16" s="416"/>
      <c r="INP16" s="416"/>
      <c r="INQ16" s="416"/>
      <c r="INR16" s="416"/>
      <c r="INS16" s="416"/>
      <c r="INT16" s="416"/>
      <c r="INU16" s="416"/>
      <c r="INV16" s="416"/>
      <c r="INW16" s="416"/>
      <c r="INX16" s="416"/>
      <c r="INY16" s="416"/>
      <c r="INZ16" s="416"/>
      <c r="IOA16" s="416"/>
      <c r="IOB16" s="416"/>
      <c r="IOC16" s="416"/>
      <c r="IOD16" s="416"/>
      <c r="IOE16" s="416"/>
      <c r="IOF16" s="416"/>
      <c r="IOG16" s="416"/>
      <c r="IOH16" s="416"/>
      <c r="IOI16" s="416"/>
      <c r="IOJ16" s="416"/>
      <c r="IOK16" s="416"/>
      <c r="IOL16" s="416"/>
      <c r="IOM16" s="416"/>
      <c r="ION16" s="416"/>
      <c r="IOO16" s="416"/>
      <c r="IOP16" s="416"/>
      <c r="IOQ16" s="416"/>
      <c r="IOR16" s="416"/>
      <c r="IOS16" s="416"/>
      <c r="IOT16" s="416"/>
      <c r="IOU16" s="416"/>
      <c r="IOV16" s="416"/>
      <c r="IOW16" s="416"/>
      <c r="IOX16" s="416"/>
      <c r="IOY16" s="416"/>
      <c r="IOZ16" s="416"/>
      <c r="IPA16" s="416"/>
      <c r="IPB16" s="416"/>
      <c r="IPC16" s="416"/>
      <c r="IPD16" s="416"/>
      <c r="IPE16" s="416"/>
      <c r="IPF16" s="416"/>
      <c r="IPG16" s="416"/>
      <c r="IPH16" s="416"/>
      <c r="IPI16" s="416"/>
      <c r="IPJ16" s="416"/>
      <c r="IPK16" s="416"/>
      <c r="IPL16" s="416"/>
      <c r="IPM16" s="416"/>
      <c r="IPN16" s="416"/>
      <c r="IPO16" s="416"/>
      <c r="IPP16" s="416"/>
      <c r="IPQ16" s="416"/>
      <c r="IPR16" s="416"/>
      <c r="IPS16" s="416"/>
      <c r="IPT16" s="416"/>
      <c r="IPU16" s="416"/>
      <c r="IPV16" s="416"/>
      <c r="IPW16" s="416"/>
      <c r="IPX16" s="416"/>
      <c r="IPY16" s="416"/>
      <c r="IPZ16" s="416"/>
      <c r="IQA16" s="416"/>
      <c r="IQB16" s="416"/>
      <c r="IQC16" s="416"/>
      <c r="IQD16" s="416"/>
      <c r="IQE16" s="416"/>
      <c r="IQF16" s="416"/>
      <c r="IQG16" s="416"/>
      <c r="IQH16" s="416"/>
      <c r="IQI16" s="416"/>
      <c r="IQJ16" s="416"/>
      <c r="IQK16" s="416"/>
      <c r="IQL16" s="416"/>
      <c r="IQM16" s="416"/>
      <c r="IQN16" s="416"/>
      <c r="IQO16" s="416"/>
      <c r="IQP16" s="416"/>
      <c r="IQQ16" s="416"/>
      <c r="IQR16" s="416"/>
      <c r="IQS16" s="416"/>
      <c r="IQT16" s="416"/>
      <c r="IQU16" s="416"/>
      <c r="IQV16" s="416"/>
      <c r="IQW16" s="416"/>
      <c r="IQX16" s="416"/>
      <c r="IQY16" s="416"/>
      <c r="IQZ16" s="416"/>
      <c r="IRA16" s="416"/>
      <c r="IRB16" s="416"/>
      <c r="IRC16" s="416"/>
      <c r="IRD16" s="416"/>
      <c r="IRE16" s="416"/>
      <c r="IRF16" s="416"/>
      <c r="IRG16" s="416"/>
      <c r="IRH16" s="416"/>
      <c r="IRI16" s="416"/>
      <c r="IRJ16" s="416"/>
      <c r="IRK16" s="416"/>
      <c r="IRL16" s="416"/>
      <c r="IRM16" s="416"/>
      <c r="IRN16" s="416"/>
      <c r="IRO16" s="416"/>
      <c r="IRP16" s="416"/>
      <c r="IRQ16" s="416"/>
      <c r="IRR16" s="416"/>
      <c r="IRS16" s="416"/>
      <c r="IRT16" s="416"/>
      <c r="IRU16" s="416"/>
      <c r="IRV16" s="416"/>
      <c r="IRW16" s="416"/>
      <c r="IRX16" s="416"/>
      <c r="IRY16" s="416"/>
      <c r="IRZ16" s="416"/>
      <c r="ISA16" s="416"/>
      <c r="ISB16" s="416"/>
      <c r="ISC16" s="416"/>
      <c r="ISD16" s="416"/>
      <c r="ISE16" s="416"/>
      <c r="ISF16" s="416"/>
      <c r="ISG16" s="416"/>
      <c r="ISH16" s="416"/>
      <c r="ISI16" s="416"/>
      <c r="ISJ16" s="416"/>
      <c r="ISK16" s="416"/>
      <c r="ISL16" s="416"/>
      <c r="ISM16" s="416"/>
      <c r="ISN16" s="416"/>
      <c r="ISO16" s="416"/>
      <c r="ISP16" s="416"/>
      <c r="ISQ16" s="416"/>
      <c r="ISR16" s="416"/>
      <c r="ISS16" s="416"/>
      <c r="IST16" s="416"/>
      <c r="ISU16" s="416"/>
      <c r="ISV16" s="416"/>
      <c r="ISW16" s="416"/>
      <c r="ISX16" s="416"/>
      <c r="ISY16" s="416"/>
      <c r="ISZ16" s="416"/>
      <c r="ITA16" s="416"/>
      <c r="ITB16" s="416"/>
      <c r="ITC16" s="416"/>
      <c r="ITD16" s="416"/>
      <c r="ITE16" s="416"/>
      <c r="ITF16" s="416"/>
      <c r="ITG16" s="416"/>
      <c r="ITH16" s="416"/>
      <c r="ITI16" s="416"/>
      <c r="ITJ16" s="416"/>
      <c r="ITK16" s="416"/>
      <c r="ITL16" s="416"/>
      <c r="ITM16" s="416"/>
      <c r="ITN16" s="416"/>
      <c r="ITO16" s="416"/>
      <c r="ITP16" s="416"/>
      <c r="ITQ16" s="416"/>
      <c r="ITR16" s="416"/>
      <c r="ITS16" s="416"/>
      <c r="ITT16" s="416"/>
      <c r="ITU16" s="416"/>
      <c r="ITV16" s="416"/>
      <c r="ITW16" s="416"/>
      <c r="ITX16" s="416"/>
      <c r="ITY16" s="416"/>
      <c r="ITZ16" s="416"/>
      <c r="IUA16" s="416"/>
      <c r="IUB16" s="416"/>
      <c r="IUC16" s="416"/>
      <c r="IUD16" s="416"/>
      <c r="IUE16" s="416"/>
      <c r="IUF16" s="416"/>
      <c r="IUG16" s="416"/>
      <c r="IUH16" s="416"/>
      <c r="IUI16" s="416"/>
      <c r="IUJ16" s="416"/>
      <c r="IUK16" s="416"/>
      <c r="IUL16" s="416"/>
      <c r="IUM16" s="416"/>
      <c r="IUN16" s="416"/>
      <c r="IUO16" s="416"/>
      <c r="IUP16" s="416"/>
      <c r="IUQ16" s="416"/>
      <c r="IUR16" s="416"/>
      <c r="IUS16" s="416"/>
      <c r="IUT16" s="416"/>
      <c r="IUU16" s="416"/>
      <c r="IUV16" s="416"/>
      <c r="IUW16" s="416"/>
      <c r="IUX16" s="416"/>
      <c r="IUY16" s="416"/>
      <c r="IUZ16" s="416"/>
      <c r="IVA16" s="416"/>
      <c r="IVB16" s="416"/>
      <c r="IVC16" s="416"/>
      <c r="IVD16" s="416"/>
      <c r="IVE16" s="416"/>
      <c r="IVF16" s="416"/>
      <c r="IVG16" s="416"/>
      <c r="IVH16" s="416"/>
      <c r="IVI16" s="416"/>
      <c r="IVJ16" s="416"/>
      <c r="IVK16" s="416"/>
      <c r="IVL16" s="416"/>
      <c r="IVM16" s="416"/>
      <c r="IVN16" s="416"/>
      <c r="IVO16" s="416"/>
      <c r="IVP16" s="416"/>
      <c r="IVQ16" s="416"/>
      <c r="IVR16" s="416"/>
      <c r="IVS16" s="416"/>
      <c r="IVT16" s="416"/>
      <c r="IVU16" s="416"/>
      <c r="IVV16" s="416"/>
      <c r="IVW16" s="416"/>
      <c r="IVX16" s="416"/>
      <c r="IVY16" s="416"/>
      <c r="IVZ16" s="416"/>
      <c r="IWA16" s="416"/>
      <c r="IWB16" s="416"/>
      <c r="IWC16" s="416"/>
      <c r="IWD16" s="416"/>
      <c r="IWE16" s="416"/>
      <c r="IWF16" s="416"/>
      <c r="IWG16" s="416"/>
      <c r="IWH16" s="416"/>
      <c r="IWI16" s="416"/>
      <c r="IWJ16" s="416"/>
      <c r="IWK16" s="416"/>
      <c r="IWL16" s="416"/>
      <c r="IWM16" s="416"/>
      <c r="IWN16" s="416"/>
      <c r="IWO16" s="416"/>
      <c r="IWP16" s="416"/>
      <c r="IWQ16" s="416"/>
      <c r="IWR16" s="416"/>
      <c r="IWS16" s="416"/>
      <c r="IWT16" s="416"/>
      <c r="IWU16" s="416"/>
      <c r="IWV16" s="416"/>
      <c r="IWW16" s="416"/>
      <c r="IWX16" s="416"/>
      <c r="IWY16" s="416"/>
      <c r="IWZ16" s="416"/>
      <c r="IXA16" s="416"/>
      <c r="IXB16" s="416"/>
      <c r="IXC16" s="416"/>
      <c r="IXD16" s="416"/>
      <c r="IXE16" s="416"/>
      <c r="IXF16" s="416"/>
      <c r="IXG16" s="416"/>
      <c r="IXH16" s="416"/>
      <c r="IXI16" s="416"/>
      <c r="IXJ16" s="416"/>
      <c r="IXK16" s="416"/>
      <c r="IXL16" s="416"/>
      <c r="IXM16" s="416"/>
      <c r="IXN16" s="416"/>
      <c r="IXO16" s="416"/>
      <c r="IXP16" s="416"/>
      <c r="IXQ16" s="416"/>
      <c r="IXR16" s="416"/>
      <c r="IXS16" s="416"/>
      <c r="IXT16" s="416"/>
      <c r="IXU16" s="416"/>
      <c r="IXV16" s="416"/>
      <c r="IXW16" s="416"/>
      <c r="IXX16" s="416"/>
      <c r="IXY16" s="416"/>
      <c r="IXZ16" s="416"/>
      <c r="IYA16" s="416"/>
      <c r="IYB16" s="416"/>
      <c r="IYC16" s="416"/>
      <c r="IYD16" s="416"/>
      <c r="IYE16" s="416"/>
      <c r="IYF16" s="416"/>
      <c r="IYG16" s="416"/>
      <c r="IYH16" s="416"/>
      <c r="IYI16" s="416"/>
      <c r="IYJ16" s="416"/>
      <c r="IYK16" s="416"/>
      <c r="IYL16" s="416"/>
      <c r="IYM16" s="416"/>
      <c r="IYN16" s="416"/>
      <c r="IYO16" s="416"/>
      <c r="IYP16" s="416"/>
      <c r="IYQ16" s="416"/>
      <c r="IYR16" s="416"/>
      <c r="IYS16" s="416"/>
      <c r="IYT16" s="416"/>
      <c r="IYU16" s="416"/>
      <c r="IYV16" s="416"/>
      <c r="IYW16" s="416"/>
      <c r="IYX16" s="416"/>
      <c r="IYY16" s="416"/>
      <c r="IYZ16" s="416"/>
      <c r="IZA16" s="416"/>
      <c r="IZB16" s="416"/>
      <c r="IZC16" s="416"/>
      <c r="IZD16" s="416"/>
      <c r="IZE16" s="416"/>
      <c r="IZF16" s="416"/>
      <c r="IZG16" s="416"/>
      <c r="IZH16" s="416"/>
      <c r="IZI16" s="416"/>
      <c r="IZJ16" s="416"/>
      <c r="IZK16" s="416"/>
      <c r="IZL16" s="416"/>
      <c r="IZM16" s="416"/>
      <c r="IZN16" s="416"/>
      <c r="IZO16" s="416"/>
      <c r="IZP16" s="416"/>
      <c r="IZQ16" s="416"/>
      <c r="IZR16" s="416"/>
      <c r="IZS16" s="416"/>
      <c r="IZT16" s="416"/>
      <c r="IZU16" s="416"/>
      <c r="IZV16" s="416"/>
      <c r="IZW16" s="416"/>
      <c r="IZX16" s="416"/>
      <c r="IZY16" s="416"/>
      <c r="IZZ16" s="416"/>
      <c r="JAA16" s="416"/>
      <c r="JAB16" s="416"/>
      <c r="JAC16" s="416"/>
      <c r="JAD16" s="416"/>
      <c r="JAE16" s="416"/>
      <c r="JAF16" s="416"/>
      <c r="JAG16" s="416"/>
      <c r="JAH16" s="416"/>
      <c r="JAI16" s="416"/>
      <c r="JAJ16" s="416"/>
      <c r="JAK16" s="416"/>
      <c r="JAL16" s="416"/>
      <c r="JAM16" s="416"/>
      <c r="JAN16" s="416"/>
      <c r="JAO16" s="416"/>
      <c r="JAP16" s="416"/>
      <c r="JAQ16" s="416"/>
      <c r="JAR16" s="416"/>
      <c r="JAS16" s="416"/>
      <c r="JAT16" s="416"/>
      <c r="JAU16" s="416"/>
      <c r="JAV16" s="416"/>
      <c r="JAW16" s="416"/>
      <c r="JAX16" s="416"/>
      <c r="JAY16" s="416"/>
      <c r="JAZ16" s="416"/>
      <c r="JBA16" s="416"/>
      <c r="JBB16" s="416"/>
      <c r="JBC16" s="416"/>
      <c r="JBD16" s="416"/>
      <c r="JBE16" s="416"/>
      <c r="JBF16" s="416"/>
      <c r="JBG16" s="416"/>
      <c r="JBH16" s="416"/>
      <c r="JBI16" s="416"/>
      <c r="JBJ16" s="416"/>
      <c r="JBK16" s="416"/>
      <c r="JBL16" s="416"/>
      <c r="JBM16" s="416"/>
      <c r="JBN16" s="416"/>
      <c r="JBO16" s="416"/>
      <c r="JBP16" s="416"/>
      <c r="JBQ16" s="416"/>
      <c r="JBR16" s="416"/>
      <c r="JBS16" s="416"/>
      <c r="JBT16" s="416"/>
      <c r="JBU16" s="416"/>
      <c r="JBV16" s="416"/>
      <c r="JBW16" s="416"/>
      <c r="JBX16" s="416"/>
      <c r="JBY16" s="416"/>
      <c r="JBZ16" s="416"/>
      <c r="JCA16" s="416"/>
      <c r="JCB16" s="416"/>
      <c r="JCC16" s="416"/>
      <c r="JCD16" s="416"/>
      <c r="JCE16" s="416"/>
      <c r="JCF16" s="416"/>
      <c r="JCG16" s="416"/>
      <c r="JCH16" s="416"/>
      <c r="JCI16" s="416"/>
      <c r="JCJ16" s="416"/>
      <c r="JCK16" s="416"/>
      <c r="JCL16" s="416"/>
      <c r="JCM16" s="416"/>
      <c r="JCN16" s="416"/>
      <c r="JCO16" s="416"/>
      <c r="JCP16" s="416"/>
      <c r="JCQ16" s="416"/>
      <c r="JCR16" s="416"/>
      <c r="JCS16" s="416"/>
      <c r="JCT16" s="416"/>
      <c r="JCU16" s="416"/>
      <c r="JCV16" s="416"/>
      <c r="JCW16" s="416"/>
      <c r="JCX16" s="416"/>
      <c r="JCY16" s="416"/>
      <c r="JCZ16" s="416"/>
      <c r="JDA16" s="416"/>
      <c r="JDB16" s="416"/>
      <c r="JDC16" s="416"/>
      <c r="JDD16" s="416"/>
      <c r="JDE16" s="416"/>
      <c r="JDF16" s="416"/>
      <c r="JDG16" s="416"/>
      <c r="JDH16" s="416"/>
      <c r="JDI16" s="416"/>
      <c r="JDJ16" s="416"/>
      <c r="JDK16" s="416"/>
      <c r="JDL16" s="416"/>
      <c r="JDM16" s="416"/>
      <c r="JDN16" s="416"/>
      <c r="JDO16" s="416"/>
      <c r="JDP16" s="416"/>
      <c r="JDQ16" s="416"/>
      <c r="JDR16" s="416"/>
      <c r="JDS16" s="416"/>
      <c r="JDT16" s="416"/>
      <c r="JDU16" s="416"/>
      <c r="JDV16" s="416"/>
      <c r="JDW16" s="416"/>
      <c r="JDX16" s="416"/>
      <c r="JDY16" s="416"/>
      <c r="JDZ16" s="416"/>
      <c r="JEA16" s="416"/>
      <c r="JEB16" s="416"/>
      <c r="JEC16" s="416"/>
      <c r="JED16" s="416"/>
      <c r="JEE16" s="416"/>
      <c r="JEF16" s="416"/>
      <c r="JEG16" s="416"/>
      <c r="JEH16" s="416"/>
      <c r="JEI16" s="416"/>
      <c r="JEJ16" s="416"/>
      <c r="JEK16" s="416"/>
      <c r="JEL16" s="416"/>
      <c r="JEM16" s="416"/>
      <c r="JEN16" s="416"/>
      <c r="JEO16" s="416"/>
      <c r="JEP16" s="416"/>
      <c r="JEQ16" s="416"/>
      <c r="JER16" s="416"/>
      <c r="JES16" s="416"/>
      <c r="JET16" s="416"/>
      <c r="JEU16" s="416"/>
      <c r="JEV16" s="416"/>
      <c r="JEW16" s="416"/>
      <c r="JEX16" s="416"/>
      <c r="JEY16" s="416"/>
      <c r="JEZ16" s="416"/>
      <c r="JFA16" s="416"/>
      <c r="JFB16" s="416"/>
      <c r="JFC16" s="416"/>
      <c r="JFD16" s="416"/>
      <c r="JFE16" s="416"/>
      <c r="JFF16" s="416"/>
      <c r="JFG16" s="416"/>
      <c r="JFH16" s="416"/>
      <c r="JFI16" s="416"/>
      <c r="JFJ16" s="416"/>
      <c r="JFK16" s="416"/>
      <c r="JFL16" s="416"/>
      <c r="JFM16" s="416"/>
      <c r="JFN16" s="416"/>
      <c r="JFO16" s="416"/>
      <c r="JFP16" s="416"/>
      <c r="JFQ16" s="416"/>
      <c r="JFR16" s="416"/>
      <c r="JFS16" s="416"/>
      <c r="JFT16" s="416"/>
      <c r="JFU16" s="416"/>
      <c r="JFV16" s="416"/>
      <c r="JFW16" s="416"/>
      <c r="JFX16" s="416"/>
      <c r="JFY16" s="416"/>
      <c r="JFZ16" s="416"/>
      <c r="JGA16" s="416"/>
      <c r="JGB16" s="416"/>
      <c r="JGC16" s="416"/>
      <c r="JGD16" s="416"/>
      <c r="JGE16" s="416"/>
      <c r="JGF16" s="416"/>
      <c r="JGG16" s="416"/>
      <c r="JGH16" s="416"/>
      <c r="JGI16" s="416"/>
      <c r="JGJ16" s="416"/>
      <c r="JGK16" s="416"/>
      <c r="JGL16" s="416"/>
      <c r="JGM16" s="416"/>
      <c r="JGN16" s="416"/>
      <c r="JGO16" s="416"/>
      <c r="JGP16" s="416"/>
      <c r="JGQ16" s="416"/>
      <c r="JGR16" s="416"/>
      <c r="JGS16" s="416"/>
      <c r="JGT16" s="416"/>
      <c r="JGU16" s="416"/>
      <c r="JGV16" s="416"/>
      <c r="JGW16" s="416"/>
      <c r="JGX16" s="416"/>
      <c r="JGY16" s="416"/>
      <c r="JGZ16" s="416"/>
      <c r="JHA16" s="416"/>
      <c r="JHB16" s="416"/>
      <c r="JHC16" s="416"/>
      <c r="JHD16" s="416"/>
      <c r="JHE16" s="416"/>
      <c r="JHF16" s="416"/>
      <c r="JHG16" s="416"/>
      <c r="JHH16" s="416"/>
      <c r="JHI16" s="416"/>
      <c r="JHJ16" s="416"/>
      <c r="JHK16" s="416"/>
      <c r="JHL16" s="416"/>
      <c r="JHM16" s="416"/>
      <c r="JHN16" s="416"/>
      <c r="JHO16" s="416"/>
      <c r="JHP16" s="416"/>
      <c r="JHQ16" s="416"/>
      <c r="JHR16" s="416"/>
      <c r="JHS16" s="416"/>
      <c r="JHT16" s="416"/>
      <c r="JHU16" s="416"/>
      <c r="JHV16" s="416"/>
      <c r="JHW16" s="416"/>
      <c r="JHX16" s="416"/>
      <c r="JHY16" s="416"/>
      <c r="JHZ16" s="416"/>
      <c r="JIA16" s="416"/>
      <c r="JIB16" s="416"/>
      <c r="JIC16" s="416"/>
      <c r="JID16" s="416"/>
      <c r="JIE16" s="416"/>
      <c r="JIF16" s="416"/>
      <c r="JIG16" s="416"/>
      <c r="JIH16" s="416"/>
      <c r="JII16" s="416"/>
      <c r="JIJ16" s="416"/>
      <c r="JIK16" s="416"/>
      <c r="JIL16" s="416"/>
      <c r="JIM16" s="416"/>
      <c r="JIN16" s="416"/>
      <c r="JIO16" s="416"/>
      <c r="JIP16" s="416"/>
      <c r="JIQ16" s="416"/>
      <c r="JIR16" s="416"/>
      <c r="JIS16" s="416"/>
      <c r="JIT16" s="416"/>
      <c r="JIU16" s="416"/>
      <c r="JIV16" s="416"/>
      <c r="JIW16" s="416"/>
      <c r="JIX16" s="416"/>
      <c r="JIY16" s="416"/>
      <c r="JIZ16" s="416"/>
      <c r="JJA16" s="416"/>
      <c r="JJB16" s="416"/>
      <c r="JJC16" s="416"/>
      <c r="JJD16" s="416"/>
      <c r="JJE16" s="416"/>
      <c r="JJF16" s="416"/>
      <c r="JJG16" s="416"/>
      <c r="JJH16" s="416"/>
      <c r="JJI16" s="416"/>
      <c r="JJJ16" s="416"/>
      <c r="JJK16" s="416"/>
      <c r="JJL16" s="416"/>
      <c r="JJM16" s="416"/>
      <c r="JJN16" s="416"/>
      <c r="JJO16" s="416"/>
      <c r="JJP16" s="416"/>
      <c r="JJQ16" s="416"/>
      <c r="JJR16" s="416"/>
      <c r="JJS16" s="416"/>
      <c r="JJT16" s="416"/>
      <c r="JJU16" s="416"/>
      <c r="JJV16" s="416"/>
      <c r="JJW16" s="416"/>
      <c r="JJX16" s="416"/>
      <c r="JJY16" s="416"/>
      <c r="JJZ16" s="416"/>
      <c r="JKA16" s="416"/>
      <c r="JKB16" s="416"/>
      <c r="JKC16" s="416"/>
      <c r="JKD16" s="416"/>
      <c r="JKE16" s="416"/>
      <c r="JKF16" s="416"/>
      <c r="JKG16" s="416"/>
      <c r="JKH16" s="416"/>
      <c r="JKI16" s="416"/>
      <c r="JKJ16" s="416"/>
      <c r="JKK16" s="416"/>
      <c r="JKL16" s="416"/>
      <c r="JKM16" s="416"/>
      <c r="JKN16" s="416"/>
      <c r="JKO16" s="416"/>
      <c r="JKP16" s="416"/>
      <c r="JKQ16" s="416"/>
      <c r="JKR16" s="416"/>
      <c r="JKS16" s="416"/>
      <c r="JKT16" s="416"/>
      <c r="JKU16" s="416"/>
      <c r="JKV16" s="416"/>
      <c r="JKW16" s="416"/>
      <c r="JKX16" s="416"/>
      <c r="JKY16" s="416"/>
      <c r="JKZ16" s="416"/>
      <c r="JLA16" s="416"/>
      <c r="JLB16" s="416"/>
      <c r="JLC16" s="416"/>
      <c r="JLD16" s="416"/>
      <c r="JLE16" s="416"/>
      <c r="JLF16" s="416"/>
      <c r="JLG16" s="416"/>
      <c r="JLH16" s="416"/>
      <c r="JLI16" s="416"/>
      <c r="JLJ16" s="416"/>
      <c r="JLK16" s="416"/>
      <c r="JLL16" s="416"/>
      <c r="JLM16" s="416"/>
      <c r="JLN16" s="416"/>
      <c r="JLO16" s="416"/>
      <c r="JLP16" s="416"/>
      <c r="JLQ16" s="416"/>
      <c r="JLR16" s="416"/>
      <c r="JLS16" s="416"/>
      <c r="JLT16" s="416"/>
      <c r="JLU16" s="416"/>
      <c r="JLV16" s="416"/>
      <c r="JLW16" s="416"/>
      <c r="JLX16" s="416"/>
      <c r="JLY16" s="416"/>
      <c r="JLZ16" s="416"/>
      <c r="JMA16" s="416"/>
      <c r="JMB16" s="416"/>
      <c r="JMC16" s="416"/>
      <c r="JMD16" s="416"/>
      <c r="JME16" s="416"/>
      <c r="JMF16" s="416"/>
      <c r="JMG16" s="416"/>
      <c r="JMH16" s="416"/>
      <c r="JMI16" s="416"/>
      <c r="JMJ16" s="416"/>
      <c r="JMK16" s="416"/>
      <c r="JML16" s="416"/>
      <c r="JMM16" s="416"/>
      <c r="JMN16" s="416"/>
      <c r="JMO16" s="416"/>
      <c r="JMP16" s="416"/>
      <c r="JMQ16" s="416"/>
      <c r="JMR16" s="416"/>
      <c r="JMS16" s="416"/>
      <c r="JMT16" s="416"/>
      <c r="JMU16" s="416"/>
      <c r="JMV16" s="416"/>
      <c r="JMW16" s="416"/>
      <c r="JMX16" s="416"/>
      <c r="JMY16" s="416"/>
      <c r="JMZ16" s="416"/>
      <c r="JNA16" s="416"/>
      <c r="JNB16" s="416"/>
      <c r="JNC16" s="416"/>
      <c r="JND16" s="416"/>
      <c r="JNE16" s="416"/>
      <c r="JNF16" s="416"/>
      <c r="JNG16" s="416"/>
      <c r="JNH16" s="416"/>
      <c r="JNI16" s="416"/>
      <c r="JNJ16" s="416"/>
      <c r="JNK16" s="416"/>
      <c r="JNL16" s="416"/>
      <c r="JNM16" s="416"/>
      <c r="JNN16" s="416"/>
      <c r="JNO16" s="416"/>
      <c r="JNP16" s="416"/>
      <c r="JNQ16" s="416"/>
      <c r="JNR16" s="416"/>
      <c r="JNS16" s="416"/>
      <c r="JNT16" s="416"/>
      <c r="JNU16" s="416"/>
      <c r="JNV16" s="416"/>
      <c r="JNW16" s="416"/>
      <c r="JNX16" s="416"/>
      <c r="JNY16" s="416"/>
      <c r="JNZ16" s="416"/>
      <c r="JOA16" s="416"/>
      <c r="JOB16" s="416"/>
      <c r="JOC16" s="416"/>
      <c r="JOD16" s="416"/>
      <c r="JOE16" s="416"/>
      <c r="JOF16" s="416"/>
      <c r="JOG16" s="416"/>
      <c r="JOH16" s="416"/>
      <c r="JOI16" s="416"/>
      <c r="JOJ16" s="416"/>
      <c r="JOK16" s="416"/>
      <c r="JOL16" s="416"/>
      <c r="JOM16" s="416"/>
      <c r="JON16" s="416"/>
      <c r="JOO16" s="416"/>
      <c r="JOP16" s="416"/>
      <c r="JOQ16" s="416"/>
      <c r="JOR16" s="416"/>
      <c r="JOS16" s="416"/>
      <c r="JOT16" s="416"/>
      <c r="JOU16" s="416"/>
      <c r="JOV16" s="416"/>
      <c r="JOW16" s="416"/>
      <c r="JOX16" s="416"/>
      <c r="JOY16" s="416"/>
      <c r="JOZ16" s="416"/>
      <c r="JPA16" s="416"/>
      <c r="JPB16" s="416"/>
      <c r="JPC16" s="416"/>
      <c r="JPD16" s="416"/>
      <c r="JPE16" s="416"/>
      <c r="JPF16" s="416"/>
      <c r="JPG16" s="416"/>
      <c r="JPH16" s="416"/>
      <c r="JPI16" s="416"/>
      <c r="JPJ16" s="416"/>
      <c r="JPK16" s="416"/>
      <c r="JPL16" s="416"/>
      <c r="JPM16" s="416"/>
      <c r="JPN16" s="416"/>
      <c r="JPO16" s="416"/>
      <c r="JPP16" s="416"/>
      <c r="JPQ16" s="416"/>
      <c r="JPR16" s="416"/>
      <c r="JPS16" s="416"/>
      <c r="JPT16" s="416"/>
      <c r="JPU16" s="416"/>
      <c r="JPV16" s="416"/>
      <c r="JPW16" s="416"/>
      <c r="JPX16" s="416"/>
      <c r="JPY16" s="416"/>
      <c r="JPZ16" s="416"/>
      <c r="JQA16" s="416"/>
      <c r="JQB16" s="416"/>
      <c r="JQC16" s="416"/>
      <c r="JQD16" s="416"/>
      <c r="JQE16" s="416"/>
      <c r="JQF16" s="416"/>
      <c r="JQG16" s="416"/>
      <c r="JQH16" s="416"/>
      <c r="JQI16" s="416"/>
      <c r="JQJ16" s="416"/>
      <c r="JQK16" s="416"/>
      <c r="JQL16" s="416"/>
      <c r="JQM16" s="416"/>
      <c r="JQN16" s="416"/>
      <c r="JQO16" s="416"/>
      <c r="JQP16" s="416"/>
      <c r="JQQ16" s="416"/>
      <c r="JQR16" s="416"/>
      <c r="JQS16" s="416"/>
      <c r="JQT16" s="416"/>
      <c r="JQU16" s="416"/>
      <c r="JQV16" s="416"/>
      <c r="JQW16" s="416"/>
      <c r="JQX16" s="416"/>
      <c r="JQY16" s="416"/>
      <c r="JQZ16" s="416"/>
      <c r="JRA16" s="416"/>
      <c r="JRB16" s="416"/>
      <c r="JRC16" s="416"/>
      <c r="JRD16" s="416"/>
      <c r="JRE16" s="416"/>
      <c r="JRF16" s="416"/>
      <c r="JRG16" s="416"/>
      <c r="JRH16" s="416"/>
      <c r="JRI16" s="416"/>
      <c r="JRJ16" s="416"/>
      <c r="JRK16" s="416"/>
      <c r="JRL16" s="416"/>
      <c r="JRM16" s="416"/>
      <c r="JRN16" s="416"/>
      <c r="JRO16" s="416"/>
      <c r="JRP16" s="416"/>
      <c r="JRQ16" s="416"/>
      <c r="JRR16" s="416"/>
      <c r="JRS16" s="416"/>
      <c r="JRT16" s="416"/>
      <c r="JRU16" s="416"/>
      <c r="JRV16" s="416"/>
      <c r="JRW16" s="416"/>
      <c r="JRX16" s="416"/>
      <c r="JRY16" s="416"/>
      <c r="JRZ16" s="416"/>
      <c r="JSA16" s="416"/>
      <c r="JSB16" s="416"/>
      <c r="JSC16" s="416"/>
      <c r="JSD16" s="416"/>
      <c r="JSE16" s="416"/>
      <c r="JSF16" s="416"/>
      <c r="JSG16" s="416"/>
      <c r="JSH16" s="416"/>
      <c r="JSI16" s="416"/>
      <c r="JSJ16" s="416"/>
      <c r="JSK16" s="416"/>
      <c r="JSL16" s="416"/>
      <c r="JSM16" s="416"/>
      <c r="JSN16" s="416"/>
      <c r="JSO16" s="416"/>
      <c r="JSP16" s="416"/>
      <c r="JSQ16" s="416"/>
      <c r="JSR16" s="416"/>
      <c r="JSS16" s="416"/>
      <c r="JST16" s="416"/>
      <c r="JSU16" s="416"/>
      <c r="JSV16" s="416"/>
      <c r="JSW16" s="416"/>
      <c r="JSX16" s="416"/>
      <c r="JSY16" s="416"/>
      <c r="JSZ16" s="416"/>
      <c r="JTA16" s="416"/>
      <c r="JTB16" s="416"/>
      <c r="JTC16" s="416"/>
      <c r="JTD16" s="416"/>
      <c r="JTE16" s="416"/>
      <c r="JTF16" s="416"/>
      <c r="JTG16" s="416"/>
      <c r="JTH16" s="416"/>
      <c r="JTI16" s="416"/>
      <c r="JTJ16" s="416"/>
      <c r="JTK16" s="416"/>
      <c r="JTL16" s="416"/>
      <c r="JTM16" s="416"/>
      <c r="JTN16" s="416"/>
      <c r="JTO16" s="416"/>
      <c r="JTP16" s="416"/>
      <c r="JTQ16" s="416"/>
      <c r="JTR16" s="416"/>
      <c r="JTS16" s="416"/>
      <c r="JTT16" s="416"/>
      <c r="JTU16" s="416"/>
      <c r="JTV16" s="416"/>
      <c r="JTW16" s="416"/>
      <c r="JTX16" s="416"/>
      <c r="JTY16" s="416"/>
      <c r="JTZ16" s="416"/>
      <c r="JUA16" s="416"/>
      <c r="JUB16" s="416"/>
      <c r="JUC16" s="416"/>
      <c r="JUD16" s="416"/>
      <c r="JUE16" s="416"/>
      <c r="JUF16" s="416"/>
      <c r="JUG16" s="416"/>
      <c r="JUH16" s="416"/>
      <c r="JUI16" s="416"/>
      <c r="JUJ16" s="416"/>
      <c r="JUK16" s="416"/>
      <c r="JUL16" s="416"/>
      <c r="JUM16" s="416"/>
      <c r="JUN16" s="416"/>
      <c r="JUO16" s="416"/>
      <c r="JUP16" s="416"/>
      <c r="JUQ16" s="416"/>
      <c r="JUR16" s="416"/>
      <c r="JUS16" s="416"/>
      <c r="JUT16" s="416"/>
      <c r="JUU16" s="416"/>
      <c r="JUV16" s="416"/>
      <c r="JUW16" s="416"/>
      <c r="JUX16" s="416"/>
      <c r="JUY16" s="416"/>
      <c r="JUZ16" s="416"/>
      <c r="JVA16" s="416"/>
      <c r="JVB16" s="416"/>
      <c r="JVC16" s="416"/>
      <c r="JVD16" s="416"/>
      <c r="JVE16" s="416"/>
      <c r="JVF16" s="416"/>
      <c r="JVG16" s="416"/>
      <c r="JVH16" s="416"/>
      <c r="JVI16" s="416"/>
      <c r="JVJ16" s="416"/>
      <c r="JVK16" s="416"/>
      <c r="JVL16" s="416"/>
      <c r="JVM16" s="416"/>
      <c r="JVN16" s="416"/>
      <c r="JVO16" s="416"/>
      <c r="JVP16" s="416"/>
      <c r="JVQ16" s="416"/>
      <c r="JVR16" s="416"/>
      <c r="JVS16" s="416"/>
      <c r="JVT16" s="416"/>
      <c r="JVU16" s="416"/>
      <c r="JVV16" s="416"/>
      <c r="JVW16" s="416"/>
      <c r="JVX16" s="416"/>
      <c r="JVY16" s="416"/>
      <c r="JVZ16" s="416"/>
      <c r="JWA16" s="416"/>
      <c r="JWB16" s="416"/>
      <c r="JWC16" s="416"/>
      <c r="JWD16" s="416"/>
      <c r="JWE16" s="416"/>
      <c r="JWF16" s="416"/>
      <c r="JWG16" s="416"/>
      <c r="JWH16" s="416"/>
      <c r="JWI16" s="416"/>
      <c r="JWJ16" s="416"/>
      <c r="JWK16" s="416"/>
      <c r="JWL16" s="416"/>
      <c r="JWM16" s="416"/>
      <c r="JWN16" s="416"/>
      <c r="JWO16" s="416"/>
      <c r="JWP16" s="416"/>
      <c r="JWQ16" s="416"/>
      <c r="JWR16" s="416"/>
      <c r="JWS16" s="416"/>
      <c r="JWT16" s="416"/>
      <c r="JWU16" s="416"/>
      <c r="JWV16" s="416"/>
      <c r="JWW16" s="416"/>
      <c r="JWX16" s="416"/>
      <c r="JWY16" s="416"/>
      <c r="JWZ16" s="416"/>
      <c r="JXA16" s="416"/>
      <c r="JXB16" s="416"/>
      <c r="JXC16" s="416"/>
      <c r="JXD16" s="416"/>
      <c r="JXE16" s="416"/>
      <c r="JXF16" s="416"/>
      <c r="JXG16" s="416"/>
      <c r="JXH16" s="416"/>
      <c r="JXI16" s="416"/>
      <c r="JXJ16" s="416"/>
      <c r="JXK16" s="416"/>
      <c r="JXL16" s="416"/>
      <c r="JXM16" s="416"/>
      <c r="JXN16" s="416"/>
      <c r="JXO16" s="416"/>
      <c r="JXP16" s="416"/>
      <c r="JXQ16" s="416"/>
      <c r="JXR16" s="416"/>
      <c r="JXS16" s="416"/>
      <c r="JXT16" s="416"/>
      <c r="JXU16" s="416"/>
      <c r="JXV16" s="416"/>
      <c r="JXW16" s="416"/>
      <c r="JXX16" s="416"/>
      <c r="JXY16" s="416"/>
      <c r="JXZ16" s="416"/>
      <c r="JYA16" s="416"/>
      <c r="JYB16" s="416"/>
      <c r="JYC16" s="416"/>
      <c r="JYD16" s="416"/>
      <c r="JYE16" s="416"/>
      <c r="JYF16" s="416"/>
      <c r="JYG16" s="416"/>
      <c r="JYH16" s="416"/>
      <c r="JYI16" s="416"/>
      <c r="JYJ16" s="416"/>
      <c r="JYK16" s="416"/>
      <c r="JYL16" s="416"/>
      <c r="JYM16" s="416"/>
      <c r="JYN16" s="416"/>
      <c r="JYO16" s="416"/>
      <c r="JYP16" s="416"/>
      <c r="JYQ16" s="416"/>
      <c r="JYR16" s="416"/>
      <c r="JYS16" s="416"/>
      <c r="JYT16" s="416"/>
      <c r="JYU16" s="416"/>
      <c r="JYV16" s="416"/>
      <c r="JYW16" s="416"/>
      <c r="JYX16" s="416"/>
      <c r="JYY16" s="416"/>
      <c r="JYZ16" s="416"/>
      <c r="JZA16" s="416"/>
      <c r="JZB16" s="416"/>
      <c r="JZC16" s="416"/>
      <c r="JZD16" s="416"/>
      <c r="JZE16" s="416"/>
      <c r="JZF16" s="416"/>
      <c r="JZG16" s="416"/>
      <c r="JZH16" s="416"/>
      <c r="JZI16" s="416"/>
      <c r="JZJ16" s="416"/>
      <c r="JZK16" s="416"/>
      <c r="JZL16" s="416"/>
      <c r="JZM16" s="416"/>
      <c r="JZN16" s="416"/>
      <c r="JZO16" s="416"/>
      <c r="JZP16" s="416"/>
      <c r="JZQ16" s="416"/>
      <c r="JZR16" s="416"/>
      <c r="JZS16" s="416"/>
      <c r="JZT16" s="416"/>
      <c r="JZU16" s="416"/>
      <c r="JZV16" s="416"/>
      <c r="JZW16" s="416"/>
      <c r="JZX16" s="416"/>
      <c r="JZY16" s="416"/>
      <c r="JZZ16" s="416"/>
      <c r="KAA16" s="416"/>
      <c r="KAB16" s="416"/>
      <c r="KAC16" s="416"/>
      <c r="KAD16" s="416"/>
      <c r="KAE16" s="416"/>
      <c r="KAF16" s="416"/>
      <c r="KAG16" s="416"/>
      <c r="KAH16" s="416"/>
      <c r="KAI16" s="416"/>
      <c r="KAJ16" s="416"/>
      <c r="KAK16" s="416"/>
      <c r="KAL16" s="416"/>
      <c r="KAM16" s="416"/>
      <c r="KAN16" s="416"/>
      <c r="KAO16" s="416"/>
      <c r="KAP16" s="416"/>
      <c r="KAQ16" s="416"/>
      <c r="KAR16" s="416"/>
      <c r="KAS16" s="416"/>
      <c r="KAT16" s="416"/>
      <c r="KAU16" s="416"/>
      <c r="KAV16" s="416"/>
      <c r="KAW16" s="416"/>
      <c r="KAX16" s="416"/>
      <c r="KAY16" s="416"/>
      <c r="KAZ16" s="416"/>
      <c r="KBA16" s="416"/>
      <c r="KBB16" s="416"/>
      <c r="KBC16" s="416"/>
      <c r="KBD16" s="416"/>
      <c r="KBE16" s="416"/>
      <c r="KBF16" s="416"/>
      <c r="KBG16" s="416"/>
      <c r="KBH16" s="416"/>
      <c r="KBI16" s="416"/>
      <c r="KBJ16" s="416"/>
      <c r="KBK16" s="416"/>
      <c r="KBL16" s="416"/>
      <c r="KBM16" s="416"/>
      <c r="KBN16" s="416"/>
      <c r="KBO16" s="416"/>
      <c r="KBP16" s="416"/>
      <c r="KBQ16" s="416"/>
      <c r="KBR16" s="416"/>
      <c r="KBS16" s="416"/>
      <c r="KBT16" s="416"/>
      <c r="KBU16" s="416"/>
      <c r="KBV16" s="416"/>
      <c r="KBW16" s="416"/>
      <c r="KBX16" s="416"/>
      <c r="KBY16" s="416"/>
      <c r="KBZ16" s="416"/>
      <c r="KCA16" s="416"/>
      <c r="KCB16" s="416"/>
      <c r="KCC16" s="416"/>
      <c r="KCD16" s="416"/>
      <c r="KCE16" s="416"/>
      <c r="KCF16" s="416"/>
      <c r="KCG16" s="416"/>
      <c r="KCH16" s="416"/>
      <c r="KCI16" s="416"/>
      <c r="KCJ16" s="416"/>
      <c r="KCK16" s="416"/>
      <c r="KCL16" s="416"/>
      <c r="KCM16" s="416"/>
      <c r="KCN16" s="416"/>
      <c r="KCO16" s="416"/>
      <c r="KCP16" s="416"/>
      <c r="KCQ16" s="416"/>
      <c r="KCR16" s="416"/>
      <c r="KCS16" s="416"/>
      <c r="KCT16" s="416"/>
      <c r="KCU16" s="416"/>
      <c r="KCV16" s="416"/>
      <c r="KCW16" s="416"/>
      <c r="KCX16" s="416"/>
      <c r="KCY16" s="416"/>
      <c r="KCZ16" s="416"/>
      <c r="KDA16" s="416"/>
      <c r="KDB16" s="416"/>
      <c r="KDC16" s="416"/>
      <c r="KDD16" s="416"/>
      <c r="KDE16" s="416"/>
      <c r="KDF16" s="416"/>
      <c r="KDG16" s="416"/>
      <c r="KDH16" s="416"/>
      <c r="KDI16" s="416"/>
      <c r="KDJ16" s="416"/>
      <c r="KDK16" s="416"/>
      <c r="KDL16" s="416"/>
      <c r="KDM16" s="416"/>
      <c r="KDN16" s="416"/>
      <c r="KDO16" s="416"/>
      <c r="KDP16" s="416"/>
      <c r="KDQ16" s="416"/>
      <c r="KDR16" s="416"/>
      <c r="KDS16" s="416"/>
      <c r="KDT16" s="416"/>
      <c r="KDU16" s="416"/>
      <c r="KDV16" s="416"/>
      <c r="KDW16" s="416"/>
      <c r="KDX16" s="416"/>
      <c r="KDY16" s="416"/>
      <c r="KDZ16" s="416"/>
      <c r="KEA16" s="416"/>
      <c r="KEB16" s="416"/>
      <c r="KEC16" s="416"/>
      <c r="KED16" s="416"/>
      <c r="KEE16" s="416"/>
      <c r="KEF16" s="416"/>
      <c r="KEG16" s="416"/>
      <c r="KEH16" s="416"/>
      <c r="KEI16" s="416"/>
      <c r="KEJ16" s="416"/>
      <c r="KEK16" s="416"/>
      <c r="KEL16" s="416"/>
      <c r="KEM16" s="416"/>
      <c r="KEN16" s="416"/>
      <c r="KEO16" s="416"/>
      <c r="KEP16" s="416"/>
      <c r="KEQ16" s="416"/>
      <c r="KER16" s="416"/>
      <c r="KES16" s="416"/>
      <c r="KET16" s="416"/>
      <c r="KEU16" s="416"/>
      <c r="KEV16" s="416"/>
      <c r="KEW16" s="416"/>
      <c r="KEX16" s="416"/>
      <c r="KEY16" s="416"/>
      <c r="KEZ16" s="416"/>
      <c r="KFA16" s="416"/>
      <c r="KFB16" s="416"/>
      <c r="KFC16" s="416"/>
      <c r="KFD16" s="416"/>
      <c r="KFE16" s="416"/>
      <c r="KFF16" s="416"/>
      <c r="KFG16" s="416"/>
      <c r="KFH16" s="416"/>
      <c r="KFI16" s="416"/>
      <c r="KFJ16" s="416"/>
      <c r="KFK16" s="416"/>
      <c r="KFL16" s="416"/>
      <c r="KFM16" s="416"/>
      <c r="KFN16" s="416"/>
      <c r="KFO16" s="416"/>
      <c r="KFP16" s="416"/>
      <c r="KFQ16" s="416"/>
      <c r="KFR16" s="416"/>
      <c r="KFS16" s="416"/>
      <c r="KFT16" s="416"/>
      <c r="KFU16" s="416"/>
      <c r="KFV16" s="416"/>
      <c r="KFW16" s="416"/>
      <c r="KFX16" s="416"/>
      <c r="KFY16" s="416"/>
      <c r="KFZ16" s="416"/>
      <c r="KGA16" s="416"/>
      <c r="KGB16" s="416"/>
      <c r="KGC16" s="416"/>
      <c r="KGD16" s="416"/>
      <c r="KGE16" s="416"/>
      <c r="KGF16" s="416"/>
      <c r="KGG16" s="416"/>
      <c r="KGH16" s="416"/>
      <c r="KGI16" s="416"/>
      <c r="KGJ16" s="416"/>
      <c r="KGK16" s="416"/>
      <c r="KGL16" s="416"/>
      <c r="KGM16" s="416"/>
      <c r="KGN16" s="416"/>
      <c r="KGO16" s="416"/>
      <c r="KGP16" s="416"/>
      <c r="KGQ16" s="416"/>
      <c r="KGR16" s="416"/>
      <c r="KGS16" s="416"/>
      <c r="KGT16" s="416"/>
      <c r="KGU16" s="416"/>
      <c r="KGV16" s="416"/>
      <c r="KGW16" s="416"/>
      <c r="KGX16" s="416"/>
      <c r="KGY16" s="416"/>
      <c r="KGZ16" s="416"/>
      <c r="KHA16" s="416"/>
      <c r="KHB16" s="416"/>
      <c r="KHC16" s="416"/>
      <c r="KHD16" s="416"/>
      <c r="KHE16" s="416"/>
      <c r="KHF16" s="416"/>
      <c r="KHG16" s="416"/>
      <c r="KHH16" s="416"/>
      <c r="KHI16" s="416"/>
      <c r="KHJ16" s="416"/>
      <c r="KHK16" s="416"/>
      <c r="KHL16" s="416"/>
      <c r="KHM16" s="416"/>
      <c r="KHN16" s="416"/>
      <c r="KHO16" s="416"/>
      <c r="KHP16" s="416"/>
      <c r="KHQ16" s="416"/>
      <c r="KHR16" s="416"/>
      <c r="KHS16" s="416"/>
      <c r="KHT16" s="416"/>
      <c r="KHU16" s="416"/>
      <c r="KHV16" s="416"/>
      <c r="KHW16" s="416"/>
      <c r="KHX16" s="416"/>
      <c r="KHY16" s="416"/>
      <c r="KHZ16" s="416"/>
      <c r="KIA16" s="416"/>
      <c r="KIB16" s="416"/>
      <c r="KIC16" s="416"/>
      <c r="KID16" s="416"/>
      <c r="KIE16" s="416"/>
      <c r="KIF16" s="416"/>
      <c r="KIG16" s="416"/>
      <c r="KIH16" s="416"/>
      <c r="KII16" s="416"/>
      <c r="KIJ16" s="416"/>
      <c r="KIK16" s="416"/>
      <c r="KIL16" s="416"/>
      <c r="KIM16" s="416"/>
      <c r="KIN16" s="416"/>
      <c r="KIO16" s="416"/>
      <c r="KIP16" s="416"/>
      <c r="KIQ16" s="416"/>
      <c r="KIR16" s="416"/>
      <c r="KIS16" s="416"/>
      <c r="KIT16" s="416"/>
      <c r="KIU16" s="416"/>
      <c r="KIV16" s="416"/>
      <c r="KIW16" s="416"/>
      <c r="KIX16" s="416"/>
      <c r="KIY16" s="416"/>
      <c r="KIZ16" s="416"/>
      <c r="KJA16" s="416"/>
      <c r="KJB16" s="416"/>
      <c r="KJC16" s="416"/>
      <c r="KJD16" s="416"/>
      <c r="KJE16" s="416"/>
      <c r="KJF16" s="416"/>
      <c r="KJG16" s="416"/>
      <c r="KJH16" s="416"/>
      <c r="KJI16" s="416"/>
      <c r="KJJ16" s="416"/>
      <c r="KJK16" s="416"/>
      <c r="KJL16" s="416"/>
      <c r="KJM16" s="416"/>
      <c r="KJN16" s="416"/>
      <c r="KJO16" s="416"/>
      <c r="KJP16" s="416"/>
      <c r="KJQ16" s="416"/>
      <c r="KJR16" s="416"/>
      <c r="KJS16" s="416"/>
      <c r="KJT16" s="416"/>
      <c r="KJU16" s="416"/>
      <c r="KJV16" s="416"/>
      <c r="KJW16" s="416"/>
      <c r="KJX16" s="416"/>
      <c r="KJY16" s="416"/>
      <c r="KJZ16" s="416"/>
      <c r="KKA16" s="416"/>
      <c r="KKB16" s="416"/>
      <c r="KKC16" s="416"/>
      <c r="KKD16" s="416"/>
      <c r="KKE16" s="416"/>
      <c r="KKF16" s="416"/>
      <c r="KKG16" s="416"/>
      <c r="KKH16" s="416"/>
      <c r="KKI16" s="416"/>
      <c r="KKJ16" s="416"/>
      <c r="KKK16" s="416"/>
      <c r="KKL16" s="416"/>
      <c r="KKM16" s="416"/>
      <c r="KKN16" s="416"/>
      <c r="KKO16" s="416"/>
      <c r="KKP16" s="416"/>
      <c r="KKQ16" s="416"/>
      <c r="KKR16" s="416"/>
      <c r="KKS16" s="416"/>
      <c r="KKT16" s="416"/>
      <c r="KKU16" s="416"/>
      <c r="KKV16" s="416"/>
      <c r="KKW16" s="416"/>
      <c r="KKX16" s="416"/>
      <c r="KKY16" s="416"/>
      <c r="KKZ16" s="416"/>
      <c r="KLA16" s="416"/>
      <c r="KLB16" s="416"/>
      <c r="KLC16" s="416"/>
      <c r="KLD16" s="416"/>
      <c r="KLE16" s="416"/>
      <c r="KLF16" s="416"/>
      <c r="KLG16" s="416"/>
      <c r="KLH16" s="416"/>
      <c r="KLI16" s="416"/>
      <c r="KLJ16" s="416"/>
      <c r="KLK16" s="416"/>
      <c r="KLL16" s="416"/>
      <c r="KLM16" s="416"/>
      <c r="KLN16" s="416"/>
      <c r="KLO16" s="416"/>
      <c r="KLP16" s="416"/>
      <c r="KLQ16" s="416"/>
      <c r="KLR16" s="416"/>
      <c r="KLS16" s="416"/>
      <c r="KLT16" s="416"/>
      <c r="KLU16" s="416"/>
      <c r="KLV16" s="416"/>
      <c r="KLW16" s="416"/>
      <c r="KLX16" s="416"/>
      <c r="KLY16" s="416"/>
      <c r="KLZ16" s="416"/>
      <c r="KMA16" s="416"/>
      <c r="KMB16" s="416"/>
      <c r="KMC16" s="416"/>
      <c r="KMD16" s="416"/>
      <c r="KME16" s="416"/>
      <c r="KMF16" s="416"/>
      <c r="KMG16" s="416"/>
      <c r="KMH16" s="416"/>
      <c r="KMI16" s="416"/>
      <c r="KMJ16" s="416"/>
      <c r="KMK16" s="416"/>
      <c r="KML16" s="416"/>
      <c r="KMM16" s="416"/>
      <c r="KMN16" s="416"/>
      <c r="KMO16" s="416"/>
      <c r="KMP16" s="416"/>
      <c r="KMQ16" s="416"/>
      <c r="KMR16" s="416"/>
      <c r="KMS16" s="416"/>
      <c r="KMT16" s="416"/>
      <c r="KMU16" s="416"/>
      <c r="KMV16" s="416"/>
      <c r="KMW16" s="416"/>
      <c r="KMX16" s="416"/>
      <c r="KMY16" s="416"/>
      <c r="KMZ16" s="416"/>
      <c r="KNA16" s="416"/>
      <c r="KNB16" s="416"/>
      <c r="KNC16" s="416"/>
      <c r="KND16" s="416"/>
      <c r="KNE16" s="416"/>
      <c r="KNF16" s="416"/>
      <c r="KNG16" s="416"/>
      <c r="KNH16" s="416"/>
      <c r="KNI16" s="416"/>
      <c r="KNJ16" s="416"/>
      <c r="KNK16" s="416"/>
      <c r="KNL16" s="416"/>
      <c r="KNM16" s="416"/>
      <c r="KNN16" s="416"/>
      <c r="KNO16" s="416"/>
      <c r="KNP16" s="416"/>
      <c r="KNQ16" s="416"/>
      <c r="KNR16" s="416"/>
      <c r="KNS16" s="416"/>
      <c r="KNT16" s="416"/>
      <c r="KNU16" s="416"/>
      <c r="KNV16" s="416"/>
      <c r="KNW16" s="416"/>
      <c r="KNX16" s="416"/>
      <c r="KNY16" s="416"/>
      <c r="KNZ16" s="416"/>
      <c r="KOA16" s="416"/>
      <c r="KOB16" s="416"/>
      <c r="KOC16" s="416"/>
      <c r="KOD16" s="416"/>
      <c r="KOE16" s="416"/>
      <c r="KOF16" s="416"/>
      <c r="KOG16" s="416"/>
      <c r="KOH16" s="416"/>
      <c r="KOI16" s="416"/>
      <c r="KOJ16" s="416"/>
      <c r="KOK16" s="416"/>
      <c r="KOL16" s="416"/>
      <c r="KOM16" s="416"/>
      <c r="KON16" s="416"/>
      <c r="KOO16" s="416"/>
      <c r="KOP16" s="416"/>
      <c r="KOQ16" s="416"/>
      <c r="KOR16" s="416"/>
      <c r="KOS16" s="416"/>
      <c r="KOT16" s="416"/>
      <c r="KOU16" s="416"/>
      <c r="KOV16" s="416"/>
      <c r="KOW16" s="416"/>
      <c r="KOX16" s="416"/>
      <c r="KOY16" s="416"/>
      <c r="KOZ16" s="416"/>
      <c r="KPA16" s="416"/>
      <c r="KPB16" s="416"/>
      <c r="KPC16" s="416"/>
      <c r="KPD16" s="416"/>
      <c r="KPE16" s="416"/>
      <c r="KPF16" s="416"/>
      <c r="KPG16" s="416"/>
      <c r="KPH16" s="416"/>
      <c r="KPI16" s="416"/>
      <c r="KPJ16" s="416"/>
      <c r="KPK16" s="416"/>
      <c r="KPL16" s="416"/>
      <c r="KPM16" s="416"/>
      <c r="KPN16" s="416"/>
      <c r="KPO16" s="416"/>
      <c r="KPP16" s="416"/>
      <c r="KPQ16" s="416"/>
      <c r="KPR16" s="416"/>
      <c r="KPS16" s="416"/>
      <c r="KPT16" s="416"/>
      <c r="KPU16" s="416"/>
      <c r="KPV16" s="416"/>
      <c r="KPW16" s="416"/>
      <c r="KPX16" s="416"/>
      <c r="KPY16" s="416"/>
      <c r="KPZ16" s="416"/>
      <c r="KQA16" s="416"/>
      <c r="KQB16" s="416"/>
      <c r="KQC16" s="416"/>
      <c r="KQD16" s="416"/>
      <c r="KQE16" s="416"/>
      <c r="KQF16" s="416"/>
      <c r="KQG16" s="416"/>
      <c r="KQH16" s="416"/>
      <c r="KQI16" s="416"/>
      <c r="KQJ16" s="416"/>
      <c r="KQK16" s="416"/>
      <c r="KQL16" s="416"/>
      <c r="KQM16" s="416"/>
      <c r="KQN16" s="416"/>
      <c r="KQO16" s="416"/>
      <c r="KQP16" s="416"/>
      <c r="KQQ16" s="416"/>
      <c r="KQR16" s="416"/>
      <c r="KQS16" s="416"/>
      <c r="KQT16" s="416"/>
      <c r="KQU16" s="416"/>
      <c r="KQV16" s="416"/>
      <c r="KQW16" s="416"/>
      <c r="KQX16" s="416"/>
      <c r="KQY16" s="416"/>
      <c r="KQZ16" s="416"/>
      <c r="KRA16" s="416"/>
      <c r="KRB16" s="416"/>
      <c r="KRC16" s="416"/>
      <c r="KRD16" s="416"/>
      <c r="KRE16" s="416"/>
      <c r="KRF16" s="416"/>
      <c r="KRG16" s="416"/>
      <c r="KRH16" s="416"/>
      <c r="KRI16" s="416"/>
      <c r="KRJ16" s="416"/>
      <c r="KRK16" s="416"/>
      <c r="KRL16" s="416"/>
      <c r="KRM16" s="416"/>
      <c r="KRN16" s="416"/>
      <c r="KRO16" s="416"/>
      <c r="KRP16" s="416"/>
      <c r="KRQ16" s="416"/>
      <c r="KRR16" s="416"/>
      <c r="KRS16" s="416"/>
      <c r="KRT16" s="416"/>
      <c r="KRU16" s="416"/>
      <c r="KRV16" s="416"/>
      <c r="KRW16" s="416"/>
      <c r="KRX16" s="416"/>
      <c r="KRY16" s="416"/>
      <c r="KRZ16" s="416"/>
      <c r="KSA16" s="416"/>
      <c r="KSB16" s="416"/>
      <c r="KSC16" s="416"/>
      <c r="KSD16" s="416"/>
      <c r="KSE16" s="416"/>
      <c r="KSF16" s="416"/>
      <c r="KSG16" s="416"/>
      <c r="KSH16" s="416"/>
      <c r="KSI16" s="416"/>
      <c r="KSJ16" s="416"/>
      <c r="KSK16" s="416"/>
      <c r="KSL16" s="416"/>
      <c r="KSM16" s="416"/>
      <c r="KSN16" s="416"/>
      <c r="KSO16" s="416"/>
      <c r="KSP16" s="416"/>
      <c r="KSQ16" s="416"/>
      <c r="KSR16" s="416"/>
      <c r="KSS16" s="416"/>
      <c r="KST16" s="416"/>
      <c r="KSU16" s="416"/>
      <c r="KSV16" s="416"/>
      <c r="KSW16" s="416"/>
      <c r="KSX16" s="416"/>
      <c r="KSY16" s="416"/>
      <c r="KSZ16" s="416"/>
      <c r="KTA16" s="416"/>
      <c r="KTB16" s="416"/>
      <c r="KTC16" s="416"/>
      <c r="KTD16" s="416"/>
      <c r="KTE16" s="416"/>
      <c r="KTF16" s="416"/>
      <c r="KTG16" s="416"/>
      <c r="KTH16" s="416"/>
      <c r="KTI16" s="416"/>
      <c r="KTJ16" s="416"/>
      <c r="KTK16" s="416"/>
      <c r="KTL16" s="416"/>
      <c r="KTM16" s="416"/>
      <c r="KTN16" s="416"/>
      <c r="KTO16" s="416"/>
      <c r="KTP16" s="416"/>
      <c r="KTQ16" s="416"/>
      <c r="KTR16" s="416"/>
      <c r="KTS16" s="416"/>
      <c r="KTT16" s="416"/>
      <c r="KTU16" s="416"/>
      <c r="KTV16" s="416"/>
      <c r="KTW16" s="416"/>
      <c r="KTX16" s="416"/>
      <c r="KTY16" s="416"/>
      <c r="KTZ16" s="416"/>
      <c r="KUA16" s="416"/>
      <c r="KUB16" s="416"/>
      <c r="KUC16" s="416"/>
      <c r="KUD16" s="416"/>
      <c r="KUE16" s="416"/>
      <c r="KUF16" s="416"/>
      <c r="KUG16" s="416"/>
      <c r="KUH16" s="416"/>
      <c r="KUI16" s="416"/>
      <c r="KUJ16" s="416"/>
      <c r="KUK16" s="416"/>
      <c r="KUL16" s="416"/>
      <c r="KUM16" s="416"/>
      <c r="KUN16" s="416"/>
      <c r="KUO16" s="416"/>
      <c r="KUP16" s="416"/>
      <c r="KUQ16" s="416"/>
      <c r="KUR16" s="416"/>
      <c r="KUS16" s="416"/>
      <c r="KUT16" s="416"/>
      <c r="KUU16" s="416"/>
      <c r="KUV16" s="416"/>
      <c r="KUW16" s="416"/>
      <c r="KUX16" s="416"/>
      <c r="KUY16" s="416"/>
      <c r="KUZ16" s="416"/>
      <c r="KVA16" s="416"/>
      <c r="KVB16" s="416"/>
      <c r="KVC16" s="416"/>
      <c r="KVD16" s="416"/>
      <c r="KVE16" s="416"/>
      <c r="KVF16" s="416"/>
      <c r="KVG16" s="416"/>
      <c r="KVH16" s="416"/>
      <c r="KVI16" s="416"/>
      <c r="KVJ16" s="416"/>
      <c r="KVK16" s="416"/>
      <c r="KVL16" s="416"/>
      <c r="KVM16" s="416"/>
      <c r="KVN16" s="416"/>
      <c r="KVO16" s="416"/>
      <c r="KVP16" s="416"/>
      <c r="KVQ16" s="416"/>
      <c r="KVR16" s="416"/>
      <c r="KVS16" s="416"/>
      <c r="KVT16" s="416"/>
      <c r="KVU16" s="416"/>
      <c r="KVV16" s="416"/>
      <c r="KVW16" s="416"/>
      <c r="KVX16" s="416"/>
      <c r="KVY16" s="416"/>
      <c r="KVZ16" s="416"/>
      <c r="KWA16" s="416"/>
      <c r="KWB16" s="416"/>
      <c r="KWC16" s="416"/>
      <c r="KWD16" s="416"/>
      <c r="KWE16" s="416"/>
      <c r="KWF16" s="416"/>
      <c r="KWG16" s="416"/>
      <c r="KWH16" s="416"/>
      <c r="KWI16" s="416"/>
      <c r="KWJ16" s="416"/>
      <c r="KWK16" s="416"/>
      <c r="KWL16" s="416"/>
      <c r="KWM16" s="416"/>
      <c r="KWN16" s="416"/>
      <c r="KWO16" s="416"/>
      <c r="KWP16" s="416"/>
      <c r="KWQ16" s="416"/>
      <c r="KWR16" s="416"/>
      <c r="KWS16" s="416"/>
      <c r="KWT16" s="416"/>
      <c r="KWU16" s="416"/>
      <c r="KWV16" s="416"/>
      <c r="KWW16" s="416"/>
      <c r="KWX16" s="416"/>
      <c r="KWY16" s="416"/>
      <c r="KWZ16" s="416"/>
      <c r="KXA16" s="416"/>
      <c r="KXB16" s="416"/>
      <c r="KXC16" s="416"/>
      <c r="KXD16" s="416"/>
      <c r="KXE16" s="416"/>
      <c r="KXF16" s="416"/>
      <c r="KXG16" s="416"/>
      <c r="KXH16" s="416"/>
      <c r="KXI16" s="416"/>
      <c r="KXJ16" s="416"/>
      <c r="KXK16" s="416"/>
      <c r="KXL16" s="416"/>
      <c r="KXM16" s="416"/>
      <c r="KXN16" s="416"/>
      <c r="KXO16" s="416"/>
      <c r="KXP16" s="416"/>
      <c r="KXQ16" s="416"/>
      <c r="KXR16" s="416"/>
      <c r="KXS16" s="416"/>
      <c r="KXT16" s="416"/>
      <c r="KXU16" s="416"/>
      <c r="KXV16" s="416"/>
      <c r="KXW16" s="416"/>
      <c r="KXX16" s="416"/>
      <c r="KXY16" s="416"/>
      <c r="KXZ16" s="416"/>
      <c r="KYA16" s="416"/>
      <c r="KYB16" s="416"/>
      <c r="KYC16" s="416"/>
      <c r="KYD16" s="416"/>
      <c r="KYE16" s="416"/>
      <c r="KYF16" s="416"/>
      <c r="KYG16" s="416"/>
      <c r="KYH16" s="416"/>
      <c r="KYI16" s="416"/>
      <c r="KYJ16" s="416"/>
      <c r="KYK16" s="416"/>
      <c r="KYL16" s="416"/>
      <c r="KYM16" s="416"/>
      <c r="KYN16" s="416"/>
      <c r="KYO16" s="416"/>
      <c r="KYP16" s="416"/>
      <c r="KYQ16" s="416"/>
      <c r="KYR16" s="416"/>
      <c r="KYS16" s="416"/>
      <c r="KYT16" s="416"/>
      <c r="KYU16" s="416"/>
      <c r="KYV16" s="416"/>
      <c r="KYW16" s="416"/>
      <c r="KYX16" s="416"/>
      <c r="KYY16" s="416"/>
      <c r="KYZ16" s="416"/>
      <c r="KZA16" s="416"/>
      <c r="KZB16" s="416"/>
      <c r="KZC16" s="416"/>
      <c r="KZD16" s="416"/>
      <c r="KZE16" s="416"/>
      <c r="KZF16" s="416"/>
      <c r="KZG16" s="416"/>
      <c r="KZH16" s="416"/>
      <c r="KZI16" s="416"/>
      <c r="KZJ16" s="416"/>
      <c r="KZK16" s="416"/>
      <c r="KZL16" s="416"/>
      <c r="KZM16" s="416"/>
      <c r="KZN16" s="416"/>
      <c r="KZO16" s="416"/>
      <c r="KZP16" s="416"/>
      <c r="KZQ16" s="416"/>
      <c r="KZR16" s="416"/>
      <c r="KZS16" s="416"/>
      <c r="KZT16" s="416"/>
      <c r="KZU16" s="416"/>
      <c r="KZV16" s="416"/>
      <c r="KZW16" s="416"/>
      <c r="KZX16" s="416"/>
      <c r="KZY16" s="416"/>
      <c r="KZZ16" s="416"/>
      <c r="LAA16" s="416"/>
      <c r="LAB16" s="416"/>
      <c r="LAC16" s="416"/>
      <c r="LAD16" s="416"/>
      <c r="LAE16" s="416"/>
      <c r="LAF16" s="416"/>
      <c r="LAG16" s="416"/>
      <c r="LAH16" s="416"/>
      <c r="LAI16" s="416"/>
      <c r="LAJ16" s="416"/>
      <c r="LAK16" s="416"/>
      <c r="LAL16" s="416"/>
      <c r="LAM16" s="416"/>
      <c r="LAN16" s="416"/>
      <c r="LAO16" s="416"/>
      <c r="LAP16" s="416"/>
      <c r="LAQ16" s="416"/>
      <c r="LAR16" s="416"/>
      <c r="LAS16" s="416"/>
      <c r="LAT16" s="416"/>
      <c r="LAU16" s="416"/>
      <c r="LAV16" s="416"/>
      <c r="LAW16" s="416"/>
      <c r="LAX16" s="416"/>
      <c r="LAY16" s="416"/>
      <c r="LAZ16" s="416"/>
      <c r="LBA16" s="416"/>
      <c r="LBB16" s="416"/>
      <c r="LBC16" s="416"/>
      <c r="LBD16" s="416"/>
      <c r="LBE16" s="416"/>
      <c r="LBF16" s="416"/>
      <c r="LBG16" s="416"/>
      <c r="LBH16" s="416"/>
      <c r="LBI16" s="416"/>
      <c r="LBJ16" s="416"/>
      <c r="LBK16" s="416"/>
      <c r="LBL16" s="416"/>
      <c r="LBM16" s="416"/>
      <c r="LBN16" s="416"/>
      <c r="LBO16" s="416"/>
      <c r="LBP16" s="416"/>
      <c r="LBQ16" s="416"/>
      <c r="LBR16" s="416"/>
      <c r="LBS16" s="416"/>
      <c r="LBT16" s="416"/>
      <c r="LBU16" s="416"/>
      <c r="LBV16" s="416"/>
      <c r="LBW16" s="416"/>
      <c r="LBX16" s="416"/>
      <c r="LBY16" s="416"/>
      <c r="LBZ16" s="416"/>
      <c r="LCA16" s="416"/>
      <c r="LCB16" s="416"/>
      <c r="LCC16" s="416"/>
      <c r="LCD16" s="416"/>
      <c r="LCE16" s="416"/>
      <c r="LCF16" s="416"/>
      <c r="LCG16" s="416"/>
      <c r="LCH16" s="416"/>
      <c r="LCI16" s="416"/>
      <c r="LCJ16" s="416"/>
      <c r="LCK16" s="416"/>
      <c r="LCL16" s="416"/>
      <c r="LCM16" s="416"/>
      <c r="LCN16" s="416"/>
      <c r="LCO16" s="416"/>
      <c r="LCP16" s="416"/>
      <c r="LCQ16" s="416"/>
      <c r="LCR16" s="416"/>
      <c r="LCS16" s="416"/>
      <c r="LCT16" s="416"/>
      <c r="LCU16" s="416"/>
      <c r="LCV16" s="416"/>
      <c r="LCW16" s="416"/>
      <c r="LCX16" s="416"/>
      <c r="LCY16" s="416"/>
      <c r="LCZ16" s="416"/>
      <c r="LDA16" s="416"/>
      <c r="LDB16" s="416"/>
      <c r="LDC16" s="416"/>
      <c r="LDD16" s="416"/>
      <c r="LDE16" s="416"/>
      <c r="LDF16" s="416"/>
      <c r="LDG16" s="416"/>
      <c r="LDH16" s="416"/>
      <c r="LDI16" s="416"/>
      <c r="LDJ16" s="416"/>
      <c r="LDK16" s="416"/>
      <c r="LDL16" s="416"/>
      <c r="LDM16" s="416"/>
      <c r="LDN16" s="416"/>
      <c r="LDO16" s="416"/>
      <c r="LDP16" s="416"/>
      <c r="LDQ16" s="416"/>
      <c r="LDR16" s="416"/>
      <c r="LDS16" s="416"/>
      <c r="LDT16" s="416"/>
      <c r="LDU16" s="416"/>
      <c r="LDV16" s="416"/>
      <c r="LDW16" s="416"/>
      <c r="LDX16" s="416"/>
      <c r="LDY16" s="416"/>
      <c r="LDZ16" s="416"/>
      <c r="LEA16" s="416"/>
      <c r="LEB16" s="416"/>
      <c r="LEC16" s="416"/>
      <c r="LED16" s="416"/>
      <c r="LEE16" s="416"/>
      <c r="LEF16" s="416"/>
      <c r="LEG16" s="416"/>
      <c r="LEH16" s="416"/>
      <c r="LEI16" s="416"/>
      <c r="LEJ16" s="416"/>
      <c r="LEK16" s="416"/>
      <c r="LEL16" s="416"/>
      <c r="LEM16" s="416"/>
      <c r="LEN16" s="416"/>
      <c r="LEO16" s="416"/>
      <c r="LEP16" s="416"/>
      <c r="LEQ16" s="416"/>
      <c r="LER16" s="416"/>
      <c r="LES16" s="416"/>
      <c r="LET16" s="416"/>
      <c r="LEU16" s="416"/>
      <c r="LEV16" s="416"/>
      <c r="LEW16" s="416"/>
      <c r="LEX16" s="416"/>
      <c r="LEY16" s="416"/>
      <c r="LEZ16" s="416"/>
      <c r="LFA16" s="416"/>
      <c r="LFB16" s="416"/>
      <c r="LFC16" s="416"/>
      <c r="LFD16" s="416"/>
      <c r="LFE16" s="416"/>
      <c r="LFF16" s="416"/>
      <c r="LFG16" s="416"/>
      <c r="LFH16" s="416"/>
      <c r="LFI16" s="416"/>
      <c r="LFJ16" s="416"/>
      <c r="LFK16" s="416"/>
      <c r="LFL16" s="416"/>
      <c r="LFM16" s="416"/>
      <c r="LFN16" s="416"/>
      <c r="LFO16" s="416"/>
      <c r="LFP16" s="416"/>
      <c r="LFQ16" s="416"/>
      <c r="LFR16" s="416"/>
      <c r="LFS16" s="416"/>
      <c r="LFT16" s="416"/>
      <c r="LFU16" s="416"/>
      <c r="LFV16" s="416"/>
      <c r="LFW16" s="416"/>
      <c r="LFX16" s="416"/>
      <c r="LFY16" s="416"/>
      <c r="LFZ16" s="416"/>
      <c r="LGA16" s="416"/>
      <c r="LGB16" s="416"/>
      <c r="LGC16" s="416"/>
      <c r="LGD16" s="416"/>
      <c r="LGE16" s="416"/>
      <c r="LGF16" s="416"/>
      <c r="LGG16" s="416"/>
      <c r="LGH16" s="416"/>
      <c r="LGI16" s="416"/>
      <c r="LGJ16" s="416"/>
      <c r="LGK16" s="416"/>
      <c r="LGL16" s="416"/>
      <c r="LGM16" s="416"/>
      <c r="LGN16" s="416"/>
      <c r="LGO16" s="416"/>
      <c r="LGP16" s="416"/>
      <c r="LGQ16" s="416"/>
      <c r="LGR16" s="416"/>
      <c r="LGS16" s="416"/>
      <c r="LGT16" s="416"/>
      <c r="LGU16" s="416"/>
      <c r="LGV16" s="416"/>
      <c r="LGW16" s="416"/>
      <c r="LGX16" s="416"/>
      <c r="LGY16" s="416"/>
      <c r="LGZ16" s="416"/>
      <c r="LHA16" s="416"/>
      <c r="LHB16" s="416"/>
      <c r="LHC16" s="416"/>
      <c r="LHD16" s="416"/>
      <c r="LHE16" s="416"/>
      <c r="LHF16" s="416"/>
      <c r="LHG16" s="416"/>
      <c r="LHH16" s="416"/>
      <c r="LHI16" s="416"/>
      <c r="LHJ16" s="416"/>
      <c r="LHK16" s="416"/>
      <c r="LHL16" s="416"/>
      <c r="LHM16" s="416"/>
      <c r="LHN16" s="416"/>
      <c r="LHO16" s="416"/>
      <c r="LHP16" s="416"/>
      <c r="LHQ16" s="416"/>
      <c r="LHR16" s="416"/>
      <c r="LHS16" s="416"/>
      <c r="LHT16" s="416"/>
      <c r="LHU16" s="416"/>
      <c r="LHV16" s="416"/>
      <c r="LHW16" s="416"/>
      <c r="LHX16" s="416"/>
      <c r="LHY16" s="416"/>
      <c r="LHZ16" s="416"/>
      <c r="LIA16" s="416"/>
      <c r="LIB16" s="416"/>
      <c r="LIC16" s="416"/>
      <c r="LID16" s="416"/>
      <c r="LIE16" s="416"/>
      <c r="LIF16" s="416"/>
      <c r="LIG16" s="416"/>
      <c r="LIH16" s="416"/>
      <c r="LII16" s="416"/>
      <c r="LIJ16" s="416"/>
      <c r="LIK16" s="416"/>
      <c r="LIL16" s="416"/>
      <c r="LIM16" s="416"/>
      <c r="LIN16" s="416"/>
      <c r="LIO16" s="416"/>
      <c r="LIP16" s="416"/>
      <c r="LIQ16" s="416"/>
      <c r="LIR16" s="416"/>
      <c r="LIS16" s="416"/>
      <c r="LIT16" s="416"/>
      <c r="LIU16" s="416"/>
      <c r="LIV16" s="416"/>
      <c r="LIW16" s="416"/>
      <c r="LIX16" s="416"/>
      <c r="LIY16" s="416"/>
      <c r="LIZ16" s="416"/>
      <c r="LJA16" s="416"/>
      <c r="LJB16" s="416"/>
      <c r="LJC16" s="416"/>
      <c r="LJD16" s="416"/>
      <c r="LJE16" s="416"/>
      <c r="LJF16" s="416"/>
      <c r="LJG16" s="416"/>
      <c r="LJH16" s="416"/>
      <c r="LJI16" s="416"/>
      <c r="LJJ16" s="416"/>
      <c r="LJK16" s="416"/>
      <c r="LJL16" s="416"/>
      <c r="LJM16" s="416"/>
      <c r="LJN16" s="416"/>
      <c r="LJO16" s="416"/>
      <c r="LJP16" s="416"/>
      <c r="LJQ16" s="416"/>
      <c r="LJR16" s="416"/>
      <c r="LJS16" s="416"/>
      <c r="LJT16" s="416"/>
      <c r="LJU16" s="416"/>
      <c r="LJV16" s="416"/>
      <c r="LJW16" s="416"/>
      <c r="LJX16" s="416"/>
      <c r="LJY16" s="416"/>
      <c r="LJZ16" s="416"/>
      <c r="LKA16" s="416"/>
      <c r="LKB16" s="416"/>
      <c r="LKC16" s="416"/>
      <c r="LKD16" s="416"/>
      <c r="LKE16" s="416"/>
      <c r="LKF16" s="416"/>
      <c r="LKG16" s="416"/>
      <c r="LKH16" s="416"/>
      <c r="LKI16" s="416"/>
      <c r="LKJ16" s="416"/>
      <c r="LKK16" s="416"/>
      <c r="LKL16" s="416"/>
      <c r="LKM16" s="416"/>
      <c r="LKN16" s="416"/>
      <c r="LKO16" s="416"/>
      <c r="LKP16" s="416"/>
      <c r="LKQ16" s="416"/>
      <c r="LKR16" s="416"/>
      <c r="LKS16" s="416"/>
      <c r="LKT16" s="416"/>
      <c r="LKU16" s="416"/>
      <c r="LKV16" s="416"/>
      <c r="LKW16" s="416"/>
      <c r="LKX16" s="416"/>
      <c r="LKY16" s="416"/>
      <c r="LKZ16" s="416"/>
      <c r="LLA16" s="416"/>
      <c r="LLB16" s="416"/>
      <c r="LLC16" s="416"/>
      <c r="LLD16" s="416"/>
      <c r="LLE16" s="416"/>
      <c r="LLF16" s="416"/>
      <c r="LLG16" s="416"/>
      <c r="LLH16" s="416"/>
      <c r="LLI16" s="416"/>
      <c r="LLJ16" s="416"/>
      <c r="LLK16" s="416"/>
      <c r="LLL16" s="416"/>
      <c r="LLM16" s="416"/>
      <c r="LLN16" s="416"/>
      <c r="LLO16" s="416"/>
      <c r="LLP16" s="416"/>
      <c r="LLQ16" s="416"/>
      <c r="LLR16" s="416"/>
      <c r="LLS16" s="416"/>
      <c r="LLT16" s="416"/>
      <c r="LLU16" s="416"/>
      <c r="LLV16" s="416"/>
      <c r="LLW16" s="416"/>
      <c r="LLX16" s="416"/>
      <c r="LLY16" s="416"/>
      <c r="LLZ16" s="416"/>
      <c r="LMA16" s="416"/>
      <c r="LMB16" s="416"/>
      <c r="LMC16" s="416"/>
      <c r="LMD16" s="416"/>
      <c r="LME16" s="416"/>
      <c r="LMF16" s="416"/>
      <c r="LMG16" s="416"/>
      <c r="LMH16" s="416"/>
      <c r="LMI16" s="416"/>
      <c r="LMJ16" s="416"/>
      <c r="LMK16" s="416"/>
      <c r="LML16" s="416"/>
      <c r="LMM16" s="416"/>
      <c r="LMN16" s="416"/>
      <c r="LMO16" s="416"/>
      <c r="LMP16" s="416"/>
      <c r="LMQ16" s="416"/>
      <c r="LMR16" s="416"/>
      <c r="LMS16" s="416"/>
      <c r="LMT16" s="416"/>
      <c r="LMU16" s="416"/>
      <c r="LMV16" s="416"/>
      <c r="LMW16" s="416"/>
      <c r="LMX16" s="416"/>
      <c r="LMY16" s="416"/>
      <c r="LMZ16" s="416"/>
      <c r="LNA16" s="416"/>
      <c r="LNB16" s="416"/>
      <c r="LNC16" s="416"/>
      <c r="LND16" s="416"/>
      <c r="LNE16" s="416"/>
      <c r="LNF16" s="416"/>
      <c r="LNG16" s="416"/>
      <c r="LNH16" s="416"/>
      <c r="LNI16" s="416"/>
      <c r="LNJ16" s="416"/>
      <c r="LNK16" s="416"/>
      <c r="LNL16" s="416"/>
      <c r="LNM16" s="416"/>
      <c r="LNN16" s="416"/>
      <c r="LNO16" s="416"/>
      <c r="LNP16" s="416"/>
      <c r="LNQ16" s="416"/>
      <c r="LNR16" s="416"/>
      <c r="LNS16" s="416"/>
      <c r="LNT16" s="416"/>
      <c r="LNU16" s="416"/>
      <c r="LNV16" s="416"/>
      <c r="LNW16" s="416"/>
      <c r="LNX16" s="416"/>
      <c r="LNY16" s="416"/>
      <c r="LNZ16" s="416"/>
      <c r="LOA16" s="416"/>
      <c r="LOB16" s="416"/>
      <c r="LOC16" s="416"/>
      <c r="LOD16" s="416"/>
      <c r="LOE16" s="416"/>
      <c r="LOF16" s="416"/>
      <c r="LOG16" s="416"/>
      <c r="LOH16" s="416"/>
      <c r="LOI16" s="416"/>
      <c r="LOJ16" s="416"/>
      <c r="LOK16" s="416"/>
      <c r="LOL16" s="416"/>
      <c r="LOM16" s="416"/>
      <c r="LON16" s="416"/>
      <c r="LOO16" s="416"/>
      <c r="LOP16" s="416"/>
      <c r="LOQ16" s="416"/>
      <c r="LOR16" s="416"/>
      <c r="LOS16" s="416"/>
      <c r="LOT16" s="416"/>
      <c r="LOU16" s="416"/>
      <c r="LOV16" s="416"/>
      <c r="LOW16" s="416"/>
      <c r="LOX16" s="416"/>
      <c r="LOY16" s="416"/>
      <c r="LOZ16" s="416"/>
      <c r="LPA16" s="416"/>
      <c r="LPB16" s="416"/>
      <c r="LPC16" s="416"/>
      <c r="LPD16" s="416"/>
      <c r="LPE16" s="416"/>
      <c r="LPF16" s="416"/>
      <c r="LPG16" s="416"/>
      <c r="LPH16" s="416"/>
      <c r="LPI16" s="416"/>
      <c r="LPJ16" s="416"/>
      <c r="LPK16" s="416"/>
      <c r="LPL16" s="416"/>
      <c r="LPM16" s="416"/>
      <c r="LPN16" s="416"/>
      <c r="LPO16" s="416"/>
      <c r="LPP16" s="416"/>
      <c r="LPQ16" s="416"/>
      <c r="LPR16" s="416"/>
      <c r="LPS16" s="416"/>
      <c r="LPT16" s="416"/>
      <c r="LPU16" s="416"/>
      <c r="LPV16" s="416"/>
      <c r="LPW16" s="416"/>
      <c r="LPX16" s="416"/>
      <c r="LPY16" s="416"/>
      <c r="LPZ16" s="416"/>
      <c r="LQA16" s="416"/>
      <c r="LQB16" s="416"/>
      <c r="LQC16" s="416"/>
      <c r="LQD16" s="416"/>
      <c r="LQE16" s="416"/>
      <c r="LQF16" s="416"/>
      <c r="LQG16" s="416"/>
      <c r="LQH16" s="416"/>
      <c r="LQI16" s="416"/>
      <c r="LQJ16" s="416"/>
      <c r="LQK16" s="416"/>
      <c r="LQL16" s="416"/>
      <c r="LQM16" s="416"/>
      <c r="LQN16" s="416"/>
      <c r="LQO16" s="416"/>
      <c r="LQP16" s="416"/>
      <c r="LQQ16" s="416"/>
      <c r="LQR16" s="416"/>
      <c r="LQS16" s="416"/>
      <c r="LQT16" s="416"/>
      <c r="LQU16" s="416"/>
      <c r="LQV16" s="416"/>
      <c r="LQW16" s="416"/>
      <c r="LQX16" s="416"/>
      <c r="LQY16" s="416"/>
      <c r="LQZ16" s="416"/>
      <c r="LRA16" s="416"/>
      <c r="LRB16" s="416"/>
      <c r="LRC16" s="416"/>
      <c r="LRD16" s="416"/>
      <c r="LRE16" s="416"/>
      <c r="LRF16" s="416"/>
      <c r="LRG16" s="416"/>
      <c r="LRH16" s="416"/>
      <c r="LRI16" s="416"/>
      <c r="LRJ16" s="416"/>
      <c r="LRK16" s="416"/>
      <c r="LRL16" s="416"/>
      <c r="LRM16" s="416"/>
      <c r="LRN16" s="416"/>
      <c r="LRO16" s="416"/>
      <c r="LRP16" s="416"/>
      <c r="LRQ16" s="416"/>
      <c r="LRR16" s="416"/>
      <c r="LRS16" s="416"/>
      <c r="LRT16" s="416"/>
      <c r="LRU16" s="416"/>
      <c r="LRV16" s="416"/>
      <c r="LRW16" s="416"/>
      <c r="LRX16" s="416"/>
      <c r="LRY16" s="416"/>
      <c r="LRZ16" s="416"/>
      <c r="LSA16" s="416"/>
      <c r="LSB16" s="416"/>
      <c r="LSC16" s="416"/>
      <c r="LSD16" s="416"/>
      <c r="LSE16" s="416"/>
      <c r="LSF16" s="416"/>
      <c r="LSG16" s="416"/>
      <c r="LSH16" s="416"/>
      <c r="LSI16" s="416"/>
      <c r="LSJ16" s="416"/>
      <c r="LSK16" s="416"/>
      <c r="LSL16" s="416"/>
      <c r="LSM16" s="416"/>
      <c r="LSN16" s="416"/>
      <c r="LSO16" s="416"/>
      <c r="LSP16" s="416"/>
      <c r="LSQ16" s="416"/>
      <c r="LSR16" s="416"/>
      <c r="LSS16" s="416"/>
      <c r="LST16" s="416"/>
      <c r="LSU16" s="416"/>
      <c r="LSV16" s="416"/>
      <c r="LSW16" s="416"/>
      <c r="LSX16" s="416"/>
      <c r="LSY16" s="416"/>
      <c r="LSZ16" s="416"/>
      <c r="LTA16" s="416"/>
      <c r="LTB16" s="416"/>
      <c r="LTC16" s="416"/>
      <c r="LTD16" s="416"/>
      <c r="LTE16" s="416"/>
      <c r="LTF16" s="416"/>
      <c r="LTG16" s="416"/>
      <c r="LTH16" s="416"/>
      <c r="LTI16" s="416"/>
      <c r="LTJ16" s="416"/>
      <c r="LTK16" s="416"/>
      <c r="LTL16" s="416"/>
      <c r="LTM16" s="416"/>
      <c r="LTN16" s="416"/>
      <c r="LTO16" s="416"/>
      <c r="LTP16" s="416"/>
      <c r="LTQ16" s="416"/>
      <c r="LTR16" s="416"/>
      <c r="LTS16" s="416"/>
      <c r="LTT16" s="416"/>
      <c r="LTU16" s="416"/>
      <c r="LTV16" s="416"/>
      <c r="LTW16" s="416"/>
      <c r="LTX16" s="416"/>
      <c r="LTY16" s="416"/>
      <c r="LTZ16" s="416"/>
      <c r="LUA16" s="416"/>
      <c r="LUB16" s="416"/>
      <c r="LUC16" s="416"/>
      <c r="LUD16" s="416"/>
      <c r="LUE16" s="416"/>
      <c r="LUF16" s="416"/>
      <c r="LUG16" s="416"/>
      <c r="LUH16" s="416"/>
      <c r="LUI16" s="416"/>
      <c r="LUJ16" s="416"/>
      <c r="LUK16" s="416"/>
      <c r="LUL16" s="416"/>
      <c r="LUM16" s="416"/>
      <c r="LUN16" s="416"/>
      <c r="LUO16" s="416"/>
      <c r="LUP16" s="416"/>
      <c r="LUQ16" s="416"/>
      <c r="LUR16" s="416"/>
      <c r="LUS16" s="416"/>
      <c r="LUT16" s="416"/>
      <c r="LUU16" s="416"/>
      <c r="LUV16" s="416"/>
      <c r="LUW16" s="416"/>
      <c r="LUX16" s="416"/>
      <c r="LUY16" s="416"/>
      <c r="LUZ16" s="416"/>
      <c r="LVA16" s="416"/>
      <c r="LVB16" s="416"/>
      <c r="LVC16" s="416"/>
      <c r="LVD16" s="416"/>
      <c r="LVE16" s="416"/>
      <c r="LVF16" s="416"/>
      <c r="LVG16" s="416"/>
      <c r="LVH16" s="416"/>
      <c r="LVI16" s="416"/>
      <c r="LVJ16" s="416"/>
      <c r="LVK16" s="416"/>
      <c r="LVL16" s="416"/>
      <c r="LVM16" s="416"/>
      <c r="LVN16" s="416"/>
      <c r="LVO16" s="416"/>
      <c r="LVP16" s="416"/>
      <c r="LVQ16" s="416"/>
      <c r="LVR16" s="416"/>
      <c r="LVS16" s="416"/>
      <c r="LVT16" s="416"/>
      <c r="LVU16" s="416"/>
      <c r="LVV16" s="416"/>
      <c r="LVW16" s="416"/>
      <c r="LVX16" s="416"/>
      <c r="LVY16" s="416"/>
      <c r="LVZ16" s="416"/>
      <c r="LWA16" s="416"/>
      <c r="LWB16" s="416"/>
      <c r="LWC16" s="416"/>
      <c r="LWD16" s="416"/>
      <c r="LWE16" s="416"/>
      <c r="LWF16" s="416"/>
      <c r="LWG16" s="416"/>
      <c r="LWH16" s="416"/>
      <c r="LWI16" s="416"/>
      <c r="LWJ16" s="416"/>
      <c r="LWK16" s="416"/>
      <c r="LWL16" s="416"/>
      <c r="LWM16" s="416"/>
      <c r="LWN16" s="416"/>
      <c r="LWO16" s="416"/>
      <c r="LWP16" s="416"/>
      <c r="LWQ16" s="416"/>
      <c r="LWR16" s="416"/>
      <c r="LWS16" s="416"/>
      <c r="LWT16" s="416"/>
      <c r="LWU16" s="416"/>
      <c r="LWV16" s="416"/>
      <c r="LWW16" s="416"/>
      <c r="LWX16" s="416"/>
      <c r="LWY16" s="416"/>
      <c r="LWZ16" s="416"/>
      <c r="LXA16" s="416"/>
      <c r="LXB16" s="416"/>
      <c r="LXC16" s="416"/>
      <c r="LXD16" s="416"/>
      <c r="LXE16" s="416"/>
      <c r="LXF16" s="416"/>
      <c r="LXG16" s="416"/>
      <c r="LXH16" s="416"/>
      <c r="LXI16" s="416"/>
      <c r="LXJ16" s="416"/>
      <c r="LXK16" s="416"/>
      <c r="LXL16" s="416"/>
      <c r="LXM16" s="416"/>
      <c r="LXN16" s="416"/>
      <c r="LXO16" s="416"/>
      <c r="LXP16" s="416"/>
      <c r="LXQ16" s="416"/>
      <c r="LXR16" s="416"/>
      <c r="LXS16" s="416"/>
      <c r="LXT16" s="416"/>
      <c r="LXU16" s="416"/>
      <c r="LXV16" s="416"/>
      <c r="LXW16" s="416"/>
      <c r="LXX16" s="416"/>
      <c r="LXY16" s="416"/>
      <c r="LXZ16" s="416"/>
      <c r="LYA16" s="416"/>
      <c r="LYB16" s="416"/>
      <c r="LYC16" s="416"/>
      <c r="LYD16" s="416"/>
      <c r="LYE16" s="416"/>
      <c r="LYF16" s="416"/>
      <c r="LYG16" s="416"/>
      <c r="LYH16" s="416"/>
      <c r="LYI16" s="416"/>
      <c r="LYJ16" s="416"/>
      <c r="LYK16" s="416"/>
      <c r="LYL16" s="416"/>
      <c r="LYM16" s="416"/>
      <c r="LYN16" s="416"/>
      <c r="LYO16" s="416"/>
      <c r="LYP16" s="416"/>
      <c r="LYQ16" s="416"/>
      <c r="LYR16" s="416"/>
      <c r="LYS16" s="416"/>
      <c r="LYT16" s="416"/>
      <c r="LYU16" s="416"/>
      <c r="LYV16" s="416"/>
      <c r="LYW16" s="416"/>
      <c r="LYX16" s="416"/>
      <c r="LYY16" s="416"/>
      <c r="LYZ16" s="416"/>
      <c r="LZA16" s="416"/>
      <c r="LZB16" s="416"/>
      <c r="LZC16" s="416"/>
      <c r="LZD16" s="416"/>
      <c r="LZE16" s="416"/>
      <c r="LZF16" s="416"/>
      <c r="LZG16" s="416"/>
      <c r="LZH16" s="416"/>
      <c r="LZI16" s="416"/>
      <c r="LZJ16" s="416"/>
      <c r="LZK16" s="416"/>
      <c r="LZL16" s="416"/>
      <c r="LZM16" s="416"/>
      <c r="LZN16" s="416"/>
      <c r="LZO16" s="416"/>
      <c r="LZP16" s="416"/>
      <c r="LZQ16" s="416"/>
      <c r="LZR16" s="416"/>
      <c r="LZS16" s="416"/>
      <c r="LZT16" s="416"/>
      <c r="LZU16" s="416"/>
      <c r="LZV16" s="416"/>
      <c r="LZW16" s="416"/>
      <c r="LZX16" s="416"/>
      <c r="LZY16" s="416"/>
      <c r="LZZ16" s="416"/>
      <c r="MAA16" s="416"/>
      <c r="MAB16" s="416"/>
      <c r="MAC16" s="416"/>
      <c r="MAD16" s="416"/>
      <c r="MAE16" s="416"/>
      <c r="MAF16" s="416"/>
      <c r="MAG16" s="416"/>
      <c r="MAH16" s="416"/>
      <c r="MAI16" s="416"/>
      <c r="MAJ16" s="416"/>
      <c r="MAK16" s="416"/>
      <c r="MAL16" s="416"/>
      <c r="MAM16" s="416"/>
      <c r="MAN16" s="416"/>
      <c r="MAO16" s="416"/>
      <c r="MAP16" s="416"/>
      <c r="MAQ16" s="416"/>
      <c r="MAR16" s="416"/>
      <c r="MAS16" s="416"/>
      <c r="MAT16" s="416"/>
      <c r="MAU16" s="416"/>
      <c r="MAV16" s="416"/>
      <c r="MAW16" s="416"/>
      <c r="MAX16" s="416"/>
      <c r="MAY16" s="416"/>
      <c r="MAZ16" s="416"/>
      <c r="MBA16" s="416"/>
      <c r="MBB16" s="416"/>
      <c r="MBC16" s="416"/>
      <c r="MBD16" s="416"/>
      <c r="MBE16" s="416"/>
      <c r="MBF16" s="416"/>
      <c r="MBG16" s="416"/>
      <c r="MBH16" s="416"/>
      <c r="MBI16" s="416"/>
      <c r="MBJ16" s="416"/>
      <c r="MBK16" s="416"/>
      <c r="MBL16" s="416"/>
      <c r="MBM16" s="416"/>
      <c r="MBN16" s="416"/>
      <c r="MBO16" s="416"/>
      <c r="MBP16" s="416"/>
      <c r="MBQ16" s="416"/>
      <c r="MBR16" s="416"/>
      <c r="MBS16" s="416"/>
      <c r="MBT16" s="416"/>
      <c r="MBU16" s="416"/>
      <c r="MBV16" s="416"/>
      <c r="MBW16" s="416"/>
      <c r="MBX16" s="416"/>
      <c r="MBY16" s="416"/>
      <c r="MBZ16" s="416"/>
      <c r="MCA16" s="416"/>
      <c r="MCB16" s="416"/>
      <c r="MCC16" s="416"/>
      <c r="MCD16" s="416"/>
      <c r="MCE16" s="416"/>
      <c r="MCF16" s="416"/>
      <c r="MCG16" s="416"/>
      <c r="MCH16" s="416"/>
      <c r="MCI16" s="416"/>
      <c r="MCJ16" s="416"/>
      <c r="MCK16" s="416"/>
      <c r="MCL16" s="416"/>
      <c r="MCM16" s="416"/>
      <c r="MCN16" s="416"/>
      <c r="MCO16" s="416"/>
      <c r="MCP16" s="416"/>
      <c r="MCQ16" s="416"/>
      <c r="MCR16" s="416"/>
      <c r="MCS16" s="416"/>
      <c r="MCT16" s="416"/>
      <c r="MCU16" s="416"/>
      <c r="MCV16" s="416"/>
      <c r="MCW16" s="416"/>
      <c r="MCX16" s="416"/>
      <c r="MCY16" s="416"/>
      <c r="MCZ16" s="416"/>
      <c r="MDA16" s="416"/>
      <c r="MDB16" s="416"/>
      <c r="MDC16" s="416"/>
      <c r="MDD16" s="416"/>
      <c r="MDE16" s="416"/>
      <c r="MDF16" s="416"/>
      <c r="MDG16" s="416"/>
      <c r="MDH16" s="416"/>
      <c r="MDI16" s="416"/>
      <c r="MDJ16" s="416"/>
      <c r="MDK16" s="416"/>
      <c r="MDL16" s="416"/>
      <c r="MDM16" s="416"/>
      <c r="MDN16" s="416"/>
      <c r="MDO16" s="416"/>
      <c r="MDP16" s="416"/>
      <c r="MDQ16" s="416"/>
      <c r="MDR16" s="416"/>
      <c r="MDS16" s="416"/>
      <c r="MDT16" s="416"/>
      <c r="MDU16" s="416"/>
      <c r="MDV16" s="416"/>
      <c r="MDW16" s="416"/>
      <c r="MDX16" s="416"/>
      <c r="MDY16" s="416"/>
      <c r="MDZ16" s="416"/>
      <c r="MEA16" s="416"/>
      <c r="MEB16" s="416"/>
      <c r="MEC16" s="416"/>
      <c r="MED16" s="416"/>
      <c r="MEE16" s="416"/>
      <c r="MEF16" s="416"/>
      <c r="MEG16" s="416"/>
      <c r="MEH16" s="416"/>
      <c r="MEI16" s="416"/>
      <c r="MEJ16" s="416"/>
      <c r="MEK16" s="416"/>
      <c r="MEL16" s="416"/>
      <c r="MEM16" s="416"/>
      <c r="MEN16" s="416"/>
      <c r="MEO16" s="416"/>
      <c r="MEP16" s="416"/>
      <c r="MEQ16" s="416"/>
      <c r="MER16" s="416"/>
      <c r="MES16" s="416"/>
      <c r="MET16" s="416"/>
      <c r="MEU16" s="416"/>
      <c r="MEV16" s="416"/>
      <c r="MEW16" s="416"/>
      <c r="MEX16" s="416"/>
      <c r="MEY16" s="416"/>
      <c r="MEZ16" s="416"/>
      <c r="MFA16" s="416"/>
      <c r="MFB16" s="416"/>
      <c r="MFC16" s="416"/>
      <c r="MFD16" s="416"/>
      <c r="MFE16" s="416"/>
      <c r="MFF16" s="416"/>
      <c r="MFG16" s="416"/>
      <c r="MFH16" s="416"/>
      <c r="MFI16" s="416"/>
      <c r="MFJ16" s="416"/>
      <c r="MFK16" s="416"/>
      <c r="MFL16" s="416"/>
      <c r="MFM16" s="416"/>
      <c r="MFN16" s="416"/>
      <c r="MFO16" s="416"/>
      <c r="MFP16" s="416"/>
      <c r="MFQ16" s="416"/>
      <c r="MFR16" s="416"/>
      <c r="MFS16" s="416"/>
      <c r="MFT16" s="416"/>
      <c r="MFU16" s="416"/>
      <c r="MFV16" s="416"/>
      <c r="MFW16" s="416"/>
      <c r="MFX16" s="416"/>
      <c r="MFY16" s="416"/>
      <c r="MFZ16" s="416"/>
      <c r="MGA16" s="416"/>
      <c r="MGB16" s="416"/>
      <c r="MGC16" s="416"/>
      <c r="MGD16" s="416"/>
      <c r="MGE16" s="416"/>
      <c r="MGF16" s="416"/>
      <c r="MGG16" s="416"/>
      <c r="MGH16" s="416"/>
      <c r="MGI16" s="416"/>
      <c r="MGJ16" s="416"/>
      <c r="MGK16" s="416"/>
      <c r="MGL16" s="416"/>
      <c r="MGM16" s="416"/>
      <c r="MGN16" s="416"/>
      <c r="MGO16" s="416"/>
      <c r="MGP16" s="416"/>
      <c r="MGQ16" s="416"/>
      <c r="MGR16" s="416"/>
      <c r="MGS16" s="416"/>
      <c r="MGT16" s="416"/>
      <c r="MGU16" s="416"/>
      <c r="MGV16" s="416"/>
      <c r="MGW16" s="416"/>
      <c r="MGX16" s="416"/>
      <c r="MGY16" s="416"/>
      <c r="MGZ16" s="416"/>
      <c r="MHA16" s="416"/>
      <c r="MHB16" s="416"/>
      <c r="MHC16" s="416"/>
      <c r="MHD16" s="416"/>
      <c r="MHE16" s="416"/>
      <c r="MHF16" s="416"/>
      <c r="MHG16" s="416"/>
      <c r="MHH16" s="416"/>
      <c r="MHI16" s="416"/>
      <c r="MHJ16" s="416"/>
      <c r="MHK16" s="416"/>
      <c r="MHL16" s="416"/>
      <c r="MHM16" s="416"/>
      <c r="MHN16" s="416"/>
      <c r="MHO16" s="416"/>
      <c r="MHP16" s="416"/>
      <c r="MHQ16" s="416"/>
      <c r="MHR16" s="416"/>
      <c r="MHS16" s="416"/>
      <c r="MHT16" s="416"/>
      <c r="MHU16" s="416"/>
      <c r="MHV16" s="416"/>
      <c r="MHW16" s="416"/>
      <c r="MHX16" s="416"/>
      <c r="MHY16" s="416"/>
      <c r="MHZ16" s="416"/>
      <c r="MIA16" s="416"/>
      <c r="MIB16" s="416"/>
      <c r="MIC16" s="416"/>
      <c r="MID16" s="416"/>
      <c r="MIE16" s="416"/>
      <c r="MIF16" s="416"/>
      <c r="MIG16" s="416"/>
      <c r="MIH16" s="416"/>
      <c r="MII16" s="416"/>
      <c r="MIJ16" s="416"/>
      <c r="MIK16" s="416"/>
      <c r="MIL16" s="416"/>
      <c r="MIM16" s="416"/>
      <c r="MIN16" s="416"/>
      <c r="MIO16" s="416"/>
      <c r="MIP16" s="416"/>
      <c r="MIQ16" s="416"/>
      <c r="MIR16" s="416"/>
      <c r="MIS16" s="416"/>
      <c r="MIT16" s="416"/>
      <c r="MIU16" s="416"/>
      <c r="MIV16" s="416"/>
      <c r="MIW16" s="416"/>
      <c r="MIX16" s="416"/>
      <c r="MIY16" s="416"/>
      <c r="MIZ16" s="416"/>
      <c r="MJA16" s="416"/>
      <c r="MJB16" s="416"/>
      <c r="MJC16" s="416"/>
      <c r="MJD16" s="416"/>
      <c r="MJE16" s="416"/>
      <c r="MJF16" s="416"/>
      <c r="MJG16" s="416"/>
      <c r="MJH16" s="416"/>
      <c r="MJI16" s="416"/>
      <c r="MJJ16" s="416"/>
      <c r="MJK16" s="416"/>
      <c r="MJL16" s="416"/>
      <c r="MJM16" s="416"/>
      <c r="MJN16" s="416"/>
      <c r="MJO16" s="416"/>
      <c r="MJP16" s="416"/>
      <c r="MJQ16" s="416"/>
      <c r="MJR16" s="416"/>
      <c r="MJS16" s="416"/>
      <c r="MJT16" s="416"/>
      <c r="MJU16" s="416"/>
      <c r="MJV16" s="416"/>
      <c r="MJW16" s="416"/>
      <c r="MJX16" s="416"/>
      <c r="MJY16" s="416"/>
      <c r="MJZ16" s="416"/>
      <c r="MKA16" s="416"/>
      <c r="MKB16" s="416"/>
      <c r="MKC16" s="416"/>
      <c r="MKD16" s="416"/>
      <c r="MKE16" s="416"/>
      <c r="MKF16" s="416"/>
      <c r="MKG16" s="416"/>
      <c r="MKH16" s="416"/>
      <c r="MKI16" s="416"/>
      <c r="MKJ16" s="416"/>
      <c r="MKK16" s="416"/>
      <c r="MKL16" s="416"/>
      <c r="MKM16" s="416"/>
      <c r="MKN16" s="416"/>
      <c r="MKO16" s="416"/>
      <c r="MKP16" s="416"/>
      <c r="MKQ16" s="416"/>
      <c r="MKR16" s="416"/>
      <c r="MKS16" s="416"/>
      <c r="MKT16" s="416"/>
      <c r="MKU16" s="416"/>
      <c r="MKV16" s="416"/>
      <c r="MKW16" s="416"/>
      <c r="MKX16" s="416"/>
      <c r="MKY16" s="416"/>
      <c r="MKZ16" s="416"/>
      <c r="MLA16" s="416"/>
      <c r="MLB16" s="416"/>
      <c r="MLC16" s="416"/>
      <c r="MLD16" s="416"/>
      <c r="MLE16" s="416"/>
      <c r="MLF16" s="416"/>
      <c r="MLG16" s="416"/>
      <c r="MLH16" s="416"/>
      <c r="MLI16" s="416"/>
      <c r="MLJ16" s="416"/>
      <c r="MLK16" s="416"/>
      <c r="MLL16" s="416"/>
      <c r="MLM16" s="416"/>
      <c r="MLN16" s="416"/>
      <c r="MLO16" s="416"/>
      <c r="MLP16" s="416"/>
      <c r="MLQ16" s="416"/>
      <c r="MLR16" s="416"/>
      <c r="MLS16" s="416"/>
      <c r="MLT16" s="416"/>
      <c r="MLU16" s="416"/>
      <c r="MLV16" s="416"/>
      <c r="MLW16" s="416"/>
      <c r="MLX16" s="416"/>
      <c r="MLY16" s="416"/>
      <c r="MLZ16" s="416"/>
      <c r="MMA16" s="416"/>
      <c r="MMB16" s="416"/>
      <c r="MMC16" s="416"/>
      <c r="MMD16" s="416"/>
      <c r="MME16" s="416"/>
      <c r="MMF16" s="416"/>
      <c r="MMG16" s="416"/>
      <c r="MMH16" s="416"/>
      <c r="MMI16" s="416"/>
      <c r="MMJ16" s="416"/>
      <c r="MMK16" s="416"/>
      <c r="MML16" s="416"/>
      <c r="MMM16" s="416"/>
      <c r="MMN16" s="416"/>
      <c r="MMO16" s="416"/>
      <c r="MMP16" s="416"/>
      <c r="MMQ16" s="416"/>
      <c r="MMR16" s="416"/>
      <c r="MMS16" s="416"/>
      <c r="MMT16" s="416"/>
      <c r="MMU16" s="416"/>
      <c r="MMV16" s="416"/>
      <c r="MMW16" s="416"/>
      <c r="MMX16" s="416"/>
      <c r="MMY16" s="416"/>
      <c r="MMZ16" s="416"/>
      <c r="MNA16" s="416"/>
      <c r="MNB16" s="416"/>
      <c r="MNC16" s="416"/>
      <c r="MND16" s="416"/>
      <c r="MNE16" s="416"/>
      <c r="MNF16" s="416"/>
      <c r="MNG16" s="416"/>
      <c r="MNH16" s="416"/>
      <c r="MNI16" s="416"/>
      <c r="MNJ16" s="416"/>
      <c r="MNK16" s="416"/>
      <c r="MNL16" s="416"/>
      <c r="MNM16" s="416"/>
      <c r="MNN16" s="416"/>
      <c r="MNO16" s="416"/>
      <c r="MNP16" s="416"/>
      <c r="MNQ16" s="416"/>
      <c r="MNR16" s="416"/>
      <c r="MNS16" s="416"/>
      <c r="MNT16" s="416"/>
      <c r="MNU16" s="416"/>
      <c r="MNV16" s="416"/>
      <c r="MNW16" s="416"/>
      <c r="MNX16" s="416"/>
      <c r="MNY16" s="416"/>
      <c r="MNZ16" s="416"/>
      <c r="MOA16" s="416"/>
      <c r="MOB16" s="416"/>
      <c r="MOC16" s="416"/>
      <c r="MOD16" s="416"/>
      <c r="MOE16" s="416"/>
      <c r="MOF16" s="416"/>
      <c r="MOG16" s="416"/>
      <c r="MOH16" s="416"/>
      <c r="MOI16" s="416"/>
      <c r="MOJ16" s="416"/>
      <c r="MOK16" s="416"/>
      <c r="MOL16" s="416"/>
      <c r="MOM16" s="416"/>
      <c r="MON16" s="416"/>
      <c r="MOO16" s="416"/>
      <c r="MOP16" s="416"/>
      <c r="MOQ16" s="416"/>
      <c r="MOR16" s="416"/>
      <c r="MOS16" s="416"/>
      <c r="MOT16" s="416"/>
      <c r="MOU16" s="416"/>
      <c r="MOV16" s="416"/>
      <c r="MOW16" s="416"/>
      <c r="MOX16" s="416"/>
      <c r="MOY16" s="416"/>
      <c r="MOZ16" s="416"/>
      <c r="MPA16" s="416"/>
      <c r="MPB16" s="416"/>
      <c r="MPC16" s="416"/>
      <c r="MPD16" s="416"/>
      <c r="MPE16" s="416"/>
      <c r="MPF16" s="416"/>
      <c r="MPG16" s="416"/>
      <c r="MPH16" s="416"/>
      <c r="MPI16" s="416"/>
      <c r="MPJ16" s="416"/>
      <c r="MPK16" s="416"/>
      <c r="MPL16" s="416"/>
      <c r="MPM16" s="416"/>
      <c r="MPN16" s="416"/>
      <c r="MPO16" s="416"/>
      <c r="MPP16" s="416"/>
      <c r="MPQ16" s="416"/>
      <c r="MPR16" s="416"/>
      <c r="MPS16" s="416"/>
      <c r="MPT16" s="416"/>
      <c r="MPU16" s="416"/>
      <c r="MPV16" s="416"/>
      <c r="MPW16" s="416"/>
      <c r="MPX16" s="416"/>
      <c r="MPY16" s="416"/>
      <c r="MPZ16" s="416"/>
      <c r="MQA16" s="416"/>
      <c r="MQB16" s="416"/>
      <c r="MQC16" s="416"/>
      <c r="MQD16" s="416"/>
      <c r="MQE16" s="416"/>
      <c r="MQF16" s="416"/>
      <c r="MQG16" s="416"/>
      <c r="MQH16" s="416"/>
      <c r="MQI16" s="416"/>
      <c r="MQJ16" s="416"/>
      <c r="MQK16" s="416"/>
      <c r="MQL16" s="416"/>
      <c r="MQM16" s="416"/>
      <c r="MQN16" s="416"/>
      <c r="MQO16" s="416"/>
      <c r="MQP16" s="416"/>
      <c r="MQQ16" s="416"/>
      <c r="MQR16" s="416"/>
      <c r="MQS16" s="416"/>
      <c r="MQT16" s="416"/>
      <c r="MQU16" s="416"/>
      <c r="MQV16" s="416"/>
      <c r="MQW16" s="416"/>
      <c r="MQX16" s="416"/>
      <c r="MQY16" s="416"/>
      <c r="MQZ16" s="416"/>
      <c r="MRA16" s="416"/>
      <c r="MRB16" s="416"/>
      <c r="MRC16" s="416"/>
      <c r="MRD16" s="416"/>
      <c r="MRE16" s="416"/>
      <c r="MRF16" s="416"/>
      <c r="MRG16" s="416"/>
      <c r="MRH16" s="416"/>
      <c r="MRI16" s="416"/>
      <c r="MRJ16" s="416"/>
      <c r="MRK16" s="416"/>
      <c r="MRL16" s="416"/>
      <c r="MRM16" s="416"/>
      <c r="MRN16" s="416"/>
      <c r="MRO16" s="416"/>
      <c r="MRP16" s="416"/>
      <c r="MRQ16" s="416"/>
      <c r="MRR16" s="416"/>
      <c r="MRS16" s="416"/>
      <c r="MRT16" s="416"/>
      <c r="MRU16" s="416"/>
      <c r="MRV16" s="416"/>
      <c r="MRW16" s="416"/>
      <c r="MRX16" s="416"/>
      <c r="MRY16" s="416"/>
      <c r="MRZ16" s="416"/>
      <c r="MSA16" s="416"/>
      <c r="MSB16" s="416"/>
      <c r="MSC16" s="416"/>
      <c r="MSD16" s="416"/>
      <c r="MSE16" s="416"/>
      <c r="MSF16" s="416"/>
      <c r="MSG16" s="416"/>
      <c r="MSH16" s="416"/>
      <c r="MSI16" s="416"/>
      <c r="MSJ16" s="416"/>
      <c r="MSK16" s="416"/>
      <c r="MSL16" s="416"/>
      <c r="MSM16" s="416"/>
      <c r="MSN16" s="416"/>
      <c r="MSO16" s="416"/>
      <c r="MSP16" s="416"/>
      <c r="MSQ16" s="416"/>
      <c r="MSR16" s="416"/>
      <c r="MSS16" s="416"/>
      <c r="MST16" s="416"/>
      <c r="MSU16" s="416"/>
      <c r="MSV16" s="416"/>
      <c r="MSW16" s="416"/>
      <c r="MSX16" s="416"/>
      <c r="MSY16" s="416"/>
      <c r="MSZ16" s="416"/>
      <c r="MTA16" s="416"/>
      <c r="MTB16" s="416"/>
      <c r="MTC16" s="416"/>
      <c r="MTD16" s="416"/>
      <c r="MTE16" s="416"/>
      <c r="MTF16" s="416"/>
      <c r="MTG16" s="416"/>
      <c r="MTH16" s="416"/>
      <c r="MTI16" s="416"/>
      <c r="MTJ16" s="416"/>
      <c r="MTK16" s="416"/>
      <c r="MTL16" s="416"/>
      <c r="MTM16" s="416"/>
      <c r="MTN16" s="416"/>
      <c r="MTO16" s="416"/>
      <c r="MTP16" s="416"/>
      <c r="MTQ16" s="416"/>
      <c r="MTR16" s="416"/>
      <c r="MTS16" s="416"/>
      <c r="MTT16" s="416"/>
      <c r="MTU16" s="416"/>
      <c r="MTV16" s="416"/>
      <c r="MTW16" s="416"/>
      <c r="MTX16" s="416"/>
      <c r="MTY16" s="416"/>
      <c r="MTZ16" s="416"/>
      <c r="MUA16" s="416"/>
      <c r="MUB16" s="416"/>
      <c r="MUC16" s="416"/>
      <c r="MUD16" s="416"/>
      <c r="MUE16" s="416"/>
      <c r="MUF16" s="416"/>
      <c r="MUG16" s="416"/>
      <c r="MUH16" s="416"/>
      <c r="MUI16" s="416"/>
      <c r="MUJ16" s="416"/>
      <c r="MUK16" s="416"/>
      <c r="MUL16" s="416"/>
      <c r="MUM16" s="416"/>
      <c r="MUN16" s="416"/>
      <c r="MUO16" s="416"/>
      <c r="MUP16" s="416"/>
      <c r="MUQ16" s="416"/>
      <c r="MUR16" s="416"/>
      <c r="MUS16" s="416"/>
      <c r="MUT16" s="416"/>
      <c r="MUU16" s="416"/>
      <c r="MUV16" s="416"/>
      <c r="MUW16" s="416"/>
      <c r="MUX16" s="416"/>
      <c r="MUY16" s="416"/>
      <c r="MUZ16" s="416"/>
      <c r="MVA16" s="416"/>
      <c r="MVB16" s="416"/>
      <c r="MVC16" s="416"/>
      <c r="MVD16" s="416"/>
      <c r="MVE16" s="416"/>
      <c r="MVF16" s="416"/>
      <c r="MVG16" s="416"/>
      <c r="MVH16" s="416"/>
      <c r="MVI16" s="416"/>
      <c r="MVJ16" s="416"/>
      <c r="MVK16" s="416"/>
      <c r="MVL16" s="416"/>
      <c r="MVM16" s="416"/>
      <c r="MVN16" s="416"/>
      <c r="MVO16" s="416"/>
      <c r="MVP16" s="416"/>
      <c r="MVQ16" s="416"/>
      <c r="MVR16" s="416"/>
      <c r="MVS16" s="416"/>
      <c r="MVT16" s="416"/>
      <c r="MVU16" s="416"/>
      <c r="MVV16" s="416"/>
      <c r="MVW16" s="416"/>
      <c r="MVX16" s="416"/>
      <c r="MVY16" s="416"/>
      <c r="MVZ16" s="416"/>
      <c r="MWA16" s="416"/>
      <c r="MWB16" s="416"/>
      <c r="MWC16" s="416"/>
      <c r="MWD16" s="416"/>
      <c r="MWE16" s="416"/>
      <c r="MWF16" s="416"/>
      <c r="MWG16" s="416"/>
      <c r="MWH16" s="416"/>
      <c r="MWI16" s="416"/>
      <c r="MWJ16" s="416"/>
      <c r="MWK16" s="416"/>
      <c r="MWL16" s="416"/>
      <c r="MWM16" s="416"/>
      <c r="MWN16" s="416"/>
      <c r="MWO16" s="416"/>
      <c r="MWP16" s="416"/>
      <c r="MWQ16" s="416"/>
      <c r="MWR16" s="416"/>
      <c r="MWS16" s="416"/>
      <c r="MWT16" s="416"/>
      <c r="MWU16" s="416"/>
      <c r="MWV16" s="416"/>
      <c r="MWW16" s="416"/>
      <c r="MWX16" s="416"/>
      <c r="MWY16" s="416"/>
      <c r="MWZ16" s="416"/>
      <c r="MXA16" s="416"/>
      <c r="MXB16" s="416"/>
      <c r="MXC16" s="416"/>
      <c r="MXD16" s="416"/>
      <c r="MXE16" s="416"/>
      <c r="MXF16" s="416"/>
      <c r="MXG16" s="416"/>
      <c r="MXH16" s="416"/>
      <c r="MXI16" s="416"/>
      <c r="MXJ16" s="416"/>
      <c r="MXK16" s="416"/>
      <c r="MXL16" s="416"/>
      <c r="MXM16" s="416"/>
      <c r="MXN16" s="416"/>
      <c r="MXO16" s="416"/>
      <c r="MXP16" s="416"/>
      <c r="MXQ16" s="416"/>
      <c r="MXR16" s="416"/>
      <c r="MXS16" s="416"/>
      <c r="MXT16" s="416"/>
      <c r="MXU16" s="416"/>
      <c r="MXV16" s="416"/>
      <c r="MXW16" s="416"/>
      <c r="MXX16" s="416"/>
      <c r="MXY16" s="416"/>
      <c r="MXZ16" s="416"/>
      <c r="MYA16" s="416"/>
      <c r="MYB16" s="416"/>
      <c r="MYC16" s="416"/>
      <c r="MYD16" s="416"/>
      <c r="MYE16" s="416"/>
      <c r="MYF16" s="416"/>
      <c r="MYG16" s="416"/>
      <c r="MYH16" s="416"/>
      <c r="MYI16" s="416"/>
      <c r="MYJ16" s="416"/>
      <c r="MYK16" s="416"/>
      <c r="MYL16" s="416"/>
      <c r="MYM16" s="416"/>
      <c r="MYN16" s="416"/>
      <c r="MYO16" s="416"/>
      <c r="MYP16" s="416"/>
      <c r="MYQ16" s="416"/>
      <c r="MYR16" s="416"/>
      <c r="MYS16" s="416"/>
      <c r="MYT16" s="416"/>
      <c r="MYU16" s="416"/>
      <c r="MYV16" s="416"/>
      <c r="MYW16" s="416"/>
      <c r="MYX16" s="416"/>
      <c r="MYY16" s="416"/>
      <c r="MYZ16" s="416"/>
      <c r="MZA16" s="416"/>
      <c r="MZB16" s="416"/>
      <c r="MZC16" s="416"/>
      <c r="MZD16" s="416"/>
      <c r="MZE16" s="416"/>
      <c r="MZF16" s="416"/>
      <c r="MZG16" s="416"/>
      <c r="MZH16" s="416"/>
      <c r="MZI16" s="416"/>
      <c r="MZJ16" s="416"/>
      <c r="MZK16" s="416"/>
      <c r="MZL16" s="416"/>
      <c r="MZM16" s="416"/>
      <c r="MZN16" s="416"/>
      <c r="MZO16" s="416"/>
      <c r="MZP16" s="416"/>
      <c r="MZQ16" s="416"/>
      <c r="MZR16" s="416"/>
      <c r="MZS16" s="416"/>
      <c r="MZT16" s="416"/>
      <c r="MZU16" s="416"/>
      <c r="MZV16" s="416"/>
      <c r="MZW16" s="416"/>
      <c r="MZX16" s="416"/>
      <c r="MZY16" s="416"/>
      <c r="MZZ16" s="416"/>
      <c r="NAA16" s="416"/>
      <c r="NAB16" s="416"/>
      <c r="NAC16" s="416"/>
      <c r="NAD16" s="416"/>
      <c r="NAE16" s="416"/>
      <c r="NAF16" s="416"/>
      <c r="NAG16" s="416"/>
      <c r="NAH16" s="416"/>
      <c r="NAI16" s="416"/>
      <c r="NAJ16" s="416"/>
      <c r="NAK16" s="416"/>
      <c r="NAL16" s="416"/>
      <c r="NAM16" s="416"/>
      <c r="NAN16" s="416"/>
      <c r="NAO16" s="416"/>
      <c r="NAP16" s="416"/>
      <c r="NAQ16" s="416"/>
      <c r="NAR16" s="416"/>
      <c r="NAS16" s="416"/>
      <c r="NAT16" s="416"/>
      <c r="NAU16" s="416"/>
      <c r="NAV16" s="416"/>
      <c r="NAW16" s="416"/>
      <c r="NAX16" s="416"/>
      <c r="NAY16" s="416"/>
      <c r="NAZ16" s="416"/>
      <c r="NBA16" s="416"/>
      <c r="NBB16" s="416"/>
      <c r="NBC16" s="416"/>
      <c r="NBD16" s="416"/>
      <c r="NBE16" s="416"/>
      <c r="NBF16" s="416"/>
      <c r="NBG16" s="416"/>
      <c r="NBH16" s="416"/>
      <c r="NBI16" s="416"/>
      <c r="NBJ16" s="416"/>
      <c r="NBK16" s="416"/>
      <c r="NBL16" s="416"/>
      <c r="NBM16" s="416"/>
      <c r="NBN16" s="416"/>
      <c r="NBO16" s="416"/>
      <c r="NBP16" s="416"/>
      <c r="NBQ16" s="416"/>
      <c r="NBR16" s="416"/>
      <c r="NBS16" s="416"/>
      <c r="NBT16" s="416"/>
      <c r="NBU16" s="416"/>
      <c r="NBV16" s="416"/>
      <c r="NBW16" s="416"/>
      <c r="NBX16" s="416"/>
      <c r="NBY16" s="416"/>
      <c r="NBZ16" s="416"/>
      <c r="NCA16" s="416"/>
      <c r="NCB16" s="416"/>
      <c r="NCC16" s="416"/>
      <c r="NCD16" s="416"/>
      <c r="NCE16" s="416"/>
      <c r="NCF16" s="416"/>
      <c r="NCG16" s="416"/>
      <c r="NCH16" s="416"/>
      <c r="NCI16" s="416"/>
      <c r="NCJ16" s="416"/>
      <c r="NCK16" s="416"/>
      <c r="NCL16" s="416"/>
      <c r="NCM16" s="416"/>
      <c r="NCN16" s="416"/>
      <c r="NCO16" s="416"/>
      <c r="NCP16" s="416"/>
      <c r="NCQ16" s="416"/>
      <c r="NCR16" s="416"/>
      <c r="NCS16" s="416"/>
      <c r="NCT16" s="416"/>
      <c r="NCU16" s="416"/>
      <c r="NCV16" s="416"/>
      <c r="NCW16" s="416"/>
      <c r="NCX16" s="416"/>
      <c r="NCY16" s="416"/>
      <c r="NCZ16" s="416"/>
      <c r="NDA16" s="416"/>
      <c r="NDB16" s="416"/>
      <c r="NDC16" s="416"/>
      <c r="NDD16" s="416"/>
      <c r="NDE16" s="416"/>
      <c r="NDF16" s="416"/>
      <c r="NDG16" s="416"/>
      <c r="NDH16" s="416"/>
      <c r="NDI16" s="416"/>
      <c r="NDJ16" s="416"/>
      <c r="NDK16" s="416"/>
      <c r="NDL16" s="416"/>
      <c r="NDM16" s="416"/>
      <c r="NDN16" s="416"/>
      <c r="NDO16" s="416"/>
      <c r="NDP16" s="416"/>
      <c r="NDQ16" s="416"/>
      <c r="NDR16" s="416"/>
      <c r="NDS16" s="416"/>
      <c r="NDT16" s="416"/>
      <c r="NDU16" s="416"/>
      <c r="NDV16" s="416"/>
      <c r="NDW16" s="416"/>
      <c r="NDX16" s="416"/>
      <c r="NDY16" s="416"/>
      <c r="NDZ16" s="416"/>
      <c r="NEA16" s="416"/>
      <c r="NEB16" s="416"/>
      <c r="NEC16" s="416"/>
      <c r="NED16" s="416"/>
      <c r="NEE16" s="416"/>
      <c r="NEF16" s="416"/>
      <c r="NEG16" s="416"/>
      <c r="NEH16" s="416"/>
      <c r="NEI16" s="416"/>
      <c r="NEJ16" s="416"/>
      <c r="NEK16" s="416"/>
      <c r="NEL16" s="416"/>
      <c r="NEM16" s="416"/>
      <c r="NEN16" s="416"/>
      <c r="NEO16" s="416"/>
      <c r="NEP16" s="416"/>
      <c r="NEQ16" s="416"/>
      <c r="NER16" s="416"/>
      <c r="NES16" s="416"/>
      <c r="NET16" s="416"/>
      <c r="NEU16" s="416"/>
      <c r="NEV16" s="416"/>
      <c r="NEW16" s="416"/>
      <c r="NEX16" s="416"/>
      <c r="NEY16" s="416"/>
      <c r="NEZ16" s="416"/>
      <c r="NFA16" s="416"/>
      <c r="NFB16" s="416"/>
      <c r="NFC16" s="416"/>
      <c r="NFD16" s="416"/>
      <c r="NFE16" s="416"/>
      <c r="NFF16" s="416"/>
      <c r="NFG16" s="416"/>
      <c r="NFH16" s="416"/>
      <c r="NFI16" s="416"/>
      <c r="NFJ16" s="416"/>
      <c r="NFK16" s="416"/>
      <c r="NFL16" s="416"/>
      <c r="NFM16" s="416"/>
      <c r="NFN16" s="416"/>
      <c r="NFO16" s="416"/>
      <c r="NFP16" s="416"/>
      <c r="NFQ16" s="416"/>
      <c r="NFR16" s="416"/>
      <c r="NFS16" s="416"/>
      <c r="NFT16" s="416"/>
      <c r="NFU16" s="416"/>
      <c r="NFV16" s="416"/>
      <c r="NFW16" s="416"/>
      <c r="NFX16" s="416"/>
      <c r="NFY16" s="416"/>
      <c r="NFZ16" s="416"/>
      <c r="NGA16" s="416"/>
      <c r="NGB16" s="416"/>
      <c r="NGC16" s="416"/>
      <c r="NGD16" s="416"/>
      <c r="NGE16" s="416"/>
      <c r="NGF16" s="416"/>
      <c r="NGG16" s="416"/>
      <c r="NGH16" s="416"/>
      <c r="NGI16" s="416"/>
      <c r="NGJ16" s="416"/>
      <c r="NGK16" s="416"/>
      <c r="NGL16" s="416"/>
      <c r="NGM16" s="416"/>
      <c r="NGN16" s="416"/>
      <c r="NGO16" s="416"/>
      <c r="NGP16" s="416"/>
      <c r="NGQ16" s="416"/>
      <c r="NGR16" s="416"/>
      <c r="NGS16" s="416"/>
      <c r="NGT16" s="416"/>
      <c r="NGU16" s="416"/>
      <c r="NGV16" s="416"/>
      <c r="NGW16" s="416"/>
      <c r="NGX16" s="416"/>
      <c r="NGY16" s="416"/>
      <c r="NGZ16" s="416"/>
      <c r="NHA16" s="416"/>
      <c r="NHB16" s="416"/>
      <c r="NHC16" s="416"/>
      <c r="NHD16" s="416"/>
      <c r="NHE16" s="416"/>
      <c r="NHF16" s="416"/>
      <c r="NHG16" s="416"/>
      <c r="NHH16" s="416"/>
      <c r="NHI16" s="416"/>
      <c r="NHJ16" s="416"/>
      <c r="NHK16" s="416"/>
      <c r="NHL16" s="416"/>
      <c r="NHM16" s="416"/>
      <c r="NHN16" s="416"/>
      <c r="NHO16" s="416"/>
      <c r="NHP16" s="416"/>
      <c r="NHQ16" s="416"/>
      <c r="NHR16" s="416"/>
      <c r="NHS16" s="416"/>
      <c r="NHT16" s="416"/>
      <c r="NHU16" s="416"/>
      <c r="NHV16" s="416"/>
      <c r="NHW16" s="416"/>
      <c r="NHX16" s="416"/>
      <c r="NHY16" s="416"/>
      <c r="NHZ16" s="416"/>
      <c r="NIA16" s="416"/>
      <c r="NIB16" s="416"/>
      <c r="NIC16" s="416"/>
      <c r="NID16" s="416"/>
      <c r="NIE16" s="416"/>
      <c r="NIF16" s="416"/>
      <c r="NIG16" s="416"/>
      <c r="NIH16" s="416"/>
      <c r="NII16" s="416"/>
      <c r="NIJ16" s="416"/>
      <c r="NIK16" s="416"/>
      <c r="NIL16" s="416"/>
      <c r="NIM16" s="416"/>
      <c r="NIN16" s="416"/>
      <c r="NIO16" s="416"/>
      <c r="NIP16" s="416"/>
      <c r="NIQ16" s="416"/>
      <c r="NIR16" s="416"/>
      <c r="NIS16" s="416"/>
      <c r="NIT16" s="416"/>
      <c r="NIU16" s="416"/>
      <c r="NIV16" s="416"/>
      <c r="NIW16" s="416"/>
      <c r="NIX16" s="416"/>
      <c r="NIY16" s="416"/>
      <c r="NIZ16" s="416"/>
      <c r="NJA16" s="416"/>
      <c r="NJB16" s="416"/>
      <c r="NJC16" s="416"/>
      <c r="NJD16" s="416"/>
      <c r="NJE16" s="416"/>
      <c r="NJF16" s="416"/>
      <c r="NJG16" s="416"/>
      <c r="NJH16" s="416"/>
      <c r="NJI16" s="416"/>
      <c r="NJJ16" s="416"/>
      <c r="NJK16" s="416"/>
      <c r="NJL16" s="416"/>
      <c r="NJM16" s="416"/>
      <c r="NJN16" s="416"/>
      <c r="NJO16" s="416"/>
      <c r="NJP16" s="416"/>
      <c r="NJQ16" s="416"/>
      <c r="NJR16" s="416"/>
      <c r="NJS16" s="416"/>
      <c r="NJT16" s="416"/>
      <c r="NJU16" s="416"/>
      <c r="NJV16" s="416"/>
      <c r="NJW16" s="416"/>
      <c r="NJX16" s="416"/>
      <c r="NJY16" s="416"/>
      <c r="NJZ16" s="416"/>
      <c r="NKA16" s="416"/>
      <c r="NKB16" s="416"/>
      <c r="NKC16" s="416"/>
      <c r="NKD16" s="416"/>
      <c r="NKE16" s="416"/>
      <c r="NKF16" s="416"/>
      <c r="NKG16" s="416"/>
      <c r="NKH16" s="416"/>
      <c r="NKI16" s="416"/>
      <c r="NKJ16" s="416"/>
      <c r="NKK16" s="416"/>
      <c r="NKL16" s="416"/>
      <c r="NKM16" s="416"/>
      <c r="NKN16" s="416"/>
      <c r="NKO16" s="416"/>
      <c r="NKP16" s="416"/>
      <c r="NKQ16" s="416"/>
      <c r="NKR16" s="416"/>
      <c r="NKS16" s="416"/>
      <c r="NKT16" s="416"/>
      <c r="NKU16" s="416"/>
      <c r="NKV16" s="416"/>
      <c r="NKW16" s="416"/>
      <c r="NKX16" s="416"/>
      <c r="NKY16" s="416"/>
      <c r="NKZ16" s="416"/>
      <c r="NLA16" s="416"/>
      <c r="NLB16" s="416"/>
      <c r="NLC16" s="416"/>
      <c r="NLD16" s="416"/>
      <c r="NLE16" s="416"/>
      <c r="NLF16" s="416"/>
      <c r="NLG16" s="416"/>
      <c r="NLH16" s="416"/>
      <c r="NLI16" s="416"/>
      <c r="NLJ16" s="416"/>
      <c r="NLK16" s="416"/>
      <c r="NLL16" s="416"/>
      <c r="NLM16" s="416"/>
      <c r="NLN16" s="416"/>
      <c r="NLO16" s="416"/>
      <c r="NLP16" s="416"/>
      <c r="NLQ16" s="416"/>
      <c r="NLR16" s="416"/>
      <c r="NLS16" s="416"/>
      <c r="NLT16" s="416"/>
      <c r="NLU16" s="416"/>
      <c r="NLV16" s="416"/>
      <c r="NLW16" s="416"/>
      <c r="NLX16" s="416"/>
      <c r="NLY16" s="416"/>
      <c r="NLZ16" s="416"/>
      <c r="NMA16" s="416"/>
      <c r="NMB16" s="416"/>
      <c r="NMC16" s="416"/>
      <c r="NMD16" s="416"/>
      <c r="NME16" s="416"/>
      <c r="NMF16" s="416"/>
      <c r="NMG16" s="416"/>
      <c r="NMH16" s="416"/>
      <c r="NMI16" s="416"/>
      <c r="NMJ16" s="416"/>
      <c r="NMK16" s="416"/>
      <c r="NML16" s="416"/>
      <c r="NMM16" s="416"/>
      <c r="NMN16" s="416"/>
      <c r="NMO16" s="416"/>
      <c r="NMP16" s="416"/>
      <c r="NMQ16" s="416"/>
      <c r="NMR16" s="416"/>
      <c r="NMS16" s="416"/>
      <c r="NMT16" s="416"/>
      <c r="NMU16" s="416"/>
      <c r="NMV16" s="416"/>
      <c r="NMW16" s="416"/>
      <c r="NMX16" s="416"/>
      <c r="NMY16" s="416"/>
      <c r="NMZ16" s="416"/>
      <c r="NNA16" s="416"/>
      <c r="NNB16" s="416"/>
      <c r="NNC16" s="416"/>
      <c r="NND16" s="416"/>
      <c r="NNE16" s="416"/>
      <c r="NNF16" s="416"/>
      <c r="NNG16" s="416"/>
      <c r="NNH16" s="416"/>
      <c r="NNI16" s="416"/>
      <c r="NNJ16" s="416"/>
      <c r="NNK16" s="416"/>
      <c r="NNL16" s="416"/>
      <c r="NNM16" s="416"/>
      <c r="NNN16" s="416"/>
      <c r="NNO16" s="416"/>
      <c r="NNP16" s="416"/>
      <c r="NNQ16" s="416"/>
      <c r="NNR16" s="416"/>
      <c r="NNS16" s="416"/>
      <c r="NNT16" s="416"/>
      <c r="NNU16" s="416"/>
      <c r="NNV16" s="416"/>
      <c r="NNW16" s="416"/>
      <c r="NNX16" s="416"/>
      <c r="NNY16" s="416"/>
      <c r="NNZ16" s="416"/>
      <c r="NOA16" s="416"/>
      <c r="NOB16" s="416"/>
      <c r="NOC16" s="416"/>
      <c r="NOD16" s="416"/>
      <c r="NOE16" s="416"/>
      <c r="NOF16" s="416"/>
      <c r="NOG16" s="416"/>
      <c r="NOH16" s="416"/>
      <c r="NOI16" s="416"/>
      <c r="NOJ16" s="416"/>
      <c r="NOK16" s="416"/>
      <c r="NOL16" s="416"/>
      <c r="NOM16" s="416"/>
      <c r="NON16" s="416"/>
      <c r="NOO16" s="416"/>
      <c r="NOP16" s="416"/>
      <c r="NOQ16" s="416"/>
      <c r="NOR16" s="416"/>
      <c r="NOS16" s="416"/>
      <c r="NOT16" s="416"/>
      <c r="NOU16" s="416"/>
      <c r="NOV16" s="416"/>
      <c r="NOW16" s="416"/>
      <c r="NOX16" s="416"/>
      <c r="NOY16" s="416"/>
      <c r="NOZ16" s="416"/>
      <c r="NPA16" s="416"/>
      <c r="NPB16" s="416"/>
      <c r="NPC16" s="416"/>
      <c r="NPD16" s="416"/>
      <c r="NPE16" s="416"/>
      <c r="NPF16" s="416"/>
      <c r="NPG16" s="416"/>
      <c r="NPH16" s="416"/>
      <c r="NPI16" s="416"/>
      <c r="NPJ16" s="416"/>
      <c r="NPK16" s="416"/>
      <c r="NPL16" s="416"/>
      <c r="NPM16" s="416"/>
      <c r="NPN16" s="416"/>
      <c r="NPO16" s="416"/>
      <c r="NPP16" s="416"/>
      <c r="NPQ16" s="416"/>
      <c r="NPR16" s="416"/>
      <c r="NPS16" s="416"/>
      <c r="NPT16" s="416"/>
      <c r="NPU16" s="416"/>
      <c r="NPV16" s="416"/>
      <c r="NPW16" s="416"/>
      <c r="NPX16" s="416"/>
      <c r="NPY16" s="416"/>
      <c r="NPZ16" s="416"/>
      <c r="NQA16" s="416"/>
      <c r="NQB16" s="416"/>
      <c r="NQC16" s="416"/>
      <c r="NQD16" s="416"/>
      <c r="NQE16" s="416"/>
      <c r="NQF16" s="416"/>
      <c r="NQG16" s="416"/>
      <c r="NQH16" s="416"/>
      <c r="NQI16" s="416"/>
      <c r="NQJ16" s="416"/>
      <c r="NQK16" s="416"/>
      <c r="NQL16" s="416"/>
      <c r="NQM16" s="416"/>
      <c r="NQN16" s="416"/>
      <c r="NQO16" s="416"/>
      <c r="NQP16" s="416"/>
      <c r="NQQ16" s="416"/>
      <c r="NQR16" s="416"/>
      <c r="NQS16" s="416"/>
      <c r="NQT16" s="416"/>
      <c r="NQU16" s="416"/>
      <c r="NQV16" s="416"/>
      <c r="NQW16" s="416"/>
      <c r="NQX16" s="416"/>
      <c r="NQY16" s="416"/>
      <c r="NQZ16" s="416"/>
      <c r="NRA16" s="416"/>
      <c r="NRB16" s="416"/>
      <c r="NRC16" s="416"/>
      <c r="NRD16" s="416"/>
      <c r="NRE16" s="416"/>
      <c r="NRF16" s="416"/>
      <c r="NRG16" s="416"/>
      <c r="NRH16" s="416"/>
      <c r="NRI16" s="416"/>
      <c r="NRJ16" s="416"/>
      <c r="NRK16" s="416"/>
      <c r="NRL16" s="416"/>
      <c r="NRM16" s="416"/>
      <c r="NRN16" s="416"/>
      <c r="NRO16" s="416"/>
      <c r="NRP16" s="416"/>
      <c r="NRQ16" s="416"/>
      <c r="NRR16" s="416"/>
      <c r="NRS16" s="416"/>
      <c r="NRT16" s="416"/>
      <c r="NRU16" s="416"/>
      <c r="NRV16" s="416"/>
      <c r="NRW16" s="416"/>
      <c r="NRX16" s="416"/>
      <c r="NRY16" s="416"/>
      <c r="NRZ16" s="416"/>
      <c r="NSA16" s="416"/>
      <c r="NSB16" s="416"/>
      <c r="NSC16" s="416"/>
      <c r="NSD16" s="416"/>
      <c r="NSE16" s="416"/>
      <c r="NSF16" s="416"/>
      <c r="NSG16" s="416"/>
      <c r="NSH16" s="416"/>
      <c r="NSI16" s="416"/>
      <c r="NSJ16" s="416"/>
      <c r="NSK16" s="416"/>
      <c r="NSL16" s="416"/>
      <c r="NSM16" s="416"/>
      <c r="NSN16" s="416"/>
      <c r="NSO16" s="416"/>
      <c r="NSP16" s="416"/>
      <c r="NSQ16" s="416"/>
      <c r="NSR16" s="416"/>
      <c r="NSS16" s="416"/>
      <c r="NST16" s="416"/>
      <c r="NSU16" s="416"/>
      <c r="NSV16" s="416"/>
      <c r="NSW16" s="416"/>
      <c r="NSX16" s="416"/>
      <c r="NSY16" s="416"/>
      <c r="NSZ16" s="416"/>
      <c r="NTA16" s="416"/>
      <c r="NTB16" s="416"/>
      <c r="NTC16" s="416"/>
      <c r="NTD16" s="416"/>
      <c r="NTE16" s="416"/>
      <c r="NTF16" s="416"/>
      <c r="NTG16" s="416"/>
      <c r="NTH16" s="416"/>
      <c r="NTI16" s="416"/>
      <c r="NTJ16" s="416"/>
      <c r="NTK16" s="416"/>
      <c r="NTL16" s="416"/>
      <c r="NTM16" s="416"/>
      <c r="NTN16" s="416"/>
      <c r="NTO16" s="416"/>
      <c r="NTP16" s="416"/>
      <c r="NTQ16" s="416"/>
      <c r="NTR16" s="416"/>
      <c r="NTS16" s="416"/>
      <c r="NTT16" s="416"/>
      <c r="NTU16" s="416"/>
      <c r="NTV16" s="416"/>
      <c r="NTW16" s="416"/>
      <c r="NTX16" s="416"/>
      <c r="NTY16" s="416"/>
      <c r="NTZ16" s="416"/>
      <c r="NUA16" s="416"/>
      <c r="NUB16" s="416"/>
      <c r="NUC16" s="416"/>
      <c r="NUD16" s="416"/>
      <c r="NUE16" s="416"/>
      <c r="NUF16" s="416"/>
      <c r="NUG16" s="416"/>
      <c r="NUH16" s="416"/>
      <c r="NUI16" s="416"/>
      <c r="NUJ16" s="416"/>
      <c r="NUK16" s="416"/>
      <c r="NUL16" s="416"/>
      <c r="NUM16" s="416"/>
      <c r="NUN16" s="416"/>
      <c r="NUO16" s="416"/>
      <c r="NUP16" s="416"/>
      <c r="NUQ16" s="416"/>
      <c r="NUR16" s="416"/>
      <c r="NUS16" s="416"/>
      <c r="NUT16" s="416"/>
      <c r="NUU16" s="416"/>
      <c r="NUV16" s="416"/>
      <c r="NUW16" s="416"/>
      <c r="NUX16" s="416"/>
      <c r="NUY16" s="416"/>
      <c r="NUZ16" s="416"/>
      <c r="NVA16" s="416"/>
      <c r="NVB16" s="416"/>
      <c r="NVC16" s="416"/>
      <c r="NVD16" s="416"/>
      <c r="NVE16" s="416"/>
      <c r="NVF16" s="416"/>
      <c r="NVG16" s="416"/>
      <c r="NVH16" s="416"/>
      <c r="NVI16" s="416"/>
      <c r="NVJ16" s="416"/>
      <c r="NVK16" s="416"/>
      <c r="NVL16" s="416"/>
      <c r="NVM16" s="416"/>
      <c r="NVN16" s="416"/>
      <c r="NVO16" s="416"/>
      <c r="NVP16" s="416"/>
      <c r="NVQ16" s="416"/>
      <c r="NVR16" s="416"/>
      <c r="NVS16" s="416"/>
      <c r="NVT16" s="416"/>
      <c r="NVU16" s="416"/>
      <c r="NVV16" s="416"/>
      <c r="NVW16" s="416"/>
      <c r="NVX16" s="416"/>
      <c r="NVY16" s="416"/>
      <c r="NVZ16" s="416"/>
      <c r="NWA16" s="416"/>
      <c r="NWB16" s="416"/>
      <c r="NWC16" s="416"/>
      <c r="NWD16" s="416"/>
      <c r="NWE16" s="416"/>
      <c r="NWF16" s="416"/>
      <c r="NWG16" s="416"/>
      <c r="NWH16" s="416"/>
      <c r="NWI16" s="416"/>
      <c r="NWJ16" s="416"/>
      <c r="NWK16" s="416"/>
      <c r="NWL16" s="416"/>
      <c r="NWM16" s="416"/>
      <c r="NWN16" s="416"/>
      <c r="NWO16" s="416"/>
      <c r="NWP16" s="416"/>
      <c r="NWQ16" s="416"/>
      <c r="NWR16" s="416"/>
      <c r="NWS16" s="416"/>
      <c r="NWT16" s="416"/>
      <c r="NWU16" s="416"/>
      <c r="NWV16" s="416"/>
      <c r="NWW16" s="416"/>
      <c r="NWX16" s="416"/>
      <c r="NWY16" s="416"/>
      <c r="NWZ16" s="416"/>
      <c r="NXA16" s="416"/>
      <c r="NXB16" s="416"/>
      <c r="NXC16" s="416"/>
      <c r="NXD16" s="416"/>
      <c r="NXE16" s="416"/>
      <c r="NXF16" s="416"/>
      <c r="NXG16" s="416"/>
      <c r="NXH16" s="416"/>
      <c r="NXI16" s="416"/>
      <c r="NXJ16" s="416"/>
      <c r="NXK16" s="416"/>
      <c r="NXL16" s="416"/>
      <c r="NXM16" s="416"/>
      <c r="NXN16" s="416"/>
      <c r="NXO16" s="416"/>
      <c r="NXP16" s="416"/>
      <c r="NXQ16" s="416"/>
      <c r="NXR16" s="416"/>
      <c r="NXS16" s="416"/>
      <c r="NXT16" s="416"/>
      <c r="NXU16" s="416"/>
      <c r="NXV16" s="416"/>
      <c r="NXW16" s="416"/>
      <c r="NXX16" s="416"/>
      <c r="NXY16" s="416"/>
      <c r="NXZ16" s="416"/>
      <c r="NYA16" s="416"/>
      <c r="NYB16" s="416"/>
      <c r="NYC16" s="416"/>
      <c r="NYD16" s="416"/>
      <c r="NYE16" s="416"/>
      <c r="NYF16" s="416"/>
      <c r="NYG16" s="416"/>
      <c r="NYH16" s="416"/>
      <c r="NYI16" s="416"/>
      <c r="NYJ16" s="416"/>
      <c r="NYK16" s="416"/>
      <c r="NYL16" s="416"/>
      <c r="NYM16" s="416"/>
      <c r="NYN16" s="416"/>
      <c r="NYO16" s="416"/>
      <c r="NYP16" s="416"/>
      <c r="NYQ16" s="416"/>
      <c r="NYR16" s="416"/>
      <c r="NYS16" s="416"/>
      <c r="NYT16" s="416"/>
      <c r="NYU16" s="416"/>
      <c r="NYV16" s="416"/>
      <c r="NYW16" s="416"/>
      <c r="NYX16" s="416"/>
      <c r="NYY16" s="416"/>
      <c r="NYZ16" s="416"/>
      <c r="NZA16" s="416"/>
      <c r="NZB16" s="416"/>
      <c r="NZC16" s="416"/>
      <c r="NZD16" s="416"/>
      <c r="NZE16" s="416"/>
      <c r="NZF16" s="416"/>
      <c r="NZG16" s="416"/>
      <c r="NZH16" s="416"/>
      <c r="NZI16" s="416"/>
      <c r="NZJ16" s="416"/>
      <c r="NZK16" s="416"/>
      <c r="NZL16" s="416"/>
      <c r="NZM16" s="416"/>
      <c r="NZN16" s="416"/>
      <c r="NZO16" s="416"/>
      <c r="NZP16" s="416"/>
      <c r="NZQ16" s="416"/>
      <c r="NZR16" s="416"/>
      <c r="NZS16" s="416"/>
      <c r="NZT16" s="416"/>
      <c r="NZU16" s="416"/>
      <c r="NZV16" s="416"/>
      <c r="NZW16" s="416"/>
      <c r="NZX16" s="416"/>
      <c r="NZY16" s="416"/>
      <c r="NZZ16" s="416"/>
      <c r="OAA16" s="416"/>
      <c r="OAB16" s="416"/>
      <c r="OAC16" s="416"/>
      <c r="OAD16" s="416"/>
      <c r="OAE16" s="416"/>
      <c r="OAF16" s="416"/>
      <c r="OAG16" s="416"/>
      <c r="OAH16" s="416"/>
      <c r="OAI16" s="416"/>
      <c r="OAJ16" s="416"/>
      <c r="OAK16" s="416"/>
      <c r="OAL16" s="416"/>
      <c r="OAM16" s="416"/>
      <c r="OAN16" s="416"/>
      <c r="OAO16" s="416"/>
      <c r="OAP16" s="416"/>
      <c r="OAQ16" s="416"/>
      <c r="OAR16" s="416"/>
      <c r="OAS16" s="416"/>
      <c r="OAT16" s="416"/>
      <c r="OAU16" s="416"/>
      <c r="OAV16" s="416"/>
      <c r="OAW16" s="416"/>
      <c r="OAX16" s="416"/>
      <c r="OAY16" s="416"/>
      <c r="OAZ16" s="416"/>
      <c r="OBA16" s="416"/>
      <c r="OBB16" s="416"/>
      <c r="OBC16" s="416"/>
      <c r="OBD16" s="416"/>
      <c r="OBE16" s="416"/>
      <c r="OBF16" s="416"/>
      <c r="OBG16" s="416"/>
      <c r="OBH16" s="416"/>
      <c r="OBI16" s="416"/>
      <c r="OBJ16" s="416"/>
      <c r="OBK16" s="416"/>
      <c r="OBL16" s="416"/>
      <c r="OBM16" s="416"/>
      <c r="OBN16" s="416"/>
      <c r="OBO16" s="416"/>
      <c r="OBP16" s="416"/>
      <c r="OBQ16" s="416"/>
      <c r="OBR16" s="416"/>
      <c r="OBS16" s="416"/>
      <c r="OBT16" s="416"/>
      <c r="OBU16" s="416"/>
      <c r="OBV16" s="416"/>
      <c r="OBW16" s="416"/>
      <c r="OBX16" s="416"/>
      <c r="OBY16" s="416"/>
      <c r="OBZ16" s="416"/>
      <c r="OCA16" s="416"/>
      <c r="OCB16" s="416"/>
      <c r="OCC16" s="416"/>
      <c r="OCD16" s="416"/>
      <c r="OCE16" s="416"/>
      <c r="OCF16" s="416"/>
      <c r="OCG16" s="416"/>
      <c r="OCH16" s="416"/>
      <c r="OCI16" s="416"/>
      <c r="OCJ16" s="416"/>
      <c r="OCK16" s="416"/>
      <c r="OCL16" s="416"/>
      <c r="OCM16" s="416"/>
      <c r="OCN16" s="416"/>
      <c r="OCO16" s="416"/>
      <c r="OCP16" s="416"/>
      <c r="OCQ16" s="416"/>
      <c r="OCR16" s="416"/>
      <c r="OCS16" s="416"/>
      <c r="OCT16" s="416"/>
      <c r="OCU16" s="416"/>
      <c r="OCV16" s="416"/>
      <c r="OCW16" s="416"/>
      <c r="OCX16" s="416"/>
      <c r="OCY16" s="416"/>
      <c r="OCZ16" s="416"/>
      <c r="ODA16" s="416"/>
      <c r="ODB16" s="416"/>
      <c r="ODC16" s="416"/>
      <c r="ODD16" s="416"/>
      <c r="ODE16" s="416"/>
      <c r="ODF16" s="416"/>
      <c r="ODG16" s="416"/>
      <c r="ODH16" s="416"/>
      <c r="ODI16" s="416"/>
      <c r="ODJ16" s="416"/>
      <c r="ODK16" s="416"/>
      <c r="ODL16" s="416"/>
      <c r="ODM16" s="416"/>
      <c r="ODN16" s="416"/>
      <c r="ODO16" s="416"/>
      <c r="ODP16" s="416"/>
      <c r="ODQ16" s="416"/>
      <c r="ODR16" s="416"/>
      <c r="ODS16" s="416"/>
      <c r="ODT16" s="416"/>
      <c r="ODU16" s="416"/>
      <c r="ODV16" s="416"/>
      <c r="ODW16" s="416"/>
      <c r="ODX16" s="416"/>
      <c r="ODY16" s="416"/>
      <c r="ODZ16" s="416"/>
      <c r="OEA16" s="416"/>
      <c r="OEB16" s="416"/>
      <c r="OEC16" s="416"/>
      <c r="OED16" s="416"/>
      <c r="OEE16" s="416"/>
      <c r="OEF16" s="416"/>
      <c r="OEG16" s="416"/>
      <c r="OEH16" s="416"/>
      <c r="OEI16" s="416"/>
      <c r="OEJ16" s="416"/>
      <c r="OEK16" s="416"/>
      <c r="OEL16" s="416"/>
      <c r="OEM16" s="416"/>
      <c r="OEN16" s="416"/>
      <c r="OEO16" s="416"/>
      <c r="OEP16" s="416"/>
      <c r="OEQ16" s="416"/>
      <c r="OER16" s="416"/>
      <c r="OES16" s="416"/>
      <c r="OET16" s="416"/>
      <c r="OEU16" s="416"/>
      <c r="OEV16" s="416"/>
      <c r="OEW16" s="416"/>
      <c r="OEX16" s="416"/>
      <c r="OEY16" s="416"/>
      <c r="OEZ16" s="416"/>
      <c r="OFA16" s="416"/>
      <c r="OFB16" s="416"/>
      <c r="OFC16" s="416"/>
      <c r="OFD16" s="416"/>
      <c r="OFE16" s="416"/>
      <c r="OFF16" s="416"/>
      <c r="OFG16" s="416"/>
      <c r="OFH16" s="416"/>
      <c r="OFI16" s="416"/>
      <c r="OFJ16" s="416"/>
      <c r="OFK16" s="416"/>
      <c r="OFL16" s="416"/>
      <c r="OFM16" s="416"/>
      <c r="OFN16" s="416"/>
      <c r="OFO16" s="416"/>
      <c r="OFP16" s="416"/>
      <c r="OFQ16" s="416"/>
      <c r="OFR16" s="416"/>
      <c r="OFS16" s="416"/>
      <c r="OFT16" s="416"/>
      <c r="OFU16" s="416"/>
      <c r="OFV16" s="416"/>
      <c r="OFW16" s="416"/>
      <c r="OFX16" s="416"/>
      <c r="OFY16" s="416"/>
      <c r="OFZ16" s="416"/>
      <c r="OGA16" s="416"/>
      <c r="OGB16" s="416"/>
      <c r="OGC16" s="416"/>
      <c r="OGD16" s="416"/>
      <c r="OGE16" s="416"/>
      <c r="OGF16" s="416"/>
      <c r="OGG16" s="416"/>
      <c r="OGH16" s="416"/>
      <c r="OGI16" s="416"/>
      <c r="OGJ16" s="416"/>
      <c r="OGK16" s="416"/>
      <c r="OGL16" s="416"/>
      <c r="OGM16" s="416"/>
      <c r="OGN16" s="416"/>
      <c r="OGO16" s="416"/>
      <c r="OGP16" s="416"/>
      <c r="OGQ16" s="416"/>
      <c r="OGR16" s="416"/>
      <c r="OGS16" s="416"/>
      <c r="OGT16" s="416"/>
      <c r="OGU16" s="416"/>
      <c r="OGV16" s="416"/>
      <c r="OGW16" s="416"/>
      <c r="OGX16" s="416"/>
      <c r="OGY16" s="416"/>
      <c r="OGZ16" s="416"/>
      <c r="OHA16" s="416"/>
      <c r="OHB16" s="416"/>
      <c r="OHC16" s="416"/>
      <c r="OHD16" s="416"/>
      <c r="OHE16" s="416"/>
      <c r="OHF16" s="416"/>
      <c r="OHG16" s="416"/>
      <c r="OHH16" s="416"/>
      <c r="OHI16" s="416"/>
      <c r="OHJ16" s="416"/>
      <c r="OHK16" s="416"/>
      <c r="OHL16" s="416"/>
      <c r="OHM16" s="416"/>
      <c r="OHN16" s="416"/>
      <c r="OHO16" s="416"/>
      <c r="OHP16" s="416"/>
      <c r="OHQ16" s="416"/>
      <c r="OHR16" s="416"/>
      <c r="OHS16" s="416"/>
      <c r="OHT16" s="416"/>
      <c r="OHU16" s="416"/>
      <c r="OHV16" s="416"/>
      <c r="OHW16" s="416"/>
      <c r="OHX16" s="416"/>
      <c r="OHY16" s="416"/>
      <c r="OHZ16" s="416"/>
      <c r="OIA16" s="416"/>
      <c r="OIB16" s="416"/>
      <c r="OIC16" s="416"/>
      <c r="OID16" s="416"/>
      <c r="OIE16" s="416"/>
      <c r="OIF16" s="416"/>
      <c r="OIG16" s="416"/>
      <c r="OIH16" s="416"/>
      <c r="OII16" s="416"/>
      <c r="OIJ16" s="416"/>
      <c r="OIK16" s="416"/>
      <c r="OIL16" s="416"/>
      <c r="OIM16" s="416"/>
      <c r="OIN16" s="416"/>
      <c r="OIO16" s="416"/>
      <c r="OIP16" s="416"/>
      <c r="OIQ16" s="416"/>
      <c r="OIR16" s="416"/>
      <c r="OIS16" s="416"/>
      <c r="OIT16" s="416"/>
      <c r="OIU16" s="416"/>
      <c r="OIV16" s="416"/>
      <c r="OIW16" s="416"/>
      <c r="OIX16" s="416"/>
      <c r="OIY16" s="416"/>
      <c r="OIZ16" s="416"/>
      <c r="OJA16" s="416"/>
      <c r="OJB16" s="416"/>
      <c r="OJC16" s="416"/>
      <c r="OJD16" s="416"/>
      <c r="OJE16" s="416"/>
      <c r="OJF16" s="416"/>
      <c r="OJG16" s="416"/>
      <c r="OJH16" s="416"/>
      <c r="OJI16" s="416"/>
      <c r="OJJ16" s="416"/>
      <c r="OJK16" s="416"/>
      <c r="OJL16" s="416"/>
      <c r="OJM16" s="416"/>
      <c r="OJN16" s="416"/>
      <c r="OJO16" s="416"/>
      <c r="OJP16" s="416"/>
      <c r="OJQ16" s="416"/>
      <c r="OJR16" s="416"/>
      <c r="OJS16" s="416"/>
      <c r="OJT16" s="416"/>
      <c r="OJU16" s="416"/>
      <c r="OJV16" s="416"/>
      <c r="OJW16" s="416"/>
      <c r="OJX16" s="416"/>
      <c r="OJY16" s="416"/>
      <c r="OJZ16" s="416"/>
      <c r="OKA16" s="416"/>
      <c r="OKB16" s="416"/>
      <c r="OKC16" s="416"/>
      <c r="OKD16" s="416"/>
      <c r="OKE16" s="416"/>
      <c r="OKF16" s="416"/>
      <c r="OKG16" s="416"/>
      <c r="OKH16" s="416"/>
      <c r="OKI16" s="416"/>
      <c r="OKJ16" s="416"/>
      <c r="OKK16" s="416"/>
      <c r="OKL16" s="416"/>
      <c r="OKM16" s="416"/>
      <c r="OKN16" s="416"/>
      <c r="OKO16" s="416"/>
      <c r="OKP16" s="416"/>
      <c r="OKQ16" s="416"/>
      <c r="OKR16" s="416"/>
      <c r="OKS16" s="416"/>
      <c r="OKT16" s="416"/>
      <c r="OKU16" s="416"/>
      <c r="OKV16" s="416"/>
      <c r="OKW16" s="416"/>
      <c r="OKX16" s="416"/>
      <c r="OKY16" s="416"/>
      <c r="OKZ16" s="416"/>
      <c r="OLA16" s="416"/>
      <c r="OLB16" s="416"/>
      <c r="OLC16" s="416"/>
      <c r="OLD16" s="416"/>
      <c r="OLE16" s="416"/>
      <c r="OLF16" s="416"/>
      <c r="OLG16" s="416"/>
      <c r="OLH16" s="416"/>
      <c r="OLI16" s="416"/>
      <c r="OLJ16" s="416"/>
      <c r="OLK16" s="416"/>
      <c r="OLL16" s="416"/>
      <c r="OLM16" s="416"/>
      <c r="OLN16" s="416"/>
      <c r="OLO16" s="416"/>
      <c r="OLP16" s="416"/>
      <c r="OLQ16" s="416"/>
      <c r="OLR16" s="416"/>
      <c r="OLS16" s="416"/>
      <c r="OLT16" s="416"/>
      <c r="OLU16" s="416"/>
      <c r="OLV16" s="416"/>
      <c r="OLW16" s="416"/>
      <c r="OLX16" s="416"/>
      <c r="OLY16" s="416"/>
      <c r="OLZ16" s="416"/>
      <c r="OMA16" s="416"/>
      <c r="OMB16" s="416"/>
      <c r="OMC16" s="416"/>
      <c r="OMD16" s="416"/>
      <c r="OME16" s="416"/>
      <c r="OMF16" s="416"/>
      <c r="OMG16" s="416"/>
      <c r="OMH16" s="416"/>
      <c r="OMI16" s="416"/>
      <c r="OMJ16" s="416"/>
      <c r="OMK16" s="416"/>
      <c r="OML16" s="416"/>
      <c r="OMM16" s="416"/>
      <c r="OMN16" s="416"/>
      <c r="OMO16" s="416"/>
      <c r="OMP16" s="416"/>
      <c r="OMQ16" s="416"/>
      <c r="OMR16" s="416"/>
      <c r="OMS16" s="416"/>
      <c r="OMT16" s="416"/>
      <c r="OMU16" s="416"/>
      <c r="OMV16" s="416"/>
      <c r="OMW16" s="416"/>
      <c r="OMX16" s="416"/>
      <c r="OMY16" s="416"/>
      <c r="OMZ16" s="416"/>
      <c r="ONA16" s="416"/>
      <c r="ONB16" s="416"/>
      <c r="ONC16" s="416"/>
      <c r="OND16" s="416"/>
      <c r="ONE16" s="416"/>
      <c r="ONF16" s="416"/>
      <c r="ONG16" s="416"/>
      <c r="ONH16" s="416"/>
      <c r="ONI16" s="416"/>
      <c r="ONJ16" s="416"/>
      <c r="ONK16" s="416"/>
      <c r="ONL16" s="416"/>
      <c r="ONM16" s="416"/>
      <c r="ONN16" s="416"/>
      <c r="ONO16" s="416"/>
      <c r="ONP16" s="416"/>
      <c r="ONQ16" s="416"/>
      <c r="ONR16" s="416"/>
      <c r="ONS16" s="416"/>
      <c r="ONT16" s="416"/>
      <c r="ONU16" s="416"/>
      <c r="ONV16" s="416"/>
      <c r="ONW16" s="416"/>
      <c r="ONX16" s="416"/>
      <c r="ONY16" s="416"/>
      <c r="ONZ16" s="416"/>
      <c r="OOA16" s="416"/>
      <c r="OOB16" s="416"/>
      <c r="OOC16" s="416"/>
      <c r="OOD16" s="416"/>
      <c r="OOE16" s="416"/>
      <c r="OOF16" s="416"/>
      <c r="OOG16" s="416"/>
      <c r="OOH16" s="416"/>
      <c r="OOI16" s="416"/>
      <c r="OOJ16" s="416"/>
      <c r="OOK16" s="416"/>
      <c r="OOL16" s="416"/>
      <c r="OOM16" s="416"/>
      <c r="OON16" s="416"/>
      <c r="OOO16" s="416"/>
      <c r="OOP16" s="416"/>
      <c r="OOQ16" s="416"/>
      <c r="OOR16" s="416"/>
      <c r="OOS16" s="416"/>
      <c r="OOT16" s="416"/>
      <c r="OOU16" s="416"/>
      <c r="OOV16" s="416"/>
      <c r="OOW16" s="416"/>
      <c r="OOX16" s="416"/>
      <c r="OOY16" s="416"/>
      <c r="OOZ16" s="416"/>
      <c r="OPA16" s="416"/>
      <c r="OPB16" s="416"/>
      <c r="OPC16" s="416"/>
      <c r="OPD16" s="416"/>
      <c r="OPE16" s="416"/>
      <c r="OPF16" s="416"/>
      <c r="OPG16" s="416"/>
      <c r="OPH16" s="416"/>
      <c r="OPI16" s="416"/>
      <c r="OPJ16" s="416"/>
      <c r="OPK16" s="416"/>
      <c r="OPL16" s="416"/>
      <c r="OPM16" s="416"/>
      <c r="OPN16" s="416"/>
      <c r="OPO16" s="416"/>
      <c r="OPP16" s="416"/>
      <c r="OPQ16" s="416"/>
      <c r="OPR16" s="416"/>
      <c r="OPS16" s="416"/>
      <c r="OPT16" s="416"/>
      <c r="OPU16" s="416"/>
      <c r="OPV16" s="416"/>
      <c r="OPW16" s="416"/>
      <c r="OPX16" s="416"/>
      <c r="OPY16" s="416"/>
      <c r="OPZ16" s="416"/>
      <c r="OQA16" s="416"/>
      <c r="OQB16" s="416"/>
      <c r="OQC16" s="416"/>
      <c r="OQD16" s="416"/>
      <c r="OQE16" s="416"/>
      <c r="OQF16" s="416"/>
      <c r="OQG16" s="416"/>
      <c r="OQH16" s="416"/>
      <c r="OQI16" s="416"/>
      <c r="OQJ16" s="416"/>
      <c r="OQK16" s="416"/>
      <c r="OQL16" s="416"/>
      <c r="OQM16" s="416"/>
      <c r="OQN16" s="416"/>
      <c r="OQO16" s="416"/>
      <c r="OQP16" s="416"/>
      <c r="OQQ16" s="416"/>
      <c r="OQR16" s="416"/>
      <c r="OQS16" s="416"/>
      <c r="OQT16" s="416"/>
      <c r="OQU16" s="416"/>
      <c r="OQV16" s="416"/>
      <c r="OQW16" s="416"/>
      <c r="OQX16" s="416"/>
      <c r="OQY16" s="416"/>
      <c r="OQZ16" s="416"/>
      <c r="ORA16" s="416"/>
      <c r="ORB16" s="416"/>
      <c r="ORC16" s="416"/>
      <c r="ORD16" s="416"/>
      <c r="ORE16" s="416"/>
      <c r="ORF16" s="416"/>
      <c r="ORG16" s="416"/>
      <c r="ORH16" s="416"/>
      <c r="ORI16" s="416"/>
      <c r="ORJ16" s="416"/>
      <c r="ORK16" s="416"/>
      <c r="ORL16" s="416"/>
      <c r="ORM16" s="416"/>
      <c r="ORN16" s="416"/>
      <c r="ORO16" s="416"/>
      <c r="ORP16" s="416"/>
      <c r="ORQ16" s="416"/>
      <c r="ORR16" s="416"/>
      <c r="ORS16" s="416"/>
      <c r="ORT16" s="416"/>
      <c r="ORU16" s="416"/>
      <c r="ORV16" s="416"/>
      <c r="ORW16" s="416"/>
      <c r="ORX16" s="416"/>
      <c r="ORY16" s="416"/>
      <c r="ORZ16" s="416"/>
      <c r="OSA16" s="416"/>
      <c r="OSB16" s="416"/>
      <c r="OSC16" s="416"/>
      <c r="OSD16" s="416"/>
      <c r="OSE16" s="416"/>
      <c r="OSF16" s="416"/>
      <c r="OSG16" s="416"/>
      <c r="OSH16" s="416"/>
      <c r="OSI16" s="416"/>
      <c r="OSJ16" s="416"/>
      <c r="OSK16" s="416"/>
      <c r="OSL16" s="416"/>
      <c r="OSM16" s="416"/>
      <c r="OSN16" s="416"/>
      <c r="OSO16" s="416"/>
      <c r="OSP16" s="416"/>
      <c r="OSQ16" s="416"/>
      <c r="OSR16" s="416"/>
      <c r="OSS16" s="416"/>
      <c r="OST16" s="416"/>
      <c r="OSU16" s="416"/>
      <c r="OSV16" s="416"/>
      <c r="OSW16" s="416"/>
      <c r="OSX16" s="416"/>
      <c r="OSY16" s="416"/>
      <c r="OSZ16" s="416"/>
      <c r="OTA16" s="416"/>
      <c r="OTB16" s="416"/>
      <c r="OTC16" s="416"/>
      <c r="OTD16" s="416"/>
      <c r="OTE16" s="416"/>
      <c r="OTF16" s="416"/>
      <c r="OTG16" s="416"/>
      <c r="OTH16" s="416"/>
      <c r="OTI16" s="416"/>
      <c r="OTJ16" s="416"/>
      <c r="OTK16" s="416"/>
      <c r="OTL16" s="416"/>
      <c r="OTM16" s="416"/>
      <c r="OTN16" s="416"/>
      <c r="OTO16" s="416"/>
      <c r="OTP16" s="416"/>
      <c r="OTQ16" s="416"/>
      <c r="OTR16" s="416"/>
      <c r="OTS16" s="416"/>
      <c r="OTT16" s="416"/>
      <c r="OTU16" s="416"/>
      <c r="OTV16" s="416"/>
      <c r="OTW16" s="416"/>
      <c r="OTX16" s="416"/>
      <c r="OTY16" s="416"/>
      <c r="OTZ16" s="416"/>
      <c r="OUA16" s="416"/>
      <c r="OUB16" s="416"/>
      <c r="OUC16" s="416"/>
      <c r="OUD16" s="416"/>
      <c r="OUE16" s="416"/>
      <c r="OUF16" s="416"/>
      <c r="OUG16" s="416"/>
      <c r="OUH16" s="416"/>
      <c r="OUI16" s="416"/>
      <c r="OUJ16" s="416"/>
      <c r="OUK16" s="416"/>
      <c r="OUL16" s="416"/>
      <c r="OUM16" s="416"/>
      <c r="OUN16" s="416"/>
      <c r="OUO16" s="416"/>
      <c r="OUP16" s="416"/>
      <c r="OUQ16" s="416"/>
      <c r="OUR16" s="416"/>
      <c r="OUS16" s="416"/>
      <c r="OUT16" s="416"/>
      <c r="OUU16" s="416"/>
      <c r="OUV16" s="416"/>
      <c r="OUW16" s="416"/>
      <c r="OUX16" s="416"/>
      <c r="OUY16" s="416"/>
      <c r="OUZ16" s="416"/>
      <c r="OVA16" s="416"/>
      <c r="OVB16" s="416"/>
      <c r="OVC16" s="416"/>
      <c r="OVD16" s="416"/>
      <c r="OVE16" s="416"/>
      <c r="OVF16" s="416"/>
      <c r="OVG16" s="416"/>
      <c r="OVH16" s="416"/>
      <c r="OVI16" s="416"/>
      <c r="OVJ16" s="416"/>
      <c r="OVK16" s="416"/>
      <c r="OVL16" s="416"/>
      <c r="OVM16" s="416"/>
      <c r="OVN16" s="416"/>
      <c r="OVO16" s="416"/>
      <c r="OVP16" s="416"/>
      <c r="OVQ16" s="416"/>
      <c r="OVR16" s="416"/>
      <c r="OVS16" s="416"/>
      <c r="OVT16" s="416"/>
      <c r="OVU16" s="416"/>
      <c r="OVV16" s="416"/>
      <c r="OVW16" s="416"/>
      <c r="OVX16" s="416"/>
      <c r="OVY16" s="416"/>
      <c r="OVZ16" s="416"/>
      <c r="OWA16" s="416"/>
      <c r="OWB16" s="416"/>
      <c r="OWC16" s="416"/>
      <c r="OWD16" s="416"/>
      <c r="OWE16" s="416"/>
      <c r="OWF16" s="416"/>
      <c r="OWG16" s="416"/>
      <c r="OWH16" s="416"/>
      <c r="OWI16" s="416"/>
      <c r="OWJ16" s="416"/>
      <c r="OWK16" s="416"/>
      <c r="OWL16" s="416"/>
      <c r="OWM16" s="416"/>
      <c r="OWN16" s="416"/>
      <c r="OWO16" s="416"/>
      <c r="OWP16" s="416"/>
      <c r="OWQ16" s="416"/>
      <c r="OWR16" s="416"/>
      <c r="OWS16" s="416"/>
      <c r="OWT16" s="416"/>
      <c r="OWU16" s="416"/>
      <c r="OWV16" s="416"/>
      <c r="OWW16" s="416"/>
      <c r="OWX16" s="416"/>
      <c r="OWY16" s="416"/>
      <c r="OWZ16" s="416"/>
      <c r="OXA16" s="416"/>
      <c r="OXB16" s="416"/>
      <c r="OXC16" s="416"/>
      <c r="OXD16" s="416"/>
      <c r="OXE16" s="416"/>
      <c r="OXF16" s="416"/>
      <c r="OXG16" s="416"/>
      <c r="OXH16" s="416"/>
      <c r="OXI16" s="416"/>
      <c r="OXJ16" s="416"/>
      <c r="OXK16" s="416"/>
      <c r="OXL16" s="416"/>
      <c r="OXM16" s="416"/>
      <c r="OXN16" s="416"/>
      <c r="OXO16" s="416"/>
      <c r="OXP16" s="416"/>
      <c r="OXQ16" s="416"/>
      <c r="OXR16" s="416"/>
      <c r="OXS16" s="416"/>
      <c r="OXT16" s="416"/>
      <c r="OXU16" s="416"/>
      <c r="OXV16" s="416"/>
      <c r="OXW16" s="416"/>
      <c r="OXX16" s="416"/>
      <c r="OXY16" s="416"/>
      <c r="OXZ16" s="416"/>
      <c r="OYA16" s="416"/>
      <c r="OYB16" s="416"/>
      <c r="OYC16" s="416"/>
      <c r="OYD16" s="416"/>
      <c r="OYE16" s="416"/>
      <c r="OYF16" s="416"/>
      <c r="OYG16" s="416"/>
      <c r="OYH16" s="416"/>
      <c r="OYI16" s="416"/>
      <c r="OYJ16" s="416"/>
      <c r="OYK16" s="416"/>
      <c r="OYL16" s="416"/>
      <c r="OYM16" s="416"/>
      <c r="OYN16" s="416"/>
      <c r="OYO16" s="416"/>
      <c r="OYP16" s="416"/>
      <c r="OYQ16" s="416"/>
      <c r="OYR16" s="416"/>
      <c r="OYS16" s="416"/>
      <c r="OYT16" s="416"/>
      <c r="OYU16" s="416"/>
      <c r="OYV16" s="416"/>
      <c r="OYW16" s="416"/>
      <c r="OYX16" s="416"/>
      <c r="OYY16" s="416"/>
      <c r="OYZ16" s="416"/>
      <c r="OZA16" s="416"/>
      <c r="OZB16" s="416"/>
      <c r="OZC16" s="416"/>
      <c r="OZD16" s="416"/>
      <c r="OZE16" s="416"/>
      <c r="OZF16" s="416"/>
      <c r="OZG16" s="416"/>
      <c r="OZH16" s="416"/>
      <c r="OZI16" s="416"/>
      <c r="OZJ16" s="416"/>
      <c r="OZK16" s="416"/>
      <c r="OZL16" s="416"/>
      <c r="OZM16" s="416"/>
      <c r="OZN16" s="416"/>
      <c r="OZO16" s="416"/>
      <c r="OZP16" s="416"/>
      <c r="OZQ16" s="416"/>
      <c r="OZR16" s="416"/>
      <c r="OZS16" s="416"/>
      <c r="OZT16" s="416"/>
      <c r="OZU16" s="416"/>
      <c r="OZV16" s="416"/>
      <c r="OZW16" s="416"/>
      <c r="OZX16" s="416"/>
      <c r="OZY16" s="416"/>
      <c r="OZZ16" s="416"/>
      <c r="PAA16" s="416"/>
      <c r="PAB16" s="416"/>
      <c r="PAC16" s="416"/>
      <c r="PAD16" s="416"/>
      <c r="PAE16" s="416"/>
      <c r="PAF16" s="416"/>
      <c r="PAG16" s="416"/>
      <c r="PAH16" s="416"/>
      <c r="PAI16" s="416"/>
      <c r="PAJ16" s="416"/>
      <c r="PAK16" s="416"/>
      <c r="PAL16" s="416"/>
      <c r="PAM16" s="416"/>
      <c r="PAN16" s="416"/>
      <c r="PAO16" s="416"/>
      <c r="PAP16" s="416"/>
      <c r="PAQ16" s="416"/>
      <c r="PAR16" s="416"/>
      <c r="PAS16" s="416"/>
      <c r="PAT16" s="416"/>
      <c r="PAU16" s="416"/>
      <c r="PAV16" s="416"/>
      <c r="PAW16" s="416"/>
      <c r="PAX16" s="416"/>
      <c r="PAY16" s="416"/>
      <c r="PAZ16" s="416"/>
      <c r="PBA16" s="416"/>
      <c r="PBB16" s="416"/>
      <c r="PBC16" s="416"/>
      <c r="PBD16" s="416"/>
      <c r="PBE16" s="416"/>
      <c r="PBF16" s="416"/>
      <c r="PBG16" s="416"/>
      <c r="PBH16" s="416"/>
      <c r="PBI16" s="416"/>
      <c r="PBJ16" s="416"/>
      <c r="PBK16" s="416"/>
      <c r="PBL16" s="416"/>
      <c r="PBM16" s="416"/>
      <c r="PBN16" s="416"/>
      <c r="PBO16" s="416"/>
      <c r="PBP16" s="416"/>
      <c r="PBQ16" s="416"/>
      <c r="PBR16" s="416"/>
      <c r="PBS16" s="416"/>
      <c r="PBT16" s="416"/>
      <c r="PBU16" s="416"/>
      <c r="PBV16" s="416"/>
      <c r="PBW16" s="416"/>
      <c r="PBX16" s="416"/>
      <c r="PBY16" s="416"/>
      <c r="PBZ16" s="416"/>
      <c r="PCA16" s="416"/>
      <c r="PCB16" s="416"/>
      <c r="PCC16" s="416"/>
      <c r="PCD16" s="416"/>
      <c r="PCE16" s="416"/>
      <c r="PCF16" s="416"/>
      <c r="PCG16" s="416"/>
      <c r="PCH16" s="416"/>
      <c r="PCI16" s="416"/>
      <c r="PCJ16" s="416"/>
      <c r="PCK16" s="416"/>
      <c r="PCL16" s="416"/>
      <c r="PCM16" s="416"/>
      <c r="PCN16" s="416"/>
      <c r="PCO16" s="416"/>
      <c r="PCP16" s="416"/>
      <c r="PCQ16" s="416"/>
      <c r="PCR16" s="416"/>
      <c r="PCS16" s="416"/>
      <c r="PCT16" s="416"/>
      <c r="PCU16" s="416"/>
      <c r="PCV16" s="416"/>
      <c r="PCW16" s="416"/>
      <c r="PCX16" s="416"/>
      <c r="PCY16" s="416"/>
      <c r="PCZ16" s="416"/>
      <c r="PDA16" s="416"/>
      <c r="PDB16" s="416"/>
      <c r="PDC16" s="416"/>
      <c r="PDD16" s="416"/>
      <c r="PDE16" s="416"/>
      <c r="PDF16" s="416"/>
      <c r="PDG16" s="416"/>
      <c r="PDH16" s="416"/>
      <c r="PDI16" s="416"/>
      <c r="PDJ16" s="416"/>
      <c r="PDK16" s="416"/>
      <c r="PDL16" s="416"/>
      <c r="PDM16" s="416"/>
      <c r="PDN16" s="416"/>
      <c r="PDO16" s="416"/>
      <c r="PDP16" s="416"/>
      <c r="PDQ16" s="416"/>
      <c r="PDR16" s="416"/>
      <c r="PDS16" s="416"/>
      <c r="PDT16" s="416"/>
      <c r="PDU16" s="416"/>
      <c r="PDV16" s="416"/>
      <c r="PDW16" s="416"/>
      <c r="PDX16" s="416"/>
      <c r="PDY16" s="416"/>
      <c r="PDZ16" s="416"/>
      <c r="PEA16" s="416"/>
      <c r="PEB16" s="416"/>
      <c r="PEC16" s="416"/>
      <c r="PED16" s="416"/>
      <c r="PEE16" s="416"/>
      <c r="PEF16" s="416"/>
      <c r="PEG16" s="416"/>
      <c r="PEH16" s="416"/>
      <c r="PEI16" s="416"/>
      <c r="PEJ16" s="416"/>
      <c r="PEK16" s="416"/>
      <c r="PEL16" s="416"/>
      <c r="PEM16" s="416"/>
      <c r="PEN16" s="416"/>
      <c r="PEO16" s="416"/>
      <c r="PEP16" s="416"/>
      <c r="PEQ16" s="416"/>
      <c r="PER16" s="416"/>
      <c r="PES16" s="416"/>
      <c r="PET16" s="416"/>
      <c r="PEU16" s="416"/>
      <c r="PEV16" s="416"/>
      <c r="PEW16" s="416"/>
      <c r="PEX16" s="416"/>
      <c r="PEY16" s="416"/>
      <c r="PEZ16" s="416"/>
      <c r="PFA16" s="416"/>
      <c r="PFB16" s="416"/>
      <c r="PFC16" s="416"/>
      <c r="PFD16" s="416"/>
      <c r="PFE16" s="416"/>
      <c r="PFF16" s="416"/>
      <c r="PFG16" s="416"/>
      <c r="PFH16" s="416"/>
      <c r="PFI16" s="416"/>
      <c r="PFJ16" s="416"/>
      <c r="PFK16" s="416"/>
      <c r="PFL16" s="416"/>
      <c r="PFM16" s="416"/>
      <c r="PFN16" s="416"/>
      <c r="PFO16" s="416"/>
      <c r="PFP16" s="416"/>
      <c r="PFQ16" s="416"/>
      <c r="PFR16" s="416"/>
      <c r="PFS16" s="416"/>
      <c r="PFT16" s="416"/>
      <c r="PFU16" s="416"/>
      <c r="PFV16" s="416"/>
      <c r="PFW16" s="416"/>
      <c r="PFX16" s="416"/>
      <c r="PFY16" s="416"/>
      <c r="PFZ16" s="416"/>
      <c r="PGA16" s="416"/>
      <c r="PGB16" s="416"/>
      <c r="PGC16" s="416"/>
      <c r="PGD16" s="416"/>
      <c r="PGE16" s="416"/>
      <c r="PGF16" s="416"/>
      <c r="PGG16" s="416"/>
      <c r="PGH16" s="416"/>
      <c r="PGI16" s="416"/>
      <c r="PGJ16" s="416"/>
      <c r="PGK16" s="416"/>
      <c r="PGL16" s="416"/>
      <c r="PGM16" s="416"/>
      <c r="PGN16" s="416"/>
      <c r="PGO16" s="416"/>
      <c r="PGP16" s="416"/>
      <c r="PGQ16" s="416"/>
      <c r="PGR16" s="416"/>
      <c r="PGS16" s="416"/>
      <c r="PGT16" s="416"/>
      <c r="PGU16" s="416"/>
      <c r="PGV16" s="416"/>
      <c r="PGW16" s="416"/>
      <c r="PGX16" s="416"/>
      <c r="PGY16" s="416"/>
      <c r="PGZ16" s="416"/>
      <c r="PHA16" s="416"/>
      <c r="PHB16" s="416"/>
      <c r="PHC16" s="416"/>
      <c r="PHD16" s="416"/>
      <c r="PHE16" s="416"/>
      <c r="PHF16" s="416"/>
      <c r="PHG16" s="416"/>
      <c r="PHH16" s="416"/>
      <c r="PHI16" s="416"/>
      <c r="PHJ16" s="416"/>
      <c r="PHK16" s="416"/>
      <c r="PHL16" s="416"/>
      <c r="PHM16" s="416"/>
      <c r="PHN16" s="416"/>
      <c r="PHO16" s="416"/>
      <c r="PHP16" s="416"/>
      <c r="PHQ16" s="416"/>
      <c r="PHR16" s="416"/>
      <c r="PHS16" s="416"/>
      <c r="PHT16" s="416"/>
      <c r="PHU16" s="416"/>
      <c r="PHV16" s="416"/>
      <c r="PHW16" s="416"/>
      <c r="PHX16" s="416"/>
      <c r="PHY16" s="416"/>
      <c r="PHZ16" s="416"/>
      <c r="PIA16" s="416"/>
      <c r="PIB16" s="416"/>
      <c r="PIC16" s="416"/>
      <c r="PID16" s="416"/>
      <c r="PIE16" s="416"/>
      <c r="PIF16" s="416"/>
      <c r="PIG16" s="416"/>
      <c r="PIH16" s="416"/>
      <c r="PII16" s="416"/>
      <c r="PIJ16" s="416"/>
      <c r="PIK16" s="416"/>
      <c r="PIL16" s="416"/>
      <c r="PIM16" s="416"/>
      <c r="PIN16" s="416"/>
      <c r="PIO16" s="416"/>
      <c r="PIP16" s="416"/>
      <c r="PIQ16" s="416"/>
      <c r="PIR16" s="416"/>
      <c r="PIS16" s="416"/>
      <c r="PIT16" s="416"/>
      <c r="PIU16" s="416"/>
      <c r="PIV16" s="416"/>
      <c r="PIW16" s="416"/>
      <c r="PIX16" s="416"/>
      <c r="PIY16" s="416"/>
      <c r="PIZ16" s="416"/>
      <c r="PJA16" s="416"/>
      <c r="PJB16" s="416"/>
      <c r="PJC16" s="416"/>
      <c r="PJD16" s="416"/>
      <c r="PJE16" s="416"/>
      <c r="PJF16" s="416"/>
      <c r="PJG16" s="416"/>
      <c r="PJH16" s="416"/>
      <c r="PJI16" s="416"/>
      <c r="PJJ16" s="416"/>
      <c r="PJK16" s="416"/>
      <c r="PJL16" s="416"/>
      <c r="PJM16" s="416"/>
      <c r="PJN16" s="416"/>
      <c r="PJO16" s="416"/>
      <c r="PJP16" s="416"/>
      <c r="PJQ16" s="416"/>
      <c r="PJR16" s="416"/>
      <c r="PJS16" s="416"/>
      <c r="PJT16" s="416"/>
      <c r="PJU16" s="416"/>
      <c r="PJV16" s="416"/>
      <c r="PJW16" s="416"/>
      <c r="PJX16" s="416"/>
      <c r="PJY16" s="416"/>
      <c r="PJZ16" s="416"/>
      <c r="PKA16" s="416"/>
      <c r="PKB16" s="416"/>
      <c r="PKC16" s="416"/>
      <c r="PKD16" s="416"/>
      <c r="PKE16" s="416"/>
      <c r="PKF16" s="416"/>
      <c r="PKG16" s="416"/>
      <c r="PKH16" s="416"/>
      <c r="PKI16" s="416"/>
      <c r="PKJ16" s="416"/>
      <c r="PKK16" s="416"/>
      <c r="PKL16" s="416"/>
      <c r="PKM16" s="416"/>
      <c r="PKN16" s="416"/>
      <c r="PKO16" s="416"/>
      <c r="PKP16" s="416"/>
      <c r="PKQ16" s="416"/>
      <c r="PKR16" s="416"/>
      <c r="PKS16" s="416"/>
      <c r="PKT16" s="416"/>
      <c r="PKU16" s="416"/>
      <c r="PKV16" s="416"/>
      <c r="PKW16" s="416"/>
      <c r="PKX16" s="416"/>
      <c r="PKY16" s="416"/>
      <c r="PKZ16" s="416"/>
      <c r="PLA16" s="416"/>
      <c r="PLB16" s="416"/>
      <c r="PLC16" s="416"/>
      <c r="PLD16" s="416"/>
      <c r="PLE16" s="416"/>
      <c r="PLF16" s="416"/>
      <c r="PLG16" s="416"/>
      <c r="PLH16" s="416"/>
      <c r="PLI16" s="416"/>
      <c r="PLJ16" s="416"/>
      <c r="PLK16" s="416"/>
      <c r="PLL16" s="416"/>
      <c r="PLM16" s="416"/>
      <c r="PLN16" s="416"/>
      <c r="PLO16" s="416"/>
      <c r="PLP16" s="416"/>
      <c r="PLQ16" s="416"/>
      <c r="PLR16" s="416"/>
      <c r="PLS16" s="416"/>
      <c r="PLT16" s="416"/>
      <c r="PLU16" s="416"/>
      <c r="PLV16" s="416"/>
      <c r="PLW16" s="416"/>
      <c r="PLX16" s="416"/>
      <c r="PLY16" s="416"/>
      <c r="PLZ16" s="416"/>
      <c r="PMA16" s="416"/>
      <c r="PMB16" s="416"/>
      <c r="PMC16" s="416"/>
      <c r="PMD16" s="416"/>
      <c r="PME16" s="416"/>
      <c r="PMF16" s="416"/>
      <c r="PMG16" s="416"/>
      <c r="PMH16" s="416"/>
      <c r="PMI16" s="416"/>
      <c r="PMJ16" s="416"/>
      <c r="PMK16" s="416"/>
      <c r="PML16" s="416"/>
      <c r="PMM16" s="416"/>
      <c r="PMN16" s="416"/>
      <c r="PMO16" s="416"/>
      <c r="PMP16" s="416"/>
      <c r="PMQ16" s="416"/>
      <c r="PMR16" s="416"/>
      <c r="PMS16" s="416"/>
      <c r="PMT16" s="416"/>
      <c r="PMU16" s="416"/>
      <c r="PMV16" s="416"/>
      <c r="PMW16" s="416"/>
      <c r="PMX16" s="416"/>
      <c r="PMY16" s="416"/>
      <c r="PMZ16" s="416"/>
      <c r="PNA16" s="416"/>
      <c r="PNB16" s="416"/>
      <c r="PNC16" s="416"/>
      <c r="PND16" s="416"/>
      <c r="PNE16" s="416"/>
      <c r="PNF16" s="416"/>
      <c r="PNG16" s="416"/>
      <c r="PNH16" s="416"/>
      <c r="PNI16" s="416"/>
      <c r="PNJ16" s="416"/>
      <c r="PNK16" s="416"/>
      <c r="PNL16" s="416"/>
      <c r="PNM16" s="416"/>
      <c r="PNN16" s="416"/>
      <c r="PNO16" s="416"/>
      <c r="PNP16" s="416"/>
      <c r="PNQ16" s="416"/>
      <c r="PNR16" s="416"/>
      <c r="PNS16" s="416"/>
      <c r="PNT16" s="416"/>
      <c r="PNU16" s="416"/>
      <c r="PNV16" s="416"/>
      <c r="PNW16" s="416"/>
      <c r="PNX16" s="416"/>
      <c r="PNY16" s="416"/>
      <c r="PNZ16" s="416"/>
      <c r="POA16" s="416"/>
      <c r="POB16" s="416"/>
      <c r="POC16" s="416"/>
      <c r="POD16" s="416"/>
      <c r="POE16" s="416"/>
      <c r="POF16" s="416"/>
      <c r="POG16" s="416"/>
      <c r="POH16" s="416"/>
      <c r="POI16" s="416"/>
      <c r="POJ16" s="416"/>
      <c r="POK16" s="416"/>
      <c r="POL16" s="416"/>
      <c r="POM16" s="416"/>
      <c r="PON16" s="416"/>
      <c r="POO16" s="416"/>
      <c r="POP16" s="416"/>
      <c r="POQ16" s="416"/>
      <c r="POR16" s="416"/>
      <c r="POS16" s="416"/>
      <c r="POT16" s="416"/>
      <c r="POU16" s="416"/>
      <c r="POV16" s="416"/>
      <c r="POW16" s="416"/>
      <c r="POX16" s="416"/>
      <c r="POY16" s="416"/>
      <c r="POZ16" s="416"/>
      <c r="PPA16" s="416"/>
      <c r="PPB16" s="416"/>
      <c r="PPC16" s="416"/>
      <c r="PPD16" s="416"/>
      <c r="PPE16" s="416"/>
      <c r="PPF16" s="416"/>
      <c r="PPG16" s="416"/>
      <c r="PPH16" s="416"/>
      <c r="PPI16" s="416"/>
      <c r="PPJ16" s="416"/>
      <c r="PPK16" s="416"/>
      <c r="PPL16" s="416"/>
      <c r="PPM16" s="416"/>
      <c r="PPN16" s="416"/>
      <c r="PPO16" s="416"/>
      <c r="PPP16" s="416"/>
      <c r="PPQ16" s="416"/>
      <c r="PPR16" s="416"/>
      <c r="PPS16" s="416"/>
      <c r="PPT16" s="416"/>
      <c r="PPU16" s="416"/>
      <c r="PPV16" s="416"/>
      <c r="PPW16" s="416"/>
      <c r="PPX16" s="416"/>
      <c r="PPY16" s="416"/>
      <c r="PPZ16" s="416"/>
      <c r="PQA16" s="416"/>
      <c r="PQB16" s="416"/>
      <c r="PQC16" s="416"/>
      <c r="PQD16" s="416"/>
      <c r="PQE16" s="416"/>
      <c r="PQF16" s="416"/>
      <c r="PQG16" s="416"/>
      <c r="PQH16" s="416"/>
      <c r="PQI16" s="416"/>
      <c r="PQJ16" s="416"/>
      <c r="PQK16" s="416"/>
      <c r="PQL16" s="416"/>
      <c r="PQM16" s="416"/>
      <c r="PQN16" s="416"/>
      <c r="PQO16" s="416"/>
      <c r="PQP16" s="416"/>
      <c r="PQQ16" s="416"/>
      <c r="PQR16" s="416"/>
      <c r="PQS16" s="416"/>
      <c r="PQT16" s="416"/>
      <c r="PQU16" s="416"/>
      <c r="PQV16" s="416"/>
      <c r="PQW16" s="416"/>
      <c r="PQX16" s="416"/>
      <c r="PQY16" s="416"/>
      <c r="PQZ16" s="416"/>
      <c r="PRA16" s="416"/>
      <c r="PRB16" s="416"/>
      <c r="PRC16" s="416"/>
      <c r="PRD16" s="416"/>
      <c r="PRE16" s="416"/>
      <c r="PRF16" s="416"/>
      <c r="PRG16" s="416"/>
      <c r="PRH16" s="416"/>
      <c r="PRI16" s="416"/>
      <c r="PRJ16" s="416"/>
      <c r="PRK16" s="416"/>
      <c r="PRL16" s="416"/>
      <c r="PRM16" s="416"/>
      <c r="PRN16" s="416"/>
      <c r="PRO16" s="416"/>
      <c r="PRP16" s="416"/>
      <c r="PRQ16" s="416"/>
      <c r="PRR16" s="416"/>
      <c r="PRS16" s="416"/>
      <c r="PRT16" s="416"/>
      <c r="PRU16" s="416"/>
      <c r="PRV16" s="416"/>
      <c r="PRW16" s="416"/>
      <c r="PRX16" s="416"/>
      <c r="PRY16" s="416"/>
      <c r="PRZ16" s="416"/>
      <c r="PSA16" s="416"/>
      <c r="PSB16" s="416"/>
      <c r="PSC16" s="416"/>
      <c r="PSD16" s="416"/>
      <c r="PSE16" s="416"/>
      <c r="PSF16" s="416"/>
      <c r="PSG16" s="416"/>
      <c r="PSH16" s="416"/>
      <c r="PSI16" s="416"/>
      <c r="PSJ16" s="416"/>
      <c r="PSK16" s="416"/>
      <c r="PSL16" s="416"/>
      <c r="PSM16" s="416"/>
      <c r="PSN16" s="416"/>
      <c r="PSO16" s="416"/>
      <c r="PSP16" s="416"/>
      <c r="PSQ16" s="416"/>
      <c r="PSR16" s="416"/>
      <c r="PSS16" s="416"/>
      <c r="PST16" s="416"/>
      <c r="PSU16" s="416"/>
      <c r="PSV16" s="416"/>
      <c r="PSW16" s="416"/>
      <c r="PSX16" s="416"/>
      <c r="PSY16" s="416"/>
      <c r="PSZ16" s="416"/>
      <c r="PTA16" s="416"/>
      <c r="PTB16" s="416"/>
      <c r="PTC16" s="416"/>
      <c r="PTD16" s="416"/>
      <c r="PTE16" s="416"/>
      <c r="PTF16" s="416"/>
      <c r="PTG16" s="416"/>
      <c r="PTH16" s="416"/>
      <c r="PTI16" s="416"/>
      <c r="PTJ16" s="416"/>
      <c r="PTK16" s="416"/>
      <c r="PTL16" s="416"/>
      <c r="PTM16" s="416"/>
      <c r="PTN16" s="416"/>
      <c r="PTO16" s="416"/>
      <c r="PTP16" s="416"/>
      <c r="PTQ16" s="416"/>
      <c r="PTR16" s="416"/>
      <c r="PTS16" s="416"/>
      <c r="PTT16" s="416"/>
      <c r="PTU16" s="416"/>
      <c r="PTV16" s="416"/>
      <c r="PTW16" s="416"/>
      <c r="PTX16" s="416"/>
      <c r="PTY16" s="416"/>
      <c r="PTZ16" s="416"/>
      <c r="PUA16" s="416"/>
      <c r="PUB16" s="416"/>
      <c r="PUC16" s="416"/>
      <c r="PUD16" s="416"/>
      <c r="PUE16" s="416"/>
      <c r="PUF16" s="416"/>
      <c r="PUG16" s="416"/>
      <c r="PUH16" s="416"/>
      <c r="PUI16" s="416"/>
      <c r="PUJ16" s="416"/>
      <c r="PUK16" s="416"/>
      <c r="PUL16" s="416"/>
      <c r="PUM16" s="416"/>
      <c r="PUN16" s="416"/>
      <c r="PUO16" s="416"/>
      <c r="PUP16" s="416"/>
      <c r="PUQ16" s="416"/>
      <c r="PUR16" s="416"/>
      <c r="PUS16" s="416"/>
      <c r="PUT16" s="416"/>
      <c r="PUU16" s="416"/>
      <c r="PUV16" s="416"/>
      <c r="PUW16" s="416"/>
      <c r="PUX16" s="416"/>
      <c r="PUY16" s="416"/>
      <c r="PUZ16" s="416"/>
      <c r="PVA16" s="416"/>
      <c r="PVB16" s="416"/>
      <c r="PVC16" s="416"/>
      <c r="PVD16" s="416"/>
      <c r="PVE16" s="416"/>
      <c r="PVF16" s="416"/>
      <c r="PVG16" s="416"/>
      <c r="PVH16" s="416"/>
      <c r="PVI16" s="416"/>
      <c r="PVJ16" s="416"/>
      <c r="PVK16" s="416"/>
      <c r="PVL16" s="416"/>
      <c r="PVM16" s="416"/>
      <c r="PVN16" s="416"/>
      <c r="PVO16" s="416"/>
      <c r="PVP16" s="416"/>
      <c r="PVQ16" s="416"/>
      <c r="PVR16" s="416"/>
      <c r="PVS16" s="416"/>
      <c r="PVT16" s="416"/>
      <c r="PVU16" s="416"/>
      <c r="PVV16" s="416"/>
      <c r="PVW16" s="416"/>
      <c r="PVX16" s="416"/>
      <c r="PVY16" s="416"/>
      <c r="PVZ16" s="416"/>
      <c r="PWA16" s="416"/>
      <c r="PWB16" s="416"/>
      <c r="PWC16" s="416"/>
      <c r="PWD16" s="416"/>
      <c r="PWE16" s="416"/>
      <c r="PWF16" s="416"/>
      <c r="PWG16" s="416"/>
      <c r="PWH16" s="416"/>
      <c r="PWI16" s="416"/>
      <c r="PWJ16" s="416"/>
      <c r="PWK16" s="416"/>
      <c r="PWL16" s="416"/>
      <c r="PWM16" s="416"/>
      <c r="PWN16" s="416"/>
      <c r="PWO16" s="416"/>
      <c r="PWP16" s="416"/>
      <c r="PWQ16" s="416"/>
      <c r="PWR16" s="416"/>
      <c r="PWS16" s="416"/>
      <c r="PWT16" s="416"/>
      <c r="PWU16" s="416"/>
      <c r="PWV16" s="416"/>
      <c r="PWW16" s="416"/>
      <c r="PWX16" s="416"/>
      <c r="PWY16" s="416"/>
      <c r="PWZ16" s="416"/>
      <c r="PXA16" s="416"/>
      <c r="PXB16" s="416"/>
      <c r="PXC16" s="416"/>
      <c r="PXD16" s="416"/>
      <c r="PXE16" s="416"/>
      <c r="PXF16" s="416"/>
      <c r="PXG16" s="416"/>
      <c r="PXH16" s="416"/>
      <c r="PXI16" s="416"/>
      <c r="PXJ16" s="416"/>
      <c r="PXK16" s="416"/>
      <c r="PXL16" s="416"/>
      <c r="PXM16" s="416"/>
      <c r="PXN16" s="416"/>
      <c r="PXO16" s="416"/>
      <c r="PXP16" s="416"/>
      <c r="PXQ16" s="416"/>
      <c r="PXR16" s="416"/>
      <c r="PXS16" s="416"/>
      <c r="PXT16" s="416"/>
      <c r="PXU16" s="416"/>
      <c r="PXV16" s="416"/>
      <c r="PXW16" s="416"/>
      <c r="PXX16" s="416"/>
      <c r="PXY16" s="416"/>
      <c r="PXZ16" s="416"/>
      <c r="PYA16" s="416"/>
      <c r="PYB16" s="416"/>
      <c r="PYC16" s="416"/>
      <c r="PYD16" s="416"/>
      <c r="PYE16" s="416"/>
      <c r="PYF16" s="416"/>
      <c r="PYG16" s="416"/>
      <c r="PYH16" s="416"/>
      <c r="PYI16" s="416"/>
      <c r="PYJ16" s="416"/>
      <c r="PYK16" s="416"/>
      <c r="PYL16" s="416"/>
      <c r="PYM16" s="416"/>
      <c r="PYN16" s="416"/>
      <c r="PYO16" s="416"/>
      <c r="PYP16" s="416"/>
      <c r="PYQ16" s="416"/>
      <c r="PYR16" s="416"/>
      <c r="PYS16" s="416"/>
      <c r="PYT16" s="416"/>
      <c r="PYU16" s="416"/>
      <c r="PYV16" s="416"/>
      <c r="PYW16" s="416"/>
      <c r="PYX16" s="416"/>
      <c r="PYY16" s="416"/>
      <c r="PYZ16" s="416"/>
      <c r="PZA16" s="416"/>
      <c r="PZB16" s="416"/>
      <c r="PZC16" s="416"/>
      <c r="PZD16" s="416"/>
      <c r="PZE16" s="416"/>
      <c r="PZF16" s="416"/>
      <c r="PZG16" s="416"/>
      <c r="PZH16" s="416"/>
      <c r="PZI16" s="416"/>
      <c r="PZJ16" s="416"/>
      <c r="PZK16" s="416"/>
      <c r="PZL16" s="416"/>
      <c r="PZM16" s="416"/>
      <c r="PZN16" s="416"/>
      <c r="PZO16" s="416"/>
      <c r="PZP16" s="416"/>
      <c r="PZQ16" s="416"/>
      <c r="PZR16" s="416"/>
      <c r="PZS16" s="416"/>
      <c r="PZT16" s="416"/>
      <c r="PZU16" s="416"/>
      <c r="PZV16" s="416"/>
      <c r="PZW16" s="416"/>
      <c r="PZX16" s="416"/>
      <c r="PZY16" s="416"/>
      <c r="PZZ16" s="416"/>
      <c r="QAA16" s="416"/>
      <c r="QAB16" s="416"/>
      <c r="QAC16" s="416"/>
      <c r="QAD16" s="416"/>
      <c r="QAE16" s="416"/>
      <c r="QAF16" s="416"/>
      <c r="QAG16" s="416"/>
      <c r="QAH16" s="416"/>
      <c r="QAI16" s="416"/>
      <c r="QAJ16" s="416"/>
      <c r="QAK16" s="416"/>
      <c r="QAL16" s="416"/>
      <c r="QAM16" s="416"/>
      <c r="QAN16" s="416"/>
      <c r="QAO16" s="416"/>
      <c r="QAP16" s="416"/>
      <c r="QAQ16" s="416"/>
      <c r="QAR16" s="416"/>
      <c r="QAS16" s="416"/>
      <c r="QAT16" s="416"/>
      <c r="QAU16" s="416"/>
      <c r="QAV16" s="416"/>
      <c r="QAW16" s="416"/>
      <c r="QAX16" s="416"/>
      <c r="QAY16" s="416"/>
      <c r="QAZ16" s="416"/>
      <c r="QBA16" s="416"/>
      <c r="QBB16" s="416"/>
      <c r="QBC16" s="416"/>
      <c r="QBD16" s="416"/>
      <c r="QBE16" s="416"/>
      <c r="QBF16" s="416"/>
      <c r="QBG16" s="416"/>
      <c r="QBH16" s="416"/>
      <c r="QBI16" s="416"/>
      <c r="QBJ16" s="416"/>
      <c r="QBK16" s="416"/>
      <c r="QBL16" s="416"/>
      <c r="QBM16" s="416"/>
      <c r="QBN16" s="416"/>
      <c r="QBO16" s="416"/>
      <c r="QBP16" s="416"/>
      <c r="QBQ16" s="416"/>
      <c r="QBR16" s="416"/>
      <c r="QBS16" s="416"/>
      <c r="QBT16" s="416"/>
      <c r="QBU16" s="416"/>
      <c r="QBV16" s="416"/>
      <c r="QBW16" s="416"/>
      <c r="QBX16" s="416"/>
      <c r="QBY16" s="416"/>
      <c r="QBZ16" s="416"/>
      <c r="QCA16" s="416"/>
      <c r="QCB16" s="416"/>
      <c r="QCC16" s="416"/>
      <c r="QCD16" s="416"/>
      <c r="QCE16" s="416"/>
      <c r="QCF16" s="416"/>
      <c r="QCG16" s="416"/>
      <c r="QCH16" s="416"/>
      <c r="QCI16" s="416"/>
      <c r="QCJ16" s="416"/>
      <c r="QCK16" s="416"/>
      <c r="QCL16" s="416"/>
      <c r="QCM16" s="416"/>
      <c r="QCN16" s="416"/>
      <c r="QCO16" s="416"/>
      <c r="QCP16" s="416"/>
      <c r="QCQ16" s="416"/>
      <c r="QCR16" s="416"/>
      <c r="QCS16" s="416"/>
      <c r="QCT16" s="416"/>
      <c r="QCU16" s="416"/>
      <c r="QCV16" s="416"/>
      <c r="QCW16" s="416"/>
      <c r="QCX16" s="416"/>
      <c r="QCY16" s="416"/>
      <c r="QCZ16" s="416"/>
      <c r="QDA16" s="416"/>
      <c r="QDB16" s="416"/>
      <c r="QDC16" s="416"/>
      <c r="QDD16" s="416"/>
      <c r="QDE16" s="416"/>
      <c r="QDF16" s="416"/>
      <c r="QDG16" s="416"/>
      <c r="QDH16" s="416"/>
      <c r="QDI16" s="416"/>
      <c r="QDJ16" s="416"/>
      <c r="QDK16" s="416"/>
      <c r="QDL16" s="416"/>
      <c r="QDM16" s="416"/>
      <c r="QDN16" s="416"/>
      <c r="QDO16" s="416"/>
      <c r="QDP16" s="416"/>
      <c r="QDQ16" s="416"/>
      <c r="QDR16" s="416"/>
      <c r="QDS16" s="416"/>
      <c r="QDT16" s="416"/>
      <c r="QDU16" s="416"/>
      <c r="QDV16" s="416"/>
      <c r="QDW16" s="416"/>
      <c r="QDX16" s="416"/>
      <c r="QDY16" s="416"/>
      <c r="QDZ16" s="416"/>
      <c r="QEA16" s="416"/>
      <c r="QEB16" s="416"/>
      <c r="QEC16" s="416"/>
      <c r="QED16" s="416"/>
      <c r="QEE16" s="416"/>
      <c r="QEF16" s="416"/>
      <c r="QEG16" s="416"/>
      <c r="QEH16" s="416"/>
      <c r="QEI16" s="416"/>
      <c r="QEJ16" s="416"/>
      <c r="QEK16" s="416"/>
      <c r="QEL16" s="416"/>
      <c r="QEM16" s="416"/>
      <c r="QEN16" s="416"/>
      <c r="QEO16" s="416"/>
      <c r="QEP16" s="416"/>
      <c r="QEQ16" s="416"/>
      <c r="QER16" s="416"/>
      <c r="QES16" s="416"/>
      <c r="QET16" s="416"/>
      <c r="QEU16" s="416"/>
      <c r="QEV16" s="416"/>
      <c r="QEW16" s="416"/>
      <c r="QEX16" s="416"/>
      <c r="QEY16" s="416"/>
      <c r="QEZ16" s="416"/>
      <c r="QFA16" s="416"/>
      <c r="QFB16" s="416"/>
      <c r="QFC16" s="416"/>
      <c r="QFD16" s="416"/>
      <c r="QFE16" s="416"/>
      <c r="QFF16" s="416"/>
      <c r="QFG16" s="416"/>
      <c r="QFH16" s="416"/>
      <c r="QFI16" s="416"/>
      <c r="QFJ16" s="416"/>
      <c r="QFK16" s="416"/>
      <c r="QFL16" s="416"/>
      <c r="QFM16" s="416"/>
      <c r="QFN16" s="416"/>
      <c r="QFO16" s="416"/>
      <c r="QFP16" s="416"/>
      <c r="QFQ16" s="416"/>
      <c r="QFR16" s="416"/>
      <c r="QFS16" s="416"/>
      <c r="QFT16" s="416"/>
      <c r="QFU16" s="416"/>
      <c r="QFV16" s="416"/>
      <c r="QFW16" s="416"/>
      <c r="QFX16" s="416"/>
      <c r="QFY16" s="416"/>
      <c r="QFZ16" s="416"/>
      <c r="QGA16" s="416"/>
      <c r="QGB16" s="416"/>
      <c r="QGC16" s="416"/>
      <c r="QGD16" s="416"/>
      <c r="QGE16" s="416"/>
      <c r="QGF16" s="416"/>
      <c r="QGG16" s="416"/>
      <c r="QGH16" s="416"/>
      <c r="QGI16" s="416"/>
      <c r="QGJ16" s="416"/>
      <c r="QGK16" s="416"/>
      <c r="QGL16" s="416"/>
      <c r="QGM16" s="416"/>
      <c r="QGN16" s="416"/>
      <c r="QGO16" s="416"/>
      <c r="QGP16" s="416"/>
      <c r="QGQ16" s="416"/>
      <c r="QGR16" s="416"/>
      <c r="QGS16" s="416"/>
      <c r="QGT16" s="416"/>
      <c r="QGU16" s="416"/>
      <c r="QGV16" s="416"/>
      <c r="QGW16" s="416"/>
      <c r="QGX16" s="416"/>
      <c r="QGY16" s="416"/>
      <c r="QGZ16" s="416"/>
      <c r="QHA16" s="416"/>
      <c r="QHB16" s="416"/>
      <c r="QHC16" s="416"/>
      <c r="QHD16" s="416"/>
      <c r="QHE16" s="416"/>
      <c r="QHF16" s="416"/>
      <c r="QHG16" s="416"/>
      <c r="QHH16" s="416"/>
      <c r="QHI16" s="416"/>
      <c r="QHJ16" s="416"/>
      <c r="QHK16" s="416"/>
      <c r="QHL16" s="416"/>
      <c r="QHM16" s="416"/>
      <c r="QHN16" s="416"/>
      <c r="QHO16" s="416"/>
      <c r="QHP16" s="416"/>
      <c r="QHQ16" s="416"/>
      <c r="QHR16" s="416"/>
      <c r="QHS16" s="416"/>
      <c r="QHT16" s="416"/>
      <c r="QHU16" s="416"/>
      <c r="QHV16" s="416"/>
      <c r="QHW16" s="416"/>
      <c r="QHX16" s="416"/>
      <c r="QHY16" s="416"/>
      <c r="QHZ16" s="416"/>
      <c r="QIA16" s="416"/>
      <c r="QIB16" s="416"/>
      <c r="QIC16" s="416"/>
      <c r="QID16" s="416"/>
      <c r="QIE16" s="416"/>
      <c r="QIF16" s="416"/>
      <c r="QIG16" s="416"/>
      <c r="QIH16" s="416"/>
      <c r="QII16" s="416"/>
      <c r="QIJ16" s="416"/>
      <c r="QIK16" s="416"/>
      <c r="QIL16" s="416"/>
      <c r="QIM16" s="416"/>
      <c r="QIN16" s="416"/>
      <c r="QIO16" s="416"/>
      <c r="QIP16" s="416"/>
      <c r="QIQ16" s="416"/>
      <c r="QIR16" s="416"/>
      <c r="QIS16" s="416"/>
      <c r="QIT16" s="416"/>
      <c r="QIU16" s="416"/>
      <c r="QIV16" s="416"/>
      <c r="QIW16" s="416"/>
      <c r="QIX16" s="416"/>
      <c r="QIY16" s="416"/>
      <c r="QIZ16" s="416"/>
      <c r="QJA16" s="416"/>
      <c r="QJB16" s="416"/>
      <c r="QJC16" s="416"/>
      <c r="QJD16" s="416"/>
      <c r="QJE16" s="416"/>
      <c r="QJF16" s="416"/>
      <c r="QJG16" s="416"/>
      <c r="QJH16" s="416"/>
      <c r="QJI16" s="416"/>
      <c r="QJJ16" s="416"/>
      <c r="QJK16" s="416"/>
      <c r="QJL16" s="416"/>
      <c r="QJM16" s="416"/>
      <c r="QJN16" s="416"/>
      <c r="QJO16" s="416"/>
      <c r="QJP16" s="416"/>
      <c r="QJQ16" s="416"/>
      <c r="QJR16" s="416"/>
      <c r="QJS16" s="416"/>
      <c r="QJT16" s="416"/>
      <c r="QJU16" s="416"/>
      <c r="QJV16" s="416"/>
      <c r="QJW16" s="416"/>
      <c r="QJX16" s="416"/>
      <c r="QJY16" s="416"/>
      <c r="QJZ16" s="416"/>
      <c r="QKA16" s="416"/>
      <c r="QKB16" s="416"/>
      <c r="QKC16" s="416"/>
      <c r="QKD16" s="416"/>
      <c r="QKE16" s="416"/>
      <c r="QKF16" s="416"/>
      <c r="QKG16" s="416"/>
      <c r="QKH16" s="416"/>
      <c r="QKI16" s="416"/>
      <c r="QKJ16" s="416"/>
      <c r="QKK16" s="416"/>
      <c r="QKL16" s="416"/>
      <c r="QKM16" s="416"/>
      <c r="QKN16" s="416"/>
      <c r="QKO16" s="416"/>
      <c r="QKP16" s="416"/>
      <c r="QKQ16" s="416"/>
      <c r="QKR16" s="416"/>
      <c r="QKS16" s="416"/>
      <c r="QKT16" s="416"/>
      <c r="QKU16" s="416"/>
      <c r="QKV16" s="416"/>
      <c r="QKW16" s="416"/>
      <c r="QKX16" s="416"/>
      <c r="QKY16" s="416"/>
      <c r="QKZ16" s="416"/>
      <c r="QLA16" s="416"/>
      <c r="QLB16" s="416"/>
      <c r="QLC16" s="416"/>
      <c r="QLD16" s="416"/>
      <c r="QLE16" s="416"/>
      <c r="QLF16" s="416"/>
      <c r="QLG16" s="416"/>
      <c r="QLH16" s="416"/>
      <c r="QLI16" s="416"/>
      <c r="QLJ16" s="416"/>
      <c r="QLK16" s="416"/>
      <c r="QLL16" s="416"/>
      <c r="QLM16" s="416"/>
      <c r="QLN16" s="416"/>
      <c r="QLO16" s="416"/>
      <c r="QLP16" s="416"/>
      <c r="QLQ16" s="416"/>
      <c r="QLR16" s="416"/>
      <c r="QLS16" s="416"/>
      <c r="QLT16" s="416"/>
      <c r="QLU16" s="416"/>
      <c r="QLV16" s="416"/>
      <c r="QLW16" s="416"/>
      <c r="QLX16" s="416"/>
      <c r="QLY16" s="416"/>
      <c r="QLZ16" s="416"/>
      <c r="QMA16" s="416"/>
      <c r="QMB16" s="416"/>
      <c r="QMC16" s="416"/>
      <c r="QMD16" s="416"/>
      <c r="QME16" s="416"/>
      <c r="QMF16" s="416"/>
      <c r="QMG16" s="416"/>
      <c r="QMH16" s="416"/>
      <c r="QMI16" s="416"/>
      <c r="QMJ16" s="416"/>
      <c r="QMK16" s="416"/>
      <c r="QML16" s="416"/>
      <c r="QMM16" s="416"/>
      <c r="QMN16" s="416"/>
      <c r="QMO16" s="416"/>
      <c r="QMP16" s="416"/>
      <c r="QMQ16" s="416"/>
      <c r="QMR16" s="416"/>
      <c r="QMS16" s="416"/>
      <c r="QMT16" s="416"/>
      <c r="QMU16" s="416"/>
      <c r="QMV16" s="416"/>
      <c r="QMW16" s="416"/>
      <c r="QMX16" s="416"/>
      <c r="QMY16" s="416"/>
      <c r="QMZ16" s="416"/>
      <c r="QNA16" s="416"/>
      <c r="QNB16" s="416"/>
      <c r="QNC16" s="416"/>
      <c r="QND16" s="416"/>
      <c r="QNE16" s="416"/>
      <c r="QNF16" s="416"/>
      <c r="QNG16" s="416"/>
      <c r="QNH16" s="416"/>
      <c r="QNI16" s="416"/>
      <c r="QNJ16" s="416"/>
      <c r="QNK16" s="416"/>
      <c r="QNL16" s="416"/>
      <c r="QNM16" s="416"/>
      <c r="QNN16" s="416"/>
      <c r="QNO16" s="416"/>
      <c r="QNP16" s="416"/>
      <c r="QNQ16" s="416"/>
      <c r="QNR16" s="416"/>
      <c r="QNS16" s="416"/>
      <c r="QNT16" s="416"/>
      <c r="QNU16" s="416"/>
      <c r="QNV16" s="416"/>
      <c r="QNW16" s="416"/>
      <c r="QNX16" s="416"/>
      <c r="QNY16" s="416"/>
      <c r="QNZ16" s="416"/>
      <c r="QOA16" s="416"/>
      <c r="QOB16" s="416"/>
      <c r="QOC16" s="416"/>
      <c r="QOD16" s="416"/>
      <c r="QOE16" s="416"/>
      <c r="QOF16" s="416"/>
      <c r="QOG16" s="416"/>
      <c r="QOH16" s="416"/>
      <c r="QOI16" s="416"/>
      <c r="QOJ16" s="416"/>
      <c r="QOK16" s="416"/>
      <c r="QOL16" s="416"/>
      <c r="QOM16" s="416"/>
      <c r="QON16" s="416"/>
      <c r="QOO16" s="416"/>
      <c r="QOP16" s="416"/>
      <c r="QOQ16" s="416"/>
      <c r="QOR16" s="416"/>
      <c r="QOS16" s="416"/>
      <c r="QOT16" s="416"/>
      <c r="QOU16" s="416"/>
      <c r="QOV16" s="416"/>
      <c r="QOW16" s="416"/>
      <c r="QOX16" s="416"/>
      <c r="QOY16" s="416"/>
      <c r="QOZ16" s="416"/>
      <c r="QPA16" s="416"/>
      <c r="QPB16" s="416"/>
      <c r="QPC16" s="416"/>
      <c r="QPD16" s="416"/>
      <c r="QPE16" s="416"/>
      <c r="QPF16" s="416"/>
      <c r="QPG16" s="416"/>
      <c r="QPH16" s="416"/>
      <c r="QPI16" s="416"/>
      <c r="QPJ16" s="416"/>
      <c r="QPK16" s="416"/>
      <c r="QPL16" s="416"/>
      <c r="QPM16" s="416"/>
      <c r="QPN16" s="416"/>
      <c r="QPO16" s="416"/>
      <c r="QPP16" s="416"/>
      <c r="QPQ16" s="416"/>
      <c r="QPR16" s="416"/>
      <c r="QPS16" s="416"/>
      <c r="QPT16" s="416"/>
      <c r="QPU16" s="416"/>
      <c r="QPV16" s="416"/>
      <c r="QPW16" s="416"/>
      <c r="QPX16" s="416"/>
      <c r="QPY16" s="416"/>
      <c r="QPZ16" s="416"/>
      <c r="QQA16" s="416"/>
      <c r="QQB16" s="416"/>
      <c r="QQC16" s="416"/>
      <c r="QQD16" s="416"/>
      <c r="QQE16" s="416"/>
      <c r="QQF16" s="416"/>
      <c r="QQG16" s="416"/>
      <c r="QQH16" s="416"/>
      <c r="QQI16" s="416"/>
      <c r="QQJ16" s="416"/>
      <c r="QQK16" s="416"/>
      <c r="QQL16" s="416"/>
      <c r="QQM16" s="416"/>
      <c r="QQN16" s="416"/>
      <c r="QQO16" s="416"/>
      <c r="QQP16" s="416"/>
      <c r="QQQ16" s="416"/>
      <c r="QQR16" s="416"/>
      <c r="QQS16" s="416"/>
      <c r="QQT16" s="416"/>
      <c r="QQU16" s="416"/>
      <c r="QQV16" s="416"/>
      <c r="QQW16" s="416"/>
      <c r="QQX16" s="416"/>
      <c r="QQY16" s="416"/>
      <c r="QQZ16" s="416"/>
      <c r="QRA16" s="416"/>
      <c r="QRB16" s="416"/>
      <c r="QRC16" s="416"/>
      <c r="QRD16" s="416"/>
      <c r="QRE16" s="416"/>
      <c r="QRF16" s="416"/>
      <c r="QRG16" s="416"/>
      <c r="QRH16" s="416"/>
      <c r="QRI16" s="416"/>
      <c r="QRJ16" s="416"/>
      <c r="QRK16" s="416"/>
      <c r="QRL16" s="416"/>
      <c r="QRM16" s="416"/>
      <c r="QRN16" s="416"/>
      <c r="QRO16" s="416"/>
      <c r="QRP16" s="416"/>
      <c r="QRQ16" s="416"/>
      <c r="QRR16" s="416"/>
      <c r="QRS16" s="416"/>
      <c r="QRT16" s="416"/>
      <c r="QRU16" s="416"/>
      <c r="QRV16" s="416"/>
      <c r="QRW16" s="416"/>
      <c r="QRX16" s="416"/>
      <c r="QRY16" s="416"/>
      <c r="QRZ16" s="416"/>
      <c r="QSA16" s="416"/>
      <c r="QSB16" s="416"/>
      <c r="QSC16" s="416"/>
      <c r="QSD16" s="416"/>
      <c r="QSE16" s="416"/>
      <c r="QSF16" s="416"/>
      <c r="QSG16" s="416"/>
      <c r="QSH16" s="416"/>
      <c r="QSI16" s="416"/>
      <c r="QSJ16" s="416"/>
      <c r="QSK16" s="416"/>
      <c r="QSL16" s="416"/>
      <c r="QSM16" s="416"/>
      <c r="QSN16" s="416"/>
      <c r="QSO16" s="416"/>
      <c r="QSP16" s="416"/>
      <c r="QSQ16" s="416"/>
      <c r="QSR16" s="416"/>
      <c r="QSS16" s="416"/>
      <c r="QST16" s="416"/>
      <c r="QSU16" s="416"/>
      <c r="QSV16" s="416"/>
      <c r="QSW16" s="416"/>
      <c r="QSX16" s="416"/>
      <c r="QSY16" s="416"/>
      <c r="QSZ16" s="416"/>
      <c r="QTA16" s="416"/>
      <c r="QTB16" s="416"/>
      <c r="QTC16" s="416"/>
      <c r="QTD16" s="416"/>
      <c r="QTE16" s="416"/>
      <c r="QTF16" s="416"/>
      <c r="QTG16" s="416"/>
      <c r="QTH16" s="416"/>
      <c r="QTI16" s="416"/>
      <c r="QTJ16" s="416"/>
      <c r="QTK16" s="416"/>
      <c r="QTL16" s="416"/>
      <c r="QTM16" s="416"/>
      <c r="QTN16" s="416"/>
      <c r="QTO16" s="416"/>
      <c r="QTP16" s="416"/>
      <c r="QTQ16" s="416"/>
      <c r="QTR16" s="416"/>
      <c r="QTS16" s="416"/>
      <c r="QTT16" s="416"/>
      <c r="QTU16" s="416"/>
      <c r="QTV16" s="416"/>
      <c r="QTW16" s="416"/>
      <c r="QTX16" s="416"/>
      <c r="QTY16" s="416"/>
      <c r="QTZ16" s="416"/>
      <c r="QUA16" s="416"/>
      <c r="QUB16" s="416"/>
      <c r="QUC16" s="416"/>
      <c r="QUD16" s="416"/>
      <c r="QUE16" s="416"/>
      <c r="QUF16" s="416"/>
      <c r="QUG16" s="416"/>
      <c r="QUH16" s="416"/>
      <c r="QUI16" s="416"/>
      <c r="QUJ16" s="416"/>
      <c r="QUK16" s="416"/>
      <c r="QUL16" s="416"/>
      <c r="QUM16" s="416"/>
      <c r="QUN16" s="416"/>
      <c r="QUO16" s="416"/>
      <c r="QUP16" s="416"/>
      <c r="QUQ16" s="416"/>
      <c r="QUR16" s="416"/>
      <c r="QUS16" s="416"/>
      <c r="QUT16" s="416"/>
      <c r="QUU16" s="416"/>
      <c r="QUV16" s="416"/>
      <c r="QUW16" s="416"/>
      <c r="QUX16" s="416"/>
      <c r="QUY16" s="416"/>
      <c r="QUZ16" s="416"/>
      <c r="QVA16" s="416"/>
      <c r="QVB16" s="416"/>
      <c r="QVC16" s="416"/>
      <c r="QVD16" s="416"/>
      <c r="QVE16" s="416"/>
      <c r="QVF16" s="416"/>
      <c r="QVG16" s="416"/>
      <c r="QVH16" s="416"/>
      <c r="QVI16" s="416"/>
      <c r="QVJ16" s="416"/>
      <c r="QVK16" s="416"/>
      <c r="QVL16" s="416"/>
      <c r="QVM16" s="416"/>
      <c r="QVN16" s="416"/>
      <c r="QVO16" s="416"/>
      <c r="QVP16" s="416"/>
      <c r="QVQ16" s="416"/>
      <c r="QVR16" s="416"/>
      <c r="QVS16" s="416"/>
      <c r="QVT16" s="416"/>
      <c r="QVU16" s="416"/>
      <c r="QVV16" s="416"/>
      <c r="QVW16" s="416"/>
      <c r="QVX16" s="416"/>
      <c r="QVY16" s="416"/>
      <c r="QVZ16" s="416"/>
      <c r="QWA16" s="416"/>
      <c r="QWB16" s="416"/>
      <c r="QWC16" s="416"/>
      <c r="QWD16" s="416"/>
      <c r="QWE16" s="416"/>
      <c r="QWF16" s="416"/>
      <c r="QWG16" s="416"/>
      <c r="QWH16" s="416"/>
      <c r="QWI16" s="416"/>
      <c r="QWJ16" s="416"/>
      <c r="QWK16" s="416"/>
      <c r="QWL16" s="416"/>
      <c r="QWM16" s="416"/>
      <c r="QWN16" s="416"/>
      <c r="QWO16" s="416"/>
      <c r="QWP16" s="416"/>
      <c r="QWQ16" s="416"/>
      <c r="QWR16" s="416"/>
      <c r="QWS16" s="416"/>
      <c r="QWT16" s="416"/>
      <c r="QWU16" s="416"/>
      <c r="QWV16" s="416"/>
      <c r="QWW16" s="416"/>
      <c r="QWX16" s="416"/>
      <c r="QWY16" s="416"/>
      <c r="QWZ16" s="416"/>
      <c r="QXA16" s="416"/>
      <c r="QXB16" s="416"/>
      <c r="QXC16" s="416"/>
      <c r="QXD16" s="416"/>
      <c r="QXE16" s="416"/>
      <c r="QXF16" s="416"/>
      <c r="QXG16" s="416"/>
      <c r="QXH16" s="416"/>
      <c r="QXI16" s="416"/>
      <c r="QXJ16" s="416"/>
      <c r="QXK16" s="416"/>
      <c r="QXL16" s="416"/>
      <c r="QXM16" s="416"/>
      <c r="QXN16" s="416"/>
      <c r="QXO16" s="416"/>
      <c r="QXP16" s="416"/>
      <c r="QXQ16" s="416"/>
      <c r="QXR16" s="416"/>
      <c r="QXS16" s="416"/>
      <c r="QXT16" s="416"/>
      <c r="QXU16" s="416"/>
      <c r="QXV16" s="416"/>
      <c r="QXW16" s="416"/>
      <c r="QXX16" s="416"/>
      <c r="QXY16" s="416"/>
      <c r="QXZ16" s="416"/>
      <c r="QYA16" s="416"/>
      <c r="QYB16" s="416"/>
      <c r="QYC16" s="416"/>
      <c r="QYD16" s="416"/>
      <c r="QYE16" s="416"/>
      <c r="QYF16" s="416"/>
      <c r="QYG16" s="416"/>
      <c r="QYH16" s="416"/>
      <c r="QYI16" s="416"/>
      <c r="QYJ16" s="416"/>
      <c r="QYK16" s="416"/>
      <c r="QYL16" s="416"/>
      <c r="QYM16" s="416"/>
      <c r="QYN16" s="416"/>
      <c r="QYO16" s="416"/>
      <c r="QYP16" s="416"/>
      <c r="QYQ16" s="416"/>
      <c r="QYR16" s="416"/>
      <c r="QYS16" s="416"/>
      <c r="QYT16" s="416"/>
      <c r="QYU16" s="416"/>
      <c r="QYV16" s="416"/>
      <c r="QYW16" s="416"/>
      <c r="QYX16" s="416"/>
      <c r="QYY16" s="416"/>
      <c r="QYZ16" s="416"/>
      <c r="QZA16" s="416"/>
      <c r="QZB16" s="416"/>
      <c r="QZC16" s="416"/>
      <c r="QZD16" s="416"/>
      <c r="QZE16" s="416"/>
      <c r="QZF16" s="416"/>
      <c r="QZG16" s="416"/>
      <c r="QZH16" s="416"/>
      <c r="QZI16" s="416"/>
      <c r="QZJ16" s="416"/>
      <c r="QZK16" s="416"/>
      <c r="QZL16" s="416"/>
      <c r="QZM16" s="416"/>
      <c r="QZN16" s="416"/>
      <c r="QZO16" s="416"/>
      <c r="QZP16" s="416"/>
      <c r="QZQ16" s="416"/>
      <c r="QZR16" s="416"/>
      <c r="QZS16" s="416"/>
      <c r="QZT16" s="416"/>
      <c r="QZU16" s="416"/>
      <c r="QZV16" s="416"/>
      <c r="QZW16" s="416"/>
      <c r="QZX16" s="416"/>
      <c r="QZY16" s="416"/>
      <c r="QZZ16" s="416"/>
      <c r="RAA16" s="416"/>
      <c r="RAB16" s="416"/>
      <c r="RAC16" s="416"/>
      <c r="RAD16" s="416"/>
      <c r="RAE16" s="416"/>
      <c r="RAF16" s="416"/>
      <c r="RAG16" s="416"/>
      <c r="RAH16" s="416"/>
      <c r="RAI16" s="416"/>
      <c r="RAJ16" s="416"/>
      <c r="RAK16" s="416"/>
      <c r="RAL16" s="416"/>
      <c r="RAM16" s="416"/>
      <c r="RAN16" s="416"/>
      <c r="RAO16" s="416"/>
      <c r="RAP16" s="416"/>
      <c r="RAQ16" s="416"/>
      <c r="RAR16" s="416"/>
      <c r="RAS16" s="416"/>
      <c r="RAT16" s="416"/>
      <c r="RAU16" s="416"/>
      <c r="RAV16" s="416"/>
      <c r="RAW16" s="416"/>
      <c r="RAX16" s="416"/>
      <c r="RAY16" s="416"/>
      <c r="RAZ16" s="416"/>
      <c r="RBA16" s="416"/>
      <c r="RBB16" s="416"/>
      <c r="RBC16" s="416"/>
      <c r="RBD16" s="416"/>
      <c r="RBE16" s="416"/>
      <c r="RBF16" s="416"/>
      <c r="RBG16" s="416"/>
      <c r="RBH16" s="416"/>
      <c r="RBI16" s="416"/>
      <c r="RBJ16" s="416"/>
      <c r="RBK16" s="416"/>
      <c r="RBL16" s="416"/>
      <c r="RBM16" s="416"/>
      <c r="RBN16" s="416"/>
      <c r="RBO16" s="416"/>
      <c r="RBP16" s="416"/>
      <c r="RBQ16" s="416"/>
      <c r="RBR16" s="416"/>
      <c r="RBS16" s="416"/>
      <c r="RBT16" s="416"/>
      <c r="RBU16" s="416"/>
      <c r="RBV16" s="416"/>
      <c r="RBW16" s="416"/>
      <c r="RBX16" s="416"/>
      <c r="RBY16" s="416"/>
      <c r="RBZ16" s="416"/>
      <c r="RCA16" s="416"/>
      <c r="RCB16" s="416"/>
      <c r="RCC16" s="416"/>
      <c r="RCD16" s="416"/>
      <c r="RCE16" s="416"/>
      <c r="RCF16" s="416"/>
      <c r="RCG16" s="416"/>
      <c r="RCH16" s="416"/>
      <c r="RCI16" s="416"/>
      <c r="RCJ16" s="416"/>
      <c r="RCK16" s="416"/>
      <c r="RCL16" s="416"/>
      <c r="RCM16" s="416"/>
      <c r="RCN16" s="416"/>
      <c r="RCO16" s="416"/>
      <c r="RCP16" s="416"/>
      <c r="RCQ16" s="416"/>
      <c r="RCR16" s="416"/>
      <c r="RCS16" s="416"/>
      <c r="RCT16" s="416"/>
      <c r="RCU16" s="416"/>
      <c r="RCV16" s="416"/>
      <c r="RCW16" s="416"/>
      <c r="RCX16" s="416"/>
      <c r="RCY16" s="416"/>
      <c r="RCZ16" s="416"/>
      <c r="RDA16" s="416"/>
      <c r="RDB16" s="416"/>
      <c r="RDC16" s="416"/>
      <c r="RDD16" s="416"/>
      <c r="RDE16" s="416"/>
      <c r="RDF16" s="416"/>
      <c r="RDG16" s="416"/>
      <c r="RDH16" s="416"/>
      <c r="RDI16" s="416"/>
      <c r="RDJ16" s="416"/>
      <c r="RDK16" s="416"/>
      <c r="RDL16" s="416"/>
      <c r="RDM16" s="416"/>
      <c r="RDN16" s="416"/>
      <c r="RDO16" s="416"/>
      <c r="RDP16" s="416"/>
      <c r="RDQ16" s="416"/>
      <c r="RDR16" s="416"/>
      <c r="RDS16" s="416"/>
      <c r="RDT16" s="416"/>
      <c r="RDU16" s="416"/>
      <c r="RDV16" s="416"/>
      <c r="RDW16" s="416"/>
      <c r="RDX16" s="416"/>
      <c r="RDY16" s="416"/>
      <c r="RDZ16" s="416"/>
      <c r="REA16" s="416"/>
      <c r="REB16" s="416"/>
      <c r="REC16" s="416"/>
      <c r="RED16" s="416"/>
      <c r="REE16" s="416"/>
      <c r="REF16" s="416"/>
      <c r="REG16" s="416"/>
      <c r="REH16" s="416"/>
      <c r="REI16" s="416"/>
      <c r="REJ16" s="416"/>
      <c r="REK16" s="416"/>
      <c r="REL16" s="416"/>
      <c r="REM16" s="416"/>
      <c r="REN16" s="416"/>
      <c r="REO16" s="416"/>
      <c r="REP16" s="416"/>
      <c r="REQ16" s="416"/>
      <c r="RER16" s="416"/>
      <c r="RES16" s="416"/>
      <c r="RET16" s="416"/>
      <c r="REU16" s="416"/>
      <c r="REV16" s="416"/>
      <c r="REW16" s="416"/>
      <c r="REX16" s="416"/>
      <c r="REY16" s="416"/>
      <c r="REZ16" s="416"/>
      <c r="RFA16" s="416"/>
      <c r="RFB16" s="416"/>
      <c r="RFC16" s="416"/>
      <c r="RFD16" s="416"/>
      <c r="RFE16" s="416"/>
      <c r="RFF16" s="416"/>
      <c r="RFG16" s="416"/>
      <c r="RFH16" s="416"/>
      <c r="RFI16" s="416"/>
      <c r="RFJ16" s="416"/>
      <c r="RFK16" s="416"/>
      <c r="RFL16" s="416"/>
      <c r="RFM16" s="416"/>
      <c r="RFN16" s="416"/>
      <c r="RFO16" s="416"/>
      <c r="RFP16" s="416"/>
      <c r="RFQ16" s="416"/>
      <c r="RFR16" s="416"/>
      <c r="RFS16" s="416"/>
      <c r="RFT16" s="416"/>
      <c r="RFU16" s="416"/>
      <c r="RFV16" s="416"/>
      <c r="RFW16" s="416"/>
      <c r="RFX16" s="416"/>
      <c r="RFY16" s="416"/>
      <c r="RFZ16" s="416"/>
      <c r="RGA16" s="416"/>
      <c r="RGB16" s="416"/>
      <c r="RGC16" s="416"/>
      <c r="RGD16" s="416"/>
      <c r="RGE16" s="416"/>
      <c r="RGF16" s="416"/>
      <c r="RGG16" s="416"/>
      <c r="RGH16" s="416"/>
      <c r="RGI16" s="416"/>
      <c r="RGJ16" s="416"/>
      <c r="RGK16" s="416"/>
      <c r="RGL16" s="416"/>
      <c r="RGM16" s="416"/>
      <c r="RGN16" s="416"/>
      <c r="RGO16" s="416"/>
      <c r="RGP16" s="416"/>
      <c r="RGQ16" s="416"/>
      <c r="RGR16" s="416"/>
      <c r="RGS16" s="416"/>
      <c r="RGT16" s="416"/>
      <c r="RGU16" s="416"/>
      <c r="RGV16" s="416"/>
      <c r="RGW16" s="416"/>
      <c r="RGX16" s="416"/>
      <c r="RGY16" s="416"/>
      <c r="RGZ16" s="416"/>
      <c r="RHA16" s="416"/>
      <c r="RHB16" s="416"/>
      <c r="RHC16" s="416"/>
      <c r="RHD16" s="416"/>
      <c r="RHE16" s="416"/>
      <c r="RHF16" s="416"/>
      <c r="RHG16" s="416"/>
      <c r="RHH16" s="416"/>
      <c r="RHI16" s="416"/>
      <c r="RHJ16" s="416"/>
      <c r="RHK16" s="416"/>
      <c r="RHL16" s="416"/>
      <c r="RHM16" s="416"/>
      <c r="RHN16" s="416"/>
      <c r="RHO16" s="416"/>
      <c r="RHP16" s="416"/>
      <c r="RHQ16" s="416"/>
      <c r="RHR16" s="416"/>
      <c r="RHS16" s="416"/>
      <c r="RHT16" s="416"/>
      <c r="RHU16" s="416"/>
      <c r="RHV16" s="416"/>
      <c r="RHW16" s="416"/>
      <c r="RHX16" s="416"/>
      <c r="RHY16" s="416"/>
      <c r="RHZ16" s="416"/>
      <c r="RIA16" s="416"/>
      <c r="RIB16" s="416"/>
      <c r="RIC16" s="416"/>
      <c r="RID16" s="416"/>
      <c r="RIE16" s="416"/>
      <c r="RIF16" s="416"/>
      <c r="RIG16" s="416"/>
      <c r="RIH16" s="416"/>
      <c r="RII16" s="416"/>
      <c r="RIJ16" s="416"/>
      <c r="RIK16" s="416"/>
      <c r="RIL16" s="416"/>
      <c r="RIM16" s="416"/>
      <c r="RIN16" s="416"/>
      <c r="RIO16" s="416"/>
      <c r="RIP16" s="416"/>
      <c r="RIQ16" s="416"/>
      <c r="RIR16" s="416"/>
      <c r="RIS16" s="416"/>
      <c r="RIT16" s="416"/>
      <c r="RIU16" s="416"/>
      <c r="RIV16" s="416"/>
      <c r="RIW16" s="416"/>
      <c r="RIX16" s="416"/>
      <c r="RIY16" s="416"/>
      <c r="RIZ16" s="416"/>
      <c r="RJA16" s="416"/>
      <c r="RJB16" s="416"/>
      <c r="RJC16" s="416"/>
      <c r="RJD16" s="416"/>
      <c r="RJE16" s="416"/>
      <c r="RJF16" s="416"/>
      <c r="RJG16" s="416"/>
      <c r="RJH16" s="416"/>
      <c r="RJI16" s="416"/>
      <c r="RJJ16" s="416"/>
      <c r="RJK16" s="416"/>
      <c r="RJL16" s="416"/>
      <c r="RJM16" s="416"/>
      <c r="RJN16" s="416"/>
      <c r="RJO16" s="416"/>
      <c r="RJP16" s="416"/>
      <c r="RJQ16" s="416"/>
      <c r="RJR16" s="416"/>
      <c r="RJS16" s="416"/>
      <c r="RJT16" s="416"/>
      <c r="RJU16" s="416"/>
      <c r="RJV16" s="416"/>
      <c r="RJW16" s="416"/>
      <c r="RJX16" s="416"/>
      <c r="RJY16" s="416"/>
      <c r="RJZ16" s="416"/>
      <c r="RKA16" s="416"/>
      <c r="RKB16" s="416"/>
      <c r="RKC16" s="416"/>
      <c r="RKD16" s="416"/>
      <c r="RKE16" s="416"/>
      <c r="RKF16" s="416"/>
      <c r="RKG16" s="416"/>
      <c r="RKH16" s="416"/>
      <c r="RKI16" s="416"/>
      <c r="RKJ16" s="416"/>
      <c r="RKK16" s="416"/>
      <c r="RKL16" s="416"/>
      <c r="RKM16" s="416"/>
      <c r="RKN16" s="416"/>
      <c r="RKO16" s="416"/>
      <c r="RKP16" s="416"/>
      <c r="RKQ16" s="416"/>
      <c r="RKR16" s="416"/>
      <c r="RKS16" s="416"/>
      <c r="RKT16" s="416"/>
      <c r="RKU16" s="416"/>
      <c r="RKV16" s="416"/>
      <c r="RKW16" s="416"/>
      <c r="RKX16" s="416"/>
      <c r="RKY16" s="416"/>
      <c r="RKZ16" s="416"/>
      <c r="RLA16" s="416"/>
      <c r="RLB16" s="416"/>
      <c r="RLC16" s="416"/>
      <c r="RLD16" s="416"/>
      <c r="RLE16" s="416"/>
      <c r="RLF16" s="416"/>
      <c r="RLG16" s="416"/>
      <c r="RLH16" s="416"/>
      <c r="RLI16" s="416"/>
      <c r="RLJ16" s="416"/>
      <c r="RLK16" s="416"/>
      <c r="RLL16" s="416"/>
      <c r="RLM16" s="416"/>
      <c r="RLN16" s="416"/>
      <c r="RLO16" s="416"/>
      <c r="RLP16" s="416"/>
      <c r="RLQ16" s="416"/>
      <c r="RLR16" s="416"/>
      <c r="RLS16" s="416"/>
      <c r="RLT16" s="416"/>
      <c r="RLU16" s="416"/>
      <c r="RLV16" s="416"/>
      <c r="RLW16" s="416"/>
      <c r="RLX16" s="416"/>
      <c r="RLY16" s="416"/>
      <c r="RLZ16" s="416"/>
      <c r="RMA16" s="416"/>
      <c r="RMB16" s="416"/>
      <c r="RMC16" s="416"/>
      <c r="RMD16" s="416"/>
      <c r="RME16" s="416"/>
      <c r="RMF16" s="416"/>
      <c r="RMG16" s="416"/>
      <c r="RMH16" s="416"/>
      <c r="RMI16" s="416"/>
      <c r="RMJ16" s="416"/>
      <c r="RMK16" s="416"/>
      <c r="RML16" s="416"/>
      <c r="RMM16" s="416"/>
      <c r="RMN16" s="416"/>
      <c r="RMO16" s="416"/>
      <c r="RMP16" s="416"/>
      <c r="RMQ16" s="416"/>
      <c r="RMR16" s="416"/>
      <c r="RMS16" s="416"/>
      <c r="RMT16" s="416"/>
      <c r="RMU16" s="416"/>
      <c r="RMV16" s="416"/>
      <c r="RMW16" s="416"/>
      <c r="RMX16" s="416"/>
      <c r="RMY16" s="416"/>
      <c r="RMZ16" s="416"/>
      <c r="RNA16" s="416"/>
      <c r="RNB16" s="416"/>
      <c r="RNC16" s="416"/>
      <c r="RND16" s="416"/>
      <c r="RNE16" s="416"/>
      <c r="RNF16" s="416"/>
      <c r="RNG16" s="416"/>
      <c r="RNH16" s="416"/>
      <c r="RNI16" s="416"/>
      <c r="RNJ16" s="416"/>
      <c r="RNK16" s="416"/>
      <c r="RNL16" s="416"/>
      <c r="RNM16" s="416"/>
      <c r="RNN16" s="416"/>
      <c r="RNO16" s="416"/>
      <c r="RNP16" s="416"/>
      <c r="RNQ16" s="416"/>
      <c r="RNR16" s="416"/>
      <c r="RNS16" s="416"/>
      <c r="RNT16" s="416"/>
      <c r="RNU16" s="416"/>
      <c r="RNV16" s="416"/>
      <c r="RNW16" s="416"/>
      <c r="RNX16" s="416"/>
      <c r="RNY16" s="416"/>
      <c r="RNZ16" s="416"/>
      <c r="ROA16" s="416"/>
      <c r="ROB16" s="416"/>
      <c r="ROC16" s="416"/>
      <c r="ROD16" s="416"/>
      <c r="ROE16" s="416"/>
      <c r="ROF16" s="416"/>
      <c r="ROG16" s="416"/>
      <c r="ROH16" s="416"/>
      <c r="ROI16" s="416"/>
      <c r="ROJ16" s="416"/>
      <c r="ROK16" s="416"/>
      <c r="ROL16" s="416"/>
      <c r="ROM16" s="416"/>
      <c r="RON16" s="416"/>
      <c r="ROO16" s="416"/>
      <c r="ROP16" s="416"/>
      <c r="ROQ16" s="416"/>
      <c r="ROR16" s="416"/>
      <c r="ROS16" s="416"/>
      <c r="ROT16" s="416"/>
      <c r="ROU16" s="416"/>
      <c r="ROV16" s="416"/>
      <c r="ROW16" s="416"/>
      <c r="ROX16" s="416"/>
      <c r="ROY16" s="416"/>
      <c r="ROZ16" s="416"/>
      <c r="RPA16" s="416"/>
      <c r="RPB16" s="416"/>
      <c r="RPC16" s="416"/>
      <c r="RPD16" s="416"/>
      <c r="RPE16" s="416"/>
      <c r="RPF16" s="416"/>
      <c r="RPG16" s="416"/>
      <c r="RPH16" s="416"/>
      <c r="RPI16" s="416"/>
      <c r="RPJ16" s="416"/>
      <c r="RPK16" s="416"/>
      <c r="RPL16" s="416"/>
      <c r="RPM16" s="416"/>
      <c r="RPN16" s="416"/>
      <c r="RPO16" s="416"/>
      <c r="RPP16" s="416"/>
      <c r="RPQ16" s="416"/>
      <c r="RPR16" s="416"/>
      <c r="RPS16" s="416"/>
      <c r="RPT16" s="416"/>
      <c r="RPU16" s="416"/>
      <c r="RPV16" s="416"/>
      <c r="RPW16" s="416"/>
      <c r="RPX16" s="416"/>
      <c r="RPY16" s="416"/>
      <c r="RPZ16" s="416"/>
      <c r="RQA16" s="416"/>
      <c r="RQB16" s="416"/>
      <c r="RQC16" s="416"/>
      <c r="RQD16" s="416"/>
      <c r="RQE16" s="416"/>
      <c r="RQF16" s="416"/>
      <c r="RQG16" s="416"/>
      <c r="RQH16" s="416"/>
      <c r="RQI16" s="416"/>
      <c r="RQJ16" s="416"/>
      <c r="RQK16" s="416"/>
      <c r="RQL16" s="416"/>
      <c r="RQM16" s="416"/>
      <c r="RQN16" s="416"/>
      <c r="RQO16" s="416"/>
      <c r="RQP16" s="416"/>
      <c r="RQQ16" s="416"/>
      <c r="RQR16" s="416"/>
      <c r="RQS16" s="416"/>
      <c r="RQT16" s="416"/>
      <c r="RQU16" s="416"/>
      <c r="RQV16" s="416"/>
      <c r="RQW16" s="416"/>
      <c r="RQX16" s="416"/>
      <c r="RQY16" s="416"/>
      <c r="RQZ16" s="416"/>
      <c r="RRA16" s="416"/>
      <c r="RRB16" s="416"/>
      <c r="RRC16" s="416"/>
      <c r="RRD16" s="416"/>
      <c r="RRE16" s="416"/>
      <c r="RRF16" s="416"/>
      <c r="RRG16" s="416"/>
      <c r="RRH16" s="416"/>
      <c r="RRI16" s="416"/>
      <c r="RRJ16" s="416"/>
      <c r="RRK16" s="416"/>
      <c r="RRL16" s="416"/>
      <c r="RRM16" s="416"/>
      <c r="RRN16" s="416"/>
      <c r="RRO16" s="416"/>
      <c r="RRP16" s="416"/>
      <c r="RRQ16" s="416"/>
      <c r="RRR16" s="416"/>
      <c r="RRS16" s="416"/>
      <c r="RRT16" s="416"/>
      <c r="RRU16" s="416"/>
      <c r="RRV16" s="416"/>
      <c r="RRW16" s="416"/>
      <c r="RRX16" s="416"/>
      <c r="RRY16" s="416"/>
      <c r="RRZ16" s="416"/>
      <c r="RSA16" s="416"/>
      <c r="RSB16" s="416"/>
      <c r="RSC16" s="416"/>
      <c r="RSD16" s="416"/>
      <c r="RSE16" s="416"/>
      <c r="RSF16" s="416"/>
      <c r="RSG16" s="416"/>
      <c r="RSH16" s="416"/>
      <c r="RSI16" s="416"/>
      <c r="RSJ16" s="416"/>
      <c r="RSK16" s="416"/>
      <c r="RSL16" s="416"/>
      <c r="RSM16" s="416"/>
      <c r="RSN16" s="416"/>
      <c r="RSO16" s="416"/>
      <c r="RSP16" s="416"/>
      <c r="RSQ16" s="416"/>
      <c r="RSR16" s="416"/>
      <c r="RSS16" s="416"/>
      <c r="RST16" s="416"/>
      <c r="RSU16" s="416"/>
      <c r="RSV16" s="416"/>
      <c r="RSW16" s="416"/>
      <c r="RSX16" s="416"/>
      <c r="RSY16" s="416"/>
      <c r="RSZ16" s="416"/>
      <c r="RTA16" s="416"/>
      <c r="RTB16" s="416"/>
      <c r="RTC16" s="416"/>
      <c r="RTD16" s="416"/>
      <c r="RTE16" s="416"/>
      <c r="RTF16" s="416"/>
      <c r="RTG16" s="416"/>
      <c r="RTH16" s="416"/>
      <c r="RTI16" s="416"/>
      <c r="RTJ16" s="416"/>
      <c r="RTK16" s="416"/>
      <c r="RTL16" s="416"/>
      <c r="RTM16" s="416"/>
      <c r="RTN16" s="416"/>
      <c r="RTO16" s="416"/>
      <c r="RTP16" s="416"/>
      <c r="RTQ16" s="416"/>
      <c r="RTR16" s="416"/>
      <c r="RTS16" s="416"/>
      <c r="RTT16" s="416"/>
      <c r="RTU16" s="416"/>
      <c r="RTV16" s="416"/>
      <c r="RTW16" s="416"/>
      <c r="RTX16" s="416"/>
      <c r="RTY16" s="416"/>
      <c r="RTZ16" s="416"/>
      <c r="RUA16" s="416"/>
      <c r="RUB16" s="416"/>
      <c r="RUC16" s="416"/>
      <c r="RUD16" s="416"/>
      <c r="RUE16" s="416"/>
      <c r="RUF16" s="416"/>
      <c r="RUG16" s="416"/>
      <c r="RUH16" s="416"/>
      <c r="RUI16" s="416"/>
      <c r="RUJ16" s="416"/>
      <c r="RUK16" s="416"/>
      <c r="RUL16" s="416"/>
      <c r="RUM16" s="416"/>
      <c r="RUN16" s="416"/>
      <c r="RUO16" s="416"/>
      <c r="RUP16" s="416"/>
      <c r="RUQ16" s="416"/>
      <c r="RUR16" s="416"/>
      <c r="RUS16" s="416"/>
      <c r="RUT16" s="416"/>
      <c r="RUU16" s="416"/>
      <c r="RUV16" s="416"/>
      <c r="RUW16" s="416"/>
      <c r="RUX16" s="416"/>
      <c r="RUY16" s="416"/>
      <c r="RUZ16" s="416"/>
      <c r="RVA16" s="416"/>
      <c r="RVB16" s="416"/>
      <c r="RVC16" s="416"/>
      <c r="RVD16" s="416"/>
      <c r="RVE16" s="416"/>
      <c r="RVF16" s="416"/>
      <c r="RVG16" s="416"/>
      <c r="RVH16" s="416"/>
      <c r="RVI16" s="416"/>
      <c r="RVJ16" s="416"/>
      <c r="RVK16" s="416"/>
      <c r="RVL16" s="416"/>
      <c r="RVM16" s="416"/>
      <c r="RVN16" s="416"/>
      <c r="RVO16" s="416"/>
      <c r="RVP16" s="416"/>
      <c r="RVQ16" s="416"/>
      <c r="RVR16" s="416"/>
      <c r="RVS16" s="416"/>
      <c r="RVT16" s="416"/>
      <c r="RVU16" s="416"/>
      <c r="RVV16" s="416"/>
      <c r="RVW16" s="416"/>
      <c r="RVX16" s="416"/>
      <c r="RVY16" s="416"/>
      <c r="RVZ16" s="416"/>
      <c r="RWA16" s="416"/>
      <c r="RWB16" s="416"/>
      <c r="RWC16" s="416"/>
      <c r="RWD16" s="416"/>
      <c r="RWE16" s="416"/>
      <c r="RWF16" s="416"/>
      <c r="RWG16" s="416"/>
      <c r="RWH16" s="416"/>
      <c r="RWI16" s="416"/>
      <c r="RWJ16" s="416"/>
      <c r="RWK16" s="416"/>
      <c r="RWL16" s="416"/>
      <c r="RWM16" s="416"/>
      <c r="RWN16" s="416"/>
      <c r="RWO16" s="416"/>
      <c r="RWP16" s="416"/>
      <c r="RWQ16" s="416"/>
      <c r="RWR16" s="416"/>
      <c r="RWS16" s="416"/>
      <c r="RWT16" s="416"/>
      <c r="RWU16" s="416"/>
      <c r="RWV16" s="416"/>
      <c r="RWW16" s="416"/>
      <c r="RWX16" s="416"/>
      <c r="RWY16" s="416"/>
      <c r="RWZ16" s="416"/>
      <c r="RXA16" s="416"/>
      <c r="RXB16" s="416"/>
      <c r="RXC16" s="416"/>
      <c r="RXD16" s="416"/>
      <c r="RXE16" s="416"/>
      <c r="RXF16" s="416"/>
      <c r="RXG16" s="416"/>
      <c r="RXH16" s="416"/>
      <c r="RXI16" s="416"/>
      <c r="RXJ16" s="416"/>
      <c r="RXK16" s="416"/>
      <c r="RXL16" s="416"/>
      <c r="RXM16" s="416"/>
      <c r="RXN16" s="416"/>
      <c r="RXO16" s="416"/>
      <c r="RXP16" s="416"/>
      <c r="RXQ16" s="416"/>
      <c r="RXR16" s="416"/>
      <c r="RXS16" s="416"/>
      <c r="RXT16" s="416"/>
      <c r="RXU16" s="416"/>
      <c r="RXV16" s="416"/>
      <c r="RXW16" s="416"/>
      <c r="RXX16" s="416"/>
      <c r="RXY16" s="416"/>
      <c r="RXZ16" s="416"/>
      <c r="RYA16" s="416"/>
      <c r="RYB16" s="416"/>
      <c r="RYC16" s="416"/>
      <c r="RYD16" s="416"/>
      <c r="RYE16" s="416"/>
      <c r="RYF16" s="416"/>
      <c r="RYG16" s="416"/>
      <c r="RYH16" s="416"/>
      <c r="RYI16" s="416"/>
      <c r="RYJ16" s="416"/>
      <c r="RYK16" s="416"/>
      <c r="RYL16" s="416"/>
      <c r="RYM16" s="416"/>
      <c r="RYN16" s="416"/>
      <c r="RYO16" s="416"/>
      <c r="RYP16" s="416"/>
      <c r="RYQ16" s="416"/>
      <c r="RYR16" s="416"/>
      <c r="RYS16" s="416"/>
      <c r="RYT16" s="416"/>
      <c r="RYU16" s="416"/>
      <c r="RYV16" s="416"/>
      <c r="RYW16" s="416"/>
      <c r="RYX16" s="416"/>
      <c r="RYY16" s="416"/>
      <c r="RYZ16" s="416"/>
      <c r="RZA16" s="416"/>
      <c r="RZB16" s="416"/>
      <c r="RZC16" s="416"/>
      <c r="RZD16" s="416"/>
      <c r="RZE16" s="416"/>
      <c r="RZF16" s="416"/>
      <c r="RZG16" s="416"/>
      <c r="RZH16" s="416"/>
      <c r="RZI16" s="416"/>
      <c r="RZJ16" s="416"/>
      <c r="RZK16" s="416"/>
      <c r="RZL16" s="416"/>
      <c r="RZM16" s="416"/>
      <c r="RZN16" s="416"/>
      <c r="RZO16" s="416"/>
      <c r="RZP16" s="416"/>
      <c r="RZQ16" s="416"/>
      <c r="RZR16" s="416"/>
      <c r="RZS16" s="416"/>
      <c r="RZT16" s="416"/>
      <c r="RZU16" s="416"/>
      <c r="RZV16" s="416"/>
      <c r="RZW16" s="416"/>
      <c r="RZX16" s="416"/>
      <c r="RZY16" s="416"/>
      <c r="RZZ16" s="416"/>
      <c r="SAA16" s="416"/>
      <c r="SAB16" s="416"/>
      <c r="SAC16" s="416"/>
      <c r="SAD16" s="416"/>
      <c r="SAE16" s="416"/>
      <c r="SAF16" s="416"/>
      <c r="SAG16" s="416"/>
      <c r="SAH16" s="416"/>
      <c r="SAI16" s="416"/>
      <c r="SAJ16" s="416"/>
      <c r="SAK16" s="416"/>
      <c r="SAL16" s="416"/>
      <c r="SAM16" s="416"/>
      <c r="SAN16" s="416"/>
      <c r="SAO16" s="416"/>
      <c r="SAP16" s="416"/>
      <c r="SAQ16" s="416"/>
      <c r="SAR16" s="416"/>
      <c r="SAS16" s="416"/>
      <c r="SAT16" s="416"/>
      <c r="SAU16" s="416"/>
      <c r="SAV16" s="416"/>
      <c r="SAW16" s="416"/>
      <c r="SAX16" s="416"/>
      <c r="SAY16" s="416"/>
      <c r="SAZ16" s="416"/>
      <c r="SBA16" s="416"/>
      <c r="SBB16" s="416"/>
      <c r="SBC16" s="416"/>
      <c r="SBD16" s="416"/>
      <c r="SBE16" s="416"/>
      <c r="SBF16" s="416"/>
      <c r="SBG16" s="416"/>
      <c r="SBH16" s="416"/>
      <c r="SBI16" s="416"/>
      <c r="SBJ16" s="416"/>
      <c r="SBK16" s="416"/>
      <c r="SBL16" s="416"/>
      <c r="SBM16" s="416"/>
      <c r="SBN16" s="416"/>
      <c r="SBO16" s="416"/>
      <c r="SBP16" s="416"/>
      <c r="SBQ16" s="416"/>
      <c r="SBR16" s="416"/>
      <c r="SBS16" s="416"/>
      <c r="SBT16" s="416"/>
      <c r="SBU16" s="416"/>
      <c r="SBV16" s="416"/>
      <c r="SBW16" s="416"/>
      <c r="SBX16" s="416"/>
      <c r="SBY16" s="416"/>
      <c r="SBZ16" s="416"/>
      <c r="SCA16" s="416"/>
      <c r="SCB16" s="416"/>
      <c r="SCC16" s="416"/>
      <c r="SCD16" s="416"/>
      <c r="SCE16" s="416"/>
      <c r="SCF16" s="416"/>
      <c r="SCG16" s="416"/>
      <c r="SCH16" s="416"/>
      <c r="SCI16" s="416"/>
      <c r="SCJ16" s="416"/>
      <c r="SCK16" s="416"/>
      <c r="SCL16" s="416"/>
      <c r="SCM16" s="416"/>
      <c r="SCN16" s="416"/>
      <c r="SCO16" s="416"/>
      <c r="SCP16" s="416"/>
      <c r="SCQ16" s="416"/>
      <c r="SCR16" s="416"/>
      <c r="SCS16" s="416"/>
      <c r="SCT16" s="416"/>
      <c r="SCU16" s="416"/>
      <c r="SCV16" s="416"/>
      <c r="SCW16" s="416"/>
      <c r="SCX16" s="416"/>
      <c r="SCY16" s="416"/>
      <c r="SCZ16" s="416"/>
      <c r="SDA16" s="416"/>
      <c r="SDB16" s="416"/>
      <c r="SDC16" s="416"/>
      <c r="SDD16" s="416"/>
      <c r="SDE16" s="416"/>
      <c r="SDF16" s="416"/>
      <c r="SDG16" s="416"/>
      <c r="SDH16" s="416"/>
      <c r="SDI16" s="416"/>
      <c r="SDJ16" s="416"/>
      <c r="SDK16" s="416"/>
      <c r="SDL16" s="416"/>
      <c r="SDM16" s="416"/>
      <c r="SDN16" s="416"/>
      <c r="SDO16" s="416"/>
      <c r="SDP16" s="416"/>
      <c r="SDQ16" s="416"/>
      <c r="SDR16" s="416"/>
      <c r="SDS16" s="416"/>
      <c r="SDT16" s="416"/>
      <c r="SDU16" s="416"/>
      <c r="SDV16" s="416"/>
      <c r="SDW16" s="416"/>
      <c r="SDX16" s="416"/>
      <c r="SDY16" s="416"/>
      <c r="SDZ16" s="416"/>
      <c r="SEA16" s="416"/>
      <c r="SEB16" s="416"/>
      <c r="SEC16" s="416"/>
      <c r="SED16" s="416"/>
      <c r="SEE16" s="416"/>
      <c r="SEF16" s="416"/>
      <c r="SEG16" s="416"/>
      <c r="SEH16" s="416"/>
      <c r="SEI16" s="416"/>
      <c r="SEJ16" s="416"/>
      <c r="SEK16" s="416"/>
      <c r="SEL16" s="416"/>
      <c r="SEM16" s="416"/>
      <c r="SEN16" s="416"/>
      <c r="SEO16" s="416"/>
      <c r="SEP16" s="416"/>
      <c r="SEQ16" s="416"/>
      <c r="SER16" s="416"/>
      <c r="SES16" s="416"/>
      <c r="SET16" s="416"/>
      <c r="SEU16" s="416"/>
      <c r="SEV16" s="416"/>
      <c r="SEW16" s="416"/>
      <c r="SEX16" s="416"/>
      <c r="SEY16" s="416"/>
      <c r="SEZ16" s="416"/>
      <c r="SFA16" s="416"/>
      <c r="SFB16" s="416"/>
      <c r="SFC16" s="416"/>
      <c r="SFD16" s="416"/>
      <c r="SFE16" s="416"/>
      <c r="SFF16" s="416"/>
      <c r="SFG16" s="416"/>
      <c r="SFH16" s="416"/>
      <c r="SFI16" s="416"/>
      <c r="SFJ16" s="416"/>
      <c r="SFK16" s="416"/>
      <c r="SFL16" s="416"/>
      <c r="SFM16" s="416"/>
      <c r="SFN16" s="416"/>
      <c r="SFO16" s="416"/>
      <c r="SFP16" s="416"/>
      <c r="SFQ16" s="416"/>
      <c r="SFR16" s="416"/>
      <c r="SFS16" s="416"/>
      <c r="SFT16" s="416"/>
      <c r="SFU16" s="416"/>
      <c r="SFV16" s="416"/>
      <c r="SFW16" s="416"/>
      <c r="SFX16" s="416"/>
      <c r="SFY16" s="416"/>
      <c r="SFZ16" s="416"/>
      <c r="SGA16" s="416"/>
      <c r="SGB16" s="416"/>
      <c r="SGC16" s="416"/>
      <c r="SGD16" s="416"/>
      <c r="SGE16" s="416"/>
      <c r="SGF16" s="416"/>
      <c r="SGG16" s="416"/>
      <c r="SGH16" s="416"/>
      <c r="SGI16" s="416"/>
      <c r="SGJ16" s="416"/>
      <c r="SGK16" s="416"/>
      <c r="SGL16" s="416"/>
      <c r="SGM16" s="416"/>
      <c r="SGN16" s="416"/>
      <c r="SGO16" s="416"/>
      <c r="SGP16" s="416"/>
      <c r="SGQ16" s="416"/>
      <c r="SGR16" s="416"/>
      <c r="SGS16" s="416"/>
      <c r="SGT16" s="416"/>
      <c r="SGU16" s="416"/>
      <c r="SGV16" s="416"/>
      <c r="SGW16" s="416"/>
      <c r="SGX16" s="416"/>
      <c r="SGY16" s="416"/>
      <c r="SGZ16" s="416"/>
      <c r="SHA16" s="416"/>
      <c r="SHB16" s="416"/>
      <c r="SHC16" s="416"/>
      <c r="SHD16" s="416"/>
      <c r="SHE16" s="416"/>
      <c r="SHF16" s="416"/>
      <c r="SHG16" s="416"/>
      <c r="SHH16" s="416"/>
      <c r="SHI16" s="416"/>
      <c r="SHJ16" s="416"/>
      <c r="SHK16" s="416"/>
      <c r="SHL16" s="416"/>
      <c r="SHM16" s="416"/>
      <c r="SHN16" s="416"/>
      <c r="SHO16" s="416"/>
      <c r="SHP16" s="416"/>
      <c r="SHQ16" s="416"/>
      <c r="SHR16" s="416"/>
      <c r="SHS16" s="416"/>
      <c r="SHT16" s="416"/>
      <c r="SHU16" s="416"/>
      <c r="SHV16" s="416"/>
      <c r="SHW16" s="416"/>
      <c r="SHX16" s="416"/>
      <c r="SHY16" s="416"/>
      <c r="SHZ16" s="416"/>
      <c r="SIA16" s="416"/>
      <c r="SIB16" s="416"/>
      <c r="SIC16" s="416"/>
      <c r="SID16" s="416"/>
      <c r="SIE16" s="416"/>
      <c r="SIF16" s="416"/>
      <c r="SIG16" s="416"/>
      <c r="SIH16" s="416"/>
      <c r="SII16" s="416"/>
      <c r="SIJ16" s="416"/>
      <c r="SIK16" s="416"/>
      <c r="SIL16" s="416"/>
      <c r="SIM16" s="416"/>
      <c r="SIN16" s="416"/>
      <c r="SIO16" s="416"/>
      <c r="SIP16" s="416"/>
      <c r="SIQ16" s="416"/>
      <c r="SIR16" s="416"/>
      <c r="SIS16" s="416"/>
      <c r="SIT16" s="416"/>
      <c r="SIU16" s="416"/>
      <c r="SIV16" s="416"/>
      <c r="SIW16" s="416"/>
      <c r="SIX16" s="416"/>
      <c r="SIY16" s="416"/>
      <c r="SIZ16" s="416"/>
      <c r="SJA16" s="416"/>
      <c r="SJB16" s="416"/>
      <c r="SJC16" s="416"/>
      <c r="SJD16" s="416"/>
      <c r="SJE16" s="416"/>
      <c r="SJF16" s="416"/>
      <c r="SJG16" s="416"/>
      <c r="SJH16" s="416"/>
      <c r="SJI16" s="416"/>
      <c r="SJJ16" s="416"/>
      <c r="SJK16" s="416"/>
      <c r="SJL16" s="416"/>
      <c r="SJM16" s="416"/>
      <c r="SJN16" s="416"/>
      <c r="SJO16" s="416"/>
      <c r="SJP16" s="416"/>
      <c r="SJQ16" s="416"/>
      <c r="SJR16" s="416"/>
      <c r="SJS16" s="416"/>
      <c r="SJT16" s="416"/>
      <c r="SJU16" s="416"/>
      <c r="SJV16" s="416"/>
      <c r="SJW16" s="416"/>
      <c r="SJX16" s="416"/>
      <c r="SJY16" s="416"/>
      <c r="SJZ16" s="416"/>
      <c r="SKA16" s="416"/>
      <c r="SKB16" s="416"/>
      <c r="SKC16" s="416"/>
      <c r="SKD16" s="416"/>
      <c r="SKE16" s="416"/>
      <c r="SKF16" s="416"/>
      <c r="SKG16" s="416"/>
      <c r="SKH16" s="416"/>
      <c r="SKI16" s="416"/>
      <c r="SKJ16" s="416"/>
      <c r="SKK16" s="416"/>
      <c r="SKL16" s="416"/>
      <c r="SKM16" s="416"/>
      <c r="SKN16" s="416"/>
      <c r="SKO16" s="416"/>
      <c r="SKP16" s="416"/>
      <c r="SKQ16" s="416"/>
      <c r="SKR16" s="416"/>
      <c r="SKS16" s="416"/>
      <c r="SKT16" s="416"/>
      <c r="SKU16" s="416"/>
      <c r="SKV16" s="416"/>
      <c r="SKW16" s="416"/>
      <c r="SKX16" s="416"/>
      <c r="SKY16" s="416"/>
      <c r="SKZ16" s="416"/>
      <c r="SLA16" s="416"/>
      <c r="SLB16" s="416"/>
      <c r="SLC16" s="416"/>
      <c r="SLD16" s="416"/>
      <c r="SLE16" s="416"/>
      <c r="SLF16" s="416"/>
      <c r="SLG16" s="416"/>
      <c r="SLH16" s="416"/>
      <c r="SLI16" s="416"/>
      <c r="SLJ16" s="416"/>
      <c r="SLK16" s="416"/>
      <c r="SLL16" s="416"/>
      <c r="SLM16" s="416"/>
      <c r="SLN16" s="416"/>
      <c r="SLO16" s="416"/>
      <c r="SLP16" s="416"/>
      <c r="SLQ16" s="416"/>
      <c r="SLR16" s="416"/>
      <c r="SLS16" s="416"/>
      <c r="SLT16" s="416"/>
      <c r="SLU16" s="416"/>
      <c r="SLV16" s="416"/>
      <c r="SLW16" s="416"/>
      <c r="SLX16" s="416"/>
      <c r="SLY16" s="416"/>
      <c r="SLZ16" s="416"/>
      <c r="SMA16" s="416"/>
      <c r="SMB16" s="416"/>
      <c r="SMC16" s="416"/>
      <c r="SMD16" s="416"/>
      <c r="SME16" s="416"/>
      <c r="SMF16" s="416"/>
      <c r="SMG16" s="416"/>
      <c r="SMH16" s="416"/>
      <c r="SMI16" s="416"/>
      <c r="SMJ16" s="416"/>
      <c r="SMK16" s="416"/>
      <c r="SML16" s="416"/>
      <c r="SMM16" s="416"/>
      <c r="SMN16" s="416"/>
      <c r="SMO16" s="416"/>
      <c r="SMP16" s="416"/>
      <c r="SMQ16" s="416"/>
      <c r="SMR16" s="416"/>
      <c r="SMS16" s="416"/>
      <c r="SMT16" s="416"/>
      <c r="SMU16" s="416"/>
      <c r="SMV16" s="416"/>
      <c r="SMW16" s="416"/>
      <c r="SMX16" s="416"/>
      <c r="SMY16" s="416"/>
      <c r="SMZ16" s="416"/>
      <c r="SNA16" s="416"/>
      <c r="SNB16" s="416"/>
      <c r="SNC16" s="416"/>
      <c r="SND16" s="416"/>
      <c r="SNE16" s="416"/>
      <c r="SNF16" s="416"/>
      <c r="SNG16" s="416"/>
      <c r="SNH16" s="416"/>
      <c r="SNI16" s="416"/>
      <c r="SNJ16" s="416"/>
      <c r="SNK16" s="416"/>
      <c r="SNL16" s="416"/>
      <c r="SNM16" s="416"/>
      <c r="SNN16" s="416"/>
      <c r="SNO16" s="416"/>
      <c r="SNP16" s="416"/>
      <c r="SNQ16" s="416"/>
      <c r="SNR16" s="416"/>
      <c r="SNS16" s="416"/>
      <c r="SNT16" s="416"/>
      <c r="SNU16" s="416"/>
      <c r="SNV16" s="416"/>
      <c r="SNW16" s="416"/>
      <c r="SNX16" s="416"/>
      <c r="SNY16" s="416"/>
      <c r="SNZ16" s="416"/>
      <c r="SOA16" s="416"/>
      <c r="SOB16" s="416"/>
      <c r="SOC16" s="416"/>
      <c r="SOD16" s="416"/>
      <c r="SOE16" s="416"/>
      <c r="SOF16" s="416"/>
      <c r="SOG16" s="416"/>
      <c r="SOH16" s="416"/>
      <c r="SOI16" s="416"/>
      <c r="SOJ16" s="416"/>
      <c r="SOK16" s="416"/>
      <c r="SOL16" s="416"/>
      <c r="SOM16" s="416"/>
      <c r="SON16" s="416"/>
      <c r="SOO16" s="416"/>
      <c r="SOP16" s="416"/>
      <c r="SOQ16" s="416"/>
      <c r="SOR16" s="416"/>
      <c r="SOS16" s="416"/>
      <c r="SOT16" s="416"/>
      <c r="SOU16" s="416"/>
      <c r="SOV16" s="416"/>
      <c r="SOW16" s="416"/>
      <c r="SOX16" s="416"/>
      <c r="SOY16" s="416"/>
      <c r="SOZ16" s="416"/>
      <c r="SPA16" s="416"/>
      <c r="SPB16" s="416"/>
      <c r="SPC16" s="416"/>
      <c r="SPD16" s="416"/>
      <c r="SPE16" s="416"/>
      <c r="SPF16" s="416"/>
      <c r="SPG16" s="416"/>
      <c r="SPH16" s="416"/>
      <c r="SPI16" s="416"/>
      <c r="SPJ16" s="416"/>
      <c r="SPK16" s="416"/>
      <c r="SPL16" s="416"/>
      <c r="SPM16" s="416"/>
      <c r="SPN16" s="416"/>
      <c r="SPO16" s="416"/>
      <c r="SPP16" s="416"/>
      <c r="SPQ16" s="416"/>
      <c r="SPR16" s="416"/>
      <c r="SPS16" s="416"/>
      <c r="SPT16" s="416"/>
      <c r="SPU16" s="416"/>
      <c r="SPV16" s="416"/>
      <c r="SPW16" s="416"/>
      <c r="SPX16" s="416"/>
      <c r="SPY16" s="416"/>
      <c r="SPZ16" s="416"/>
      <c r="SQA16" s="416"/>
      <c r="SQB16" s="416"/>
      <c r="SQC16" s="416"/>
      <c r="SQD16" s="416"/>
      <c r="SQE16" s="416"/>
      <c r="SQF16" s="416"/>
      <c r="SQG16" s="416"/>
      <c r="SQH16" s="416"/>
      <c r="SQI16" s="416"/>
      <c r="SQJ16" s="416"/>
      <c r="SQK16" s="416"/>
      <c r="SQL16" s="416"/>
      <c r="SQM16" s="416"/>
      <c r="SQN16" s="416"/>
      <c r="SQO16" s="416"/>
      <c r="SQP16" s="416"/>
      <c r="SQQ16" s="416"/>
      <c r="SQR16" s="416"/>
      <c r="SQS16" s="416"/>
      <c r="SQT16" s="416"/>
      <c r="SQU16" s="416"/>
      <c r="SQV16" s="416"/>
      <c r="SQW16" s="416"/>
      <c r="SQX16" s="416"/>
      <c r="SQY16" s="416"/>
      <c r="SQZ16" s="416"/>
      <c r="SRA16" s="416"/>
      <c r="SRB16" s="416"/>
      <c r="SRC16" s="416"/>
      <c r="SRD16" s="416"/>
      <c r="SRE16" s="416"/>
      <c r="SRF16" s="416"/>
      <c r="SRG16" s="416"/>
      <c r="SRH16" s="416"/>
      <c r="SRI16" s="416"/>
      <c r="SRJ16" s="416"/>
      <c r="SRK16" s="416"/>
      <c r="SRL16" s="416"/>
      <c r="SRM16" s="416"/>
      <c r="SRN16" s="416"/>
      <c r="SRO16" s="416"/>
      <c r="SRP16" s="416"/>
      <c r="SRQ16" s="416"/>
      <c r="SRR16" s="416"/>
      <c r="SRS16" s="416"/>
      <c r="SRT16" s="416"/>
      <c r="SRU16" s="416"/>
      <c r="SRV16" s="416"/>
      <c r="SRW16" s="416"/>
      <c r="SRX16" s="416"/>
      <c r="SRY16" s="416"/>
      <c r="SRZ16" s="416"/>
      <c r="SSA16" s="416"/>
      <c r="SSB16" s="416"/>
      <c r="SSC16" s="416"/>
      <c r="SSD16" s="416"/>
      <c r="SSE16" s="416"/>
      <c r="SSF16" s="416"/>
      <c r="SSG16" s="416"/>
      <c r="SSH16" s="416"/>
      <c r="SSI16" s="416"/>
      <c r="SSJ16" s="416"/>
      <c r="SSK16" s="416"/>
      <c r="SSL16" s="416"/>
      <c r="SSM16" s="416"/>
      <c r="SSN16" s="416"/>
      <c r="SSO16" s="416"/>
      <c r="SSP16" s="416"/>
      <c r="SSQ16" s="416"/>
      <c r="SSR16" s="416"/>
      <c r="SSS16" s="416"/>
      <c r="SST16" s="416"/>
      <c r="SSU16" s="416"/>
      <c r="SSV16" s="416"/>
      <c r="SSW16" s="416"/>
      <c r="SSX16" s="416"/>
      <c r="SSY16" s="416"/>
      <c r="SSZ16" s="416"/>
      <c r="STA16" s="416"/>
      <c r="STB16" s="416"/>
      <c r="STC16" s="416"/>
      <c r="STD16" s="416"/>
      <c r="STE16" s="416"/>
      <c r="STF16" s="416"/>
      <c r="STG16" s="416"/>
      <c r="STH16" s="416"/>
      <c r="STI16" s="416"/>
      <c r="STJ16" s="416"/>
      <c r="STK16" s="416"/>
      <c r="STL16" s="416"/>
      <c r="STM16" s="416"/>
      <c r="STN16" s="416"/>
      <c r="STO16" s="416"/>
      <c r="STP16" s="416"/>
      <c r="STQ16" s="416"/>
      <c r="STR16" s="416"/>
      <c r="STS16" s="416"/>
      <c r="STT16" s="416"/>
      <c r="STU16" s="416"/>
      <c r="STV16" s="416"/>
      <c r="STW16" s="416"/>
      <c r="STX16" s="416"/>
      <c r="STY16" s="416"/>
      <c r="STZ16" s="416"/>
      <c r="SUA16" s="416"/>
      <c r="SUB16" s="416"/>
      <c r="SUC16" s="416"/>
      <c r="SUD16" s="416"/>
      <c r="SUE16" s="416"/>
      <c r="SUF16" s="416"/>
      <c r="SUG16" s="416"/>
      <c r="SUH16" s="416"/>
      <c r="SUI16" s="416"/>
      <c r="SUJ16" s="416"/>
      <c r="SUK16" s="416"/>
      <c r="SUL16" s="416"/>
      <c r="SUM16" s="416"/>
      <c r="SUN16" s="416"/>
      <c r="SUO16" s="416"/>
      <c r="SUP16" s="416"/>
      <c r="SUQ16" s="416"/>
      <c r="SUR16" s="416"/>
      <c r="SUS16" s="416"/>
      <c r="SUT16" s="416"/>
      <c r="SUU16" s="416"/>
      <c r="SUV16" s="416"/>
      <c r="SUW16" s="416"/>
      <c r="SUX16" s="416"/>
      <c r="SUY16" s="416"/>
      <c r="SUZ16" s="416"/>
      <c r="SVA16" s="416"/>
      <c r="SVB16" s="416"/>
      <c r="SVC16" s="416"/>
      <c r="SVD16" s="416"/>
      <c r="SVE16" s="416"/>
      <c r="SVF16" s="416"/>
      <c r="SVG16" s="416"/>
      <c r="SVH16" s="416"/>
      <c r="SVI16" s="416"/>
      <c r="SVJ16" s="416"/>
      <c r="SVK16" s="416"/>
      <c r="SVL16" s="416"/>
      <c r="SVM16" s="416"/>
      <c r="SVN16" s="416"/>
      <c r="SVO16" s="416"/>
      <c r="SVP16" s="416"/>
      <c r="SVQ16" s="416"/>
      <c r="SVR16" s="416"/>
      <c r="SVS16" s="416"/>
      <c r="SVT16" s="416"/>
      <c r="SVU16" s="416"/>
      <c r="SVV16" s="416"/>
      <c r="SVW16" s="416"/>
      <c r="SVX16" s="416"/>
      <c r="SVY16" s="416"/>
      <c r="SVZ16" s="416"/>
      <c r="SWA16" s="416"/>
      <c r="SWB16" s="416"/>
      <c r="SWC16" s="416"/>
      <c r="SWD16" s="416"/>
      <c r="SWE16" s="416"/>
      <c r="SWF16" s="416"/>
      <c r="SWG16" s="416"/>
      <c r="SWH16" s="416"/>
      <c r="SWI16" s="416"/>
      <c r="SWJ16" s="416"/>
      <c r="SWK16" s="416"/>
      <c r="SWL16" s="416"/>
      <c r="SWM16" s="416"/>
      <c r="SWN16" s="416"/>
      <c r="SWO16" s="416"/>
      <c r="SWP16" s="416"/>
      <c r="SWQ16" s="416"/>
      <c r="SWR16" s="416"/>
      <c r="SWS16" s="416"/>
      <c r="SWT16" s="416"/>
      <c r="SWU16" s="416"/>
      <c r="SWV16" s="416"/>
      <c r="SWW16" s="416"/>
      <c r="SWX16" s="416"/>
      <c r="SWY16" s="416"/>
      <c r="SWZ16" s="416"/>
      <c r="SXA16" s="416"/>
      <c r="SXB16" s="416"/>
      <c r="SXC16" s="416"/>
      <c r="SXD16" s="416"/>
      <c r="SXE16" s="416"/>
      <c r="SXF16" s="416"/>
      <c r="SXG16" s="416"/>
      <c r="SXH16" s="416"/>
      <c r="SXI16" s="416"/>
      <c r="SXJ16" s="416"/>
      <c r="SXK16" s="416"/>
      <c r="SXL16" s="416"/>
      <c r="SXM16" s="416"/>
      <c r="SXN16" s="416"/>
      <c r="SXO16" s="416"/>
      <c r="SXP16" s="416"/>
      <c r="SXQ16" s="416"/>
      <c r="SXR16" s="416"/>
      <c r="SXS16" s="416"/>
      <c r="SXT16" s="416"/>
      <c r="SXU16" s="416"/>
      <c r="SXV16" s="416"/>
      <c r="SXW16" s="416"/>
      <c r="SXX16" s="416"/>
      <c r="SXY16" s="416"/>
      <c r="SXZ16" s="416"/>
      <c r="SYA16" s="416"/>
      <c r="SYB16" s="416"/>
      <c r="SYC16" s="416"/>
      <c r="SYD16" s="416"/>
      <c r="SYE16" s="416"/>
      <c r="SYF16" s="416"/>
      <c r="SYG16" s="416"/>
      <c r="SYH16" s="416"/>
      <c r="SYI16" s="416"/>
      <c r="SYJ16" s="416"/>
      <c r="SYK16" s="416"/>
      <c r="SYL16" s="416"/>
      <c r="SYM16" s="416"/>
      <c r="SYN16" s="416"/>
      <c r="SYO16" s="416"/>
      <c r="SYP16" s="416"/>
      <c r="SYQ16" s="416"/>
      <c r="SYR16" s="416"/>
      <c r="SYS16" s="416"/>
      <c r="SYT16" s="416"/>
      <c r="SYU16" s="416"/>
      <c r="SYV16" s="416"/>
      <c r="SYW16" s="416"/>
      <c r="SYX16" s="416"/>
      <c r="SYY16" s="416"/>
      <c r="SYZ16" s="416"/>
      <c r="SZA16" s="416"/>
      <c r="SZB16" s="416"/>
      <c r="SZC16" s="416"/>
      <c r="SZD16" s="416"/>
      <c r="SZE16" s="416"/>
      <c r="SZF16" s="416"/>
      <c r="SZG16" s="416"/>
      <c r="SZH16" s="416"/>
      <c r="SZI16" s="416"/>
      <c r="SZJ16" s="416"/>
      <c r="SZK16" s="416"/>
      <c r="SZL16" s="416"/>
      <c r="SZM16" s="416"/>
      <c r="SZN16" s="416"/>
      <c r="SZO16" s="416"/>
      <c r="SZP16" s="416"/>
      <c r="SZQ16" s="416"/>
      <c r="SZR16" s="416"/>
      <c r="SZS16" s="416"/>
      <c r="SZT16" s="416"/>
      <c r="SZU16" s="416"/>
      <c r="SZV16" s="416"/>
      <c r="SZW16" s="416"/>
      <c r="SZX16" s="416"/>
      <c r="SZY16" s="416"/>
      <c r="SZZ16" s="416"/>
      <c r="TAA16" s="416"/>
      <c r="TAB16" s="416"/>
      <c r="TAC16" s="416"/>
      <c r="TAD16" s="416"/>
      <c r="TAE16" s="416"/>
      <c r="TAF16" s="416"/>
      <c r="TAG16" s="416"/>
      <c r="TAH16" s="416"/>
      <c r="TAI16" s="416"/>
      <c r="TAJ16" s="416"/>
      <c r="TAK16" s="416"/>
      <c r="TAL16" s="416"/>
      <c r="TAM16" s="416"/>
      <c r="TAN16" s="416"/>
      <c r="TAO16" s="416"/>
      <c r="TAP16" s="416"/>
      <c r="TAQ16" s="416"/>
      <c r="TAR16" s="416"/>
      <c r="TAS16" s="416"/>
      <c r="TAT16" s="416"/>
      <c r="TAU16" s="416"/>
      <c r="TAV16" s="416"/>
      <c r="TAW16" s="416"/>
      <c r="TAX16" s="416"/>
      <c r="TAY16" s="416"/>
      <c r="TAZ16" s="416"/>
      <c r="TBA16" s="416"/>
      <c r="TBB16" s="416"/>
      <c r="TBC16" s="416"/>
      <c r="TBD16" s="416"/>
      <c r="TBE16" s="416"/>
      <c r="TBF16" s="416"/>
      <c r="TBG16" s="416"/>
      <c r="TBH16" s="416"/>
      <c r="TBI16" s="416"/>
      <c r="TBJ16" s="416"/>
      <c r="TBK16" s="416"/>
      <c r="TBL16" s="416"/>
      <c r="TBM16" s="416"/>
      <c r="TBN16" s="416"/>
      <c r="TBO16" s="416"/>
      <c r="TBP16" s="416"/>
      <c r="TBQ16" s="416"/>
      <c r="TBR16" s="416"/>
      <c r="TBS16" s="416"/>
      <c r="TBT16" s="416"/>
      <c r="TBU16" s="416"/>
      <c r="TBV16" s="416"/>
      <c r="TBW16" s="416"/>
      <c r="TBX16" s="416"/>
      <c r="TBY16" s="416"/>
      <c r="TBZ16" s="416"/>
      <c r="TCA16" s="416"/>
      <c r="TCB16" s="416"/>
      <c r="TCC16" s="416"/>
      <c r="TCD16" s="416"/>
      <c r="TCE16" s="416"/>
      <c r="TCF16" s="416"/>
      <c r="TCG16" s="416"/>
      <c r="TCH16" s="416"/>
      <c r="TCI16" s="416"/>
      <c r="TCJ16" s="416"/>
      <c r="TCK16" s="416"/>
      <c r="TCL16" s="416"/>
      <c r="TCM16" s="416"/>
      <c r="TCN16" s="416"/>
      <c r="TCO16" s="416"/>
      <c r="TCP16" s="416"/>
      <c r="TCQ16" s="416"/>
      <c r="TCR16" s="416"/>
      <c r="TCS16" s="416"/>
      <c r="TCT16" s="416"/>
      <c r="TCU16" s="416"/>
      <c r="TCV16" s="416"/>
      <c r="TCW16" s="416"/>
      <c r="TCX16" s="416"/>
      <c r="TCY16" s="416"/>
      <c r="TCZ16" s="416"/>
      <c r="TDA16" s="416"/>
      <c r="TDB16" s="416"/>
      <c r="TDC16" s="416"/>
      <c r="TDD16" s="416"/>
      <c r="TDE16" s="416"/>
      <c r="TDF16" s="416"/>
      <c r="TDG16" s="416"/>
      <c r="TDH16" s="416"/>
      <c r="TDI16" s="416"/>
      <c r="TDJ16" s="416"/>
      <c r="TDK16" s="416"/>
      <c r="TDL16" s="416"/>
      <c r="TDM16" s="416"/>
      <c r="TDN16" s="416"/>
      <c r="TDO16" s="416"/>
      <c r="TDP16" s="416"/>
      <c r="TDQ16" s="416"/>
      <c r="TDR16" s="416"/>
      <c r="TDS16" s="416"/>
      <c r="TDT16" s="416"/>
      <c r="TDU16" s="416"/>
      <c r="TDV16" s="416"/>
      <c r="TDW16" s="416"/>
      <c r="TDX16" s="416"/>
      <c r="TDY16" s="416"/>
      <c r="TDZ16" s="416"/>
      <c r="TEA16" s="416"/>
      <c r="TEB16" s="416"/>
      <c r="TEC16" s="416"/>
      <c r="TED16" s="416"/>
      <c r="TEE16" s="416"/>
      <c r="TEF16" s="416"/>
      <c r="TEG16" s="416"/>
      <c r="TEH16" s="416"/>
      <c r="TEI16" s="416"/>
      <c r="TEJ16" s="416"/>
      <c r="TEK16" s="416"/>
      <c r="TEL16" s="416"/>
      <c r="TEM16" s="416"/>
      <c r="TEN16" s="416"/>
      <c r="TEO16" s="416"/>
      <c r="TEP16" s="416"/>
      <c r="TEQ16" s="416"/>
      <c r="TER16" s="416"/>
      <c r="TES16" s="416"/>
      <c r="TET16" s="416"/>
      <c r="TEU16" s="416"/>
      <c r="TEV16" s="416"/>
      <c r="TEW16" s="416"/>
      <c r="TEX16" s="416"/>
      <c r="TEY16" s="416"/>
      <c r="TEZ16" s="416"/>
      <c r="TFA16" s="416"/>
      <c r="TFB16" s="416"/>
      <c r="TFC16" s="416"/>
      <c r="TFD16" s="416"/>
      <c r="TFE16" s="416"/>
      <c r="TFF16" s="416"/>
      <c r="TFG16" s="416"/>
      <c r="TFH16" s="416"/>
      <c r="TFI16" s="416"/>
      <c r="TFJ16" s="416"/>
      <c r="TFK16" s="416"/>
      <c r="TFL16" s="416"/>
      <c r="TFM16" s="416"/>
      <c r="TFN16" s="416"/>
      <c r="TFO16" s="416"/>
      <c r="TFP16" s="416"/>
      <c r="TFQ16" s="416"/>
      <c r="TFR16" s="416"/>
      <c r="TFS16" s="416"/>
      <c r="TFT16" s="416"/>
      <c r="TFU16" s="416"/>
      <c r="TFV16" s="416"/>
      <c r="TFW16" s="416"/>
      <c r="TFX16" s="416"/>
      <c r="TFY16" s="416"/>
      <c r="TFZ16" s="416"/>
      <c r="TGA16" s="416"/>
      <c r="TGB16" s="416"/>
      <c r="TGC16" s="416"/>
      <c r="TGD16" s="416"/>
      <c r="TGE16" s="416"/>
      <c r="TGF16" s="416"/>
      <c r="TGG16" s="416"/>
      <c r="TGH16" s="416"/>
      <c r="TGI16" s="416"/>
      <c r="TGJ16" s="416"/>
      <c r="TGK16" s="416"/>
      <c r="TGL16" s="416"/>
      <c r="TGM16" s="416"/>
      <c r="TGN16" s="416"/>
      <c r="TGO16" s="416"/>
      <c r="TGP16" s="416"/>
      <c r="TGQ16" s="416"/>
      <c r="TGR16" s="416"/>
      <c r="TGS16" s="416"/>
      <c r="TGT16" s="416"/>
      <c r="TGU16" s="416"/>
      <c r="TGV16" s="416"/>
      <c r="TGW16" s="416"/>
      <c r="TGX16" s="416"/>
      <c r="TGY16" s="416"/>
      <c r="TGZ16" s="416"/>
      <c r="THA16" s="416"/>
      <c r="THB16" s="416"/>
      <c r="THC16" s="416"/>
      <c r="THD16" s="416"/>
      <c r="THE16" s="416"/>
      <c r="THF16" s="416"/>
      <c r="THG16" s="416"/>
      <c r="THH16" s="416"/>
      <c r="THI16" s="416"/>
      <c r="THJ16" s="416"/>
      <c r="THK16" s="416"/>
      <c r="THL16" s="416"/>
      <c r="THM16" s="416"/>
      <c r="THN16" s="416"/>
      <c r="THO16" s="416"/>
      <c r="THP16" s="416"/>
      <c r="THQ16" s="416"/>
      <c r="THR16" s="416"/>
      <c r="THS16" s="416"/>
      <c r="THT16" s="416"/>
      <c r="THU16" s="416"/>
      <c r="THV16" s="416"/>
      <c r="THW16" s="416"/>
      <c r="THX16" s="416"/>
      <c r="THY16" s="416"/>
      <c r="THZ16" s="416"/>
      <c r="TIA16" s="416"/>
      <c r="TIB16" s="416"/>
      <c r="TIC16" s="416"/>
      <c r="TID16" s="416"/>
      <c r="TIE16" s="416"/>
      <c r="TIF16" s="416"/>
      <c r="TIG16" s="416"/>
      <c r="TIH16" s="416"/>
      <c r="TII16" s="416"/>
      <c r="TIJ16" s="416"/>
      <c r="TIK16" s="416"/>
      <c r="TIL16" s="416"/>
      <c r="TIM16" s="416"/>
      <c r="TIN16" s="416"/>
      <c r="TIO16" s="416"/>
      <c r="TIP16" s="416"/>
      <c r="TIQ16" s="416"/>
      <c r="TIR16" s="416"/>
      <c r="TIS16" s="416"/>
      <c r="TIT16" s="416"/>
      <c r="TIU16" s="416"/>
      <c r="TIV16" s="416"/>
      <c r="TIW16" s="416"/>
      <c r="TIX16" s="416"/>
      <c r="TIY16" s="416"/>
      <c r="TIZ16" s="416"/>
      <c r="TJA16" s="416"/>
      <c r="TJB16" s="416"/>
      <c r="TJC16" s="416"/>
      <c r="TJD16" s="416"/>
      <c r="TJE16" s="416"/>
      <c r="TJF16" s="416"/>
      <c r="TJG16" s="416"/>
      <c r="TJH16" s="416"/>
      <c r="TJI16" s="416"/>
      <c r="TJJ16" s="416"/>
      <c r="TJK16" s="416"/>
      <c r="TJL16" s="416"/>
      <c r="TJM16" s="416"/>
      <c r="TJN16" s="416"/>
      <c r="TJO16" s="416"/>
      <c r="TJP16" s="416"/>
      <c r="TJQ16" s="416"/>
      <c r="TJR16" s="416"/>
      <c r="TJS16" s="416"/>
      <c r="TJT16" s="416"/>
      <c r="TJU16" s="416"/>
      <c r="TJV16" s="416"/>
      <c r="TJW16" s="416"/>
      <c r="TJX16" s="416"/>
      <c r="TJY16" s="416"/>
      <c r="TJZ16" s="416"/>
      <c r="TKA16" s="416"/>
      <c r="TKB16" s="416"/>
      <c r="TKC16" s="416"/>
      <c r="TKD16" s="416"/>
      <c r="TKE16" s="416"/>
      <c r="TKF16" s="416"/>
      <c r="TKG16" s="416"/>
      <c r="TKH16" s="416"/>
      <c r="TKI16" s="416"/>
      <c r="TKJ16" s="416"/>
      <c r="TKK16" s="416"/>
      <c r="TKL16" s="416"/>
      <c r="TKM16" s="416"/>
      <c r="TKN16" s="416"/>
      <c r="TKO16" s="416"/>
      <c r="TKP16" s="416"/>
      <c r="TKQ16" s="416"/>
      <c r="TKR16" s="416"/>
      <c r="TKS16" s="416"/>
      <c r="TKT16" s="416"/>
      <c r="TKU16" s="416"/>
      <c r="TKV16" s="416"/>
      <c r="TKW16" s="416"/>
      <c r="TKX16" s="416"/>
      <c r="TKY16" s="416"/>
      <c r="TKZ16" s="416"/>
      <c r="TLA16" s="416"/>
      <c r="TLB16" s="416"/>
      <c r="TLC16" s="416"/>
      <c r="TLD16" s="416"/>
      <c r="TLE16" s="416"/>
      <c r="TLF16" s="416"/>
      <c r="TLG16" s="416"/>
      <c r="TLH16" s="416"/>
      <c r="TLI16" s="416"/>
      <c r="TLJ16" s="416"/>
      <c r="TLK16" s="416"/>
      <c r="TLL16" s="416"/>
      <c r="TLM16" s="416"/>
      <c r="TLN16" s="416"/>
      <c r="TLO16" s="416"/>
      <c r="TLP16" s="416"/>
      <c r="TLQ16" s="416"/>
      <c r="TLR16" s="416"/>
      <c r="TLS16" s="416"/>
      <c r="TLT16" s="416"/>
      <c r="TLU16" s="416"/>
      <c r="TLV16" s="416"/>
      <c r="TLW16" s="416"/>
      <c r="TLX16" s="416"/>
      <c r="TLY16" s="416"/>
      <c r="TLZ16" s="416"/>
      <c r="TMA16" s="416"/>
      <c r="TMB16" s="416"/>
      <c r="TMC16" s="416"/>
      <c r="TMD16" s="416"/>
      <c r="TME16" s="416"/>
      <c r="TMF16" s="416"/>
      <c r="TMG16" s="416"/>
      <c r="TMH16" s="416"/>
      <c r="TMI16" s="416"/>
      <c r="TMJ16" s="416"/>
      <c r="TMK16" s="416"/>
      <c r="TML16" s="416"/>
      <c r="TMM16" s="416"/>
      <c r="TMN16" s="416"/>
      <c r="TMO16" s="416"/>
      <c r="TMP16" s="416"/>
      <c r="TMQ16" s="416"/>
      <c r="TMR16" s="416"/>
      <c r="TMS16" s="416"/>
      <c r="TMT16" s="416"/>
      <c r="TMU16" s="416"/>
      <c r="TMV16" s="416"/>
      <c r="TMW16" s="416"/>
      <c r="TMX16" s="416"/>
      <c r="TMY16" s="416"/>
      <c r="TMZ16" s="416"/>
      <c r="TNA16" s="416"/>
      <c r="TNB16" s="416"/>
      <c r="TNC16" s="416"/>
      <c r="TND16" s="416"/>
      <c r="TNE16" s="416"/>
      <c r="TNF16" s="416"/>
      <c r="TNG16" s="416"/>
      <c r="TNH16" s="416"/>
      <c r="TNI16" s="416"/>
      <c r="TNJ16" s="416"/>
      <c r="TNK16" s="416"/>
      <c r="TNL16" s="416"/>
      <c r="TNM16" s="416"/>
      <c r="TNN16" s="416"/>
      <c r="TNO16" s="416"/>
      <c r="TNP16" s="416"/>
      <c r="TNQ16" s="416"/>
      <c r="TNR16" s="416"/>
      <c r="TNS16" s="416"/>
      <c r="TNT16" s="416"/>
      <c r="TNU16" s="416"/>
      <c r="TNV16" s="416"/>
      <c r="TNW16" s="416"/>
      <c r="TNX16" s="416"/>
      <c r="TNY16" s="416"/>
      <c r="TNZ16" s="416"/>
      <c r="TOA16" s="416"/>
      <c r="TOB16" s="416"/>
      <c r="TOC16" s="416"/>
      <c r="TOD16" s="416"/>
      <c r="TOE16" s="416"/>
      <c r="TOF16" s="416"/>
      <c r="TOG16" s="416"/>
      <c r="TOH16" s="416"/>
      <c r="TOI16" s="416"/>
      <c r="TOJ16" s="416"/>
      <c r="TOK16" s="416"/>
      <c r="TOL16" s="416"/>
      <c r="TOM16" s="416"/>
      <c r="TON16" s="416"/>
      <c r="TOO16" s="416"/>
      <c r="TOP16" s="416"/>
      <c r="TOQ16" s="416"/>
      <c r="TOR16" s="416"/>
      <c r="TOS16" s="416"/>
      <c r="TOT16" s="416"/>
      <c r="TOU16" s="416"/>
      <c r="TOV16" s="416"/>
      <c r="TOW16" s="416"/>
      <c r="TOX16" s="416"/>
      <c r="TOY16" s="416"/>
      <c r="TOZ16" s="416"/>
      <c r="TPA16" s="416"/>
      <c r="TPB16" s="416"/>
      <c r="TPC16" s="416"/>
      <c r="TPD16" s="416"/>
      <c r="TPE16" s="416"/>
      <c r="TPF16" s="416"/>
      <c r="TPG16" s="416"/>
      <c r="TPH16" s="416"/>
      <c r="TPI16" s="416"/>
      <c r="TPJ16" s="416"/>
      <c r="TPK16" s="416"/>
      <c r="TPL16" s="416"/>
      <c r="TPM16" s="416"/>
      <c r="TPN16" s="416"/>
      <c r="TPO16" s="416"/>
      <c r="TPP16" s="416"/>
      <c r="TPQ16" s="416"/>
      <c r="TPR16" s="416"/>
      <c r="TPS16" s="416"/>
      <c r="TPT16" s="416"/>
      <c r="TPU16" s="416"/>
      <c r="TPV16" s="416"/>
      <c r="TPW16" s="416"/>
      <c r="TPX16" s="416"/>
      <c r="TPY16" s="416"/>
      <c r="TPZ16" s="416"/>
      <c r="TQA16" s="416"/>
      <c r="TQB16" s="416"/>
      <c r="TQC16" s="416"/>
      <c r="TQD16" s="416"/>
      <c r="TQE16" s="416"/>
      <c r="TQF16" s="416"/>
      <c r="TQG16" s="416"/>
      <c r="TQH16" s="416"/>
      <c r="TQI16" s="416"/>
      <c r="TQJ16" s="416"/>
      <c r="TQK16" s="416"/>
      <c r="TQL16" s="416"/>
      <c r="TQM16" s="416"/>
      <c r="TQN16" s="416"/>
      <c r="TQO16" s="416"/>
      <c r="TQP16" s="416"/>
      <c r="TQQ16" s="416"/>
      <c r="TQR16" s="416"/>
      <c r="TQS16" s="416"/>
      <c r="TQT16" s="416"/>
      <c r="TQU16" s="416"/>
      <c r="TQV16" s="416"/>
      <c r="TQW16" s="416"/>
      <c r="TQX16" s="416"/>
      <c r="TQY16" s="416"/>
      <c r="TQZ16" s="416"/>
      <c r="TRA16" s="416"/>
      <c r="TRB16" s="416"/>
      <c r="TRC16" s="416"/>
      <c r="TRD16" s="416"/>
      <c r="TRE16" s="416"/>
      <c r="TRF16" s="416"/>
      <c r="TRG16" s="416"/>
      <c r="TRH16" s="416"/>
      <c r="TRI16" s="416"/>
      <c r="TRJ16" s="416"/>
      <c r="TRK16" s="416"/>
      <c r="TRL16" s="416"/>
      <c r="TRM16" s="416"/>
      <c r="TRN16" s="416"/>
      <c r="TRO16" s="416"/>
      <c r="TRP16" s="416"/>
      <c r="TRQ16" s="416"/>
      <c r="TRR16" s="416"/>
      <c r="TRS16" s="416"/>
      <c r="TRT16" s="416"/>
      <c r="TRU16" s="416"/>
      <c r="TRV16" s="416"/>
      <c r="TRW16" s="416"/>
      <c r="TRX16" s="416"/>
      <c r="TRY16" s="416"/>
      <c r="TRZ16" s="416"/>
      <c r="TSA16" s="416"/>
      <c r="TSB16" s="416"/>
      <c r="TSC16" s="416"/>
      <c r="TSD16" s="416"/>
      <c r="TSE16" s="416"/>
      <c r="TSF16" s="416"/>
      <c r="TSG16" s="416"/>
      <c r="TSH16" s="416"/>
      <c r="TSI16" s="416"/>
      <c r="TSJ16" s="416"/>
      <c r="TSK16" s="416"/>
      <c r="TSL16" s="416"/>
      <c r="TSM16" s="416"/>
      <c r="TSN16" s="416"/>
      <c r="TSO16" s="416"/>
      <c r="TSP16" s="416"/>
      <c r="TSQ16" s="416"/>
      <c r="TSR16" s="416"/>
      <c r="TSS16" s="416"/>
      <c r="TST16" s="416"/>
      <c r="TSU16" s="416"/>
      <c r="TSV16" s="416"/>
      <c r="TSW16" s="416"/>
      <c r="TSX16" s="416"/>
      <c r="TSY16" s="416"/>
      <c r="TSZ16" s="416"/>
      <c r="TTA16" s="416"/>
      <c r="TTB16" s="416"/>
      <c r="TTC16" s="416"/>
      <c r="TTD16" s="416"/>
      <c r="TTE16" s="416"/>
      <c r="TTF16" s="416"/>
      <c r="TTG16" s="416"/>
      <c r="TTH16" s="416"/>
      <c r="TTI16" s="416"/>
      <c r="TTJ16" s="416"/>
      <c r="TTK16" s="416"/>
      <c r="TTL16" s="416"/>
      <c r="TTM16" s="416"/>
      <c r="TTN16" s="416"/>
      <c r="TTO16" s="416"/>
      <c r="TTP16" s="416"/>
      <c r="TTQ16" s="416"/>
      <c r="TTR16" s="416"/>
      <c r="TTS16" s="416"/>
      <c r="TTT16" s="416"/>
      <c r="TTU16" s="416"/>
      <c r="TTV16" s="416"/>
      <c r="TTW16" s="416"/>
      <c r="TTX16" s="416"/>
      <c r="TTY16" s="416"/>
      <c r="TTZ16" s="416"/>
      <c r="TUA16" s="416"/>
      <c r="TUB16" s="416"/>
      <c r="TUC16" s="416"/>
      <c r="TUD16" s="416"/>
      <c r="TUE16" s="416"/>
      <c r="TUF16" s="416"/>
      <c r="TUG16" s="416"/>
      <c r="TUH16" s="416"/>
      <c r="TUI16" s="416"/>
      <c r="TUJ16" s="416"/>
      <c r="TUK16" s="416"/>
      <c r="TUL16" s="416"/>
      <c r="TUM16" s="416"/>
      <c r="TUN16" s="416"/>
      <c r="TUO16" s="416"/>
      <c r="TUP16" s="416"/>
      <c r="TUQ16" s="416"/>
      <c r="TUR16" s="416"/>
      <c r="TUS16" s="416"/>
      <c r="TUT16" s="416"/>
      <c r="TUU16" s="416"/>
      <c r="TUV16" s="416"/>
      <c r="TUW16" s="416"/>
      <c r="TUX16" s="416"/>
      <c r="TUY16" s="416"/>
      <c r="TUZ16" s="416"/>
      <c r="TVA16" s="416"/>
      <c r="TVB16" s="416"/>
      <c r="TVC16" s="416"/>
      <c r="TVD16" s="416"/>
      <c r="TVE16" s="416"/>
      <c r="TVF16" s="416"/>
      <c r="TVG16" s="416"/>
      <c r="TVH16" s="416"/>
      <c r="TVI16" s="416"/>
      <c r="TVJ16" s="416"/>
      <c r="TVK16" s="416"/>
      <c r="TVL16" s="416"/>
      <c r="TVM16" s="416"/>
      <c r="TVN16" s="416"/>
      <c r="TVO16" s="416"/>
      <c r="TVP16" s="416"/>
      <c r="TVQ16" s="416"/>
      <c r="TVR16" s="416"/>
      <c r="TVS16" s="416"/>
      <c r="TVT16" s="416"/>
      <c r="TVU16" s="416"/>
      <c r="TVV16" s="416"/>
      <c r="TVW16" s="416"/>
      <c r="TVX16" s="416"/>
      <c r="TVY16" s="416"/>
      <c r="TVZ16" s="416"/>
      <c r="TWA16" s="416"/>
      <c r="TWB16" s="416"/>
      <c r="TWC16" s="416"/>
      <c r="TWD16" s="416"/>
      <c r="TWE16" s="416"/>
      <c r="TWF16" s="416"/>
      <c r="TWG16" s="416"/>
      <c r="TWH16" s="416"/>
      <c r="TWI16" s="416"/>
      <c r="TWJ16" s="416"/>
      <c r="TWK16" s="416"/>
      <c r="TWL16" s="416"/>
      <c r="TWM16" s="416"/>
      <c r="TWN16" s="416"/>
      <c r="TWO16" s="416"/>
      <c r="TWP16" s="416"/>
      <c r="TWQ16" s="416"/>
      <c r="TWR16" s="416"/>
      <c r="TWS16" s="416"/>
      <c r="TWT16" s="416"/>
      <c r="TWU16" s="416"/>
      <c r="TWV16" s="416"/>
      <c r="TWW16" s="416"/>
      <c r="TWX16" s="416"/>
      <c r="TWY16" s="416"/>
      <c r="TWZ16" s="416"/>
      <c r="TXA16" s="416"/>
      <c r="TXB16" s="416"/>
      <c r="TXC16" s="416"/>
      <c r="TXD16" s="416"/>
      <c r="TXE16" s="416"/>
      <c r="TXF16" s="416"/>
      <c r="TXG16" s="416"/>
      <c r="TXH16" s="416"/>
      <c r="TXI16" s="416"/>
      <c r="TXJ16" s="416"/>
      <c r="TXK16" s="416"/>
      <c r="TXL16" s="416"/>
      <c r="TXM16" s="416"/>
      <c r="TXN16" s="416"/>
      <c r="TXO16" s="416"/>
      <c r="TXP16" s="416"/>
      <c r="TXQ16" s="416"/>
      <c r="TXR16" s="416"/>
      <c r="TXS16" s="416"/>
      <c r="TXT16" s="416"/>
      <c r="TXU16" s="416"/>
      <c r="TXV16" s="416"/>
      <c r="TXW16" s="416"/>
      <c r="TXX16" s="416"/>
      <c r="TXY16" s="416"/>
      <c r="TXZ16" s="416"/>
      <c r="TYA16" s="416"/>
      <c r="TYB16" s="416"/>
      <c r="TYC16" s="416"/>
      <c r="TYD16" s="416"/>
      <c r="TYE16" s="416"/>
      <c r="TYF16" s="416"/>
      <c r="TYG16" s="416"/>
      <c r="TYH16" s="416"/>
      <c r="TYI16" s="416"/>
      <c r="TYJ16" s="416"/>
      <c r="TYK16" s="416"/>
      <c r="TYL16" s="416"/>
      <c r="TYM16" s="416"/>
      <c r="TYN16" s="416"/>
      <c r="TYO16" s="416"/>
      <c r="TYP16" s="416"/>
      <c r="TYQ16" s="416"/>
      <c r="TYR16" s="416"/>
      <c r="TYS16" s="416"/>
      <c r="TYT16" s="416"/>
      <c r="TYU16" s="416"/>
      <c r="TYV16" s="416"/>
      <c r="TYW16" s="416"/>
      <c r="TYX16" s="416"/>
      <c r="TYY16" s="416"/>
      <c r="TYZ16" s="416"/>
      <c r="TZA16" s="416"/>
      <c r="TZB16" s="416"/>
      <c r="TZC16" s="416"/>
      <c r="TZD16" s="416"/>
      <c r="TZE16" s="416"/>
      <c r="TZF16" s="416"/>
      <c r="TZG16" s="416"/>
      <c r="TZH16" s="416"/>
      <c r="TZI16" s="416"/>
      <c r="TZJ16" s="416"/>
      <c r="TZK16" s="416"/>
      <c r="TZL16" s="416"/>
      <c r="TZM16" s="416"/>
      <c r="TZN16" s="416"/>
      <c r="TZO16" s="416"/>
      <c r="TZP16" s="416"/>
      <c r="TZQ16" s="416"/>
      <c r="TZR16" s="416"/>
      <c r="TZS16" s="416"/>
      <c r="TZT16" s="416"/>
      <c r="TZU16" s="416"/>
      <c r="TZV16" s="416"/>
      <c r="TZW16" s="416"/>
      <c r="TZX16" s="416"/>
      <c r="TZY16" s="416"/>
      <c r="TZZ16" s="416"/>
      <c r="UAA16" s="416"/>
      <c r="UAB16" s="416"/>
      <c r="UAC16" s="416"/>
      <c r="UAD16" s="416"/>
      <c r="UAE16" s="416"/>
      <c r="UAF16" s="416"/>
      <c r="UAG16" s="416"/>
      <c r="UAH16" s="416"/>
      <c r="UAI16" s="416"/>
      <c r="UAJ16" s="416"/>
      <c r="UAK16" s="416"/>
      <c r="UAL16" s="416"/>
      <c r="UAM16" s="416"/>
      <c r="UAN16" s="416"/>
      <c r="UAO16" s="416"/>
      <c r="UAP16" s="416"/>
      <c r="UAQ16" s="416"/>
      <c r="UAR16" s="416"/>
      <c r="UAS16" s="416"/>
      <c r="UAT16" s="416"/>
      <c r="UAU16" s="416"/>
      <c r="UAV16" s="416"/>
      <c r="UAW16" s="416"/>
      <c r="UAX16" s="416"/>
      <c r="UAY16" s="416"/>
      <c r="UAZ16" s="416"/>
      <c r="UBA16" s="416"/>
      <c r="UBB16" s="416"/>
      <c r="UBC16" s="416"/>
      <c r="UBD16" s="416"/>
      <c r="UBE16" s="416"/>
      <c r="UBF16" s="416"/>
      <c r="UBG16" s="416"/>
      <c r="UBH16" s="416"/>
      <c r="UBI16" s="416"/>
      <c r="UBJ16" s="416"/>
      <c r="UBK16" s="416"/>
      <c r="UBL16" s="416"/>
      <c r="UBM16" s="416"/>
      <c r="UBN16" s="416"/>
      <c r="UBO16" s="416"/>
      <c r="UBP16" s="416"/>
      <c r="UBQ16" s="416"/>
      <c r="UBR16" s="416"/>
      <c r="UBS16" s="416"/>
      <c r="UBT16" s="416"/>
      <c r="UBU16" s="416"/>
      <c r="UBV16" s="416"/>
      <c r="UBW16" s="416"/>
      <c r="UBX16" s="416"/>
      <c r="UBY16" s="416"/>
      <c r="UBZ16" s="416"/>
      <c r="UCA16" s="416"/>
      <c r="UCB16" s="416"/>
      <c r="UCC16" s="416"/>
      <c r="UCD16" s="416"/>
      <c r="UCE16" s="416"/>
      <c r="UCF16" s="416"/>
      <c r="UCG16" s="416"/>
      <c r="UCH16" s="416"/>
      <c r="UCI16" s="416"/>
      <c r="UCJ16" s="416"/>
      <c r="UCK16" s="416"/>
      <c r="UCL16" s="416"/>
      <c r="UCM16" s="416"/>
      <c r="UCN16" s="416"/>
      <c r="UCO16" s="416"/>
      <c r="UCP16" s="416"/>
      <c r="UCQ16" s="416"/>
      <c r="UCR16" s="416"/>
      <c r="UCS16" s="416"/>
      <c r="UCT16" s="416"/>
      <c r="UCU16" s="416"/>
      <c r="UCV16" s="416"/>
      <c r="UCW16" s="416"/>
      <c r="UCX16" s="416"/>
      <c r="UCY16" s="416"/>
      <c r="UCZ16" s="416"/>
      <c r="UDA16" s="416"/>
      <c r="UDB16" s="416"/>
      <c r="UDC16" s="416"/>
      <c r="UDD16" s="416"/>
      <c r="UDE16" s="416"/>
      <c r="UDF16" s="416"/>
      <c r="UDG16" s="416"/>
      <c r="UDH16" s="416"/>
      <c r="UDI16" s="416"/>
      <c r="UDJ16" s="416"/>
      <c r="UDK16" s="416"/>
      <c r="UDL16" s="416"/>
      <c r="UDM16" s="416"/>
      <c r="UDN16" s="416"/>
      <c r="UDO16" s="416"/>
      <c r="UDP16" s="416"/>
      <c r="UDQ16" s="416"/>
      <c r="UDR16" s="416"/>
      <c r="UDS16" s="416"/>
      <c r="UDT16" s="416"/>
      <c r="UDU16" s="416"/>
      <c r="UDV16" s="416"/>
      <c r="UDW16" s="416"/>
      <c r="UDX16" s="416"/>
      <c r="UDY16" s="416"/>
      <c r="UDZ16" s="416"/>
      <c r="UEA16" s="416"/>
      <c r="UEB16" s="416"/>
      <c r="UEC16" s="416"/>
      <c r="UED16" s="416"/>
      <c r="UEE16" s="416"/>
      <c r="UEF16" s="416"/>
      <c r="UEG16" s="416"/>
      <c r="UEH16" s="416"/>
      <c r="UEI16" s="416"/>
      <c r="UEJ16" s="416"/>
      <c r="UEK16" s="416"/>
      <c r="UEL16" s="416"/>
      <c r="UEM16" s="416"/>
      <c r="UEN16" s="416"/>
      <c r="UEO16" s="416"/>
      <c r="UEP16" s="416"/>
      <c r="UEQ16" s="416"/>
      <c r="UER16" s="416"/>
      <c r="UES16" s="416"/>
      <c r="UET16" s="416"/>
      <c r="UEU16" s="416"/>
      <c r="UEV16" s="416"/>
      <c r="UEW16" s="416"/>
      <c r="UEX16" s="416"/>
      <c r="UEY16" s="416"/>
      <c r="UEZ16" s="416"/>
      <c r="UFA16" s="416"/>
      <c r="UFB16" s="416"/>
      <c r="UFC16" s="416"/>
      <c r="UFD16" s="416"/>
      <c r="UFE16" s="416"/>
      <c r="UFF16" s="416"/>
      <c r="UFG16" s="416"/>
      <c r="UFH16" s="416"/>
      <c r="UFI16" s="416"/>
      <c r="UFJ16" s="416"/>
      <c r="UFK16" s="416"/>
      <c r="UFL16" s="416"/>
      <c r="UFM16" s="416"/>
      <c r="UFN16" s="416"/>
      <c r="UFO16" s="416"/>
      <c r="UFP16" s="416"/>
      <c r="UFQ16" s="416"/>
      <c r="UFR16" s="416"/>
      <c r="UFS16" s="416"/>
      <c r="UFT16" s="416"/>
      <c r="UFU16" s="416"/>
      <c r="UFV16" s="416"/>
      <c r="UFW16" s="416"/>
      <c r="UFX16" s="416"/>
      <c r="UFY16" s="416"/>
      <c r="UFZ16" s="416"/>
      <c r="UGA16" s="416"/>
      <c r="UGB16" s="416"/>
      <c r="UGC16" s="416"/>
      <c r="UGD16" s="416"/>
      <c r="UGE16" s="416"/>
      <c r="UGF16" s="416"/>
      <c r="UGG16" s="416"/>
      <c r="UGH16" s="416"/>
      <c r="UGI16" s="416"/>
      <c r="UGJ16" s="416"/>
      <c r="UGK16" s="416"/>
      <c r="UGL16" s="416"/>
      <c r="UGM16" s="416"/>
      <c r="UGN16" s="416"/>
      <c r="UGO16" s="416"/>
      <c r="UGP16" s="416"/>
      <c r="UGQ16" s="416"/>
      <c r="UGR16" s="416"/>
      <c r="UGS16" s="416"/>
      <c r="UGT16" s="416"/>
      <c r="UGU16" s="416"/>
      <c r="UGV16" s="416"/>
      <c r="UGW16" s="416"/>
      <c r="UGX16" s="416"/>
      <c r="UGY16" s="416"/>
      <c r="UGZ16" s="416"/>
      <c r="UHA16" s="416"/>
      <c r="UHB16" s="416"/>
      <c r="UHC16" s="416"/>
      <c r="UHD16" s="416"/>
      <c r="UHE16" s="416"/>
      <c r="UHF16" s="416"/>
      <c r="UHG16" s="416"/>
      <c r="UHH16" s="416"/>
      <c r="UHI16" s="416"/>
      <c r="UHJ16" s="416"/>
      <c r="UHK16" s="416"/>
      <c r="UHL16" s="416"/>
      <c r="UHM16" s="416"/>
      <c r="UHN16" s="416"/>
      <c r="UHO16" s="416"/>
      <c r="UHP16" s="416"/>
      <c r="UHQ16" s="416"/>
      <c r="UHR16" s="416"/>
      <c r="UHS16" s="416"/>
      <c r="UHT16" s="416"/>
      <c r="UHU16" s="416"/>
      <c r="UHV16" s="416"/>
      <c r="UHW16" s="416"/>
      <c r="UHX16" s="416"/>
      <c r="UHY16" s="416"/>
      <c r="UHZ16" s="416"/>
      <c r="UIA16" s="416"/>
      <c r="UIB16" s="416"/>
      <c r="UIC16" s="416"/>
      <c r="UID16" s="416"/>
      <c r="UIE16" s="416"/>
      <c r="UIF16" s="416"/>
      <c r="UIG16" s="416"/>
      <c r="UIH16" s="416"/>
      <c r="UII16" s="416"/>
      <c r="UIJ16" s="416"/>
      <c r="UIK16" s="416"/>
      <c r="UIL16" s="416"/>
      <c r="UIM16" s="416"/>
      <c r="UIN16" s="416"/>
      <c r="UIO16" s="416"/>
      <c r="UIP16" s="416"/>
      <c r="UIQ16" s="416"/>
      <c r="UIR16" s="416"/>
      <c r="UIS16" s="416"/>
      <c r="UIT16" s="416"/>
      <c r="UIU16" s="416"/>
      <c r="UIV16" s="416"/>
      <c r="UIW16" s="416"/>
      <c r="UIX16" s="416"/>
      <c r="UIY16" s="416"/>
      <c r="UIZ16" s="416"/>
      <c r="UJA16" s="416"/>
      <c r="UJB16" s="416"/>
      <c r="UJC16" s="416"/>
      <c r="UJD16" s="416"/>
      <c r="UJE16" s="416"/>
      <c r="UJF16" s="416"/>
      <c r="UJG16" s="416"/>
      <c r="UJH16" s="416"/>
      <c r="UJI16" s="416"/>
      <c r="UJJ16" s="416"/>
      <c r="UJK16" s="416"/>
      <c r="UJL16" s="416"/>
      <c r="UJM16" s="416"/>
      <c r="UJN16" s="416"/>
      <c r="UJO16" s="416"/>
      <c r="UJP16" s="416"/>
      <c r="UJQ16" s="416"/>
      <c r="UJR16" s="416"/>
      <c r="UJS16" s="416"/>
      <c r="UJT16" s="416"/>
      <c r="UJU16" s="416"/>
      <c r="UJV16" s="416"/>
      <c r="UJW16" s="416"/>
      <c r="UJX16" s="416"/>
      <c r="UJY16" s="416"/>
      <c r="UJZ16" s="416"/>
      <c r="UKA16" s="416"/>
      <c r="UKB16" s="416"/>
      <c r="UKC16" s="416"/>
      <c r="UKD16" s="416"/>
      <c r="UKE16" s="416"/>
      <c r="UKF16" s="416"/>
      <c r="UKG16" s="416"/>
      <c r="UKH16" s="416"/>
      <c r="UKI16" s="416"/>
      <c r="UKJ16" s="416"/>
      <c r="UKK16" s="416"/>
      <c r="UKL16" s="416"/>
      <c r="UKM16" s="416"/>
      <c r="UKN16" s="416"/>
      <c r="UKO16" s="416"/>
      <c r="UKP16" s="416"/>
      <c r="UKQ16" s="416"/>
      <c r="UKR16" s="416"/>
      <c r="UKS16" s="416"/>
      <c r="UKT16" s="416"/>
      <c r="UKU16" s="416"/>
      <c r="UKV16" s="416"/>
      <c r="UKW16" s="416"/>
      <c r="UKX16" s="416"/>
      <c r="UKY16" s="416"/>
      <c r="UKZ16" s="416"/>
      <c r="ULA16" s="416"/>
      <c r="ULB16" s="416"/>
      <c r="ULC16" s="416"/>
      <c r="ULD16" s="416"/>
      <c r="ULE16" s="416"/>
      <c r="ULF16" s="416"/>
      <c r="ULG16" s="416"/>
      <c r="ULH16" s="416"/>
      <c r="ULI16" s="416"/>
      <c r="ULJ16" s="416"/>
      <c r="ULK16" s="416"/>
      <c r="ULL16" s="416"/>
      <c r="ULM16" s="416"/>
      <c r="ULN16" s="416"/>
      <c r="ULO16" s="416"/>
      <c r="ULP16" s="416"/>
      <c r="ULQ16" s="416"/>
      <c r="ULR16" s="416"/>
      <c r="ULS16" s="416"/>
      <c r="ULT16" s="416"/>
      <c r="ULU16" s="416"/>
      <c r="ULV16" s="416"/>
      <c r="ULW16" s="416"/>
      <c r="ULX16" s="416"/>
      <c r="ULY16" s="416"/>
      <c r="ULZ16" s="416"/>
      <c r="UMA16" s="416"/>
      <c r="UMB16" s="416"/>
      <c r="UMC16" s="416"/>
      <c r="UMD16" s="416"/>
      <c r="UME16" s="416"/>
      <c r="UMF16" s="416"/>
      <c r="UMG16" s="416"/>
      <c r="UMH16" s="416"/>
      <c r="UMI16" s="416"/>
      <c r="UMJ16" s="416"/>
      <c r="UMK16" s="416"/>
      <c r="UML16" s="416"/>
      <c r="UMM16" s="416"/>
      <c r="UMN16" s="416"/>
      <c r="UMO16" s="416"/>
      <c r="UMP16" s="416"/>
      <c r="UMQ16" s="416"/>
      <c r="UMR16" s="416"/>
      <c r="UMS16" s="416"/>
      <c r="UMT16" s="416"/>
      <c r="UMU16" s="416"/>
      <c r="UMV16" s="416"/>
      <c r="UMW16" s="416"/>
      <c r="UMX16" s="416"/>
      <c r="UMY16" s="416"/>
      <c r="UMZ16" s="416"/>
      <c r="UNA16" s="416"/>
      <c r="UNB16" s="416"/>
      <c r="UNC16" s="416"/>
      <c r="UND16" s="416"/>
      <c r="UNE16" s="416"/>
      <c r="UNF16" s="416"/>
      <c r="UNG16" s="416"/>
      <c r="UNH16" s="416"/>
      <c r="UNI16" s="416"/>
      <c r="UNJ16" s="416"/>
      <c r="UNK16" s="416"/>
      <c r="UNL16" s="416"/>
      <c r="UNM16" s="416"/>
      <c r="UNN16" s="416"/>
      <c r="UNO16" s="416"/>
      <c r="UNP16" s="416"/>
      <c r="UNQ16" s="416"/>
      <c r="UNR16" s="416"/>
      <c r="UNS16" s="416"/>
      <c r="UNT16" s="416"/>
      <c r="UNU16" s="416"/>
      <c r="UNV16" s="416"/>
      <c r="UNW16" s="416"/>
      <c r="UNX16" s="416"/>
      <c r="UNY16" s="416"/>
      <c r="UNZ16" s="416"/>
      <c r="UOA16" s="416"/>
      <c r="UOB16" s="416"/>
      <c r="UOC16" s="416"/>
      <c r="UOD16" s="416"/>
      <c r="UOE16" s="416"/>
      <c r="UOF16" s="416"/>
      <c r="UOG16" s="416"/>
      <c r="UOH16" s="416"/>
      <c r="UOI16" s="416"/>
      <c r="UOJ16" s="416"/>
      <c r="UOK16" s="416"/>
      <c r="UOL16" s="416"/>
      <c r="UOM16" s="416"/>
      <c r="UON16" s="416"/>
      <c r="UOO16" s="416"/>
      <c r="UOP16" s="416"/>
      <c r="UOQ16" s="416"/>
      <c r="UOR16" s="416"/>
      <c r="UOS16" s="416"/>
      <c r="UOT16" s="416"/>
      <c r="UOU16" s="416"/>
      <c r="UOV16" s="416"/>
      <c r="UOW16" s="416"/>
      <c r="UOX16" s="416"/>
      <c r="UOY16" s="416"/>
      <c r="UOZ16" s="416"/>
      <c r="UPA16" s="416"/>
      <c r="UPB16" s="416"/>
      <c r="UPC16" s="416"/>
      <c r="UPD16" s="416"/>
      <c r="UPE16" s="416"/>
      <c r="UPF16" s="416"/>
      <c r="UPG16" s="416"/>
      <c r="UPH16" s="416"/>
      <c r="UPI16" s="416"/>
      <c r="UPJ16" s="416"/>
      <c r="UPK16" s="416"/>
      <c r="UPL16" s="416"/>
      <c r="UPM16" s="416"/>
      <c r="UPN16" s="416"/>
      <c r="UPO16" s="416"/>
      <c r="UPP16" s="416"/>
      <c r="UPQ16" s="416"/>
      <c r="UPR16" s="416"/>
      <c r="UPS16" s="416"/>
      <c r="UPT16" s="416"/>
      <c r="UPU16" s="416"/>
      <c r="UPV16" s="416"/>
      <c r="UPW16" s="416"/>
      <c r="UPX16" s="416"/>
      <c r="UPY16" s="416"/>
      <c r="UPZ16" s="416"/>
      <c r="UQA16" s="416"/>
      <c r="UQB16" s="416"/>
      <c r="UQC16" s="416"/>
      <c r="UQD16" s="416"/>
      <c r="UQE16" s="416"/>
      <c r="UQF16" s="416"/>
      <c r="UQG16" s="416"/>
      <c r="UQH16" s="416"/>
      <c r="UQI16" s="416"/>
      <c r="UQJ16" s="416"/>
      <c r="UQK16" s="416"/>
      <c r="UQL16" s="416"/>
      <c r="UQM16" s="416"/>
      <c r="UQN16" s="416"/>
      <c r="UQO16" s="416"/>
      <c r="UQP16" s="416"/>
      <c r="UQQ16" s="416"/>
      <c r="UQR16" s="416"/>
      <c r="UQS16" s="416"/>
      <c r="UQT16" s="416"/>
      <c r="UQU16" s="416"/>
      <c r="UQV16" s="416"/>
      <c r="UQW16" s="416"/>
      <c r="UQX16" s="416"/>
      <c r="UQY16" s="416"/>
      <c r="UQZ16" s="416"/>
      <c r="URA16" s="416"/>
      <c r="URB16" s="416"/>
      <c r="URC16" s="416"/>
      <c r="URD16" s="416"/>
      <c r="URE16" s="416"/>
      <c r="URF16" s="416"/>
      <c r="URG16" s="416"/>
      <c r="URH16" s="416"/>
      <c r="URI16" s="416"/>
      <c r="URJ16" s="416"/>
      <c r="URK16" s="416"/>
      <c r="URL16" s="416"/>
      <c r="URM16" s="416"/>
      <c r="URN16" s="416"/>
      <c r="URO16" s="416"/>
      <c r="URP16" s="416"/>
      <c r="URQ16" s="416"/>
      <c r="URR16" s="416"/>
      <c r="URS16" s="416"/>
      <c r="URT16" s="416"/>
      <c r="URU16" s="416"/>
      <c r="URV16" s="416"/>
      <c r="URW16" s="416"/>
      <c r="URX16" s="416"/>
      <c r="URY16" s="416"/>
      <c r="URZ16" s="416"/>
      <c r="USA16" s="416"/>
      <c r="USB16" s="416"/>
      <c r="USC16" s="416"/>
      <c r="USD16" s="416"/>
      <c r="USE16" s="416"/>
      <c r="USF16" s="416"/>
      <c r="USG16" s="416"/>
      <c r="USH16" s="416"/>
      <c r="USI16" s="416"/>
      <c r="USJ16" s="416"/>
      <c r="USK16" s="416"/>
      <c r="USL16" s="416"/>
      <c r="USM16" s="416"/>
      <c r="USN16" s="416"/>
      <c r="USO16" s="416"/>
      <c r="USP16" s="416"/>
      <c r="USQ16" s="416"/>
      <c r="USR16" s="416"/>
      <c r="USS16" s="416"/>
      <c r="UST16" s="416"/>
      <c r="USU16" s="416"/>
      <c r="USV16" s="416"/>
      <c r="USW16" s="416"/>
      <c r="USX16" s="416"/>
      <c r="USY16" s="416"/>
      <c r="USZ16" s="416"/>
      <c r="UTA16" s="416"/>
      <c r="UTB16" s="416"/>
      <c r="UTC16" s="416"/>
      <c r="UTD16" s="416"/>
      <c r="UTE16" s="416"/>
      <c r="UTF16" s="416"/>
      <c r="UTG16" s="416"/>
      <c r="UTH16" s="416"/>
      <c r="UTI16" s="416"/>
      <c r="UTJ16" s="416"/>
      <c r="UTK16" s="416"/>
      <c r="UTL16" s="416"/>
      <c r="UTM16" s="416"/>
      <c r="UTN16" s="416"/>
      <c r="UTO16" s="416"/>
      <c r="UTP16" s="416"/>
      <c r="UTQ16" s="416"/>
      <c r="UTR16" s="416"/>
      <c r="UTS16" s="416"/>
      <c r="UTT16" s="416"/>
      <c r="UTU16" s="416"/>
      <c r="UTV16" s="416"/>
      <c r="UTW16" s="416"/>
      <c r="UTX16" s="416"/>
      <c r="UTY16" s="416"/>
      <c r="UTZ16" s="416"/>
      <c r="UUA16" s="416"/>
      <c r="UUB16" s="416"/>
      <c r="UUC16" s="416"/>
      <c r="UUD16" s="416"/>
      <c r="UUE16" s="416"/>
      <c r="UUF16" s="416"/>
      <c r="UUG16" s="416"/>
      <c r="UUH16" s="416"/>
      <c r="UUI16" s="416"/>
      <c r="UUJ16" s="416"/>
      <c r="UUK16" s="416"/>
      <c r="UUL16" s="416"/>
      <c r="UUM16" s="416"/>
      <c r="UUN16" s="416"/>
      <c r="UUO16" s="416"/>
      <c r="UUP16" s="416"/>
      <c r="UUQ16" s="416"/>
      <c r="UUR16" s="416"/>
      <c r="UUS16" s="416"/>
      <c r="UUT16" s="416"/>
      <c r="UUU16" s="416"/>
      <c r="UUV16" s="416"/>
      <c r="UUW16" s="416"/>
      <c r="UUX16" s="416"/>
      <c r="UUY16" s="416"/>
      <c r="UUZ16" s="416"/>
      <c r="UVA16" s="416"/>
      <c r="UVB16" s="416"/>
      <c r="UVC16" s="416"/>
      <c r="UVD16" s="416"/>
      <c r="UVE16" s="416"/>
      <c r="UVF16" s="416"/>
      <c r="UVG16" s="416"/>
      <c r="UVH16" s="416"/>
      <c r="UVI16" s="416"/>
      <c r="UVJ16" s="416"/>
      <c r="UVK16" s="416"/>
      <c r="UVL16" s="416"/>
      <c r="UVM16" s="416"/>
      <c r="UVN16" s="416"/>
      <c r="UVO16" s="416"/>
      <c r="UVP16" s="416"/>
      <c r="UVQ16" s="416"/>
      <c r="UVR16" s="416"/>
      <c r="UVS16" s="416"/>
      <c r="UVT16" s="416"/>
      <c r="UVU16" s="416"/>
      <c r="UVV16" s="416"/>
      <c r="UVW16" s="416"/>
      <c r="UVX16" s="416"/>
      <c r="UVY16" s="416"/>
      <c r="UVZ16" s="416"/>
      <c r="UWA16" s="416"/>
      <c r="UWB16" s="416"/>
      <c r="UWC16" s="416"/>
      <c r="UWD16" s="416"/>
      <c r="UWE16" s="416"/>
      <c r="UWF16" s="416"/>
      <c r="UWG16" s="416"/>
      <c r="UWH16" s="416"/>
      <c r="UWI16" s="416"/>
      <c r="UWJ16" s="416"/>
      <c r="UWK16" s="416"/>
      <c r="UWL16" s="416"/>
      <c r="UWM16" s="416"/>
      <c r="UWN16" s="416"/>
      <c r="UWO16" s="416"/>
      <c r="UWP16" s="416"/>
      <c r="UWQ16" s="416"/>
      <c r="UWR16" s="416"/>
      <c r="UWS16" s="416"/>
      <c r="UWT16" s="416"/>
      <c r="UWU16" s="416"/>
      <c r="UWV16" s="416"/>
      <c r="UWW16" s="416"/>
      <c r="UWX16" s="416"/>
      <c r="UWY16" s="416"/>
      <c r="UWZ16" s="416"/>
      <c r="UXA16" s="416"/>
      <c r="UXB16" s="416"/>
      <c r="UXC16" s="416"/>
      <c r="UXD16" s="416"/>
      <c r="UXE16" s="416"/>
      <c r="UXF16" s="416"/>
      <c r="UXG16" s="416"/>
      <c r="UXH16" s="416"/>
      <c r="UXI16" s="416"/>
      <c r="UXJ16" s="416"/>
      <c r="UXK16" s="416"/>
      <c r="UXL16" s="416"/>
      <c r="UXM16" s="416"/>
      <c r="UXN16" s="416"/>
      <c r="UXO16" s="416"/>
      <c r="UXP16" s="416"/>
      <c r="UXQ16" s="416"/>
      <c r="UXR16" s="416"/>
      <c r="UXS16" s="416"/>
      <c r="UXT16" s="416"/>
      <c r="UXU16" s="416"/>
      <c r="UXV16" s="416"/>
      <c r="UXW16" s="416"/>
      <c r="UXX16" s="416"/>
      <c r="UXY16" s="416"/>
      <c r="UXZ16" s="416"/>
      <c r="UYA16" s="416"/>
      <c r="UYB16" s="416"/>
      <c r="UYC16" s="416"/>
      <c r="UYD16" s="416"/>
      <c r="UYE16" s="416"/>
      <c r="UYF16" s="416"/>
      <c r="UYG16" s="416"/>
      <c r="UYH16" s="416"/>
      <c r="UYI16" s="416"/>
      <c r="UYJ16" s="416"/>
      <c r="UYK16" s="416"/>
      <c r="UYL16" s="416"/>
      <c r="UYM16" s="416"/>
      <c r="UYN16" s="416"/>
      <c r="UYO16" s="416"/>
      <c r="UYP16" s="416"/>
      <c r="UYQ16" s="416"/>
      <c r="UYR16" s="416"/>
      <c r="UYS16" s="416"/>
      <c r="UYT16" s="416"/>
      <c r="UYU16" s="416"/>
      <c r="UYV16" s="416"/>
      <c r="UYW16" s="416"/>
      <c r="UYX16" s="416"/>
      <c r="UYY16" s="416"/>
      <c r="UYZ16" s="416"/>
      <c r="UZA16" s="416"/>
      <c r="UZB16" s="416"/>
      <c r="UZC16" s="416"/>
      <c r="UZD16" s="416"/>
      <c r="UZE16" s="416"/>
      <c r="UZF16" s="416"/>
      <c r="UZG16" s="416"/>
      <c r="UZH16" s="416"/>
      <c r="UZI16" s="416"/>
      <c r="UZJ16" s="416"/>
      <c r="UZK16" s="416"/>
      <c r="UZL16" s="416"/>
      <c r="UZM16" s="416"/>
      <c r="UZN16" s="416"/>
      <c r="UZO16" s="416"/>
      <c r="UZP16" s="416"/>
      <c r="UZQ16" s="416"/>
      <c r="UZR16" s="416"/>
      <c r="UZS16" s="416"/>
      <c r="UZT16" s="416"/>
      <c r="UZU16" s="416"/>
      <c r="UZV16" s="416"/>
      <c r="UZW16" s="416"/>
      <c r="UZX16" s="416"/>
      <c r="UZY16" s="416"/>
      <c r="UZZ16" s="416"/>
      <c r="VAA16" s="416"/>
      <c r="VAB16" s="416"/>
      <c r="VAC16" s="416"/>
      <c r="VAD16" s="416"/>
      <c r="VAE16" s="416"/>
      <c r="VAF16" s="416"/>
      <c r="VAG16" s="416"/>
      <c r="VAH16" s="416"/>
      <c r="VAI16" s="416"/>
      <c r="VAJ16" s="416"/>
      <c r="VAK16" s="416"/>
      <c r="VAL16" s="416"/>
      <c r="VAM16" s="416"/>
      <c r="VAN16" s="416"/>
      <c r="VAO16" s="416"/>
      <c r="VAP16" s="416"/>
      <c r="VAQ16" s="416"/>
      <c r="VAR16" s="416"/>
      <c r="VAS16" s="416"/>
      <c r="VAT16" s="416"/>
      <c r="VAU16" s="416"/>
      <c r="VAV16" s="416"/>
      <c r="VAW16" s="416"/>
      <c r="VAX16" s="416"/>
      <c r="VAY16" s="416"/>
      <c r="VAZ16" s="416"/>
      <c r="VBA16" s="416"/>
      <c r="VBB16" s="416"/>
      <c r="VBC16" s="416"/>
      <c r="VBD16" s="416"/>
      <c r="VBE16" s="416"/>
      <c r="VBF16" s="416"/>
      <c r="VBG16" s="416"/>
      <c r="VBH16" s="416"/>
      <c r="VBI16" s="416"/>
      <c r="VBJ16" s="416"/>
      <c r="VBK16" s="416"/>
      <c r="VBL16" s="416"/>
      <c r="VBM16" s="416"/>
      <c r="VBN16" s="416"/>
      <c r="VBO16" s="416"/>
      <c r="VBP16" s="416"/>
      <c r="VBQ16" s="416"/>
      <c r="VBR16" s="416"/>
      <c r="VBS16" s="416"/>
      <c r="VBT16" s="416"/>
      <c r="VBU16" s="416"/>
      <c r="VBV16" s="416"/>
      <c r="VBW16" s="416"/>
      <c r="VBX16" s="416"/>
      <c r="VBY16" s="416"/>
      <c r="VBZ16" s="416"/>
      <c r="VCA16" s="416"/>
      <c r="VCB16" s="416"/>
      <c r="VCC16" s="416"/>
      <c r="VCD16" s="416"/>
      <c r="VCE16" s="416"/>
      <c r="VCF16" s="416"/>
      <c r="VCG16" s="416"/>
      <c r="VCH16" s="416"/>
      <c r="VCI16" s="416"/>
      <c r="VCJ16" s="416"/>
      <c r="VCK16" s="416"/>
      <c r="VCL16" s="416"/>
      <c r="VCM16" s="416"/>
      <c r="VCN16" s="416"/>
      <c r="VCO16" s="416"/>
      <c r="VCP16" s="416"/>
      <c r="VCQ16" s="416"/>
      <c r="VCR16" s="416"/>
      <c r="VCS16" s="416"/>
      <c r="VCT16" s="416"/>
      <c r="VCU16" s="416"/>
      <c r="VCV16" s="416"/>
      <c r="VCW16" s="416"/>
      <c r="VCX16" s="416"/>
      <c r="VCY16" s="416"/>
      <c r="VCZ16" s="416"/>
      <c r="VDA16" s="416"/>
      <c r="VDB16" s="416"/>
      <c r="VDC16" s="416"/>
      <c r="VDD16" s="416"/>
      <c r="VDE16" s="416"/>
      <c r="VDF16" s="416"/>
      <c r="VDG16" s="416"/>
      <c r="VDH16" s="416"/>
      <c r="VDI16" s="416"/>
      <c r="VDJ16" s="416"/>
      <c r="VDK16" s="416"/>
      <c r="VDL16" s="416"/>
      <c r="VDM16" s="416"/>
      <c r="VDN16" s="416"/>
      <c r="VDO16" s="416"/>
      <c r="VDP16" s="416"/>
      <c r="VDQ16" s="416"/>
      <c r="VDR16" s="416"/>
      <c r="VDS16" s="416"/>
      <c r="VDT16" s="416"/>
      <c r="VDU16" s="416"/>
      <c r="VDV16" s="416"/>
      <c r="VDW16" s="416"/>
      <c r="VDX16" s="416"/>
      <c r="VDY16" s="416"/>
      <c r="VDZ16" s="416"/>
      <c r="VEA16" s="416"/>
      <c r="VEB16" s="416"/>
      <c r="VEC16" s="416"/>
      <c r="VED16" s="416"/>
      <c r="VEE16" s="416"/>
      <c r="VEF16" s="416"/>
      <c r="VEG16" s="416"/>
      <c r="VEH16" s="416"/>
      <c r="VEI16" s="416"/>
      <c r="VEJ16" s="416"/>
      <c r="VEK16" s="416"/>
      <c r="VEL16" s="416"/>
      <c r="VEM16" s="416"/>
      <c r="VEN16" s="416"/>
      <c r="VEO16" s="416"/>
      <c r="VEP16" s="416"/>
      <c r="VEQ16" s="416"/>
      <c r="VER16" s="416"/>
      <c r="VES16" s="416"/>
      <c r="VET16" s="416"/>
      <c r="VEU16" s="416"/>
      <c r="VEV16" s="416"/>
      <c r="VEW16" s="416"/>
      <c r="VEX16" s="416"/>
      <c r="VEY16" s="416"/>
      <c r="VEZ16" s="416"/>
      <c r="VFA16" s="416"/>
      <c r="VFB16" s="416"/>
      <c r="VFC16" s="416"/>
      <c r="VFD16" s="416"/>
      <c r="VFE16" s="416"/>
      <c r="VFF16" s="416"/>
      <c r="VFG16" s="416"/>
      <c r="VFH16" s="416"/>
      <c r="VFI16" s="416"/>
      <c r="VFJ16" s="416"/>
      <c r="VFK16" s="416"/>
      <c r="VFL16" s="416"/>
      <c r="VFM16" s="416"/>
      <c r="VFN16" s="416"/>
      <c r="VFO16" s="416"/>
      <c r="VFP16" s="416"/>
      <c r="VFQ16" s="416"/>
      <c r="VFR16" s="416"/>
      <c r="VFS16" s="416"/>
      <c r="VFT16" s="416"/>
      <c r="VFU16" s="416"/>
      <c r="VFV16" s="416"/>
      <c r="VFW16" s="416"/>
      <c r="VFX16" s="416"/>
      <c r="VFY16" s="416"/>
      <c r="VFZ16" s="416"/>
      <c r="VGA16" s="416"/>
      <c r="VGB16" s="416"/>
      <c r="VGC16" s="416"/>
      <c r="VGD16" s="416"/>
      <c r="VGE16" s="416"/>
      <c r="VGF16" s="416"/>
      <c r="VGG16" s="416"/>
      <c r="VGH16" s="416"/>
      <c r="VGI16" s="416"/>
      <c r="VGJ16" s="416"/>
      <c r="VGK16" s="416"/>
      <c r="VGL16" s="416"/>
      <c r="VGM16" s="416"/>
      <c r="VGN16" s="416"/>
      <c r="VGO16" s="416"/>
      <c r="VGP16" s="416"/>
      <c r="VGQ16" s="416"/>
      <c r="VGR16" s="416"/>
      <c r="VGS16" s="416"/>
      <c r="VGT16" s="416"/>
      <c r="VGU16" s="416"/>
      <c r="VGV16" s="416"/>
      <c r="VGW16" s="416"/>
      <c r="VGX16" s="416"/>
      <c r="VGY16" s="416"/>
      <c r="VGZ16" s="416"/>
      <c r="VHA16" s="416"/>
      <c r="VHB16" s="416"/>
      <c r="VHC16" s="416"/>
      <c r="VHD16" s="416"/>
      <c r="VHE16" s="416"/>
      <c r="VHF16" s="416"/>
      <c r="VHG16" s="416"/>
      <c r="VHH16" s="416"/>
      <c r="VHI16" s="416"/>
      <c r="VHJ16" s="416"/>
      <c r="VHK16" s="416"/>
      <c r="VHL16" s="416"/>
      <c r="VHM16" s="416"/>
      <c r="VHN16" s="416"/>
      <c r="VHO16" s="416"/>
      <c r="VHP16" s="416"/>
      <c r="VHQ16" s="416"/>
      <c r="VHR16" s="416"/>
      <c r="VHS16" s="416"/>
      <c r="VHT16" s="416"/>
      <c r="VHU16" s="416"/>
      <c r="VHV16" s="416"/>
      <c r="VHW16" s="416"/>
      <c r="VHX16" s="416"/>
      <c r="VHY16" s="416"/>
      <c r="VHZ16" s="416"/>
      <c r="VIA16" s="416"/>
      <c r="VIB16" s="416"/>
      <c r="VIC16" s="416"/>
      <c r="VID16" s="416"/>
      <c r="VIE16" s="416"/>
      <c r="VIF16" s="416"/>
      <c r="VIG16" s="416"/>
      <c r="VIH16" s="416"/>
      <c r="VII16" s="416"/>
      <c r="VIJ16" s="416"/>
      <c r="VIK16" s="416"/>
      <c r="VIL16" s="416"/>
      <c r="VIM16" s="416"/>
      <c r="VIN16" s="416"/>
      <c r="VIO16" s="416"/>
      <c r="VIP16" s="416"/>
      <c r="VIQ16" s="416"/>
      <c r="VIR16" s="416"/>
      <c r="VIS16" s="416"/>
      <c r="VIT16" s="416"/>
      <c r="VIU16" s="416"/>
      <c r="VIV16" s="416"/>
      <c r="VIW16" s="416"/>
      <c r="VIX16" s="416"/>
      <c r="VIY16" s="416"/>
      <c r="VIZ16" s="416"/>
      <c r="VJA16" s="416"/>
      <c r="VJB16" s="416"/>
      <c r="VJC16" s="416"/>
      <c r="VJD16" s="416"/>
      <c r="VJE16" s="416"/>
      <c r="VJF16" s="416"/>
      <c r="VJG16" s="416"/>
      <c r="VJH16" s="416"/>
      <c r="VJI16" s="416"/>
      <c r="VJJ16" s="416"/>
      <c r="VJK16" s="416"/>
      <c r="VJL16" s="416"/>
      <c r="VJM16" s="416"/>
      <c r="VJN16" s="416"/>
      <c r="VJO16" s="416"/>
      <c r="VJP16" s="416"/>
      <c r="VJQ16" s="416"/>
      <c r="VJR16" s="416"/>
      <c r="VJS16" s="416"/>
      <c r="VJT16" s="416"/>
      <c r="VJU16" s="416"/>
      <c r="VJV16" s="416"/>
      <c r="VJW16" s="416"/>
      <c r="VJX16" s="416"/>
      <c r="VJY16" s="416"/>
      <c r="VJZ16" s="416"/>
      <c r="VKA16" s="416"/>
      <c r="VKB16" s="416"/>
      <c r="VKC16" s="416"/>
      <c r="VKD16" s="416"/>
      <c r="VKE16" s="416"/>
      <c r="VKF16" s="416"/>
      <c r="VKG16" s="416"/>
      <c r="VKH16" s="416"/>
      <c r="VKI16" s="416"/>
      <c r="VKJ16" s="416"/>
      <c r="VKK16" s="416"/>
      <c r="VKL16" s="416"/>
      <c r="VKM16" s="416"/>
      <c r="VKN16" s="416"/>
      <c r="VKO16" s="416"/>
      <c r="VKP16" s="416"/>
      <c r="VKQ16" s="416"/>
      <c r="VKR16" s="416"/>
      <c r="VKS16" s="416"/>
      <c r="VKT16" s="416"/>
      <c r="VKU16" s="416"/>
      <c r="VKV16" s="416"/>
      <c r="VKW16" s="416"/>
      <c r="VKX16" s="416"/>
      <c r="VKY16" s="416"/>
      <c r="VKZ16" s="416"/>
      <c r="VLA16" s="416"/>
      <c r="VLB16" s="416"/>
      <c r="VLC16" s="416"/>
      <c r="VLD16" s="416"/>
      <c r="VLE16" s="416"/>
      <c r="VLF16" s="416"/>
      <c r="VLG16" s="416"/>
      <c r="VLH16" s="416"/>
      <c r="VLI16" s="416"/>
      <c r="VLJ16" s="416"/>
      <c r="VLK16" s="416"/>
      <c r="VLL16" s="416"/>
      <c r="VLM16" s="416"/>
      <c r="VLN16" s="416"/>
      <c r="VLO16" s="416"/>
      <c r="VLP16" s="416"/>
      <c r="VLQ16" s="416"/>
      <c r="VLR16" s="416"/>
      <c r="VLS16" s="416"/>
      <c r="VLT16" s="416"/>
      <c r="VLU16" s="416"/>
      <c r="VLV16" s="416"/>
      <c r="VLW16" s="416"/>
      <c r="VLX16" s="416"/>
      <c r="VLY16" s="416"/>
      <c r="VLZ16" s="416"/>
      <c r="VMA16" s="416"/>
      <c r="VMB16" s="416"/>
      <c r="VMC16" s="416"/>
      <c r="VMD16" s="416"/>
      <c r="VME16" s="416"/>
      <c r="VMF16" s="416"/>
      <c r="VMG16" s="416"/>
      <c r="VMH16" s="416"/>
      <c r="VMI16" s="416"/>
      <c r="VMJ16" s="416"/>
      <c r="VMK16" s="416"/>
      <c r="VML16" s="416"/>
      <c r="VMM16" s="416"/>
      <c r="VMN16" s="416"/>
      <c r="VMO16" s="416"/>
      <c r="VMP16" s="416"/>
      <c r="VMQ16" s="416"/>
      <c r="VMR16" s="416"/>
      <c r="VMS16" s="416"/>
      <c r="VMT16" s="416"/>
      <c r="VMU16" s="416"/>
      <c r="VMV16" s="416"/>
      <c r="VMW16" s="416"/>
      <c r="VMX16" s="416"/>
      <c r="VMY16" s="416"/>
      <c r="VMZ16" s="416"/>
      <c r="VNA16" s="416"/>
      <c r="VNB16" s="416"/>
      <c r="VNC16" s="416"/>
      <c r="VND16" s="416"/>
      <c r="VNE16" s="416"/>
      <c r="VNF16" s="416"/>
      <c r="VNG16" s="416"/>
      <c r="VNH16" s="416"/>
      <c r="VNI16" s="416"/>
      <c r="VNJ16" s="416"/>
      <c r="VNK16" s="416"/>
      <c r="VNL16" s="416"/>
      <c r="VNM16" s="416"/>
      <c r="VNN16" s="416"/>
      <c r="VNO16" s="416"/>
      <c r="VNP16" s="416"/>
      <c r="VNQ16" s="416"/>
      <c r="VNR16" s="416"/>
      <c r="VNS16" s="416"/>
      <c r="VNT16" s="416"/>
      <c r="VNU16" s="416"/>
      <c r="VNV16" s="416"/>
      <c r="VNW16" s="416"/>
      <c r="VNX16" s="416"/>
      <c r="VNY16" s="416"/>
      <c r="VNZ16" s="416"/>
      <c r="VOA16" s="416"/>
      <c r="VOB16" s="416"/>
      <c r="VOC16" s="416"/>
      <c r="VOD16" s="416"/>
      <c r="VOE16" s="416"/>
      <c r="VOF16" s="416"/>
      <c r="VOG16" s="416"/>
      <c r="VOH16" s="416"/>
      <c r="VOI16" s="416"/>
      <c r="VOJ16" s="416"/>
      <c r="VOK16" s="416"/>
      <c r="VOL16" s="416"/>
      <c r="VOM16" s="416"/>
      <c r="VON16" s="416"/>
      <c r="VOO16" s="416"/>
      <c r="VOP16" s="416"/>
      <c r="VOQ16" s="416"/>
      <c r="VOR16" s="416"/>
      <c r="VOS16" s="416"/>
      <c r="VOT16" s="416"/>
      <c r="VOU16" s="416"/>
      <c r="VOV16" s="416"/>
      <c r="VOW16" s="416"/>
      <c r="VOX16" s="416"/>
      <c r="VOY16" s="416"/>
      <c r="VOZ16" s="416"/>
      <c r="VPA16" s="416"/>
      <c r="VPB16" s="416"/>
      <c r="VPC16" s="416"/>
      <c r="VPD16" s="416"/>
      <c r="VPE16" s="416"/>
      <c r="VPF16" s="416"/>
      <c r="VPG16" s="416"/>
      <c r="VPH16" s="416"/>
      <c r="VPI16" s="416"/>
      <c r="VPJ16" s="416"/>
      <c r="VPK16" s="416"/>
      <c r="VPL16" s="416"/>
      <c r="VPM16" s="416"/>
      <c r="VPN16" s="416"/>
      <c r="VPO16" s="416"/>
      <c r="VPP16" s="416"/>
      <c r="VPQ16" s="416"/>
      <c r="VPR16" s="416"/>
      <c r="VPS16" s="416"/>
      <c r="VPT16" s="416"/>
      <c r="VPU16" s="416"/>
      <c r="VPV16" s="416"/>
      <c r="VPW16" s="416"/>
      <c r="VPX16" s="416"/>
      <c r="VPY16" s="416"/>
      <c r="VPZ16" s="416"/>
      <c r="VQA16" s="416"/>
      <c r="VQB16" s="416"/>
      <c r="VQC16" s="416"/>
      <c r="VQD16" s="416"/>
      <c r="VQE16" s="416"/>
      <c r="VQF16" s="416"/>
      <c r="VQG16" s="416"/>
      <c r="VQH16" s="416"/>
      <c r="VQI16" s="416"/>
      <c r="VQJ16" s="416"/>
      <c r="VQK16" s="416"/>
      <c r="VQL16" s="416"/>
      <c r="VQM16" s="416"/>
      <c r="VQN16" s="416"/>
      <c r="VQO16" s="416"/>
      <c r="VQP16" s="416"/>
      <c r="VQQ16" s="416"/>
      <c r="VQR16" s="416"/>
      <c r="VQS16" s="416"/>
      <c r="VQT16" s="416"/>
      <c r="VQU16" s="416"/>
      <c r="VQV16" s="416"/>
      <c r="VQW16" s="416"/>
      <c r="VQX16" s="416"/>
      <c r="VQY16" s="416"/>
      <c r="VQZ16" s="416"/>
      <c r="VRA16" s="416"/>
      <c r="VRB16" s="416"/>
      <c r="VRC16" s="416"/>
      <c r="VRD16" s="416"/>
      <c r="VRE16" s="416"/>
      <c r="VRF16" s="416"/>
      <c r="VRG16" s="416"/>
      <c r="VRH16" s="416"/>
      <c r="VRI16" s="416"/>
      <c r="VRJ16" s="416"/>
      <c r="VRK16" s="416"/>
      <c r="VRL16" s="416"/>
      <c r="VRM16" s="416"/>
      <c r="VRN16" s="416"/>
      <c r="VRO16" s="416"/>
      <c r="VRP16" s="416"/>
      <c r="VRQ16" s="416"/>
      <c r="VRR16" s="416"/>
      <c r="VRS16" s="416"/>
      <c r="VRT16" s="416"/>
      <c r="VRU16" s="416"/>
      <c r="VRV16" s="416"/>
      <c r="VRW16" s="416"/>
      <c r="VRX16" s="416"/>
      <c r="VRY16" s="416"/>
      <c r="VRZ16" s="416"/>
      <c r="VSA16" s="416"/>
      <c r="VSB16" s="416"/>
      <c r="VSC16" s="416"/>
      <c r="VSD16" s="416"/>
      <c r="VSE16" s="416"/>
      <c r="VSF16" s="416"/>
      <c r="VSG16" s="416"/>
      <c r="VSH16" s="416"/>
      <c r="VSI16" s="416"/>
      <c r="VSJ16" s="416"/>
      <c r="VSK16" s="416"/>
      <c r="VSL16" s="416"/>
      <c r="VSM16" s="416"/>
      <c r="VSN16" s="416"/>
      <c r="VSO16" s="416"/>
      <c r="VSP16" s="416"/>
      <c r="VSQ16" s="416"/>
      <c r="VSR16" s="416"/>
      <c r="VSS16" s="416"/>
      <c r="VST16" s="416"/>
      <c r="VSU16" s="416"/>
      <c r="VSV16" s="416"/>
      <c r="VSW16" s="416"/>
      <c r="VSX16" s="416"/>
      <c r="VSY16" s="416"/>
      <c r="VSZ16" s="416"/>
      <c r="VTA16" s="416"/>
      <c r="VTB16" s="416"/>
      <c r="VTC16" s="416"/>
      <c r="VTD16" s="416"/>
      <c r="VTE16" s="416"/>
      <c r="VTF16" s="416"/>
      <c r="VTG16" s="416"/>
      <c r="VTH16" s="416"/>
      <c r="VTI16" s="416"/>
      <c r="VTJ16" s="416"/>
      <c r="VTK16" s="416"/>
      <c r="VTL16" s="416"/>
      <c r="VTM16" s="416"/>
      <c r="VTN16" s="416"/>
      <c r="VTO16" s="416"/>
      <c r="VTP16" s="416"/>
      <c r="VTQ16" s="416"/>
      <c r="VTR16" s="416"/>
      <c r="VTS16" s="416"/>
      <c r="VTT16" s="416"/>
      <c r="VTU16" s="416"/>
      <c r="VTV16" s="416"/>
      <c r="VTW16" s="416"/>
      <c r="VTX16" s="416"/>
      <c r="VTY16" s="416"/>
      <c r="VTZ16" s="416"/>
      <c r="VUA16" s="416"/>
      <c r="VUB16" s="416"/>
      <c r="VUC16" s="416"/>
      <c r="VUD16" s="416"/>
      <c r="VUE16" s="416"/>
      <c r="VUF16" s="416"/>
      <c r="VUG16" s="416"/>
      <c r="VUH16" s="416"/>
      <c r="VUI16" s="416"/>
      <c r="VUJ16" s="416"/>
      <c r="VUK16" s="416"/>
      <c r="VUL16" s="416"/>
      <c r="VUM16" s="416"/>
      <c r="VUN16" s="416"/>
      <c r="VUO16" s="416"/>
      <c r="VUP16" s="416"/>
      <c r="VUQ16" s="416"/>
      <c r="VUR16" s="416"/>
      <c r="VUS16" s="416"/>
      <c r="VUT16" s="416"/>
      <c r="VUU16" s="416"/>
      <c r="VUV16" s="416"/>
      <c r="VUW16" s="416"/>
      <c r="VUX16" s="416"/>
      <c r="VUY16" s="416"/>
      <c r="VUZ16" s="416"/>
      <c r="VVA16" s="416"/>
      <c r="VVB16" s="416"/>
      <c r="VVC16" s="416"/>
      <c r="VVD16" s="416"/>
      <c r="VVE16" s="416"/>
      <c r="VVF16" s="416"/>
      <c r="VVG16" s="416"/>
      <c r="VVH16" s="416"/>
      <c r="VVI16" s="416"/>
      <c r="VVJ16" s="416"/>
      <c r="VVK16" s="416"/>
      <c r="VVL16" s="416"/>
      <c r="VVM16" s="416"/>
      <c r="VVN16" s="416"/>
      <c r="VVO16" s="416"/>
      <c r="VVP16" s="416"/>
      <c r="VVQ16" s="416"/>
      <c r="VVR16" s="416"/>
      <c r="VVS16" s="416"/>
      <c r="VVT16" s="416"/>
      <c r="VVU16" s="416"/>
      <c r="VVV16" s="416"/>
      <c r="VVW16" s="416"/>
      <c r="VVX16" s="416"/>
      <c r="VVY16" s="416"/>
      <c r="VVZ16" s="416"/>
      <c r="VWA16" s="416"/>
      <c r="VWB16" s="416"/>
      <c r="VWC16" s="416"/>
      <c r="VWD16" s="416"/>
      <c r="VWE16" s="416"/>
      <c r="VWF16" s="416"/>
      <c r="VWG16" s="416"/>
      <c r="VWH16" s="416"/>
      <c r="VWI16" s="416"/>
      <c r="VWJ16" s="416"/>
      <c r="VWK16" s="416"/>
      <c r="VWL16" s="416"/>
      <c r="VWM16" s="416"/>
      <c r="VWN16" s="416"/>
      <c r="VWO16" s="416"/>
      <c r="VWP16" s="416"/>
      <c r="VWQ16" s="416"/>
      <c r="VWR16" s="416"/>
      <c r="VWS16" s="416"/>
      <c r="VWT16" s="416"/>
      <c r="VWU16" s="416"/>
      <c r="VWV16" s="416"/>
      <c r="VWW16" s="416"/>
      <c r="VWX16" s="416"/>
      <c r="VWY16" s="416"/>
      <c r="VWZ16" s="416"/>
      <c r="VXA16" s="416"/>
      <c r="VXB16" s="416"/>
      <c r="VXC16" s="416"/>
      <c r="VXD16" s="416"/>
      <c r="VXE16" s="416"/>
      <c r="VXF16" s="416"/>
      <c r="VXG16" s="416"/>
      <c r="VXH16" s="416"/>
      <c r="VXI16" s="416"/>
      <c r="VXJ16" s="416"/>
      <c r="VXK16" s="416"/>
      <c r="VXL16" s="416"/>
      <c r="VXM16" s="416"/>
      <c r="VXN16" s="416"/>
      <c r="VXO16" s="416"/>
      <c r="VXP16" s="416"/>
      <c r="VXQ16" s="416"/>
      <c r="VXR16" s="416"/>
      <c r="VXS16" s="416"/>
      <c r="VXT16" s="416"/>
      <c r="VXU16" s="416"/>
      <c r="VXV16" s="416"/>
      <c r="VXW16" s="416"/>
      <c r="VXX16" s="416"/>
      <c r="VXY16" s="416"/>
      <c r="VXZ16" s="416"/>
      <c r="VYA16" s="416"/>
      <c r="VYB16" s="416"/>
      <c r="VYC16" s="416"/>
      <c r="VYD16" s="416"/>
      <c r="VYE16" s="416"/>
      <c r="VYF16" s="416"/>
      <c r="VYG16" s="416"/>
      <c r="VYH16" s="416"/>
      <c r="VYI16" s="416"/>
      <c r="VYJ16" s="416"/>
      <c r="VYK16" s="416"/>
      <c r="VYL16" s="416"/>
      <c r="VYM16" s="416"/>
      <c r="VYN16" s="416"/>
      <c r="VYO16" s="416"/>
      <c r="VYP16" s="416"/>
      <c r="VYQ16" s="416"/>
      <c r="VYR16" s="416"/>
      <c r="VYS16" s="416"/>
      <c r="VYT16" s="416"/>
      <c r="VYU16" s="416"/>
      <c r="VYV16" s="416"/>
      <c r="VYW16" s="416"/>
      <c r="VYX16" s="416"/>
      <c r="VYY16" s="416"/>
      <c r="VYZ16" s="416"/>
      <c r="VZA16" s="416"/>
      <c r="VZB16" s="416"/>
      <c r="VZC16" s="416"/>
      <c r="VZD16" s="416"/>
      <c r="VZE16" s="416"/>
      <c r="VZF16" s="416"/>
      <c r="VZG16" s="416"/>
      <c r="VZH16" s="416"/>
      <c r="VZI16" s="416"/>
      <c r="VZJ16" s="416"/>
      <c r="VZK16" s="416"/>
      <c r="VZL16" s="416"/>
      <c r="VZM16" s="416"/>
      <c r="VZN16" s="416"/>
      <c r="VZO16" s="416"/>
      <c r="VZP16" s="416"/>
      <c r="VZQ16" s="416"/>
      <c r="VZR16" s="416"/>
      <c r="VZS16" s="416"/>
      <c r="VZT16" s="416"/>
      <c r="VZU16" s="416"/>
      <c r="VZV16" s="416"/>
      <c r="VZW16" s="416"/>
      <c r="VZX16" s="416"/>
      <c r="VZY16" s="416"/>
      <c r="VZZ16" s="416"/>
      <c r="WAA16" s="416"/>
      <c r="WAB16" s="416"/>
      <c r="WAC16" s="416"/>
      <c r="WAD16" s="416"/>
      <c r="WAE16" s="416"/>
      <c r="WAF16" s="416"/>
      <c r="WAG16" s="416"/>
      <c r="WAH16" s="416"/>
      <c r="WAI16" s="416"/>
      <c r="WAJ16" s="416"/>
      <c r="WAK16" s="416"/>
      <c r="WAL16" s="416"/>
      <c r="WAM16" s="416"/>
      <c r="WAN16" s="416"/>
      <c r="WAO16" s="416"/>
      <c r="WAP16" s="416"/>
      <c r="WAQ16" s="416"/>
      <c r="WAR16" s="416"/>
      <c r="WAS16" s="416"/>
      <c r="WAT16" s="416"/>
      <c r="WAU16" s="416"/>
      <c r="WAV16" s="416"/>
      <c r="WAW16" s="416"/>
      <c r="WAX16" s="416"/>
      <c r="WAY16" s="416"/>
      <c r="WAZ16" s="416"/>
      <c r="WBA16" s="416"/>
      <c r="WBB16" s="416"/>
      <c r="WBC16" s="416"/>
      <c r="WBD16" s="416"/>
      <c r="WBE16" s="416"/>
      <c r="WBF16" s="416"/>
      <c r="WBG16" s="416"/>
      <c r="WBH16" s="416"/>
      <c r="WBI16" s="416"/>
      <c r="WBJ16" s="416"/>
      <c r="WBK16" s="416"/>
      <c r="WBL16" s="416"/>
      <c r="WBM16" s="416"/>
      <c r="WBN16" s="416"/>
      <c r="WBO16" s="416"/>
      <c r="WBP16" s="416"/>
      <c r="WBQ16" s="416"/>
      <c r="WBR16" s="416"/>
      <c r="WBS16" s="416"/>
      <c r="WBT16" s="416"/>
      <c r="WBU16" s="416"/>
      <c r="WBV16" s="416"/>
      <c r="WBW16" s="416"/>
      <c r="WBX16" s="416"/>
      <c r="WBY16" s="416"/>
      <c r="WBZ16" s="416"/>
      <c r="WCA16" s="416"/>
      <c r="WCB16" s="416"/>
      <c r="WCC16" s="416"/>
      <c r="WCD16" s="416"/>
      <c r="WCE16" s="416"/>
      <c r="WCF16" s="416"/>
      <c r="WCG16" s="416"/>
      <c r="WCH16" s="416"/>
      <c r="WCI16" s="416"/>
      <c r="WCJ16" s="416"/>
      <c r="WCK16" s="416"/>
      <c r="WCL16" s="416"/>
      <c r="WCM16" s="416"/>
      <c r="WCN16" s="416"/>
      <c r="WCO16" s="416"/>
      <c r="WCP16" s="416"/>
      <c r="WCQ16" s="416"/>
      <c r="WCR16" s="416"/>
      <c r="WCS16" s="416"/>
      <c r="WCT16" s="416"/>
      <c r="WCU16" s="416"/>
      <c r="WCV16" s="416"/>
      <c r="WCW16" s="416"/>
      <c r="WCX16" s="416"/>
      <c r="WCY16" s="416"/>
      <c r="WCZ16" s="416"/>
      <c r="WDA16" s="416"/>
      <c r="WDB16" s="416"/>
      <c r="WDC16" s="416"/>
      <c r="WDD16" s="416"/>
      <c r="WDE16" s="416"/>
      <c r="WDF16" s="416"/>
      <c r="WDG16" s="416"/>
      <c r="WDH16" s="416"/>
      <c r="WDI16" s="416"/>
      <c r="WDJ16" s="416"/>
      <c r="WDK16" s="416"/>
      <c r="WDL16" s="416"/>
      <c r="WDM16" s="416"/>
      <c r="WDN16" s="416"/>
      <c r="WDO16" s="416"/>
      <c r="WDP16" s="416"/>
      <c r="WDQ16" s="416"/>
      <c r="WDR16" s="416"/>
      <c r="WDS16" s="416"/>
      <c r="WDT16" s="416"/>
      <c r="WDU16" s="416"/>
      <c r="WDV16" s="416"/>
      <c r="WDW16" s="416"/>
      <c r="WDX16" s="416"/>
      <c r="WDY16" s="416"/>
      <c r="WDZ16" s="416"/>
      <c r="WEA16" s="416"/>
      <c r="WEB16" s="416"/>
      <c r="WEC16" s="416"/>
      <c r="WED16" s="416"/>
      <c r="WEE16" s="416"/>
      <c r="WEF16" s="416"/>
      <c r="WEG16" s="416"/>
      <c r="WEH16" s="416"/>
      <c r="WEI16" s="416"/>
      <c r="WEJ16" s="416"/>
      <c r="WEK16" s="416"/>
      <c r="WEL16" s="416"/>
      <c r="WEM16" s="416"/>
      <c r="WEN16" s="416"/>
      <c r="WEO16" s="416"/>
      <c r="WEP16" s="416"/>
      <c r="WEQ16" s="416"/>
      <c r="WER16" s="416"/>
      <c r="WES16" s="416"/>
      <c r="WET16" s="416"/>
      <c r="WEU16" s="416"/>
      <c r="WEV16" s="416"/>
      <c r="WEW16" s="416"/>
      <c r="WEX16" s="416"/>
      <c r="WEY16" s="416"/>
      <c r="WEZ16" s="416"/>
      <c r="WFA16" s="416"/>
      <c r="WFB16" s="416"/>
      <c r="WFC16" s="416"/>
      <c r="WFD16" s="416"/>
      <c r="WFE16" s="416"/>
      <c r="WFF16" s="416"/>
      <c r="WFG16" s="416"/>
      <c r="WFH16" s="416"/>
      <c r="WFI16" s="416"/>
      <c r="WFJ16" s="416"/>
      <c r="WFK16" s="416"/>
      <c r="WFL16" s="416"/>
      <c r="WFM16" s="416"/>
      <c r="WFN16" s="416"/>
      <c r="WFO16" s="416"/>
      <c r="WFP16" s="416"/>
      <c r="WFQ16" s="416"/>
      <c r="WFR16" s="416"/>
      <c r="WFS16" s="416"/>
      <c r="WFT16" s="416"/>
      <c r="WFU16" s="416"/>
      <c r="WFV16" s="416"/>
      <c r="WFW16" s="416"/>
      <c r="WFX16" s="416"/>
      <c r="WFY16" s="416"/>
      <c r="WFZ16" s="416"/>
      <c r="WGA16" s="416"/>
      <c r="WGB16" s="416"/>
      <c r="WGC16" s="416"/>
      <c r="WGD16" s="416"/>
      <c r="WGE16" s="416"/>
      <c r="WGF16" s="416"/>
      <c r="WGG16" s="416"/>
      <c r="WGH16" s="416"/>
      <c r="WGI16" s="416"/>
      <c r="WGJ16" s="416"/>
      <c r="WGK16" s="416"/>
      <c r="WGL16" s="416"/>
      <c r="WGM16" s="416"/>
      <c r="WGN16" s="416"/>
      <c r="WGO16" s="416"/>
      <c r="WGP16" s="416"/>
      <c r="WGQ16" s="416"/>
      <c r="WGR16" s="416"/>
      <c r="WGS16" s="416"/>
      <c r="WGT16" s="416"/>
      <c r="WGU16" s="416"/>
      <c r="WGV16" s="416"/>
      <c r="WGW16" s="416"/>
      <c r="WGX16" s="416"/>
      <c r="WGY16" s="416"/>
      <c r="WGZ16" s="416"/>
      <c r="WHA16" s="416"/>
      <c r="WHB16" s="416"/>
      <c r="WHC16" s="416"/>
      <c r="WHD16" s="416"/>
      <c r="WHE16" s="416"/>
      <c r="WHF16" s="416"/>
      <c r="WHG16" s="416"/>
      <c r="WHH16" s="416"/>
      <c r="WHI16" s="416"/>
      <c r="WHJ16" s="416"/>
      <c r="WHK16" s="416"/>
      <c r="WHL16" s="416"/>
      <c r="WHM16" s="416"/>
      <c r="WHN16" s="416"/>
      <c r="WHO16" s="416"/>
      <c r="WHP16" s="416"/>
      <c r="WHQ16" s="416"/>
      <c r="WHR16" s="416"/>
      <c r="WHS16" s="416"/>
      <c r="WHT16" s="416"/>
      <c r="WHU16" s="416"/>
      <c r="WHV16" s="416"/>
      <c r="WHW16" s="416"/>
      <c r="WHX16" s="416"/>
      <c r="WHY16" s="416"/>
      <c r="WHZ16" s="416"/>
      <c r="WIA16" s="416"/>
      <c r="WIB16" s="416"/>
      <c r="WIC16" s="416"/>
      <c r="WID16" s="416"/>
      <c r="WIE16" s="416"/>
      <c r="WIF16" s="416"/>
      <c r="WIG16" s="416"/>
      <c r="WIH16" s="416"/>
      <c r="WII16" s="416"/>
      <c r="WIJ16" s="416"/>
      <c r="WIK16" s="416"/>
      <c r="WIL16" s="416"/>
      <c r="WIM16" s="416"/>
      <c r="WIN16" s="416"/>
      <c r="WIO16" s="416"/>
      <c r="WIP16" s="416"/>
      <c r="WIQ16" s="416"/>
      <c r="WIR16" s="416"/>
      <c r="WIS16" s="416"/>
      <c r="WIT16" s="416"/>
      <c r="WIU16" s="416"/>
      <c r="WIV16" s="416"/>
      <c r="WIW16" s="416"/>
      <c r="WIX16" s="416"/>
      <c r="WIY16" s="416"/>
      <c r="WIZ16" s="416"/>
      <c r="WJA16" s="416"/>
      <c r="WJB16" s="416"/>
      <c r="WJC16" s="416"/>
      <c r="WJD16" s="416"/>
      <c r="WJE16" s="416"/>
      <c r="WJF16" s="416"/>
      <c r="WJG16" s="416"/>
      <c r="WJH16" s="416"/>
      <c r="WJI16" s="416"/>
      <c r="WJJ16" s="416"/>
      <c r="WJK16" s="416"/>
      <c r="WJL16" s="416"/>
      <c r="WJM16" s="416"/>
      <c r="WJN16" s="416"/>
      <c r="WJO16" s="416"/>
      <c r="WJP16" s="416"/>
      <c r="WJQ16" s="416"/>
      <c r="WJR16" s="416"/>
      <c r="WJS16" s="416"/>
      <c r="WJT16" s="416"/>
      <c r="WJU16" s="416"/>
      <c r="WJV16" s="416"/>
      <c r="WJW16" s="416"/>
      <c r="WJX16" s="416"/>
      <c r="WJY16" s="416"/>
      <c r="WJZ16" s="416"/>
      <c r="WKA16" s="416"/>
      <c r="WKB16" s="416"/>
      <c r="WKC16" s="416"/>
      <c r="WKD16" s="416"/>
      <c r="WKE16" s="416"/>
      <c r="WKF16" s="416"/>
      <c r="WKG16" s="416"/>
      <c r="WKH16" s="416"/>
      <c r="WKI16" s="416"/>
      <c r="WKJ16" s="416"/>
      <c r="WKK16" s="416"/>
      <c r="WKL16" s="416"/>
      <c r="WKM16" s="416"/>
      <c r="WKN16" s="416"/>
      <c r="WKO16" s="416"/>
      <c r="WKP16" s="416"/>
      <c r="WKQ16" s="416"/>
      <c r="WKR16" s="416"/>
      <c r="WKS16" s="416"/>
      <c r="WKT16" s="416"/>
      <c r="WKU16" s="416"/>
      <c r="WKV16" s="416"/>
      <c r="WKW16" s="416"/>
      <c r="WKX16" s="416"/>
      <c r="WKY16" s="416"/>
      <c r="WKZ16" s="416"/>
      <c r="WLA16" s="416"/>
      <c r="WLB16" s="416"/>
      <c r="WLC16" s="416"/>
      <c r="WLD16" s="416"/>
      <c r="WLE16" s="416"/>
      <c r="WLF16" s="416"/>
      <c r="WLG16" s="416"/>
      <c r="WLH16" s="416"/>
      <c r="WLI16" s="416"/>
      <c r="WLJ16" s="416"/>
      <c r="WLK16" s="416"/>
      <c r="WLL16" s="416"/>
      <c r="WLM16" s="416"/>
      <c r="WLN16" s="416"/>
      <c r="WLO16" s="416"/>
      <c r="WLP16" s="416"/>
      <c r="WLQ16" s="416"/>
      <c r="WLR16" s="416"/>
      <c r="WLS16" s="416"/>
      <c r="WLT16" s="416"/>
      <c r="WLU16" s="416"/>
      <c r="WLV16" s="416"/>
      <c r="WLW16" s="416"/>
      <c r="WLX16" s="416"/>
      <c r="WLY16" s="416"/>
      <c r="WLZ16" s="416"/>
      <c r="WMA16" s="416"/>
      <c r="WMB16" s="416"/>
      <c r="WMC16" s="416"/>
      <c r="WMD16" s="416"/>
      <c r="WME16" s="416"/>
      <c r="WMF16" s="416"/>
      <c r="WMG16" s="416"/>
      <c r="WMH16" s="416"/>
      <c r="WMI16" s="416"/>
      <c r="WMJ16" s="416"/>
      <c r="WMK16" s="416"/>
      <c r="WML16" s="416"/>
      <c r="WMM16" s="416"/>
      <c r="WMN16" s="416"/>
      <c r="WMO16" s="416"/>
      <c r="WMP16" s="416"/>
      <c r="WMQ16" s="416"/>
      <c r="WMR16" s="416"/>
      <c r="WMS16" s="416"/>
      <c r="WMT16" s="416"/>
      <c r="WMU16" s="416"/>
      <c r="WMV16" s="416"/>
      <c r="WMW16" s="416"/>
      <c r="WMX16" s="416"/>
      <c r="WMY16" s="416"/>
      <c r="WMZ16" s="416"/>
      <c r="WNA16" s="416"/>
      <c r="WNB16" s="416"/>
      <c r="WNC16" s="416"/>
      <c r="WND16" s="416"/>
      <c r="WNE16" s="416"/>
      <c r="WNF16" s="416"/>
      <c r="WNG16" s="416"/>
      <c r="WNH16" s="416"/>
      <c r="WNI16" s="416"/>
      <c r="WNJ16" s="416"/>
      <c r="WNK16" s="416"/>
      <c r="WNL16" s="416"/>
      <c r="WNM16" s="416"/>
      <c r="WNN16" s="416"/>
      <c r="WNO16" s="416"/>
      <c r="WNP16" s="416"/>
      <c r="WNQ16" s="416"/>
      <c r="WNR16" s="416"/>
      <c r="WNS16" s="416"/>
      <c r="WNT16" s="416"/>
      <c r="WNU16" s="416"/>
      <c r="WNV16" s="416"/>
      <c r="WNW16" s="416"/>
      <c r="WNX16" s="416"/>
      <c r="WNY16" s="416"/>
      <c r="WNZ16" s="416"/>
      <c r="WOA16" s="416"/>
      <c r="WOB16" s="416"/>
      <c r="WOC16" s="416"/>
      <c r="WOD16" s="416"/>
      <c r="WOE16" s="416"/>
      <c r="WOF16" s="416"/>
      <c r="WOG16" s="416"/>
      <c r="WOH16" s="416"/>
      <c r="WOI16" s="416"/>
      <c r="WOJ16" s="416"/>
      <c r="WOK16" s="416"/>
      <c r="WOL16" s="416"/>
      <c r="WOM16" s="416"/>
      <c r="WON16" s="416"/>
      <c r="WOO16" s="416"/>
      <c r="WOP16" s="416"/>
      <c r="WOQ16" s="416"/>
      <c r="WOR16" s="416"/>
      <c r="WOS16" s="416"/>
      <c r="WOT16" s="416"/>
      <c r="WOU16" s="416"/>
      <c r="WOV16" s="416"/>
      <c r="WOW16" s="416"/>
      <c r="WOX16" s="416"/>
      <c r="WOY16" s="416"/>
      <c r="WOZ16" s="416"/>
      <c r="WPA16" s="416"/>
      <c r="WPB16" s="416"/>
      <c r="WPC16" s="416"/>
      <c r="WPD16" s="416"/>
      <c r="WPE16" s="416"/>
      <c r="WPF16" s="416"/>
      <c r="WPG16" s="416"/>
      <c r="WPH16" s="416"/>
      <c r="WPI16" s="416"/>
      <c r="WPJ16" s="416"/>
      <c r="WPK16" s="416"/>
      <c r="WPL16" s="416"/>
      <c r="WPM16" s="416"/>
      <c r="WPN16" s="416"/>
      <c r="WPO16" s="416"/>
      <c r="WPP16" s="416"/>
      <c r="WPQ16" s="416"/>
      <c r="WPR16" s="416"/>
      <c r="WPS16" s="416"/>
      <c r="WPT16" s="416"/>
      <c r="WPU16" s="416"/>
      <c r="WPV16" s="416"/>
      <c r="WPW16" s="416"/>
      <c r="WPX16" s="416"/>
      <c r="WPY16" s="416"/>
      <c r="WPZ16" s="416"/>
      <c r="WQA16" s="416"/>
      <c r="WQB16" s="416"/>
      <c r="WQC16" s="416"/>
      <c r="WQD16" s="416"/>
      <c r="WQE16" s="416"/>
      <c r="WQF16" s="416"/>
      <c r="WQG16" s="416"/>
      <c r="WQH16" s="416"/>
      <c r="WQI16" s="416"/>
      <c r="WQJ16" s="416"/>
      <c r="WQK16" s="416"/>
      <c r="WQL16" s="416"/>
      <c r="WQM16" s="416"/>
      <c r="WQN16" s="416"/>
      <c r="WQO16" s="416"/>
      <c r="WQP16" s="416"/>
      <c r="WQQ16" s="416"/>
      <c r="WQR16" s="416"/>
      <c r="WQS16" s="416"/>
      <c r="WQT16" s="416"/>
      <c r="WQU16" s="416"/>
      <c r="WQV16" s="416"/>
      <c r="WQW16" s="416"/>
      <c r="WQX16" s="416"/>
      <c r="WQY16" s="416"/>
      <c r="WQZ16" s="416"/>
      <c r="WRA16" s="416"/>
      <c r="WRB16" s="416"/>
      <c r="WRC16" s="416"/>
      <c r="WRD16" s="416"/>
      <c r="WRE16" s="416"/>
      <c r="WRF16" s="416"/>
      <c r="WRG16" s="416"/>
      <c r="WRH16" s="416"/>
      <c r="WRI16" s="416"/>
      <c r="WRJ16" s="416"/>
      <c r="WRK16" s="416"/>
      <c r="WRL16" s="416"/>
      <c r="WRM16" s="416"/>
      <c r="WRN16" s="416"/>
      <c r="WRO16" s="416"/>
      <c r="WRP16" s="416"/>
      <c r="WRQ16" s="416"/>
      <c r="WRR16" s="416"/>
      <c r="WRS16" s="416"/>
      <c r="WRT16" s="416"/>
      <c r="WRU16" s="416"/>
      <c r="WRV16" s="416"/>
      <c r="WRW16" s="416"/>
      <c r="WRX16" s="416"/>
      <c r="WRY16" s="416"/>
      <c r="WRZ16" s="416"/>
      <c r="WSA16" s="416"/>
      <c r="WSB16" s="416"/>
      <c r="WSC16" s="416"/>
      <c r="WSD16" s="416"/>
      <c r="WSE16" s="416"/>
      <c r="WSF16" s="416"/>
      <c r="WSG16" s="416"/>
      <c r="WSH16" s="416"/>
      <c r="WSI16" s="416"/>
      <c r="WSJ16" s="416"/>
      <c r="WSK16" s="416"/>
      <c r="WSL16" s="416"/>
      <c r="WSM16" s="416"/>
      <c r="WSN16" s="416"/>
      <c r="WSO16" s="416"/>
      <c r="WSP16" s="416"/>
      <c r="WSQ16" s="416"/>
      <c r="WSR16" s="416"/>
      <c r="WSS16" s="416"/>
      <c r="WST16" s="416"/>
      <c r="WSU16" s="416"/>
      <c r="WSV16" s="416"/>
      <c r="WSW16" s="416"/>
      <c r="WSX16" s="416"/>
      <c r="WSY16" s="416"/>
      <c r="WSZ16" s="416"/>
      <c r="WTA16" s="416"/>
      <c r="WTB16" s="416"/>
      <c r="WTC16" s="416"/>
      <c r="WTD16" s="416"/>
      <c r="WTE16" s="416"/>
      <c r="WTF16" s="416"/>
      <c r="WTG16" s="416"/>
      <c r="WTH16" s="416"/>
      <c r="WTI16" s="416"/>
      <c r="WTJ16" s="416"/>
      <c r="WTK16" s="416"/>
      <c r="WTL16" s="416"/>
      <c r="WTM16" s="416"/>
      <c r="WTN16" s="416"/>
      <c r="WTO16" s="416"/>
      <c r="WTP16" s="416"/>
      <c r="WTQ16" s="416"/>
      <c r="WTR16" s="416"/>
      <c r="WTS16" s="416"/>
      <c r="WTT16" s="416"/>
      <c r="WTU16" s="416"/>
      <c r="WTV16" s="416"/>
      <c r="WTW16" s="416"/>
      <c r="WTX16" s="416"/>
      <c r="WTY16" s="416"/>
      <c r="WTZ16" s="416"/>
      <c r="WUA16" s="416"/>
      <c r="WUB16" s="416"/>
      <c r="WUC16" s="416"/>
      <c r="WUD16" s="416"/>
      <c r="WUE16" s="416"/>
      <c r="WUF16" s="416"/>
      <c r="WUG16" s="416"/>
      <c r="WUH16" s="416"/>
      <c r="WUI16" s="416"/>
      <c r="WUJ16" s="416"/>
      <c r="WUK16" s="416"/>
      <c r="WUL16" s="416"/>
      <c r="WUM16" s="416"/>
      <c r="WUN16" s="416"/>
      <c r="WUO16" s="416"/>
      <c r="WUP16" s="416"/>
      <c r="WUQ16" s="416"/>
      <c r="WUR16" s="416"/>
      <c r="WUS16" s="416"/>
      <c r="WUT16" s="416"/>
      <c r="WUU16" s="416"/>
      <c r="WUV16" s="416"/>
      <c r="WUW16" s="416"/>
      <c r="WUX16" s="416"/>
      <c r="WUY16" s="416"/>
      <c r="WUZ16" s="416"/>
      <c r="WVA16" s="416"/>
      <c r="WVB16" s="416"/>
      <c r="WVC16" s="416"/>
      <c r="WVD16" s="416"/>
      <c r="WVE16" s="416"/>
      <c r="WVF16" s="416"/>
      <c r="WVG16" s="416"/>
      <c r="WVH16" s="416"/>
      <c r="WVI16" s="416"/>
      <c r="WVJ16" s="416"/>
      <c r="WVK16" s="416"/>
      <c r="WVL16" s="416"/>
      <c r="WVM16" s="416"/>
      <c r="WVN16" s="416"/>
      <c r="WVO16" s="416"/>
      <c r="WVP16" s="416"/>
      <c r="WVQ16" s="416"/>
      <c r="WVR16" s="416"/>
      <c r="WVS16" s="416"/>
      <c r="WVT16" s="416"/>
      <c r="WVU16" s="416"/>
      <c r="WVV16" s="416"/>
      <c r="WVW16" s="416"/>
      <c r="WVX16" s="416"/>
      <c r="WVY16" s="416"/>
      <c r="WVZ16" s="416"/>
      <c r="WWA16" s="416"/>
      <c r="WWB16" s="416"/>
      <c r="WWC16" s="416"/>
      <c r="WWD16" s="416"/>
      <c r="WWE16" s="416"/>
      <c r="WWF16" s="416"/>
      <c r="WWG16" s="416"/>
      <c r="WWH16" s="416"/>
      <c r="WWI16" s="416"/>
      <c r="WWJ16" s="416"/>
      <c r="WWK16" s="416"/>
      <c r="WWL16" s="416"/>
      <c r="WWM16" s="416"/>
      <c r="WWN16" s="416"/>
      <c r="WWO16" s="416"/>
      <c r="WWP16" s="416"/>
      <c r="WWQ16" s="416"/>
      <c r="WWR16" s="416"/>
      <c r="WWS16" s="416"/>
      <c r="WWT16" s="416"/>
      <c r="WWU16" s="416"/>
      <c r="WWV16" s="416"/>
      <c r="WWW16" s="416"/>
      <c r="WWX16" s="416"/>
      <c r="WWY16" s="416"/>
      <c r="WWZ16" s="416"/>
      <c r="WXA16" s="416"/>
      <c r="WXB16" s="416"/>
      <c r="WXC16" s="416"/>
      <c r="WXD16" s="416"/>
      <c r="WXE16" s="416"/>
      <c r="WXF16" s="416"/>
      <c r="WXG16" s="416"/>
      <c r="WXH16" s="416"/>
      <c r="WXI16" s="416"/>
      <c r="WXJ16" s="416"/>
      <c r="WXK16" s="416"/>
      <c r="WXL16" s="416"/>
      <c r="WXM16" s="416"/>
      <c r="WXN16" s="416"/>
      <c r="WXO16" s="416"/>
      <c r="WXP16" s="416"/>
      <c r="WXQ16" s="416"/>
      <c r="WXR16" s="416"/>
      <c r="WXS16" s="416"/>
      <c r="WXT16" s="416"/>
      <c r="WXU16" s="416"/>
      <c r="WXV16" s="416"/>
      <c r="WXW16" s="416"/>
      <c r="WXX16" s="416"/>
      <c r="WXY16" s="416"/>
      <c r="WXZ16" s="416"/>
      <c r="WYA16" s="416"/>
      <c r="WYB16" s="416"/>
      <c r="WYC16" s="416"/>
      <c r="WYD16" s="416"/>
      <c r="WYE16" s="416"/>
      <c r="WYF16" s="416"/>
      <c r="WYG16" s="416"/>
      <c r="WYH16" s="416"/>
      <c r="WYI16" s="416"/>
      <c r="WYJ16" s="416"/>
      <c r="WYK16" s="416"/>
      <c r="WYL16" s="416"/>
      <c r="WYM16" s="416"/>
      <c r="WYN16" s="416"/>
      <c r="WYO16" s="416"/>
      <c r="WYP16" s="416"/>
      <c r="WYQ16" s="416"/>
      <c r="WYR16" s="416"/>
      <c r="WYS16" s="416"/>
      <c r="WYT16" s="416"/>
      <c r="WYU16" s="416"/>
      <c r="WYV16" s="416"/>
      <c r="WYW16" s="416"/>
      <c r="WYX16" s="416"/>
      <c r="WYY16" s="416"/>
      <c r="WYZ16" s="416"/>
      <c r="WZA16" s="416"/>
      <c r="WZB16" s="416"/>
      <c r="WZC16" s="416"/>
      <c r="WZD16" s="416"/>
      <c r="WZE16" s="416"/>
      <c r="WZF16" s="416"/>
      <c r="WZG16" s="416"/>
      <c r="WZH16" s="416"/>
      <c r="WZI16" s="416"/>
      <c r="WZJ16" s="416"/>
      <c r="WZK16" s="416"/>
      <c r="WZL16" s="416"/>
      <c r="WZM16" s="416"/>
      <c r="WZN16" s="416"/>
      <c r="WZO16" s="416"/>
      <c r="WZP16" s="416"/>
      <c r="WZQ16" s="416"/>
      <c r="WZR16" s="416"/>
      <c r="WZS16" s="416"/>
      <c r="WZT16" s="416"/>
      <c r="WZU16" s="416"/>
      <c r="WZV16" s="416"/>
      <c r="WZW16" s="416"/>
      <c r="WZX16" s="416"/>
      <c r="WZY16" s="416"/>
      <c r="WZZ16" s="416"/>
      <c r="XAA16" s="416"/>
      <c r="XAB16" s="416"/>
      <c r="XAC16" s="416"/>
      <c r="XAD16" s="416"/>
      <c r="XAE16" s="416"/>
      <c r="XAF16" s="416"/>
      <c r="XAG16" s="416"/>
      <c r="XAH16" s="416"/>
      <c r="XAI16" s="416"/>
      <c r="XAJ16" s="416"/>
      <c r="XAK16" s="416"/>
      <c r="XAL16" s="416"/>
      <c r="XAM16" s="416"/>
      <c r="XAN16" s="416"/>
      <c r="XAO16" s="416"/>
      <c r="XAP16" s="416"/>
      <c r="XAQ16" s="416"/>
      <c r="XAR16" s="416"/>
      <c r="XAS16" s="416"/>
      <c r="XAT16" s="416"/>
      <c r="XAU16" s="416"/>
      <c r="XAV16" s="416"/>
      <c r="XAW16" s="416"/>
      <c r="XAX16" s="416"/>
      <c r="XAY16" s="416"/>
      <c r="XAZ16" s="416"/>
      <c r="XBA16" s="416"/>
      <c r="XBB16" s="416"/>
      <c r="XBC16" s="416"/>
      <c r="XBD16" s="416"/>
      <c r="XBE16" s="416"/>
      <c r="XBF16" s="416"/>
      <c r="XBG16" s="416"/>
      <c r="XBH16" s="416"/>
      <c r="XBI16" s="416"/>
      <c r="XBJ16" s="416"/>
      <c r="XBK16" s="416"/>
      <c r="XBL16" s="416"/>
      <c r="XBM16" s="416"/>
      <c r="XBN16" s="416"/>
      <c r="XBO16" s="416"/>
      <c r="XBP16" s="416"/>
      <c r="XBQ16" s="416"/>
      <c r="XBR16" s="416"/>
      <c r="XBS16" s="416"/>
      <c r="XBT16" s="416"/>
      <c r="XBU16" s="416"/>
      <c r="XBV16" s="416"/>
      <c r="XBW16" s="416"/>
      <c r="XBX16" s="416"/>
      <c r="XBY16" s="416"/>
      <c r="XBZ16" s="416"/>
    </row>
    <row r="17" spans="1:16336" s="419" customFormat="1">
      <c r="A17" s="422" t="s">
        <v>589</v>
      </c>
      <c r="B17" s="451">
        <f>IFERROR(VLOOKUP(A17,'PDP-ACC'!A:Q,2,FALSE),"")</f>
        <v>0</v>
      </c>
      <c r="C17" s="451" t="str">
        <f>IFERROR(VLOOKUP(A17,'PDP-ACC'!A:Q,3,FALSE),"")</f>
        <v>PT01GN</v>
      </c>
      <c r="D17" s="422" t="str">
        <f>IFERROR(VLOOKUP(A17,'PDP-ACC'!A:Q,4,FALSE),"")</f>
        <v>Stylus sets for RP01K, RP02, RP03, RP04, dual tips (thin and thick) with additional 6 spare thin tips and NFC tag.</v>
      </c>
      <c r="E17" s="451" t="str">
        <f>IFERROR(VLOOKUP(A17,'PDP-ACC'!A:Q,5,FALSE),"")</f>
        <v>8400460-4794-8</v>
      </c>
      <c r="F17" s="451" t="str">
        <f>IFERROR(VLOOKUP(A17,'PDP-ACC'!A:Q,6,FALSE),"")</f>
        <v>One Year</v>
      </c>
      <c r="G17" s="459">
        <f>IFERROR(VLOOKUP(A17,'PDP-ACC'!A:Q,17,FALSE),"")</f>
        <v>83</v>
      </c>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18"/>
      <c r="AK17" s="418"/>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8"/>
      <c r="BS17" s="418"/>
      <c r="BT17" s="418"/>
      <c r="BU17" s="418"/>
      <c r="BV17" s="418"/>
      <c r="BW17" s="418"/>
      <c r="BX17" s="418"/>
      <c r="BY17" s="418"/>
      <c r="BZ17" s="418"/>
      <c r="CA17" s="418"/>
      <c r="CB17" s="418"/>
      <c r="CC17" s="418"/>
      <c r="CD17" s="418"/>
      <c r="CE17" s="418"/>
      <c r="CF17" s="418"/>
      <c r="CG17" s="418"/>
      <c r="CH17" s="418"/>
      <c r="CI17" s="418"/>
      <c r="CJ17" s="418"/>
      <c r="CK17" s="418"/>
      <c r="CL17" s="418"/>
      <c r="CM17" s="418"/>
      <c r="CN17" s="418"/>
      <c r="CO17" s="418"/>
      <c r="CP17" s="418"/>
      <c r="CQ17" s="418"/>
      <c r="CR17" s="418"/>
      <c r="CS17" s="418"/>
      <c r="CT17" s="418"/>
      <c r="CU17" s="418"/>
      <c r="CV17" s="418"/>
      <c r="CW17" s="418"/>
      <c r="CX17" s="418"/>
      <c r="CY17" s="418"/>
      <c r="CZ17" s="418"/>
      <c r="DA17" s="418"/>
      <c r="DB17" s="418"/>
      <c r="DC17" s="418"/>
      <c r="DD17" s="418"/>
      <c r="DE17" s="418"/>
      <c r="DF17" s="418"/>
      <c r="DG17" s="418"/>
      <c r="DH17" s="418"/>
      <c r="DI17" s="418"/>
      <c r="DJ17" s="418"/>
      <c r="DK17" s="418"/>
      <c r="DL17" s="418"/>
      <c r="DM17" s="418"/>
      <c r="DN17" s="418"/>
      <c r="DO17" s="418"/>
      <c r="DP17" s="418"/>
      <c r="DQ17" s="418"/>
      <c r="DR17" s="418"/>
      <c r="DS17" s="418"/>
      <c r="DT17" s="418"/>
      <c r="DU17" s="418"/>
      <c r="DV17" s="418"/>
      <c r="DW17" s="418"/>
      <c r="DX17" s="418"/>
      <c r="DY17" s="418"/>
      <c r="DZ17" s="418"/>
      <c r="EA17" s="418"/>
      <c r="EB17" s="418"/>
      <c r="EC17" s="418"/>
      <c r="ED17" s="418"/>
      <c r="EE17" s="418"/>
      <c r="EF17" s="418"/>
      <c r="EG17" s="418"/>
      <c r="EH17" s="418"/>
      <c r="EI17" s="418"/>
      <c r="EJ17" s="418"/>
      <c r="EK17" s="418"/>
      <c r="EL17" s="418"/>
      <c r="EM17" s="418"/>
      <c r="EN17" s="418"/>
      <c r="EO17" s="418"/>
      <c r="EP17" s="418"/>
      <c r="EQ17" s="418"/>
      <c r="ER17" s="418"/>
      <c r="ES17" s="418"/>
      <c r="ET17" s="418"/>
      <c r="EU17" s="418"/>
      <c r="EV17" s="418"/>
      <c r="EW17" s="418"/>
      <c r="EX17" s="418"/>
      <c r="EY17" s="418"/>
      <c r="EZ17" s="418"/>
      <c r="FA17" s="418"/>
      <c r="FB17" s="418"/>
      <c r="FC17" s="418"/>
      <c r="FD17" s="418"/>
      <c r="FE17" s="418"/>
      <c r="FF17" s="418"/>
      <c r="FG17" s="418"/>
      <c r="FH17" s="418"/>
      <c r="FI17" s="418"/>
      <c r="FJ17" s="418"/>
      <c r="FK17" s="418"/>
      <c r="FL17" s="418"/>
      <c r="FM17" s="418"/>
      <c r="FN17" s="418"/>
      <c r="FO17" s="418"/>
      <c r="FP17" s="418"/>
      <c r="FQ17" s="418"/>
      <c r="FR17" s="418"/>
      <c r="FS17" s="418"/>
      <c r="FT17" s="418"/>
      <c r="FU17" s="418"/>
      <c r="FV17" s="418"/>
      <c r="FW17" s="418"/>
      <c r="FX17" s="418"/>
      <c r="FY17" s="418"/>
      <c r="FZ17" s="418"/>
      <c r="GA17" s="418"/>
      <c r="GB17" s="418"/>
      <c r="GC17" s="418"/>
      <c r="GD17" s="418"/>
      <c r="GE17" s="418"/>
      <c r="GF17" s="418"/>
      <c r="GG17" s="418"/>
      <c r="GH17" s="418"/>
      <c r="GI17" s="418"/>
      <c r="GJ17" s="418"/>
      <c r="GK17" s="418"/>
      <c r="GL17" s="418"/>
      <c r="GM17" s="418"/>
      <c r="GN17" s="418"/>
      <c r="GO17" s="418"/>
      <c r="GP17" s="418"/>
      <c r="GQ17" s="418"/>
      <c r="GR17" s="418"/>
      <c r="GS17" s="418"/>
      <c r="GT17" s="418"/>
      <c r="GU17" s="418"/>
      <c r="GV17" s="418"/>
      <c r="GW17" s="418"/>
      <c r="GX17" s="418"/>
      <c r="GY17" s="418"/>
      <c r="GZ17" s="418"/>
      <c r="HA17" s="418"/>
      <c r="HB17" s="418"/>
      <c r="HC17" s="418"/>
      <c r="HD17" s="418"/>
      <c r="HE17" s="418"/>
      <c r="HF17" s="418"/>
      <c r="HG17" s="418"/>
      <c r="HH17" s="418"/>
      <c r="HI17" s="418"/>
      <c r="HJ17" s="418"/>
      <c r="HK17" s="418"/>
      <c r="HL17" s="418"/>
      <c r="HM17" s="418"/>
      <c r="HN17" s="418"/>
      <c r="HO17" s="418"/>
      <c r="HP17" s="418"/>
      <c r="HQ17" s="418"/>
      <c r="HR17" s="418"/>
      <c r="HS17" s="418"/>
      <c r="HT17" s="418"/>
      <c r="HU17" s="418"/>
      <c r="HV17" s="418"/>
      <c r="HW17" s="418"/>
      <c r="HX17" s="418"/>
      <c r="HY17" s="418"/>
      <c r="HZ17" s="418"/>
      <c r="IA17" s="418"/>
      <c r="IB17" s="418"/>
      <c r="IC17" s="418"/>
      <c r="ID17" s="418"/>
      <c r="IE17" s="418"/>
      <c r="IF17" s="418"/>
      <c r="IG17" s="418"/>
      <c r="IH17" s="418"/>
      <c r="II17" s="418"/>
      <c r="IJ17" s="418"/>
      <c r="IK17" s="418"/>
      <c r="IL17" s="418"/>
      <c r="IM17" s="418"/>
      <c r="IN17" s="418"/>
      <c r="IO17" s="418"/>
      <c r="IP17" s="418"/>
      <c r="IQ17" s="418"/>
      <c r="IR17" s="418"/>
      <c r="IS17" s="418"/>
      <c r="IT17" s="418"/>
      <c r="IU17" s="418"/>
      <c r="IV17" s="418"/>
      <c r="IW17" s="418"/>
      <c r="IX17" s="418"/>
      <c r="IY17" s="418"/>
      <c r="IZ17" s="418"/>
      <c r="JA17" s="418"/>
      <c r="JB17" s="418"/>
      <c r="JC17" s="418"/>
      <c r="JD17" s="418"/>
      <c r="JE17" s="418"/>
      <c r="JF17" s="418"/>
      <c r="JG17" s="418"/>
      <c r="JH17" s="418"/>
      <c r="JI17" s="418"/>
      <c r="JJ17" s="418"/>
      <c r="JK17" s="418"/>
      <c r="JL17" s="418"/>
      <c r="JM17" s="418"/>
      <c r="JN17" s="418"/>
      <c r="JO17" s="418"/>
      <c r="JP17" s="418"/>
      <c r="JQ17" s="418"/>
      <c r="JR17" s="418"/>
      <c r="JS17" s="418"/>
      <c r="JT17" s="418"/>
      <c r="JU17" s="418"/>
      <c r="JV17" s="418"/>
      <c r="JW17" s="418"/>
      <c r="JX17" s="418"/>
      <c r="JY17" s="418"/>
      <c r="JZ17" s="418"/>
      <c r="KA17" s="418"/>
      <c r="KB17" s="418"/>
      <c r="KC17" s="418"/>
      <c r="KD17" s="418"/>
      <c r="KE17" s="418"/>
      <c r="KF17" s="418"/>
      <c r="KG17" s="418"/>
      <c r="KH17" s="418"/>
      <c r="KI17" s="418"/>
      <c r="KJ17" s="418"/>
      <c r="KK17" s="418"/>
      <c r="KL17" s="418"/>
      <c r="KM17" s="418"/>
      <c r="KN17" s="418"/>
      <c r="KO17" s="418"/>
      <c r="KP17" s="418"/>
      <c r="KQ17" s="418"/>
      <c r="KR17" s="418"/>
      <c r="KS17" s="418"/>
      <c r="KT17" s="418"/>
      <c r="KU17" s="418"/>
      <c r="KV17" s="418"/>
      <c r="KW17" s="418"/>
      <c r="KX17" s="418"/>
      <c r="KY17" s="418"/>
      <c r="KZ17" s="418"/>
      <c r="LA17" s="418"/>
      <c r="LB17" s="418"/>
      <c r="LC17" s="418"/>
      <c r="LD17" s="418"/>
      <c r="LE17" s="418"/>
      <c r="LF17" s="418"/>
      <c r="LG17" s="418"/>
      <c r="LH17" s="418"/>
      <c r="LI17" s="418"/>
      <c r="LJ17" s="418"/>
      <c r="LK17" s="418"/>
      <c r="LL17" s="418"/>
      <c r="LM17" s="418"/>
      <c r="LN17" s="418"/>
      <c r="LO17" s="418"/>
      <c r="LP17" s="418"/>
      <c r="LQ17" s="418"/>
      <c r="LR17" s="418"/>
      <c r="LS17" s="418"/>
      <c r="LT17" s="418"/>
      <c r="LU17" s="418"/>
      <c r="LV17" s="418"/>
      <c r="LW17" s="418"/>
      <c r="LX17" s="418"/>
      <c r="LY17" s="418"/>
      <c r="LZ17" s="418"/>
      <c r="MA17" s="418"/>
      <c r="MB17" s="418"/>
      <c r="MC17" s="418"/>
      <c r="MD17" s="418"/>
      <c r="ME17" s="418"/>
      <c r="MF17" s="418"/>
      <c r="MG17" s="418"/>
      <c r="MH17" s="418"/>
      <c r="MI17" s="418"/>
      <c r="MJ17" s="418"/>
      <c r="MK17" s="418"/>
      <c r="ML17" s="418"/>
      <c r="MM17" s="418"/>
      <c r="MN17" s="418"/>
      <c r="MO17" s="418"/>
      <c r="MP17" s="418"/>
      <c r="MQ17" s="418"/>
      <c r="MR17" s="418"/>
      <c r="MS17" s="418"/>
      <c r="MT17" s="418"/>
      <c r="MU17" s="418"/>
      <c r="MV17" s="418"/>
      <c r="MW17" s="418"/>
      <c r="MX17" s="418"/>
      <c r="MY17" s="418"/>
      <c r="MZ17" s="418"/>
      <c r="NA17" s="418"/>
      <c r="NB17" s="418"/>
      <c r="NC17" s="418"/>
      <c r="ND17" s="418"/>
      <c r="NE17" s="418"/>
      <c r="NF17" s="418"/>
      <c r="NG17" s="418"/>
      <c r="NH17" s="418"/>
      <c r="NI17" s="418"/>
      <c r="NJ17" s="418"/>
      <c r="NK17" s="418"/>
      <c r="NL17" s="418"/>
      <c r="NM17" s="418"/>
      <c r="NN17" s="418"/>
      <c r="NO17" s="418"/>
      <c r="NP17" s="418"/>
      <c r="NQ17" s="418"/>
      <c r="NR17" s="418"/>
      <c r="NS17" s="418"/>
      <c r="NT17" s="418"/>
      <c r="NU17" s="418"/>
      <c r="NV17" s="418"/>
      <c r="NW17" s="418"/>
      <c r="NX17" s="418"/>
      <c r="NY17" s="418"/>
      <c r="NZ17" s="418"/>
      <c r="OA17" s="418"/>
      <c r="OB17" s="418"/>
      <c r="OC17" s="418"/>
      <c r="OD17" s="418"/>
      <c r="OE17" s="418"/>
      <c r="OF17" s="418"/>
      <c r="OG17" s="418"/>
      <c r="OH17" s="418"/>
      <c r="OI17" s="418"/>
      <c r="OJ17" s="418"/>
      <c r="OK17" s="418"/>
      <c r="OL17" s="418"/>
      <c r="OM17" s="418"/>
      <c r="ON17" s="418"/>
      <c r="OO17" s="418"/>
      <c r="OP17" s="418"/>
      <c r="OQ17" s="418"/>
      <c r="OR17" s="418"/>
      <c r="OS17" s="418"/>
      <c r="OT17" s="418"/>
      <c r="OU17" s="418"/>
      <c r="OV17" s="418"/>
      <c r="OW17" s="418"/>
      <c r="OX17" s="418"/>
      <c r="OY17" s="418"/>
      <c r="OZ17" s="418"/>
      <c r="PA17" s="418"/>
      <c r="PB17" s="418"/>
      <c r="PC17" s="418"/>
      <c r="PD17" s="418"/>
      <c r="PE17" s="418"/>
      <c r="PF17" s="418"/>
      <c r="PG17" s="418"/>
      <c r="PH17" s="418"/>
      <c r="PI17" s="418"/>
      <c r="PJ17" s="418"/>
      <c r="PK17" s="418"/>
      <c r="PL17" s="418"/>
      <c r="PM17" s="418"/>
      <c r="PN17" s="418"/>
      <c r="PO17" s="418"/>
      <c r="PP17" s="418"/>
      <c r="PQ17" s="418"/>
      <c r="PR17" s="418"/>
      <c r="PS17" s="418"/>
      <c r="PT17" s="418"/>
      <c r="PU17" s="418"/>
      <c r="PV17" s="418"/>
      <c r="PW17" s="418"/>
      <c r="PX17" s="418"/>
      <c r="PY17" s="418"/>
      <c r="PZ17" s="418"/>
      <c r="QA17" s="418"/>
      <c r="QB17" s="418"/>
      <c r="QC17" s="418"/>
      <c r="QD17" s="418"/>
      <c r="QE17" s="418"/>
      <c r="QF17" s="418"/>
      <c r="QG17" s="418"/>
      <c r="QH17" s="418"/>
      <c r="QI17" s="418"/>
      <c r="QJ17" s="418"/>
      <c r="QK17" s="418"/>
      <c r="QL17" s="418"/>
      <c r="QM17" s="418"/>
      <c r="QN17" s="418"/>
      <c r="QO17" s="418"/>
      <c r="QP17" s="418"/>
      <c r="QQ17" s="418"/>
      <c r="QR17" s="418"/>
      <c r="QS17" s="418"/>
      <c r="QT17" s="418"/>
      <c r="QU17" s="418"/>
      <c r="QV17" s="418"/>
      <c r="QW17" s="418"/>
      <c r="QX17" s="418"/>
      <c r="QY17" s="418"/>
      <c r="QZ17" s="418"/>
      <c r="RA17" s="418"/>
      <c r="RB17" s="418"/>
      <c r="RC17" s="418"/>
      <c r="RD17" s="418"/>
      <c r="RE17" s="418"/>
      <c r="RF17" s="418"/>
      <c r="RG17" s="418"/>
      <c r="RH17" s="418"/>
      <c r="RI17" s="418"/>
      <c r="RJ17" s="418"/>
      <c r="RK17" s="418"/>
      <c r="RL17" s="418"/>
      <c r="RM17" s="418"/>
      <c r="RN17" s="418"/>
      <c r="RO17" s="418"/>
      <c r="RP17" s="418"/>
      <c r="RQ17" s="418"/>
      <c r="RR17" s="418"/>
      <c r="RS17" s="418"/>
      <c r="RT17" s="418"/>
      <c r="RU17" s="418"/>
      <c r="RV17" s="418"/>
      <c r="RW17" s="418"/>
      <c r="RX17" s="418"/>
      <c r="RY17" s="418"/>
      <c r="RZ17" s="418"/>
      <c r="SA17" s="418"/>
      <c r="SB17" s="418"/>
      <c r="SC17" s="418"/>
      <c r="SD17" s="418"/>
      <c r="SE17" s="418"/>
      <c r="SF17" s="418"/>
      <c r="SG17" s="418"/>
      <c r="SH17" s="418"/>
      <c r="SI17" s="418"/>
      <c r="SJ17" s="418"/>
      <c r="SK17" s="418"/>
      <c r="SL17" s="418"/>
      <c r="SM17" s="418"/>
      <c r="SN17" s="418"/>
      <c r="SO17" s="418"/>
      <c r="SP17" s="418"/>
      <c r="SQ17" s="418"/>
      <c r="SR17" s="418"/>
      <c r="SS17" s="418"/>
      <c r="ST17" s="418"/>
      <c r="SU17" s="418"/>
      <c r="SV17" s="418"/>
      <c r="SW17" s="418"/>
      <c r="SX17" s="418"/>
      <c r="SY17" s="418"/>
      <c r="SZ17" s="418"/>
      <c r="TA17" s="418"/>
      <c r="TB17" s="418"/>
      <c r="TC17" s="418"/>
      <c r="TD17" s="418"/>
      <c r="TE17" s="418"/>
      <c r="TF17" s="418"/>
      <c r="TG17" s="418"/>
      <c r="TH17" s="418"/>
      <c r="TI17" s="418"/>
      <c r="TJ17" s="418"/>
      <c r="TK17" s="418"/>
      <c r="TL17" s="418"/>
      <c r="TM17" s="418"/>
      <c r="TN17" s="418"/>
      <c r="TO17" s="418"/>
      <c r="TP17" s="418"/>
      <c r="TQ17" s="418"/>
      <c r="TR17" s="418"/>
      <c r="TS17" s="418"/>
      <c r="TT17" s="418"/>
      <c r="TU17" s="418"/>
      <c r="TV17" s="418"/>
      <c r="TW17" s="418"/>
      <c r="TX17" s="418"/>
      <c r="TY17" s="418"/>
      <c r="TZ17" s="418"/>
      <c r="UA17" s="418"/>
      <c r="UB17" s="418"/>
      <c r="UC17" s="418"/>
      <c r="UD17" s="418"/>
      <c r="UE17" s="418"/>
      <c r="UF17" s="418"/>
      <c r="UG17" s="418"/>
      <c r="UH17" s="418"/>
      <c r="UI17" s="418"/>
      <c r="UJ17" s="418"/>
      <c r="UK17" s="418"/>
      <c r="UL17" s="418"/>
      <c r="UM17" s="418"/>
      <c r="UN17" s="418"/>
      <c r="UO17" s="418"/>
      <c r="UP17" s="418"/>
      <c r="UQ17" s="418"/>
      <c r="UR17" s="418"/>
      <c r="US17" s="418"/>
      <c r="UT17" s="418"/>
      <c r="UU17" s="418"/>
      <c r="UV17" s="418"/>
      <c r="UW17" s="418"/>
      <c r="UX17" s="418"/>
      <c r="UY17" s="418"/>
      <c r="UZ17" s="418"/>
      <c r="VA17" s="418"/>
      <c r="VB17" s="418"/>
      <c r="VC17" s="418"/>
      <c r="VD17" s="418"/>
      <c r="VE17" s="418"/>
      <c r="VF17" s="418"/>
      <c r="VG17" s="418"/>
      <c r="VH17" s="418"/>
      <c r="VI17" s="418"/>
      <c r="VJ17" s="418"/>
      <c r="VK17" s="418"/>
      <c r="VL17" s="418"/>
      <c r="VM17" s="418"/>
      <c r="VN17" s="418"/>
      <c r="VO17" s="418"/>
      <c r="VP17" s="418"/>
      <c r="VQ17" s="418"/>
      <c r="VR17" s="418"/>
      <c r="VS17" s="418"/>
      <c r="VT17" s="418"/>
      <c r="VU17" s="418"/>
      <c r="VV17" s="418"/>
      <c r="VW17" s="418"/>
      <c r="VX17" s="418"/>
      <c r="VY17" s="418"/>
      <c r="VZ17" s="418"/>
      <c r="WA17" s="418"/>
      <c r="WB17" s="418"/>
      <c r="WC17" s="418"/>
      <c r="WD17" s="418"/>
      <c r="WE17" s="418"/>
      <c r="WF17" s="418"/>
      <c r="WG17" s="418"/>
      <c r="WH17" s="418"/>
      <c r="WI17" s="418"/>
      <c r="WJ17" s="418"/>
      <c r="WK17" s="418"/>
      <c r="WL17" s="418"/>
      <c r="WM17" s="418"/>
      <c r="WN17" s="418"/>
      <c r="WO17" s="418"/>
      <c r="WP17" s="418"/>
      <c r="WQ17" s="418"/>
      <c r="WR17" s="418"/>
      <c r="WS17" s="418"/>
      <c r="WT17" s="418"/>
      <c r="WU17" s="418"/>
      <c r="WV17" s="418"/>
      <c r="WW17" s="418"/>
      <c r="WX17" s="418"/>
      <c r="WY17" s="418"/>
      <c r="WZ17" s="418"/>
      <c r="XA17" s="418"/>
      <c r="XB17" s="418"/>
      <c r="XC17" s="418"/>
      <c r="XD17" s="418"/>
      <c r="XE17" s="418"/>
      <c r="XF17" s="418"/>
      <c r="XG17" s="418"/>
      <c r="XH17" s="418"/>
      <c r="XI17" s="418"/>
      <c r="XJ17" s="418"/>
      <c r="XK17" s="418"/>
      <c r="XL17" s="418"/>
      <c r="XM17" s="418"/>
      <c r="XN17" s="418"/>
      <c r="XO17" s="418"/>
      <c r="XP17" s="418"/>
      <c r="XQ17" s="418"/>
      <c r="XR17" s="418"/>
      <c r="XS17" s="418"/>
      <c r="XT17" s="418"/>
      <c r="XU17" s="418"/>
      <c r="XV17" s="418"/>
      <c r="XW17" s="418"/>
      <c r="XX17" s="418"/>
      <c r="XY17" s="418"/>
      <c r="XZ17" s="418"/>
      <c r="YA17" s="418"/>
      <c r="YB17" s="418"/>
      <c r="YC17" s="418"/>
      <c r="YD17" s="418"/>
      <c r="YE17" s="418"/>
      <c r="YF17" s="418"/>
      <c r="YG17" s="418"/>
      <c r="YH17" s="418"/>
      <c r="YI17" s="418"/>
      <c r="YJ17" s="418"/>
      <c r="YK17" s="418"/>
      <c r="YL17" s="418"/>
      <c r="YM17" s="418"/>
      <c r="YN17" s="418"/>
      <c r="YO17" s="418"/>
      <c r="YP17" s="418"/>
      <c r="YQ17" s="418"/>
      <c r="YR17" s="418"/>
      <c r="YS17" s="418"/>
      <c r="YT17" s="418"/>
      <c r="YU17" s="418"/>
      <c r="YV17" s="418"/>
      <c r="YW17" s="418"/>
      <c r="YX17" s="418"/>
      <c r="YY17" s="418"/>
      <c r="YZ17" s="418"/>
      <c r="ZA17" s="418"/>
      <c r="ZB17" s="418"/>
      <c r="ZC17" s="418"/>
      <c r="ZD17" s="418"/>
      <c r="ZE17" s="418"/>
      <c r="ZF17" s="418"/>
      <c r="ZG17" s="418"/>
      <c r="ZH17" s="418"/>
      <c r="ZI17" s="418"/>
      <c r="ZJ17" s="418"/>
      <c r="ZK17" s="418"/>
      <c r="ZL17" s="418"/>
      <c r="ZM17" s="418"/>
      <c r="ZN17" s="418"/>
      <c r="ZO17" s="418"/>
      <c r="ZP17" s="418"/>
      <c r="ZQ17" s="418"/>
      <c r="ZR17" s="418"/>
      <c r="ZS17" s="418"/>
      <c r="ZT17" s="418"/>
      <c r="ZU17" s="418"/>
      <c r="ZV17" s="418"/>
      <c r="ZW17" s="418"/>
      <c r="ZX17" s="418"/>
      <c r="ZY17" s="418"/>
      <c r="ZZ17" s="418"/>
      <c r="AAA17" s="418"/>
      <c r="AAB17" s="418"/>
      <c r="AAC17" s="418"/>
      <c r="AAD17" s="418"/>
      <c r="AAE17" s="418"/>
      <c r="AAF17" s="418"/>
      <c r="AAG17" s="418"/>
      <c r="AAH17" s="418"/>
      <c r="AAI17" s="418"/>
      <c r="AAJ17" s="418"/>
      <c r="AAK17" s="418"/>
      <c r="AAL17" s="418"/>
      <c r="AAM17" s="418"/>
      <c r="AAN17" s="418"/>
      <c r="AAO17" s="418"/>
      <c r="AAP17" s="418"/>
      <c r="AAQ17" s="418"/>
      <c r="AAR17" s="418"/>
      <c r="AAS17" s="418"/>
      <c r="AAT17" s="418"/>
      <c r="AAU17" s="418"/>
      <c r="AAV17" s="418"/>
      <c r="AAW17" s="418"/>
      <c r="AAX17" s="418"/>
      <c r="AAY17" s="418"/>
      <c r="AAZ17" s="418"/>
      <c r="ABA17" s="418"/>
      <c r="ABB17" s="418"/>
      <c r="ABC17" s="418"/>
      <c r="ABD17" s="418"/>
      <c r="ABE17" s="418"/>
      <c r="ABF17" s="418"/>
      <c r="ABG17" s="418"/>
      <c r="ABH17" s="418"/>
      <c r="ABI17" s="418"/>
      <c r="ABJ17" s="418"/>
      <c r="ABK17" s="418"/>
      <c r="ABL17" s="418"/>
      <c r="ABM17" s="418"/>
      <c r="ABN17" s="418"/>
      <c r="ABO17" s="418"/>
      <c r="ABP17" s="418"/>
      <c r="ABQ17" s="418"/>
      <c r="ABR17" s="418"/>
      <c r="ABS17" s="418"/>
      <c r="ABT17" s="418"/>
      <c r="ABU17" s="418"/>
      <c r="ABV17" s="418"/>
      <c r="ABW17" s="418"/>
      <c r="ABX17" s="418"/>
      <c r="ABY17" s="418"/>
      <c r="ABZ17" s="418"/>
      <c r="ACA17" s="418"/>
      <c r="ACB17" s="418"/>
      <c r="ACC17" s="418"/>
      <c r="ACD17" s="418"/>
      <c r="ACE17" s="418"/>
      <c r="ACF17" s="418"/>
      <c r="ACG17" s="418"/>
      <c r="ACH17" s="418"/>
      <c r="ACI17" s="418"/>
      <c r="ACJ17" s="418"/>
      <c r="ACK17" s="418"/>
      <c r="ACL17" s="418"/>
      <c r="ACM17" s="418"/>
      <c r="ACN17" s="418"/>
      <c r="ACO17" s="418"/>
      <c r="ACP17" s="418"/>
      <c r="ACQ17" s="418"/>
      <c r="ACR17" s="418"/>
      <c r="ACS17" s="418"/>
      <c r="ACT17" s="418"/>
      <c r="ACU17" s="418"/>
      <c r="ACV17" s="418"/>
      <c r="ACW17" s="418"/>
      <c r="ACX17" s="418"/>
      <c r="ACY17" s="418"/>
      <c r="ACZ17" s="418"/>
      <c r="ADA17" s="418"/>
      <c r="ADB17" s="418"/>
      <c r="ADC17" s="418"/>
      <c r="ADD17" s="418"/>
      <c r="ADE17" s="418"/>
      <c r="ADF17" s="418"/>
      <c r="ADG17" s="418"/>
      <c r="ADH17" s="418"/>
      <c r="ADI17" s="418"/>
      <c r="ADJ17" s="418"/>
      <c r="ADK17" s="418"/>
      <c r="ADL17" s="418"/>
      <c r="ADM17" s="418"/>
      <c r="ADN17" s="418"/>
      <c r="ADO17" s="418"/>
      <c r="ADP17" s="418"/>
      <c r="ADQ17" s="418"/>
      <c r="ADR17" s="418"/>
      <c r="ADS17" s="418"/>
      <c r="ADT17" s="418"/>
      <c r="ADU17" s="418"/>
      <c r="ADV17" s="418"/>
      <c r="ADW17" s="418"/>
      <c r="ADX17" s="418"/>
      <c r="ADY17" s="418"/>
      <c r="ADZ17" s="418"/>
      <c r="AEA17" s="418"/>
      <c r="AEB17" s="418"/>
      <c r="AEC17" s="418"/>
      <c r="AED17" s="418"/>
      <c r="AEE17" s="418"/>
      <c r="AEF17" s="418"/>
      <c r="AEG17" s="418"/>
      <c r="AEH17" s="418"/>
      <c r="AEI17" s="418"/>
      <c r="AEJ17" s="418"/>
      <c r="AEK17" s="418"/>
      <c r="AEL17" s="418"/>
      <c r="AEM17" s="418"/>
      <c r="AEN17" s="418"/>
      <c r="AEO17" s="418"/>
      <c r="AEP17" s="418"/>
      <c r="AEQ17" s="418"/>
      <c r="AER17" s="418"/>
      <c r="AES17" s="418"/>
      <c r="AET17" s="418"/>
      <c r="AEU17" s="418"/>
      <c r="AEV17" s="418"/>
      <c r="AEW17" s="418"/>
      <c r="AEX17" s="418"/>
      <c r="AEY17" s="418"/>
      <c r="AEZ17" s="418"/>
      <c r="AFA17" s="418"/>
      <c r="AFB17" s="418"/>
      <c r="AFC17" s="418"/>
      <c r="AFD17" s="418"/>
      <c r="AFE17" s="418"/>
      <c r="AFF17" s="418"/>
      <c r="AFG17" s="418"/>
      <c r="AFH17" s="418"/>
      <c r="AFI17" s="418"/>
      <c r="AFJ17" s="418"/>
      <c r="AFK17" s="418"/>
      <c r="AFL17" s="418"/>
      <c r="AFM17" s="418"/>
      <c r="AFN17" s="418"/>
      <c r="AFO17" s="418"/>
      <c r="AFP17" s="418"/>
      <c r="AFQ17" s="418"/>
      <c r="AFR17" s="418"/>
      <c r="AFS17" s="418"/>
      <c r="AFT17" s="418"/>
      <c r="AFU17" s="418"/>
      <c r="AFV17" s="418"/>
      <c r="AFW17" s="418"/>
      <c r="AFX17" s="418"/>
      <c r="AFY17" s="418"/>
      <c r="AFZ17" s="418"/>
      <c r="AGA17" s="418"/>
      <c r="AGB17" s="418"/>
      <c r="AGC17" s="418"/>
      <c r="AGD17" s="418"/>
      <c r="AGE17" s="418"/>
      <c r="AGF17" s="418"/>
      <c r="AGG17" s="418"/>
      <c r="AGH17" s="418"/>
      <c r="AGI17" s="418"/>
      <c r="AGJ17" s="418"/>
      <c r="AGK17" s="418"/>
      <c r="AGL17" s="418"/>
      <c r="AGM17" s="418"/>
      <c r="AGN17" s="418"/>
      <c r="AGO17" s="418"/>
      <c r="AGP17" s="418"/>
      <c r="AGQ17" s="418"/>
      <c r="AGR17" s="418"/>
      <c r="AGS17" s="418"/>
      <c r="AGT17" s="418"/>
      <c r="AGU17" s="418"/>
      <c r="AGV17" s="418"/>
      <c r="AGW17" s="418"/>
      <c r="AGX17" s="418"/>
      <c r="AGY17" s="418"/>
      <c r="AGZ17" s="418"/>
      <c r="AHA17" s="418"/>
      <c r="AHB17" s="418"/>
      <c r="AHC17" s="418"/>
      <c r="AHD17" s="418"/>
      <c r="AHE17" s="418"/>
      <c r="AHF17" s="418"/>
      <c r="AHG17" s="418"/>
      <c r="AHH17" s="418"/>
      <c r="AHI17" s="418"/>
      <c r="AHJ17" s="418"/>
      <c r="AHK17" s="418"/>
      <c r="AHL17" s="418"/>
      <c r="AHM17" s="418"/>
      <c r="AHN17" s="418"/>
      <c r="AHO17" s="418"/>
      <c r="AHP17" s="418"/>
      <c r="AHQ17" s="418"/>
      <c r="AHR17" s="418"/>
      <c r="AHS17" s="418"/>
      <c r="AHT17" s="418"/>
      <c r="AHU17" s="418"/>
      <c r="AHV17" s="418"/>
      <c r="AHW17" s="418"/>
      <c r="AHX17" s="418"/>
      <c r="AHY17" s="418"/>
      <c r="AHZ17" s="418"/>
      <c r="AIA17" s="418"/>
      <c r="AIB17" s="418"/>
      <c r="AIC17" s="418"/>
      <c r="AID17" s="418"/>
      <c r="AIE17" s="418"/>
      <c r="AIF17" s="418"/>
      <c r="AIG17" s="418"/>
      <c r="AIH17" s="418"/>
      <c r="AII17" s="418"/>
      <c r="AIJ17" s="418"/>
      <c r="AIK17" s="418"/>
      <c r="AIL17" s="418"/>
      <c r="AIM17" s="418"/>
      <c r="AIN17" s="418"/>
      <c r="AIO17" s="418"/>
      <c r="AIP17" s="418"/>
      <c r="AIQ17" s="418"/>
      <c r="AIR17" s="418"/>
      <c r="AIS17" s="418"/>
      <c r="AIT17" s="418"/>
      <c r="AIU17" s="418"/>
      <c r="AIV17" s="418"/>
      <c r="AIW17" s="418"/>
      <c r="AIX17" s="418"/>
      <c r="AIY17" s="418"/>
      <c r="AIZ17" s="418"/>
      <c r="AJA17" s="418"/>
      <c r="AJB17" s="418"/>
      <c r="AJC17" s="418"/>
      <c r="AJD17" s="418"/>
      <c r="AJE17" s="418"/>
      <c r="AJF17" s="418"/>
      <c r="AJG17" s="418"/>
      <c r="AJH17" s="418"/>
      <c r="AJI17" s="418"/>
      <c r="AJJ17" s="418"/>
      <c r="AJK17" s="418"/>
      <c r="AJL17" s="418"/>
      <c r="AJM17" s="418"/>
      <c r="AJN17" s="418"/>
      <c r="AJO17" s="418"/>
      <c r="AJP17" s="418"/>
      <c r="AJQ17" s="418"/>
      <c r="AJR17" s="418"/>
      <c r="AJS17" s="418"/>
      <c r="AJT17" s="418"/>
      <c r="AJU17" s="418"/>
      <c r="AJV17" s="418"/>
      <c r="AJW17" s="418"/>
      <c r="AJX17" s="418"/>
      <c r="AJY17" s="418"/>
      <c r="AJZ17" s="418"/>
      <c r="AKA17" s="418"/>
      <c r="AKB17" s="418"/>
      <c r="AKC17" s="418"/>
      <c r="AKD17" s="418"/>
      <c r="AKE17" s="418"/>
      <c r="AKF17" s="418"/>
      <c r="AKG17" s="418"/>
      <c r="AKH17" s="418"/>
      <c r="AKI17" s="418"/>
      <c r="AKJ17" s="418"/>
      <c r="AKK17" s="418"/>
      <c r="AKL17" s="418"/>
      <c r="AKM17" s="418"/>
      <c r="AKN17" s="418"/>
      <c r="AKO17" s="418"/>
      <c r="AKP17" s="418"/>
      <c r="AKQ17" s="418"/>
      <c r="AKR17" s="418"/>
      <c r="AKS17" s="418"/>
      <c r="AKT17" s="418"/>
      <c r="AKU17" s="418"/>
      <c r="AKV17" s="418"/>
      <c r="AKW17" s="418"/>
      <c r="AKX17" s="418"/>
      <c r="AKY17" s="418"/>
      <c r="AKZ17" s="418"/>
      <c r="ALA17" s="418"/>
      <c r="ALB17" s="418"/>
      <c r="ALC17" s="418"/>
      <c r="ALD17" s="418"/>
      <c r="ALE17" s="418"/>
      <c r="ALF17" s="418"/>
      <c r="ALG17" s="418"/>
      <c r="ALH17" s="418"/>
      <c r="ALI17" s="418"/>
      <c r="ALJ17" s="418"/>
      <c r="ALK17" s="418"/>
      <c r="ALL17" s="418"/>
      <c r="ALM17" s="418"/>
      <c r="ALN17" s="418"/>
      <c r="ALO17" s="418"/>
      <c r="ALP17" s="418"/>
      <c r="ALQ17" s="418"/>
      <c r="ALR17" s="418"/>
      <c r="ALS17" s="418"/>
      <c r="ALT17" s="418"/>
      <c r="ALU17" s="418"/>
      <c r="ALV17" s="418"/>
      <c r="ALW17" s="418"/>
      <c r="ALX17" s="418"/>
      <c r="ALY17" s="418"/>
      <c r="ALZ17" s="418"/>
      <c r="AMA17" s="418"/>
      <c r="AMB17" s="418"/>
      <c r="AMC17" s="418"/>
      <c r="AMD17" s="418"/>
      <c r="AME17" s="418"/>
      <c r="AMF17" s="418"/>
      <c r="AMG17" s="418"/>
      <c r="AMH17" s="418"/>
      <c r="AMI17" s="418"/>
      <c r="AMJ17" s="418"/>
      <c r="AMK17" s="418"/>
      <c r="AML17" s="418"/>
      <c r="AMM17" s="418"/>
      <c r="AMN17" s="418"/>
      <c r="AMO17" s="418"/>
      <c r="AMP17" s="418"/>
      <c r="AMQ17" s="418"/>
      <c r="AMR17" s="418"/>
      <c r="AMS17" s="418"/>
      <c r="AMT17" s="418"/>
      <c r="AMU17" s="418"/>
      <c r="AMV17" s="418"/>
      <c r="AMW17" s="418"/>
      <c r="AMX17" s="418"/>
      <c r="AMY17" s="418"/>
      <c r="AMZ17" s="418"/>
      <c r="ANA17" s="418"/>
      <c r="ANB17" s="418"/>
      <c r="ANC17" s="418"/>
      <c r="AND17" s="418"/>
      <c r="ANE17" s="418"/>
      <c r="ANF17" s="418"/>
      <c r="ANG17" s="418"/>
      <c r="ANH17" s="418"/>
      <c r="ANI17" s="418"/>
      <c r="ANJ17" s="418"/>
      <c r="ANK17" s="418"/>
      <c r="ANL17" s="418"/>
      <c r="ANM17" s="418"/>
      <c r="ANN17" s="418"/>
      <c r="ANO17" s="418"/>
      <c r="ANP17" s="418"/>
      <c r="ANQ17" s="418"/>
      <c r="ANR17" s="418"/>
      <c r="ANS17" s="418"/>
      <c r="ANT17" s="418"/>
      <c r="ANU17" s="418"/>
      <c r="ANV17" s="418"/>
      <c r="ANW17" s="418"/>
      <c r="ANX17" s="418"/>
      <c r="ANY17" s="418"/>
      <c r="ANZ17" s="418"/>
      <c r="AOA17" s="418"/>
      <c r="AOB17" s="418"/>
      <c r="AOC17" s="418"/>
      <c r="AOD17" s="418"/>
      <c r="AOE17" s="418"/>
      <c r="AOF17" s="418"/>
      <c r="AOG17" s="418"/>
      <c r="AOH17" s="418"/>
      <c r="AOI17" s="418"/>
      <c r="AOJ17" s="418"/>
      <c r="AOK17" s="418"/>
      <c r="AOL17" s="418"/>
      <c r="AOM17" s="418"/>
      <c r="AON17" s="418"/>
      <c r="AOO17" s="418"/>
      <c r="AOP17" s="418"/>
      <c r="AOQ17" s="418"/>
      <c r="AOR17" s="418"/>
      <c r="AOS17" s="418"/>
      <c r="AOT17" s="418"/>
      <c r="AOU17" s="418"/>
      <c r="AOV17" s="418"/>
      <c r="AOW17" s="418"/>
      <c r="AOX17" s="418"/>
      <c r="AOY17" s="418"/>
      <c r="AOZ17" s="418"/>
      <c r="APA17" s="418"/>
      <c r="APB17" s="418"/>
      <c r="APC17" s="418"/>
      <c r="APD17" s="418"/>
      <c r="APE17" s="418"/>
      <c r="APF17" s="418"/>
      <c r="APG17" s="418"/>
      <c r="APH17" s="418"/>
      <c r="API17" s="418"/>
      <c r="APJ17" s="418"/>
      <c r="APK17" s="418"/>
      <c r="APL17" s="418"/>
      <c r="APM17" s="418"/>
      <c r="APN17" s="418"/>
      <c r="APO17" s="418"/>
      <c r="APP17" s="418"/>
      <c r="APQ17" s="418"/>
      <c r="APR17" s="418"/>
      <c r="APS17" s="418"/>
      <c r="APT17" s="418"/>
      <c r="APU17" s="418"/>
      <c r="APV17" s="418"/>
      <c r="APW17" s="418"/>
      <c r="APX17" s="418"/>
      <c r="APY17" s="418"/>
      <c r="APZ17" s="418"/>
      <c r="AQA17" s="418"/>
      <c r="AQB17" s="418"/>
      <c r="AQC17" s="418"/>
      <c r="AQD17" s="418"/>
      <c r="AQE17" s="418"/>
      <c r="AQF17" s="418"/>
      <c r="AQG17" s="418"/>
      <c r="AQH17" s="418"/>
      <c r="AQI17" s="418"/>
      <c r="AQJ17" s="418"/>
      <c r="AQK17" s="418"/>
      <c r="AQL17" s="418"/>
      <c r="AQM17" s="418"/>
      <c r="AQN17" s="418"/>
      <c r="AQO17" s="418"/>
      <c r="AQP17" s="418"/>
      <c r="AQQ17" s="418"/>
      <c r="AQR17" s="418"/>
      <c r="AQS17" s="418"/>
      <c r="AQT17" s="418"/>
      <c r="AQU17" s="418"/>
      <c r="AQV17" s="418"/>
      <c r="AQW17" s="418"/>
      <c r="AQX17" s="418"/>
      <c r="AQY17" s="418"/>
      <c r="AQZ17" s="418"/>
      <c r="ARA17" s="418"/>
      <c r="ARB17" s="418"/>
      <c r="ARC17" s="418"/>
      <c r="ARD17" s="418"/>
      <c r="ARE17" s="418"/>
      <c r="ARF17" s="418"/>
      <c r="ARG17" s="418"/>
      <c r="ARH17" s="418"/>
      <c r="ARI17" s="418"/>
      <c r="ARJ17" s="418"/>
      <c r="ARK17" s="418"/>
      <c r="ARL17" s="418"/>
      <c r="ARM17" s="418"/>
      <c r="ARN17" s="418"/>
      <c r="ARO17" s="418"/>
      <c r="ARP17" s="418"/>
      <c r="ARQ17" s="418"/>
      <c r="ARR17" s="418"/>
      <c r="ARS17" s="418"/>
      <c r="ART17" s="418"/>
      <c r="ARU17" s="418"/>
      <c r="ARV17" s="418"/>
      <c r="ARW17" s="418"/>
      <c r="ARX17" s="418"/>
      <c r="ARY17" s="418"/>
      <c r="ARZ17" s="418"/>
      <c r="ASA17" s="418"/>
      <c r="ASB17" s="418"/>
      <c r="ASC17" s="418"/>
      <c r="ASD17" s="418"/>
      <c r="ASE17" s="418"/>
      <c r="ASF17" s="418"/>
      <c r="ASG17" s="418"/>
      <c r="ASH17" s="418"/>
      <c r="ASI17" s="418"/>
      <c r="ASJ17" s="418"/>
      <c r="ASK17" s="418"/>
      <c r="ASL17" s="418"/>
      <c r="ASM17" s="418"/>
      <c r="ASN17" s="418"/>
      <c r="ASO17" s="418"/>
      <c r="ASP17" s="418"/>
      <c r="ASQ17" s="418"/>
      <c r="ASR17" s="418"/>
      <c r="ASS17" s="418"/>
      <c r="AST17" s="418"/>
      <c r="ASU17" s="418"/>
      <c r="ASV17" s="418"/>
      <c r="ASW17" s="418"/>
      <c r="ASX17" s="418"/>
      <c r="ASY17" s="418"/>
      <c r="ASZ17" s="418"/>
      <c r="ATA17" s="418"/>
      <c r="ATB17" s="418"/>
      <c r="ATC17" s="418"/>
      <c r="ATD17" s="418"/>
      <c r="ATE17" s="418"/>
      <c r="ATF17" s="418"/>
      <c r="ATG17" s="418"/>
      <c r="ATH17" s="418"/>
      <c r="ATI17" s="418"/>
      <c r="ATJ17" s="418"/>
      <c r="ATK17" s="418"/>
      <c r="ATL17" s="418"/>
      <c r="ATM17" s="418"/>
      <c r="ATN17" s="418"/>
      <c r="ATO17" s="418"/>
      <c r="ATP17" s="418"/>
      <c r="ATQ17" s="418"/>
      <c r="ATR17" s="418"/>
      <c r="ATS17" s="418"/>
      <c r="ATT17" s="418"/>
      <c r="ATU17" s="418"/>
      <c r="ATV17" s="418"/>
      <c r="ATW17" s="418"/>
      <c r="ATX17" s="418"/>
      <c r="ATY17" s="418"/>
      <c r="ATZ17" s="418"/>
      <c r="AUA17" s="418"/>
      <c r="AUB17" s="418"/>
      <c r="AUC17" s="418"/>
      <c r="AUD17" s="418"/>
      <c r="AUE17" s="418"/>
      <c r="AUF17" s="418"/>
      <c r="AUG17" s="418"/>
      <c r="AUH17" s="418"/>
      <c r="AUI17" s="418"/>
      <c r="AUJ17" s="418"/>
      <c r="AUK17" s="418"/>
      <c r="AUL17" s="418"/>
      <c r="AUM17" s="418"/>
      <c r="AUN17" s="418"/>
      <c r="AUO17" s="418"/>
      <c r="AUP17" s="418"/>
      <c r="AUQ17" s="418"/>
      <c r="AUR17" s="418"/>
      <c r="AUS17" s="418"/>
      <c r="AUT17" s="418"/>
      <c r="AUU17" s="418"/>
      <c r="AUV17" s="418"/>
      <c r="AUW17" s="418"/>
      <c r="AUX17" s="418"/>
      <c r="AUY17" s="418"/>
      <c r="AUZ17" s="418"/>
      <c r="AVA17" s="418"/>
      <c r="AVB17" s="418"/>
      <c r="AVC17" s="418"/>
      <c r="AVD17" s="418"/>
      <c r="AVE17" s="418"/>
      <c r="AVF17" s="418"/>
      <c r="AVG17" s="418"/>
      <c r="AVH17" s="418"/>
      <c r="AVI17" s="418"/>
      <c r="AVJ17" s="418"/>
      <c r="AVK17" s="418"/>
      <c r="AVL17" s="418"/>
      <c r="AVM17" s="418"/>
      <c r="AVN17" s="418"/>
      <c r="AVO17" s="418"/>
      <c r="AVP17" s="418"/>
      <c r="AVQ17" s="418"/>
      <c r="AVR17" s="418"/>
      <c r="AVS17" s="418"/>
      <c r="AVT17" s="418"/>
      <c r="AVU17" s="418"/>
      <c r="AVV17" s="418"/>
      <c r="AVW17" s="418"/>
      <c r="AVX17" s="418"/>
      <c r="AVY17" s="418"/>
      <c r="AVZ17" s="418"/>
      <c r="AWA17" s="418"/>
      <c r="AWB17" s="418"/>
      <c r="AWC17" s="418"/>
      <c r="AWD17" s="418"/>
      <c r="AWE17" s="418"/>
      <c r="AWF17" s="418"/>
      <c r="AWG17" s="418"/>
      <c r="AWH17" s="418"/>
      <c r="AWI17" s="418"/>
      <c r="AWJ17" s="418"/>
      <c r="AWK17" s="418"/>
      <c r="AWL17" s="418"/>
      <c r="AWM17" s="418"/>
      <c r="AWN17" s="418"/>
      <c r="AWO17" s="418"/>
      <c r="AWP17" s="418"/>
      <c r="AWQ17" s="418"/>
      <c r="AWR17" s="418"/>
      <c r="AWS17" s="418"/>
      <c r="AWT17" s="418"/>
      <c r="AWU17" s="418"/>
      <c r="AWV17" s="418"/>
      <c r="AWW17" s="418"/>
      <c r="AWX17" s="418"/>
      <c r="AWY17" s="418"/>
      <c r="AWZ17" s="418"/>
      <c r="AXA17" s="418"/>
      <c r="AXB17" s="418"/>
      <c r="AXC17" s="418"/>
      <c r="AXD17" s="418"/>
      <c r="AXE17" s="418"/>
      <c r="AXF17" s="418"/>
      <c r="AXG17" s="418"/>
      <c r="AXH17" s="418"/>
      <c r="AXI17" s="418"/>
      <c r="AXJ17" s="418"/>
      <c r="AXK17" s="418"/>
      <c r="AXL17" s="418"/>
      <c r="AXM17" s="418"/>
      <c r="AXN17" s="418"/>
      <c r="AXO17" s="418"/>
      <c r="AXP17" s="418"/>
      <c r="AXQ17" s="418"/>
      <c r="AXR17" s="418"/>
      <c r="AXS17" s="418"/>
      <c r="AXT17" s="418"/>
      <c r="AXU17" s="418"/>
      <c r="AXV17" s="418"/>
      <c r="AXW17" s="418"/>
      <c r="AXX17" s="418"/>
      <c r="AXY17" s="418"/>
      <c r="AXZ17" s="418"/>
      <c r="AYA17" s="418"/>
      <c r="AYB17" s="418"/>
      <c r="AYC17" s="418"/>
      <c r="AYD17" s="418"/>
      <c r="AYE17" s="418"/>
      <c r="AYF17" s="418"/>
      <c r="AYG17" s="418"/>
      <c r="AYH17" s="418"/>
      <c r="AYI17" s="418"/>
      <c r="AYJ17" s="418"/>
      <c r="AYK17" s="418"/>
      <c r="AYL17" s="418"/>
      <c r="AYM17" s="418"/>
      <c r="AYN17" s="418"/>
      <c r="AYO17" s="418"/>
      <c r="AYP17" s="418"/>
      <c r="AYQ17" s="418"/>
      <c r="AYR17" s="418"/>
      <c r="AYS17" s="418"/>
      <c r="AYT17" s="418"/>
      <c r="AYU17" s="418"/>
      <c r="AYV17" s="418"/>
      <c r="AYW17" s="418"/>
      <c r="AYX17" s="418"/>
      <c r="AYY17" s="418"/>
      <c r="AYZ17" s="418"/>
      <c r="AZA17" s="418"/>
      <c r="AZB17" s="418"/>
      <c r="AZC17" s="418"/>
      <c r="AZD17" s="418"/>
      <c r="AZE17" s="418"/>
      <c r="AZF17" s="418"/>
      <c r="AZG17" s="418"/>
      <c r="AZH17" s="418"/>
      <c r="AZI17" s="418"/>
      <c r="AZJ17" s="418"/>
      <c r="AZK17" s="418"/>
      <c r="AZL17" s="418"/>
      <c r="AZM17" s="418"/>
      <c r="AZN17" s="418"/>
      <c r="AZO17" s="418"/>
      <c r="AZP17" s="418"/>
      <c r="AZQ17" s="418"/>
      <c r="AZR17" s="418"/>
      <c r="AZS17" s="418"/>
      <c r="AZT17" s="418"/>
      <c r="AZU17" s="418"/>
      <c r="AZV17" s="418"/>
      <c r="AZW17" s="418"/>
      <c r="AZX17" s="418"/>
      <c r="AZY17" s="418"/>
      <c r="AZZ17" s="418"/>
      <c r="BAA17" s="418"/>
      <c r="BAB17" s="418"/>
      <c r="BAC17" s="418"/>
      <c r="BAD17" s="418"/>
      <c r="BAE17" s="418"/>
      <c r="BAF17" s="418"/>
      <c r="BAG17" s="418"/>
      <c r="BAH17" s="418"/>
      <c r="BAI17" s="418"/>
      <c r="BAJ17" s="418"/>
      <c r="BAK17" s="418"/>
      <c r="BAL17" s="418"/>
      <c r="BAM17" s="418"/>
      <c r="BAN17" s="418"/>
      <c r="BAO17" s="418"/>
      <c r="BAP17" s="418"/>
      <c r="BAQ17" s="418"/>
      <c r="BAR17" s="418"/>
      <c r="BAS17" s="418"/>
      <c r="BAT17" s="418"/>
      <c r="BAU17" s="418"/>
      <c r="BAV17" s="418"/>
      <c r="BAW17" s="418"/>
      <c r="BAX17" s="418"/>
      <c r="BAY17" s="418"/>
      <c r="BAZ17" s="418"/>
      <c r="BBA17" s="418"/>
      <c r="BBB17" s="418"/>
      <c r="BBC17" s="418"/>
      <c r="BBD17" s="418"/>
      <c r="BBE17" s="418"/>
      <c r="BBF17" s="418"/>
      <c r="BBG17" s="418"/>
      <c r="BBH17" s="418"/>
      <c r="BBI17" s="418"/>
      <c r="BBJ17" s="418"/>
      <c r="BBK17" s="418"/>
      <c r="BBL17" s="418"/>
      <c r="BBM17" s="418"/>
      <c r="BBN17" s="418"/>
      <c r="BBO17" s="418"/>
      <c r="BBP17" s="418"/>
      <c r="BBQ17" s="418"/>
      <c r="BBR17" s="418"/>
      <c r="BBS17" s="418"/>
      <c r="BBT17" s="418"/>
      <c r="BBU17" s="418"/>
      <c r="BBV17" s="418"/>
      <c r="BBW17" s="418"/>
      <c r="BBX17" s="418"/>
      <c r="BBY17" s="418"/>
      <c r="BBZ17" s="418"/>
      <c r="BCA17" s="418"/>
      <c r="BCB17" s="418"/>
      <c r="BCC17" s="418"/>
      <c r="BCD17" s="418"/>
      <c r="BCE17" s="418"/>
      <c r="BCF17" s="418"/>
      <c r="BCG17" s="418"/>
      <c r="BCH17" s="418"/>
      <c r="BCI17" s="418"/>
      <c r="BCJ17" s="418"/>
      <c r="BCK17" s="418"/>
      <c r="BCL17" s="418"/>
      <c r="BCM17" s="418"/>
      <c r="BCN17" s="418"/>
      <c r="BCO17" s="418"/>
      <c r="BCP17" s="418"/>
      <c r="BCQ17" s="418"/>
      <c r="BCR17" s="418"/>
      <c r="BCS17" s="418"/>
      <c r="BCT17" s="418"/>
      <c r="BCU17" s="418"/>
      <c r="BCV17" s="418"/>
      <c r="BCW17" s="418"/>
      <c r="BCX17" s="418"/>
      <c r="BCY17" s="418"/>
      <c r="BCZ17" s="418"/>
      <c r="BDA17" s="418"/>
      <c r="BDB17" s="418"/>
      <c r="BDC17" s="418"/>
      <c r="BDD17" s="418"/>
      <c r="BDE17" s="418"/>
      <c r="BDF17" s="418"/>
      <c r="BDG17" s="418"/>
      <c r="BDH17" s="418"/>
      <c r="BDI17" s="418"/>
      <c r="BDJ17" s="418"/>
      <c r="BDK17" s="418"/>
      <c r="BDL17" s="418"/>
      <c r="BDM17" s="418"/>
      <c r="BDN17" s="418"/>
      <c r="BDO17" s="418"/>
      <c r="BDP17" s="418"/>
      <c r="BDQ17" s="418"/>
      <c r="BDR17" s="418"/>
      <c r="BDS17" s="418"/>
      <c r="BDT17" s="418"/>
      <c r="BDU17" s="418"/>
      <c r="BDV17" s="418"/>
      <c r="BDW17" s="418"/>
      <c r="BDX17" s="418"/>
      <c r="BDY17" s="418"/>
      <c r="BDZ17" s="418"/>
      <c r="BEA17" s="418"/>
      <c r="BEB17" s="418"/>
      <c r="BEC17" s="418"/>
      <c r="BED17" s="418"/>
      <c r="BEE17" s="418"/>
      <c r="BEF17" s="418"/>
      <c r="BEG17" s="418"/>
      <c r="BEH17" s="418"/>
      <c r="BEI17" s="418"/>
      <c r="BEJ17" s="418"/>
      <c r="BEK17" s="418"/>
      <c r="BEL17" s="418"/>
      <c r="BEM17" s="418"/>
      <c r="BEN17" s="418"/>
      <c r="BEO17" s="418"/>
      <c r="BEP17" s="418"/>
      <c r="BEQ17" s="418"/>
      <c r="BER17" s="418"/>
      <c r="BES17" s="418"/>
      <c r="BET17" s="418"/>
      <c r="BEU17" s="418"/>
      <c r="BEV17" s="418"/>
      <c r="BEW17" s="418"/>
      <c r="BEX17" s="418"/>
      <c r="BEY17" s="418"/>
      <c r="BEZ17" s="418"/>
      <c r="BFA17" s="418"/>
      <c r="BFB17" s="418"/>
      <c r="BFC17" s="418"/>
      <c r="BFD17" s="418"/>
      <c r="BFE17" s="418"/>
      <c r="BFF17" s="418"/>
      <c r="BFG17" s="418"/>
      <c r="BFH17" s="418"/>
      <c r="BFI17" s="418"/>
      <c r="BFJ17" s="418"/>
      <c r="BFK17" s="418"/>
      <c r="BFL17" s="418"/>
      <c r="BFM17" s="418"/>
      <c r="BFN17" s="418"/>
      <c r="BFO17" s="418"/>
      <c r="BFP17" s="418"/>
      <c r="BFQ17" s="418"/>
      <c r="BFR17" s="418"/>
      <c r="BFS17" s="418"/>
      <c r="BFT17" s="418"/>
      <c r="BFU17" s="418"/>
      <c r="BFV17" s="418"/>
      <c r="BFW17" s="418"/>
      <c r="BFX17" s="418"/>
      <c r="BFY17" s="418"/>
      <c r="BFZ17" s="418"/>
      <c r="BGA17" s="418"/>
      <c r="BGB17" s="418"/>
      <c r="BGC17" s="418"/>
      <c r="BGD17" s="418"/>
      <c r="BGE17" s="418"/>
      <c r="BGF17" s="418"/>
      <c r="BGG17" s="418"/>
      <c r="BGH17" s="418"/>
      <c r="BGI17" s="418"/>
      <c r="BGJ17" s="418"/>
      <c r="BGK17" s="418"/>
      <c r="BGL17" s="418"/>
      <c r="BGM17" s="418"/>
      <c r="BGN17" s="418"/>
      <c r="BGO17" s="418"/>
      <c r="BGP17" s="418"/>
      <c r="BGQ17" s="418"/>
      <c r="BGR17" s="418"/>
      <c r="BGS17" s="418"/>
      <c r="BGT17" s="418"/>
      <c r="BGU17" s="418"/>
      <c r="BGV17" s="418"/>
      <c r="BGW17" s="418"/>
      <c r="BGX17" s="418"/>
      <c r="BGY17" s="418"/>
      <c r="BGZ17" s="418"/>
      <c r="BHA17" s="418"/>
      <c r="BHB17" s="418"/>
      <c r="BHC17" s="418"/>
      <c r="BHD17" s="418"/>
      <c r="BHE17" s="418"/>
      <c r="BHF17" s="418"/>
      <c r="BHG17" s="418"/>
      <c r="BHH17" s="418"/>
      <c r="BHI17" s="418"/>
      <c r="BHJ17" s="418"/>
      <c r="BHK17" s="418"/>
      <c r="BHL17" s="418"/>
      <c r="BHM17" s="418"/>
      <c r="BHN17" s="418"/>
      <c r="BHO17" s="418"/>
      <c r="BHP17" s="418"/>
      <c r="BHQ17" s="418"/>
      <c r="BHR17" s="418"/>
      <c r="BHS17" s="418"/>
      <c r="BHT17" s="418"/>
      <c r="BHU17" s="418"/>
      <c r="BHV17" s="418"/>
      <c r="BHW17" s="418"/>
      <c r="BHX17" s="418"/>
      <c r="BHY17" s="418"/>
      <c r="BHZ17" s="418"/>
      <c r="BIA17" s="418"/>
      <c r="BIB17" s="418"/>
      <c r="BIC17" s="418"/>
      <c r="BID17" s="418"/>
      <c r="BIE17" s="418"/>
      <c r="BIF17" s="418"/>
      <c r="BIG17" s="418"/>
      <c r="BIH17" s="418"/>
      <c r="BII17" s="418"/>
      <c r="BIJ17" s="418"/>
      <c r="BIK17" s="418"/>
      <c r="BIL17" s="418"/>
      <c r="BIM17" s="418"/>
      <c r="BIN17" s="418"/>
      <c r="BIO17" s="418"/>
      <c r="BIP17" s="418"/>
      <c r="BIQ17" s="418"/>
      <c r="BIR17" s="418"/>
      <c r="BIS17" s="418"/>
      <c r="BIT17" s="418"/>
      <c r="BIU17" s="418"/>
      <c r="BIV17" s="418"/>
      <c r="BIW17" s="418"/>
      <c r="BIX17" s="418"/>
      <c r="BIY17" s="418"/>
      <c r="BIZ17" s="418"/>
      <c r="BJA17" s="418"/>
      <c r="BJB17" s="418"/>
      <c r="BJC17" s="418"/>
      <c r="BJD17" s="418"/>
      <c r="BJE17" s="418"/>
      <c r="BJF17" s="418"/>
      <c r="BJG17" s="418"/>
      <c r="BJH17" s="418"/>
      <c r="BJI17" s="418"/>
      <c r="BJJ17" s="418"/>
      <c r="BJK17" s="418"/>
      <c r="BJL17" s="418"/>
      <c r="BJM17" s="418"/>
      <c r="BJN17" s="418"/>
      <c r="BJO17" s="418"/>
      <c r="BJP17" s="418"/>
      <c r="BJQ17" s="418"/>
      <c r="BJR17" s="418"/>
      <c r="BJS17" s="418"/>
      <c r="BJT17" s="418"/>
      <c r="BJU17" s="418"/>
      <c r="BJV17" s="418"/>
      <c r="BJW17" s="418"/>
      <c r="BJX17" s="418"/>
      <c r="BJY17" s="418"/>
      <c r="BJZ17" s="418"/>
      <c r="BKA17" s="418"/>
      <c r="BKB17" s="418"/>
      <c r="BKC17" s="418"/>
      <c r="BKD17" s="418"/>
      <c r="BKE17" s="418"/>
      <c r="BKF17" s="418"/>
      <c r="BKG17" s="418"/>
      <c r="BKH17" s="418"/>
      <c r="BKI17" s="418"/>
      <c r="BKJ17" s="418"/>
      <c r="BKK17" s="418"/>
      <c r="BKL17" s="418"/>
      <c r="BKM17" s="418"/>
      <c r="BKN17" s="418"/>
      <c r="BKO17" s="418"/>
      <c r="BKP17" s="418"/>
      <c r="BKQ17" s="418"/>
      <c r="BKR17" s="418"/>
      <c r="BKS17" s="418"/>
      <c r="BKT17" s="418"/>
      <c r="BKU17" s="418"/>
      <c r="BKV17" s="418"/>
      <c r="BKW17" s="418"/>
      <c r="BKX17" s="418"/>
      <c r="BKY17" s="418"/>
      <c r="BKZ17" s="418"/>
      <c r="BLA17" s="418"/>
      <c r="BLB17" s="418"/>
      <c r="BLC17" s="418"/>
      <c r="BLD17" s="418"/>
      <c r="BLE17" s="418"/>
      <c r="BLF17" s="418"/>
      <c r="BLG17" s="418"/>
      <c r="BLH17" s="418"/>
      <c r="BLI17" s="418"/>
      <c r="BLJ17" s="418"/>
      <c r="BLK17" s="418"/>
      <c r="BLL17" s="418"/>
      <c r="BLM17" s="418"/>
      <c r="BLN17" s="418"/>
      <c r="BLO17" s="418"/>
      <c r="BLP17" s="418"/>
      <c r="BLQ17" s="418"/>
      <c r="BLR17" s="418"/>
      <c r="BLS17" s="418"/>
      <c r="BLT17" s="418"/>
      <c r="BLU17" s="418"/>
      <c r="BLV17" s="418"/>
      <c r="BLW17" s="418"/>
      <c r="BLX17" s="418"/>
      <c r="BLY17" s="418"/>
      <c r="BLZ17" s="418"/>
      <c r="BMA17" s="418"/>
      <c r="BMB17" s="418"/>
      <c r="BMC17" s="418"/>
      <c r="BMD17" s="418"/>
      <c r="BME17" s="418"/>
      <c r="BMF17" s="418"/>
      <c r="BMG17" s="418"/>
      <c r="BMH17" s="418"/>
      <c r="BMI17" s="418"/>
      <c r="BMJ17" s="418"/>
      <c r="BMK17" s="418"/>
      <c r="BML17" s="418"/>
      <c r="BMM17" s="418"/>
      <c r="BMN17" s="418"/>
      <c r="BMO17" s="418"/>
      <c r="BMP17" s="418"/>
      <c r="BMQ17" s="418"/>
      <c r="BMR17" s="418"/>
      <c r="BMS17" s="418"/>
      <c r="BMT17" s="418"/>
      <c r="BMU17" s="418"/>
      <c r="BMV17" s="418"/>
      <c r="BMW17" s="418"/>
      <c r="BMX17" s="418"/>
      <c r="BMY17" s="418"/>
      <c r="BMZ17" s="418"/>
      <c r="BNA17" s="418"/>
      <c r="BNB17" s="418"/>
      <c r="BNC17" s="418"/>
      <c r="BND17" s="418"/>
      <c r="BNE17" s="418"/>
      <c r="BNF17" s="418"/>
      <c r="BNG17" s="418"/>
      <c r="BNH17" s="418"/>
      <c r="BNI17" s="418"/>
      <c r="BNJ17" s="418"/>
      <c r="BNK17" s="418"/>
      <c r="BNL17" s="418"/>
      <c r="BNM17" s="418"/>
      <c r="BNN17" s="418"/>
      <c r="BNO17" s="418"/>
      <c r="BNP17" s="418"/>
      <c r="BNQ17" s="418"/>
      <c r="BNR17" s="418"/>
      <c r="BNS17" s="418"/>
      <c r="BNT17" s="418"/>
      <c r="BNU17" s="418"/>
      <c r="BNV17" s="418"/>
      <c r="BNW17" s="418"/>
      <c r="BNX17" s="418"/>
      <c r="BNY17" s="418"/>
      <c r="BNZ17" s="418"/>
      <c r="BOA17" s="418"/>
      <c r="BOB17" s="418"/>
      <c r="BOC17" s="418"/>
      <c r="BOD17" s="418"/>
      <c r="BOE17" s="418"/>
      <c r="BOF17" s="418"/>
      <c r="BOG17" s="418"/>
      <c r="BOH17" s="418"/>
      <c r="BOI17" s="418"/>
      <c r="BOJ17" s="418"/>
      <c r="BOK17" s="418"/>
      <c r="BOL17" s="418"/>
      <c r="BOM17" s="418"/>
      <c r="BON17" s="418"/>
      <c r="BOO17" s="418"/>
      <c r="BOP17" s="418"/>
      <c r="BOQ17" s="418"/>
      <c r="BOR17" s="418"/>
      <c r="BOS17" s="418"/>
      <c r="BOT17" s="418"/>
      <c r="BOU17" s="418"/>
      <c r="BOV17" s="418"/>
      <c r="BOW17" s="418"/>
      <c r="BOX17" s="418"/>
      <c r="BOY17" s="418"/>
      <c r="BOZ17" s="418"/>
      <c r="BPA17" s="418"/>
      <c r="BPB17" s="418"/>
      <c r="BPC17" s="418"/>
      <c r="BPD17" s="418"/>
      <c r="BPE17" s="418"/>
      <c r="BPF17" s="418"/>
      <c r="BPG17" s="418"/>
      <c r="BPH17" s="418"/>
      <c r="BPI17" s="418"/>
      <c r="BPJ17" s="418"/>
      <c r="BPK17" s="418"/>
      <c r="BPL17" s="418"/>
      <c r="BPM17" s="418"/>
      <c r="BPN17" s="418"/>
      <c r="BPO17" s="418"/>
      <c r="BPP17" s="418"/>
      <c r="BPQ17" s="418"/>
      <c r="BPR17" s="418"/>
      <c r="BPS17" s="418"/>
      <c r="BPT17" s="418"/>
      <c r="BPU17" s="418"/>
      <c r="BPV17" s="418"/>
      <c r="BPW17" s="418"/>
      <c r="BPX17" s="418"/>
      <c r="BPY17" s="418"/>
      <c r="BPZ17" s="418"/>
      <c r="BQA17" s="418"/>
      <c r="BQB17" s="418"/>
      <c r="BQC17" s="418"/>
      <c r="BQD17" s="418"/>
      <c r="BQE17" s="418"/>
      <c r="BQF17" s="418"/>
      <c r="BQG17" s="418"/>
      <c r="BQH17" s="418"/>
      <c r="BQI17" s="418"/>
      <c r="BQJ17" s="418"/>
      <c r="BQK17" s="418"/>
      <c r="BQL17" s="418"/>
      <c r="BQM17" s="418"/>
      <c r="BQN17" s="418"/>
      <c r="BQO17" s="418"/>
      <c r="BQP17" s="418"/>
      <c r="BQQ17" s="418"/>
      <c r="BQR17" s="418"/>
      <c r="BQS17" s="418"/>
      <c r="BQT17" s="418"/>
      <c r="BQU17" s="418"/>
      <c r="BQV17" s="418"/>
      <c r="BQW17" s="418"/>
      <c r="BQX17" s="418"/>
      <c r="BQY17" s="418"/>
      <c r="BQZ17" s="418"/>
      <c r="BRA17" s="418"/>
      <c r="BRB17" s="418"/>
      <c r="BRC17" s="418"/>
      <c r="BRD17" s="418"/>
      <c r="BRE17" s="418"/>
      <c r="BRF17" s="418"/>
      <c r="BRG17" s="418"/>
      <c r="BRH17" s="418"/>
      <c r="BRI17" s="418"/>
      <c r="BRJ17" s="418"/>
      <c r="BRK17" s="418"/>
      <c r="BRL17" s="418"/>
      <c r="BRM17" s="418"/>
      <c r="BRN17" s="418"/>
      <c r="BRO17" s="418"/>
      <c r="BRP17" s="418"/>
      <c r="BRQ17" s="418"/>
      <c r="BRR17" s="418"/>
      <c r="BRS17" s="418"/>
      <c r="BRT17" s="418"/>
      <c r="BRU17" s="418"/>
      <c r="BRV17" s="418"/>
      <c r="BRW17" s="418"/>
      <c r="BRX17" s="418"/>
      <c r="BRY17" s="418"/>
      <c r="BRZ17" s="418"/>
      <c r="BSA17" s="418"/>
      <c r="BSB17" s="418"/>
      <c r="BSC17" s="418"/>
      <c r="BSD17" s="418"/>
      <c r="BSE17" s="418"/>
      <c r="BSF17" s="418"/>
      <c r="BSG17" s="418"/>
      <c r="BSH17" s="418"/>
      <c r="BSI17" s="418"/>
      <c r="BSJ17" s="418"/>
      <c r="BSK17" s="418"/>
      <c r="BSL17" s="418"/>
      <c r="BSM17" s="418"/>
      <c r="BSN17" s="418"/>
      <c r="BSO17" s="418"/>
      <c r="BSP17" s="418"/>
      <c r="BSQ17" s="418"/>
      <c r="BSR17" s="418"/>
      <c r="BSS17" s="418"/>
      <c r="BST17" s="418"/>
      <c r="BSU17" s="418"/>
      <c r="BSV17" s="418"/>
      <c r="BSW17" s="418"/>
      <c r="BSX17" s="418"/>
      <c r="BSY17" s="418"/>
      <c r="BSZ17" s="418"/>
      <c r="BTA17" s="418"/>
      <c r="BTB17" s="418"/>
      <c r="BTC17" s="418"/>
      <c r="BTD17" s="418"/>
      <c r="BTE17" s="418"/>
      <c r="BTF17" s="418"/>
      <c r="BTG17" s="418"/>
      <c r="BTH17" s="418"/>
      <c r="BTI17" s="418"/>
      <c r="BTJ17" s="418"/>
      <c r="BTK17" s="418"/>
      <c r="BTL17" s="418"/>
      <c r="BTM17" s="418"/>
      <c r="BTN17" s="418"/>
      <c r="BTO17" s="418"/>
      <c r="BTP17" s="418"/>
      <c r="BTQ17" s="418"/>
      <c r="BTR17" s="418"/>
      <c r="BTS17" s="418"/>
      <c r="BTT17" s="418"/>
      <c r="BTU17" s="418"/>
      <c r="BTV17" s="418"/>
      <c r="BTW17" s="418"/>
      <c r="BTX17" s="418"/>
      <c r="BTY17" s="418"/>
      <c r="BTZ17" s="418"/>
      <c r="BUA17" s="418"/>
      <c r="BUB17" s="418"/>
      <c r="BUC17" s="418"/>
      <c r="BUD17" s="418"/>
      <c r="BUE17" s="418"/>
      <c r="BUF17" s="418"/>
      <c r="BUG17" s="418"/>
      <c r="BUH17" s="418"/>
      <c r="BUI17" s="418"/>
      <c r="BUJ17" s="418"/>
      <c r="BUK17" s="418"/>
      <c r="BUL17" s="418"/>
      <c r="BUM17" s="418"/>
      <c r="BUN17" s="418"/>
      <c r="BUO17" s="418"/>
      <c r="BUP17" s="418"/>
      <c r="BUQ17" s="418"/>
      <c r="BUR17" s="418"/>
      <c r="BUS17" s="418"/>
      <c r="BUT17" s="418"/>
      <c r="BUU17" s="418"/>
      <c r="BUV17" s="418"/>
      <c r="BUW17" s="418"/>
      <c r="BUX17" s="418"/>
      <c r="BUY17" s="418"/>
      <c r="BUZ17" s="418"/>
      <c r="BVA17" s="418"/>
      <c r="BVB17" s="418"/>
      <c r="BVC17" s="418"/>
      <c r="BVD17" s="418"/>
      <c r="BVE17" s="418"/>
      <c r="BVF17" s="418"/>
      <c r="BVG17" s="418"/>
      <c r="BVH17" s="418"/>
      <c r="BVI17" s="418"/>
      <c r="BVJ17" s="418"/>
      <c r="BVK17" s="418"/>
      <c r="BVL17" s="418"/>
      <c r="BVM17" s="418"/>
      <c r="BVN17" s="418"/>
      <c r="BVO17" s="418"/>
      <c r="BVP17" s="418"/>
      <c r="BVQ17" s="418"/>
      <c r="BVR17" s="418"/>
      <c r="BVS17" s="418"/>
      <c r="BVT17" s="418"/>
      <c r="BVU17" s="418"/>
      <c r="BVV17" s="418"/>
      <c r="BVW17" s="418"/>
      <c r="BVX17" s="418"/>
      <c r="BVY17" s="418"/>
      <c r="BVZ17" s="418"/>
      <c r="BWA17" s="418"/>
      <c r="BWB17" s="418"/>
      <c r="BWC17" s="418"/>
      <c r="BWD17" s="418"/>
      <c r="BWE17" s="418"/>
      <c r="BWF17" s="418"/>
      <c r="BWG17" s="418"/>
      <c r="BWH17" s="418"/>
      <c r="BWI17" s="418"/>
      <c r="BWJ17" s="418"/>
      <c r="BWK17" s="418"/>
      <c r="BWL17" s="418"/>
      <c r="BWM17" s="418"/>
      <c r="BWN17" s="418"/>
      <c r="BWO17" s="418"/>
      <c r="BWP17" s="418"/>
      <c r="BWQ17" s="418"/>
      <c r="BWR17" s="418"/>
      <c r="BWS17" s="418"/>
      <c r="BWT17" s="418"/>
      <c r="BWU17" s="418"/>
      <c r="BWV17" s="418"/>
      <c r="BWW17" s="418"/>
      <c r="BWX17" s="418"/>
      <c r="BWY17" s="418"/>
      <c r="BWZ17" s="418"/>
      <c r="BXA17" s="418"/>
      <c r="BXB17" s="418"/>
      <c r="BXC17" s="418"/>
      <c r="BXD17" s="418"/>
      <c r="BXE17" s="418"/>
      <c r="BXF17" s="418"/>
      <c r="BXG17" s="418"/>
      <c r="BXH17" s="418"/>
      <c r="BXI17" s="418"/>
      <c r="BXJ17" s="418"/>
      <c r="BXK17" s="418"/>
      <c r="BXL17" s="418"/>
      <c r="BXM17" s="418"/>
      <c r="BXN17" s="418"/>
      <c r="BXO17" s="418"/>
      <c r="BXP17" s="418"/>
      <c r="BXQ17" s="418"/>
      <c r="BXR17" s="418"/>
      <c r="BXS17" s="418"/>
      <c r="BXT17" s="418"/>
      <c r="BXU17" s="418"/>
      <c r="BXV17" s="418"/>
      <c r="BXW17" s="418"/>
      <c r="BXX17" s="418"/>
      <c r="BXY17" s="418"/>
      <c r="BXZ17" s="418"/>
      <c r="BYA17" s="418"/>
      <c r="BYB17" s="418"/>
      <c r="BYC17" s="418"/>
      <c r="BYD17" s="418"/>
      <c r="BYE17" s="418"/>
      <c r="BYF17" s="418"/>
      <c r="BYG17" s="418"/>
      <c r="BYH17" s="418"/>
      <c r="BYI17" s="418"/>
      <c r="BYJ17" s="418"/>
      <c r="BYK17" s="418"/>
      <c r="BYL17" s="418"/>
      <c r="BYM17" s="418"/>
      <c r="BYN17" s="418"/>
      <c r="BYO17" s="418"/>
      <c r="BYP17" s="418"/>
      <c r="BYQ17" s="418"/>
      <c r="BYR17" s="418"/>
      <c r="BYS17" s="418"/>
      <c r="BYT17" s="418"/>
      <c r="BYU17" s="418"/>
      <c r="BYV17" s="418"/>
      <c r="BYW17" s="418"/>
      <c r="BYX17" s="418"/>
      <c r="BYY17" s="418"/>
      <c r="BYZ17" s="418"/>
      <c r="BZA17" s="418"/>
      <c r="BZB17" s="418"/>
      <c r="BZC17" s="418"/>
      <c r="BZD17" s="418"/>
      <c r="BZE17" s="418"/>
      <c r="BZF17" s="418"/>
      <c r="BZG17" s="418"/>
      <c r="BZH17" s="418"/>
      <c r="BZI17" s="418"/>
      <c r="BZJ17" s="418"/>
      <c r="BZK17" s="418"/>
      <c r="BZL17" s="418"/>
      <c r="BZM17" s="418"/>
      <c r="BZN17" s="418"/>
      <c r="BZO17" s="418"/>
      <c r="BZP17" s="418"/>
      <c r="BZQ17" s="418"/>
      <c r="BZR17" s="418"/>
      <c r="BZS17" s="418"/>
      <c r="BZT17" s="418"/>
      <c r="BZU17" s="418"/>
      <c r="BZV17" s="418"/>
      <c r="BZW17" s="418"/>
      <c r="BZX17" s="418"/>
      <c r="BZY17" s="418"/>
      <c r="BZZ17" s="418"/>
      <c r="CAA17" s="418"/>
      <c r="CAB17" s="418"/>
      <c r="CAC17" s="418"/>
      <c r="CAD17" s="418"/>
      <c r="CAE17" s="418"/>
      <c r="CAF17" s="418"/>
      <c r="CAG17" s="418"/>
      <c r="CAH17" s="418"/>
      <c r="CAI17" s="418"/>
      <c r="CAJ17" s="418"/>
      <c r="CAK17" s="418"/>
      <c r="CAL17" s="418"/>
      <c r="CAM17" s="418"/>
      <c r="CAN17" s="418"/>
      <c r="CAO17" s="418"/>
      <c r="CAP17" s="418"/>
      <c r="CAQ17" s="418"/>
      <c r="CAR17" s="418"/>
      <c r="CAS17" s="418"/>
      <c r="CAT17" s="418"/>
      <c r="CAU17" s="418"/>
      <c r="CAV17" s="418"/>
      <c r="CAW17" s="418"/>
      <c r="CAX17" s="418"/>
      <c r="CAY17" s="418"/>
      <c r="CAZ17" s="418"/>
      <c r="CBA17" s="418"/>
      <c r="CBB17" s="418"/>
      <c r="CBC17" s="418"/>
      <c r="CBD17" s="418"/>
      <c r="CBE17" s="418"/>
      <c r="CBF17" s="418"/>
      <c r="CBG17" s="418"/>
      <c r="CBH17" s="418"/>
      <c r="CBI17" s="418"/>
      <c r="CBJ17" s="418"/>
      <c r="CBK17" s="418"/>
      <c r="CBL17" s="418"/>
      <c r="CBM17" s="418"/>
      <c r="CBN17" s="418"/>
      <c r="CBO17" s="418"/>
      <c r="CBP17" s="418"/>
      <c r="CBQ17" s="418"/>
      <c r="CBR17" s="418"/>
      <c r="CBS17" s="418"/>
      <c r="CBT17" s="418"/>
      <c r="CBU17" s="418"/>
      <c r="CBV17" s="418"/>
      <c r="CBW17" s="418"/>
      <c r="CBX17" s="418"/>
      <c r="CBY17" s="418"/>
      <c r="CBZ17" s="418"/>
      <c r="CCA17" s="418"/>
      <c r="CCB17" s="418"/>
      <c r="CCC17" s="418"/>
      <c r="CCD17" s="418"/>
      <c r="CCE17" s="418"/>
      <c r="CCF17" s="418"/>
      <c r="CCG17" s="418"/>
      <c r="CCH17" s="418"/>
      <c r="CCI17" s="418"/>
      <c r="CCJ17" s="418"/>
      <c r="CCK17" s="418"/>
      <c r="CCL17" s="418"/>
      <c r="CCM17" s="418"/>
      <c r="CCN17" s="418"/>
      <c r="CCO17" s="418"/>
      <c r="CCP17" s="418"/>
      <c r="CCQ17" s="418"/>
      <c r="CCR17" s="418"/>
      <c r="CCS17" s="418"/>
      <c r="CCT17" s="418"/>
      <c r="CCU17" s="418"/>
      <c r="CCV17" s="418"/>
      <c r="CCW17" s="418"/>
      <c r="CCX17" s="418"/>
      <c r="CCY17" s="418"/>
      <c r="CCZ17" s="418"/>
      <c r="CDA17" s="418"/>
      <c r="CDB17" s="418"/>
      <c r="CDC17" s="418"/>
      <c r="CDD17" s="418"/>
      <c r="CDE17" s="418"/>
      <c r="CDF17" s="418"/>
      <c r="CDG17" s="418"/>
      <c r="CDH17" s="418"/>
      <c r="CDI17" s="418"/>
      <c r="CDJ17" s="418"/>
      <c r="CDK17" s="418"/>
      <c r="CDL17" s="418"/>
      <c r="CDM17" s="418"/>
      <c r="CDN17" s="418"/>
      <c r="CDO17" s="418"/>
      <c r="CDP17" s="418"/>
      <c r="CDQ17" s="418"/>
      <c r="CDR17" s="418"/>
      <c r="CDS17" s="418"/>
      <c r="CDT17" s="418"/>
      <c r="CDU17" s="418"/>
      <c r="CDV17" s="418"/>
      <c r="CDW17" s="418"/>
      <c r="CDX17" s="418"/>
      <c r="CDY17" s="418"/>
      <c r="CDZ17" s="418"/>
      <c r="CEA17" s="418"/>
      <c r="CEB17" s="418"/>
      <c r="CEC17" s="418"/>
      <c r="CED17" s="418"/>
      <c r="CEE17" s="418"/>
      <c r="CEF17" s="418"/>
      <c r="CEG17" s="418"/>
      <c r="CEH17" s="418"/>
      <c r="CEI17" s="418"/>
      <c r="CEJ17" s="418"/>
      <c r="CEK17" s="418"/>
      <c r="CEL17" s="418"/>
      <c r="CEM17" s="418"/>
      <c r="CEN17" s="418"/>
      <c r="CEO17" s="418"/>
      <c r="CEP17" s="418"/>
      <c r="CEQ17" s="418"/>
      <c r="CER17" s="418"/>
      <c r="CES17" s="418"/>
      <c r="CET17" s="418"/>
      <c r="CEU17" s="418"/>
      <c r="CEV17" s="418"/>
      <c r="CEW17" s="418"/>
      <c r="CEX17" s="418"/>
      <c r="CEY17" s="418"/>
      <c r="CEZ17" s="418"/>
      <c r="CFA17" s="418"/>
      <c r="CFB17" s="418"/>
      <c r="CFC17" s="418"/>
      <c r="CFD17" s="418"/>
      <c r="CFE17" s="418"/>
      <c r="CFF17" s="418"/>
      <c r="CFG17" s="418"/>
      <c r="CFH17" s="418"/>
      <c r="CFI17" s="418"/>
      <c r="CFJ17" s="418"/>
      <c r="CFK17" s="418"/>
      <c r="CFL17" s="418"/>
      <c r="CFM17" s="418"/>
      <c r="CFN17" s="418"/>
      <c r="CFO17" s="418"/>
      <c r="CFP17" s="418"/>
      <c r="CFQ17" s="418"/>
      <c r="CFR17" s="418"/>
      <c r="CFS17" s="418"/>
      <c r="CFT17" s="418"/>
      <c r="CFU17" s="418"/>
      <c r="CFV17" s="418"/>
      <c r="CFW17" s="418"/>
      <c r="CFX17" s="418"/>
      <c r="CFY17" s="418"/>
      <c r="CFZ17" s="418"/>
      <c r="CGA17" s="418"/>
      <c r="CGB17" s="418"/>
      <c r="CGC17" s="418"/>
      <c r="CGD17" s="418"/>
      <c r="CGE17" s="418"/>
      <c r="CGF17" s="418"/>
      <c r="CGG17" s="418"/>
      <c r="CGH17" s="418"/>
      <c r="CGI17" s="418"/>
      <c r="CGJ17" s="418"/>
      <c r="CGK17" s="418"/>
      <c r="CGL17" s="418"/>
      <c r="CGM17" s="418"/>
      <c r="CGN17" s="418"/>
      <c r="CGO17" s="418"/>
      <c r="CGP17" s="418"/>
      <c r="CGQ17" s="418"/>
      <c r="CGR17" s="418"/>
      <c r="CGS17" s="418"/>
      <c r="CGT17" s="418"/>
      <c r="CGU17" s="418"/>
      <c r="CGV17" s="418"/>
      <c r="CGW17" s="418"/>
      <c r="CGX17" s="418"/>
      <c r="CGY17" s="418"/>
      <c r="CGZ17" s="418"/>
      <c r="CHA17" s="418"/>
      <c r="CHB17" s="418"/>
      <c r="CHC17" s="418"/>
      <c r="CHD17" s="418"/>
      <c r="CHE17" s="418"/>
      <c r="CHF17" s="418"/>
      <c r="CHG17" s="418"/>
      <c r="CHH17" s="418"/>
      <c r="CHI17" s="418"/>
      <c r="CHJ17" s="418"/>
      <c r="CHK17" s="418"/>
      <c r="CHL17" s="418"/>
      <c r="CHM17" s="418"/>
      <c r="CHN17" s="418"/>
      <c r="CHO17" s="418"/>
      <c r="CHP17" s="418"/>
      <c r="CHQ17" s="418"/>
      <c r="CHR17" s="418"/>
      <c r="CHS17" s="418"/>
      <c r="CHT17" s="418"/>
      <c r="CHU17" s="418"/>
      <c r="CHV17" s="418"/>
      <c r="CHW17" s="418"/>
      <c r="CHX17" s="418"/>
      <c r="CHY17" s="418"/>
      <c r="CHZ17" s="418"/>
      <c r="CIA17" s="418"/>
      <c r="CIB17" s="418"/>
      <c r="CIC17" s="418"/>
      <c r="CID17" s="418"/>
      <c r="CIE17" s="418"/>
      <c r="CIF17" s="418"/>
      <c r="CIG17" s="418"/>
      <c r="CIH17" s="418"/>
      <c r="CII17" s="418"/>
      <c r="CIJ17" s="418"/>
      <c r="CIK17" s="418"/>
      <c r="CIL17" s="418"/>
      <c r="CIM17" s="418"/>
      <c r="CIN17" s="418"/>
      <c r="CIO17" s="418"/>
      <c r="CIP17" s="418"/>
      <c r="CIQ17" s="418"/>
      <c r="CIR17" s="418"/>
      <c r="CIS17" s="418"/>
      <c r="CIT17" s="418"/>
      <c r="CIU17" s="418"/>
      <c r="CIV17" s="418"/>
      <c r="CIW17" s="418"/>
      <c r="CIX17" s="418"/>
      <c r="CIY17" s="418"/>
      <c r="CIZ17" s="418"/>
      <c r="CJA17" s="418"/>
      <c r="CJB17" s="418"/>
      <c r="CJC17" s="418"/>
      <c r="CJD17" s="418"/>
      <c r="CJE17" s="418"/>
      <c r="CJF17" s="418"/>
      <c r="CJG17" s="418"/>
      <c r="CJH17" s="418"/>
      <c r="CJI17" s="418"/>
      <c r="CJJ17" s="418"/>
      <c r="CJK17" s="418"/>
      <c r="CJL17" s="418"/>
      <c r="CJM17" s="418"/>
      <c r="CJN17" s="418"/>
      <c r="CJO17" s="418"/>
      <c r="CJP17" s="418"/>
      <c r="CJQ17" s="418"/>
      <c r="CJR17" s="418"/>
      <c r="CJS17" s="418"/>
      <c r="CJT17" s="418"/>
      <c r="CJU17" s="418"/>
      <c r="CJV17" s="418"/>
      <c r="CJW17" s="418"/>
      <c r="CJX17" s="418"/>
      <c r="CJY17" s="418"/>
      <c r="CJZ17" s="418"/>
      <c r="CKA17" s="418"/>
      <c r="CKB17" s="418"/>
      <c r="CKC17" s="418"/>
      <c r="CKD17" s="418"/>
      <c r="CKE17" s="418"/>
      <c r="CKF17" s="418"/>
      <c r="CKG17" s="418"/>
      <c r="CKH17" s="418"/>
      <c r="CKI17" s="418"/>
      <c r="CKJ17" s="418"/>
      <c r="CKK17" s="418"/>
      <c r="CKL17" s="418"/>
      <c r="CKM17" s="418"/>
      <c r="CKN17" s="418"/>
      <c r="CKO17" s="418"/>
      <c r="CKP17" s="418"/>
      <c r="CKQ17" s="418"/>
      <c r="CKR17" s="418"/>
      <c r="CKS17" s="418"/>
      <c r="CKT17" s="418"/>
      <c r="CKU17" s="418"/>
      <c r="CKV17" s="418"/>
      <c r="CKW17" s="418"/>
      <c r="CKX17" s="418"/>
      <c r="CKY17" s="418"/>
      <c r="CKZ17" s="418"/>
      <c r="CLA17" s="418"/>
      <c r="CLB17" s="418"/>
      <c r="CLC17" s="418"/>
      <c r="CLD17" s="418"/>
      <c r="CLE17" s="418"/>
      <c r="CLF17" s="418"/>
      <c r="CLG17" s="418"/>
      <c r="CLH17" s="418"/>
      <c r="CLI17" s="418"/>
      <c r="CLJ17" s="418"/>
      <c r="CLK17" s="418"/>
      <c r="CLL17" s="418"/>
      <c r="CLM17" s="418"/>
      <c r="CLN17" s="418"/>
      <c r="CLO17" s="418"/>
      <c r="CLP17" s="418"/>
      <c r="CLQ17" s="418"/>
      <c r="CLR17" s="418"/>
      <c r="CLS17" s="418"/>
      <c r="CLT17" s="418"/>
      <c r="CLU17" s="418"/>
      <c r="CLV17" s="418"/>
      <c r="CLW17" s="418"/>
      <c r="CLX17" s="418"/>
      <c r="CLY17" s="418"/>
      <c r="CLZ17" s="418"/>
      <c r="CMA17" s="418"/>
      <c r="CMB17" s="418"/>
      <c r="CMC17" s="418"/>
      <c r="CMD17" s="418"/>
      <c r="CME17" s="418"/>
      <c r="CMF17" s="418"/>
      <c r="CMG17" s="418"/>
      <c r="CMH17" s="418"/>
      <c r="CMI17" s="418"/>
      <c r="CMJ17" s="418"/>
      <c r="CMK17" s="418"/>
      <c r="CML17" s="418"/>
      <c r="CMM17" s="418"/>
      <c r="CMN17" s="418"/>
      <c r="CMO17" s="418"/>
      <c r="CMP17" s="418"/>
      <c r="CMQ17" s="418"/>
      <c r="CMR17" s="418"/>
      <c r="CMS17" s="418"/>
      <c r="CMT17" s="418"/>
      <c r="CMU17" s="418"/>
      <c r="CMV17" s="418"/>
      <c r="CMW17" s="418"/>
      <c r="CMX17" s="418"/>
      <c r="CMY17" s="418"/>
      <c r="CMZ17" s="418"/>
      <c r="CNA17" s="418"/>
      <c r="CNB17" s="418"/>
      <c r="CNC17" s="418"/>
      <c r="CND17" s="418"/>
      <c r="CNE17" s="418"/>
      <c r="CNF17" s="418"/>
      <c r="CNG17" s="418"/>
      <c r="CNH17" s="418"/>
      <c r="CNI17" s="418"/>
      <c r="CNJ17" s="418"/>
      <c r="CNK17" s="418"/>
      <c r="CNL17" s="418"/>
      <c r="CNM17" s="418"/>
      <c r="CNN17" s="418"/>
      <c r="CNO17" s="418"/>
      <c r="CNP17" s="418"/>
      <c r="CNQ17" s="418"/>
      <c r="CNR17" s="418"/>
      <c r="CNS17" s="418"/>
      <c r="CNT17" s="418"/>
      <c r="CNU17" s="418"/>
      <c r="CNV17" s="418"/>
      <c r="CNW17" s="418"/>
      <c r="CNX17" s="418"/>
      <c r="CNY17" s="418"/>
      <c r="CNZ17" s="418"/>
      <c r="COA17" s="418"/>
      <c r="COB17" s="418"/>
      <c r="COC17" s="418"/>
      <c r="COD17" s="418"/>
      <c r="COE17" s="418"/>
      <c r="COF17" s="418"/>
      <c r="COG17" s="418"/>
      <c r="COH17" s="418"/>
      <c r="COI17" s="418"/>
      <c r="COJ17" s="418"/>
      <c r="COK17" s="418"/>
      <c r="COL17" s="418"/>
      <c r="COM17" s="418"/>
      <c r="CON17" s="418"/>
      <c r="COO17" s="418"/>
      <c r="COP17" s="418"/>
      <c r="COQ17" s="418"/>
      <c r="COR17" s="418"/>
      <c r="COS17" s="418"/>
      <c r="COT17" s="418"/>
      <c r="COU17" s="418"/>
      <c r="COV17" s="418"/>
      <c r="COW17" s="418"/>
      <c r="COX17" s="418"/>
      <c r="COY17" s="418"/>
      <c r="COZ17" s="418"/>
      <c r="CPA17" s="418"/>
      <c r="CPB17" s="418"/>
      <c r="CPC17" s="418"/>
      <c r="CPD17" s="418"/>
      <c r="CPE17" s="418"/>
      <c r="CPF17" s="418"/>
      <c r="CPG17" s="418"/>
      <c r="CPH17" s="418"/>
      <c r="CPI17" s="418"/>
      <c r="CPJ17" s="418"/>
      <c r="CPK17" s="418"/>
      <c r="CPL17" s="418"/>
      <c r="CPM17" s="418"/>
      <c r="CPN17" s="418"/>
      <c r="CPO17" s="418"/>
      <c r="CPP17" s="418"/>
      <c r="CPQ17" s="418"/>
      <c r="CPR17" s="418"/>
      <c r="CPS17" s="418"/>
      <c r="CPT17" s="418"/>
      <c r="CPU17" s="418"/>
      <c r="CPV17" s="418"/>
      <c r="CPW17" s="418"/>
      <c r="CPX17" s="418"/>
      <c r="CPY17" s="418"/>
      <c r="CPZ17" s="418"/>
      <c r="CQA17" s="418"/>
      <c r="CQB17" s="418"/>
      <c r="CQC17" s="418"/>
      <c r="CQD17" s="418"/>
      <c r="CQE17" s="418"/>
      <c r="CQF17" s="418"/>
      <c r="CQG17" s="418"/>
      <c r="CQH17" s="418"/>
      <c r="CQI17" s="418"/>
      <c r="CQJ17" s="418"/>
      <c r="CQK17" s="418"/>
      <c r="CQL17" s="418"/>
      <c r="CQM17" s="418"/>
      <c r="CQN17" s="418"/>
      <c r="CQO17" s="418"/>
      <c r="CQP17" s="418"/>
      <c r="CQQ17" s="418"/>
      <c r="CQR17" s="418"/>
      <c r="CQS17" s="418"/>
      <c r="CQT17" s="418"/>
      <c r="CQU17" s="418"/>
      <c r="CQV17" s="418"/>
      <c r="CQW17" s="418"/>
      <c r="CQX17" s="418"/>
      <c r="CQY17" s="418"/>
      <c r="CQZ17" s="418"/>
      <c r="CRA17" s="418"/>
      <c r="CRB17" s="418"/>
      <c r="CRC17" s="418"/>
      <c r="CRD17" s="418"/>
      <c r="CRE17" s="418"/>
      <c r="CRF17" s="418"/>
      <c r="CRG17" s="418"/>
      <c r="CRH17" s="418"/>
      <c r="CRI17" s="418"/>
      <c r="CRJ17" s="418"/>
      <c r="CRK17" s="418"/>
      <c r="CRL17" s="418"/>
      <c r="CRM17" s="418"/>
      <c r="CRN17" s="418"/>
      <c r="CRO17" s="418"/>
      <c r="CRP17" s="418"/>
      <c r="CRQ17" s="418"/>
      <c r="CRR17" s="418"/>
      <c r="CRS17" s="418"/>
      <c r="CRT17" s="418"/>
      <c r="CRU17" s="418"/>
      <c r="CRV17" s="418"/>
      <c r="CRW17" s="418"/>
      <c r="CRX17" s="418"/>
      <c r="CRY17" s="418"/>
      <c r="CRZ17" s="418"/>
      <c r="CSA17" s="418"/>
      <c r="CSB17" s="418"/>
      <c r="CSC17" s="418"/>
      <c r="CSD17" s="418"/>
      <c r="CSE17" s="418"/>
      <c r="CSF17" s="418"/>
      <c r="CSG17" s="418"/>
      <c r="CSH17" s="418"/>
      <c r="CSI17" s="418"/>
      <c r="CSJ17" s="418"/>
      <c r="CSK17" s="418"/>
      <c r="CSL17" s="418"/>
      <c r="CSM17" s="418"/>
      <c r="CSN17" s="418"/>
      <c r="CSO17" s="418"/>
      <c r="CSP17" s="418"/>
      <c r="CSQ17" s="418"/>
      <c r="CSR17" s="418"/>
      <c r="CSS17" s="418"/>
      <c r="CST17" s="418"/>
      <c r="CSU17" s="418"/>
      <c r="CSV17" s="418"/>
      <c r="CSW17" s="418"/>
      <c r="CSX17" s="418"/>
      <c r="CSY17" s="418"/>
      <c r="CSZ17" s="418"/>
      <c r="CTA17" s="418"/>
      <c r="CTB17" s="418"/>
      <c r="CTC17" s="418"/>
      <c r="CTD17" s="418"/>
      <c r="CTE17" s="418"/>
      <c r="CTF17" s="418"/>
      <c r="CTG17" s="418"/>
      <c r="CTH17" s="418"/>
      <c r="CTI17" s="418"/>
      <c r="CTJ17" s="418"/>
      <c r="CTK17" s="418"/>
      <c r="CTL17" s="418"/>
      <c r="CTM17" s="418"/>
      <c r="CTN17" s="418"/>
      <c r="CTO17" s="418"/>
      <c r="CTP17" s="418"/>
      <c r="CTQ17" s="418"/>
      <c r="CTR17" s="418"/>
      <c r="CTS17" s="418"/>
      <c r="CTT17" s="418"/>
      <c r="CTU17" s="418"/>
      <c r="CTV17" s="418"/>
      <c r="CTW17" s="418"/>
      <c r="CTX17" s="418"/>
      <c r="CTY17" s="418"/>
      <c r="CTZ17" s="418"/>
      <c r="CUA17" s="418"/>
      <c r="CUB17" s="418"/>
      <c r="CUC17" s="418"/>
      <c r="CUD17" s="418"/>
      <c r="CUE17" s="418"/>
      <c r="CUF17" s="418"/>
      <c r="CUG17" s="418"/>
      <c r="CUH17" s="418"/>
      <c r="CUI17" s="418"/>
      <c r="CUJ17" s="418"/>
      <c r="CUK17" s="418"/>
      <c r="CUL17" s="418"/>
      <c r="CUM17" s="418"/>
      <c r="CUN17" s="418"/>
      <c r="CUO17" s="418"/>
      <c r="CUP17" s="418"/>
      <c r="CUQ17" s="418"/>
      <c r="CUR17" s="418"/>
      <c r="CUS17" s="418"/>
      <c r="CUT17" s="418"/>
      <c r="CUU17" s="418"/>
      <c r="CUV17" s="418"/>
      <c r="CUW17" s="418"/>
      <c r="CUX17" s="418"/>
      <c r="CUY17" s="418"/>
      <c r="CUZ17" s="418"/>
      <c r="CVA17" s="418"/>
      <c r="CVB17" s="418"/>
      <c r="CVC17" s="418"/>
      <c r="CVD17" s="418"/>
      <c r="CVE17" s="418"/>
      <c r="CVF17" s="418"/>
      <c r="CVG17" s="418"/>
      <c r="CVH17" s="418"/>
      <c r="CVI17" s="418"/>
      <c r="CVJ17" s="418"/>
      <c r="CVK17" s="418"/>
      <c r="CVL17" s="418"/>
      <c r="CVM17" s="418"/>
      <c r="CVN17" s="418"/>
      <c r="CVO17" s="418"/>
      <c r="CVP17" s="418"/>
      <c r="CVQ17" s="418"/>
      <c r="CVR17" s="418"/>
      <c r="CVS17" s="418"/>
      <c r="CVT17" s="418"/>
      <c r="CVU17" s="418"/>
      <c r="CVV17" s="418"/>
      <c r="CVW17" s="418"/>
      <c r="CVX17" s="418"/>
      <c r="CVY17" s="418"/>
      <c r="CVZ17" s="418"/>
      <c r="CWA17" s="418"/>
      <c r="CWB17" s="418"/>
      <c r="CWC17" s="418"/>
      <c r="CWD17" s="418"/>
      <c r="CWE17" s="418"/>
      <c r="CWF17" s="418"/>
      <c r="CWG17" s="418"/>
      <c r="CWH17" s="418"/>
      <c r="CWI17" s="418"/>
      <c r="CWJ17" s="418"/>
      <c r="CWK17" s="418"/>
      <c r="CWL17" s="418"/>
      <c r="CWM17" s="418"/>
      <c r="CWN17" s="418"/>
      <c r="CWO17" s="418"/>
      <c r="CWP17" s="418"/>
      <c r="CWQ17" s="418"/>
      <c r="CWR17" s="418"/>
      <c r="CWS17" s="418"/>
      <c r="CWT17" s="418"/>
      <c r="CWU17" s="418"/>
      <c r="CWV17" s="418"/>
      <c r="CWW17" s="418"/>
      <c r="CWX17" s="418"/>
      <c r="CWY17" s="418"/>
      <c r="CWZ17" s="418"/>
      <c r="CXA17" s="418"/>
      <c r="CXB17" s="418"/>
      <c r="CXC17" s="418"/>
      <c r="CXD17" s="418"/>
      <c r="CXE17" s="418"/>
      <c r="CXF17" s="418"/>
      <c r="CXG17" s="418"/>
      <c r="CXH17" s="418"/>
      <c r="CXI17" s="418"/>
      <c r="CXJ17" s="418"/>
      <c r="CXK17" s="418"/>
      <c r="CXL17" s="418"/>
      <c r="CXM17" s="418"/>
      <c r="CXN17" s="418"/>
      <c r="CXO17" s="418"/>
      <c r="CXP17" s="418"/>
      <c r="CXQ17" s="418"/>
      <c r="CXR17" s="418"/>
      <c r="CXS17" s="418"/>
      <c r="CXT17" s="418"/>
      <c r="CXU17" s="418"/>
      <c r="CXV17" s="418"/>
      <c r="CXW17" s="418"/>
      <c r="CXX17" s="418"/>
      <c r="CXY17" s="418"/>
      <c r="CXZ17" s="418"/>
      <c r="CYA17" s="418"/>
      <c r="CYB17" s="418"/>
      <c r="CYC17" s="418"/>
      <c r="CYD17" s="418"/>
      <c r="CYE17" s="418"/>
      <c r="CYF17" s="418"/>
      <c r="CYG17" s="418"/>
      <c r="CYH17" s="418"/>
      <c r="CYI17" s="418"/>
      <c r="CYJ17" s="418"/>
      <c r="CYK17" s="418"/>
      <c r="CYL17" s="418"/>
      <c r="CYM17" s="418"/>
      <c r="CYN17" s="418"/>
      <c r="CYO17" s="418"/>
      <c r="CYP17" s="418"/>
      <c r="CYQ17" s="418"/>
      <c r="CYR17" s="418"/>
      <c r="CYS17" s="418"/>
      <c r="CYT17" s="418"/>
      <c r="CYU17" s="418"/>
      <c r="CYV17" s="418"/>
      <c r="CYW17" s="418"/>
      <c r="CYX17" s="418"/>
      <c r="CYY17" s="418"/>
      <c r="CYZ17" s="418"/>
      <c r="CZA17" s="418"/>
      <c r="CZB17" s="418"/>
      <c r="CZC17" s="418"/>
      <c r="CZD17" s="418"/>
      <c r="CZE17" s="418"/>
      <c r="CZF17" s="418"/>
      <c r="CZG17" s="418"/>
      <c r="CZH17" s="418"/>
      <c r="CZI17" s="418"/>
      <c r="CZJ17" s="418"/>
      <c r="CZK17" s="418"/>
      <c r="CZL17" s="418"/>
      <c r="CZM17" s="418"/>
      <c r="CZN17" s="418"/>
      <c r="CZO17" s="418"/>
      <c r="CZP17" s="418"/>
      <c r="CZQ17" s="418"/>
      <c r="CZR17" s="418"/>
      <c r="CZS17" s="418"/>
      <c r="CZT17" s="418"/>
      <c r="CZU17" s="418"/>
      <c r="CZV17" s="418"/>
      <c r="CZW17" s="418"/>
      <c r="CZX17" s="418"/>
      <c r="CZY17" s="418"/>
      <c r="CZZ17" s="418"/>
      <c r="DAA17" s="418"/>
      <c r="DAB17" s="418"/>
      <c r="DAC17" s="418"/>
      <c r="DAD17" s="418"/>
      <c r="DAE17" s="418"/>
      <c r="DAF17" s="418"/>
      <c r="DAG17" s="418"/>
      <c r="DAH17" s="418"/>
      <c r="DAI17" s="418"/>
      <c r="DAJ17" s="418"/>
      <c r="DAK17" s="418"/>
      <c r="DAL17" s="418"/>
      <c r="DAM17" s="418"/>
      <c r="DAN17" s="418"/>
      <c r="DAO17" s="418"/>
      <c r="DAP17" s="418"/>
      <c r="DAQ17" s="418"/>
      <c r="DAR17" s="418"/>
      <c r="DAS17" s="418"/>
      <c r="DAT17" s="418"/>
      <c r="DAU17" s="418"/>
      <c r="DAV17" s="418"/>
      <c r="DAW17" s="418"/>
      <c r="DAX17" s="418"/>
      <c r="DAY17" s="418"/>
      <c r="DAZ17" s="418"/>
      <c r="DBA17" s="418"/>
      <c r="DBB17" s="418"/>
      <c r="DBC17" s="418"/>
      <c r="DBD17" s="418"/>
      <c r="DBE17" s="418"/>
      <c r="DBF17" s="418"/>
      <c r="DBG17" s="418"/>
      <c r="DBH17" s="418"/>
      <c r="DBI17" s="418"/>
      <c r="DBJ17" s="418"/>
      <c r="DBK17" s="418"/>
      <c r="DBL17" s="418"/>
      <c r="DBM17" s="418"/>
      <c r="DBN17" s="418"/>
      <c r="DBO17" s="418"/>
      <c r="DBP17" s="418"/>
      <c r="DBQ17" s="418"/>
      <c r="DBR17" s="418"/>
      <c r="DBS17" s="418"/>
      <c r="DBT17" s="418"/>
      <c r="DBU17" s="418"/>
      <c r="DBV17" s="418"/>
      <c r="DBW17" s="418"/>
      <c r="DBX17" s="418"/>
      <c r="DBY17" s="418"/>
      <c r="DBZ17" s="418"/>
      <c r="DCA17" s="418"/>
      <c r="DCB17" s="418"/>
      <c r="DCC17" s="418"/>
      <c r="DCD17" s="418"/>
      <c r="DCE17" s="418"/>
      <c r="DCF17" s="418"/>
      <c r="DCG17" s="418"/>
      <c r="DCH17" s="418"/>
      <c r="DCI17" s="418"/>
      <c r="DCJ17" s="418"/>
      <c r="DCK17" s="418"/>
      <c r="DCL17" s="418"/>
      <c r="DCM17" s="418"/>
      <c r="DCN17" s="418"/>
      <c r="DCO17" s="418"/>
      <c r="DCP17" s="418"/>
      <c r="DCQ17" s="418"/>
      <c r="DCR17" s="418"/>
      <c r="DCS17" s="418"/>
      <c r="DCT17" s="418"/>
      <c r="DCU17" s="418"/>
      <c r="DCV17" s="418"/>
      <c r="DCW17" s="418"/>
      <c r="DCX17" s="418"/>
      <c r="DCY17" s="418"/>
      <c r="DCZ17" s="418"/>
      <c r="DDA17" s="418"/>
      <c r="DDB17" s="418"/>
      <c r="DDC17" s="418"/>
      <c r="DDD17" s="418"/>
      <c r="DDE17" s="418"/>
      <c r="DDF17" s="418"/>
      <c r="DDG17" s="418"/>
      <c r="DDH17" s="418"/>
      <c r="DDI17" s="418"/>
      <c r="DDJ17" s="418"/>
      <c r="DDK17" s="418"/>
      <c r="DDL17" s="418"/>
      <c r="DDM17" s="418"/>
      <c r="DDN17" s="418"/>
      <c r="DDO17" s="418"/>
      <c r="DDP17" s="418"/>
      <c r="DDQ17" s="418"/>
      <c r="DDR17" s="418"/>
      <c r="DDS17" s="418"/>
      <c r="DDT17" s="418"/>
      <c r="DDU17" s="418"/>
      <c r="DDV17" s="418"/>
      <c r="DDW17" s="418"/>
      <c r="DDX17" s="418"/>
      <c r="DDY17" s="418"/>
      <c r="DDZ17" s="418"/>
      <c r="DEA17" s="418"/>
      <c r="DEB17" s="418"/>
      <c r="DEC17" s="418"/>
      <c r="DED17" s="418"/>
      <c r="DEE17" s="418"/>
      <c r="DEF17" s="418"/>
      <c r="DEG17" s="418"/>
      <c r="DEH17" s="418"/>
      <c r="DEI17" s="418"/>
      <c r="DEJ17" s="418"/>
      <c r="DEK17" s="418"/>
      <c r="DEL17" s="418"/>
      <c r="DEM17" s="418"/>
      <c r="DEN17" s="418"/>
      <c r="DEO17" s="418"/>
      <c r="DEP17" s="418"/>
      <c r="DEQ17" s="418"/>
      <c r="DER17" s="418"/>
      <c r="DES17" s="418"/>
      <c r="DET17" s="418"/>
      <c r="DEU17" s="418"/>
      <c r="DEV17" s="418"/>
      <c r="DEW17" s="418"/>
      <c r="DEX17" s="418"/>
      <c r="DEY17" s="418"/>
      <c r="DEZ17" s="418"/>
      <c r="DFA17" s="418"/>
      <c r="DFB17" s="418"/>
      <c r="DFC17" s="418"/>
      <c r="DFD17" s="418"/>
      <c r="DFE17" s="418"/>
      <c r="DFF17" s="418"/>
      <c r="DFG17" s="418"/>
      <c r="DFH17" s="418"/>
      <c r="DFI17" s="418"/>
      <c r="DFJ17" s="418"/>
      <c r="DFK17" s="418"/>
      <c r="DFL17" s="418"/>
      <c r="DFM17" s="418"/>
      <c r="DFN17" s="418"/>
      <c r="DFO17" s="418"/>
      <c r="DFP17" s="418"/>
      <c r="DFQ17" s="418"/>
      <c r="DFR17" s="418"/>
      <c r="DFS17" s="418"/>
      <c r="DFT17" s="418"/>
      <c r="DFU17" s="418"/>
      <c r="DFV17" s="418"/>
      <c r="DFW17" s="418"/>
      <c r="DFX17" s="418"/>
      <c r="DFY17" s="418"/>
      <c r="DFZ17" s="418"/>
      <c r="DGA17" s="418"/>
      <c r="DGB17" s="418"/>
      <c r="DGC17" s="418"/>
      <c r="DGD17" s="418"/>
      <c r="DGE17" s="418"/>
      <c r="DGF17" s="418"/>
      <c r="DGG17" s="418"/>
      <c r="DGH17" s="418"/>
      <c r="DGI17" s="418"/>
      <c r="DGJ17" s="418"/>
      <c r="DGK17" s="418"/>
      <c r="DGL17" s="418"/>
      <c r="DGM17" s="418"/>
      <c r="DGN17" s="418"/>
      <c r="DGO17" s="418"/>
      <c r="DGP17" s="418"/>
      <c r="DGQ17" s="418"/>
      <c r="DGR17" s="418"/>
      <c r="DGS17" s="418"/>
      <c r="DGT17" s="418"/>
      <c r="DGU17" s="418"/>
      <c r="DGV17" s="418"/>
      <c r="DGW17" s="418"/>
      <c r="DGX17" s="418"/>
      <c r="DGY17" s="418"/>
      <c r="DGZ17" s="418"/>
      <c r="DHA17" s="418"/>
      <c r="DHB17" s="418"/>
      <c r="DHC17" s="418"/>
      <c r="DHD17" s="418"/>
      <c r="DHE17" s="418"/>
      <c r="DHF17" s="418"/>
      <c r="DHG17" s="418"/>
      <c r="DHH17" s="418"/>
      <c r="DHI17" s="418"/>
      <c r="DHJ17" s="418"/>
      <c r="DHK17" s="418"/>
      <c r="DHL17" s="418"/>
      <c r="DHM17" s="418"/>
      <c r="DHN17" s="418"/>
      <c r="DHO17" s="418"/>
      <c r="DHP17" s="418"/>
      <c r="DHQ17" s="418"/>
      <c r="DHR17" s="418"/>
      <c r="DHS17" s="418"/>
      <c r="DHT17" s="418"/>
      <c r="DHU17" s="418"/>
      <c r="DHV17" s="418"/>
      <c r="DHW17" s="418"/>
      <c r="DHX17" s="418"/>
      <c r="DHY17" s="418"/>
      <c r="DHZ17" s="418"/>
      <c r="DIA17" s="418"/>
      <c r="DIB17" s="418"/>
      <c r="DIC17" s="418"/>
      <c r="DID17" s="418"/>
      <c r="DIE17" s="418"/>
      <c r="DIF17" s="418"/>
      <c r="DIG17" s="418"/>
      <c r="DIH17" s="418"/>
      <c r="DII17" s="418"/>
      <c r="DIJ17" s="418"/>
      <c r="DIK17" s="418"/>
      <c r="DIL17" s="418"/>
      <c r="DIM17" s="418"/>
      <c r="DIN17" s="418"/>
      <c r="DIO17" s="418"/>
      <c r="DIP17" s="418"/>
      <c r="DIQ17" s="418"/>
      <c r="DIR17" s="418"/>
      <c r="DIS17" s="418"/>
      <c r="DIT17" s="418"/>
      <c r="DIU17" s="418"/>
      <c r="DIV17" s="418"/>
      <c r="DIW17" s="418"/>
      <c r="DIX17" s="418"/>
      <c r="DIY17" s="418"/>
      <c r="DIZ17" s="418"/>
      <c r="DJA17" s="418"/>
      <c r="DJB17" s="418"/>
      <c r="DJC17" s="418"/>
      <c r="DJD17" s="418"/>
      <c r="DJE17" s="418"/>
      <c r="DJF17" s="418"/>
      <c r="DJG17" s="418"/>
      <c r="DJH17" s="418"/>
      <c r="DJI17" s="418"/>
      <c r="DJJ17" s="418"/>
      <c r="DJK17" s="418"/>
      <c r="DJL17" s="418"/>
      <c r="DJM17" s="418"/>
      <c r="DJN17" s="418"/>
      <c r="DJO17" s="418"/>
      <c r="DJP17" s="418"/>
      <c r="DJQ17" s="418"/>
      <c r="DJR17" s="418"/>
      <c r="DJS17" s="418"/>
      <c r="DJT17" s="418"/>
      <c r="DJU17" s="418"/>
      <c r="DJV17" s="418"/>
      <c r="DJW17" s="418"/>
      <c r="DJX17" s="418"/>
      <c r="DJY17" s="418"/>
      <c r="DJZ17" s="418"/>
      <c r="DKA17" s="418"/>
      <c r="DKB17" s="418"/>
      <c r="DKC17" s="418"/>
      <c r="DKD17" s="418"/>
      <c r="DKE17" s="418"/>
      <c r="DKF17" s="418"/>
      <c r="DKG17" s="418"/>
      <c r="DKH17" s="418"/>
      <c r="DKI17" s="418"/>
      <c r="DKJ17" s="418"/>
      <c r="DKK17" s="418"/>
      <c r="DKL17" s="418"/>
      <c r="DKM17" s="418"/>
      <c r="DKN17" s="418"/>
      <c r="DKO17" s="418"/>
      <c r="DKP17" s="418"/>
      <c r="DKQ17" s="418"/>
      <c r="DKR17" s="418"/>
      <c r="DKS17" s="418"/>
      <c r="DKT17" s="418"/>
      <c r="DKU17" s="418"/>
      <c r="DKV17" s="418"/>
      <c r="DKW17" s="418"/>
      <c r="DKX17" s="418"/>
      <c r="DKY17" s="418"/>
      <c r="DKZ17" s="418"/>
      <c r="DLA17" s="418"/>
      <c r="DLB17" s="418"/>
      <c r="DLC17" s="418"/>
      <c r="DLD17" s="418"/>
      <c r="DLE17" s="418"/>
      <c r="DLF17" s="418"/>
      <c r="DLG17" s="418"/>
      <c r="DLH17" s="418"/>
      <c r="DLI17" s="418"/>
      <c r="DLJ17" s="418"/>
      <c r="DLK17" s="418"/>
      <c r="DLL17" s="418"/>
      <c r="DLM17" s="418"/>
      <c r="DLN17" s="418"/>
      <c r="DLO17" s="418"/>
      <c r="DLP17" s="418"/>
      <c r="DLQ17" s="418"/>
      <c r="DLR17" s="418"/>
      <c r="DLS17" s="418"/>
      <c r="DLT17" s="418"/>
      <c r="DLU17" s="418"/>
      <c r="DLV17" s="418"/>
      <c r="DLW17" s="418"/>
      <c r="DLX17" s="418"/>
      <c r="DLY17" s="418"/>
      <c r="DLZ17" s="418"/>
      <c r="DMA17" s="418"/>
      <c r="DMB17" s="418"/>
      <c r="DMC17" s="418"/>
      <c r="DMD17" s="418"/>
      <c r="DME17" s="418"/>
      <c r="DMF17" s="418"/>
      <c r="DMG17" s="418"/>
      <c r="DMH17" s="418"/>
      <c r="DMI17" s="418"/>
      <c r="DMJ17" s="418"/>
      <c r="DMK17" s="418"/>
      <c r="DML17" s="418"/>
      <c r="DMM17" s="418"/>
      <c r="DMN17" s="418"/>
      <c r="DMO17" s="418"/>
      <c r="DMP17" s="418"/>
      <c r="DMQ17" s="418"/>
      <c r="DMR17" s="418"/>
      <c r="DMS17" s="418"/>
      <c r="DMT17" s="418"/>
      <c r="DMU17" s="418"/>
      <c r="DMV17" s="418"/>
      <c r="DMW17" s="418"/>
      <c r="DMX17" s="418"/>
      <c r="DMY17" s="418"/>
      <c r="DMZ17" s="418"/>
      <c r="DNA17" s="418"/>
      <c r="DNB17" s="418"/>
      <c r="DNC17" s="418"/>
      <c r="DND17" s="418"/>
      <c r="DNE17" s="418"/>
      <c r="DNF17" s="418"/>
      <c r="DNG17" s="418"/>
      <c r="DNH17" s="418"/>
      <c r="DNI17" s="418"/>
      <c r="DNJ17" s="418"/>
      <c r="DNK17" s="418"/>
      <c r="DNL17" s="418"/>
      <c r="DNM17" s="418"/>
      <c r="DNN17" s="418"/>
      <c r="DNO17" s="418"/>
      <c r="DNP17" s="418"/>
      <c r="DNQ17" s="418"/>
      <c r="DNR17" s="418"/>
      <c r="DNS17" s="418"/>
      <c r="DNT17" s="418"/>
      <c r="DNU17" s="418"/>
      <c r="DNV17" s="418"/>
      <c r="DNW17" s="418"/>
      <c r="DNX17" s="418"/>
      <c r="DNY17" s="418"/>
      <c r="DNZ17" s="418"/>
      <c r="DOA17" s="418"/>
      <c r="DOB17" s="418"/>
      <c r="DOC17" s="418"/>
      <c r="DOD17" s="418"/>
      <c r="DOE17" s="418"/>
      <c r="DOF17" s="418"/>
      <c r="DOG17" s="418"/>
      <c r="DOH17" s="418"/>
      <c r="DOI17" s="418"/>
      <c r="DOJ17" s="418"/>
      <c r="DOK17" s="418"/>
      <c r="DOL17" s="418"/>
      <c r="DOM17" s="418"/>
      <c r="DON17" s="418"/>
      <c r="DOO17" s="418"/>
      <c r="DOP17" s="418"/>
      <c r="DOQ17" s="418"/>
      <c r="DOR17" s="418"/>
      <c r="DOS17" s="418"/>
      <c r="DOT17" s="418"/>
      <c r="DOU17" s="418"/>
      <c r="DOV17" s="418"/>
      <c r="DOW17" s="418"/>
      <c r="DOX17" s="418"/>
      <c r="DOY17" s="418"/>
      <c r="DOZ17" s="418"/>
      <c r="DPA17" s="418"/>
      <c r="DPB17" s="418"/>
      <c r="DPC17" s="418"/>
      <c r="DPD17" s="418"/>
      <c r="DPE17" s="418"/>
      <c r="DPF17" s="418"/>
      <c r="DPG17" s="418"/>
      <c r="DPH17" s="418"/>
      <c r="DPI17" s="418"/>
      <c r="DPJ17" s="418"/>
      <c r="DPK17" s="418"/>
      <c r="DPL17" s="418"/>
      <c r="DPM17" s="418"/>
      <c r="DPN17" s="418"/>
      <c r="DPO17" s="418"/>
      <c r="DPP17" s="418"/>
      <c r="DPQ17" s="418"/>
      <c r="DPR17" s="418"/>
      <c r="DPS17" s="418"/>
      <c r="DPT17" s="418"/>
      <c r="DPU17" s="418"/>
      <c r="DPV17" s="418"/>
      <c r="DPW17" s="418"/>
      <c r="DPX17" s="418"/>
      <c r="DPY17" s="418"/>
      <c r="DPZ17" s="418"/>
      <c r="DQA17" s="418"/>
      <c r="DQB17" s="418"/>
      <c r="DQC17" s="418"/>
      <c r="DQD17" s="418"/>
      <c r="DQE17" s="418"/>
      <c r="DQF17" s="418"/>
      <c r="DQG17" s="418"/>
      <c r="DQH17" s="418"/>
      <c r="DQI17" s="418"/>
      <c r="DQJ17" s="418"/>
      <c r="DQK17" s="418"/>
      <c r="DQL17" s="418"/>
      <c r="DQM17" s="418"/>
      <c r="DQN17" s="418"/>
      <c r="DQO17" s="418"/>
      <c r="DQP17" s="418"/>
      <c r="DQQ17" s="418"/>
      <c r="DQR17" s="418"/>
      <c r="DQS17" s="418"/>
      <c r="DQT17" s="418"/>
      <c r="DQU17" s="418"/>
      <c r="DQV17" s="418"/>
      <c r="DQW17" s="418"/>
      <c r="DQX17" s="418"/>
      <c r="DQY17" s="418"/>
      <c r="DQZ17" s="418"/>
      <c r="DRA17" s="418"/>
      <c r="DRB17" s="418"/>
      <c r="DRC17" s="418"/>
      <c r="DRD17" s="418"/>
      <c r="DRE17" s="418"/>
      <c r="DRF17" s="418"/>
      <c r="DRG17" s="418"/>
      <c r="DRH17" s="418"/>
      <c r="DRI17" s="418"/>
      <c r="DRJ17" s="418"/>
      <c r="DRK17" s="418"/>
      <c r="DRL17" s="418"/>
      <c r="DRM17" s="418"/>
      <c r="DRN17" s="418"/>
      <c r="DRO17" s="418"/>
      <c r="DRP17" s="418"/>
      <c r="DRQ17" s="418"/>
      <c r="DRR17" s="418"/>
      <c r="DRS17" s="418"/>
      <c r="DRT17" s="418"/>
      <c r="DRU17" s="418"/>
      <c r="DRV17" s="418"/>
      <c r="DRW17" s="418"/>
      <c r="DRX17" s="418"/>
      <c r="DRY17" s="418"/>
      <c r="DRZ17" s="418"/>
      <c r="DSA17" s="418"/>
      <c r="DSB17" s="418"/>
      <c r="DSC17" s="418"/>
      <c r="DSD17" s="418"/>
      <c r="DSE17" s="418"/>
      <c r="DSF17" s="418"/>
      <c r="DSG17" s="418"/>
      <c r="DSH17" s="418"/>
      <c r="DSI17" s="418"/>
      <c r="DSJ17" s="418"/>
      <c r="DSK17" s="418"/>
      <c r="DSL17" s="418"/>
      <c r="DSM17" s="418"/>
      <c r="DSN17" s="418"/>
      <c r="DSO17" s="418"/>
      <c r="DSP17" s="418"/>
      <c r="DSQ17" s="418"/>
      <c r="DSR17" s="418"/>
      <c r="DSS17" s="418"/>
      <c r="DST17" s="418"/>
      <c r="DSU17" s="418"/>
      <c r="DSV17" s="418"/>
      <c r="DSW17" s="418"/>
      <c r="DSX17" s="418"/>
      <c r="DSY17" s="418"/>
      <c r="DSZ17" s="418"/>
      <c r="DTA17" s="418"/>
      <c r="DTB17" s="418"/>
      <c r="DTC17" s="418"/>
      <c r="DTD17" s="418"/>
      <c r="DTE17" s="418"/>
      <c r="DTF17" s="418"/>
      <c r="DTG17" s="418"/>
      <c r="DTH17" s="418"/>
      <c r="DTI17" s="418"/>
      <c r="DTJ17" s="418"/>
      <c r="DTK17" s="418"/>
      <c r="DTL17" s="418"/>
      <c r="DTM17" s="418"/>
      <c r="DTN17" s="418"/>
      <c r="DTO17" s="418"/>
      <c r="DTP17" s="418"/>
      <c r="DTQ17" s="418"/>
      <c r="DTR17" s="418"/>
      <c r="DTS17" s="418"/>
      <c r="DTT17" s="418"/>
      <c r="DTU17" s="418"/>
      <c r="DTV17" s="418"/>
      <c r="DTW17" s="418"/>
      <c r="DTX17" s="418"/>
      <c r="DTY17" s="418"/>
      <c r="DTZ17" s="418"/>
      <c r="DUA17" s="418"/>
      <c r="DUB17" s="418"/>
      <c r="DUC17" s="418"/>
      <c r="DUD17" s="418"/>
      <c r="DUE17" s="418"/>
      <c r="DUF17" s="418"/>
      <c r="DUG17" s="418"/>
      <c r="DUH17" s="418"/>
      <c r="DUI17" s="418"/>
      <c r="DUJ17" s="418"/>
      <c r="DUK17" s="418"/>
      <c r="DUL17" s="418"/>
      <c r="DUM17" s="418"/>
      <c r="DUN17" s="418"/>
      <c r="DUO17" s="418"/>
      <c r="DUP17" s="418"/>
      <c r="DUQ17" s="418"/>
      <c r="DUR17" s="418"/>
      <c r="DUS17" s="418"/>
      <c r="DUT17" s="418"/>
      <c r="DUU17" s="418"/>
      <c r="DUV17" s="418"/>
      <c r="DUW17" s="418"/>
      <c r="DUX17" s="418"/>
      <c r="DUY17" s="418"/>
      <c r="DUZ17" s="418"/>
      <c r="DVA17" s="418"/>
      <c r="DVB17" s="418"/>
      <c r="DVC17" s="418"/>
      <c r="DVD17" s="418"/>
      <c r="DVE17" s="418"/>
      <c r="DVF17" s="418"/>
      <c r="DVG17" s="418"/>
      <c r="DVH17" s="418"/>
      <c r="DVI17" s="418"/>
      <c r="DVJ17" s="418"/>
      <c r="DVK17" s="418"/>
      <c r="DVL17" s="418"/>
      <c r="DVM17" s="418"/>
      <c r="DVN17" s="418"/>
      <c r="DVO17" s="418"/>
      <c r="DVP17" s="418"/>
      <c r="DVQ17" s="418"/>
      <c r="DVR17" s="418"/>
      <c r="DVS17" s="418"/>
      <c r="DVT17" s="418"/>
      <c r="DVU17" s="418"/>
      <c r="DVV17" s="418"/>
      <c r="DVW17" s="418"/>
      <c r="DVX17" s="418"/>
      <c r="DVY17" s="418"/>
      <c r="DVZ17" s="418"/>
      <c r="DWA17" s="418"/>
      <c r="DWB17" s="418"/>
      <c r="DWC17" s="418"/>
      <c r="DWD17" s="418"/>
      <c r="DWE17" s="418"/>
      <c r="DWF17" s="418"/>
      <c r="DWG17" s="418"/>
      <c r="DWH17" s="418"/>
      <c r="DWI17" s="418"/>
      <c r="DWJ17" s="418"/>
      <c r="DWK17" s="418"/>
      <c r="DWL17" s="418"/>
      <c r="DWM17" s="418"/>
      <c r="DWN17" s="418"/>
      <c r="DWO17" s="418"/>
      <c r="DWP17" s="418"/>
      <c r="DWQ17" s="418"/>
      <c r="DWR17" s="418"/>
      <c r="DWS17" s="418"/>
      <c r="DWT17" s="418"/>
      <c r="DWU17" s="418"/>
      <c r="DWV17" s="418"/>
      <c r="DWW17" s="418"/>
      <c r="DWX17" s="418"/>
      <c r="DWY17" s="418"/>
      <c r="DWZ17" s="418"/>
      <c r="DXA17" s="418"/>
      <c r="DXB17" s="418"/>
      <c r="DXC17" s="418"/>
      <c r="DXD17" s="418"/>
      <c r="DXE17" s="418"/>
      <c r="DXF17" s="418"/>
      <c r="DXG17" s="418"/>
      <c r="DXH17" s="418"/>
      <c r="DXI17" s="418"/>
      <c r="DXJ17" s="418"/>
      <c r="DXK17" s="418"/>
      <c r="DXL17" s="418"/>
      <c r="DXM17" s="418"/>
      <c r="DXN17" s="418"/>
      <c r="DXO17" s="418"/>
      <c r="DXP17" s="418"/>
      <c r="DXQ17" s="418"/>
      <c r="DXR17" s="418"/>
      <c r="DXS17" s="418"/>
      <c r="DXT17" s="418"/>
      <c r="DXU17" s="418"/>
      <c r="DXV17" s="418"/>
      <c r="DXW17" s="418"/>
      <c r="DXX17" s="418"/>
      <c r="DXY17" s="418"/>
      <c r="DXZ17" s="418"/>
      <c r="DYA17" s="418"/>
      <c r="DYB17" s="418"/>
      <c r="DYC17" s="418"/>
      <c r="DYD17" s="418"/>
      <c r="DYE17" s="418"/>
      <c r="DYF17" s="418"/>
      <c r="DYG17" s="418"/>
      <c r="DYH17" s="418"/>
      <c r="DYI17" s="418"/>
      <c r="DYJ17" s="418"/>
      <c r="DYK17" s="418"/>
      <c r="DYL17" s="418"/>
      <c r="DYM17" s="418"/>
      <c r="DYN17" s="418"/>
      <c r="DYO17" s="418"/>
      <c r="DYP17" s="418"/>
      <c r="DYQ17" s="418"/>
      <c r="DYR17" s="418"/>
      <c r="DYS17" s="418"/>
      <c r="DYT17" s="418"/>
      <c r="DYU17" s="418"/>
      <c r="DYV17" s="418"/>
      <c r="DYW17" s="418"/>
      <c r="DYX17" s="418"/>
      <c r="DYY17" s="418"/>
      <c r="DYZ17" s="418"/>
      <c r="DZA17" s="418"/>
      <c r="DZB17" s="418"/>
      <c r="DZC17" s="418"/>
      <c r="DZD17" s="418"/>
      <c r="DZE17" s="418"/>
      <c r="DZF17" s="418"/>
      <c r="DZG17" s="418"/>
      <c r="DZH17" s="418"/>
      <c r="DZI17" s="418"/>
      <c r="DZJ17" s="418"/>
      <c r="DZK17" s="418"/>
      <c r="DZL17" s="418"/>
      <c r="DZM17" s="418"/>
      <c r="DZN17" s="418"/>
      <c r="DZO17" s="418"/>
      <c r="DZP17" s="418"/>
      <c r="DZQ17" s="418"/>
      <c r="DZR17" s="418"/>
      <c r="DZS17" s="418"/>
      <c r="DZT17" s="418"/>
      <c r="DZU17" s="418"/>
      <c r="DZV17" s="418"/>
      <c r="DZW17" s="418"/>
      <c r="DZX17" s="418"/>
      <c r="DZY17" s="418"/>
      <c r="DZZ17" s="418"/>
      <c r="EAA17" s="418"/>
      <c r="EAB17" s="418"/>
      <c r="EAC17" s="418"/>
      <c r="EAD17" s="418"/>
      <c r="EAE17" s="418"/>
      <c r="EAF17" s="418"/>
      <c r="EAG17" s="418"/>
      <c r="EAH17" s="418"/>
      <c r="EAI17" s="418"/>
      <c r="EAJ17" s="418"/>
      <c r="EAK17" s="418"/>
      <c r="EAL17" s="418"/>
      <c r="EAM17" s="418"/>
      <c r="EAN17" s="418"/>
      <c r="EAO17" s="418"/>
      <c r="EAP17" s="418"/>
      <c r="EAQ17" s="418"/>
      <c r="EAR17" s="418"/>
      <c r="EAS17" s="418"/>
      <c r="EAT17" s="418"/>
      <c r="EAU17" s="418"/>
      <c r="EAV17" s="418"/>
      <c r="EAW17" s="418"/>
      <c r="EAX17" s="418"/>
      <c r="EAY17" s="418"/>
      <c r="EAZ17" s="418"/>
      <c r="EBA17" s="418"/>
      <c r="EBB17" s="418"/>
      <c r="EBC17" s="418"/>
      <c r="EBD17" s="418"/>
      <c r="EBE17" s="418"/>
      <c r="EBF17" s="418"/>
      <c r="EBG17" s="418"/>
      <c r="EBH17" s="418"/>
      <c r="EBI17" s="418"/>
      <c r="EBJ17" s="418"/>
      <c r="EBK17" s="418"/>
      <c r="EBL17" s="418"/>
      <c r="EBM17" s="418"/>
      <c r="EBN17" s="418"/>
      <c r="EBO17" s="418"/>
      <c r="EBP17" s="418"/>
      <c r="EBQ17" s="418"/>
      <c r="EBR17" s="418"/>
      <c r="EBS17" s="418"/>
      <c r="EBT17" s="418"/>
      <c r="EBU17" s="418"/>
      <c r="EBV17" s="418"/>
      <c r="EBW17" s="418"/>
      <c r="EBX17" s="418"/>
      <c r="EBY17" s="418"/>
      <c r="EBZ17" s="418"/>
      <c r="ECA17" s="418"/>
      <c r="ECB17" s="418"/>
      <c r="ECC17" s="418"/>
      <c r="ECD17" s="418"/>
      <c r="ECE17" s="418"/>
      <c r="ECF17" s="418"/>
      <c r="ECG17" s="418"/>
      <c r="ECH17" s="418"/>
      <c r="ECI17" s="418"/>
      <c r="ECJ17" s="418"/>
      <c r="ECK17" s="418"/>
      <c r="ECL17" s="418"/>
      <c r="ECM17" s="418"/>
      <c r="ECN17" s="418"/>
      <c r="ECO17" s="418"/>
      <c r="ECP17" s="418"/>
      <c r="ECQ17" s="418"/>
      <c r="ECR17" s="418"/>
      <c r="ECS17" s="418"/>
      <c r="ECT17" s="418"/>
      <c r="ECU17" s="418"/>
      <c r="ECV17" s="418"/>
      <c r="ECW17" s="418"/>
      <c r="ECX17" s="418"/>
      <c r="ECY17" s="418"/>
      <c r="ECZ17" s="418"/>
      <c r="EDA17" s="418"/>
      <c r="EDB17" s="418"/>
      <c r="EDC17" s="418"/>
      <c r="EDD17" s="418"/>
      <c r="EDE17" s="418"/>
      <c r="EDF17" s="418"/>
      <c r="EDG17" s="418"/>
      <c r="EDH17" s="418"/>
      <c r="EDI17" s="418"/>
      <c r="EDJ17" s="418"/>
      <c r="EDK17" s="418"/>
      <c r="EDL17" s="418"/>
      <c r="EDM17" s="418"/>
      <c r="EDN17" s="418"/>
      <c r="EDO17" s="418"/>
      <c r="EDP17" s="418"/>
      <c r="EDQ17" s="418"/>
      <c r="EDR17" s="418"/>
      <c r="EDS17" s="418"/>
      <c r="EDT17" s="418"/>
      <c r="EDU17" s="418"/>
      <c r="EDV17" s="418"/>
      <c r="EDW17" s="418"/>
      <c r="EDX17" s="418"/>
      <c r="EDY17" s="418"/>
      <c r="EDZ17" s="418"/>
      <c r="EEA17" s="418"/>
      <c r="EEB17" s="418"/>
      <c r="EEC17" s="418"/>
      <c r="EED17" s="418"/>
      <c r="EEE17" s="418"/>
      <c r="EEF17" s="418"/>
      <c r="EEG17" s="418"/>
      <c r="EEH17" s="418"/>
      <c r="EEI17" s="418"/>
      <c r="EEJ17" s="418"/>
      <c r="EEK17" s="418"/>
      <c r="EEL17" s="418"/>
      <c r="EEM17" s="418"/>
      <c r="EEN17" s="418"/>
      <c r="EEO17" s="418"/>
      <c r="EEP17" s="418"/>
      <c r="EEQ17" s="418"/>
      <c r="EER17" s="418"/>
      <c r="EES17" s="418"/>
      <c r="EET17" s="418"/>
      <c r="EEU17" s="418"/>
      <c r="EEV17" s="418"/>
      <c r="EEW17" s="418"/>
      <c r="EEX17" s="418"/>
      <c r="EEY17" s="418"/>
      <c r="EEZ17" s="418"/>
      <c r="EFA17" s="418"/>
      <c r="EFB17" s="418"/>
      <c r="EFC17" s="418"/>
      <c r="EFD17" s="418"/>
      <c r="EFE17" s="418"/>
      <c r="EFF17" s="418"/>
      <c r="EFG17" s="418"/>
      <c r="EFH17" s="418"/>
      <c r="EFI17" s="418"/>
      <c r="EFJ17" s="418"/>
      <c r="EFK17" s="418"/>
      <c r="EFL17" s="418"/>
      <c r="EFM17" s="418"/>
      <c r="EFN17" s="418"/>
      <c r="EFO17" s="418"/>
      <c r="EFP17" s="418"/>
      <c r="EFQ17" s="418"/>
      <c r="EFR17" s="418"/>
      <c r="EFS17" s="418"/>
      <c r="EFT17" s="418"/>
      <c r="EFU17" s="418"/>
      <c r="EFV17" s="418"/>
      <c r="EFW17" s="418"/>
      <c r="EFX17" s="418"/>
      <c r="EFY17" s="418"/>
      <c r="EFZ17" s="418"/>
      <c r="EGA17" s="418"/>
      <c r="EGB17" s="418"/>
      <c r="EGC17" s="418"/>
      <c r="EGD17" s="418"/>
      <c r="EGE17" s="418"/>
      <c r="EGF17" s="418"/>
      <c r="EGG17" s="418"/>
      <c r="EGH17" s="418"/>
      <c r="EGI17" s="418"/>
      <c r="EGJ17" s="418"/>
      <c r="EGK17" s="418"/>
      <c r="EGL17" s="418"/>
      <c r="EGM17" s="418"/>
      <c r="EGN17" s="418"/>
      <c r="EGO17" s="418"/>
      <c r="EGP17" s="418"/>
      <c r="EGQ17" s="418"/>
      <c r="EGR17" s="418"/>
      <c r="EGS17" s="418"/>
      <c r="EGT17" s="418"/>
      <c r="EGU17" s="418"/>
      <c r="EGV17" s="418"/>
      <c r="EGW17" s="418"/>
      <c r="EGX17" s="418"/>
      <c r="EGY17" s="418"/>
      <c r="EGZ17" s="418"/>
      <c r="EHA17" s="418"/>
      <c r="EHB17" s="418"/>
      <c r="EHC17" s="418"/>
      <c r="EHD17" s="418"/>
      <c r="EHE17" s="418"/>
      <c r="EHF17" s="418"/>
      <c r="EHG17" s="418"/>
      <c r="EHH17" s="418"/>
      <c r="EHI17" s="418"/>
      <c r="EHJ17" s="418"/>
      <c r="EHK17" s="418"/>
      <c r="EHL17" s="418"/>
      <c r="EHM17" s="418"/>
      <c r="EHN17" s="418"/>
      <c r="EHO17" s="418"/>
      <c r="EHP17" s="418"/>
      <c r="EHQ17" s="418"/>
      <c r="EHR17" s="418"/>
      <c r="EHS17" s="418"/>
      <c r="EHT17" s="418"/>
      <c r="EHU17" s="418"/>
      <c r="EHV17" s="418"/>
      <c r="EHW17" s="418"/>
      <c r="EHX17" s="418"/>
      <c r="EHY17" s="418"/>
      <c r="EHZ17" s="418"/>
      <c r="EIA17" s="418"/>
      <c r="EIB17" s="418"/>
      <c r="EIC17" s="418"/>
      <c r="EID17" s="418"/>
      <c r="EIE17" s="418"/>
      <c r="EIF17" s="418"/>
      <c r="EIG17" s="418"/>
      <c r="EIH17" s="418"/>
      <c r="EII17" s="418"/>
      <c r="EIJ17" s="418"/>
      <c r="EIK17" s="418"/>
      <c r="EIL17" s="418"/>
      <c r="EIM17" s="418"/>
      <c r="EIN17" s="418"/>
      <c r="EIO17" s="418"/>
      <c r="EIP17" s="418"/>
      <c r="EIQ17" s="418"/>
      <c r="EIR17" s="418"/>
      <c r="EIS17" s="418"/>
      <c r="EIT17" s="418"/>
      <c r="EIU17" s="418"/>
      <c r="EIV17" s="418"/>
      <c r="EIW17" s="418"/>
      <c r="EIX17" s="418"/>
      <c r="EIY17" s="418"/>
      <c r="EIZ17" s="418"/>
      <c r="EJA17" s="418"/>
      <c r="EJB17" s="418"/>
      <c r="EJC17" s="418"/>
      <c r="EJD17" s="418"/>
      <c r="EJE17" s="418"/>
      <c r="EJF17" s="418"/>
      <c r="EJG17" s="418"/>
      <c r="EJH17" s="418"/>
      <c r="EJI17" s="418"/>
      <c r="EJJ17" s="418"/>
      <c r="EJK17" s="418"/>
      <c r="EJL17" s="418"/>
      <c r="EJM17" s="418"/>
      <c r="EJN17" s="418"/>
      <c r="EJO17" s="418"/>
      <c r="EJP17" s="418"/>
      <c r="EJQ17" s="418"/>
      <c r="EJR17" s="418"/>
      <c r="EJS17" s="418"/>
      <c r="EJT17" s="418"/>
      <c r="EJU17" s="418"/>
      <c r="EJV17" s="418"/>
      <c r="EJW17" s="418"/>
      <c r="EJX17" s="418"/>
      <c r="EJY17" s="418"/>
      <c r="EJZ17" s="418"/>
      <c r="EKA17" s="418"/>
      <c r="EKB17" s="418"/>
      <c r="EKC17" s="418"/>
      <c r="EKD17" s="418"/>
      <c r="EKE17" s="418"/>
      <c r="EKF17" s="418"/>
      <c r="EKG17" s="418"/>
      <c r="EKH17" s="418"/>
      <c r="EKI17" s="418"/>
      <c r="EKJ17" s="418"/>
      <c r="EKK17" s="418"/>
      <c r="EKL17" s="418"/>
      <c r="EKM17" s="418"/>
      <c r="EKN17" s="418"/>
      <c r="EKO17" s="418"/>
      <c r="EKP17" s="418"/>
      <c r="EKQ17" s="418"/>
      <c r="EKR17" s="418"/>
      <c r="EKS17" s="418"/>
      <c r="EKT17" s="418"/>
      <c r="EKU17" s="418"/>
      <c r="EKV17" s="418"/>
      <c r="EKW17" s="418"/>
      <c r="EKX17" s="418"/>
      <c r="EKY17" s="418"/>
      <c r="EKZ17" s="418"/>
      <c r="ELA17" s="418"/>
      <c r="ELB17" s="418"/>
      <c r="ELC17" s="418"/>
      <c r="ELD17" s="418"/>
      <c r="ELE17" s="418"/>
      <c r="ELF17" s="418"/>
      <c r="ELG17" s="418"/>
      <c r="ELH17" s="418"/>
      <c r="ELI17" s="418"/>
      <c r="ELJ17" s="418"/>
      <c r="ELK17" s="418"/>
      <c r="ELL17" s="418"/>
      <c r="ELM17" s="418"/>
      <c r="ELN17" s="418"/>
      <c r="ELO17" s="418"/>
      <c r="ELP17" s="418"/>
      <c r="ELQ17" s="418"/>
      <c r="ELR17" s="418"/>
      <c r="ELS17" s="418"/>
      <c r="ELT17" s="418"/>
      <c r="ELU17" s="418"/>
      <c r="ELV17" s="418"/>
      <c r="ELW17" s="418"/>
      <c r="ELX17" s="418"/>
      <c r="ELY17" s="418"/>
      <c r="ELZ17" s="418"/>
      <c r="EMA17" s="418"/>
      <c r="EMB17" s="418"/>
      <c r="EMC17" s="418"/>
      <c r="EMD17" s="418"/>
      <c r="EME17" s="418"/>
      <c r="EMF17" s="418"/>
      <c r="EMG17" s="418"/>
      <c r="EMH17" s="418"/>
      <c r="EMI17" s="418"/>
      <c r="EMJ17" s="418"/>
      <c r="EMK17" s="418"/>
      <c r="EML17" s="418"/>
      <c r="EMM17" s="418"/>
      <c r="EMN17" s="418"/>
      <c r="EMO17" s="418"/>
      <c r="EMP17" s="418"/>
      <c r="EMQ17" s="418"/>
      <c r="EMR17" s="418"/>
      <c r="EMS17" s="418"/>
      <c r="EMT17" s="418"/>
      <c r="EMU17" s="418"/>
      <c r="EMV17" s="418"/>
      <c r="EMW17" s="418"/>
      <c r="EMX17" s="418"/>
      <c r="EMY17" s="418"/>
      <c r="EMZ17" s="418"/>
      <c r="ENA17" s="418"/>
      <c r="ENB17" s="418"/>
      <c r="ENC17" s="418"/>
      <c r="END17" s="418"/>
      <c r="ENE17" s="418"/>
      <c r="ENF17" s="418"/>
      <c r="ENG17" s="418"/>
      <c r="ENH17" s="418"/>
      <c r="ENI17" s="418"/>
      <c r="ENJ17" s="418"/>
      <c r="ENK17" s="418"/>
      <c r="ENL17" s="418"/>
      <c r="ENM17" s="418"/>
      <c r="ENN17" s="418"/>
      <c r="ENO17" s="418"/>
      <c r="ENP17" s="418"/>
      <c r="ENQ17" s="418"/>
      <c r="ENR17" s="418"/>
      <c r="ENS17" s="418"/>
      <c r="ENT17" s="418"/>
      <c r="ENU17" s="418"/>
      <c r="ENV17" s="418"/>
      <c r="ENW17" s="418"/>
      <c r="ENX17" s="418"/>
      <c r="ENY17" s="418"/>
      <c r="ENZ17" s="418"/>
      <c r="EOA17" s="418"/>
      <c r="EOB17" s="418"/>
      <c r="EOC17" s="418"/>
      <c r="EOD17" s="418"/>
      <c r="EOE17" s="418"/>
      <c r="EOF17" s="418"/>
      <c r="EOG17" s="418"/>
      <c r="EOH17" s="418"/>
      <c r="EOI17" s="418"/>
      <c r="EOJ17" s="418"/>
      <c r="EOK17" s="418"/>
      <c r="EOL17" s="418"/>
      <c r="EOM17" s="418"/>
      <c r="EON17" s="418"/>
      <c r="EOO17" s="418"/>
      <c r="EOP17" s="418"/>
      <c r="EOQ17" s="418"/>
      <c r="EOR17" s="418"/>
      <c r="EOS17" s="418"/>
      <c r="EOT17" s="418"/>
      <c r="EOU17" s="418"/>
      <c r="EOV17" s="418"/>
      <c r="EOW17" s="418"/>
      <c r="EOX17" s="418"/>
      <c r="EOY17" s="418"/>
      <c r="EOZ17" s="418"/>
      <c r="EPA17" s="418"/>
      <c r="EPB17" s="418"/>
      <c r="EPC17" s="418"/>
      <c r="EPD17" s="418"/>
      <c r="EPE17" s="418"/>
      <c r="EPF17" s="418"/>
      <c r="EPG17" s="418"/>
      <c r="EPH17" s="418"/>
      <c r="EPI17" s="418"/>
      <c r="EPJ17" s="418"/>
      <c r="EPK17" s="418"/>
      <c r="EPL17" s="418"/>
      <c r="EPM17" s="418"/>
      <c r="EPN17" s="418"/>
      <c r="EPO17" s="418"/>
      <c r="EPP17" s="418"/>
      <c r="EPQ17" s="418"/>
      <c r="EPR17" s="418"/>
      <c r="EPS17" s="418"/>
      <c r="EPT17" s="418"/>
      <c r="EPU17" s="418"/>
      <c r="EPV17" s="418"/>
      <c r="EPW17" s="418"/>
      <c r="EPX17" s="418"/>
      <c r="EPY17" s="418"/>
      <c r="EPZ17" s="418"/>
      <c r="EQA17" s="418"/>
      <c r="EQB17" s="418"/>
      <c r="EQC17" s="418"/>
      <c r="EQD17" s="418"/>
      <c r="EQE17" s="418"/>
      <c r="EQF17" s="418"/>
      <c r="EQG17" s="418"/>
      <c r="EQH17" s="418"/>
      <c r="EQI17" s="418"/>
      <c r="EQJ17" s="418"/>
      <c r="EQK17" s="418"/>
      <c r="EQL17" s="418"/>
      <c r="EQM17" s="418"/>
      <c r="EQN17" s="418"/>
      <c r="EQO17" s="418"/>
      <c r="EQP17" s="418"/>
      <c r="EQQ17" s="418"/>
      <c r="EQR17" s="418"/>
      <c r="EQS17" s="418"/>
      <c r="EQT17" s="418"/>
      <c r="EQU17" s="418"/>
      <c r="EQV17" s="418"/>
      <c r="EQW17" s="418"/>
      <c r="EQX17" s="418"/>
      <c r="EQY17" s="418"/>
      <c r="EQZ17" s="418"/>
      <c r="ERA17" s="418"/>
      <c r="ERB17" s="418"/>
      <c r="ERC17" s="418"/>
      <c r="ERD17" s="418"/>
      <c r="ERE17" s="418"/>
      <c r="ERF17" s="418"/>
      <c r="ERG17" s="418"/>
      <c r="ERH17" s="418"/>
      <c r="ERI17" s="418"/>
      <c r="ERJ17" s="418"/>
      <c r="ERK17" s="418"/>
      <c r="ERL17" s="418"/>
      <c r="ERM17" s="418"/>
      <c r="ERN17" s="418"/>
      <c r="ERO17" s="418"/>
      <c r="ERP17" s="418"/>
      <c r="ERQ17" s="418"/>
      <c r="ERR17" s="418"/>
      <c r="ERS17" s="418"/>
      <c r="ERT17" s="418"/>
      <c r="ERU17" s="418"/>
      <c r="ERV17" s="418"/>
      <c r="ERW17" s="418"/>
      <c r="ERX17" s="418"/>
      <c r="ERY17" s="418"/>
      <c r="ERZ17" s="418"/>
      <c r="ESA17" s="418"/>
      <c r="ESB17" s="418"/>
      <c r="ESC17" s="418"/>
      <c r="ESD17" s="418"/>
      <c r="ESE17" s="418"/>
      <c r="ESF17" s="418"/>
      <c r="ESG17" s="418"/>
      <c r="ESH17" s="418"/>
      <c r="ESI17" s="418"/>
      <c r="ESJ17" s="418"/>
      <c r="ESK17" s="418"/>
      <c r="ESL17" s="418"/>
      <c r="ESM17" s="418"/>
      <c r="ESN17" s="418"/>
      <c r="ESO17" s="418"/>
      <c r="ESP17" s="418"/>
      <c r="ESQ17" s="418"/>
      <c r="ESR17" s="418"/>
      <c r="ESS17" s="418"/>
      <c r="EST17" s="418"/>
      <c r="ESU17" s="418"/>
      <c r="ESV17" s="418"/>
      <c r="ESW17" s="418"/>
      <c r="ESX17" s="418"/>
      <c r="ESY17" s="418"/>
      <c r="ESZ17" s="418"/>
      <c r="ETA17" s="418"/>
      <c r="ETB17" s="418"/>
      <c r="ETC17" s="418"/>
      <c r="ETD17" s="418"/>
      <c r="ETE17" s="418"/>
      <c r="ETF17" s="418"/>
      <c r="ETG17" s="418"/>
      <c r="ETH17" s="418"/>
      <c r="ETI17" s="418"/>
      <c r="ETJ17" s="418"/>
      <c r="ETK17" s="418"/>
      <c r="ETL17" s="418"/>
      <c r="ETM17" s="418"/>
      <c r="ETN17" s="418"/>
      <c r="ETO17" s="418"/>
      <c r="ETP17" s="418"/>
      <c r="ETQ17" s="418"/>
      <c r="ETR17" s="418"/>
      <c r="ETS17" s="418"/>
      <c r="ETT17" s="418"/>
      <c r="ETU17" s="418"/>
      <c r="ETV17" s="418"/>
      <c r="ETW17" s="418"/>
      <c r="ETX17" s="418"/>
      <c r="ETY17" s="418"/>
      <c r="ETZ17" s="418"/>
      <c r="EUA17" s="418"/>
      <c r="EUB17" s="418"/>
      <c r="EUC17" s="418"/>
      <c r="EUD17" s="418"/>
      <c r="EUE17" s="418"/>
      <c r="EUF17" s="418"/>
      <c r="EUG17" s="418"/>
      <c r="EUH17" s="418"/>
      <c r="EUI17" s="418"/>
      <c r="EUJ17" s="418"/>
      <c r="EUK17" s="418"/>
      <c r="EUL17" s="418"/>
      <c r="EUM17" s="418"/>
      <c r="EUN17" s="418"/>
      <c r="EUO17" s="418"/>
      <c r="EUP17" s="418"/>
      <c r="EUQ17" s="418"/>
      <c r="EUR17" s="418"/>
      <c r="EUS17" s="418"/>
      <c r="EUT17" s="418"/>
      <c r="EUU17" s="418"/>
      <c r="EUV17" s="418"/>
      <c r="EUW17" s="418"/>
      <c r="EUX17" s="418"/>
      <c r="EUY17" s="418"/>
      <c r="EUZ17" s="418"/>
      <c r="EVA17" s="418"/>
      <c r="EVB17" s="418"/>
      <c r="EVC17" s="418"/>
      <c r="EVD17" s="418"/>
      <c r="EVE17" s="418"/>
      <c r="EVF17" s="418"/>
      <c r="EVG17" s="418"/>
      <c r="EVH17" s="418"/>
      <c r="EVI17" s="418"/>
      <c r="EVJ17" s="418"/>
      <c r="EVK17" s="418"/>
      <c r="EVL17" s="418"/>
      <c r="EVM17" s="418"/>
      <c r="EVN17" s="418"/>
      <c r="EVO17" s="418"/>
      <c r="EVP17" s="418"/>
      <c r="EVQ17" s="418"/>
      <c r="EVR17" s="418"/>
      <c r="EVS17" s="418"/>
      <c r="EVT17" s="418"/>
      <c r="EVU17" s="418"/>
      <c r="EVV17" s="418"/>
      <c r="EVW17" s="418"/>
      <c r="EVX17" s="418"/>
      <c r="EVY17" s="418"/>
      <c r="EVZ17" s="418"/>
      <c r="EWA17" s="418"/>
      <c r="EWB17" s="418"/>
      <c r="EWC17" s="418"/>
      <c r="EWD17" s="418"/>
      <c r="EWE17" s="418"/>
      <c r="EWF17" s="418"/>
      <c r="EWG17" s="418"/>
      <c r="EWH17" s="418"/>
      <c r="EWI17" s="418"/>
      <c r="EWJ17" s="418"/>
      <c r="EWK17" s="418"/>
      <c r="EWL17" s="418"/>
      <c r="EWM17" s="418"/>
      <c r="EWN17" s="418"/>
      <c r="EWO17" s="418"/>
      <c r="EWP17" s="418"/>
      <c r="EWQ17" s="418"/>
      <c r="EWR17" s="418"/>
      <c r="EWS17" s="418"/>
      <c r="EWT17" s="418"/>
      <c r="EWU17" s="418"/>
      <c r="EWV17" s="418"/>
      <c r="EWW17" s="418"/>
      <c r="EWX17" s="418"/>
      <c r="EWY17" s="418"/>
      <c r="EWZ17" s="418"/>
      <c r="EXA17" s="418"/>
      <c r="EXB17" s="418"/>
      <c r="EXC17" s="418"/>
      <c r="EXD17" s="418"/>
      <c r="EXE17" s="418"/>
      <c r="EXF17" s="418"/>
      <c r="EXG17" s="418"/>
      <c r="EXH17" s="418"/>
      <c r="EXI17" s="418"/>
      <c r="EXJ17" s="418"/>
      <c r="EXK17" s="418"/>
      <c r="EXL17" s="418"/>
      <c r="EXM17" s="418"/>
      <c r="EXN17" s="418"/>
      <c r="EXO17" s="418"/>
      <c r="EXP17" s="418"/>
      <c r="EXQ17" s="418"/>
      <c r="EXR17" s="418"/>
      <c r="EXS17" s="418"/>
      <c r="EXT17" s="418"/>
      <c r="EXU17" s="418"/>
      <c r="EXV17" s="418"/>
      <c r="EXW17" s="418"/>
      <c r="EXX17" s="418"/>
      <c r="EXY17" s="418"/>
      <c r="EXZ17" s="418"/>
      <c r="EYA17" s="418"/>
      <c r="EYB17" s="418"/>
      <c r="EYC17" s="418"/>
      <c r="EYD17" s="418"/>
      <c r="EYE17" s="418"/>
      <c r="EYF17" s="418"/>
      <c r="EYG17" s="418"/>
      <c r="EYH17" s="418"/>
      <c r="EYI17" s="418"/>
      <c r="EYJ17" s="418"/>
      <c r="EYK17" s="418"/>
      <c r="EYL17" s="418"/>
      <c r="EYM17" s="418"/>
      <c r="EYN17" s="418"/>
      <c r="EYO17" s="418"/>
      <c r="EYP17" s="418"/>
      <c r="EYQ17" s="418"/>
      <c r="EYR17" s="418"/>
      <c r="EYS17" s="418"/>
      <c r="EYT17" s="418"/>
      <c r="EYU17" s="418"/>
      <c r="EYV17" s="418"/>
      <c r="EYW17" s="418"/>
      <c r="EYX17" s="418"/>
      <c r="EYY17" s="418"/>
      <c r="EYZ17" s="418"/>
      <c r="EZA17" s="418"/>
      <c r="EZB17" s="418"/>
      <c r="EZC17" s="418"/>
      <c r="EZD17" s="418"/>
      <c r="EZE17" s="418"/>
      <c r="EZF17" s="418"/>
      <c r="EZG17" s="418"/>
      <c r="EZH17" s="418"/>
      <c r="EZI17" s="418"/>
      <c r="EZJ17" s="418"/>
      <c r="EZK17" s="418"/>
      <c r="EZL17" s="418"/>
      <c r="EZM17" s="418"/>
      <c r="EZN17" s="418"/>
      <c r="EZO17" s="418"/>
      <c r="EZP17" s="418"/>
      <c r="EZQ17" s="418"/>
      <c r="EZR17" s="418"/>
      <c r="EZS17" s="418"/>
      <c r="EZT17" s="418"/>
      <c r="EZU17" s="418"/>
      <c r="EZV17" s="418"/>
      <c r="EZW17" s="418"/>
      <c r="EZX17" s="418"/>
      <c r="EZY17" s="418"/>
      <c r="EZZ17" s="418"/>
      <c r="FAA17" s="418"/>
      <c r="FAB17" s="418"/>
      <c r="FAC17" s="418"/>
      <c r="FAD17" s="418"/>
      <c r="FAE17" s="418"/>
      <c r="FAF17" s="418"/>
      <c r="FAG17" s="418"/>
      <c r="FAH17" s="418"/>
      <c r="FAI17" s="418"/>
      <c r="FAJ17" s="418"/>
      <c r="FAK17" s="418"/>
      <c r="FAL17" s="418"/>
      <c r="FAM17" s="418"/>
      <c r="FAN17" s="418"/>
      <c r="FAO17" s="418"/>
      <c r="FAP17" s="418"/>
      <c r="FAQ17" s="418"/>
      <c r="FAR17" s="418"/>
      <c r="FAS17" s="418"/>
      <c r="FAT17" s="418"/>
      <c r="FAU17" s="418"/>
      <c r="FAV17" s="418"/>
      <c r="FAW17" s="418"/>
      <c r="FAX17" s="418"/>
      <c r="FAY17" s="418"/>
      <c r="FAZ17" s="418"/>
      <c r="FBA17" s="418"/>
      <c r="FBB17" s="418"/>
      <c r="FBC17" s="418"/>
      <c r="FBD17" s="418"/>
      <c r="FBE17" s="418"/>
      <c r="FBF17" s="418"/>
      <c r="FBG17" s="418"/>
      <c r="FBH17" s="418"/>
      <c r="FBI17" s="418"/>
      <c r="FBJ17" s="418"/>
      <c r="FBK17" s="418"/>
      <c r="FBL17" s="418"/>
      <c r="FBM17" s="418"/>
      <c r="FBN17" s="418"/>
      <c r="FBO17" s="418"/>
      <c r="FBP17" s="418"/>
      <c r="FBQ17" s="418"/>
      <c r="FBR17" s="418"/>
      <c r="FBS17" s="418"/>
      <c r="FBT17" s="418"/>
      <c r="FBU17" s="418"/>
      <c r="FBV17" s="418"/>
      <c r="FBW17" s="418"/>
      <c r="FBX17" s="418"/>
      <c r="FBY17" s="418"/>
      <c r="FBZ17" s="418"/>
      <c r="FCA17" s="418"/>
      <c r="FCB17" s="418"/>
      <c r="FCC17" s="418"/>
      <c r="FCD17" s="418"/>
      <c r="FCE17" s="418"/>
      <c r="FCF17" s="418"/>
      <c r="FCG17" s="418"/>
      <c r="FCH17" s="418"/>
      <c r="FCI17" s="418"/>
      <c r="FCJ17" s="418"/>
      <c r="FCK17" s="418"/>
      <c r="FCL17" s="418"/>
      <c r="FCM17" s="418"/>
      <c r="FCN17" s="418"/>
      <c r="FCO17" s="418"/>
      <c r="FCP17" s="418"/>
      <c r="FCQ17" s="418"/>
      <c r="FCR17" s="418"/>
      <c r="FCS17" s="418"/>
      <c r="FCT17" s="418"/>
      <c r="FCU17" s="418"/>
      <c r="FCV17" s="418"/>
      <c r="FCW17" s="418"/>
      <c r="FCX17" s="418"/>
      <c r="FCY17" s="418"/>
      <c r="FCZ17" s="418"/>
      <c r="FDA17" s="418"/>
      <c r="FDB17" s="418"/>
      <c r="FDC17" s="418"/>
      <c r="FDD17" s="418"/>
      <c r="FDE17" s="418"/>
      <c r="FDF17" s="418"/>
      <c r="FDG17" s="418"/>
      <c r="FDH17" s="418"/>
      <c r="FDI17" s="418"/>
      <c r="FDJ17" s="418"/>
      <c r="FDK17" s="418"/>
      <c r="FDL17" s="418"/>
      <c r="FDM17" s="418"/>
      <c r="FDN17" s="418"/>
      <c r="FDO17" s="418"/>
      <c r="FDP17" s="418"/>
      <c r="FDQ17" s="418"/>
      <c r="FDR17" s="418"/>
      <c r="FDS17" s="418"/>
      <c r="FDT17" s="418"/>
      <c r="FDU17" s="418"/>
      <c r="FDV17" s="418"/>
      <c r="FDW17" s="418"/>
      <c r="FDX17" s="418"/>
      <c r="FDY17" s="418"/>
      <c r="FDZ17" s="418"/>
      <c r="FEA17" s="418"/>
      <c r="FEB17" s="418"/>
      <c r="FEC17" s="418"/>
      <c r="FED17" s="418"/>
      <c r="FEE17" s="418"/>
      <c r="FEF17" s="418"/>
      <c r="FEG17" s="418"/>
      <c r="FEH17" s="418"/>
      <c r="FEI17" s="418"/>
      <c r="FEJ17" s="418"/>
      <c r="FEK17" s="418"/>
      <c r="FEL17" s="418"/>
      <c r="FEM17" s="418"/>
      <c r="FEN17" s="418"/>
      <c r="FEO17" s="418"/>
      <c r="FEP17" s="418"/>
      <c r="FEQ17" s="418"/>
      <c r="FER17" s="418"/>
      <c r="FES17" s="418"/>
      <c r="FET17" s="418"/>
      <c r="FEU17" s="418"/>
      <c r="FEV17" s="418"/>
      <c r="FEW17" s="418"/>
      <c r="FEX17" s="418"/>
      <c r="FEY17" s="418"/>
      <c r="FEZ17" s="418"/>
      <c r="FFA17" s="418"/>
      <c r="FFB17" s="418"/>
      <c r="FFC17" s="418"/>
      <c r="FFD17" s="418"/>
      <c r="FFE17" s="418"/>
      <c r="FFF17" s="418"/>
      <c r="FFG17" s="418"/>
      <c r="FFH17" s="418"/>
      <c r="FFI17" s="418"/>
      <c r="FFJ17" s="418"/>
      <c r="FFK17" s="418"/>
      <c r="FFL17" s="418"/>
      <c r="FFM17" s="418"/>
      <c r="FFN17" s="418"/>
      <c r="FFO17" s="418"/>
      <c r="FFP17" s="418"/>
      <c r="FFQ17" s="418"/>
      <c r="FFR17" s="418"/>
      <c r="FFS17" s="418"/>
      <c r="FFT17" s="418"/>
      <c r="FFU17" s="418"/>
      <c r="FFV17" s="418"/>
      <c r="FFW17" s="418"/>
      <c r="FFX17" s="418"/>
      <c r="FFY17" s="418"/>
      <c r="FFZ17" s="418"/>
      <c r="FGA17" s="418"/>
      <c r="FGB17" s="418"/>
      <c r="FGC17" s="418"/>
      <c r="FGD17" s="418"/>
      <c r="FGE17" s="418"/>
      <c r="FGF17" s="418"/>
      <c r="FGG17" s="418"/>
      <c r="FGH17" s="418"/>
      <c r="FGI17" s="418"/>
      <c r="FGJ17" s="418"/>
      <c r="FGK17" s="418"/>
      <c r="FGL17" s="418"/>
      <c r="FGM17" s="418"/>
      <c r="FGN17" s="418"/>
      <c r="FGO17" s="418"/>
      <c r="FGP17" s="418"/>
      <c r="FGQ17" s="418"/>
      <c r="FGR17" s="418"/>
      <c r="FGS17" s="418"/>
      <c r="FGT17" s="418"/>
      <c r="FGU17" s="418"/>
      <c r="FGV17" s="418"/>
      <c r="FGW17" s="418"/>
      <c r="FGX17" s="418"/>
      <c r="FGY17" s="418"/>
      <c r="FGZ17" s="418"/>
      <c r="FHA17" s="418"/>
      <c r="FHB17" s="418"/>
      <c r="FHC17" s="418"/>
      <c r="FHD17" s="418"/>
      <c r="FHE17" s="418"/>
      <c r="FHF17" s="418"/>
      <c r="FHG17" s="418"/>
      <c r="FHH17" s="418"/>
      <c r="FHI17" s="418"/>
      <c r="FHJ17" s="418"/>
      <c r="FHK17" s="418"/>
      <c r="FHL17" s="418"/>
      <c r="FHM17" s="418"/>
      <c r="FHN17" s="418"/>
      <c r="FHO17" s="418"/>
      <c r="FHP17" s="418"/>
      <c r="FHQ17" s="418"/>
      <c r="FHR17" s="418"/>
      <c r="FHS17" s="418"/>
      <c r="FHT17" s="418"/>
      <c r="FHU17" s="418"/>
      <c r="FHV17" s="418"/>
      <c r="FHW17" s="418"/>
      <c r="FHX17" s="418"/>
      <c r="FHY17" s="418"/>
      <c r="FHZ17" s="418"/>
      <c r="FIA17" s="418"/>
      <c r="FIB17" s="418"/>
      <c r="FIC17" s="418"/>
      <c r="FID17" s="418"/>
      <c r="FIE17" s="418"/>
      <c r="FIF17" s="418"/>
      <c r="FIG17" s="418"/>
      <c r="FIH17" s="418"/>
      <c r="FII17" s="418"/>
      <c r="FIJ17" s="418"/>
      <c r="FIK17" s="418"/>
      <c r="FIL17" s="418"/>
      <c r="FIM17" s="418"/>
      <c r="FIN17" s="418"/>
      <c r="FIO17" s="418"/>
      <c r="FIP17" s="418"/>
      <c r="FIQ17" s="418"/>
      <c r="FIR17" s="418"/>
      <c r="FIS17" s="418"/>
      <c r="FIT17" s="418"/>
      <c r="FIU17" s="418"/>
      <c r="FIV17" s="418"/>
      <c r="FIW17" s="418"/>
      <c r="FIX17" s="418"/>
      <c r="FIY17" s="418"/>
      <c r="FIZ17" s="418"/>
      <c r="FJA17" s="418"/>
      <c r="FJB17" s="418"/>
      <c r="FJC17" s="418"/>
      <c r="FJD17" s="418"/>
      <c r="FJE17" s="418"/>
      <c r="FJF17" s="418"/>
      <c r="FJG17" s="418"/>
      <c r="FJH17" s="418"/>
      <c r="FJI17" s="418"/>
      <c r="FJJ17" s="418"/>
      <c r="FJK17" s="418"/>
      <c r="FJL17" s="418"/>
      <c r="FJM17" s="418"/>
      <c r="FJN17" s="418"/>
      <c r="FJO17" s="418"/>
      <c r="FJP17" s="418"/>
      <c r="FJQ17" s="418"/>
      <c r="FJR17" s="418"/>
      <c r="FJS17" s="418"/>
      <c r="FJT17" s="418"/>
      <c r="FJU17" s="418"/>
      <c r="FJV17" s="418"/>
      <c r="FJW17" s="418"/>
      <c r="FJX17" s="418"/>
      <c r="FJY17" s="418"/>
      <c r="FJZ17" s="418"/>
      <c r="FKA17" s="418"/>
      <c r="FKB17" s="418"/>
      <c r="FKC17" s="418"/>
      <c r="FKD17" s="418"/>
      <c r="FKE17" s="418"/>
      <c r="FKF17" s="418"/>
      <c r="FKG17" s="418"/>
      <c r="FKH17" s="418"/>
      <c r="FKI17" s="418"/>
      <c r="FKJ17" s="418"/>
      <c r="FKK17" s="418"/>
      <c r="FKL17" s="418"/>
      <c r="FKM17" s="418"/>
      <c r="FKN17" s="418"/>
      <c r="FKO17" s="418"/>
      <c r="FKP17" s="418"/>
      <c r="FKQ17" s="418"/>
      <c r="FKR17" s="418"/>
      <c r="FKS17" s="418"/>
      <c r="FKT17" s="418"/>
      <c r="FKU17" s="418"/>
      <c r="FKV17" s="418"/>
      <c r="FKW17" s="418"/>
      <c r="FKX17" s="418"/>
      <c r="FKY17" s="418"/>
      <c r="FKZ17" s="418"/>
      <c r="FLA17" s="418"/>
      <c r="FLB17" s="418"/>
      <c r="FLC17" s="418"/>
      <c r="FLD17" s="418"/>
      <c r="FLE17" s="418"/>
      <c r="FLF17" s="418"/>
      <c r="FLG17" s="418"/>
      <c r="FLH17" s="418"/>
      <c r="FLI17" s="418"/>
      <c r="FLJ17" s="418"/>
      <c r="FLK17" s="418"/>
      <c r="FLL17" s="418"/>
      <c r="FLM17" s="418"/>
      <c r="FLN17" s="418"/>
      <c r="FLO17" s="418"/>
      <c r="FLP17" s="418"/>
      <c r="FLQ17" s="418"/>
      <c r="FLR17" s="418"/>
      <c r="FLS17" s="418"/>
      <c r="FLT17" s="418"/>
      <c r="FLU17" s="418"/>
      <c r="FLV17" s="418"/>
      <c r="FLW17" s="418"/>
      <c r="FLX17" s="418"/>
      <c r="FLY17" s="418"/>
      <c r="FLZ17" s="418"/>
      <c r="FMA17" s="418"/>
      <c r="FMB17" s="418"/>
      <c r="FMC17" s="418"/>
      <c r="FMD17" s="418"/>
      <c r="FME17" s="418"/>
      <c r="FMF17" s="418"/>
      <c r="FMG17" s="418"/>
      <c r="FMH17" s="418"/>
      <c r="FMI17" s="418"/>
      <c r="FMJ17" s="418"/>
      <c r="FMK17" s="418"/>
      <c r="FML17" s="418"/>
      <c r="FMM17" s="418"/>
      <c r="FMN17" s="418"/>
      <c r="FMO17" s="418"/>
      <c r="FMP17" s="418"/>
      <c r="FMQ17" s="418"/>
      <c r="FMR17" s="418"/>
      <c r="FMS17" s="418"/>
      <c r="FMT17" s="418"/>
      <c r="FMU17" s="418"/>
      <c r="FMV17" s="418"/>
      <c r="FMW17" s="418"/>
      <c r="FMX17" s="418"/>
      <c r="FMY17" s="418"/>
      <c r="FMZ17" s="418"/>
      <c r="FNA17" s="418"/>
      <c r="FNB17" s="418"/>
      <c r="FNC17" s="418"/>
      <c r="FND17" s="418"/>
      <c r="FNE17" s="418"/>
      <c r="FNF17" s="418"/>
      <c r="FNG17" s="418"/>
      <c r="FNH17" s="418"/>
      <c r="FNI17" s="418"/>
      <c r="FNJ17" s="418"/>
      <c r="FNK17" s="418"/>
      <c r="FNL17" s="418"/>
      <c r="FNM17" s="418"/>
      <c r="FNN17" s="418"/>
      <c r="FNO17" s="418"/>
      <c r="FNP17" s="418"/>
      <c r="FNQ17" s="418"/>
      <c r="FNR17" s="418"/>
      <c r="FNS17" s="418"/>
      <c r="FNT17" s="418"/>
      <c r="FNU17" s="418"/>
      <c r="FNV17" s="418"/>
      <c r="FNW17" s="418"/>
      <c r="FNX17" s="418"/>
      <c r="FNY17" s="418"/>
      <c r="FNZ17" s="418"/>
      <c r="FOA17" s="418"/>
      <c r="FOB17" s="418"/>
      <c r="FOC17" s="418"/>
      <c r="FOD17" s="418"/>
      <c r="FOE17" s="418"/>
      <c r="FOF17" s="418"/>
      <c r="FOG17" s="418"/>
      <c r="FOH17" s="418"/>
      <c r="FOI17" s="418"/>
      <c r="FOJ17" s="418"/>
      <c r="FOK17" s="418"/>
      <c r="FOL17" s="418"/>
      <c r="FOM17" s="418"/>
      <c r="FON17" s="418"/>
      <c r="FOO17" s="418"/>
      <c r="FOP17" s="418"/>
      <c r="FOQ17" s="418"/>
      <c r="FOR17" s="418"/>
      <c r="FOS17" s="418"/>
      <c r="FOT17" s="418"/>
      <c r="FOU17" s="418"/>
      <c r="FOV17" s="418"/>
      <c r="FOW17" s="418"/>
      <c r="FOX17" s="418"/>
      <c r="FOY17" s="418"/>
      <c r="FOZ17" s="418"/>
      <c r="FPA17" s="418"/>
      <c r="FPB17" s="418"/>
      <c r="FPC17" s="418"/>
      <c r="FPD17" s="418"/>
      <c r="FPE17" s="418"/>
      <c r="FPF17" s="418"/>
      <c r="FPG17" s="418"/>
      <c r="FPH17" s="418"/>
      <c r="FPI17" s="418"/>
      <c r="FPJ17" s="418"/>
      <c r="FPK17" s="418"/>
      <c r="FPL17" s="418"/>
      <c r="FPM17" s="418"/>
      <c r="FPN17" s="418"/>
      <c r="FPO17" s="418"/>
      <c r="FPP17" s="418"/>
      <c r="FPQ17" s="418"/>
      <c r="FPR17" s="418"/>
      <c r="FPS17" s="418"/>
      <c r="FPT17" s="418"/>
      <c r="FPU17" s="418"/>
      <c r="FPV17" s="418"/>
      <c r="FPW17" s="418"/>
      <c r="FPX17" s="418"/>
      <c r="FPY17" s="418"/>
      <c r="FPZ17" s="418"/>
      <c r="FQA17" s="418"/>
      <c r="FQB17" s="418"/>
      <c r="FQC17" s="418"/>
      <c r="FQD17" s="418"/>
      <c r="FQE17" s="418"/>
      <c r="FQF17" s="418"/>
      <c r="FQG17" s="418"/>
      <c r="FQH17" s="418"/>
      <c r="FQI17" s="418"/>
      <c r="FQJ17" s="418"/>
      <c r="FQK17" s="418"/>
      <c r="FQL17" s="418"/>
      <c r="FQM17" s="418"/>
      <c r="FQN17" s="418"/>
      <c r="FQO17" s="418"/>
      <c r="FQP17" s="418"/>
      <c r="FQQ17" s="418"/>
      <c r="FQR17" s="418"/>
      <c r="FQS17" s="418"/>
      <c r="FQT17" s="418"/>
      <c r="FQU17" s="418"/>
      <c r="FQV17" s="418"/>
      <c r="FQW17" s="418"/>
      <c r="FQX17" s="418"/>
      <c r="FQY17" s="418"/>
      <c r="FQZ17" s="418"/>
      <c r="FRA17" s="418"/>
      <c r="FRB17" s="418"/>
      <c r="FRC17" s="418"/>
      <c r="FRD17" s="418"/>
      <c r="FRE17" s="418"/>
      <c r="FRF17" s="418"/>
      <c r="FRG17" s="418"/>
      <c r="FRH17" s="418"/>
      <c r="FRI17" s="418"/>
      <c r="FRJ17" s="418"/>
      <c r="FRK17" s="418"/>
      <c r="FRL17" s="418"/>
      <c r="FRM17" s="418"/>
      <c r="FRN17" s="418"/>
      <c r="FRO17" s="418"/>
      <c r="FRP17" s="418"/>
      <c r="FRQ17" s="418"/>
      <c r="FRR17" s="418"/>
      <c r="FRS17" s="418"/>
      <c r="FRT17" s="418"/>
      <c r="FRU17" s="418"/>
      <c r="FRV17" s="418"/>
      <c r="FRW17" s="418"/>
      <c r="FRX17" s="418"/>
      <c r="FRY17" s="418"/>
      <c r="FRZ17" s="418"/>
      <c r="FSA17" s="418"/>
      <c r="FSB17" s="418"/>
      <c r="FSC17" s="418"/>
      <c r="FSD17" s="418"/>
      <c r="FSE17" s="418"/>
      <c r="FSF17" s="418"/>
      <c r="FSG17" s="418"/>
      <c r="FSH17" s="418"/>
      <c r="FSI17" s="418"/>
      <c r="FSJ17" s="418"/>
      <c r="FSK17" s="418"/>
      <c r="FSL17" s="418"/>
      <c r="FSM17" s="418"/>
      <c r="FSN17" s="418"/>
      <c r="FSO17" s="418"/>
      <c r="FSP17" s="418"/>
      <c r="FSQ17" s="418"/>
      <c r="FSR17" s="418"/>
      <c r="FSS17" s="418"/>
      <c r="FST17" s="418"/>
      <c r="FSU17" s="418"/>
      <c r="FSV17" s="418"/>
      <c r="FSW17" s="418"/>
      <c r="FSX17" s="418"/>
      <c r="FSY17" s="418"/>
      <c r="FSZ17" s="418"/>
      <c r="FTA17" s="418"/>
      <c r="FTB17" s="418"/>
      <c r="FTC17" s="418"/>
      <c r="FTD17" s="418"/>
      <c r="FTE17" s="418"/>
      <c r="FTF17" s="418"/>
      <c r="FTG17" s="418"/>
      <c r="FTH17" s="418"/>
      <c r="FTI17" s="418"/>
      <c r="FTJ17" s="418"/>
      <c r="FTK17" s="418"/>
      <c r="FTL17" s="418"/>
      <c r="FTM17" s="418"/>
      <c r="FTN17" s="418"/>
      <c r="FTO17" s="418"/>
      <c r="FTP17" s="418"/>
      <c r="FTQ17" s="418"/>
      <c r="FTR17" s="418"/>
      <c r="FTS17" s="418"/>
      <c r="FTT17" s="418"/>
      <c r="FTU17" s="418"/>
      <c r="FTV17" s="418"/>
      <c r="FTW17" s="418"/>
      <c r="FTX17" s="418"/>
      <c r="FTY17" s="418"/>
      <c r="FTZ17" s="418"/>
      <c r="FUA17" s="418"/>
      <c r="FUB17" s="418"/>
      <c r="FUC17" s="418"/>
      <c r="FUD17" s="418"/>
      <c r="FUE17" s="418"/>
      <c r="FUF17" s="418"/>
      <c r="FUG17" s="418"/>
      <c r="FUH17" s="418"/>
      <c r="FUI17" s="418"/>
      <c r="FUJ17" s="418"/>
      <c r="FUK17" s="418"/>
      <c r="FUL17" s="418"/>
      <c r="FUM17" s="418"/>
      <c r="FUN17" s="418"/>
      <c r="FUO17" s="418"/>
      <c r="FUP17" s="418"/>
      <c r="FUQ17" s="418"/>
      <c r="FUR17" s="418"/>
      <c r="FUS17" s="418"/>
      <c r="FUT17" s="418"/>
      <c r="FUU17" s="418"/>
      <c r="FUV17" s="418"/>
      <c r="FUW17" s="418"/>
      <c r="FUX17" s="418"/>
      <c r="FUY17" s="418"/>
      <c r="FUZ17" s="418"/>
      <c r="FVA17" s="418"/>
      <c r="FVB17" s="418"/>
      <c r="FVC17" s="418"/>
      <c r="FVD17" s="418"/>
      <c r="FVE17" s="418"/>
      <c r="FVF17" s="418"/>
      <c r="FVG17" s="418"/>
      <c r="FVH17" s="418"/>
      <c r="FVI17" s="418"/>
      <c r="FVJ17" s="418"/>
      <c r="FVK17" s="418"/>
      <c r="FVL17" s="418"/>
      <c r="FVM17" s="418"/>
      <c r="FVN17" s="418"/>
      <c r="FVO17" s="418"/>
      <c r="FVP17" s="418"/>
      <c r="FVQ17" s="418"/>
      <c r="FVR17" s="418"/>
      <c r="FVS17" s="418"/>
      <c r="FVT17" s="418"/>
      <c r="FVU17" s="418"/>
      <c r="FVV17" s="418"/>
      <c r="FVW17" s="418"/>
      <c r="FVX17" s="418"/>
      <c r="FVY17" s="418"/>
      <c r="FVZ17" s="418"/>
      <c r="FWA17" s="418"/>
      <c r="FWB17" s="418"/>
      <c r="FWC17" s="418"/>
      <c r="FWD17" s="418"/>
      <c r="FWE17" s="418"/>
      <c r="FWF17" s="418"/>
      <c r="FWG17" s="418"/>
      <c r="FWH17" s="418"/>
      <c r="FWI17" s="418"/>
      <c r="FWJ17" s="418"/>
      <c r="FWK17" s="418"/>
      <c r="FWL17" s="418"/>
      <c r="FWM17" s="418"/>
      <c r="FWN17" s="418"/>
      <c r="FWO17" s="418"/>
      <c r="FWP17" s="418"/>
      <c r="FWQ17" s="418"/>
      <c r="FWR17" s="418"/>
      <c r="FWS17" s="418"/>
      <c r="FWT17" s="418"/>
      <c r="FWU17" s="418"/>
      <c r="FWV17" s="418"/>
      <c r="FWW17" s="418"/>
      <c r="FWX17" s="418"/>
      <c r="FWY17" s="418"/>
      <c r="FWZ17" s="418"/>
      <c r="FXA17" s="418"/>
      <c r="FXB17" s="418"/>
      <c r="FXC17" s="418"/>
      <c r="FXD17" s="418"/>
      <c r="FXE17" s="418"/>
      <c r="FXF17" s="418"/>
      <c r="FXG17" s="418"/>
      <c r="FXH17" s="418"/>
      <c r="FXI17" s="418"/>
      <c r="FXJ17" s="418"/>
      <c r="FXK17" s="418"/>
      <c r="FXL17" s="418"/>
      <c r="FXM17" s="418"/>
      <c r="FXN17" s="418"/>
      <c r="FXO17" s="418"/>
      <c r="FXP17" s="418"/>
      <c r="FXQ17" s="418"/>
      <c r="FXR17" s="418"/>
      <c r="FXS17" s="418"/>
      <c r="FXT17" s="418"/>
      <c r="FXU17" s="418"/>
      <c r="FXV17" s="418"/>
      <c r="FXW17" s="418"/>
      <c r="FXX17" s="418"/>
      <c r="FXY17" s="418"/>
      <c r="FXZ17" s="418"/>
      <c r="FYA17" s="418"/>
      <c r="FYB17" s="418"/>
      <c r="FYC17" s="418"/>
      <c r="FYD17" s="418"/>
      <c r="FYE17" s="418"/>
      <c r="FYF17" s="418"/>
      <c r="FYG17" s="418"/>
      <c r="FYH17" s="418"/>
      <c r="FYI17" s="418"/>
      <c r="FYJ17" s="418"/>
      <c r="FYK17" s="418"/>
      <c r="FYL17" s="418"/>
      <c r="FYM17" s="418"/>
      <c r="FYN17" s="418"/>
      <c r="FYO17" s="418"/>
      <c r="FYP17" s="418"/>
      <c r="FYQ17" s="418"/>
      <c r="FYR17" s="418"/>
      <c r="FYS17" s="418"/>
      <c r="FYT17" s="418"/>
      <c r="FYU17" s="418"/>
      <c r="FYV17" s="418"/>
      <c r="FYW17" s="418"/>
      <c r="FYX17" s="418"/>
      <c r="FYY17" s="418"/>
      <c r="FYZ17" s="418"/>
      <c r="FZA17" s="418"/>
      <c r="FZB17" s="418"/>
      <c r="FZC17" s="418"/>
      <c r="FZD17" s="418"/>
      <c r="FZE17" s="418"/>
      <c r="FZF17" s="418"/>
      <c r="FZG17" s="418"/>
      <c r="FZH17" s="418"/>
      <c r="FZI17" s="418"/>
      <c r="FZJ17" s="418"/>
      <c r="FZK17" s="418"/>
      <c r="FZL17" s="418"/>
      <c r="FZM17" s="418"/>
      <c r="FZN17" s="418"/>
      <c r="FZO17" s="418"/>
      <c r="FZP17" s="418"/>
      <c r="FZQ17" s="418"/>
      <c r="FZR17" s="418"/>
      <c r="FZS17" s="418"/>
      <c r="FZT17" s="418"/>
      <c r="FZU17" s="418"/>
      <c r="FZV17" s="418"/>
      <c r="FZW17" s="418"/>
      <c r="FZX17" s="418"/>
      <c r="FZY17" s="418"/>
      <c r="FZZ17" s="418"/>
      <c r="GAA17" s="418"/>
      <c r="GAB17" s="418"/>
      <c r="GAC17" s="418"/>
      <c r="GAD17" s="418"/>
      <c r="GAE17" s="418"/>
      <c r="GAF17" s="418"/>
      <c r="GAG17" s="418"/>
      <c r="GAH17" s="418"/>
      <c r="GAI17" s="418"/>
      <c r="GAJ17" s="418"/>
      <c r="GAK17" s="418"/>
      <c r="GAL17" s="418"/>
      <c r="GAM17" s="418"/>
      <c r="GAN17" s="418"/>
      <c r="GAO17" s="418"/>
      <c r="GAP17" s="418"/>
      <c r="GAQ17" s="418"/>
      <c r="GAR17" s="418"/>
      <c r="GAS17" s="418"/>
      <c r="GAT17" s="418"/>
      <c r="GAU17" s="418"/>
      <c r="GAV17" s="418"/>
      <c r="GAW17" s="418"/>
      <c r="GAX17" s="418"/>
      <c r="GAY17" s="418"/>
      <c r="GAZ17" s="418"/>
      <c r="GBA17" s="418"/>
      <c r="GBB17" s="418"/>
      <c r="GBC17" s="418"/>
      <c r="GBD17" s="418"/>
      <c r="GBE17" s="418"/>
      <c r="GBF17" s="418"/>
      <c r="GBG17" s="418"/>
      <c r="GBH17" s="418"/>
      <c r="GBI17" s="418"/>
      <c r="GBJ17" s="418"/>
      <c r="GBK17" s="418"/>
      <c r="GBL17" s="418"/>
      <c r="GBM17" s="418"/>
      <c r="GBN17" s="418"/>
      <c r="GBO17" s="418"/>
      <c r="GBP17" s="418"/>
      <c r="GBQ17" s="418"/>
      <c r="GBR17" s="418"/>
      <c r="GBS17" s="418"/>
      <c r="GBT17" s="418"/>
      <c r="GBU17" s="418"/>
      <c r="GBV17" s="418"/>
      <c r="GBW17" s="418"/>
      <c r="GBX17" s="418"/>
      <c r="GBY17" s="418"/>
      <c r="GBZ17" s="418"/>
      <c r="GCA17" s="418"/>
      <c r="GCB17" s="418"/>
      <c r="GCC17" s="418"/>
      <c r="GCD17" s="418"/>
      <c r="GCE17" s="418"/>
      <c r="GCF17" s="418"/>
      <c r="GCG17" s="418"/>
      <c r="GCH17" s="418"/>
      <c r="GCI17" s="418"/>
      <c r="GCJ17" s="418"/>
      <c r="GCK17" s="418"/>
      <c r="GCL17" s="418"/>
      <c r="GCM17" s="418"/>
      <c r="GCN17" s="418"/>
      <c r="GCO17" s="418"/>
      <c r="GCP17" s="418"/>
      <c r="GCQ17" s="418"/>
      <c r="GCR17" s="418"/>
      <c r="GCS17" s="418"/>
      <c r="GCT17" s="418"/>
      <c r="GCU17" s="418"/>
      <c r="GCV17" s="418"/>
      <c r="GCW17" s="418"/>
      <c r="GCX17" s="418"/>
      <c r="GCY17" s="418"/>
      <c r="GCZ17" s="418"/>
      <c r="GDA17" s="418"/>
      <c r="GDB17" s="418"/>
      <c r="GDC17" s="418"/>
      <c r="GDD17" s="418"/>
      <c r="GDE17" s="418"/>
      <c r="GDF17" s="418"/>
      <c r="GDG17" s="418"/>
      <c r="GDH17" s="418"/>
      <c r="GDI17" s="418"/>
      <c r="GDJ17" s="418"/>
      <c r="GDK17" s="418"/>
      <c r="GDL17" s="418"/>
      <c r="GDM17" s="418"/>
      <c r="GDN17" s="418"/>
      <c r="GDO17" s="418"/>
      <c r="GDP17" s="418"/>
      <c r="GDQ17" s="418"/>
      <c r="GDR17" s="418"/>
      <c r="GDS17" s="418"/>
      <c r="GDT17" s="418"/>
      <c r="GDU17" s="418"/>
      <c r="GDV17" s="418"/>
      <c r="GDW17" s="418"/>
      <c r="GDX17" s="418"/>
      <c r="GDY17" s="418"/>
      <c r="GDZ17" s="418"/>
      <c r="GEA17" s="418"/>
      <c r="GEB17" s="418"/>
      <c r="GEC17" s="418"/>
      <c r="GED17" s="418"/>
      <c r="GEE17" s="418"/>
      <c r="GEF17" s="418"/>
      <c r="GEG17" s="418"/>
      <c r="GEH17" s="418"/>
      <c r="GEI17" s="418"/>
      <c r="GEJ17" s="418"/>
      <c r="GEK17" s="418"/>
      <c r="GEL17" s="418"/>
      <c r="GEM17" s="418"/>
      <c r="GEN17" s="418"/>
      <c r="GEO17" s="418"/>
      <c r="GEP17" s="418"/>
      <c r="GEQ17" s="418"/>
      <c r="GER17" s="418"/>
      <c r="GES17" s="418"/>
      <c r="GET17" s="418"/>
      <c r="GEU17" s="418"/>
      <c r="GEV17" s="418"/>
      <c r="GEW17" s="418"/>
      <c r="GEX17" s="418"/>
      <c r="GEY17" s="418"/>
      <c r="GEZ17" s="418"/>
      <c r="GFA17" s="418"/>
      <c r="GFB17" s="418"/>
      <c r="GFC17" s="418"/>
      <c r="GFD17" s="418"/>
      <c r="GFE17" s="418"/>
      <c r="GFF17" s="418"/>
      <c r="GFG17" s="418"/>
      <c r="GFH17" s="418"/>
      <c r="GFI17" s="418"/>
      <c r="GFJ17" s="418"/>
      <c r="GFK17" s="418"/>
      <c r="GFL17" s="418"/>
      <c r="GFM17" s="418"/>
      <c r="GFN17" s="418"/>
      <c r="GFO17" s="418"/>
      <c r="GFP17" s="418"/>
      <c r="GFQ17" s="418"/>
      <c r="GFR17" s="418"/>
      <c r="GFS17" s="418"/>
      <c r="GFT17" s="418"/>
      <c r="GFU17" s="418"/>
      <c r="GFV17" s="418"/>
      <c r="GFW17" s="418"/>
      <c r="GFX17" s="418"/>
      <c r="GFY17" s="418"/>
      <c r="GFZ17" s="418"/>
      <c r="GGA17" s="418"/>
      <c r="GGB17" s="418"/>
      <c r="GGC17" s="418"/>
      <c r="GGD17" s="418"/>
      <c r="GGE17" s="418"/>
      <c r="GGF17" s="418"/>
      <c r="GGG17" s="418"/>
      <c r="GGH17" s="418"/>
      <c r="GGI17" s="418"/>
      <c r="GGJ17" s="418"/>
      <c r="GGK17" s="418"/>
      <c r="GGL17" s="418"/>
      <c r="GGM17" s="418"/>
      <c r="GGN17" s="418"/>
      <c r="GGO17" s="418"/>
      <c r="GGP17" s="418"/>
      <c r="GGQ17" s="418"/>
      <c r="GGR17" s="418"/>
      <c r="GGS17" s="418"/>
      <c r="GGT17" s="418"/>
      <c r="GGU17" s="418"/>
      <c r="GGV17" s="418"/>
      <c r="GGW17" s="418"/>
      <c r="GGX17" s="418"/>
      <c r="GGY17" s="418"/>
      <c r="GGZ17" s="418"/>
      <c r="GHA17" s="418"/>
      <c r="GHB17" s="418"/>
      <c r="GHC17" s="418"/>
      <c r="GHD17" s="418"/>
      <c r="GHE17" s="418"/>
      <c r="GHF17" s="418"/>
      <c r="GHG17" s="418"/>
      <c r="GHH17" s="418"/>
      <c r="GHI17" s="418"/>
      <c r="GHJ17" s="418"/>
      <c r="GHK17" s="418"/>
      <c r="GHL17" s="418"/>
      <c r="GHM17" s="418"/>
      <c r="GHN17" s="418"/>
      <c r="GHO17" s="418"/>
      <c r="GHP17" s="418"/>
      <c r="GHQ17" s="418"/>
      <c r="GHR17" s="418"/>
      <c r="GHS17" s="418"/>
      <c r="GHT17" s="418"/>
      <c r="GHU17" s="418"/>
      <c r="GHV17" s="418"/>
      <c r="GHW17" s="418"/>
      <c r="GHX17" s="418"/>
      <c r="GHY17" s="418"/>
      <c r="GHZ17" s="418"/>
      <c r="GIA17" s="418"/>
      <c r="GIB17" s="418"/>
      <c r="GIC17" s="418"/>
      <c r="GID17" s="418"/>
      <c r="GIE17" s="418"/>
      <c r="GIF17" s="418"/>
      <c r="GIG17" s="418"/>
      <c r="GIH17" s="418"/>
      <c r="GII17" s="418"/>
      <c r="GIJ17" s="418"/>
      <c r="GIK17" s="418"/>
      <c r="GIL17" s="418"/>
      <c r="GIM17" s="418"/>
      <c r="GIN17" s="418"/>
      <c r="GIO17" s="418"/>
      <c r="GIP17" s="418"/>
      <c r="GIQ17" s="418"/>
      <c r="GIR17" s="418"/>
      <c r="GIS17" s="418"/>
      <c r="GIT17" s="418"/>
      <c r="GIU17" s="418"/>
      <c r="GIV17" s="418"/>
      <c r="GIW17" s="418"/>
      <c r="GIX17" s="418"/>
      <c r="GIY17" s="418"/>
      <c r="GIZ17" s="418"/>
      <c r="GJA17" s="418"/>
      <c r="GJB17" s="418"/>
      <c r="GJC17" s="418"/>
      <c r="GJD17" s="418"/>
      <c r="GJE17" s="418"/>
      <c r="GJF17" s="418"/>
      <c r="GJG17" s="418"/>
      <c r="GJH17" s="418"/>
      <c r="GJI17" s="418"/>
      <c r="GJJ17" s="418"/>
      <c r="GJK17" s="418"/>
      <c r="GJL17" s="418"/>
      <c r="GJM17" s="418"/>
      <c r="GJN17" s="418"/>
      <c r="GJO17" s="418"/>
      <c r="GJP17" s="418"/>
      <c r="GJQ17" s="418"/>
      <c r="GJR17" s="418"/>
      <c r="GJS17" s="418"/>
      <c r="GJT17" s="418"/>
      <c r="GJU17" s="418"/>
      <c r="GJV17" s="418"/>
      <c r="GJW17" s="418"/>
      <c r="GJX17" s="418"/>
      <c r="GJY17" s="418"/>
      <c r="GJZ17" s="418"/>
      <c r="GKA17" s="418"/>
      <c r="GKB17" s="418"/>
      <c r="GKC17" s="418"/>
      <c r="GKD17" s="418"/>
      <c r="GKE17" s="418"/>
      <c r="GKF17" s="418"/>
      <c r="GKG17" s="418"/>
      <c r="GKH17" s="418"/>
      <c r="GKI17" s="418"/>
      <c r="GKJ17" s="418"/>
      <c r="GKK17" s="418"/>
      <c r="GKL17" s="418"/>
      <c r="GKM17" s="418"/>
      <c r="GKN17" s="418"/>
      <c r="GKO17" s="418"/>
      <c r="GKP17" s="418"/>
      <c r="GKQ17" s="418"/>
      <c r="GKR17" s="418"/>
      <c r="GKS17" s="418"/>
      <c r="GKT17" s="418"/>
      <c r="GKU17" s="418"/>
      <c r="GKV17" s="418"/>
      <c r="GKW17" s="418"/>
      <c r="GKX17" s="418"/>
      <c r="GKY17" s="418"/>
      <c r="GKZ17" s="418"/>
      <c r="GLA17" s="418"/>
      <c r="GLB17" s="418"/>
      <c r="GLC17" s="418"/>
      <c r="GLD17" s="418"/>
      <c r="GLE17" s="418"/>
      <c r="GLF17" s="418"/>
      <c r="GLG17" s="418"/>
      <c r="GLH17" s="418"/>
      <c r="GLI17" s="418"/>
      <c r="GLJ17" s="418"/>
      <c r="GLK17" s="418"/>
      <c r="GLL17" s="418"/>
      <c r="GLM17" s="418"/>
      <c r="GLN17" s="418"/>
      <c r="GLO17" s="418"/>
      <c r="GLP17" s="418"/>
      <c r="GLQ17" s="418"/>
      <c r="GLR17" s="418"/>
      <c r="GLS17" s="418"/>
      <c r="GLT17" s="418"/>
      <c r="GLU17" s="418"/>
      <c r="GLV17" s="418"/>
      <c r="GLW17" s="418"/>
      <c r="GLX17" s="418"/>
      <c r="GLY17" s="418"/>
      <c r="GLZ17" s="418"/>
      <c r="GMA17" s="418"/>
      <c r="GMB17" s="418"/>
      <c r="GMC17" s="418"/>
      <c r="GMD17" s="418"/>
      <c r="GME17" s="418"/>
      <c r="GMF17" s="418"/>
      <c r="GMG17" s="418"/>
      <c r="GMH17" s="418"/>
      <c r="GMI17" s="418"/>
      <c r="GMJ17" s="418"/>
      <c r="GMK17" s="418"/>
      <c r="GML17" s="418"/>
      <c r="GMM17" s="418"/>
      <c r="GMN17" s="418"/>
      <c r="GMO17" s="418"/>
      <c r="GMP17" s="418"/>
      <c r="GMQ17" s="418"/>
      <c r="GMR17" s="418"/>
      <c r="GMS17" s="418"/>
      <c r="GMT17" s="418"/>
      <c r="GMU17" s="418"/>
      <c r="GMV17" s="418"/>
      <c r="GMW17" s="418"/>
      <c r="GMX17" s="418"/>
      <c r="GMY17" s="418"/>
      <c r="GMZ17" s="418"/>
      <c r="GNA17" s="418"/>
      <c r="GNB17" s="418"/>
      <c r="GNC17" s="418"/>
      <c r="GND17" s="418"/>
      <c r="GNE17" s="418"/>
      <c r="GNF17" s="418"/>
      <c r="GNG17" s="418"/>
      <c r="GNH17" s="418"/>
      <c r="GNI17" s="418"/>
      <c r="GNJ17" s="418"/>
      <c r="GNK17" s="418"/>
      <c r="GNL17" s="418"/>
      <c r="GNM17" s="418"/>
      <c r="GNN17" s="418"/>
      <c r="GNO17" s="418"/>
      <c r="GNP17" s="418"/>
      <c r="GNQ17" s="418"/>
      <c r="GNR17" s="418"/>
      <c r="GNS17" s="418"/>
      <c r="GNT17" s="418"/>
      <c r="GNU17" s="418"/>
      <c r="GNV17" s="418"/>
      <c r="GNW17" s="418"/>
      <c r="GNX17" s="418"/>
      <c r="GNY17" s="418"/>
      <c r="GNZ17" s="418"/>
      <c r="GOA17" s="418"/>
      <c r="GOB17" s="418"/>
      <c r="GOC17" s="418"/>
      <c r="GOD17" s="418"/>
      <c r="GOE17" s="418"/>
      <c r="GOF17" s="418"/>
      <c r="GOG17" s="418"/>
      <c r="GOH17" s="418"/>
      <c r="GOI17" s="418"/>
      <c r="GOJ17" s="418"/>
      <c r="GOK17" s="418"/>
      <c r="GOL17" s="418"/>
      <c r="GOM17" s="418"/>
      <c r="GON17" s="418"/>
      <c r="GOO17" s="418"/>
      <c r="GOP17" s="418"/>
      <c r="GOQ17" s="418"/>
      <c r="GOR17" s="418"/>
      <c r="GOS17" s="418"/>
      <c r="GOT17" s="418"/>
      <c r="GOU17" s="418"/>
      <c r="GOV17" s="418"/>
      <c r="GOW17" s="418"/>
      <c r="GOX17" s="418"/>
      <c r="GOY17" s="418"/>
      <c r="GOZ17" s="418"/>
      <c r="GPA17" s="418"/>
      <c r="GPB17" s="418"/>
      <c r="GPC17" s="418"/>
      <c r="GPD17" s="418"/>
      <c r="GPE17" s="418"/>
      <c r="GPF17" s="418"/>
      <c r="GPG17" s="418"/>
      <c r="GPH17" s="418"/>
      <c r="GPI17" s="418"/>
      <c r="GPJ17" s="418"/>
      <c r="GPK17" s="418"/>
      <c r="GPL17" s="418"/>
      <c r="GPM17" s="418"/>
      <c r="GPN17" s="418"/>
      <c r="GPO17" s="418"/>
      <c r="GPP17" s="418"/>
      <c r="GPQ17" s="418"/>
      <c r="GPR17" s="418"/>
      <c r="GPS17" s="418"/>
      <c r="GPT17" s="418"/>
      <c r="GPU17" s="418"/>
      <c r="GPV17" s="418"/>
      <c r="GPW17" s="418"/>
      <c r="GPX17" s="418"/>
      <c r="GPY17" s="418"/>
      <c r="GPZ17" s="418"/>
      <c r="GQA17" s="418"/>
      <c r="GQB17" s="418"/>
      <c r="GQC17" s="418"/>
      <c r="GQD17" s="418"/>
      <c r="GQE17" s="418"/>
      <c r="GQF17" s="418"/>
      <c r="GQG17" s="418"/>
      <c r="GQH17" s="418"/>
      <c r="GQI17" s="418"/>
      <c r="GQJ17" s="418"/>
      <c r="GQK17" s="418"/>
      <c r="GQL17" s="418"/>
      <c r="GQM17" s="418"/>
      <c r="GQN17" s="418"/>
      <c r="GQO17" s="418"/>
      <c r="GQP17" s="418"/>
      <c r="GQQ17" s="418"/>
      <c r="GQR17" s="418"/>
      <c r="GQS17" s="418"/>
      <c r="GQT17" s="418"/>
      <c r="GQU17" s="418"/>
      <c r="GQV17" s="418"/>
      <c r="GQW17" s="418"/>
      <c r="GQX17" s="418"/>
      <c r="GQY17" s="418"/>
      <c r="GQZ17" s="418"/>
      <c r="GRA17" s="418"/>
      <c r="GRB17" s="418"/>
      <c r="GRC17" s="418"/>
      <c r="GRD17" s="418"/>
      <c r="GRE17" s="418"/>
      <c r="GRF17" s="418"/>
      <c r="GRG17" s="418"/>
      <c r="GRH17" s="418"/>
      <c r="GRI17" s="418"/>
      <c r="GRJ17" s="418"/>
      <c r="GRK17" s="418"/>
      <c r="GRL17" s="418"/>
      <c r="GRM17" s="418"/>
      <c r="GRN17" s="418"/>
      <c r="GRO17" s="418"/>
      <c r="GRP17" s="418"/>
      <c r="GRQ17" s="418"/>
      <c r="GRR17" s="418"/>
      <c r="GRS17" s="418"/>
      <c r="GRT17" s="418"/>
      <c r="GRU17" s="418"/>
      <c r="GRV17" s="418"/>
      <c r="GRW17" s="418"/>
      <c r="GRX17" s="418"/>
      <c r="GRY17" s="418"/>
      <c r="GRZ17" s="418"/>
      <c r="GSA17" s="418"/>
      <c r="GSB17" s="418"/>
      <c r="GSC17" s="418"/>
      <c r="GSD17" s="418"/>
      <c r="GSE17" s="418"/>
      <c r="GSF17" s="418"/>
      <c r="GSG17" s="418"/>
      <c r="GSH17" s="418"/>
      <c r="GSI17" s="418"/>
      <c r="GSJ17" s="418"/>
      <c r="GSK17" s="418"/>
      <c r="GSL17" s="418"/>
      <c r="GSM17" s="418"/>
      <c r="GSN17" s="418"/>
      <c r="GSO17" s="418"/>
      <c r="GSP17" s="418"/>
      <c r="GSQ17" s="418"/>
      <c r="GSR17" s="418"/>
      <c r="GSS17" s="418"/>
      <c r="GST17" s="418"/>
      <c r="GSU17" s="418"/>
      <c r="GSV17" s="418"/>
      <c r="GSW17" s="418"/>
      <c r="GSX17" s="418"/>
      <c r="GSY17" s="418"/>
      <c r="GSZ17" s="418"/>
      <c r="GTA17" s="418"/>
      <c r="GTB17" s="418"/>
      <c r="GTC17" s="418"/>
      <c r="GTD17" s="418"/>
      <c r="GTE17" s="418"/>
      <c r="GTF17" s="418"/>
      <c r="GTG17" s="418"/>
      <c r="GTH17" s="418"/>
      <c r="GTI17" s="418"/>
      <c r="GTJ17" s="418"/>
      <c r="GTK17" s="418"/>
      <c r="GTL17" s="418"/>
      <c r="GTM17" s="418"/>
      <c r="GTN17" s="418"/>
      <c r="GTO17" s="418"/>
      <c r="GTP17" s="418"/>
      <c r="GTQ17" s="418"/>
      <c r="GTR17" s="418"/>
      <c r="GTS17" s="418"/>
      <c r="GTT17" s="418"/>
      <c r="GTU17" s="418"/>
      <c r="GTV17" s="418"/>
      <c r="GTW17" s="418"/>
      <c r="GTX17" s="418"/>
      <c r="GTY17" s="418"/>
      <c r="GTZ17" s="418"/>
      <c r="GUA17" s="418"/>
      <c r="GUB17" s="418"/>
      <c r="GUC17" s="418"/>
      <c r="GUD17" s="418"/>
      <c r="GUE17" s="418"/>
      <c r="GUF17" s="418"/>
      <c r="GUG17" s="418"/>
      <c r="GUH17" s="418"/>
      <c r="GUI17" s="418"/>
      <c r="GUJ17" s="418"/>
      <c r="GUK17" s="418"/>
      <c r="GUL17" s="418"/>
      <c r="GUM17" s="418"/>
      <c r="GUN17" s="418"/>
      <c r="GUO17" s="418"/>
      <c r="GUP17" s="418"/>
      <c r="GUQ17" s="418"/>
      <c r="GUR17" s="418"/>
      <c r="GUS17" s="418"/>
      <c r="GUT17" s="418"/>
      <c r="GUU17" s="418"/>
      <c r="GUV17" s="418"/>
      <c r="GUW17" s="418"/>
      <c r="GUX17" s="418"/>
      <c r="GUY17" s="418"/>
      <c r="GUZ17" s="418"/>
      <c r="GVA17" s="418"/>
      <c r="GVB17" s="418"/>
      <c r="GVC17" s="418"/>
      <c r="GVD17" s="418"/>
      <c r="GVE17" s="418"/>
      <c r="GVF17" s="418"/>
      <c r="GVG17" s="418"/>
      <c r="GVH17" s="418"/>
      <c r="GVI17" s="418"/>
      <c r="GVJ17" s="418"/>
      <c r="GVK17" s="418"/>
      <c r="GVL17" s="418"/>
      <c r="GVM17" s="418"/>
      <c r="GVN17" s="418"/>
      <c r="GVO17" s="418"/>
      <c r="GVP17" s="418"/>
      <c r="GVQ17" s="418"/>
      <c r="GVR17" s="418"/>
      <c r="GVS17" s="418"/>
      <c r="GVT17" s="418"/>
      <c r="GVU17" s="418"/>
      <c r="GVV17" s="418"/>
      <c r="GVW17" s="418"/>
      <c r="GVX17" s="418"/>
      <c r="GVY17" s="418"/>
      <c r="GVZ17" s="418"/>
      <c r="GWA17" s="418"/>
      <c r="GWB17" s="418"/>
      <c r="GWC17" s="418"/>
      <c r="GWD17" s="418"/>
      <c r="GWE17" s="418"/>
      <c r="GWF17" s="418"/>
      <c r="GWG17" s="418"/>
      <c r="GWH17" s="418"/>
      <c r="GWI17" s="418"/>
      <c r="GWJ17" s="418"/>
      <c r="GWK17" s="418"/>
      <c r="GWL17" s="418"/>
      <c r="GWM17" s="418"/>
      <c r="GWN17" s="418"/>
      <c r="GWO17" s="418"/>
      <c r="GWP17" s="418"/>
      <c r="GWQ17" s="418"/>
      <c r="GWR17" s="418"/>
      <c r="GWS17" s="418"/>
      <c r="GWT17" s="418"/>
      <c r="GWU17" s="418"/>
      <c r="GWV17" s="418"/>
      <c r="GWW17" s="418"/>
      <c r="GWX17" s="418"/>
      <c r="GWY17" s="418"/>
      <c r="GWZ17" s="418"/>
      <c r="GXA17" s="418"/>
      <c r="GXB17" s="418"/>
      <c r="GXC17" s="418"/>
      <c r="GXD17" s="418"/>
      <c r="GXE17" s="418"/>
      <c r="GXF17" s="418"/>
      <c r="GXG17" s="418"/>
      <c r="GXH17" s="418"/>
      <c r="GXI17" s="418"/>
      <c r="GXJ17" s="418"/>
      <c r="GXK17" s="418"/>
      <c r="GXL17" s="418"/>
      <c r="GXM17" s="418"/>
      <c r="GXN17" s="418"/>
      <c r="GXO17" s="418"/>
      <c r="GXP17" s="418"/>
      <c r="GXQ17" s="418"/>
      <c r="GXR17" s="418"/>
      <c r="GXS17" s="418"/>
      <c r="GXT17" s="418"/>
      <c r="GXU17" s="418"/>
      <c r="GXV17" s="418"/>
      <c r="GXW17" s="418"/>
      <c r="GXX17" s="418"/>
      <c r="GXY17" s="418"/>
      <c r="GXZ17" s="418"/>
      <c r="GYA17" s="418"/>
      <c r="GYB17" s="418"/>
      <c r="GYC17" s="418"/>
      <c r="GYD17" s="418"/>
      <c r="GYE17" s="418"/>
      <c r="GYF17" s="418"/>
      <c r="GYG17" s="418"/>
      <c r="GYH17" s="418"/>
      <c r="GYI17" s="418"/>
      <c r="GYJ17" s="418"/>
      <c r="GYK17" s="418"/>
      <c r="GYL17" s="418"/>
      <c r="GYM17" s="418"/>
      <c r="GYN17" s="418"/>
      <c r="GYO17" s="418"/>
      <c r="GYP17" s="418"/>
      <c r="GYQ17" s="418"/>
      <c r="GYR17" s="418"/>
      <c r="GYS17" s="418"/>
      <c r="GYT17" s="418"/>
      <c r="GYU17" s="418"/>
      <c r="GYV17" s="418"/>
      <c r="GYW17" s="418"/>
      <c r="GYX17" s="418"/>
      <c r="GYY17" s="418"/>
      <c r="GYZ17" s="418"/>
      <c r="GZA17" s="418"/>
      <c r="GZB17" s="418"/>
      <c r="GZC17" s="418"/>
      <c r="GZD17" s="418"/>
      <c r="GZE17" s="418"/>
      <c r="GZF17" s="418"/>
      <c r="GZG17" s="418"/>
      <c r="GZH17" s="418"/>
      <c r="GZI17" s="418"/>
      <c r="GZJ17" s="418"/>
      <c r="GZK17" s="418"/>
      <c r="GZL17" s="418"/>
      <c r="GZM17" s="418"/>
      <c r="GZN17" s="418"/>
      <c r="GZO17" s="418"/>
      <c r="GZP17" s="418"/>
      <c r="GZQ17" s="418"/>
      <c r="GZR17" s="418"/>
      <c r="GZS17" s="418"/>
      <c r="GZT17" s="418"/>
      <c r="GZU17" s="418"/>
      <c r="GZV17" s="418"/>
      <c r="GZW17" s="418"/>
      <c r="GZX17" s="418"/>
      <c r="GZY17" s="418"/>
      <c r="GZZ17" s="418"/>
      <c r="HAA17" s="418"/>
      <c r="HAB17" s="418"/>
      <c r="HAC17" s="418"/>
      <c r="HAD17" s="418"/>
      <c r="HAE17" s="418"/>
      <c r="HAF17" s="418"/>
      <c r="HAG17" s="418"/>
      <c r="HAH17" s="418"/>
      <c r="HAI17" s="418"/>
      <c r="HAJ17" s="418"/>
      <c r="HAK17" s="418"/>
      <c r="HAL17" s="418"/>
      <c r="HAM17" s="418"/>
      <c r="HAN17" s="418"/>
      <c r="HAO17" s="418"/>
      <c r="HAP17" s="418"/>
      <c r="HAQ17" s="418"/>
      <c r="HAR17" s="418"/>
      <c r="HAS17" s="418"/>
      <c r="HAT17" s="418"/>
      <c r="HAU17" s="418"/>
      <c r="HAV17" s="418"/>
      <c r="HAW17" s="418"/>
      <c r="HAX17" s="418"/>
      <c r="HAY17" s="418"/>
      <c r="HAZ17" s="418"/>
      <c r="HBA17" s="418"/>
      <c r="HBB17" s="418"/>
      <c r="HBC17" s="418"/>
      <c r="HBD17" s="418"/>
      <c r="HBE17" s="418"/>
      <c r="HBF17" s="418"/>
      <c r="HBG17" s="418"/>
      <c r="HBH17" s="418"/>
      <c r="HBI17" s="418"/>
      <c r="HBJ17" s="418"/>
      <c r="HBK17" s="418"/>
      <c r="HBL17" s="418"/>
      <c r="HBM17" s="418"/>
      <c r="HBN17" s="418"/>
      <c r="HBO17" s="418"/>
      <c r="HBP17" s="418"/>
      <c r="HBQ17" s="418"/>
      <c r="HBR17" s="418"/>
      <c r="HBS17" s="418"/>
      <c r="HBT17" s="418"/>
      <c r="HBU17" s="418"/>
      <c r="HBV17" s="418"/>
      <c r="HBW17" s="418"/>
      <c r="HBX17" s="418"/>
      <c r="HBY17" s="418"/>
      <c r="HBZ17" s="418"/>
      <c r="HCA17" s="418"/>
      <c r="HCB17" s="418"/>
      <c r="HCC17" s="418"/>
      <c r="HCD17" s="418"/>
      <c r="HCE17" s="418"/>
      <c r="HCF17" s="418"/>
      <c r="HCG17" s="418"/>
      <c r="HCH17" s="418"/>
      <c r="HCI17" s="418"/>
      <c r="HCJ17" s="418"/>
      <c r="HCK17" s="418"/>
      <c r="HCL17" s="418"/>
      <c r="HCM17" s="418"/>
      <c r="HCN17" s="418"/>
      <c r="HCO17" s="418"/>
      <c r="HCP17" s="418"/>
      <c r="HCQ17" s="418"/>
      <c r="HCR17" s="418"/>
      <c r="HCS17" s="418"/>
      <c r="HCT17" s="418"/>
      <c r="HCU17" s="418"/>
      <c r="HCV17" s="418"/>
      <c r="HCW17" s="418"/>
      <c r="HCX17" s="418"/>
      <c r="HCY17" s="418"/>
      <c r="HCZ17" s="418"/>
      <c r="HDA17" s="418"/>
      <c r="HDB17" s="418"/>
      <c r="HDC17" s="418"/>
      <c r="HDD17" s="418"/>
      <c r="HDE17" s="418"/>
      <c r="HDF17" s="418"/>
      <c r="HDG17" s="418"/>
      <c r="HDH17" s="418"/>
      <c r="HDI17" s="418"/>
      <c r="HDJ17" s="418"/>
      <c r="HDK17" s="418"/>
      <c r="HDL17" s="418"/>
      <c r="HDM17" s="418"/>
      <c r="HDN17" s="418"/>
      <c r="HDO17" s="418"/>
      <c r="HDP17" s="418"/>
      <c r="HDQ17" s="418"/>
      <c r="HDR17" s="418"/>
      <c r="HDS17" s="418"/>
      <c r="HDT17" s="418"/>
      <c r="HDU17" s="418"/>
      <c r="HDV17" s="418"/>
      <c r="HDW17" s="418"/>
      <c r="HDX17" s="418"/>
      <c r="HDY17" s="418"/>
      <c r="HDZ17" s="418"/>
      <c r="HEA17" s="418"/>
      <c r="HEB17" s="418"/>
      <c r="HEC17" s="418"/>
      <c r="HED17" s="418"/>
      <c r="HEE17" s="418"/>
      <c r="HEF17" s="418"/>
      <c r="HEG17" s="418"/>
      <c r="HEH17" s="418"/>
      <c r="HEI17" s="418"/>
      <c r="HEJ17" s="418"/>
      <c r="HEK17" s="418"/>
      <c r="HEL17" s="418"/>
      <c r="HEM17" s="418"/>
      <c r="HEN17" s="418"/>
      <c r="HEO17" s="418"/>
      <c r="HEP17" s="418"/>
      <c r="HEQ17" s="418"/>
      <c r="HER17" s="418"/>
      <c r="HES17" s="418"/>
      <c r="HET17" s="418"/>
      <c r="HEU17" s="418"/>
      <c r="HEV17" s="418"/>
      <c r="HEW17" s="418"/>
      <c r="HEX17" s="418"/>
      <c r="HEY17" s="418"/>
      <c r="HEZ17" s="418"/>
      <c r="HFA17" s="418"/>
      <c r="HFB17" s="418"/>
      <c r="HFC17" s="418"/>
      <c r="HFD17" s="418"/>
      <c r="HFE17" s="418"/>
      <c r="HFF17" s="418"/>
      <c r="HFG17" s="418"/>
      <c r="HFH17" s="418"/>
      <c r="HFI17" s="418"/>
      <c r="HFJ17" s="418"/>
      <c r="HFK17" s="418"/>
      <c r="HFL17" s="418"/>
      <c r="HFM17" s="418"/>
      <c r="HFN17" s="418"/>
      <c r="HFO17" s="418"/>
      <c r="HFP17" s="418"/>
      <c r="HFQ17" s="418"/>
      <c r="HFR17" s="418"/>
      <c r="HFS17" s="418"/>
      <c r="HFT17" s="418"/>
      <c r="HFU17" s="418"/>
      <c r="HFV17" s="418"/>
      <c r="HFW17" s="418"/>
      <c r="HFX17" s="418"/>
      <c r="HFY17" s="418"/>
      <c r="HFZ17" s="418"/>
      <c r="HGA17" s="418"/>
      <c r="HGB17" s="418"/>
      <c r="HGC17" s="418"/>
      <c r="HGD17" s="418"/>
      <c r="HGE17" s="418"/>
      <c r="HGF17" s="418"/>
      <c r="HGG17" s="418"/>
      <c r="HGH17" s="418"/>
      <c r="HGI17" s="418"/>
      <c r="HGJ17" s="418"/>
      <c r="HGK17" s="418"/>
      <c r="HGL17" s="418"/>
      <c r="HGM17" s="418"/>
      <c r="HGN17" s="418"/>
      <c r="HGO17" s="418"/>
      <c r="HGP17" s="418"/>
      <c r="HGQ17" s="418"/>
      <c r="HGR17" s="418"/>
      <c r="HGS17" s="418"/>
      <c r="HGT17" s="418"/>
      <c r="HGU17" s="418"/>
      <c r="HGV17" s="418"/>
      <c r="HGW17" s="418"/>
      <c r="HGX17" s="418"/>
      <c r="HGY17" s="418"/>
      <c r="HGZ17" s="418"/>
      <c r="HHA17" s="418"/>
      <c r="HHB17" s="418"/>
      <c r="HHC17" s="418"/>
      <c r="HHD17" s="418"/>
      <c r="HHE17" s="418"/>
      <c r="HHF17" s="418"/>
      <c r="HHG17" s="418"/>
      <c r="HHH17" s="418"/>
      <c r="HHI17" s="418"/>
      <c r="HHJ17" s="418"/>
      <c r="HHK17" s="418"/>
      <c r="HHL17" s="418"/>
      <c r="HHM17" s="418"/>
      <c r="HHN17" s="418"/>
      <c r="HHO17" s="418"/>
      <c r="HHP17" s="418"/>
      <c r="HHQ17" s="418"/>
      <c r="HHR17" s="418"/>
      <c r="HHS17" s="418"/>
      <c r="HHT17" s="418"/>
      <c r="HHU17" s="418"/>
      <c r="HHV17" s="418"/>
      <c r="HHW17" s="418"/>
      <c r="HHX17" s="418"/>
      <c r="HHY17" s="418"/>
      <c r="HHZ17" s="418"/>
      <c r="HIA17" s="418"/>
      <c r="HIB17" s="418"/>
      <c r="HIC17" s="418"/>
      <c r="HID17" s="418"/>
      <c r="HIE17" s="418"/>
      <c r="HIF17" s="418"/>
      <c r="HIG17" s="418"/>
      <c r="HIH17" s="418"/>
      <c r="HII17" s="418"/>
      <c r="HIJ17" s="418"/>
      <c r="HIK17" s="418"/>
      <c r="HIL17" s="418"/>
      <c r="HIM17" s="418"/>
      <c r="HIN17" s="418"/>
      <c r="HIO17" s="418"/>
      <c r="HIP17" s="418"/>
      <c r="HIQ17" s="418"/>
      <c r="HIR17" s="418"/>
      <c r="HIS17" s="418"/>
      <c r="HIT17" s="418"/>
      <c r="HIU17" s="418"/>
      <c r="HIV17" s="418"/>
      <c r="HIW17" s="418"/>
      <c r="HIX17" s="418"/>
      <c r="HIY17" s="418"/>
      <c r="HIZ17" s="418"/>
      <c r="HJA17" s="418"/>
      <c r="HJB17" s="418"/>
      <c r="HJC17" s="418"/>
      <c r="HJD17" s="418"/>
      <c r="HJE17" s="418"/>
      <c r="HJF17" s="418"/>
      <c r="HJG17" s="418"/>
      <c r="HJH17" s="418"/>
      <c r="HJI17" s="418"/>
      <c r="HJJ17" s="418"/>
      <c r="HJK17" s="418"/>
      <c r="HJL17" s="418"/>
      <c r="HJM17" s="418"/>
      <c r="HJN17" s="418"/>
      <c r="HJO17" s="418"/>
      <c r="HJP17" s="418"/>
      <c r="HJQ17" s="418"/>
      <c r="HJR17" s="418"/>
      <c r="HJS17" s="418"/>
      <c r="HJT17" s="418"/>
      <c r="HJU17" s="418"/>
      <c r="HJV17" s="418"/>
      <c r="HJW17" s="418"/>
      <c r="HJX17" s="418"/>
      <c r="HJY17" s="418"/>
      <c r="HJZ17" s="418"/>
      <c r="HKA17" s="418"/>
      <c r="HKB17" s="418"/>
      <c r="HKC17" s="418"/>
      <c r="HKD17" s="418"/>
      <c r="HKE17" s="418"/>
      <c r="HKF17" s="418"/>
      <c r="HKG17" s="418"/>
      <c r="HKH17" s="418"/>
      <c r="HKI17" s="418"/>
      <c r="HKJ17" s="418"/>
      <c r="HKK17" s="418"/>
      <c r="HKL17" s="418"/>
      <c r="HKM17" s="418"/>
      <c r="HKN17" s="418"/>
      <c r="HKO17" s="418"/>
      <c r="HKP17" s="418"/>
      <c r="HKQ17" s="418"/>
      <c r="HKR17" s="418"/>
      <c r="HKS17" s="418"/>
      <c r="HKT17" s="418"/>
      <c r="HKU17" s="418"/>
      <c r="HKV17" s="418"/>
      <c r="HKW17" s="418"/>
      <c r="HKX17" s="418"/>
      <c r="HKY17" s="418"/>
      <c r="HKZ17" s="418"/>
      <c r="HLA17" s="418"/>
      <c r="HLB17" s="418"/>
      <c r="HLC17" s="418"/>
      <c r="HLD17" s="418"/>
      <c r="HLE17" s="418"/>
      <c r="HLF17" s="418"/>
      <c r="HLG17" s="418"/>
      <c r="HLH17" s="418"/>
      <c r="HLI17" s="418"/>
      <c r="HLJ17" s="418"/>
      <c r="HLK17" s="418"/>
      <c r="HLL17" s="418"/>
      <c r="HLM17" s="418"/>
      <c r="HLN17" s="418"/>
      <c r="HLO17" s="418"/>
      <c r="HLP17" s="418"/>
      <c r="HLQ17" s="418"/>
      <c r="HLR17" s="418"/>
      <c r="HLS17" s="418"/>
      <c r="HLT17" s="418"/>
      <c r="HLU17" s="418"/>
      <c r="HLV17" s="418"/>
      <c r="HLW17" s="418"/>
      <c r="HLX17" s="418"/>
      <c r="HLY17" s="418"/>
      <c r="HLZ17" s="418"/>
      <c r="HMA17" s="418"/>
      <c r="HMB17" s="418"/>
      <c r="HMC17" s="418"/>
      <c r="HMD17" s="418"/>
      <c r="HME17" s="418"/>
      <c r="HMF17" s="418"/>
      <c r="HMG17" s="418"/>
      <c r="HMH17" s="418"/>
      <c r="HMI17" s="418"/>
      <c r="HMJ17" s="418"/>
      <c r="HMK17" s="418"/>
      <c r="HML17" s="418"/>
      <c r="HMM17" s="418"/>
      <c r="HMN17" s="418"/>
      <c r="HMO17" s="418"/>
      <c r="HMP17" s="418"/>
      <c r="HMQ17" s="418"/>
      <c r="HMR17" s="418"/>
      <c r="HMS17" s="418"/>
      <c r="HMT17" s="418"/>
      <c r="HMU17" s="418"/>
      <c r="HMV17" s="418"/>
      <c r="HMW17" s="418"/>
      <c r="HMX17" s="418"/>
      <c r="HMY17" s="418"/>
      <c r="HMZ17" s="418"/>
      <c r="HNA17" s="418"/>
      <c r="HNB17" s="418"/>
      <c r="HNC17" s="418"/>
      <c r="HND17" s="418"/>
      <c r="HNE17" s="418"/>
      <c r="HNF17" s="418"/>
      <c r="HNG17" s="418"/>
      <c r="HNH17" s="418"/>
      <c r="HNI17" s="418"/>
      <c r="HNJ17" s="418"/>
      <c r="HNK17" s="418"/>
      <c r="HNL17" s="418"/>
      <c r="HNM17" s="418"/>
      <c r="HNN17" s="418"/>
      <c r="HNO17" s="418"/>
      <c r="HNP17" s="418"/>
      <c r="HNQ17" s="418"/>
      <c r="HNR17" s="418"/>
      <c r="HNS17" s="418"/>
      <c r="HNT17" s="418"/>
      <c r="HNU17" s="418"/>
      <c r="HNV17" s="418"/>
      <c r="HNW17" s="418"/>
      <c r="HNX17" s="418"/>
      <c r="HNY17" s="418"/>
      <c r="HNZ17" s="418"/>
      <c r="HOA17" s="418"/>
      <c r="HOB17" s="418"/>
      <c r="HOC17" s="418"/>
      <c r="HOD17" s="418"/>
      <c r="HOE17" s="418"/>
      <c r="HOF17" s="418"/>
      <c r="HOG17" s="418"/>
      <c r="HOH17" s="418"/>
      <c r="HOI17" s="418"/>
      <c r="HOJ17" s="418"/>
      <c r="HOK17" s="418"/>
      <c r="HOL17" s="418"/>
      <c r="HOM17" s="418"/>
      <c r="HON17" s="418"/>
      <c r="HOO17" s="418"/>
      <c r="HOP17" s="418"/>
      <c r="HOQ17" s="418"/>
      <c r="HOR17" s="418"/>
      <c r="HOS17" s="418"/>
      <c r="HOT17" s="418"/>
      <c r="HOU17" s="418"/>
      <c r="HOV17" s="418"/>
      <c r="HOW17" s="418"/>
      <c r="HOX17" s="418"/>
      <c r="HOY17" s="418"/>
      <c r="HOZ17" s="418"/>
      <c r="HPA17" s="418"/>
      <c r="HPB17" s="418"/>
      <c r="HPC17" s="418"/>
      <c r="HPD17" s="418"/>
      <c r="HPE17" s="418"/>
      <c r="HPF17" s="418"/>
      <c r="HPG17" s="418"/>
      <c r="HPH17" s="418"/>
      <c r="HPI17" s="418"/>
      <c r="HPJ17" s="418"/>
      <c r="HPK17" s="418"/>
      <c r="HPL17" s="418"/>
      <c r="HPM17" s="418"/>
      <c r="HPN17" s="418"/>
      <c r="HPO17" s="418"/>
      <c r="HPP17" s="418"/>
      <c r="HPQ17" s="418"/>
      <c r="HPR17" s="418"/>
      <c r="HPS17" s="418"/>
      <c r="HPT17" s="418"/>
      <c r="HPU17" s="418"/>
      <c r="HPV17" s="418"/>
      <c r="HPW17" s="418"/>
      <c r="HPX17" s="418"/>
      <c r="HPY17" s="418"/>
      <c r="HPZ17" s="418"/>
      <c r="HQA17" s="418"/>
      <c r="HQB17" s="418"/>
      <c r="HQC17" s="418"/>
      <c r="HQD17" s="418"/>
      <c r="HQE17" s="418"/>
      <c r="HQF17" s="418"/>
      <c r="HQG17" s="418"/>
      <c r="HQH17" s="418"/>
      <c r="HQI17" s="418"/>
      <c r="HQJ17" s="418"/>
      <c r="HQK17" s="418"/>
      <c r="HQL17" s="418"/>
      <c r="HQM17" s="418"/>
      <c r="HQN17" s="418"/>
      <c r="HQO17" s="418"/>
      <c r="HQP17" s="418"/>
      <c r="HQQ17" s="418"/>
      <c r="HQR17" s="418"/>
      <c r="HQS17" s="418"/>
      <c r="HQT17" s="418"/>
      <c r="HQU17" s="418"/>
      <c r="HQV17" s="418"/>
      <c r="HQW17" s="418"/>
      <c r="HQX17" s="418"/>
      <c r="HQY17" s="418"/>
      <c r="HQZ17" s="418"/>
      <c r="HRA17" s="418"/>
      <c r="HRB17" s="418"/>
      <c r="HRC17" s="418"/>
      <c r="HRD17" s="418"/>
      <c r="HRE17" s="418"/>
      <c r="HRF17" s="418"/>
      <c r="HRG17" s="418"/>
      <c r="HRH17" s="418"/>
      <c r="HRI17" s="418"/>
      <c r="HRJ17" s="418"/>
      <c r="HRK17" s="418"/>
      <c r="HRL17" s="418"/>
      <c r="HRM17" s="418"/>
      <c r="HRN17" s="418"/>
      <c r="HRO17" s="418"/>
      <c r="HRP17" s="418"/>
      <c r="HRQ17" s="418"/>
      <c r="HRR17" s="418"/>
      <c r="HRS17" s="418"/>
      <c r="HRT17" s="418"/>
      <c r="HRU17" s="418"/>
      <c r="HRV17" s="418"/>
      <c r="HRW17" s="418"/>
      <c r="HRX17" s="418"/>
      <c r="HRY17" s="418"/>
      <c r="HRZ17" s="418"/>
      <c r="HSA17" s="418"/>
      <c r="HSB17" s="418"/>
      <c r="HSC17" s="418"/>
      <c r="HSD17" s="418"/>
      <c r="HSE17" s="418"/>
      <c r="HSF17" s="418"/>
      <c r="HSG17" s="418"/>
      <c r="HSH17" s="418"/>
      <c r="HSI17" s="418"/>
      <c r="HSJ17" s="418"/>
      <c r="HSK17" s="418"/>
      <c r="HSL17" s="418"/>
      <c r="HSM17" s="418"/>
      <c r="HSN17" s="418"/>
      <c r="HSO17" s="418"/>
      <c r="HSP17" s="418"/>
      <c r="HSQ17" s="418"/>
      <c r="HSR17" s="418"/>
      <c r="HSS17" s="418"/>
      <c r="HST17" s="418"/>
      <c r="HSU17" s="418"/>
      <c r="HSV17" s="418"/>
      <c r="HSW17" s="418"/>
      <c r="HSX17" s="418"/>
      <c r="HSY17" s="418"/>
      <c r="HSZ17" s="418"/>
      <c r="HTA17" s="418"/>
      <c r="HTB17" s="418"/>
      <c r="HTC17" s="418"/>
      <c r="HTD17" s="418"/>
      <c r="HTE17" s="418"/>
      <c r="HTF17" s="418"/>
      <c r="HTG17" s="418"/>
      <c r="HTH17" s="418"/>
      <c r="HTI17" s="418"/>
      <c r="HTJ17" s="418"/>
      <c r="HTK17" s="418"/>
      <c r="HTL17" s="418"/>
      <c r="HTM17" s="418"/>
      <c r="HTN17" s="418"/>
      <c r="HTO17" s="418"/>
      <c r="HTP17" s="418"/>
      <c r="HTQ17" s="418"/>
      <c r="HTR17" s="418"/>
      <c r="HTS17" s="418"/>
      <c r="HTT17" s="418"/>
      <c r="HTU17" s="418"/>
      <c r="HTV17" s="418"/>
      <c r="HTW17" s="418"/>
      <c r="HTX17" s="418"/>
      <c r="HTY17" s="418"/>
      <c r="HTZ17" s="418"/>
      <c r="HUA17" s="418"/>
      <c r="HUB17" s="418"/>
      <c r="HUC17" s="418"/>
      <c r="HUD17" s="418"/>
      <c r="HUE17" s="418"/>
      <c r="HUF17" s="418"/>
      <c r="HUG17" s="418"/>
      <c r="HUH17" s="418"/>
      <c r="HUI17" s="418"/>
      <c r="HUJ17" s="418"/>
      <c r="HUK17" s="418"/>
      <c r="HUL17" s="418"/>
      <c r="HUM17" s="418"/>
      <c r="HUN17" s="418"/>
      <c r="HUO17" s="418"/>
      <c r="HUP17" s="418"/>
      <c r="HUQ17" s="418"/>
      <c r="HUR17" s="418"/>
      <c r="HUS17" s="418"/>
      <c r="HUT17" s="418"/>
      <c r="HUU17" s="418"/>
      <c r="HUV17" s="418"/>
      <c r="HUW17" s="418"/>
      <c r="HUX17" s="418"/>
      <c r="HUY17" s="418"/>
      <c r="HUZ17" s="418"/>
      <c r="HVA17" s="418"/>
      <c r="HVB17" s="418"/>
      <c r="HVC17" s="418"/>
      <c r="HVD17" s="418"/>
      <c r="HVE17" s="418"/>
      <c r="HVF17" s="418"/>
      <c r="HVG17" s="418"/>
      <c r="HVH17" s="418"/>
      <c r="HVI17" s="418"/>
      <c r="HVJ17" s="418"/>
      <c r="HVK17" s="418"/>
      <c r="HVL17" s="418"/>
      <c r="HVM17" s="418"/>
      <c r="HVN17" s="418"/>
      <c r="HVO17" s="418"/>
      <c r="HVP17" s="418"/>
      <c r="HVQ17" s="418"/>
      <c r="HVR17" s="418"/>
      <c r="HVS17" s="418"/>
      <c r="HVT17" s="418"/>
      <c r="HVU17" s="418"/>
      <c r="HVV17" s="418"/>
      <c r="HVW17" s="418"/>
      <c r="HVX17" s="418"/>
      <c r="HVY17" s="418"/>
      <c r="HVZ17" s="418"/>
      <c r="HWA17" s="418"/>
      <c r="HWB17" s="418"/>
      <c r="HWC17" s="418"/>
      <c r="HWD17" s="418"/>
      <c r="HWE17" s="418"/>
      <c r="HWF17" s="418"/>
      <c r="HWG17" s="418"/>
      <c r="HWH17" s="418"/>
      <c r="HWI17" s="418"/>
      <c r="HWJ17" s="418"/>
      <c r="HWK17" s="418"/>
      <c r="HWL17" s="418"/>
      <c r="HWM17" s="418"/>
      <c r="HWN17" s="418"/>
      <c r="HWO17" s="418"/>
      <c r="HWP17" s="418"/>
      <c r="HWQ17" s="418"/>
      <c r="HWR17" s="418"/>
      <c r="HWS17" s="418"/>
      <c r="HWT17" s="418"/>
      <c r="HWU17" s="418"/>
      <c r="HWV17" s="418"/>
      <c r="HWW17" s="418"/>
      <c r="HWX17" s="418"/>
      <c r="HWY17" s="418"/>
      <c r="HWZ17" s="418"/>
      <c r="HXA17" s="418"/>
      <c r="HXB17" s="418"/>
      <c r="HXC17" s="418"/>
      <c r="HXD17" s="418"/>
      <c r="HXE17" s="418"/>
      <c r="HXF17" s="418"/>
      <c r="HXG17" s="418"/>
      <c r="HXH17" s="418"/>
      <c r="HXI17" s="418"/>
      <c r="HXJ17" s="418"/>
      <c r="HXK17" s="418"/>
      <c r="HXL17" s="418"/>
      <c r="HXM17" s="418"/>
      <c r="HXN17" s="418"/>
      <c r="HXO17" s="418"/>
      <c r="HXP17" s="418"/>
      <c r="HXQ17" s="418"/>
      <c r="HXR17" s="418"/>
      <c r="HXS17" s="418"/>
      <c r="HXT17" s="418"/>
      <c r="HXU17" s="418"/>
      <c r="HXV17" s="418"/>
      <c r="HXW17" s="418"/>
      <c r="HXX17" s="418"/>
      <c r="HXY17" s="418"/>
      <c r="HXZ17" s="418"/>
      <c r="HYA17" s="418"/>
      <c r="HYB17" s="418"/>
      <c r="HYC17" s="418"/>
      <c r="HYD17" s="418"/>
      <c r="HYE17" s="418"/>
      <c r="HYF17" s="418"/>
      <c r="HYG17" s="418"/>
      <c r="HYH17" s="418"/>
      <c r="HYI17" s="418"/>
      <c r="HYJ17" s="418"/>
      <c r="HYK17" s="418"/>
      <c r="HYL17" s="418"/>
      <c r="HYM17" s="418"/>
      <c r="HYN17" s="418"/>
      <c r="HYO17" s="418"/>
      <c r="HYP17" s="418"/>
      <c r="HYQ17" s="418"/>
      <c r="HYR17" s="418"/>
      <c r="HYS17" s="418"/>
      <c r="HYT17" s="418"/>
      <c r="HYU17" s="418"/>
      <c r="HYV17" s="418"/>
      <c r="HYW17" s="418"/>
      <c r="HYX17" s="418"/>
      <c r="HYY17" s="418"/>
      <c r="HYZ17" s="418"/>
      <c r="HZA17" s="418"/>
      <c r="HZB17" s="418"/>
      <c r="HZC17" s="418"/>
      <c r="HZD17" s="418"/>
      <c r="HZE17" s="418"/>
      <c r="HZF17" s="418"/>
      <c r="HZG17" s="418"/>
      <c r="HZH17" s="418"/>
      <c r="HZI17" s="418"/>
      <c r="HZJ17" s="418"/>
      <c r="HZK17" s="418"/>
      <c r="HZL17" s="418"/>
      <c r="HZM17" s="418"/>
      <c r="HZN17" s="418"/>
      <c r="HZO17" s="418"/>
      <c r="HZP17" s="418"/>
      <c r="HZQ17" s="418"/>
      <c r="HZR17" s="418"/>
      <c r="HZS17" s="418"/>
      <c r="HZT17" s="418"/>
      <c r="HZU17" s="418"/>
      <c r="HZV17" s="418"/>
      <c r="HZW17" s="418"/>
      <c r="HZX17" s="418"/>
      <c r="HZY17" s="418"/>
      <c r="HZZ17" s="418"/>
      <c r="IAA17" s="418"/>
      <c r="IAB17" s="418"/>
      <c r="IAC17" s="418"/>
      <c r="IAD17" s="418"/>
      <c r="IAE17" s="418"/>
      <c r="IAF17" s="418"/>
      <c r="IAG17" s="418"/>
      <c r="IAH17" s="418"/>
      <c r="IAI17" s="418"/>
      <c r="IAJ17" s="418"/>
      <c r="IAK17" s="418"/>
      <c r="IAL17" s="418"/>
      <c r="IAM17" s="418"/>
      <c r="IAN17" s="418"/>
      <c r="IAO17" s="418"/>
      <c r="IAP17" s="418"/>
      <c r="IAQ17" s="418"/>
      <c r="IAR17" s="418"/>
      <c r="IAS17" s="418"/>
      <c r="IAT17" s="418"/>
      <c r="IAU17" s="418"/>
      <c r="IAV17" s="418"/>
      <c r="IAW17" s="418"/>
      <c r="IAX17" s="418"/>
      <c r="IAY17" s="418"/>
      <c r="IAZ17" s="418"/>
      <c r="IBA17" s="418"/>
      <c r="IBB17" s="418"/>
      <c r="IBC17" s="418"/>
      <c r="IBD17" s="418"/>
      <c r="IBE17" s="418"/>
      <c r="IBF17" s="418"/>
      <c r="IBG17" s="418"/>
      <c r="IBH17" s="418"/>
      <c r="IBI17" s="418"/>
      <c r="IBJ17" s="418"/>
      <c r="IBK17" s="418"/>
      <c r="IBL17" s="418"/>
      <c r="IBM17" s="418"/>
      <c r="IBN17" s="418"/>
      <c r="IBO17" s="418"/>
      <c r="IBP17" s="418"/>
      <c r="IBQ17" s="418"/>
      <c r="IBR17" s="418"/>
      <c r="IBS17" s="418"/>
      <c r="IBT17" s="418"/>
      <c r="IBU17" s="418"/>
      <c r="IBV17" s="418"/>
      <c r="IBW17" s="418"/>
      <c r="IBX17" s="418"/>
      <c r="IBY17" s="418"/>
      <c r="IBZ17" s="418"/>
      <c r="ICA17" s="418"/>
      <c r="ICB17" s="418"/>
      <c r="ICC17" s="418"/>
      <c r="ICD17" s="418"/>
      <c r="ICE17" s="418"/>
      <c r="ICF17" s="418"/>
      <c r="ICG17" s="418"/>
      <c r="ICH17" s="418"/>
      <c r="ICI17" s="418"/>
      <c r="ICJ17" s="418"/>
      <c r="ICK17" s="418"/>
      <c r="ICL17" s="418"/>
      <c r="ICM17" s="418"/>
      <c r="ICN17" s="418"/>
      <c r="ICO17" s="418"/>
      <c r="ICP17" s="418"/>
      <c r="ICQ17" s="418"/>
      <c r="ICR17" s="418"/>
      <c r="ICS17" s="418"/>
      <c r="ICT17" s="418"/>
      <c r="ICU17" s="418"/>
      <c r="ICV17" s="418"/>
      <c r="ICW17" s="418"/>
      <c r="ICX17" s="418"/>
      <c r="ICY17" s="418"/>
      <c r="ICZ17" s="418"/>
      <c r="IDA17" s="418"/>
      <c r="IDB17" s="418"/>
      <c r="IDC17" s="418"/>
      <c r="IDD17" s="418"/>
      <c r="IDE17" s="418"/>
      <c r="IDF17" s="418"/>
      <c r="IDG17" s="418"/>
      <c r="IDH17" s="418"/>
      <c r="IDI17" s="418"/>
      <c r="IDJ17" s="418"/>
      <c r="IDK17" s="418"/>
      <c r="IDL17" s="418"/>
      <c r="IDM17" s="418"/>
      <c r="IDN17" s="418"/>
      <c r="IDO17" s="418"/>
      <c r="IDP17" s="418"/>
      <c r="IDQ17" s="418"/>
      <c r="IDR17" s="418"/>
      <c r="IDS17" s="418"/>
      <c r="IDT17" s="418"/>
      <c r="IDU17" s="418"/>
      <c r="IDV17" s="418"/>
      <c r="IDW17" s="418"/>
      <c r="IDX17" s="418"/>
      <c r="IDY17" s="418"/>
      <c r="IDZ17" s="418"/>
      <c r="IEA17" s="418"/>
      <c r="IEB17" s="418"/>
      <c r="IEC17" s="418"/>
      <c r="IED17" s="418"/>
      <c r="IEE17" s="418"/>
      <c r="IEF17" s="418"/>
      <c r="IEG17" s="418"/>
      <c r="IEH17" s="418"/>
      <c r="IEI17" s="418"/>
      <c r="IEJ17" s="418"/>
      <c r="IEK17" s="418"/>
      <c r="IEL17" s="418"/>
      <c r="IEM17" s="418"/>
      <c r="IEN17" s="418"/>
      <c r="IEO17" s="418"/>
      <c r="IEP17" s="418"/>
      <c r="IEQ17" s="418"/>
      <c r="IER17" s="418"/>
      <c r="IES17" s="418"/>
      <c r="IET17" s="418"/>
      <c r="IEU17" s="418"/>
      <c r="IEV17" s="418"/>
      <c r="IEW17" s="418"/>
      <c r="IEX17" s="418"/>
      <c r="IEY17" s="418"/>
      <c r="IEZ17" s="418"/>
      <c r="IFA17" s="418"/>
      <c r="IFB17" s="418"/>
      <c r="IFC17" s="418"/>
      <c r="IFD17" s="418"/>
      <c r="IFE17" s="418"/>
      <c r="IFF17" s="418"/>
      <c r="IFG17" s="418"/>
      <c r="IFH17" s="418"/>
      <c r="IFI17" s="418"/>
      <c r="IFJ17" s="418"/>
      <c r="IFK17" s="418"/>
      <c r="IFL17" s="418"/>
      <c r="IFM17" s="418"/>
      <c r="IFN17" s="418"/>
      <c r="IFO17" s="418"/>
      <c r="IFP17" s="418"/>
      <c r="IFQ17" s="418"/>
      <c r="IFR17" s="418"/>
      <c r="IFS17" s="418"/>
      <c r="IFT17" s="418"/>
      <c r="IFU17" s="418"/>
      <c r="IFV17" s="418"/>
      <c r="IFW17" s="418"/>
      <c r="IFX17" s="418"/>
      <c r="IFY17" s="418"/>
      <c r="IFZ17" s="418"/>
      <c r="IGA17" s="418"/>
      <c r="IGB17" s="418"/>
      <c r="IGC17" s="418"/>
      <c r="IGD17" s="418"/>
      <c r="IGE17" s="418"/>
      <c r="IGF17" s="418"/>
      <c r="IGG17" s="418"/>
      <c r="IGH17" s="418"/>
      <c r="IGI17" s="418"/>
      <c r="IGJ17" s="418"/>
      <c r="IGK17" s="418"/>
      <c r="IGL17" s="418"/>
      <c r="IGM17" s="418"/>
      <c r="IGN17" s="418"/>
      <c r="IGO17" s="418"/>
      <c r="IGP17" s="418"/>
      <c r="IGQ17" s="418"/>
      <c r="IGR17" s="418"/>
      <c r="IGS17" s="418"/>
      <c r="IGT17" s="418"/>
      <c r="IGU17" s="418"/>
      <c r="IGV17" s="418"/>
      <c r="IGW17" s="418"/>
      <c r="IGX17" s="418"/>
      <c r="IGY17" s="418"/>
      <c r="IGZ17" s="418"/>
      <c r="IHA17" s="418"/>
      <c r="IHB17" s="418"/>
      <c r="IHC17" s="418"/>
      <c r="IHD17" s="418"/>
      <c r="IHE17" s="418"/>
      <c r="IHF17" s="418"/>
      <c r="IHG17" s="418"/>
      <c r="IHH17" s="418"/>
      <c r="IHI17" s="418"/>
      <c r="IHJ17" s="418"/>
      <c r="IHK17" s="418"/>
      <c r="IHL17" s="418"/>
      <c r="IHM17" s="418"/>
      <c r="IHN17" s="418"/>
      <c r="IHO17" s="418"/>
      <c r="IHP17" s="418"/>
      <c r="IHQ17" s="418"/>
      <c r="IHR17" s="418"/>
      <c r="IHS17" s="418"/>
      <c r="IHT17" s="418"/>
      <c r="IHU17" s="418"/>
      <c r="IHV17" s="418"/>
      <c r="IHW17" s="418"/>
      <c r="IHX17" s="418"/>
      <c r="IHY17" s="418"/>
      <c r="IHZ17" s="418"/>
      <c r="IIA17" s="418"/>
      <c r="IIB17" s="418"/>
      <c r="IIC17" s="418"/>
      <c r="IID17" s="418"/>
      <c r="IIE17" s="418"/>
      <c r="IIF17" s="418"/>
      <c r="IIG17" s="418"/>
      <c r="IIH17" s="418"/>
      <c r="III17" s="418"/>
      <c r="IIJ17" s="418"/>
      <c r="IIK17" s="418"/>
      <c r="IIL17" s="418"/>
      <c r="IIM17" s="418"/>
      <c r="IIN17" s="418"/>
      <c r="IIO17" s="418"/>
      <c r="IIP17" s="418"/>
      <c r="IIQ17" s="418"/>
      <c r="IIR17" s="418"/>
      <c r="IIS17" s="418"/>
      <c r="IIT17" s="418"/>
      <c r="IIU17" s="418"/>
      <c r="IIV17" s="418"/>
      <c r="IIW17" s="418"/>
      <c r="IIX17" s="418"/>
      <c r="IIY17" s="418"/>
      <c r="IIZ17" s="418"/>
      <c r="IJA17" s="418"/>
      <c r="IJB17" s="418"/>
      <c r="IJC17" s="418"/>
      <c r="IJD17" s="418"/>
      <c r="IJE17" s="418"/>
      <c r="IJF17" s="418"/>
      <c r="IJG17" s="418"/>
      <c r="IJH17" s="418"/>
      <c r="IJI17" s="418"/>
      <c r="IJJ17" s="418"/>
      <c r="IJK17" s="418"/>
      <c r="IJL17" s="418"/>
      <c r="IJM17" s="418"/>
      <c r="IJN17" s="418"/>
      <c r="IJO17" s="418"/>
      <c r="IJP17" s="418"/>
      <c r="IJQ17" s="418"/>
      <c r="IJR17" s="418"/>
      <c r="IJS17" s="418"/>
      <c r="IJT17" s="418"/>
      <c r="IJU17" s="418"/>
      <c r="IJV17" s="418"/>
      <c r="IJW17" s="418"/>
      <c r="IJX17" s="418"/>
      <c r="IJY17" s="418"/>
      <c r="IJZ17" s="418"/>
      <c r="IKA17" s="418"/>
      <c r="IKB17" s="418"/>
      <c r="IKC17" s="418"/>
      <c r="IKD17" s="418"/>
      <c r="IKE17" s="418"/>
      <c r="IKF17" s="418"/>
      <c r="IKG17" s="418"/>
      <c r="IKH17" s="418"/>
      <c r="IKI17" s="418"/>
      <c r="IKJ17" s="418"/>
      <c r="IKK17" s="418"/>
      <c r="IKL17" s="418"/>
      <c r="IKM17" s="418"/>
      <c r="IKN17" s="418"/>
      <c r="IKO17" s="418"/>
      <c r="IKP17" s="418"/>
      <c r="IKQ17" s="418"/>
      <c r="IKR17" s="418"/>
      <c r="IKS17" s="418"/>
      <c r="IKT17" s="418"/>
      <c r="IKU17" s="418"/>
      <c r="IKV17" s="418"/>
      <c r="IKW17" s="418"/>
      <c r="IKX17" s="418"/>
      <c r="IKY17" s="418"/>
      <c r="IKZ17" s="418"/>
      <c r="ILA17" s="418"/>
      <c r="ILB17" s="418"/>
      <c r="ILC17" s="418"/>
      <c r="ILD17" s="418"/>
      <c r="ILE17" s="418"/>
      <c r="ILF17" s="418"/>
      <c r="ILG17" s="418"/>
      <c r="ILH17" s="418"/>
      <c r="ILI17" s="418"/>
      <c r="ILJ17" s="418"/>
      <c r="ILK17" s="418"/>
      <c r="ILL17" s="418"/>
      <c r="ILM17" s="418"/>
      <c r="ILN17" s="418"/>
      <c r="ILO17" s="418"/>
      <c r="ILP17" s="418"/>
      <c r="ILQ17" s="418"/>
      <c r="ILR17" s="418"/>
      <c r="ILS17" s="418"/>
      <c r="ILT17" s="418"/>
      <c r="ILU17" s="418"/>
      <c r="ILV17" s="418"/>
      <c r="ILW17" s="418"/>
      <c r="ILX17" s="418"/>
      <c r="ILY17" s="418"/>
      <c r="ILZ17" s="418"/>
      <c r="IMA17" s="418"/>
      <c r="IMB17" s="418"/>
      <c r="IMC17" s="418"/>
      <c r="IMD17" s="418"/>
      <c r="IME17" s="418"/>
      <c r="IMF17" s="418"/>
      <c r="IMG17" s="418"/>
      <c r="IMH17" s="418"/>
      <c r="IMI17" s="418"/>
      <c r="IMJ17" s="418"/>
      <c r="IMK17" s="418"/>
      <c r="IML17" s="418"/>
      <c r="IMM17" s="418"/>
      <c r="IMN17" s="418"/>
      <c r="IMO17" s="418"/>
      <c r="IMP17" s="418"/>
      <c r="IMQ17" s="418"/>
      <c r="IMR17" s="418"/>
      <c r="IMS17" s="418"/>
      <c r="IMT17" s="418"/>
      <c r="IMU17" s="418"/>
      <c r="IMV17" s="418"/>
      <c r="IMW17" s="418"/>
      <c r="IMX17" s="418"/>
      <c r="IMY17" s="418"/>
      <c r="IMZ17" s="418"/>
      <c r="INA17" s="418"/>
      <c r="INB17" s="418"/>
      <c r="INC17" s="418"/>
      <c r="IND17" s="418"/>
      <c r="INE17" s="418"/>
      <c r="INF17" s="418"/>
      <c r="ING17" s="418"/>
      <c r="INH17" s="418"/>
      <c r="INI17" s="418"/>
      <c r="INJ17" s="418"/>
      <c r="INK17" s="418"/>
      <c r="INL17" s="418"/>
      <c r="INM17" s="418"/>
      <c r="INN17" s="418"/>
      <c r="INO17" s="418"/>
      <c r="INP17" s="418"/>
      <c r="INQ17" s="418"/>
      <c r="INR17" s="418"/>
      <c r="INS17" s="418"/>
      <c r="INT17" s="418"/>
      <c r="INU17" s="418"/>
      <c r="INV17" s="418"/>
      <c r="INW17" s="418"/>
      <c r="INX17" s="418"/>
      <c r="INY17" s="418"/>
      <c r="INZ17" s="418"/>
      <c r="IOA17" s="418"/>
      <c r="IOB17" s="418"/>
      <c r="IOC17" s="418"/>
      <c r="IOD17" s="418"/>
      <c r="IOE17" s="418"/>
      <c r="IOF17" s="418"/>
      <c r="IOG17" s="418"/>
      <c r="IOH17" s="418"/>
      <c r="IOI17" s="418"/>
      <c r="IOJ17" s="418"/>
      <c r="IOK17" s="418"/>
      <c r="IOL17" s="418"/>
      <c r="IOM17" s="418"/>
      <c r="ION17" s="418"/>
      <c r="IOO17" s="418"/>
      <c r="IOP17" s="418"/>
      <c r="IOQ17" s="418"/>
      <c r="IOR17" s="418"/>
      <c r="IOS17" s="418"/>
      <c r="IOT17" s="418"/>
      <c r="IOU17" s="418"/>
      <c r="IOV17" s="418"/>
      <c r="IOW17" s="418"/>
      <c r="IOX17" s="418"/>
      <c r="IOY17" s="418"/>
      <c r="IOZ17" s="418"/>
      <c r="IPA17" s="418"/>
      <c r="IPB17" s="418"/>
      <c r="IPC17" s="418"/>
      <c r="IPD17" s="418"/>
      <c r="IPE17" s="418"/>
      <c r="IPF17" s="418"/>
      <c r="IPG17" s="418"/>
      <c r="IPH17" s="418"/>
      <c r="IPI17" s="418"/>
      <c r="IPJ17" s="418"/>
      <c r="IPK17" s="418"/>
      <c r="IPL17" s="418"/>
      <c r="IPM17" s="418"/>
      <c r="IPN17" s="418"/>
      <c r="IPO17" s="418"/>
      <c r="IPP17" s="418"/>
      <c r="IPQ17" s="418"/>
      <c r="IPR17" s="418"/>
      <c r="IPS17" s="418"/>
      <c r="IPT17" s="418"/>
      <c r="IPU17" s="418"/>
      <c r="IPV17" s="418"/>
      <c r="IPW17" s="418"/>
      <c r="IPX17" s="418"/>
      <c r="IPY17" s="418"/>
      <c r="IPZ17" s="418"/>
      <c r="IQA17" s="418"/>
      <c r="IQB17" s="418"/>
      <c r="IQC17" s="418"/>
      <c r="IQD17" s="418"/>
      <c r="IQE17" s="418"/>
      <c r="IQF17" s="418"/>
      <c r="IQG17" s="418"/>
      <c r="IQH17" s="418"/>
      <c r="IQI17" s="418"/>
      <c r="IQJ17" s="418"/>
      <c r="IQK17" s="418"/>
      <c r="IQL17" s="418"/>
      <c r="IQM17" s="418"/>
      <c r="IQN17" s="418"/>
      <c r="IQO17" s="418"/>
      <c r="IQP17" s="418"/>
      <c r="IQQ17" s="418"/>
      <c r="IQR17" s="418"/>
      <c r="IQS17" s="418"/>
      <c r="IQT17" s="418"/>
      <c r="IQU17" s="418"/>
      <c r="IQV17" s="418"/>
      <c r="IQW17" s="418"/>
      <c r="IQX17" s="418"/>
      <c r="IQY17" s="418"/>
      <c r="IQZ17" s="418"/>
      <c r="IRA17" s="418"/>
      <c r="IRB17" s="418"/>
      <c r="IRC17" s="418"/>
      <c r="IRD17" s="418"/>
      <c r="IRE17" s="418"/>
      <c r="IRF17" s="418"/>
      <c r="IRG17" s="418"/>
      <c r="IRH17" s="418"/>
      <c r="IRI17" s="418"/>
      <c r="IRJ17" s="418"/>
      <c r="IRK17" s="418"/>
      <c r="IRL17" s="418"/>
      <c r="IRM17" s="418"/>
      <c r="IRN17" s="418"/>
      <c r="IRO17" s="418"/>
      <c r="IRP17" s="418"/>
      <c r="IRQ17" s="418"/>
      <c r="IRR17" s="418"/>
      <c r="IRS17" s="418"/>
      <c r="IRT17" s="418"/>
      <c r="IRU17" s="418"/>
      <c r="IRV17" s="418"/>
      <c r="IRW17" s="418"/>
      <c r="IRX17" s="418"/>
      <c r="IRY17" s="418"/>
      <c r="IRZ17" s="418"/>
      <c r="ISA17" s="418"/>
      <c r="ISB17" s="418"/>
      <c r="ISC17" s="418"/>
      <c r="ISD17" s="418"/>
      <c r="ISE17" s="418"/>
      <c r="ISF17" s="418"/>
      <c r="ISG17" s="418"/>
      <c r="ISH17" s="418"/>
      <c r="ISI17" s="418"/>
      <c r="ISJ17" s="418"/>
      <c r="ISK17" s="418"/>
      <c r="ISL17" s="418"/>
      <c r="ISM17" s="418"/>
      <c r="ISN17" s="418"/>
      <c r="ISO17" s="418"/>
      <c r="ISP17" s="418"/>
      <c r="ISQ17" s="418"/>
      <c r="ISR17" s="418"/>
      <c r="ISS17" s="418"/>
      <c r="IST17" s="418"/>
      <c r="ISU17" s="418"/>
      <c r="ISV17" s="418"/>
      <c r="ISW17" s="418"/>
      <c r="ISX17" s="418"/>
      <c r="ISY17" s="418"/>
      <c r="ISZ17" s="418"/>
      <c r="ITA17" s="418"/>
      <c r="ITB17" s="418"/>
      <c r="ITC17" s="418"/>
      <c r="ITD17" s="418"/>
      <c r="ITE17" s="418"/>
      <c r="ITF17" s="418"/>
      <c r="ITG17" s="418"/>
      <c r="ITH17" s="418"/>
      <c r="ITI17" s="418"/>
      <c r="ITJ17" s="418"/>
      <c r="ITK17" s="418"/>
      <c r="ITL17" s="418"/>
      <c r="ITM17" s="418"/>
      <c r="ITN17" s="418"/>
      <c r="ITO17" s="418"/>
      <c r="ITP17" s="418"/>
      <c r="ITQ17" s="418"/>
      <c r="ITR17" s="418"/>
      <c r="ITS17" s="418"/>
      <c r="ITT17" s="418"/>
      <c r="ITU17" s="418"/>
      <c r="ITV17" s="418"/>
      <c r="ITW17" s="418"/>
      <c r="ITX17" s="418"/>
      <c r="ITY17" s="418"/>
      <c r="ITZ17" s="418"/>
      <c r="IUA17" s="418"/>
      <c r="IUB17" s="418"/>
      <c r="IUC17" s="418"/>
      <c r="IUD17" s="418"/>
      <c r="IUE17" s="418"/>
      <c r="IUF17" s="418"/>
      <c r="IUG17" s="418"/>
      <c r="IUH17" s="418"/>
      <c r="IUI17" s="418"/>
      <c r="IUJ17" s="418"/>
      <c r="IUK17" s="418"/>
      <c r="IUL17" s="418"/>
      <c r="IUM17" s="418"/>
      <c r="IUN17" s="418"/>
      <c r="IUO17" s="418"/>
      <c r="IUP17" s="418"/>
      <c r="IUQ17" s="418"/>
      <c r="IUR17" s="418"/>
      <c r="IUS17" s="418"/>
      <c r="IUT17" s="418"/>
      <c r="IUU17" s="418"/>
      <c r="IUV17" s="418"/>
      <c r="IUW17" s="418"/>
      <c r="IUX17" s="418"/>
      <c r="IUY17" s="418"/>
      <c r="IUZ17" s="418"/>
      <c r="IVA17" s="418"/>
      <c r="IVB17" s="418"/>
      <c r="IVC17" s="418"/>
      <c r="IVD17" s="418"/>
      <c r="IVE17" s="418"/>
      <c r="IVF17" s="418"/>
      <c r="IVG17" s="418"/>
      <c r="IVH17" s="418"/>
      <c r="IVI17" s="418"/>
      <c r="IVJ17" s="418"/>
      <c r="IVK17" s="418"/>
      <c r="IVL17" s="418"/>
      <c r="IVM17" s="418"/>
      <c r="IVN17" s="418"/>
      <c r="IVO17" s="418"/>
      <c r="IVP17" s="418"/>
      <c r="IVQ17" s="418"/>
      <c r="IVR17" s="418"/>
      <c r="IVS17" s="418"/>
      <c r="IVT17" s="418"/>
      <c r="IVU17" s="418"/>
      <c r="IVV17" s="418"/>
      <c r="IVW17" s="418"/>
      <c r="IVX17" s="418"/>
      <c r="IVY17" s="418"/>
      <c r="IVZ17" s="418"/>
      <c r="IWA17" s="418"/>
      <c r="IWB17" s="418"/>
      <c r="IWC17" s="418"/>
      <c r="IWD17" s="418"/>
      <c r="IWE17" s="418"/>
      <c r="IWF17" s="418"/>
      <c r="IWG17" s="418"/>
      <c r="IWH17" s="418"/>
      <c r="IWI17" s="418"/>
      <c r="IWJ17" s="418"/>
      <c r="IWK17" s="418"/>
      <c r="IWL17" s="418"/>
      <c r="IWM17" s="418"/>
      <c r="IWN17" s="418"/>
      <c r="IWO17" s="418"/>
      <c r="IWP17" s="418"/>
      <c r="IWQ17" s="418"/>
      <c r="IWR17" s="418"/>
      <c r="IWS17" s="418"/>
      <c r="IWT17" s="418"/>
      <c r="IWU17" s="418"/>
      <c r="IWV17" s="418"/>
      <c r="IWW17" s="418"/>
      <c r="IWX17" s="418"/>
      <c r="IWY17" s="418"/>
      <c r="IWZ17" s="418"/>
      <c r="IXA17" s="418"/>
      <c r="IXB17" s="418"/>
      <c r="IXC17" s="418"/>
      <c r="IXD17" s="418"/>
      <c r="IXE17" s="418"/>
      <c r="IXF17" s="418"/>
      <c r="IXG17" s="418"/>
      <c r="IXH17" s="418"/>
      <c r="IXI17" s="418"/>
      <c r="IXJ17" s="418"/>
      <c r="IXK17" s="418"/>
      <c r="IXL17" s="418"/>
      <c r="IXM17" s="418"/>
      <c r="IXN17" s="418"/>
      <c r="IXO17" s="418"/>
      <c r="IXP17" s="418"/>
      <c r="IXQ17" s="418"/>
      <c r="IXR17" s="418"/>
      <c r="IXS17" s="418"/>
      <c r="IXT17" s="418"/>
      <c r="IXU17" s="418"/>
      <c r="IXV17" s="418"/>
      <c r="IXW17" s="418"/>
      <c r="IXX17" s="418"/>
      <c r="IXY17" s="418"/>
      <c r="IXZ17" s="418"/>
      <c r="IYA17" s="418"/>
      <c r="IYB17" s="418"/>
      <c r="IYC17" s="418"/>
      <c r="IYD17" s="418"/>
      <c r="IYE17" s="418"/>
      <c r="IYF17" s="418"/>
      <c r="IYG17" s="418"/>
      <c r="IYH17" s="418"/>
      <c r="IYI17" s="418"/>
      <c r="IYJ17" s="418"/>
      <c r="IYK17" s="418"/>
      <c r="IYL17" s="418"/>
      <c r="IYM17" s="418"/>
      <c r="IYN17" s="418"/>
      <c r="IYO17" s="418"/>
      <c r="IYP17" s="418"/>
      <c r="IYQ17" s="418"/>
      <c r="IYR17" s="418"/>
      <c r="IYS17" s="418"/>
      <c r="IYT17" s="418"/>
      <c r="IYU17" s="418"/>
      <c r="IYV17" s="418"/>
      <c r="IYW17" s="418"/>
      <c r="IYX17" s="418"/>
      <c r="IYY17" s="418"/>
      <c r="IYZ17" s="418"/>
      <c r="IZA17" s="418"/>
      <c r="IZB17" s="418"/>
      <c r="IZC17" s="418"/>
      <c r="IZD17" s="418"/>
      <c r="IZE17" s="418"/>
      <c r="IZF17" s="418"/>
      <c r="IZG17" s="418"/>
      <c r="IZH17" s="418"/>
      <c r="IZI17" s="418"/>
      <c r="IZJ17" s="418"/>
      <c r="IZK17" s="418"/>
      <c r="IZL17" s="418"/>
      <c r="IZM17" s="418"/>
      <c r="IZN17" s="418"/>
      <c r="IZO17" s="418"/>
      <c r="IZP17" s="418"/>
      <c r="IZQ17" s="418"/>
      <c r="IZR17" s="418"/>
      <c r="IZS17" s="418"/>
      <c r="IZT17" s="418"/>
      <c r="IZU17" s="418"/>
      <c r="IZV17" s="418"/>
      <c r="IZW17" s="418"/>
      <c r="IZX17" s="418"/>
      <c r="IZY17" s="418"/>
      <c r="IZZ17" s="418"/>
      <c r="JAA17" s="418"/>
      <c r="JAB17" s="418"/>
      <c r="JAC17" s="418"/>
      <c r="JAD17" s="418"/>
      <c r="JAE17" s="418"/>
      <c r="JAF17" s="418"/>
      <c r="JAG17" s="418"/>
      <c r="JAH17" s="418"/>
      <c r="JAI17" s="418"/>
      <c r="JAJ17" s="418"/>
      <c r="JAK17" s="418"/>
      <c r="JAL17" s="418"/>
      <c r="JAM17" s="418"/>
      <c r="JAN17" s="418"/>
      <c r="JAO17" s="418"/>
      <c r="JAP17" s="418"/>
      <c r="JAQ17" s="418"/>
      <c r="JAR17" s="418"/>
      <c r="JAS17" s="418"/>
      <c r="JAT17" s="418"/>
      <c r="JAU17" s="418"/>
      <c r="JAV17" s="418"/>
      <c r="JAW17" s="418"/>
      <c r="JAX17" s="418"/>
      <c r="JAY17" s="418"/>
      <c r="JAZ17" s="418"/>
      <c r="JBA17" s="418"/>
      <c r="JBB17" s="418"/>
      <c r="JBC17" s="418"/>
      <c r="JBD17" s="418"/>
      <c r="JBE17" s="418"/>
      <c r="JBF17" s="418"/>
      <c r="JBG17" s="418"/>
      <c r="JBH17" s="418"/>
      <c r="JBI17" s="418"/>
      <c r="JBJ17" s="418"/>
      <c r="JBK17" s="418"/>
      <c r="JBL17" s="418"/>
      <c r="JBM17" s="418"/>
      <c r="JBN17" s="418"/>
      <c r="JBO17" s="418"/>
      <c r="JBP17" s="418"/>
      <c r="JBQ17" s="418"/>
      <c r="JBR17" s="418"/>
      <c r="JBS17" s="418"/>
      <c r="JBT17" s="418"/>
      <c r="JBU17" s="418"/>
      <c r="JBV17" s="418"/>
      <c r="JBW17" s="418"/>
      <c r="JBX17" s="418"/>
      <c r="JBY17" s="418"/>
      <c r="JBZ17" s="418"/>
      <c r="JCA17" s="418"/>
      <c r="JCB17" s="418"/>
      <c r="JCC17" s="418"/>
      <c r="JCD17" s="418"/>
      <c r="JCE17" s="418"/>
      <c r="JCF17" s="418"/>
      <c r="JCG17" s="418"/>
      <c r="JCH17" s="418"/>
      <c r="JCI17" s="418"/>
      <c r="JCJ17" s="418"/>
      <c r="JCK17" s="418"/>
      <c r="JCL17" s="418"/>
      <c r="JCM17" s="418"/>
      <c r="JCN17" s="418"/>
      <c r="JCO17" s="418"/>
      <c r="JCP17" s="418"/>
      <c r="JCQ17" s="418"/>
      <c r="JCR17" s="418"/>
      <c r="JCS17" s="418"/>
      <c r="JCT17" s="418"/>
      <c r="JCU17" s="418"/>
      <c r="JCV17" s="418"/>
      <c r="JCW17" s="418"/>
      <c r="JCX17" s="418"/>
      <c r="JCY17" s="418"/>
      <c r="JCZ17" s="418"/>
      <c r="JDA17" s="418"/>
      <c r="JDB17" s="418"/>
      <c r="JDC17" s="418"/>
      <c r="JDD17" s="418"/>
      <c r="JDE17" s="418"/>
      <c r="JDF17" s="418"/>
      <c r="JDG17" s="418"/>
      <c r="JDH17" s="418"/>
      <c r="JDI17" s="418"/>
      <c r="JDJ17" s="418"/>
      <c r="JDK17" s="418"/>
      <c r="JDL17" s="418"/>
      <c r="JDM17" s="418"/>
      <c r="JDN17" s="418"/>
      <c r="JDO17" s="418"/>
      <c r="JDP17" s="418"/>
      <c r="JDQ17" s="418"/>
      <c r="JDR17" s="418"/>
      <c r="JDS17" s="418"/>
      <c r="JDT17" s="418"/>
      <c r="JDU17" s="418"/>
      <c r="JDV17" s="418"/>
      <c r="JDW17" s="418"/>
      <c r="JDX17" s="418"/>
      <c r="JDY17" s="418"/>
      <c r="JDZ17" s="418"/>
      <c r="JEA17" s="418"/>
      <c r="JEB17" s="418"/>
      <c r="JEC17" s="418"/>
      <c r="JED17" s="418"/>
      <c r="JEE17" s="418"/>
      <c r="JEF17" s="418"/>
      <c r="JEG17" s="418"/>
      <c r="JEH17" s="418"/>
      <c r="JEI17" s="418"/>
      <c r="JEJ17" s="418"/>
      <c r="JEK17" s="418"/>
      <c r="JEL17" s="418"/>
      <c r="JEM17" s="418"/>
      <c r="JEN17" s="418"/>
      <c r="JEO17" s="418"/>
      <c r="JEP17" s="418"/>
      <c r="JEQ17" s="418"/>
      <c r="JER17" s="418"/>
      <c r="JES17" s="418"/>
      <c r="JET17" s="418"/>
      <c r="JEU17" s="418"/>
      <c r="JEV17" s="418"/>
      <c r="JEW17" s="418"/>
      <c r="JEX17" s="418"/>
      <c r="JEY17" s="418"/>
      <c r="JEZ17" s="418"/>
      <c r="JFA17" s="418"/>
      <c r="JFB17" s="418"/>
      <c r="JFC17" s="418"/>
      <c r="JFD17" s="418"/>
      <c r="JFE17" s="418"/>
      <c r="JFF17" s="418"/>
      <c r="JFG17" s="418"/>
      <c r="JFH17" s="418"/>
      <c r="JFI17" s="418"/>
      <c r="JFJ17" s="418"/>
      <c r="JFK17" s="418"/>
      <c r="JFL17" s="418"/>
      <c r="JFM17" s="418"/>
      <c r="JFN17" s="418"/>
      <c r="JFO17" s="418"/>
      <c r="JFP17" s="418"/>
      <c r="JFQ17" s="418"/>
      <c r="JFR17" s="418"/>
      <c r="JFS17" s="418"/>
      <c r="JFT17" s="418"/>
      <c r="JFU17" s="418"/>
      <c r="JFV17" s="418"/>
      <c r="JFW17" s="418"/>
      <c r="JFX17" s="418"/>
      <c r="JFY17" s="418"/>
      <c r="JFZ17" s="418"/>
      <c r="JGA17" s="418"/>
      <c r="JGB17" s="418"/>
      <c r="JGC17" s="418"/>
      <c r="JGD17" s="418"/>
      <c r="JGE17" s="418"/>
      <c r="JGF17" s="418"/>
      <c r="JGG17" s="418"/>
      <c r="JGH17" s="418"/>
      <c r="JGI17" s="418"/>
      <c r="JGJ17" s="418"/>
      <c r="JGK17" s="418"/>
      <c r="JGL17" s="418"/>
      <c r="JGM17" s="418"/>
      <c r="JGN17" s="418"/>
      <c r="JGO17" s="418"/>
      <c r="JGP17" s="418"/>
      <c r="JGQ17" s="418"/>
      <c r="JGR17" s="418"/>
      <c r="JGS17" s="418"/>
      <c r="JGT17" s="418"/>
      <c r="JGU17" s="418"/>
      <c r="JGV17" s="418"/>
      <c r="JGW17" s="418"/>
      <c r="JGX17" s="418"/>
      <c r="JGY17" s="418"/>
      <c r="JGZ17" s="418"/>
      <c r="JHA17" s="418"/>
      <c r="JHB17" s="418"/>
      <c r="JHC17" s="418"/>
      <c r="JHD17" s="418"/>
      <c r="JHE17" s="418"/>
      <c r="JHF17" s="418"/>
      <c r="JHG17" s="418"/>
      <c r="JHH17" s="418"/>
      <c r="JHI17" s="418"/>
      <c r="JHJ17" s="418"/>
      <c r="JHK17" s="418"/>
      <c r="JHL17" s="418"/>
      <c r="JHM17" s="418"/>
      <c r="JHN17" s="418"/>
      <c r="JHO17" s="418"/>
      <c r="JHP17" s="418"/>
      <c r="JHQ17" s="418"/>
      <c r="JHR17" s="418"/>
      <c r="JHS17" s="418"/>
      <c r="JHT17" s="418"/>
      <c r="JHU17" s="418"/>
      <c r="JHV17" s="418"/>
      <c r="JHW17" s="418"/>
      <c r="JHX17" s="418"/>
      <c r="JHY17" s="418"/>
      <c r="JHZ17" s="418"/>
      <c r="JIA17" s="418"/>
      <c r="JIB17" s="418"/>
      <c r="JIC17" s="418"/>
      <c r="JID17" s="418"/>
      <c r="JIE17" s="418"/>
      <c r="JIF17" s="418"/>
      <c r="JIG17" s="418"/>
      <c r="JIH17" s="418"/>
      <c r="JII17" s="418"/>
      <c r="JIJ17" s="418"/>
      <c r="JIK17" s="418"/>
      <c r="JIL17" s="418"/>
      <c r="JIM17" s="418"/>
      <c r="JIN17" s="418"/>
      <c r="JIO17" s="418"/>
      <c r="JIP17" s="418"/>
      <c r="JIQ17" s="418"/>
      <c r="JIR17" s="418"/>
      <c r="JIS17" s="418"/>
      <c r="JIT17" s="418"/>
      <c r="JIU17" s="418"/>
      <c r="JIV17" s="418"/>
      <c r="JIW17" s="418"/>
      <c r="JIX17" s="418"/>
      <c r="JIY17" s="418"/>
      <c r="JIZ17" s="418"/>
      <c r="JJA17" s="418"/>
      <c r="JJB17" s="418"/>
      <c r="JJC17" s="418"/>
      <c r="JJD17" s="418"/>
      <c r="JJE17" s="418"/>
      <c r="JJF17" s="418"/>
      <c r="JJG17" s="418"/>
      <c r="JJH17" s="418"/>
      <c r="JJI17" s="418"/>
      <c r="JJJ17" s="418"/>
      <c r="JJK17" s="418"/>
      <c r="JJL17" s="418"/>
      <c r="JJM17" s="418"/>
      <c r="JJN17" s="418"/>
      <c r="JJO17" s="418"/>
      <c r="JJP17" s="418"/>
      <c r="JJQ17" s="418"/>
      <c r="JJR17" s="418"/>
      <c r="JJS17" s="418"/>
      <c r="JJT17" s="418"/>
      <c r="JJU17" s="418"/>
      <c r="JJV17" s="418"/>
      <c r="JJW17" s="418"/>
      <c r="JJX17" s="418"/>
      <c r="JJY17" s="418"/>
      <c r="JJZ17" s="418"/>
      <c r="JKA17" s="418"/>
      <c r="JKB17" s="418"/>
      <c r="JKC17" s="418"/>
      <c r="JKD17" s="418"/>
      <c r="JKE17" s="418"/>
      <c r="JKF17" s="418"/>
      <c r="JKG17" s="418"/>
      <c r="JKH17" s="418"/>
      <c r="JKI17" s="418"/>
      <c r="JKJ17" s="418"/>
      <c r="JKK17" s="418"/>
      <c r="JKL17" s="418"/>
      <c r="JKM17" s="418"/>
      <c r="JKN17" s="418"/>
      <c r="JKO17" s="418"/>
      <c r="JKP17" s="418"/>
      <c r="JKQ17" s="418"/>
      <c r="JKR17" s="418"/>
      <c r="JKS17" s="418"/>
      <c r="JKT17" s="418"/>
      <c r="JKU17" s="418"/>
      <c r="JKV17" s="418"/>
      <c r="JKW17" s="418"/>
      <c r="JKX17" s="418"/>
      <c r="JKY17" s="418"/>
      <c r="JKZ17" s="418"/>
      <c r="JLA17" s="418"/>
      <c r="JLB17" s="418"/>
      <c r="JLC17" s="418"/>
      <c r="JLD17" s="418"/>
      <c r="JLE17" s="418"/>
      <c r="JLF17" s="418"/>
      <c r="JLG17" s="418"/>
      <c r="JLH17" s="418"/>
      <c r="JLI17" s="418"/>
      <c r="JLJ17" s="418"/>
      <c r="JLK17" s="418"/>
      <c r="JLL17" s="418"/>
      <c r="JLM17" s="418"/>
      <c r="JLN17" s="418"/>
      <c r="JLO17" s="418"/>
      <c r="JLP17" s="418"/>
      <c r="JLQ17" s="418"/>
      <c r="JLR17" s="418"/>
      <c r="JLS17" s="418"/>
      <c r="JLT17" s="418"/>
      <c r="JLU17" s="418"/>
      <c r="JLV17" s="418"/>
      <c r="JLW17" s="418"/>
      <c r="JLX17" s="418"/>
      <c r="JLY17" s="418"/>
      <c r="JLZ17" s="418"/>
      <c r="JMA17" s="418"/>
      <c r="JMB17" s="418"/>
      <c r="JMC17" s="418"/>
      <c r="JMD17" s="418"/>
      <c r="JME17" s="418"/>
      <c r="JMF17" s="418"/>
      <c r="JMG17" s="418"/>
      <c r="JMH17" s="418"/>
      <c r="JMI17" s="418"/>
      <c r="JMJ17" s="418"/>
      <c r="JMK17" s="418"/>
      <c r="JML17" s="418"/>
      <c r="JMM17" s="418"/>
      <c r="JMN17" s="418"/>
      <c r="JMO17" s="418"/>
      <c r="JMP17" s="418"/>
      <c r="JMQ17" s="418"/>
      <c r="JMR17" s="418"/>
      <c r="JMS17" s="418"/>
      <c r="JMT17" s="418"/>
      <c r="JMU17" s="418"/>
      <c r="JMV17" s="418"/>
      <c r="JMW17" s="418"/>
      <c r="JMX17" s="418"/>
      <c r="JMY17" s="418"/>
      <c r="JMZ17" s="418"/>
      <c r="JNA17" s="418"/>
      <c r="JNB17" s="418"/>
      <c r="JNC17" s="418"/>
      <c r="JND17" s="418"/>
      <c r="JNE17" s="418"/>
      <c r="JNF17" s="418"/>
      <c r="JNG17" s="418"/>
      <c r="JNH17" s="418"/>
      <c r="JNI17" s="418"/>
      <c r="JNJ17" s="418"/>
      <c r="JNK17" s="418"/>
      <c r="JNL17" s="418"/>
      <c r="JNM17" s="418"/>
      <c r="JNN17" s="418"/>
      <c r="JNO17" s="418"/>
      <c r="JNP17" s="418"/>
      <c r="JNQ17" s="418"/>
      <c r="JNR17" s="418"/>
      <c r="JNS17" s="418"/>
      <c r="JNT17" s="418"/>
      <c r="JNU17" s="418"/>
      <c r="JNV17" s="418"/>
      <c r="JNW17" s="418"/>
      <c r="JNX17" s="418"/>
      <c r="JNY17" s="418"/>
      <c r="JNZ17" s="418"/>
      <c r="JOA17" s="418"/>
      <c r="JOB17" s="418"/>
      <c r="JOC17" s="418"/>
      <c r="JOD17" s="418"/>
      <c r="JOE17" s="418"/>
      <c r="JOF17" s="418"/>
      <c r="JOG17" s="418"/>
      <c r="JOH17" s="418"/>
      <c r="JOI17" s="418"/>
      <c r="JOJ17" s="418"/>
      <c r="JOK17" s="418"/>
      <c r="JOL17" s="418"/>
      <c r="JOM17" s="418"/>
      <c r="JON17" s="418"/>
      <c r="JOO17" s="418"/>
      <c r="JOP17" s="418"/>
      <c r="JOQ17" s="418"/>
      <c r="JOR17" s="418"/>
      <c r="JOS17" s="418"/>
      <c r="JOT17" s="418"/>
      <c r="JOU17" s="418"/>
      <c r="JOV17" s="418"/>
      <c r="JOW17" s="418"/>
      <c r="JOX17" s="418"/>
      <c r="JOY17" s="418"/>
      <c r="JOZ17" s="418"/>
      <c r="JPA17" s="418"/>
      <c r="JPB17" s="418"/>
      <c r="JPC17" s="418"/>
      <c r="JPD17" s="418"/>
      <c r="JPE17" s="418"/>
      <c r="JPF17" s="418"/>
      <c r="JPG17" s="418"/>
      <c r="JPH17" s="418"/>
      <c r="JPI17" s="418"/>
      <c r="JPJ17" s="418"/>
      <c r="JPK17" s="418"/>
      <c r="JPL17" s="418"/>
      <c r="JPM17" s="418"/>
      <c r="JPN17" s="418"/>
      <c r="JPO17" s="418"/>
      <c r="JPP17" s="418"/>
      <c r="JPQ17" s="418"/>
      <c r="JPR17" s="418"/>
      <c r="JPS17" s="418"/>
      <c r="JPT17" s="418"/>
      <c r="JPU17" s="418"/>
      <c r="JPV17" s="418"/>
      <c r="JPW17" s="418"/>
      <c r="JPX17" s="418"/>
      <c r="JPY17" s="418"/>
      <c r="JPZ17" s="418"/>
      <c r="JQA17" s="418"/>
      <c r="JQB17" s="418"/>
      <c r="JQC17" s="418"/>
      <c r="JQD17" s="418"/>
      <c r="JQE17" s="418"/>
      <c r="JQF17" s="418"/>
      <c r="JQG17" s="418"/>
      <c r="JQH17" s="418"/>
      <c r="JQI17" s="418"/>
      <c r="JQJ17" s="418"/>
      <c r="JQK17" s="418"/>
      <c r="JQL17" s="418"/>
      <c r="JQM17" s="418"/>
      <c r="JQN17" s="418"/>
      <c r="JQO17" s="418"/>
      <c r="JQP17" s="418"/>
      <c r="JQQ17" s="418"/>
      <c r="JQR17" s="418"/>
      <c r="JQS17" s="418"/>
      <c r="JQT17" s="418"/>
      <c r="JQU17" s="418"/>
      <c r="JQV17" s="418"/>
      <c r="JQW17" s="418"/>
      <c r="JQX17" s="418"/>
      <c r="JQY17" s="418"/>
      <c r="JQZ17" s="418"/>
      <c r="JRA17" s="418"/>
      <c r="JRB17" s="418"/>
      <c r="JRC17" s="418"/>
      <c r="JRD17" s="418"/>
      <c r="JRE17" s="418"/>
      <c r="JRF17" s="418"/>
      <c r="JRG17" s="418"/>
      <c r="JRH17" s="418"/>
      <c r="JRI17" s="418"/>
      <c r="JRJ17" s="418"/>
      <c r="JRK17" s="418"/>
      <c r="JRL17" s="418"/>
      <c r="JRM17" s="418"/>
      <c r="JRN17" s="418"/>
      <c r="JRO17" s="418"/>
      <c r="JRP17" s="418"/>
      <c r="JRQ17" s="418"/>
      <c r="JRR17" s="418"/>
      <c r="JRS17" s="418"/>
      <c r="JRT17" s="418"/>
      <c r="JRU17" s="418"/>
      <c r="JRV17" s="418"/>
      <c r="JRW17" s="418"/>
      <c r="JRX17" s="418"/>
      <c r="JRY17" s="418"/>
      <c r="JRZ17" s="418"/>
      <c r="JSA17" s="418"/>
      <c r="JSB17" s="418"/>
      <c r="JSC17" s="418"/>
      <c r="JSD17" s="418"/>
      <c r="JSE17" s="418"/>
      <c r="JSF17" s="418"/>
      <c r="JSG17" s="418"/>
      <c r="JSH17" s="418"/>
      <c r="JSI17" s="418"/>
      <c r="JSJ17" s="418"/>
      <c r="JSK17" s="418"/>
      <c r="JSL17" s="418"/>
      <c r="JSM17" s="418"/>
      <c r="JSN17" s="418"/>
      <c r="JSO17" s="418"/>
      <c r="JSP17" s="418"/>
      <c r="JSQ17" s="418"/>
      <c r="JSR17" s="418"/>
      <c r="JSS17" s="418"/>
      <c r="JST17" s="418"/>
      <c r="JSU17" s="418"/>
      <c r="JSV17" s="418"/>
      <c r="JSW17" s="418"/>
      <c r="JSX17" s="418"/>
      <c r="JSY17" s="418"/>
      <c r="JSZ17" s="418"/>
      <c r="JTA17" s="418"/>
      <c r="JTB17" s="418"/>
      <c r="JTC17" s="418"/>
      <c r="JTD17" s="418"/>
      <c r="JTE17" s="418"/>
      <c r="JTF17" s="418"/>
      <c r="JTG17" s="418"/>
      <c r="JTH17" s="418"/>
      <c r="JTI17" s="418"/>
      <c r="JTJ17" s="418"/>
      <c r="JTK17" s="418"/>
      <c r="JTL17" s="418"/>
      <c r="JTM17" s="418"/>
      <c r="JTN17" s="418"/>
      <c r="JTO17" s="418"/>
      <c r="JTP17" s="418"/>
      <c r="JTQ17" s="418"/>
      <c r="JTR17" s="418"/>
      <c r="JTS17" s="418"/>
      <c r="JTT17" s="418"/>
      <c r="JTU17" s="418"/>
      <c r="JTV17" s="418"/>
      <c r="JTW17" s="418"/>
      <c r="JTX17" s="418"/>
      <c r="JTY17" s="418"/>
      <c r="JTZ17" s="418"/>
      <c r="JUA17" s="418"/>
      <c r="JUB17" s="418"/>
      <c r="JUC17" s="418"/>
      <c r="JUD17" s="418"/>
      <c r="JUE17" s="418"/>
      <c r="JUF17" s="418"/>
      <c r="JUG17" s="418"/>
      <c r="JUH17" s="418"/>
      <c r="JUI17" s="418"/>
      <c r="JUJ17" s="418"/>
      <c r="JUK17" s="418"/>
      <c r="JUL17" s="418"/>
      <c r="JUM17" s="418"/>
      <c r="JUN17" s="418"/>
      <c r="JUO17" s="418"/>
      <c r="JUP17" s="418"/>
      <c r="JUQ17" s="418"/>
      <c r="JUR17" s="418"/>
      <c r="JUS17" s="418"/>
      <c r="JUT17" s="418"/>
      <c r="JUU17" s="418"/>
      <c r="JUV17" s="418"/>
      <c r="JUW17" s="418"/>
      <c r="JUX17" s="418"/>
      <c r="JUY17" s="418"/>
      <c r="JUZ17" s="418"/>
      <c r="JVA17" s="418"/>
      <c r="JVB17" s="418"/>
      <c r="JVC17" s="418"/>
      <c r="JVD17" s="418"/>
      <c r="JVE17" s="418"/>
      <c r="JVF17" s="418"/>
      <c r="JVG17" s="418"/>
      <c r="JVH17" s="418"/>
      <c r="JVI17" s="418"/>
      <c r="JVJ17" s="418"/>
      <c r="JVK17" s="418"/>
      <c r="JVL17" s="418"/>
      <c r="JVM17" s="418"/>
      <c r="JVN17" s="418"/>
      <c r="JVO17" s="418"/>
      <c r="JVP17" s="418"/>
      <c r="JVQ17" s="418"/>
      <c r="JVR17" s="418"/>
      <c r="JVS17" s="418"/>
      <c r="JVT17" s="418"/>
      <c r="JVU17" s="418"/>
      <c r="JVV17" s="418"/>
      <c r="JVW17" s="418"/>
      <c r="JVX17" s="418"/>
      <c r="JVY17" s="418"/>
      <c r="JVZ17" s="418"/>
      <c r="JWA17" s="418"/>
      <c r="JWB17" s="418"/>
      <c r="JWC17" s="418"/>
      <c r="JWD17" s="418"/>
      <c r="JWE17" s="418"/>
      <c r="JWF17" s="418"/>
      <c r="JWG17" s="418"/>
      <c r="JWH17" s="418"/>
      <c r="JWI17" s="418"/>
      <c r="JWJ17" s="418"/>
      <c r="JWK17" s="418"/>
      <c r="JWL17" s="418"/>
      <c r="JWM17" s="418"/>
      <c r="JWN17" s="418"/>
      <c r="JWO17" s="418"/>
      <c r="JWP17" s="418"/>
      <c r="JWQ17" s="418"/>
      <c r="JWR17" s="418"/>
      <c r="JWS17" s="418"/>
      <c r="JWT17" s="418"/>
      <c r="JWU17" s="418"/>
      <c r="JWV17" s="418"/>
      <c r="JWW17" s="418"/>
      <c r="JWX17" s="418"/>
      <c r="JWY17" s="418"/>
      <c r="JWZ17" s="418"/>
      <c r="JXA17" s="418"/>
      <c r="JXB17" s="418"/>
      <c r="JXC17" s="418"/>
      <c r="JXD17" s="418"/>
      <c r="JXE17" s="418"/>
      <c r="JXF17" s="418"/>
      <c r="JXG17" s="418"/>
      <c r="JXH17" s="418"/>
      <c r="JXI17" s="418"/>
      <c r="JXJ17" s="418"/>
      <c r="JXK17" s="418"/>
      <c r="JXL17" s="418"/>
      <c r="JXM17" s="418"/>
      <c r="JXN17" s="418"/>
      <c r="JXO17" s="418"/>
      <c r="JXP17" s="418"/>
      <c r="JXQ17" s="418"/>
      <c r="JXR17" s="418"/>
      <c r="JXS17" s="418"/>
      <c r="JXT17" s="418"/>
      <c r="JXU17" s="418"/>
      <c r="JXV17" s="418"/>
      <c r="JXW17" s="418"/>
      <c r="JXX17" s="418"/>
      <c r="JXY17" s="418"/>
      <c r="JXZ17" s="418"/>
      <c r="JYA17" s="418"/>
      <c r="JYB17" s="418"/>
      <c r="JYC17" s="418"/>
      <c r="JYD17" s="418"/>
      <c r="JYE17" s="418"/>
      <c r="JYF17" s="418"/>
      <c r="JYG17" s="418"/>
      <c r="JYH17" s="418"/>
      <c r="JYI17" s="418"/>
      <c r="JYJ17" s="418"/>
      <c r="JYK17" s="418"/>
      <c r="JYL17" s="418"/>
      <c r="JYM17" s="418"/>
      <c r="JYN17" s="418"/>
      <c r="JYO17" s="418"/>
      <c r="JYP17" s="418"/>
      <c r="JYQ17" s="418"/>
      <c r="JYR17" s="418"/>
      <c r="JYS17" s="418"/>
      <c r="JYT17" s="418"/>
      <c r="JYU17" s="418"/>
      <c r="JYV17" s="418"/>
      <c r="JYW17" s="418"/>
      <c r="JYX17" s="418"/>
      <c r="JYY17" s="418"/>
      <c r="JYZ17" s="418"/>
      <c r="JZA17" s="418"/>
      <c r="JZB17" s="418"/>
      <c r="JZC17" s="418"/>
      <c r="JZD17" s="418"/>
      <c r="JZE17" s="418"/>
      <c r="JZF17" s="418"/>
      <c r="JZG17" s="418"/>
      <c r="JZH17" s="418"/>
      <c r="JZI17" s="418"/>
      <c r="JZJ17" s="418"/>
      <c r="JZK17" s="418"/>
      <c r="JZL17" s="418"/>
      <c r="JZM17" s="418"/>
      <c r="JZN17" s="418"/>
      <c r="JZO17" s="418"/>
      <c r="JZP17" s="418"/>
      <c r="JZQ17" s="418"/>
      <c r="JZR17" s="418"/>
      <c r="JZS17" s="418"/>
      <c r="JZT17" s="418"/>
      <c r="JZU17" s="418"/>
      <c r="JZV17" s="418"/>
      <c r="JZW17" s="418"/>
      <c r="JZX17" s="418"/>
      <c r="JZY17" s="418"/>
      <c r="JZZ17" s="418"/>
      <c r="KAA17" s="418"/>
      <c r="KAB17" s="418"/>
      <c r="KAC17" s="418"/>
      <c r="KAD17" s="418"/>
      <c r="KAE17" s="418"/>
      <c r="KAF17" s="418"/>
      <c r="KAG17" s="418"/>
      <c r="KAH17" s="418"/>
      <c r="KAI17" s="418"/>
      <c r="KAJ17" s="418"/>
      <c r="KAK17" s="418"/>
      <c r="KAL17" s="418"/>
      <c r="KAM17" s="418"/>
      <c r="KAN17" s="418"/>
      <c r="KAO17" s="418"/>
      <c r="KAP17" s="418"/>
      <c r="KAQ17" s="418"/>
      <c r="KAR17" s="418"/>
      <c r="KAS17" s="418"/>
      <c r="KAT17" s="418"/>
      <c r="KAU17" s="418"/>
      <c r="KAV17" s="418"/>
      <c r="KAW17" s="418"/>
      <c r="KAX17" s="418"/>
      <c r="KAY17" s="418"/>
      <c r="KAZ17" s="418"/>
      <c r="KBA17" s="418"/>
      <c r="KBB17" s="418"/>
      <c r="KBC17" s="418"/>
      <c r="KBD17" s="418"/>
      <c r="KBE17" s="418"/>
      <c r="KBF17" s="418"/>
      <c r="KBG17" s="418"/>
      <c r="KBH17" s="418"/>
      <c r="KBI17" s="418"/>
      <c r="KBJ17" s="418"/>
      <c r="KBK17" s="418"/>
      <c r="KBL17" s="418"/>
      <c r="KBM17" s="418"/>
      <c r="KBN17" s="418"/>
      <c r="KBO17" s="418"/>
      <c r="KBP17" s="418"/>
      <c r="KBQ17" s="418"/>
      <c r="KBR17" s="418"/>
      <c r="KBS17" s="418"/>
      <c r="KBT17" s="418"/>
      <c r="KBU17" s="418"/>
      <c r="KBV17" s="418"/>
      <c r="KBW17" s="418"/>
      <c r="KBX17" s="418"/>
      <c r="KBY17" s="418"/>
      <c r="KBZ17" s="418"/>
      <c r="KCA17" s="418"/>
      <c r="KCB17" s="418"/>
      <c r="KCC17" s="418"/>
      <c r="KCD17" s="418"/>
      <c r="KCE17" s="418"/>
      <c r="KCF17" s="418"/>
      <c r="KCG17" s="418"/>
      <c r="KCH17" s="418"/>
      <c r="KCI17" s="418"/>
      <c r="KCJ17" s="418"/>
      <c r="KCK17" s="418"/>
      <c r="KCL17" s="418"/>
      <c r="KCM17" s="418"/>
      <c r="KCN17" s="418"/>
      <c r="KCO17" s="418"/>
      <c r="KCP17" s="418"/>
      <c r="KCQ17" s="418"/>
      <c r="KCR17" s="418"/>
      <c r="KCS17" s="418"/>
      <c r="KCT17" s="418"/>
      <c r="KCU17" s="418"/>
      <c r="KCV17" s="418"/>
      <c r="KCW17" s="418"/>
      <c r="KCX17" s="418"/>
      <c r="KCY17" s="418"/>
      <c r="KCZ17" s="418"/>
      <c r="KDA17" s="418"/>
      <c r="KDB17" s="418"/>
      <c r="KDC17" s="418"/>
      <c r="KDD17" s="418"/>
      <c r="KDE17" s="418"/>
      <c r="KDF17" s="418"/>
      <c r="KDG17" s="418"/>
      <c r="KDH17" s="418"/>
      <c r="KDI17" s="418"/>
      <c r="KDJ17" s="418"/>
      <c r="KDK17" s="418"/>
      <c r="KDL17" s="418"/>
      <c r="KDM17" s="418"/>
      <c r="KDN17" s="418"/>
      <c r="KDO17" s="418"/>
      <c r="KDP17" s="418"/>
      <c r="KDQ17" s="418"/>
      <c r="KDR17" s="418"/>
      <c r="KDS17" s="418"/>
      <c r="KDT17" s="418"/>
      <c r="KDU17" s="418"/>
      <c r="KDV17" s="418"/>
      <c r="KDW17" s="418"/>
      <c r="KDX17" s="418"/>
      <c r="KDY17" s="418"/>
      <c r="KDZ17" s="418"/>
      <c r="KEA17" s="418"/>
      <c r="KEB17" s="418"/>
      <c r="KEC17" s="418"/>
      <c r="KED17" s="418"/>
      <c r="KEE17" s="418"/>
      <c r="KEF17" s="418"/>
      <c r="KEG17" s="418"/>
      <c r="KEH17" s="418"/>
      <c r="KEI17" s="418"/>
      <c r="KEJ17" s="418"/>
      <c r="KEK17" s="418"/>
      <c r="KEL17" s="418"/>
      <c r="KEM17" s="418"/>
      <c r="KEN17" s="418"/>
      <c r="KEO17" s="418"/>
      <c r="KEP17" s="418"/>
      <c r="KEQ17" s="418"/>
      <c r="KER17" s="418"/>
      <c r="KES17" s="418"/>
      <c r="KET17" s="418"/>
      <c r="KEU17" s="418"/>
      <c r="KEV17" s="418"/>
      <c r="KEW17" s="418"/>
      <c r="KEX17" s="418"/>
      <c r="KEY17" s="418"/>
      <c r="KEZ17" s="418"/>
      <c r="KFA17" s="418"/>
      <c r="KFB17" s="418"/>
      <c r="KFC17" s="418"/>
      <c r="KFD17" s="418"/>
      <c r="KFE17" s="418"/>
      <c r="KFF17" s="418"/>
      <c r="KFG17" s="418"/>
      <c r="KFH17" s="418"/>
      <c r="KFI17" s="418"/>
      <c r="KFJ17" s="418"/>
      <c r="KFK17" s="418"/>
      <c r="KFL17" s="418"/>
      <c r="KFM17" s="418"/>
      <c r="KFN17" s="418"/>
      <c r="KFO17" s="418"/>
      <c r="KFP17" s="418"/>
      <c r="KFQ17" s="418"/>
      <c r="KFR17" s="418"/>
      <c r="KFS17" s="418"/>
      <c r="KFT17" s="418"/>
      <c r="KFU17" s="418"/>
      <c r="KFV17" s="418"/>
      <c r="KFW17" s="418"/>
      <c r="KFX17" s="418"/>
      <c r="KFY17" s="418"/>
      <c r="KFZ17" s="418"/>
      <c r="KGA17" s="418"/>
      <c r="KGB17" s="418"/>
      <c r="KGC17" s="418"/>
      <c r="KGD17" s="418"/>
      <c r="KGE17" s="418"/>
      <c r="KGF17" s="418"/>
      <c r="KGG17" s="418"/>
      <c r="KGH17" s="418"/>
      <c r="KGI17" s="418"/>
      <c r="KGJ17" s="418"/>
      <c r="KGK17" s="418"/>
      <c r="KGL17" s="418"/>
      <c r="KGM17" s="418"/>
      <c r="KGN17" s="418"/>
      <c r="KGO17" s="418"/>
      <c r="KGP17" s="418"/>
      <c r="KGQ17" s="418"/>
      <c r="KGR17" s="418"/>
      <c r="KGS17" s="418"/>
      <c r="KGT17" s="418"/>
      <c r="KGU17" s="418"/>
      <c r="KGV17" s="418"/>
      <c r="KGW17" s="418"/>
      <c r="KGX17" s="418"/>
      <c r="KGY17" s="418"/>
      <c r="KGZ17" s="418"/>
      <c r="KHA17" s="418"/>
      <c r="KHB17" s="418"/>
      <c r="KHC17" s="418"/>
      <c r="KHD17" s="418"/>
      <c r="KHE17" s="418"/>
      <c r="KHF17" s="418"/>
      <c r="KHG17" s="418"/>
      <c r="KHH17" s="418"/>
      <c r="KHI17" s="418"/>
      <c r="KHJ17" s="418"/>
      <c r="KHK17" s="418"/>
      <c r="KHL17" s="418"/>
      <c r="KHM17" s="418"/>
      <c r="KHN17" s="418"/>
      <c r="KHO17" s="418"/>
      <c r="KHP17" s="418"/>
      <c r="KHQ17" s="418"/>
      <c r="KHR17" s="418"/>
      <c r="KHS17" s="418"/>
      <c r="KHT17" s="418"/>
      <c r="KHU17" s="418"/>
      <c r="KHV17" s="418"/>
      <c r="KHW17" s="418"/>
      <c r="KHX17" s="418"/>
      <c r="KHY17" s="418"/>
      <c r="KHZ17" s="418"/>
      <c r="KIA17" s="418"/>
      <c r="KIB17" s="418"/>
      <c r="KIC17" s="418"/>
      <c r="KID17" s="418"/>
      <c r="KIE17" s="418"/>
      <c r="KIF17" s="418"/>
      <c r="KIG17" s="418"/>
      <c r="KIH17" s="418"/>
      <c r="KII17" s="418"/>
      <c r="KIJ17" s="418"/>
      <c r="KIK17" s="418"/>
      <c r="KIL17" s="418"/>
      <c r="KIM17" s="418"/>
      <c r="KIN17" s="418"/>
      <c r="KIO17" s="418"/>
      <c r="KIP17" s="418"/>
      <c r="KIQ17" s="418"/>
      <c r="KIR17" s="418"/>
      <c r="KIS17" s="418"/>
      <c r="KIT17" s="418"/>
      <c r="KIU17" s="418"/>
      <c r="KIV17" s="418"/>
      <c r="KIW17" s="418"/>
      <c r="KIX17" s="418"/>
      <c r="KIY17" s="418"/>
      <c r="KIZ17" s="418"/>
      <c r="KJA17" s="418"/>
      <c r="KJB17" s="418"/>
      <c r="KJC17" s="418"/>
      <c r="KJD17" s="418"/>
      <c r="KJE17" s="418"/>
      <c r="KJF17" s="418"/>
      <c r="KJG17" s="418"/>
      <c r="KJH17" s="418"/>
      <c r="KJI17" s="418"/>
      <c r="KJJ17" s="418"/>
      <c r="KJK17" s="418"/>
      <c r="KJL17" s="418"/>
      <c r="KJM17" s="418"/>
      <c r="KJN17" s="418"/>
      <c r="KJO17" s="418"/>
      <c r="KJP17" s="418"/>
      <c r="KJQ17" s="418"/>
      <c r="KJR17" s="418"/>
      <c r="KJS17" s="418"/>
      <c r="KJT17" s="418"/>
      <c r="KJU17" s="418"/>
      <c r="KJV17" s="418"/>
      <c r="KJW17" s="418"/>
      <c r="KJX17" s="418"/>
      <c r="KJY17" s="418"/>
      <c r="KJZ17" s="418"/>
      <c r="KKA17" s="418"/>
      <c r="KKB17" s="418"/>
      <c r="KKC17" s="418"/>
      <c r="KKD17" s="418"/>
      <c r="KKE17" s="418"/>
      <c r="KKF17" s="418"/>
      <c r="KKG17" s="418"/>
      <c r="KKH17" s="418"/>
      <c r="KKI17" s="418"/>
      <c r="KKJ17" s="418"/>
      <c r="KKK17" s="418"/>
      <c r="KKL17" s="418"/>
      <c r="KKM17" s="418"/>
      <c r="KKN17" s="418"/>
      <c r="KKO17" s="418"/>
      <c r="KKP17" s="418"/>
      <c r="KKQ17" s="418"/>
      <c r="KKR17" s="418"/>
      <c r="KKS17" s="418"/>
      <c r="KKT17" s="418"/>
      <c r="KKU17" s="418"/>
      <c r="KKV17" s="418"/>
      <c r="KKW17" s="418"/>
      <c r="KKX17" s="418"/>
      <c r="KKY17" s="418"/>
      <c r="KKZ17" s="418"/>
      <c r="KLA17" s="418"/>
      <c r="KLB17" s="418"/>
      <c r="KLC17" s="418"/>
      <c r="KLD17" s="418"/>
      <c r="KLE17" s="418"/>
      <c r="KLF17" s="418"/>
      <c r="KLG17" s="418"/>
      <c r="KLH17" s="418"/>
      <c r="KLI17" s="418"/>
      <c r="KLJ17" s="418"/>
      <c r="KLK17" s="418"/>
      <c r="KLL17" s="418"/>
      <c r="KLM17" s="418"/>
      <c r="KLN17" s="418"/>
      <c r="KLO17" s="418"/>
      <c r="KLP17" s="418"/>
      <c r="KLQ17" s="418"/>
      <c r="KLR17" s="418"/>
      <c r="KLS17" s="418"/>
      <c r="KLT17" s="418"/>
      <c r="KLU17" s="418"/>
      <c r="KLV17" s="418"/>
      <c r="KLW17" s="418"/>
      <c r="KLX17" s="418"/>
      <c r="KLY17" s="418"/>
      <c r="KLZ17" s="418"/>
      <c r="KMA17" s="418"/>
      <c r="KMB17" s="418"/>
      <c r="KMC17" s="418"/>
      <c r="KMD17" s="418"/>
      <c r="KME17" s="418"/>
      <c r="KMF17" s="418"/>
      <c r="KMG17" s="418"/>
      <c r="KMH17" s="418"/>
      <c r="KMI17" s="418"/>
      <c r="KMJ17" s="418"/>
      <c r="KMK17" s="418"/>
      <c r="KML17" s="418"/>
      <c r="KMM17" s="418"/>
      <c r="KMN17" s="418"/>
      <c r="KMO17" s="418"/>
      <c r="KMP17" s="418"/>
      <c r="KMQ17" s="418"/>
      <c r="KMR17" s="418"/>
      <c r="KMS17" s="418"/>
      <c r="KMT17" s="418"/>
      <c r="KMU17" s="418"/>
      <c r="KMV17" s="418"/>
      <c r="KMW17" s="418"/>
      <c r="KMX17" s="418"/>
      <c r="KMY17" s="418"/>
      <c r="KMZ17" s="418"/>
      <c r="KNA17" s="418"/>
      <c r="KNB17" s="418"/>
      <c r="KNC17" s="418"/>
      <c r="KND17" s="418"/>
      <c r="KNE17" s="418"/>
      <c r="KNF17" s="418"/>
      <c r="KNG17" s="418"/>
      <c r="KNH17" s="418"/>
      <c r="KNI17" s="418"/>
      <c r="KNJ17" s="418"/>
      <c r="KNK17" s="418"/>
      <c r="KNL17" s="418"/>
      <c r="KNM17" s="418"/>
      <c r="KNN17" s="418"/>
      <c r="KNO17" s="418"/>
      <c r="KNP17" s="418"/>
      <c r="KNQ17" s="418"/>
      <c r="KNR17" s="418"/>
      <c r="KNS17" s="418"/>
      <c r="KNT17" s="418"/>
      <c r="KNU17" s="418"/>
      <c r="KNV17" s="418"/>
      <c r="KNW17" s="418"/>
      <c r="KNX17" s="418"/>
      <c r="KNY17" s="418"/>
      <c r="KNZ17" s="418"/>
      <c r="KOA17" s="418"/>
      <c r="KOB17" s="418"/>
      <c r="KOC17" s="418"/>
      <c r="KOD17" s="418"/>
      <c r="KOE17" s="418"/>
      <c r="KOF17" s="418"/>
      <c r="KOG17" s="418"/>
      <c r="KOH17" s="418"/>
      <c r="KOI17" s="418"/>
      <c r="KOJ17" s="418"/>
      <c r="KOK17" s="418"/>
      <c r="KOL17" s="418"/>
      <c r="KOM17" s="418"/>
      <c r="KON17" s="418"/>
      <c r="KOO17" s="418"/>
      <c r="KOP17" s="418"/>
      <c r="KOQ17" s="418"/>
      <c r="KOR17" s="418"/>
      <c r="KOS17" s="418"/>
      <c r="KOT17" s="418"/>
      <c r="KOU17" s="418"/>
      <c r="KOV17" s="418"/>
      <c r="KOW17" s="418"/>
      <c r="KOX17" s="418"/>
      <c r="KOY17" s="418"/>
      <c r="KOZ17" s="418"/>
      <c r="KPA17" s="418"/>
      <c r="KPB17" s="418"/>
      <c r="KPC17" s="418"/>
      <c r="KPD17" s="418"/>
      <c r="KPE17" s="418"/>
      <c r="KPF17" s="418"/>
      <c r="KPG17" s="418"/>
      <c r="KPH17" s="418"/>
      <c r="KPI17" s="418"/>
      <c r="KPJ17" s="418"/>
      <c r="KPK17" s="418"/>
      <c r="KPL17" s="418"/>
      <c r="KPM17" s="418"/>
      <c r="KPN17" s="418"/>
      <c r="KPO17" s="418"/>
      <c r="KPP17" s="418"/>
      <c r="KPQ17" s="418"/>
      <c r="KPR17" s="418"/>
      <c r="KPS17" s="418"/>
      <c r="KPT17" s="418"/>
      <c r="KPU17" s="418"/>
      <c r="KPV17" s="418"/>
      <c r="KPW17" s="418"/>
      <c r="KPX17" s="418"/>
      <c r="KPY17" s="418"/>
      <c r="KPZ17" s="418"/>
      <c r="KQA17" s="418"/>
      <c r="KQB17" s="418"/>
      <c r="KQC17" s="418"/>
      <c r="KQD17" s="418"/>
      <c r="KQE17" s="418"/>
      <c r="KQF17" s="418"/>
      <c r="KQG17" s="418"/>
      <c r="KQH17" s="418"/>
      <c r="KQI17" s="418"/>
      <c r="KQJ17" s="418"/>
      <c r="KQK17" s="418"/>
      <c r="KQL17" s="418"/>
      <c r="KQM17" s="418"/>
      <c r="KQN17" s="418"/>
      <c r="KQO17" s="418"/>
      <c r="KQP17" s="418"/>
      <c r="KQQ17" s="418"/>
      <c r="KQR17" s="418"/>
      <c r="KQS17" s="418"/>
      <c r="KQT17" s="418"/>
      <c r="KQU17" s="418"/>
      <c r="KQV17" s="418"/>
      <c r="KQW17" s="418"/>
      <c r="KQX17" s="418"/>
      <c r="KQY17" s="418"/>
      <c r="KQZ17" s="418"/>
      <c r="KRA17" s="418"/>
      <c r="KRB17" s="418"/>
      <c r="KRC17" s="418"/>
      <c r="KRD17" s="418"/>
      <c r="KRE17" s="418"/>
      <c r="KRF17" s="418"/>
      <c r="KRG17" s="418"/>
      <c r="KRH17" s="418"/>
      <c r="KRI17" s="418"/>
      <c r="KRJ17" s="418"/>
      <c r="KRK17" s="418"/>
      <c r="KRL17" s="418"/>
      <c r="KRM17" s="418"/>
      <c r="KRN17" s="418"/>
      <c r="KRO17" s="418"/>
      <c r="KRP17" s="418"/>
      <c r="KRQ17" s="418"/>
      <c r="KRR17" s="418"/>
      <c r="KRS17" s="418"/>
      <c r="KRT17" s="418"/>
      <c r="KRU17" s="418"/>
      <c r="KRV17" s="418"/>
      <c r="KRW17" s="418"/>
      <c r="KRX17" s="418"/>
      <c r="KRY17" s="418"/>
      <c r="KRZ17" s="418"/>
      <c r="KSA17" s="418"/>
      <c r="KSB17" s="418"/>
      <c r="KSC17" s="418"/>
      <c r="KSD17" s="418"/>
      <c r="KSE17" s="418"/>
      <c r="KSF17" s="418"/>
      <c r="KSG17" s="418"/>
      <c r="KSH17" s="418"/>
      <c r="KSI17" s="418"/>
      <c r="KSJ17" s="418"/>
      <c r="KSK17" s="418"/>
      <c r="KSL17" s="418"/>
      <c r="KSM17" s="418"/>
      <c r="KSN17" s="418"/>
      <c r="KSO17" s="418"/>
      <c r="KSP17" s="418"/>
      <c r="KSQ17" s="418"/>
      <c r="KSR17" s="418"/>
      <c r="KSS17" s="418"/>
      <c r="KST17" s="418"/>
      <c r="KSU17" s="418"/>
      <c r="KSV17" s="418"/>
      <c r="KSW17" s="418"/>
      <c r="KSX17" s="418"/>
      <c r="KSY17" s="418"/>
      <c r="KSZ17" s="418"/>
      <c r="KTA17" s="418"/>
      <c r="KTB17" s="418"/>
      <c r="KTC17" s="418"/>
      <c r="KTD17" s="418"/>
      <c r="KTE17" s="418"/>
      <c r="KTF17" s="418"/>
      <c r="KTG17" s="418"/>
      <c r="KTH17" s="418"/>
      <c r="KTI17" s="418"/>
      <c r="KTJ17" s="418"/>
      <c r="KTK17" s="418"/>
      <c r="KTL17" s="418"/>
      <c r="KTM17" s="418"/>
      <c r="KTN17" s="418"/>
      <c r="KTO17" s="418"/>
      <c r="KTP17" s="418"/>
      <c r="KTQ17" s="418"/>
      <c r="KTR17" s="418"/>
      <c r="KTS17" s="418"/>
      <c r="KTT17" s="418"/>
      <c r="KTU17" s="418"/>
      <c r="KTV17" s="418"/>
      <c r="KTW17" s="418"/>
      <c r="KTX17" s="418"/>
      <c r="KTY17" s="418"/>
      <c r="KTZ17" s="418"/>
      <c r="KUA17" s="418"/>
      <c r="KUB17" s="418"/>
      <c r="KUC17" s="418"/>
      <c r="KUD17" s="418"/>
      <c r="KUE17" s="418"/>
      <c r="KUF17" s="418"/>
      <c r="KUG17" s="418"/>
      <c r="KUH17" s="418"/>
      <c r="KUI17" s="418"/>
      <c r="KUJ17" s="418"/>
      <c r="KUK17" s="418"/>
      <c r="KUL17" s="418"/>
      <c r="KUM17" s="418"/>
      <c r="KUN17" s="418"/>
      <c r="KUO17" s="418"/>
      <c r="KUP17" s="418"/>
      <c r="KUQ17" s="418"/>
      <c r="KUR17" s="418"/>
      <c r="KUS17" s="418"/>
      <c r="KUT17" s="418"/>
      <c r="KUU17" s="418"/>
      <c r="KUV17" s="418"/>
      <c r="KUW17" s="418"/>
      <c r="KUX17" s="418"/>
      <c r="KUY17" s="418"/>
      <c r="KUZ17" s="418"/>
      <c r="KVA17" s="418"/>
      <c r="KVB17" s="418"/>
      <c r="KVC17" s="418"/>
      <c r="KVD17" s="418"/>
      <c r="KVE17" s="418"/>
      <c r="KVF17" s="418"/>
      <c r="KVG17" s="418"/>
      <c r="KVH17" s="418"/>
      <c r="KVI17" s="418"/>
      <c r="KVJ17" s="418"/>
      <c r="KVK17" s="418"/>
      <c r="KVL17" s="418"/>
      <c r="KVM17" s="418"/>
      <c r="KVN17" s="418"/>
      <c r="KVO17" s="418"/>
      <c r="KVP17" s="418"/>
      <c r="KVQ17" s="418"/>
      <c r="KVR17" s="418"/>
      <c r="KVS17" s="418"/>
      <c r="KVT17" s="418"/>
      <c r="KVU17" s="418"/>
      <c r="KVV17" s="418"/>
      <c r="KVW17" s="418"/>
      <c r="KVX17" s="418"/>
      <c r="KVY17" s="418"/>
      <c r="KVZ17" s="418"/>
      <c r="KWA17" s="418"/>
      <c r="KWB17" s="418"/>
      <c r="KWC17" s="418"/>
      <c r="KWD17" s="418"/>
      <c r="KWE17" s="418"/>
      <c r="KWF17" s="418"/>
      <c r="KWG17" s="418"/>
      <c r="KWH17" s="418"/>
      <c r="KWI17" s="418"/>
      <c r="KWJ17" s="418"/>
      <c r="KWK17" s="418"/>
      <c r="KWL17" s="418"/>
      <c r="KWM17" s="418"/>
      <c r="KWN17" s="418"/>
      <c r="KWO17" s="418"/>
      <c r="KWP17" s="418"/>
      <c r="KWQ17" s="418"/>
      <c r="KWR17" s="418"/>
      <c r="KWS17" s="418"/>
      <c r="KWT17" s="418"/>
      <c r="KWU17" s="418"/>
      <c r="KWV17" s="418"/>
      <c r="KWW17" s="418"/>
      <c r="KWX17" s="418"/>
      <c r="KWY17" s="418"/>
      <c r="KWZ17" s="418"/>
      <c r="KXA17" s="418"/>
      <c r="KXB17" s="418"/>
      <c r="KXC17" s="418"/>
      <c r="KXD17" s="418"/>
      <c r="KXE17" s="418"/>
      <c r="KXF17" s="418"/>
      <c r="KXG17" s="418"/>
      <c r="KXH17" s="418"/>
      <c r="KXI17" s="418"/>
      <c r="KXJ17" s="418"/>
      <c r="KXK17" s="418"/>
      <c r="KXL17" s="418"/>
      <c r="KXM17" s="418"/>
      <c r="KXN17" s="418"/>
      <c r="KXO17" s="418"/>
      <c r="KXP17" s="418"/>
      <c r="KXQ17" s="418"/>
      <c r="KXR17" s="418"/>
      <c r="KXS17" s="418"/>
      <c r="KXT17" s="418"/>
      <c r="KXU17" s="418"/>
      <c r="KXV17" s="418"/>
      <c r="KXW17" s="418"/>
      <c r="KXX17" s="418"/>
      <c r="KXY17" s="418"/>
      <c r="KXZ17" s="418"/>
      <c r="KYA17" s="418"/>
      <c r="KYB17" s="418"/>
      <c r="KYC17" s="418"/>
      <c r="KYD17" s="418"/>
      <c r="KYE17" s="418"/>
      <c r="KYF17" s="418"/>
      <c r="KYG17" s="418"/>
      <c r="KYH17" s="418"/>
      <c r="KYI17" s="418"/>
      <c r="KYJ17" s="418"/>
      <c r="KYK17" s="418"/>
      <c r="KYL17" s="418"/>
      <c r="KYM17" s="418"/>
      <c r="KYN17" s="418"/>
      <c r="KYO17" s="418"/>
      <c r="KYP17" s="418"/>
      <c r="KYQ17" s="418"/>
      <c r="KYR17" s="418"/>
      <c r="KYS17" s="418"/>
      <c r="KYT17" s="418"/>
      <c r="KYU17" s="418"/>
      <c r="KYV17" s="418"/>
      <c r="KYW17" s="418"/>
      <c r="KYX17" s="418"/>
      <c r="KYY17" s="418"/>
      <c r="KYZ17" s="418"/>
      <c r="KZA17" s="418"/>
      <c r="KZB17" s="418"/>
      <c r="KZC17" s="418"/>
      <c r="KZD17" s="418"/>
      <c r="KZE17" s="418"/>
      <c r="KZF17" s="418"/>
      <c r="KZG17" s="418"/>
      <c r="KZH17" s="418"/>
      <c r="KZI17" s="418"/>
      <c r="KZJ17" s="418"/>
      <c r="KZK17" s="418"/>
      <c r="KZL17" s="418"/>
      <c r="KZM17" s="418"/>
      <c r="KZN17" s="418"/>
      <c r="KZO17" s="418"/>
      <c r="KZP17" s="418"/>
      <c r="KZQ17" s="418"/>
      <c r="KZR17" s="418"/>
      <c r="KZS17" s="418"/>
      <c r="KZT17" s="418"/>
      <c r="KZU17" s="418"/>
      <c r="KZV17" s="418"/>
      <c r="KZW17" s="418"/>
      <c r="KZX17" s="418"/>
      <c r="KZY17" s="418"/>
      <c r="KZZ17" s="418"/>
      <c r="LAA17" s="418"/>
      <c r="LAB17" s="418"/>
      <c r="LAC17" s="418"/>
      <c r="LAD17" s="418"/>
      <c r="LAE17" s="418"/>
      <c r="LAF17" s="418"/>
      <c r="LAG17" s="418"/>
      <c r="LAH17" s="418"/>
      <c r="LAI17" s="418"/>
      <c r="LAJ17" s="418"/>
      <c r="LAK17" s="418"/>
      <c r="LAL17" s="418"/>
      <c r="LAM17" s="418"/>
      <c r="LAN17" s="418"/>
      <c r="LAO17" s="418"/>
      <c r="LAP17" s="418"/>
      <c r="LAQ17" s="418"/>
      <c r="LAR17" s="418"/>
      <c r="LAS17" s="418"/>
      <c r="LAT17" s="418"/>
      <c r="LAU17" s="418"/>
      <c r="LAV17" s="418"/>
      <c r="LAW17" s="418"/>
      <c r="LAX17" s="418"/>
      <c r="LAY17" s="418"/>
      <c r="LAZ17" s="418"/>
      <c r="LBA17" s="418"/>
      <c r="LBB17" s="418"/>
      <c r="LBC17" s="418"/>
      <c r="LBD17" s="418"/>
      <c r="LBE17" s="418"/>
      <c r="LBF17" s="418"/>
      <c r="LBG17" s="418"/>
      <c r="LBH17" s="418"/>
      <c r="LBI17" s="418"/>
      <c r="LBJ17" s="418"/>
      <c r="LBK17" s="418"/>
      <c r="LBL17" s="418"/>
      <c r="LBM17" s="418"/>
      <c r="LBN17" s="418"/>
      <c r="LBO17" s="418"/>
      <c r="LBP17" s="418"/>
      <c r="LBQ17" s="418"/>
      <c r="LBR17" s="418"/>
      <c r="LBS17" s="418"/>
      <c r="LBT17" s="418"/>
      <c r="LBU17" s="418"/>
      <c r="LBV17" s="418"/>
      <c r="LBW17" s="418"/>
      <c r="LBX17" s="418"/>
      <c r="LBY17" s="418"/>
      <c r="LBZ17" s="418"/>
      <c r="LCA17" s="418"/>
      <c r="LCB17" s="418"/>
      <c r="LCC17" s="418"/>
      <c r="LCD17" s="418"/>
      <c r="LCE17" s="418"/>
      <c r="LCF17" s="418"/>
      <c r="LCG17" s="418"/>
      <c r="LCH17" s="418"/>
      <c r="LCI17" s="418"/>
      <c r="LCJ17" s="418"/>
      <c r="LCK17" s="418"/>
      <c r="LCL17" s="418"/>
      <c r="LCM17" s="418"/>
      <c r="LCN17" s="418"/>
      <c r="LCO17" s="418"/>
      <c r="LCP17" s="418"/>
      <c r="LCQ17" s="418"/>
      <c r="LCR17" s="418"/>
      <c r="LCS17" s="418"/>
      <c r="LCT17" s="418"/>
      <c r="LCU17" s="418"/>
      <c r="LCV17" s="418"/>
      <c r="LCW17" s="418"/>
      <c r="LCX17" s="418"/>
      <c r="LCY17" s="418"/>
      <c r="LCZ17" s="418"/>
      <c r="LDA17" s="418"/>
      <c r="LDB17" s="418"/>
      <c r="LDC17" s="418"/>
      <c r="LDD17" s="418"/>
      <c r="LDE17" s="418"/>
      <c r="LDF17" s="418"/>
      <c r="LDG17" s="418"/>
      <c r="LDH17" s="418"/>
      <c r="LDI17" s="418"/>
      <c r="LDJ17" s="418"/>
      <c r="LDK17" s="418"/>
      <c r="LDL17" s="418"/>
      <c r="LDM17" s="418"/>
      <c r="LDN17" s="418"/>
      <c r="LDO17" s="418"/>
      <c r="LDP17" s="418"/>
      <c r="LDQ17" s="418"/>
      <c r="LDR17" s="418"/>
      <c r="LDS17" s="418"/>
      <c r="LDT17" s="418"/>
      <c r="LDU17" s="418"/>
      <c r="LDV17" s="418"/>
      <c r="LDW17" s="418"/>
      <c r="LDX17" s="418"/>
      <c r="LDY17" s="418"/>
      <c r="LDZ17" s="418"/>
      <c r="LEA17" s="418"/>
      <c r="LEB17" s="418"/>
      <c r="LEC17" s="418"/>
      <c r="LED17" s="418"/>
      <c r="LEE17" s="418"/>
      <c r="LEF17" s="418"/>
      <c r="LEG17" s="418"/>
      <c r="LEH17" s="418"/>
      <c r="LEI17" s="418"/>
      <c r="LEJ17" s="418"/>
      <c r="LEK17" s="418"/>
      <c r="LEL17" s="418"/>
      <c r="LEM17" s="418"/>
      <c r="LEN17" s="418"/>
      <c r="LEO17" s="418"/>
      <c r="LEP17" s="418"/>
      <c r="LEQ17" s="418"/>
      <c r="LER17" s="418"/>
      <c r="LES17" s="418"/>
      <c r="LET17" s="418"/>
      <c r="LEU17" s="418"/>
      <c r="LEV17" s="418"/>
      <c r="LEW17" s="418"/>
      <c r="LEX17" s="418"/>
      <c r="LEY17" s="418"/>
      <c r="LEZ17" s="418"/>
      <c r="LFA17" s="418"/>
      <c r="LFB17" s="418"/>
      <c r="LFC17" s="418"/>
      <c r="LFD17" s="418"/>
      <c r="LFE17" s="418"/>
      <c r="LFF17" s="418"/>
      <c r="LFG17" s="418"/>
      <c r="LFH17" s="418"/>
      <c r="LFI17" s="418"/>
      <c r="LFJ17" s="418"/>
      <c r="LFK17" s="418"/>
      <c r="LFL17" s="418"/>
      <c r="LFM17" s="418"/>
      <c r="LFN17" s="418"/>
      <c r="LFO17" s="418"/>
      <c r="LFP17" s="418"/>
      <c r="LFQ17" s="418"/>
      <c r="LFR17" s="418"/>
      <c r="LFS17" s="418"/>
      <c r="LFT17" s="418"/>
      <c r="LFU17" s="418"/>
      <c r="LFV17" s="418"/>
      <c r="LFW17" s="418"/>
      <c r="LFX17" s="418"/>
      <c r="LFY17" s="418"/>
      <c r="LFZ17" s="418"/>
      <c r="LGA17" s="418"/>
      <c r="LGB17" s="418"/>
      <c r="LGC17" s="418"/>
      <c r="LGD17" s="418"/>
      <c r="LGE17" s="418"/>
      <c r="LGF17" s="418"/>
      <c r="LGG17" s="418"/>
      <c r="LGH17" s="418"/>
      <c r="LGI17" s="418"/>
      <c r="LGJ17" s="418"/>
      <c r="LGK17" s="418"/>
      <c r="LGL17" s="418"/>
      <c r="LGM17" s="418"/>
      <c r="LGN17" s="418"/>
      <c r="LGO17" s="418"/>
      <c r="LGP17" s="418"/>
      <c r="LGQ17" s="418"/>
      <c r="LGR17" s="418"/>
      <c r="LGS17" s="418"/>
      <c r="LGT17" s="418"/>
      <c r="LGU17" s="418"/>
      <c r="LGV17" s="418"/>
      <c r="LGW17" s="418"/>
      <c r="LGX17" s="418"/>
      <c r="LGY17" s="418"/>
      <c r="LGZ17" s="418"/>
      <c r="LHA17" s="418"/>
      <c r="LHB17" s="418"/>
      <c r="LHC17" s="418"/>
      <c r="LHD17" s="418"/>
      <c r="LHE17" s="418"/>
      <c r="LHF17" s="418"/>
      <c r="LHG17" s="418"/>
      <c r="LHH17" s="418"/>
      <c r="LHI17" s="418"/>
      <c r="LHJ17" s="418"/>
      <c r="LHK17" s="418"/>
      <c r="LHL17" s="418"/>
      <c r="LHM17" s="418"/>
      <c r="LHN17" s="418"/>
      <c r="LHO17" s="418"/>
      <c r="LHP17" s="418"/>
      <c r="LHQ17" s="418"/>
      <c r="LHR17" s="418"/>
      <c r="LHS17" s="418"/>
      <c r="LHT17" s="418"/>
      <c r="LHU17" s="418"/>
      <c r="LHV17" s="418"/>
      <c r="LHW17" s="418"/>
      <c r="LHX17" s="418"/>
      <c r="LHY17" s="418"/>
      <c r="LHZ17" s="418"/>
      <c r="LIA17" s="418"/>
      <c r="LIB17" s="418"/>
      <c r="LIC17" s="418"/>
      <c r="LID17" s="418"/>
      <c r="LIE17" s="418"/>
      <c r="LIF17" s="418"/>
      <c r="LIG17" s="418"/>
      <c r="LIH17" s="418"/>
      <c r="LII17" s="418"/>
      <c r="LIJ17" s="418"/>
      <c r="LIK17" s="418"/>
      <c r="LIL17" s="418"/>
      <c r="LIM17" s="418"/>
      <c r="LIN17" s="418"/>
      <c r="LIO17" s="418"/>
      <c r="LIP17" s="418"/>
      <c r="LIQ17" s="418"/>
      <c r="LIR17" s="418"/>
      <c r="LIS17" s="418"/>
      <c r="LIT17" s="418"/>
      <c r="LIU17" s="418"/>
      <c r="LIV17" s="418"/>
      <c r="LIW17" s="418"/>
      <c r="LIX17" s="418"/>
      <c r="LIY17" s="418"/>
      <c r="LIZ17" s="418"/>
      <c r="LJA17" s="418"/>
      <c r="LJB17" s="418"/>
      <c r="LJC17" s="418"/>
      <c r="LJD17" s="418"/>
      <c r="LJE17" s="418"/>
      <c r="LJF17" s="418"/>
      <c r="LJG17" s="418"/>
      <c r="LJH17" s="418"/>
      <c r="LJI17" s="418"/>
      <c r="LJJ17" s="418"/>
      <c r="LJK17" s="418"/>
      <c r="LJL17" s="418"/>
      <c r="LJM17" s="418"/>
      <c r="LJN17" s="418"/>
      <c r="LJO17" s="418"/>
      <c r="LJP17" s="418"/>
      <c r="LJQ17" s="418"/>
      <c r="LJR17" s="418"/>
      <c r="LJS17" s="418"/>
      <c r="LJT17" s="418"/>
      <c r="LJU17" s="418"/>
      <c r="LJV17" s="418"/>
      <c r="LJW17" s="418"/>
      <c r="LJX17" s="418"/>
      <c r="LJY17" s="418"/>
      <c r="LJZ17" s="418"/>
      <c r="LKA17" s="418"/>
      <c r="LKB17" s="418"/>
      <c r="LKC17" s="418"/>
      <c r="LKD17" s="418"/>
      <c r="LKE17" s="418"/>
      <c r="LKF17" s="418"/>
      <c r="LKG17" s="418"/>
      <c r="LKH17" s="418"/>
      <c r="LKI17" s="418"/>
      <c r="LKJ17" s="418"/>
      <c r="LKK17" s="418"/>
      <c r="LKL17" s="418"/>
      <c r="LKM17" s="418"/>
      <c r="LKN17" s="418"/>
      <c r="LKO17" s="418"/>
      <c r="LKP17" s="418"/>
      <c r="LKQ17" s="418"/>
      <c r="LKR17" s="418"/>
      <c r="LKS17" s="418"/>
      <c r="LKT17" s="418"/>
      <c r="LKU17" s="418"/>
      <c r="LKV17" s="418"/>
      <c r="LKW17" s="418"/>
      <c r="LKX17" s="418"/>
      <c r="LKY17" s="418"/>
      <c r="LKZ17" s="418"/>
      <c r="LLA17" s="418"/>
      <c r="LLB17" s="418"/>
      <c r="LLC17" s="418"/>
      <c r="LLD17" s="418"/>
      <c r="LLE17" s="418"/>
      <c r="LLF17" s="418"/>
      <c r="LLG17" s="418"/>
      <c r="LLH17" s="418"/>
      <c r="LLI17" s="418"/>
      <c r="LLJ17" s="418"/>
      <c r="LLK17" s="418"/>
      <c r="LLL17" s="418"/>
      <c r="LLM17" s="418"/>
      <c r="LLN17" s="418"/>
      <c r="LLO17" s="418"/>
      <c r="LLP17" s="418"/>
      <c r="LLQ17" s="418"/>
      <c r="LLR17" s="418"/>
      <c r="LLS17" s="418"/>
      <c r="LLT17" s="418"/>
      <c r="LLU17" s="418"/>
      <c r="LLV17" s="418"/>
      <c r="LLW17" s="418"/>
      <c r="LLX17" s="418"/>
      <c r="LLY17" s="418"/>
      <c r="LLZ17" s="418"/>
      <c r="LMA17" s="418"/>
      <c r="LMB17" s="418"/>
      <c r="LMC17" s="418"/>
      <c r="LMD17" s="418"/>
      <c r="LME17" s="418"/>
      <c r="LMF17" s="418"/>
      <c r="LMG17" s="418"/>
      <c r="LMH17" s="418"/>
      <c r="LMI17" s="418"/>
      <c r="LMJ17" s="418"/>
      <c r="LMK17" s="418"/>
      <c r="LML17" s="418"/>
      <c r="LMM17" s="418"/>
      <c r="LMN17" s="418"/>
      <c r="LMO17" s="418"/>
      <c r="LMP17" s="418"/>
      <c r="LMQ17" s="418"/>
      <c r="LMR17" s="418"/>
      <c r="LMS17" s="418"/>
      <c r="LMT17" s="418"/>
      <c r="LMU17" s="418"/>
      <c r="LMV17" s="418"/>
      <c r="LMW17" s="418"/>
      <c r="LMX17" s="418"/>
      <c r="LMY17" s="418"/>
      <c r="LMZ17" s="418"/>
      <c r="LNA17" s="418"/>
      <c r="LNB17" s="418"/>
      <c r="LNC17" s="418"/>
      <c r="LND17" s="418"/>
      <c r="LNE17" s="418"/>
      <c r="LNF17" s="418"/>
      <c r="LNG17" s="418"/>
      <c r="LNH17" s="418"/>
      <c r="LNI17" s="418"/>
      <c r="LNJ17" s="418"/>
      <c r="LNK17" s="418"/>
      <c r="LNL17" s="418"/>
      <c r="LNM17" s="418"/>
      <c r="LNN17" s="418"/>
      <c r="LNO17" s="418"/>
      <c r="LNP17" s="418"/>
      <c r="LNQ17" s="418"/>
      <c r="LNR17" s="418"/>
      <c r="LNS17" s="418"/>
      <c r="LNT17" s="418"/>
      <c r="LNU17" s="418"/>
      <c r="LNV17" s="418"/>
      <c r="LNW17" s="418"/>
      <c r="LNX17" s="418"/>
      <c r="LNY17" s="418"/>
      <c r="LNZ17" s="418"/>
      <c r="LOA17" s="418"/>
      <c r="LOB17" s="418"/>
      <c r="LOC17" s="418"/>
      <c r="LOD17" s="418"/>
      <c r="LOE17" s="418"/>
      <c r="LOF17" s="418"/>
      <c r="LOG17" s="418"/>
      <c r="LOH17" s="418"/>
      <c r="LOI17" s="418"/>
      <c r="LOJ17" s="418"/>
      <c r="LOK17" s="418"/>
      <c r="LOL17" s="418"/>
      <c r="LOM17" s="418"/>
      <c r="LON17" s="418"/>
      <c r="LOO17" s="418"/>
      <c r="LOP17" s="418"/>
      <c r="LOQ17" s="418"/>
      <c r="LOR17" s="418"/>
      <c r="LOS17" s="418"/>
      <c r="LOT17" s="418"/>
      <c r="LOU17" s="418"/>
      <c r="LOV17" s="418"/>
      <c r="LOW17" s="418"/>
      <c r="LOX17" s="418"/>
      <c r="LOY17" s="418"/>
      <c r="LOZ17" s="418"/>
      <c r="LPA17" s="418"/>
      <c r="LPB17" s="418"/>
      <c r="LPC17" s="418"/>
      <c r="LPD17" s="418"/>
      <c r="LPE17" s="418"/>
      <c r="LPF17" s="418"/>
      <c r="LPG17" s="418"/>
      <c r="LPH17" s="418"/>
      <c r="LPI17" s="418"/>
      <c r="LPJ17" s="418"/>
      <c r="LPK17" s="418"/>
      <c r="LPL17" s="418"/>
      <c r="LPM17" s="418"/>
      <c r="LPN17" s="418"/>
      <c r="LPO17" s="418"/>
      <c r="LPP17" s="418"/>
      <c r="LPQ17" s="418"/>
      <c r="LPR17" s="418"/>
      <c r="LPS17" s="418"/>
      <c r="LPT17" s="418"/>
      <c r="LPU17" s="418"/>
      <c r="LPV17" s="418"/>
      <c r="LPW17" s="418"/>
      <c r="LPX17" s="418"/>
      <c r="LPY17" s="418"/>
      <c r="LPZ17" s="418"/>
      <c r="LQA17" s="418"/>
      <c r="LQB17" s="418"/>
      <c r="LQC17" s="418"/>
      <c r="LQD17" s="418"/>
      <c r="LQE17" s="418"/>
      <c r="LQF17" s="418"/>
      <c r="LQG17" s="418"/>
      <c r="LQH17" s="418"/>
      <c r="LQI17" s="418"/>
      <c r="LQJ17" s="418"/>
      <c r="LQK17" s="418"/>
      <c r="LQL17" s="418"/>
      <c r="LQM17" s="418"/>
      <c r="LQN17" s="418"/>
      <c r="LQO17" s="418"/>
      <c r="LQP17" s="418"/>
      <c r="LQQ17" s="418"/>
      <c r="LQR17" s="418"/>
      <c r="LQS17" s="418"/>
      <c r="LQT17" s="418"/>
      <c r="LQU17" s="418"/>
      <c r="LQV17" s="418"/>
      <c r="LQW17" s="418"/>
      <c r="LQX17" s="418"/>
      <c r="LQY17" s="418"/>
      <c r="LQZ17" s="418"/>
      <c r="LRA17" s="418"/>
      <c r="LRB17" s="418"/>
      <c r="LRC17" s="418"/>
      <c r="LRD17" s="418"/>
      <c r="LRE17" s="418"/>
      <c r="LRF17" s="418"/>
      <c r="LRG17" s="418"/>
      <c r="LRH17" s="418"/>
      <c r="LRI17" s="418"/>
      <c r="LRJ17" s="418"/>
      <c r="LRK17" s="418"/>
      <c r="LRL17" s="418"/>
      <c r="LRM17" s="418"/>
      <c r="LRN17" s="418"/>
      <c r="LRO17" s="418"/>
      <c r="LRP17" s="418"/>
      <c r="LRQ17" s="418"/>
      <c r="LRR17" s="418"/>
      <c r="LRS17" s="418"/>
      <c r="LRT17" s="418"/>
      <c r="LRU17" s="418"/>
      <c r="LRV17" s="418"/>
      <c r="LRW17" s="418"/>
      <c r="LRX17" s="418"/>
      <c r="LRY17" s="418"/>
      <c r="LRZ17" s="418"/>
      <c r="LSA17" s="418"/>
      <c r="LSB17" s="418"/>
      <c r="LSC17" s="418"/>
      <c r="LSD17" s="418"/>
      <c r="LSE17" s="418"/>
      <c r="LSF17" s="418"/>
      <c r="LSG17" s="418"/>
      <c r="LSH17" s="418"/>
      <c r="LSI17" s="418"/>
      <c r="LSJ17" s="418"/>
      <c r="LSK17" s="418"/>
      <c r="LSL17" s="418"/>
      <c r="LSM17" s="418"/>
      <c r="LSN17" s="418"/>
      <c r="LSO17" s="418"/>
      <c r="LSP17" s="418"/>
      <c r="LSQ17" s="418"/>
      <c r="LSR17" s="418"/>
      <c r="LSS17" s="418"/>
      <c r="LST17" s="418"/>
      <c r="LSU17" s="418"/>
      <c r="LSV17" s="418"/>
      <c r="LSW17" s="418"/>
      <c r="LSX17" s="418"/>
      <c r="LSY17" s="418"/>
      <c r="LSZ17" s="418"/>
      <c r="LTA17" s="418"/>
      <c r="LTB17" s="418"/>
      <c r="LTC17" s="418"/>
      <c r="LTD17" s="418"/>
      <c r="LTE17" s="418"/>
      <c r="LTF17" s="418"/>
      <c r="LTG17" s="418"/>
      <c r="LTH17" s="418"/>
      <c r="LTI17" s="418"/>
      <c r="LTJ17" s="418"/>
      <c r="LTK17" s="418"/>
      <c r="LTL17" s="418"/>
      <c r="LTM17" s="418"/>
      <c r="LTN17" s="418"/>
      <c r="LTO17" s="418"/>
      <c r="LTP17" s="418"/>
      <c r="LTQ17" s="418"/>
      <c r="LTR17" s="418"/>
      <c r="LTS17" s="418"/>
      <c r="LTT17" s="418"/>
      <c r="LTU17" s="418"/>
      <c r="LTV17" s="418"/>
      <c r="LTW17" s="418"/>
      <c r="LTX17" s="418"/>
      <c r="LTY17" s="418"/>
      <c r="LTZ17" s="418"/>
      <c r="LUA17" s="418"/>
      <c r="LUB17" s="418"/>
      <c r="LUC17" s="418"/>
      <c r="LUD17" s="418"/>
      <c r="LUE17" s="418"/>
      <c r="LUF17" s="418"/>
      <c r="LUG17" s="418"/>
      <c r="LUH17" s="418"/>
      <c r="LUI17" s="418"/>
      <c r="LUJ17" s="418"/>
      <c r="LUK17" s="418"/>
      <c r="LUL17" s="418"/>
      <c r="LUM17" s="418"/>
      <c r="LUN17" s="418"/>
      <c r="LUO17" s="418"/>
      <c r="LUP17" s="418"/>
      <c r="LUQ17" s="418"/>
      <c r="LUR17" s="418"/>
      <c r="LUS17" s="418"/>
      <c r="LUT17" s="418"/>
      <c r="LUU17" s="418"/>
      <c r="LUV17" s="418"/>
      <c r="LUW17" s="418"/>
      <c r="LUX17" s="418"/>
      <c r="LUY17" s="418"/>
      <c r="LUZ17" s="418"/>
      <c r="LVA17" s="418"/>
      <c r="LVB17" s="418"/>
      <c r="LVC17" s="418"/>
      <c r="LVD17" s="418"/>
      <c r="LVE17" s="418"/>
      <c r="LVF17" s="418"/>
      <c r="LVG17" s="418"/>
      <c r="LVH17" s="418"/>
      <c r="LVI17" s="418"/>
      <c r="LVJ17" s="418"/>
      <c r="LVK17" s="418"/>
      <c r="LVL17" s="418"/>
      <c r="LVM17" s="418"/>
      <c r="LVN17" s="418"/>
      <c r="LVO17" s="418"/>
      <c r="LVP17" s="418"/>
      <c r="LVQ17" s="418"/>
      <c r="LVR17" s="418"/>
      <c r="LVS17" s="418"/>
      <c r="LVT17" s="418"/>
      <c r="LVU17" s="418"/>
      <c r="LVV17" s="418"/>
      <c r="LVW17" s="418"/>
      <c r="LVX17" s="418"/>
      <c r="LVY17" s="418"/>
      <c r="LVZ17" s="418"/>
      <c r="LWA17" s="418"/>
      <c r="LWB17" s="418"/>
      <c r="LWC17" s="418"/>
      <c r="LWD17" s="418"/>
      <c r="LWE17" s="418"/>
      <c r="LWF17" s="418"/>
      <c r="LWG17" s="418"/>
      <c r="LWH17" s="418"/>
      <c r="LWI17" s="418"/>
      <c r="LWJ17" s="418"/>
      <c r="LWK17" s="418"/>
      <c r="LWL17" s="418"/>
      <c r="LWM17" s="418"/>
      <c r="LWN17" s="418"/>
      <c r="LWO17" s="418"/>
      <c r="LWP17" s="418"/>
      <c r="LWQ17" s="418"/>
      <c r="LWR17" s="418"/>
      <c r="LWS17" s="418"/>
      <c r="LWT17" s="418"/>
      <c r="LWU17" s="418"/>
      <c r="LWV17" s="418"/>
      <c r="LWW17" s="418"/>
      <c r="LWX17" s="418"/>
      <c r="LWY17" s="418"/>
      <c r="LWZ17" s="418"/>
      <c r="LXA17" s="418"/>
      <c r="LXB17" s="418"/>
      <c r="LXC17" s="418"/>
      <c r="LXD17" s="418"/>
      <c r="LXE17" s="418"/>
      <c r="LXF17" s="418"/>
      <c r="LXG17" s="418"/>
      <c r="LXH17" s="418"/>
      <c r="LXI17" s="418"/>
      <c r="LXJ17" s="418"/>
      <c r="LXK17" s="418"/>
      <c r="LXL17" s="418"/>
      <c r="LXM17" s="418"/>
      <c r="LXN17" s="418"/>
      <c r="LXO17" s="418"/>
      <c r="LXP17" s="418"/>
      <c r="LXQ17" s="418"/>
      <c r="LXR17" s="418"/>
      <c r="LXS17" s="418"/>
      <c r="LXT17" s="418"/>
      <c r="LXU17" s="418"/>
      <c r="LXV17" s="418"/>
      <c r="LXW17" s="418"/>
      <c r="LXX17" s="418"/>
      <c r="LXY17" s="418"/>
      <c r="LXZ17" s="418"/>
      <c r="LYA17" s="418"/>
      <c r="LYB17" s="418"/>
      <c r="LYC17" s="418"/>
      <c r="LYD17" s="418"/>
      <c r="LYE17" s="418"/>
      <c r="LYF17" s="418"/>
      <c r="LYG17" s="418"/>
      <c r="LYH17" s="418"/>
      <c r="LYI17" s="418"/>
      <c r="LYJ17" s="418"/>
      <c r="LYK17" s="418"/>
      <c r="LYL17" s="418"/>
      <c r="LYM17" s="418"/>
      <c r="LYN17" s="418"/>
      <c r="LYO17" s="418"/>
      <c r="LYP17" s="418"/>
      <c r="LYQ17" s="418"/>
      <c r="LYR17" s="418"/>
      <c r="LYS17" s="418"/>
      <c r="LYT17" s="418"/>
      <c r="LYU17" s="418"/>
      <c r="LYV17" s="418"/>
      <c r="LYW17" s="418"/>
      <c r="LYX17" s="418"/>
      <c r="LYY17" s="418"/>
      <c r="LYZ17" s="418"/>
      <c r="LZA17" s="418"/>
      <c r="LZB17" s="418"/>
      <c r="LZC17" s="418"/>
      <c r="LZD17" s="418"/>
      <c r="LZE17" s="418"/>
      <c r="LZF17" s="418"/>
      <c r="LZG17" s="418"/>
      <c r="LZH17" s="418"/>
      <c r="LZI17" s="418"/>
      <c r="LZJ17" s="418"/>
      <c r="LZK17" s="418"/>
      <c r="LZL17" s="418"/>
      <c r="LZM17" s="418"/>
      <c r="LZN17" s="418"/>
      <c r="LZO17" s="418"/>
      <c r="LZP17" s="418"/>
      <c r="LZQ17" s="418"/>
      <c r="LZR17" s="418"/>
      <c r="LZS17" s="418"/>
      <c r="LZT17" s="418"/>
      <c r="LZU17" s="418"/>
      <c r="LZV17" s="418"/>
      <c r="LZW17" s="418"/>
      <c r="LZX17" s="418"/>
      <c r="LZY17" s="418"/>
      <c r="LZZ17" s="418"/>
      <c r="MAA17" s="418"/>
      <c r="MAB17" s="418"/>
      <c r="MAC17" s="418"/>
      <c r="MAD17" s="418"/>
      <c r="MAE17" s="418"/>
      <c r="MAF17" s="418"/>
      <c r="MAG17" s="418"/>
      <c r="MAH17" s="418"/>
      <c r="MAI17" s="418"/>
      <c r="MAJ17" s="418"/>
      <c r="MAK17" s="418"/>
      <c r="MAL17" s="418"/>
      <c r="MAM17" s="418"/>
      <c r="MAN17" s="418"/>
      <c r="MAO17" s="418"/>
      <c r="MAP17" s="418"/>
      <c r="MAQ17" s="418"/>
      <c r="MAR17" s="418"/>
      <c r="MAS17" s="418"/>
      <c r="MAT17" s="418"/>
      <c r="MAU17" s="418"/>
      <c r="MAV17" s="418"/>
      <c r="MAW17" s="418"/>
      <c r="MAX17" s="418"/>
      <c r="MAY17" s="418"/>
      <c r="MAZ17" s="418"/>
      <c r="MBA17" s="418"/>
      <c r="MBB17" s="418"/>
      <c r="MBC17" s="418"/>
      <c r="MBD17" s="418"/>
      <c r="MBE17" s="418"/>
      <c r="MBF17" s="418"/>
      <c r="MBG17" s="418"/>
      <c r="MBH17" s="418"/>
      <c r="MBI17" s="418"/>
      <c r="MBJ17" s="418"/>
      <c r="MBK17" s="418"/>
      <c r="MBL17" s="418"/>
      <c r="MBM17" s="418"/>
      <c r="MBN17" s="418"/>
      <c r="MBO17" s="418"/>
      <c r="MBP17" s="418"/>
      <c r="MBQ17" s="418"/>
      <c r="MBR17" s="418"/>
      <c r="MBS17" s="418"/>
      <c r="MBT17" s="418"/>
      <c r="MBU17" s="418"/>
      <c r="MBV17" s="418"/>
      <c r="MBW17" s="418"/>
      <c r="MBX17" s="418"/>
      <c r="MBY17" s="418"/>
      <c r="MBZ17" s="418"/>
      <c r="MCA17" s="418"/>
      <c r="MCB17" s="418"/>
      <c r="MCC17" s="418"/>
      <c r="MCD17" s="418"/>
      <c r="MCE17" s="418"/>
      <c r="MCF17" s="418"/>
      <c r="MCG17" s="418"/>
      <c r="MCH17" s="418"/>
      <c r="MCI17" s="418"/>
      <c r="MCJ17" s="418"/>
      <c r="MCK17" s="418"/>
      <c r="MCL17" s="418"/>
      <c r="MCM17" s="418"/>
      <c r="MCN17" s="418"/>
      <c r="MCO17" s="418"/>
      <c r="MCP17" s="418"/>
      <c r="MCQ17" s="418"/>
      <c r="MCR17" s="418"/>
      <c r="MCS17" s="418"/>
      <c r="MCT17" s="418"/>
      <c r="MCU17" s="418"/>
      <c r="MCV17" s="418"/>
      <c r="MCW17" s="418"/>
      <c r="MCX17" s="418"/>
      <c r="MCY17" s="418"/>
      <c r="MCZ17" s="418"/>
      <c r="MDA17" s="418"/>
      <c r="MDB17" s="418"/>
      <c r="MDC17" s="418"/>
      <c r="MDD17" s="418"/>
      <c r="MDE17" s="418"/>
      <c r="MDF17" s="418"/>
      <c r="MDG17" s="418"/>
      <c r="MDH17" s="418"/>
      <c r="MDI17" s="418"/>
      <c r="MDJ17" s="418"/>
      <c r="MDK17" s="418"/>
      <c r="MDL17" s="418"/>
      <c r="MDM17" s="418"/>
      <c r="MDN17" s="418"/>
      <c r="MDO17" s="418"/>
      <c r="MDP17" s="418"/>
      <c r="MDQ17" s="418"/>
      <c r="MDR17" s="418"/>
      <c r="MDS17" s="418"/>
      <c r="MDT17" s="418"/>
      <c r="MDU17" s="418"/>
      <c r="MDV17" s="418"/>
      <c r="MDW17" s="418"/>
      <c r="MDX17" s="418"/>
      <c r="MDY17" s="418"/>
      <c r="MDZ17" s="418"/>
      <c r="MEA17" s="418"/>
      <c r="MEB17" s="418"/>
      <c r="MEC17" s="418"/>
      <c r="MED17" s="418"/>
      <c r="MEE17" s="418"/>
      <c r="MEF17" s="418"/>
      <c r="MEG17" s="418"/>
      <c r="MEH17" s="418"/>
      <c r="MEI17" s="418"/>
      <c r="MEJ17" s="418"/>
      <c r="MEK17" s="418"/>
      <c r="MEL17" s="418"/>
      <c r="MEM17" s="418"/>
      <c r="MEN17" s="418"/>
      <c r="MEO17" s="418"/>
      <c r="MEP17" s="418"/>
      <c r="MEQ17" s="418"/>
      <c r="MER17" s="418"/>
      <c r="MES17" s="418"/>
      <c r="MET17" s="418"/>
      <c r="MEU17" s="418"/>
      <c r="MEV17" s="418"/>
      <c r="MEW17" s="418"/>
      <c r="MEX17" s="418"/>
      <c r="MEY17" s="418"/>
      <c r="MEZ17" s="418"/>
      <c r="MFA17" s="418"/>
      <c r="MFB17" s="418"/>
      <c r="MFC17" s="418"/>
      <c r="MFD17" s="418"/>
      <c r="MFE17" s="418"/>
      <c r="MFF17" s="418"/>
      <c r="MFG17" s="418"/>
      <c r="MFH17" s="418"/>
      <c r="MFI17" s="418"/>
      <c r="MFJ17" s="418"/>
      <c r="MFK17" s="418"/>
      <c r="MFL17" s="418"/>
      <c r="MFM17" s="418"/>
      <c r="MFN17" s="418"/>
      <c r="MFO17" s="418"/>
      <c r="MFP17" s="418"/>
      <c r="MFQ17" s="418"/>
      <c r="MFR17" s="418"/>
      <c r="MFS17" s="418"/>
      <c r="MFT17" s="418"/>
      <c r="MFU17" s="418"/>
      <c r="MFV17" s="418"/>
      <c r="MFW17" s="418"/>
      <c r="MFX17" s="418"/>
      <c r="MFY17" s="418"/>
      <c r="MFZ17" s="418"/>
      <c r="MGA17" s="418"/>
      <c r="MGB17" s="418"/>
      <c r="MGC17" s="418"/>
      <c r="MGD17" s="418"/>
      <c r="MGE17" s="418"/>
      <c r="MGF17" s="418"/>
      <c r="MGG17" s="418"/>
      <c r="MGH17" s="418"/>
      <c r="MGI17" s="418"/>
      <c r="MGJ17" s="418"/>
      <c r="MGK17" s="418"/>
      <c r="MGL17" s="418"/>
      <c r="MGM17" s="418"/>
      <c r="MGN17" s="418"/>
      <c r="MGO17" s="418"/>
      <c r="MGP17" s="418"/>
      <c r="MGQ17" s="418"/>
      <c r="MGR17" s="418"/>
      <c r="MGS17" s="418"/>
      <c r="MGT17" s="418"/>
      <c r="MGU17" s="418"/>
      <c r="MGV17" s="418"/>
      <c r="MGW17" s="418"/>
      <c r="MGX17" s="418"/>
      <c r="MGY17" s="418"/>
      <c r="MGZ17" s="418"/>
      <c r="MHA17" s="418"/>
      <c r="MHB17" s="418"/>
      <c r="MHC17" s="418"/>
      <c r="MHD17" s="418"/>
      <c r="MHE17" s="418"/>
      <c r="MHF17" s="418"/>
      <c r="MHG17" s="418"/>
      <c r="MHH17" s="418"/>
      <c r="MHI17" s="418"/>
      <c r="MHJ17" s="418"/>
      <c r="MHK17" s="418"/>
      <c r="MHL17" s="418"/>
      <c r="MHM17" s="418"/>
      <c r="MHN17" s="418"/>
      <c r="MHO17" s="418"/>
      <c r="MHP17" s="418"/>
      <c r="MHQ17" s="418"/>
      <c r="MHR17" s="418"/>
      <c r="MHS17" s="418"/>
      <c r="MHT17" s="418"/>
      <c r="MHU17" s="418"/>
      <c r="MHV17" s="418"/>
      <c r="MHW17" s="418"/>
      <c r="MHX17" s="418"/>
      <c r="MHY17" s="418"/>
      <c r="MHZ17" s="418"/>
      <c r="MIA17" s="418"/>
      <c r="MIB17" s="418"/>
      <c r="MIC17" s="418"/>
      <c r="MID17" s="418"/>
      <c r="MIE17" s="418"/>
      <c r="MIF17" s="418"/>
      <c r="MIG17" s="418"/>
      <c r="MIH17" s="418"/>
      <c r="MII17" s="418"/>
      <c r="MIJ17" s="418"/>
      <c r="MIK17" s="418"/>
      <c r="MIL17" s="418"/>
      <c r="MIM17" s="418"/>
      <c r="MIN17" s="418"/>
      <c r="MIO17" s="418"/>
      <c r="MIP17" s="418"/>
      <c r="MIQ17" s="418"/>
      <c r="MIR17" s="418"/>
      <c r="MIS17" s="418"/>
      <c r="MIT17" s="418"/>
      <c r="MIU17" s="418"/>
      <c r="MIV17" s="418"/>
      <c r="MIW17" s="418"/>
      <c r="MIX17" s="418"/>
      <c r="MIY17" s="418"/>
      <c r="MIZ17" s="418"/>
      <c r="MJA17" s="418"/>
      <c r="MJB17" s="418"/>
      <c r="MJC17" s="418"/>
      <c r="MJD17" s="418"/>
      <c r="MJE17" s="418"/>
      <c r="MJF17" s="418"/>
      <c r="MJG17" s="418"/>
      <c r="MJH17" s="418"/>
      <c r="MJI17" s="418"/>
      <c r="MJJ17" s="418"/>
      <c r="MJK17" s="418"/>
      <c r="MJL17" s="418"/>
      <c r="MJM17" s="418"/>
      <c r="MJN17" s="418"/>
      <c r="MJO17" s="418"/>
      <c r="MJP17" s="418"/>
      <c r="MJQ17" s="418"/>
      <c r="MJR17" s="418"/>
      <c r="MJS17" s="418"/>
      <c r="MJT17" s="418"/>
      <c r="MJU17" s="418"/>
      <c r="MJV17" s="418"/>
      <c r="MJW17" s="418"/>
      <c r="MJX17" s="418"/>
      <c r="MJY17" s="418"/>
      <c r="MJZ17" s="418"/>
      <c r="MKA17" s="418"/>
      <c r="MKB17" s="418"/>
      <c r="MKC17" s="418"/>
      <c r="MKD17" s="418"/>
      <c r="MKE17" s="418"/>
      <c r="MKF17" s="418"/>
      <c r="MKG17" s="418"/>
      <c r="MKH17" s="418"/>
      <c r="MKI17" s="418"/>
      <c r="MKJ17" s="418"/>
      <c r="MKK17" s="418"/>
      <c r="MKL17" s="418"/>
      <c r="MKM17" s="418"/>
      <c r="MKN17" s="418"/>
      <c r="MKO17" s="418"/>
      <c r="MKP17" s="418"/>
      <c r="MKQ17" s="418"/>
      <c r="MKR17" s="418"/>
      <c r="MKS17" s="418"/>
      <c r="MKT17" s="418"/>
      <c r="MKU17" s="418"/>
      <c r="MKV17" s="418"/>
      <c r="MKW17" s="418"/>
      <c r="MKX17" s="418"/>
      <c r="MKY17" s="418"/>
      <c r="MKZ17" s="418"/>
      <c r="MLA17" s="418"/>
      <c r="MLB17" s="418"/>
      <c r="MLC17" s="418"/>
      <c r="MLD17" s="418"/>
      <c r="MLE17" s="418"/>
      <c r="MLF17" s="418"/>
      <c r="MLG17" s="418"/>
      <c r="MLH17" s="418"/>
      <c r="MLI17" s="418"/>
      <c r="MLJ17" s="418"/>
      <c r="MLK17" s="418"/>
      <c r="MLL17" s="418"/>
      <c r="MLM17" s="418"/>
      <c r="MLN17" s="418"/>
      <c r="MLO17" s="418"/>
      <c r="MLP17" s="418"/>
      <c r="MLQ17" s="418"/>
      <c r="MLR17" s="418"/>
      <c r="MLS17" s="418"/>
      <c r="MLT17" s="418"/>
      <c r="MLU17" s="418"/>
      <c r="MLV17" s="418"/>
      <c r="MLW17" s="418"/>
      <c r="MLX17" s="418"/>
      <c r="MLY17" s="418"/>
      <c r="MLZ17" s="418"/>
      <c r="MMA17" s="418"/>
      <c r="MMB17" s="418"/>
      <c r="MMC17" s="418"/>
      <c r="MMD17" s="418"/>
      <c r="MME17" s="418"/>
      <c r="MMF17" s="418"/>
      <c r="MMG17" s="418"/>
      <c r="MMH17" s="418"/>
      <c r="MMI17" s="418"/>
      <c r="MMJ17" s="418"/>
      <c r="MMK17" s="418"/>
      <c r="MML17" s="418"/>
      <c r="MMM17" s="418"/>
      <c r="MMN17" s="418"/>
      <c r="MMO17" s="418"/>
      <c r="MMP17" s="418"/>
      <c r="MMQ17" s="418"/>
      <c r="MMR17" s="418"/>
      <c r="MMS17" s="418"/>
      <c r="MMT17" s="418"/>
      <c r="MMU17" s="418"/>
      <c r="MMV17" s="418"/>
      <c r="MMW17" s="418"/>
      <c r="MMX17" s="418"/>
      <c r="MMY17" s="418"/>
      <c r="MMZ17" s="418"/>
      <c r="MNA17" s="418"/>
      <c r="MNB17" s="418"/>
      <c r="MNC17" s="418"/>
      <c r="MND17" s="418"/>
      <c r="MNE17" s="418"/>
      <c r="MNF17" s="418"/>
      <c r="MNG17" s="418"/>
      <c r="MNH17" s="418"/>
      <c r="MNI17" s="418"/>
      <c r="MNJ17" s="418"/>
      <c r="MNK17" s="418"/>
      <c r="MNL17" s="418"/>
      <c r="MNM17" s="418"/>
      <c r="MNN17" s="418"/>
      <c r="MNO17" s="418"/>
      <c r="MNP17" s="418"/>
      <c r="MNQ17" s="418"/>
      <c r="MNR17" s="418"/>
      <c r="MNS17" s="418"/>
      <c r="MNT17" s="418"/>
      <c r="MNU17" s="418"/>
      <c r="MNV17" s="418"/>
      <c r="MNW17" s="418"/>
      <c r="MNX17" s="418"/>
      <c r="MNY17" s="418"/>
      <c r="MNZ17" s="418"/>
      <c r="MOA17" s="418"/>
      <c r="MOB17" s="418"/>
      <c r="MOC17" s="418"/>
      <c r="MOD17" s="418"/>
      <c r="MOE17" s="418"/>
      <c r="MOF17" s="418"/>
      <c r="MOG17" s="418"/>
      <c r="MOH17" s="418"/>
      <c r="MOI17" s="418"/>
      <c r="MOJ17" s="418"/>
      <c r="MOK17" s="418"/>
      <c r="MOL17" s="418"/>
      <c r="MOM17" s="418"/>
      <c r="MON17" s="418"/>
      <c r="MOO17" s="418"/>
      <c r="MOP17" s="418"/>
      <c r="MOQ17" s="418"/>
      <c r="MOR17" s="418"/>
      <c r="MOS17" s="418"/>
      <c r="MOT17" s="418"/>
      <c r="MOU17" s="418"/>
      <c r="MOV17" s="418"/>
      <c r="MOW17" s="418"/>
      <c r="MOX17" s="418"/>
      <c r="MOY17" s="418"/>
      <c r="MOZ17" s="418"/>
      <c r="MPA17" s="418"/>
      <c r="MPB17" s="418"/>
      <c r="MPC17" s="418"/>
      <c r="MPD17" s="418"/>
      <c r="MPE17" s="418"/>
      <c r="MPF17" s="418"/>
      <c r="MPG17" s="418"/>
      <c r="MPH17" s="418"/>
      <c r="MPI17" s="418"/>
      <c r="MPJ17" s="418"/>
      <c r="MPK17" s="418"/>
      <c r="MPL17" s="418"/>
      <c r="MPM17" s="418"/>
      <c r="MPN17" s="418"/>
      <c r="MPO17" s="418"/>
      <c r="MPP17" s="418"/>
      <c r="MPQ17" s="418"/>
      <c r="MPR17" s="418"/>
      <c r="MPS17" s="418"/>
      <c r="MPT17" s="418"/>
      <c r="MPU17" s="418"/>
      <c r="MPV17" s="418"/>
      <c r="MPW17" s="418"/>
      <c r="MPX17" s="418"/>
      <c r="MPY17" s="418"/>
      <c r="MPZ17" s="418"/>
      <c r="MQA17" s="418"/>
      <c r="MQB17" s="418"/>
      <c r="MQC17" s="418"/>
      <c r="MQD17" s="418"/>
      <c r="MQE17" s="418"/>
      <c r="MQF17" s="418"/>
      <c r="MQG17" s="418"/>
      <c r="MQH17" s="418"/>
      <c r="MQI17" s="418"/>
      <c r="MQJ17" s="418"/>
      <c r="MQK17" s="418"/>
      <c r="MQL17" s="418"/>
      <c r="MQM17" s="418"/>
      <c r="MQN17" s="418"/>
      <c r="MQO17" s="418"/>
      <c r="MQP17" s="418"/>
      <c r="MQQ17" s="418"/>
      <c r="MQR17" s="418"/>
      <c r="MQS17" s="418"/>
      <c r="MQT17" s="418"/>
      <c r="MQU17" s="418"/>
      <c r="MQV17" s="418"/>
      <c r="MQW17" s="418"/>
      <c r="MQX17" s="418"/>
      <c r="MQY17" s="418"/>
      <c r="MQZ17" s="418"/>
      <c r="MRA17" s="418"/>
      <c r="MRB17" s="418"/>
      <c r="MRC17" s="418"/>
      <c r="MRD17" s="418"/>
      <c r="MRE17" s="418"/>
      <c r="MRF17" s="418"/>
      <c r="MRG17" s="418"/>
      <c r="MRH17" s="418"/>
      <c r="MRI17" s="418"/>
      <c r="MRJ17" s="418"/>
      <c r="MRK17" s="418"/>
      <c r="MRL17" s="418"/>
      <c r="MRM17" s="418"/>
      <c r="MRN17" s="418"/>
      <c r="MRO17" s="418"/>
      <c r="MRP17" s="418"/>
      <c r="MRQ17" s="418"/>
      <c r="MRR17" s="418"/>
      <c r="MRS17" s="418"/>
      <c r="MRT17" s="418"/>
      <c r="MRU17" s="418"/>
      <c r="MRV17" s="418"/>
      <c r="MRW17" s="418"/>
      <c r="MRX17" s="418"/>
      <c r="MRY17" s="418"/>
      <c r="MRZ17" s="418"/>
      <c r="MSA17" s="418"/>
      <c r="MSB17" s="418"/>
      <c r="MSC17" s="418"/>
      <c r="MSD17" s="418"/>
      <c r="MSE17" s="418"/>
      <c r="MSF17" s="418"/>
      <c r="MSG17" s="418"/>
      <c r="MSH17" s="418"/>
      <c r="MSI17" s="418"/>
      <c r="MSJ17" s="418"/>
      <c r="MSK17" s="418"/>
      <c r="MSL17" s="418"/>
      <c r="MSM17" s="418"/>
      <c r="MSN17" s="418"/>
      <c r="MSO17" s="418"/>
      <c r="MSP17" s="418"/>
      <c r="MSQ17" s="418"/>
      <c r="MSR17" s="418"/>
      <c r="MSS17" s="418"/>
      <c r="MST17" s="418"/>
      <c r="MSU17" s="418"/>
      <c r="MSV17" s="418"/>
      <c r="MSW17" s="418"/>
      <c r="MSX17" s="418"/>
      <c r="MSY17" s="418"/>
      <c r="MSZ17" s="418"/>
      <c r="MTA17" s="418"/>
      <c r="MTB17" s="418"/>
      <c r="MTC17" s="418"/>
      <c r="MTD17" s="418"/>
      <c r="MTE17" s="418"/>
      <c r="MTF17" s="418"/>
      <c r="MTG17" s="418"/>
      <c r="MTH17" s="418"/>
      <c r="MTI17" s="418"/>
      <c r="MTJ17" s="418"/>
      <c r="MTK17" s="418"/>
      <c r="MTL17" s="418"/>
      <c r="MTM17" s="418"/>
      <c r="MTN17" s="418"/>
      <c r="MTO17" s="418"/>
      <c r="MTP17" s="418"/>
      <c r="MTQ17" s="418"/>
      <c r="MTR17" s="418"/>
      <c r="MTS17" s="418"/>
      <c r="MTT17" s="418"/>
      <c r="MTU17" s="418"/>
      <c r="MTV17" s="418"/>
      <c r="MTW17" s="418"/>
      <c r="MTX17" s="418"/>
      <c r="MTY17" s="418"/>
      <c r="MTZ17" s="418"/>
      <c r="MUA17" s="418"/>
      <c r="MUB17" s="418"/>
      <c r="MUC17" s="418"/>
      <c r="MUD17" s="418"/>
      <c r="MUE17" s="418"/>
      <c r="MUF17" s="418"/>
      <c r="MUG17" s="418"/>
      <c r="MUH17" s="418"/>
      <c r="MUI17" s="418"/>
      <c r="MUJ17" s="418"/>
      <c r="MUK17" s="418"/>
      <c r="MUL17" s="418"/>
      <c r="MUM17" s="418"/>
      <c r="MUN17" s="418"/>
      <c r="MUO17" s="418"/>
      <c r="MUP17" s="418"/>
      <c r="MUQ17" s="418"/>
      <c r="MUR17" s="418"/>
      <c r="MUS17" s="418"/>
      <c r="MUT17" s="418"/>
      <c r="MUU17" s="418"/>
      <c r="MUV17" s="418"/>
      <c r="MUW17" s="418"/>
      <c r="MUX17" s="418"/>
      <c r="MUY17" s="418"/>
      <c r="MUZ17" s="418"/>
      <c r="MVA17" s="418"/>
      <c r="MVB17" s="418"/>
      <c r="MVC17" s="418"/>
      <c r="MVD17" s="418"/>
      <c r="MVE17" s="418"/>
      <c r="MVF17" s="418"/>
      <c r="MVG17" s="418"/>
      <c r="MVH17" s="418"/>
      <c r="MVI17" s="418"/>
      <c r="MVJ17" s="418"/>
      <c r="MVK17" s="418"/>
      <c r="MVL17" s="418"/>
      <c r="MVM17" s="418"/>
      <c r="MVN17" s="418"/>
      <c r="MVO17" s="418"/>
      <c r="MVP17" s="418"/>
      <c r="MVQ17" s="418"/>
      <c r="MVR17" s="418"/>
      <c r="MVS17" s="418"/>
      <c r="MVT17" s="418"/>
      <c r="MVU17" s="418"/>
      <c r="MVV17" s="418"/>
      <c r="MVW17" s="418"/>
      <c r="MVX17" s="418"/>
      <c r="MVY17" s="418"/>
      <c r="MVZ17" s="418"/>
      <c r="MWA17" s="418"/>
      <c r="MWB17" s="418"/>
      <c r="MWC17" s="418"/>
      <c r="MWD17" s="418"/>
      <c r="MWE17" s="418"/>
      <c r="MWF17" s="418"/>
      <c r="MWG17" s="418"/>
      <c r="MWH17" s="418"/>
      <c r="MWI17" s="418"/>
      <c r="MWJ17" s="418"/>
      <c r="MWK17" s="418"/>
      <c r="MWL17" s="418"/>
      <c r="MWM17" s="418"/>
      <c r="MWN17" s="418"/>
      <c r="MWO17" s="418"/>
      <c r="MWP17" s="418"/>
      <c r="MWQ17" s="418"/>
      <c r="MWR17" s="418"/>
      <c r="MWS17" s="418"/>
      <c r="MWT17" s="418"/>
      <c r="MWU17" s="418"/>
      <c r="MWV17" s="418"/>
      <c r="MWW17" s="418"/>
      <c r="MWX17" s="418"/>
      <c r="MWY17" s="418"/>
      <c r="MWZ17" s="418"/>
      <c r="MXA17" s="418"/>
      <c r="MXB17" s="418"/>
      <c r="MXC17" s="418"/>
      <c r="MXD17" s="418"/>
      <c r="MXE17" s="418"/>
      <c r="MXF17" s="418"/>
      <c r="MXG17" s="418"/>
      <c r="MXH17" s="418"/>
      <c r="MXI17" s="418"/>
      <c r="MXJ17" s="418"/>
      <c r="MXK17" s="418"/>
      <c r="MXL17" s="418"/>
      <c r="MXM17" s="418"/>
      <c r="MXN17" s="418"/>
      <c r="MXO17" s="418"/>
      <c r="MXP17" s="418"/>
      <c r="MXQ17" s="418"/>
      <c r="MXR17" s="418"/>
      <c r="MXS17" s="418"/>
      <c r="MXT17" s="418"/>
      <c r="MXU17" s="418"/>
      <c r="MXV17" s="418"/>
      <c r="MXW17" s="418"/>
      <c r="MXX17" s="418"/>
      <c r="MXY17" s="418"/>
      <c r="MXZ17" s="418"/>
      <c r="MYA17" s="418"/>
      <c r="MYB17" s="418"/>
      <c r="MYC17" s="418"/>
      <c r="MYD17" s="418"/>
      <c r="MYE17" s="418"/>
      <c r="MYF17" s="418"/>
      <c r="MYG17" s="418"/>
      <c r="MYH17" s="418"/>
      <c r="MYI17" s="418"/>
      <c r="MYJ17" s="418"/>
      <c r="MYK17" s="418"/>
      <c r="MYL17" s="418"/>
      <c r="MYM17" s="418"/>
      <c r="MYN17" s="418"/>
      <c r="MYO17" s="418"/>
      <c r="MYP17" s="418"/>
      <c r="MYQ17" s="418"/>
      <c r="MYR17" s="418"/>
      <c r="MYS17" s="418"/>
      <c r="MYT17" s="418"/>
      <c r="MYU17" s="418"/>
      <c r="MYV17" s="418"/>
      <c r="MYW17" s="418"/>
      <c r="MYX17" s="418"/>
      <c r="MYY17" s="418"/>
      <c r="MYZ17" s="418"/>
      <c r="MZA17" s="418"/>
      <c r="MZB17" s="418"/>
      <c r="MZC17" s="418"/>
      <c r="MZD17" s="418"/>
      <c r="MZE17" s="418"/>
      <c r="MZF17" s="418"/>
      <c r="MZG17" s="418"/>
      <c r="MZH17" s="418"/>
      <c r="MZI17" s="418"/>
      <c r="MZJ17" s="418"/>
      <c r="MZK17" s="418"/>
      <c r="MZL17" s="418"/>
      <c r="MZM17" s="418"/>
      <c r="MZN17" s="418"/>
      <c r="MZO17" s="418"/>
      <c r="MZP17" s="418"/>
      <c r="MZQ17" s="418"/>
      <c r="MZR17" s="418"/>
      <c r="MZS17" s="418"/>
      <c r="MZT17" s="418"/>
      <c r="MZU17" s="418"/>
      <c r="MZV17" s="418"/>
      <c r="MZW17" s="418"/>
      <c r="MZX17" s="418"/>
      <c r="MZY17" s="418"/>
      <c r="MZZ17" s="418"/>
      <c r="NAA17" s="418"/>
      <c r="NAB17" s="418"/>
      <c r="NAC17" s="418"/>
      <c r="NAD17" s="418"/>
      <c r="NAE17" s="418"/>
      <c r="NAF17" s="418"/>
      <c r="NAG17" s="418"/>
      <c r="NAH17" s="418"/>
      <c r="NAI17" s="418"/>
      <c r="NAJ17" s="418"/>
      <c r="NAK17" s="418"/>
      <c r="NAL17" s="418"/>
      <c r="NAM17" s="418"/>
      <c r="NAN17" s="418"/>
      <c r="NAO17" s="418"/>
      <c r="NAP17" s="418"/>
      <c r="NAQ17" s="418"/>
      <c r="NAR17" s="418"/>
      <c r="NAS17" s="418"/>
      <c r="NAT17" s="418"/>
      <c r="NAU17" s="418"/>
      <c r="NAV17" s="418"/>
      <c r="NAW17" s="418"/>
      <c r="NAX17" s="418"/>
      <c r="NAY17" s="418"/>
      <c r="NAZ17" s="418"/>
      <c r="NBA17" s="418"/>
      <c r="NBB17" s="418"/>
      <c r="NBC17" s="418"/>
      <c r="NBD17" s="418"/>
      <c r="NBE17" s="418"/>
      <c r="NBF17" s="418"/>
      <c r="NBG17" s="418"/>
      <c r="NBH17" s="418"/>
      <c r="NBI17" s="418"/>
      <c r="NBJ17" s="418"/>
      <c r="NBK17" s="418"/>
      <c r="NBL17" s="418"/>
      <c r="NBM17" s="418"/>
      <c r="NBN17" s="418"/>
      <c r="NBO17" s="418"/>
      <c r="NBP17" s="418"/>
      <c r="NBQ17" s="418"/>
      <c r="NBR17" s="418"/>
      <c r="NBS17" s="418"/>
      <c r="NBT17" s="418"/>
      <c r="NBU17" s="418"/>
      <c r="NBV17" s="418"/>
      <c r="NBW17" s="418"/>
      <c r="NBX17" s="418"/>
      <c r="NBY17" s="418"/>
      <c r="NBZ17" s="418"/>
      <c r="NCA17" s="418"/>
      <c r="NCB17" s="418"/>
      <c r="NCC17" s="418"/>
      <c r="NCD17" s="418"/>
      <c r="NCE17" s="418"/>
      <c r="NCF17" s="418"/>
      <c r="NCG17" s="418"/>
      <c r="NCH17" s="418"/>
      <c r="NCI17" s="418"/>
      <c r="NCJ17" s="418"/>
      <c r="NCK17" s="418"/>
      <c r="NCL17" s="418"/>
      <c r="NCM17" s="418"/>
      <c r="NCN17" s="418"/>
      <c r="NCO17" s="418"/>
      <c r="NCP17" s="418"/>
      <c r="NCQ17" s="418"/>
      <c r="NCR17" s="418"/>
      <c r="NCS17" s="418"/>
      <c r="NCT17" s="418"/>
      <c r="NCU17" s="418"/>
      <c r="NCV17" s="418"/>
      <c r="NCW17" s="418"/>
      <c r="NCX17" s="418"/>
      <c r="NCY17" s="418"/>
      <c r="NCZ17" s="418"/>
      <c r="NDA17" s="418"/>
      <c r="NDB17" s="418"/>
      <c r="NDC17" s="418"/>
      <c r="NDD17" s="418"/>
      <c r="NDE17" s="418"/>
      <c r="NDF17" s="418"/>
      <c r="NDG17" s="418"/>
      <c r="NDH17" s="418"/>
      <c r="NDI17" s="418"/>
      <c r="NDJ17" s="418"/>
      <c r="NDK17" s="418"/>
      <c r="NDL17" s="418"/>
      <c r="NDM17" s="418"/>
      <c r="NDN17" s="418"/>
      <c r="NDO17" s="418"/>
      <c r="NDP17" s="418"/>
      <c r="NDQ17" s="418"/>
      <c r="NDR17" s="418"/>
      <c r="NDS17" s="418"/>
      <c r="NDT17" s="418"/>
      <c r="NDU17" s="418"/>
      <c r="NDV17" s="418"/>
      <c r="NDW17" s="418"/>
      <c r="NDX17" s="418"/>
      <c r="NDY17" s="418"/>
      <c r="NDZ17" s="418"/>
      <c r="NEA17" s="418"/>
      <c r="NEB17" s="418"/>
      <c r="NEC17" s="418"/>
      <c r="NED17" s="418"/>
      <c r="NEE17" s="418"/>
      <c r="NEF17" s="418"/>
      <c r="NEG17" s="418"/>
      <c r="NEH17" s="418"/>
      <c r="NEI17" s="418"/>
      <c r="NEJ17" s="418"/>
      <c r="NEK17" s="418"/>
      <c r="NEL17" s="418"/>
      <c r="NEM17" s="418"/>
      <c r="NEN17" s="418"/>
      <c r="NEO17" s="418"/>
      <c r="NEP17" s="418"/>
      <c r="NEQ17" s="418"/>
      <c r="NER17" s="418"/>
      <c r="NES17" s="418"/>
      <c r="NET17" s="418"/>
      <c r="NEU17" s="418"/>
      <c r="NEV17" s="418"/>
      <c r="NEW17" s="418"/>
      <c r="NEX17" s="418"/>
      <c r="NEY17" s="418"/>
      <c r="NEZ17" s="418"/>
      <c r="NFA17" s="418"/>
      <c r="NFB17" s="418"/>
      <c r="NFC17" s="418"/>
      <c r="NFD17" s="418"/>
      <c r="NFE17" s="418"/>
      <c r="NFF17" s="418"/>
      <c r="NFG17" s="418"/>
      <c r="NFH17" s="418"/>
      <c r="NFI17" s="418"/>
      <c r="NFJ17" s="418"/>
      <c r="NFK17" s="418"/>
      <c r="NFL17" s="418"/>
      <c r="NFM17" s="418"/>
      <c r="NFN17" s="418"/>
      <c r="NFO17" s="418"/>
      <c r="NFP17" s="418"/>
      <c r="NFQ17" s="418"/>
      <c r="NFR17" s="418"/>
      <c r="NFS17" s="418"/>
      <c r="NFT17" s="418"/>
      <c r="NFU17" s="418"/>
      <c r="NFV17" s="418"/>
      <c r="NFW17" s="418"/>
      <c r="NFX17" s="418"/>
      <c r="NFY17" s="418"/>
      <c r="NFZ17" s="418"/>
      <c r="NGA17" s="418"/>
      <c r="NGB17" s="418"/>
      <c r="NGC17" s="418"/>
      <c r="NGD17" s="418"/>
      <c r="NGE17" s="418"/>
      <c r="NGF17" s="418"/>
      <c r="NGG17" s="418"/>
      <c r="NGH17" s="418"/>
      <c r="NGI17" s="418"/>
      <c r="NGJ17" s="418"/>
      <c r="NGK17" s="418"/>
      <c r="NGL17" s="418"/>
      <c r="NGM17" s="418"/>
      <c r="NGN17" s="418"/>
      <c r="NGO17" s="418"/>
      <c r="NGP17" s="418"/>
      <c r="NGQ17" s="418"/>
      <c r="NGR17" s="418"/>
      <c r="NGS17" s="418"/>
      <c r="NGT17" s="418"/>
      <c r="NGU17" s="418"/>
      <c r="NGV17" s="418"/>
      <c r="NGW17" s="418"/>
      <c r="NGX17" s="418"/>
      <c r="NGY17" s="418"/>
      <c r="NGZ17" s="418"/>
      <c r="NHA17" s="418"/>
      <c r="NHB17" s="418"/>
      <c r="NHC17" s="418"/>
      <c r="NHD17" s="418"/>
      <c r="NHE17" s="418"/>
      <c r="NHF17" s="418"/>
      <c r="NHG17" s="418"/>
      <c r="NHH17" s="418"/>
      <c r="NHI17" s="418"/>
      <c r="NHJ17" s="418"/>
      <c r="NHK17" s="418"/>
      <c r="NHL17" s="418"/>
      <c r="NHM17" s="418"/>
      <c r="NHN17" s="418"/>
      <c r="NHO17" s="418"/>
      <c r="NHP17" s="418"/>
      <c r="NHQ17" s="418"/>
      <c r="NHR17" s="418"/>
      <c r="NHS17" s="418"/>
      <c r="NHT17" s="418"/>
      <c r="NHU17" s="418"/>
      <c r="NHV17" s="418"/>
      <c r="NHW17" s="418"/>
      <c r="NHX17" s="418"/>
      <c r="NHY17" s="418"/>
      <c r="NHZ17" s="418"/>
      <c r="NIA17" s="418"/>
      <c r="NIB17" s="418"/>
      <c r="NIC17" s="418"/>
      <c r="NID17" s="418"/>
      <c r="NIE17" s="418"/>
      <c r="NIF17" s="418"/>
      <c r="NIG17" s="418"/>
      <c r="NIH17" s="418"/>
      <c r="NII17" s="418"/>
      <c r="NIJ17" s="418"/>
      <c r="NIK17" s="418"/>
      <c r="NIL17" s="418"/>
      <c r="NIM17" s="418"/>
      <c r="NIN17" s="418"/>
      <c r="NIO17" s="418"/>
      <c r="NIP17" s="418"/>
      <c r="NIQ17" s="418"/>
      <c r="NIR17" s="418"/>
      <c r="NIS17" s="418"/>
      <c r="NIT17" s="418"/>
      <c r="NIU17" s="418"/>
      <c r="NIV17" s="418"/>
      <c r="NIW17" s="418"/>
      <c r="NIX17" s="418"/>
      <c r="NIY17" s="418"/>
      <c r="NIZ17" s="418"/>
      <c r="NJA17" s="418"/>
      <c r="NJB17" s="418"/>
      <c r="NJC17" s="418"/>
      <c r="NJD17" s="418"/>
      <c r="NJE17" s="418"/>
      <c r="NJF17" s="418"/>
      <c r="NJG17" s="418"/>
      <c r="NJH17" s="418"/>
      <c r="NJI17" s="418"/>
      <c r="NJJ17" s="418"/>
      <c r="NJK17" s="418"/>
      <c r="NJL17" s="418"/>
      <c r="NJM17" s="418"/>
      <c r="NJN17" s="418"/>
      <c r="NJO17" s="418"/>
      <c r="NJP17" s="418"/>
      <c r="NJQ17" s="418"/>
      <c r="NJR17" s="418"/>
      <c r="NJS17" s="418"/>
      <c r="NJT17" s="418"/>
      <c r="NJU17" s="418"/>
      <c r="NJV17" s="418"/>
      <c r="NJW17" s="418"/>
      <c r="NJX17" s="418"/>
      <c r="NJY17" s="418"/>
      <c r="NJZ17" s="418"/>
      <c r="NKA17" s="418"/>
      <c r="NKB17" s="418"/>
      <c r="NKC17" s="418"/>
      <c r="NKD17" s="418"/>
      <c r="NKE17" s="418"/>
      <c r="NKF17" s="418"/>
      <c r="NKG17" s="418"/>
      <c r="NKH17" s="418"/>
      <c r="NKI17" s="418"/>
      <c r="NKJ17" s="418"/>
      <c r="NKK17" s="418"/>
      <c r="NKL17" s="418"/>
      <c r="NKM17" s="418"/>
      <c r="NKN17" s="418"/>
      <c r="NKO17" s="418"/>
      <c r="NKP17" s="418"/>
      <c r="NKQ17" s="418"/>
      <c r="NKR17" s="418"/>
      <c r="NKS17" s="418"/>
      <c r="NKT17" s="418"/>
      <c r="NKU17" s="418"/>
      <c r="NKV17" s="418"/>
      <c r="NKW17" s="418"/>
      <c r="NKX17" s="418"/>
      <c r="NKY17" s="418"/>
      <c r="NKZ17" s="418"/>
      <c r="NLA17" s="418"/>
      <c r="NLB17" s="418"/>
      <c r="NLC17" s="418"/>
      <c r="NLD17" s="418"/>
      <c r="NLE17" s="418"/>
      <c r="NLF17" s="418"/>
      <c r="NLG17" s="418"/>
      <c r="NLH17" s="418"/>
      <c r="NLI17" s="418"/>
      <c r="NLJ17" s="418"/>
      <c r="NLK17" s="418"/>
      <c r="NLL17" s="418"/>
      <c r="NLM17" s="418"/>
      <c r="NLN17" s="418"/>
      <c r="NLO17" s="418"/>
      <c r="NLP17" s="418"/>
      <c r="NLQ17" s="418"/>
      <c r="NLR17" s="418"/>
      <c r="NLS17" s="418"/>
      <c r="NLT17" s="418"/>
      <c r="NLU17" s="418"/>
      <c r="NLV17" s="418"/>
      <c r="NLW17" s="418"/>
      <c r="NLX17" s="418"/>
      <c r="NLY17" s="418"/>
      <c r="NLZ17" s="418"/>
      <c r="NMA17" s="418"/>
      <c r="NMB17" s="418"/>
      <c r="NMC17" s="418"/>
      <c r="NMD17" s="418"/>
      <c r="NME17" s="418"/>
      <c r="NMF17" s="418"/>
      <c r="NMG17" s="418"/>
      <c r="NMH17" s="418"/>
      <c r="NMI17" s="418"/>
      <c r="NMJ17" s="418"/>
      <c r="NMK17" s="418"/>
      <c r="NML17" s="418"/>
      <c r="NMM17" s="418"/>
      <c r="NMN17" s="418"/>
      <c r="NMO17" s="418"/>
      <c r="NMP17" s="418"/>
      <c r="NMQ17" s="418"/>
      <c r="NMR17" s="418"/>
      <c r="NMS17" s="418"/>
      <c r="NMT17" s="418"/>
      <c r="NMU17" s="418"/>
      <c r="NMV17" s="418"/>
      <c r="NMW17" s="418"/>
      <c r="NMX17" s="418"/>
      <c r="NMY17" s="418"/>
      <c r="NMZ17" s="418"/>
      <c r="NNA17" s="418"/>
      <c r="NNB17" s="418"/>
      <c r="NNC17" s="418"/>
      <c r="NND17" s="418"/>
      <c r="NNE17" s="418"/>
      <c r="NNF17" s="418"/>
      <c r="NNG17" s="418"/>
      <c r="NNH17" s="418"/>
      <c r="NNI17" s="418"/>
      <c r="NNJ17" s="418"/>
      <c r="NNK17" s="418"/>
      <c r="NNL17" s="418"/>
      <c r="NNM17" s="418"/>
      <c r="NNN17" s="418"/>
      <c r="NNO17" s="418"/>
      <c r="NNP17" s="418"/>
      <c r="NNQ17" s="418"/>
      <c r="NNR17" s="418"/>
      <c r="NNS17" s="418"/>
      <c r="NNT17" s="418"/>
      <c r="NNU17" s="418"/>
      <c r="NNV17" s="418"/>
      <c r="NNW17" s="418"/>
      <c r="NNX17" s="418"/>
      <c r="NNY17" s="418"/>
      <c r="NNZ17" s="418"/>
      <c r="NOA17" s="418"/>
      <c r="NOB17" s="418"/>
      <c r="NOC17" s="418"/>
      <c r="NOD17" s="418"/>
      <c r="NOE17" s="418"/>
      <c r="NOF17" s="418"/>
      <c r="NOG17" s="418"/>
      <c r="NOH17" s="418"/>
      <c r="NOI17" s="418"/>
      <c r="NOJ17" s="418"/>
      <c r="NOK17" s="418"/>
      <c r="NOL17" s="418"/>
      <c r="NOM17" s="418"/>
      <c r="NON17" s="418"/>
      <c r="NOO17" s="418"/>
      <c r="NOP17" s="418"/>
      <c r="NOQ17" s="418"/>
      <c r="NOR17" s="418"/>
      <c r="NOS17" s="418"/>
      <c r="NOT17" s="418"/>
      <c r="NOU17" s="418"/>
      <c r="NOV17" s="418"/>
      <c r="NOW17" s="418"/>
      <c r="NOX17" s="418"/>
      <c r="NOY17" s="418"/>
      <c r="NOZ17" s="418"/>
      <c r="NPA17" s="418"/>
      <c r="NPB17" s="418"/>
      <c r="NPC17" s="418"/>
      <c r="NPD17" s="418"/>
      <c r="NPE17" s="418"/>
      <c r="NPF17" s="418"/>
      <c r="NPG17" s="418"/>
      <c r="NPH17" s="418"/>
      <c r="NPI17" s="418"/>
      <c r="NPJ17" s="418"/>
      <c r="NPK17" s="418"/>
      <c r="NPL17" s="418"/>
      <c r="NPM17" s="418"/>
      <c r="NPN17" s="418"/>
      <c r="NPO17" s="418"/>
      <c r="NPP17" s="418"/>
      <c r="NPQ17" s="418"/>
      <c r="NPR17" s="418"/>
      <c r="NPS17" s="418"/>
      <c r="NPT17" s="418"/>
      <c r="NPU17" s="418"/>
      <c r="NPV17" s="418"/>
      <c r="NPW17" s="418"/>
      <c r="NPX17" s="418"/>
      <c r="NPY17" s="418"/>
      <c r="NPZ17" s="418"/>
      <c r="NQA17" s="418"/>
      <c r="NQB17" s="418"/>
      <c r="NQC17" s="418"/>
      <c r="NQD17" s="418"/>
      <c r="NQE17" s="418"/>
      <c r="NQF17" s="418"/>
      <c r="NQG17" s="418"/>
      <c r="NQH17" s="418"/>
      <c r="NQI17" s="418"/>
      <c r="NQJ17" s="418"/>
      <c r="NQK17" s="418"/>
      <c r="NQL17" s="418"/>
      <c r="NQM17" s="418"/>
      <c r="NQN17" s="418"/>
      <c r="NQO17" s="418"/>
      <c r="NQP17" s="418"/>
      <c r="NQQ17" s="418"/>
      <c r="NQR17" s="418"/>
      <c r="NQS17" s="418"/>
      <c r="NQT17" s="418"/>
      <c r="NQU17" s="418"/>
      <c r="NQV17" s="418"/>
      <c r="NQW17" s="418"/>
      <c r="NQX17" s="418"/>
      <c r="NQY17" s="418"/>
      <c r="NQZ17" s="418"/>
      <c r="NRA17" s="418"/>
      <c r="NRB17" s="418"/>
      <c r="NRC17" s="418"/>
      <c r="NRD17" s="418"/>
      <c r="NRE17" s="418"/>
      <c r="NRF17" s="418"/>
      <c r="NRG17" s="418"/>
      <c r="NRH17" s="418"/>
      <c r="NRI17" s="418"/>
      <c r="NRJ17" s="418"/>
      <c r="NRK17" s="418"/>
      <c r="NRL17" s="418"/>
      <c r="NRM17" s="418"/>
      <c r="NRN17" s="418"/>
      <c r="NRO17" s="418"/>
      <c r="NRP17" s="418"/>
      <c r="NRQ17" s="418"/>
      <c r="NRR17" s="418"/>
      <c r="NRS17" s="418"/>
      <c r="NRT17" s="418"/>
      <c r="NRU17" s="418"/>
      <c r="NRV17" s="418"/>
      <c r="NRW17" s="418"/>
      <c r="NRX17" s="418"/>
      <c r="NRY17" s="418"/>
      <c r="NRZ17" s="418"/>
      <c r="NSA17" s="418"/>
      <c r="NSB17" s="418"/>
      <c r="NSC17" s="418"/>
      <c r="NSD17" s="418"/>
      <c r="NSE17" s="418"/>
      <c r="NSF17" s="418"/>
      <c r="NSG17" s="418"/>
      <c r="NSH17" s="418"/>
      <c r="NSI17" s="418"/>
      <c r="NSJ17" s="418"/>
      <c r="NSK17" s="418"/>
      <c r="NSL17" s="418"/>
      <c r="NSM17" s="418"/>
      <c r="NSN17" s="418"/>
      <c r="NSO17" s="418"/>
      <c r="NSP17" s="418"/>
      <c r="NSQ17" s="418"/>
      <c r="NSR17" s="418"/>
      <c r="NSS17" s="418"/>
      <c r="NST17" s="418"/>
      <c r="NSU17" s="418"/>
      <c r="NSV17" s="418"/>
      <c r="NSW17" s="418"/>
      <c r="NSX17" s="418"/>
      <c r="NSY17" s="418"/>
      <c r="NSZ17" s="418"/>
      <c r="NTA17" s="418"/>
      <c r="NTB17" s="418"/>
      <c r="NTC17" s="418"/>
      <c r="NTD17" s="418"/>
      <c r="NTE17" s="418"/>
      <c r="NTF17" s="418"/>
      <c r="NTG17" s="418"/>
      <c r="NTH17" s="418"/>
      <c r="NTI17" s="418"/>
      <c r="NTJ17" s="418"/>
      <c r="NTK17" s="418"/>
      <c r="NTL17" s="418"/>
      <c r="NTM17" s="418"/>
      <c r="NTN17" s="418"/>
      <c r="NTO17" s="418"/>
      <c r="NTP17" s="418"/>
      <c r="NTQ17" s="418"/>
      <c r="NTR17" s="418"/>
      <c r="NTS17" s="418"/>
      <c r="NTT17" s="418"/>
      <c r="NTU17" s="418"/>
      <c r="NTV17" s="418"/>
      <c r="NTW17" s="418"/>
      <c r="NTX17" s="418"/>
      <c r="NTY17" s="418"/>
      <c r="NTZ17" s="418"/>
      <c r="NUA17" s="418"/>
      <c r="NUB17" s="418"/>
      <c r="NUC17" s="418"/>
      <c r="NUD17" s="418"/>
      <c r="NUE17" s="418"/>
      <c r="NUF17" s="418"/>
      <c r="NUG17" s="418"/>
      <c r="NUH17" s="418"/>
      <c r="NUI17" s="418"/>
      <c r="NUJ17" s="418"/>
      <c r="NUK17" s="418"/>
      <c r="NUL17" s="418"/>
      <c r="NUM17" s="418"/>
      <c r="NUN17" s="418"/>
      <c r="NUO17" s="418"/>
      <c r="NUP17" s="418"/>
      <c r="NUQ17" s="418"/>
      <c r="NUR17" s="418"/>
      <c r="NUS17" s="418"/>
      <c r="NUT17" s="418"/>
      <c r="NUU17" s="418"/>
      <c r="NUV17" s="418"/>
      <c r="NUW17" s="418"/>
      <c r="NUX17" s="418"/>
      <c r="NUY17" s="418"/>
      <c r="NUZ17" s="418"/>
      <c r="NVA17" s="418"/>
      <c r="NVB17" s="418"/>
      <c r="NVC17" s="418"/>
      <c r="NVD17" s="418"/>
      <c r="NVE17" s="418"/>
      <c r="NVF17" s="418"/>
      <c r="NVG17" s="418"/>
      <c r="NVH17" s="418"/>
      <c r="NVI17" s="418"/>
      <c r="NVJ17" s="418"/>
      <c r="NVK17" s="418"/>
      <c r="NVL17" s="418"/>
      <c r="NVM17" s="418"/>
      <c r="NVN17" s="418"/>
      <c r="NVO17" s="418"/>
      <c r="NVP17" s="418"/>
      <c r="NVQ17" s="418"/>
      <c r="NVR17" s="418"/>
      <c r="NVS17" s="418"/>
      <c r="NVT17" s="418"/>
      <c r="NVU17" s="418"/>
      <c r="NVV17" s="418"/>
      <c r="NVW17" s="418"/>
      <c r="NVX17" s="418"/>
      <c r="NVY17" s="418"/>
      <c r="NVZ17" s="418"/>
      <c r="NWA17" s="418"/>
      <c r="NWB17" s="418"/>
      <c r="NWC17" s="418"/>
      <c r="NWD17" s="418"/>
      <c r="NWE17" s="418"/>
      <c r="NWF17" s="418"/>
      <c r="NWG17" s="418"/>
      <c r="NWH17" s="418"/>
      <c r="NWI17" s="418"/>
      <c r="NWJ17" s="418"/>
      <c r="NWK17" s="418"/>
      <c r="NWL17" s="418"/>
      <c r="NWM17" s="418"/>
      <c r="NWN17" s="418"/>
      <c r="NWO17" s="418"/>
      <c r="NWP17" s="418"/>
      <c r="NWQ17" s="418"/>
      <c r="NWR17" s="418"/>
      <c r="NWS17" s="418"/>
      <c r="NWT17" s="418"/>
      <c r="NWU17" s="418"/>
      <c r="NWV17" s="418"/>
      <c r="NWW17" s="418"/>
      <c r="NWX17" s="418"/>
      <c r="NWY17" s="418"/>
      <c r="NWZ17" s="418"/>
      <c r="NXA17" s="418"/>
      <c r="NXB17" s="418"/>
      <c r="NXC17" s="418"/>
      <c r="NXD17" s="418"/>
      <c r="NXE17" s="418"/>
      <c r="NXF17" s="418"/>
      <c r="NXG17" s="418"/>
      <c r="NXH17" s="418"/>
      <c r="NXI17" s="418"/>
      <c r="NXJ17" s="418"/>
      <c r="NXK17" s="418"/>
      <c r="NXL17" s="418"/>
      <c r="NXM17" s="418"/>
      <c r="NXN17" s="418"/>
      <c r="NXO17" s="418"/>
      <c r="NXP17" s="418"/>
      <c r="NXQ17" s="418"/>
      <c r="NXR17" s="418"/>
      <c r="NXS17" s="418"/>
      <c r="NXT17" s="418"/>
      <c r="NXU17" s="418"/>
      <c r="NXV17" s="418"/>
      <c r="NXW17" s="418"/>
      <c r="NXX17" s="418"/>
      <c r="NXY17" s="418"/>
      <c r="NXZ17" s="418"/>
      <c r="NYA17" s="418"/>
      <c r="NYB17" s="418"/>
      <c r="NYC17" s="418"/>
      <c r="NYD17" s="418"/>
      <c r="NYE17" s="418"/>
      <c r="NYF17" s="418"/>
      <c r="NYG17" s="418"/>
      <c r="NYH17" s="418"/>
      <c r="NYI17" s="418"/>
      <c r="NYJ17" s="418"/>
      <c r="NYK17" s="418"/>
      <c r="NYL17" s="418"/>
      <c r="NYM17" s="418"/>
      <c r="NYN17" s="418"/>
      <c r="NYO17" s="418"/>
      <c r="NYP17" s="418"/>
      <c r="NYQ17" s="418"/>
      <c r="NYR17" s="418"/>
      <c r="NYS17" s="418"/>
      <c r="NYT17" s="418"/>
      <c r="NYU17" s="418"/>
      <c r="NYV17" s="418"/>
      <c r="NYW17" s="418"/>
      <c r="NYX17" s="418"/>
      <c r="NYY17" s="418"/>
      <c r="NYZ17" s="418"/>
      <c r="NZA17" s="418"/>
      <c r="NZB17" s="418"/>
      <c r="NZC17" s="418"/>
      <c r="NZD17" s="418"/>
      <c r="NZE17" s="418"/>
      <c r="NZF17" s="418"/>
      <c r="NZG17" s="418"/>
      <c r="NZH17" s="418"/>
      <c r="NZI17" s="418"/>
      <c r="NZJ17" s="418"/>
      <c r="NZK17" s="418"/>
      <c r="NZL17" s="418"/>
      <c r="NZM17" s="418"/>
      <c r="NZN17" s="418"/>
      <c r="NZO17" s="418"/>
      <c r="NZP17" s="418"/>
      <c r="NZQ17" s="418"/>
      <c r="NZR17" s="418"/>
      <c r="NZS17" s="418"/>
      <c r="NZT17" s="418"/>
      <c r="NZU17" s="418"/>
      <c r="NZV17" s="418"/>
      <c r="NZW17" s="418"/>
      <c r="NZX17" s="418"/>
      <c r="NZY17" s="418"/>
      <c r="NZZ17" s="418"/>
      <c r="OAA17" s="418"/>
      <c r="OAB17" s="418"/>
      <c r="OAC17" s="418"/>
      <c r="OAD17" s="418"/>
      <c r="OAE17" s="418"/>
      <c r="OAF17" s="418"/>
      <c r="OAG17" s="418"/>
      <c r="OAH17" s="418"/>
      <c r="OAI17" s="418"/>
      <c r="OAJ17" s="418"/>
      <c r="OAK17" s="418"/>
      <c r="OAL17" s="418"/>
      <c r="OAM17" s="418"/>
      <c r="OAN17" s="418"/>
      <c r="OAO17" s="418"/>
      <c r="OAP17" s="418"/>
      <c r="OAQ17" s="418"/>
      <c r="OAR17" s="418"/>
      <c r="OAS17" s="418"/>
      <c r="OAT17" s="418"/>
      <c r="OAU17" s="418"/>
      <c r="OAV17" s="418"/>
      <c r="OAW17" s="418"/>
      <c r="OAX17" s="418"/>
      <c r="OAY17" s="418"/>
      <c r="OAZ17" s="418"/>
      <c r="OBA17" s="418"/>
      <c r="OBB17" s="418"/>
      <c r="OBC17" s="418"/>
      <c r="OBD17" s="418"/>
      <c r="OBE17" s="418"/>
      <c r="OBF17" s="418"/>
      <c r="OBG17" s="418"/>
      <c r="OBH17" s="418"/>
      <c r="OBI17" s="418"/>
      <c r="OBJ17" s="418"/>
      <c r="OBK17" s="418"/>
      <c r="OBL17" s="418"/>
      <c r="OBM17" s="418"/>
      <c r="OBN17" s="418"/>
      <c r="OBO17" s="418"/>
      <c r="OBP17" s="418"/>
      <c r="OBQ17" s="418"/>
      <c r="OBR17" s="418"/>
      <c r="OBS17" s="418"/>
      <c r="OBT17" s="418"/>
      <c r="OBU17" s="418"/>
      <c r="OBV17" s="418"/>
      <c r="OBW17" s="418"/>
      <c r="OBX17" s="418"/>
      <c r="OBY17" s="418"/>
      <c r="OBZ17" s="418"/>
      <c r="OCA17" s="418"/>
      <c r="OCB17" s="418"/>
      <c r="OCC17" s="418"/>
      <c r="OCD17" s="418"/>
      <c r="OCE17" s="418"/>
      <c r="OCF17" s="418"/>
      <c r="OCG17" s="418"/>
      <c r="OCH17" s="418"/>
      <c r="OCI17" s="418"/>
      <c r="OCJ17" s="418"/>
      <c r="OCK17" s="418"/>
      <c r="OCL17" s="418"/>
      <c r="OCM17" s="418"/>
      <c r="OCN17" s="418"/>
      <c r="OCO17" s="418"/>
      <c r="OCP17" s="418"/>
      <c r="OCQ17" s="418"/>
      <c r="OCR17" s="418"/>
      <c r="OCS17" s="418"/>
      <c r="OCT17" s="418"/>
      <c r="OCU17" s="418"/>
      <c r="OCV17" s="418"/>
      <c r="OCW17" s="418"/>
      <c r="OCX17" s="418"/>
      <c r="OCY17" s="418"/>
      <c r="OCZ17" s="418"/>
      <c r="ODA17" s="418"/>
      <c r="ODB17" s="418"/>
      <c r="ODC17" s="418"/>
      <c r="ODD17" s="418"/>
      <c r="ODE17" s="418"/>
      <c r="ODF17" s="418"/>
      <c r="ODG17" s="418"/>
      <c r="ODH17" s="418"/>
      <c r="ODI17" s="418"/>
      <c r="ODJ17" s="418"/>
      <c r="ODK17" s="418"/>
      <c r="ODL17" s="418"/>
      <c r="ODM17" s="418"/>
      <c r="ODN17" s="418"/>
      <c r="ODO17" s="418"/>
      <c r="ODP17" s="418"/>
      <c r="ODQ17" s="418"/>
      <c r="ODR17" s="418"/>
      <c r="ODS17" s="418"/>
      <c r="ODT17" s="418"/>
      <c r="ODU17" s="418"/>
      <c r="ODV17" s="418"/>
      <c r="ODW17" s="418"/>
      <c r="ODX17" s="418"/>
      <c r="ODY17" s="418"/>
      <c r="ODZ17" s="418"/>
      <c r="OEA17" s="418"/>
      <c r="OEB17" s="418"/>
      <c r="OEC17" s="418"/>
      <c r="OED17" s="418"/>
      <c r="OEE17" s="418"/>
      <c r="OEF17" s="418"/>
      <c r="OEG17" s="418"/>
      <c r="OEH17" s="418"/>
      <c r="OEI17" s="418"/>
      <c r="OEJ17" s="418"/>
      <c r="OEK17" s="418"/>
      <c r="OEL17" s="418"/>
      <c r="OEM17" s="418"/>
      <c r="OEN17" s="418"/>
      <c r="OEO17" s="418"/>
      <c r="OEP17" s="418"/>
      <c r="OEQ17" s="418"/>
      <c r="OER17" s="418"/>
      <c r="OES17" s="418"/>
      <c r="OET17" s="418"/>
      <c r="OEU17" s="418"/>
      <c r="OEV17" s="418"/>
      <c r="OEW17" s="418"/>
      <c r="OEX17" s="418"/>
      <c r="OEY17" s="418"/>
      <c r="OEZ17" s="418"/>
      <c r="OFA17" s="418"/>
      <c r="OFB17" s="418"/>
      <c r="OFC17" s="418"/>
      <c r="OFD17" s="418"/>
      <c r="OFE17" s="418"/>
      <c r="OFF17" s="418"/>
      <c r="OFG17" s="418"/>
      <c r="OFH17" s="418"/>
      <c r="OFI17" s="418"/>
      <c r="OFJ17" s="418"/>
      <c r="OFK17" s="418"/>
      <c r="OFL17" s="418"/>
      <c r="OFM17" s="418"/>
      <c r="OFN17" s="418"/>
      <c r="OFO17" s="418"/>
      <c r="OFP17" s="418"/>
      <c r="OFQ17" s="418"/>
      <c r="OFR17" s="418"/>
      <c r="OFS17" s="418"/>
      <c r="OFT17" s="418"/>
      <c r="OFU17" s="418"/>
      <c r="OFV17" s="418"/>
      <c r="OFW17" s="418"/>
      <c r="OFX17" s="418"/>
      <c r="OFY17" s="418"/>
      <c r="OFZ17" s="418"/>
      <c r="OGA17" s="418"/>
      <c r="OGB17" s="418"/>
      <c r="OGC17" s="418"/>
      <c r="OGD17" s="418"/>
      <c r="OGE17" s="418"/>
      <c r="OGF17" s="418"/>
      <c r="OGG17" s="418"/>
      <c r="OGH17" s="418"/>
      <c r="OGI17" s="418"/>
      <c r="OGJ17" s="418"/>
      <c r="OGK17" s="418"/>
      <c r="OGL17" s="418"/>
      <c r="OGM17" s="418"/>
      <c r="OGN17" s="418"/>
      <c r="OGO17" s="418"/>
      <c r="OGP17" s="418"/>
      <c r="OGQ17" s="418"/>
      <c r="OGR17" s="418"/>
      <c r="OGS17" s="418"/>
      <c r="OGT17" s="418"/>
      <c r="OGU17" s="418"/>
      <c r="OGV17" s="418"/>
      <c r="OGW17" s="418"/>
      <c r="OGX17" s="418"/>
      <c r="OGY17" s="418"/>
      <c r="OGZ17" s="418"/>
      <c r="OHA17" s="418"/>
      <c r="OHB17" s="418"/>
      <c r="OHC17" s="418"/>
      <c r="OHD17" s="418"/>
      <c r="OHE17" s="418"/>
      <c r="OHF17" s="418"/>
      <c r="OHG17" s="418"/>
      <c r="OHH17" s="418"/>
      <c r="OHI17" s="418"/>
      <c r="OHJ17" s="418"/>
      <c r="OHK17" s="418"/>
      <c r="OHL17" s="418"/>
      <c r="OHM17" s="418"/>
      <c r="OHN17" s="418"/>
      <c r="OHO17" s="418"/>
      <c r="OHP17" s="418"/>
      <c r="OHQ17" s="418"/>
      <c r="OHR17" s="418"/>
      <c r="OHS17" s="418"/>
      <c r="OHT17" s="418"/>
      <c r="OHU17" s="418"/>
      <c r="OHV17" s="418"/>
      <c r="OHW17" s="418"/>
      <c r="OHX17" s="418"/>
      <c r="OHY17" s="418"/>
      <c r="OHZ17" s="418"/>
      <c r="OIA17" s="418"/>
      <c r="OIB17" s="418"/>
      <c r="OIC17" s="418"/>
      <c r="OID17" s="418"/>
      <c r="OIE17" s="418"/>
      <c r="OIF17" s="418"/>
      <c r="OIG17" s="418"/>
      <c r="OIH17" s="418"/>
      <c r="OII17" s="418"/>
      <c r="OIJ17" s="418"/>
      <c r="OIK17" s="418"/>
      <c r="OIL17" s="418"/>
      <c r="OIM17" s="418"/>
      <c r="OIN17" s="418"/>
      <c r="OIO17" s="418"/>
      <c r="OIP17" s="418"/>
      <c r="OIQ17" s="418"/>
      <c r="OIR17" s="418"/>
      <c r="OIS17" s="418"/>
      <c r="OIT17" s="418"/>
      <c r="OIU17" s="418"/>
      <c r="OIV17" s="418"/>
      <c r="OIW17" s="418"/>
      <c r="OIX17" s="418"/>
      <c r="OIY17" s="418"/>
      <c r="OIZ17" s="418"/>
      <c r="OJA17" s="418"/>
      <c r="OJB17" s="418"/>
      <c r="OJC17" s="418"/>
      <c r="OJD17" s="418"/>
      <c r="OJE17" s="418"/>
      <c r="OJF17" s="418"/>
      <c r="OJG17" s="418"/>
      <c r="OJH17" s="418"/>
      <c r="OJI17" s="418"/>
      <c r="OJJ17" s="418"/>
      <c r="OJK17" s="418"/>
      <c r="OJL17" s="418"/>
      <c r="OJM17" s="418"/>
      <c r="OJN17" s="418"/>
      <c r="OJO17" s="418"/>
      <c r="OJP17" s="418"/>
      <c r="OJQ17" s="418"/>
      <c r="OJR17" s="418"/>
      <c r="OJS17" s="418"/>
      <c r="OJT17" s="418"/>
      <c r="OJU17" s="418"/>
      <c r="OJV17" s="418"/>
      <c r="OJW17" s="418"/>
      <c r="OJX17" s="418"/>
      <c r="OJY17" s="418"/>
      <c r="OJZ17" s="418"/>
      <c r="OKA17" s="418"/>
      <c r="OKB17" s="418"/>
      <c r="OKC17" s="418"/>
      <c r="OKD17" s="418"/>
      <c r="OKE17" s="418"/>
      <c r="OKF17" s="418"/>
      <c r="OKG17" s="418"/>
      <c r="OKH17" s="418"/>
      <c r="OKI17" s="418"/>
      <c r="OKJ17" s="418"/>
      <c r="OKK17" s="418"/>
      <c r="OKL17" s="418"/>
      <c r="OKM17" s="418"/>
      <c r="OKN17" s="418"/>
      <c r="OKO17" s="418"/>
      <c r="OKP17" s="418"/>
      <c r="OKQ17" s="418"/>
      <c r="OKR17" s="418"/>
      <c r="OKS17" s="418"/>
      <c r="OKT17" s="418"/>
      <c r="OKU17" s="418"/>
      <c r="OKV17" s="418"/>
      <c r="OKW17" s="418"/>
      <c r="OKX17" s="418"/>
      <c r="OKY17" s="418"/>
      <c r="OKZ17" s="418"/>
      <c r="OLA17" s="418"/>
      <c r="OLB17" s="418"/>
      <c r="OLC17" s="418"/>
      <c r="OLD17" s="418"/>
      <c r="OLE17" s="418"/>
      <c r="OLF17" s="418"/>
      <c r="OLG17" s="418"/>
      <c r="OLH17" s="418"/>
      <c r="OLI17" s="418"/>
      <c r="OLJ17" s="418"/>
      <c r="OLK17" s="418"/>
      <c r="OLL17" s="418"/>
      <c r="OLM17" s="418"/>
      <c r="OLN17" s="418"/>
      <c r="OLO17" s="418"/>
      <c r="OLP17" s="418"/>
      <c r="OLQ17" s="418"/>
      <c r="OLR17" s="418"/>
      <c r="OLS17" s="418"/>
      <c r="OLT17" s="418"/>
      <c r="OLU17" s="418"/>
      <c r="OLV17" s="418"/>
      <c r="OLW17" s="418"/>
      <c r="OLX17" s="418"/>
      <c r="OLY17" s="418"/>
      <c r="OLZ17" s="418"/>
      <c r="OMA17" s="418"/>
      <c r="OMB17" s="418"/>
      <c r="OMC17" s="418"/>
      <c r="OMD17" s="418"/>
      <c r="OME17" s="418"/>
      <c r="OMF17" s="418"/>
      <c r="OMG17" s="418"/>
      <c r="OMH17" s="418"/>
      <c r="OMI17" s="418"/>
      <c r="OMJ17" s="418"/>
      <c r="OMK17" s="418"/>
      <c r="OML17" s="418"/>
      <c r="OMM17" s="418"/>
      <c r="OMN17" s="418"/>
      <c r="OMO17" s="418"/>
      <c r="OMP17" s="418"/>
      <c r="OMQ17" s="418"/>
      <c r="OMR17" s="418"/>
      <c r="OMS17" s="418"/>
      <c r="OMT17" s="418"/>
      <c r="OMU17" s="418"/>
      <c r="OMV17" s="418"/>
      <c r="OMW17" s="418"/>
      <c r="OMX17" s="418"/>
      <c r="OMY17" s="418"/>
      <c r="OMZ17" s="418"/>
      <c r="ONA17" s="418"/>
      <c r="ONB17" s="418"/>
      <c r="ONC17" s="418"/>
      <c r="OND17" s="418"/>
      <c r="ONE17" s="418"/>
      <c r="ONF17" s="418"/>
      <c r="ONG17" s="418"/>
      <c r="ONH17" s="418"/>
      <c r="ONI17" s="418"/>
      <c r="ONJ17" s="418"/>
      <c r="ONK17" s="418"/>
      <c r="ONL17" s="418"/>
      <c r="ONM17" s="418"/>
      <c r="ONN17" s="418"/>
      <c r="ONO17" s="418"/>
      <c r="ONP17" s="418"/>
      <c r="ONQ17" s="418"/>
      <c r="ONR17" s="418"/>
      <c r="ONS17" s="418"/>
      <c r="ONT17" s="418"/>
      <c r="ONU17" s="418"/>
      <c r="ONV17" s="418"/>
      <c r="ONW17" s="418"/>
      <c r="ONX17" s="418"/>
      <c r="ONY17" s="418"/>
      <c r="ONZ17" s="418"/>
      <c r="OOA17" s="418"/>
      <c r="OOB17" s="418"/>
      <c r="OOC17" s="418"/>
      <c r="OOD17" s="418"/>
      <c r="OOE17" s="418"/>
      <c r="OOF17" s="418"/>
      <c r="OOG17" s="418"/>
      <c r="OOH17" s="418"/>
      <c r="OOI17" s="418"/>
      <c r="OOJ17" s="418"/>
      <c r="OOK17" s="418"/>
      <c r="OOL17" s="418"/>
      <c r="OOM17" s="418"/>
      <c r="OON17" s="418"/>
      <c r="OOO17" s="418"/>
      <c r="OOP17" s="418"/>
      <c r="OOQ17" s="418"/>
      <c r="OOR17" s="418"/>
      <c r="OOS17" s="418"/>
      <c r="OOT17" s="418"/>
      <c r="OOU17" s="418"/>
      <c r="OOV17" s="418"/>
      <c r="OOW17" s="418"/>
      <c r="OOX17" s="418"/>
      <c r="OOY17" s="418"/>
      <c r="OOZ17" s="418"/>
      <c r="OPA17" s="418"/>
      <c r="OPB17" s="418"/>
      <c r="OPC17" s="418"/>
      <c r="OPD17" s="418"/>
      <c r="OPE17" s="418"/>
      <c r="OPF17" s="418"/>
      <c r="OPG17" s="418"/>
      <c r="OPH17" s="418"/>
      <c r="OPI17" s="418"/>
      <c r="OPJ17" s="418"/>
      <c r="OPK17" s="418"/>
      <c r="OPL17" s="418"/>
      <c r="OPM17" s="418"/>
      <c r="OPN17" s="418"/>
      <c r="OPO17" s="418"/>
      <c r="OPP17" s="418"/>
      <c r="OPQ17" s="418"/>
      <c r="OPR17" s="418"/>
      <c r="OPS17" s="418"/>
      <c r="OPT17" s="418"/>
      <c r="OPU17" s="418"/>
      <c r="OPV17" s="418"/>
      <c r="OPW17" s="418"/>
      <c r="OPX17" s="418"/>
      <c r="OPY17" s="418"/>
      <c r="OPZ17" s="418"/>
      <c r="OQA17" s="418"/>
      <c r="OQB17" s="418"/>
      <c r="OQC17" s="418"/>
      <c r="OQD17" s="418"/>
      <c r="OQE17" s="418"/>
      <c r="OQF17" s="418"/>
      <c r="OQG17" s="418"/>
      <c r="OQH17" s="418"/>
      <c r="OQI17" s="418"/>
      <c r="OQJ17" s="418"/>
      <c r="OQK17" s="418"/>
      <c r="OQL17" s="418"/>
      <c r="OQM17" s="418"/>
      <c r="OQN17" s="418"/>
      <c r="OQO17" s="418"/>
      <c r="OQP17" s="418"/>
      <c r="OQQ17" s="418"/>
      <c r="OQR17" s="418"/>
      <c r="OQS17" s="418"/>
      <c r="OQT17" s="418"/>
      <c r="OQU17" s="418"/>
      <c r="OQV17" s="418"/>
      <c r="OQW17" s="418"/>
      <c r="OQX17" s="418"/>
      <c r="OQY17" s="418"/>
      <c r="OQZ17" s="418"/>
      <c r="ORA17" s="418"/>
      <c r="ORB17" s="418"/>
      <c r="ORC17" s="418"/>
      <c r="ORD17" s="418"/>
      <c r="ORE17" s="418"/>
      <c r="ORF17" s="418"/>
      <c r="ORG17" s="418"/>
      <c r="ORH17" s="418"/>
      <c r="ORI17" s="418"/>
      <c r="ORJ17" s="418"/>
      <c r="ORK17" s="418"/>
      <c r="ORL17" s="418"/>
      <c r="ORM17" s="418"/>
      <c r="ORN17" s="418"/>
      <c r="ORO17" s="418"/>
      <c r="ORP17" s="418"/>
      <c r="ORQ17" s="418"/>
      <c r="ORR17" s="418"/>
      <c r="ORS17" s="418"/>
      <c r="ORT17" s="418"/>
      <c r="ORU17" s="418"/>
      <c r="ORV17" s="418"/>
      <c r="ORW17" s="418"/>
      <c r="ORX17" s="418"/>
      <c r="ORY17" s="418"/>
      <c r="ORZ17" s="418"/>
      <c r="OSA17" s="418"/>
      <c r="OSB17" s="418"/>
      <c r="OSC17" s="418"/>
      <c r="OSD17" s="418"/>
      <c r="OSE17" s="418"/>
      <c r="OSF17" s="418"/>
      <c r="OSG17" s="418"/>
      <c r="OSH17" s="418"/>
      <c r="OSI17" s="418"/>
      <c r="OSJ17" s="418"/>
      <c r="OSK17" s="418"/>
      <c r="OSL17" s="418"/>
      <c r="OSM17" s="418"/>
      <c r="OSN17" s="418"/>
      <c r="OSO17" s="418"/>
      <c r="OSP17" s="418"/>
      <c r="OSQ17" s="418"/>
      <c r="OSR17" s="418"/>
      <c r="OSS17" s="418"/>
      <c r="OST17" s="418"/>
      <c r="OSU17" s="418"/>
      <c r="OSV17" s="418"/>
      <c r="OSW17" s="418"/>
      <c r="OSX17" s="418"/>
      <c r="OSY17" s="418"/>
      <c r="OSZ17" s="418"/>
      <c r="OTA17" s="418"/>
      <c r="OTB17" s="418"/>
      <c r="OTC17" s="418"/>
      <c r="OTD17" s="418"/>
      <c r="OTE17" s="418"/>
      <c r="OTF17" s="418"/>
      <c r="OTG17" s="418"/>
      <c r="OTH17" s="418"/>
      <c r="OTI17" s="418"/>
      <c r="OTJ17" s="418"/>
      <c r="OTK17" s="418"/>
      <c r="OTL17" s="418"/>
      <c r="OTM17" s="418"/>
      <c r="OTN17" s="418"/>
      <c r="OTO17" s="418"/>
      <c r="OTP17" s="418"/>
      <c r="OTQ17" s="418"/>
      <c r="OTR17" s="418"/>
      <c r="OTS17" s="418"/>
      <c r="OTT17" s="418"/>
      <c r="OTU17" s="418"/>
      <c r="OTV17" s="418"/>
      <c r="OTW17" s="418"/>
      <c r="OTX17" s="418"/>
      <c r="OTY17" s="418"/>
      <c r="OTZ17" s="418"/>
      <c r="OUA17" s="418"/>
      <c r="OUB17" s="418"/>
      <c r="OUC17" s="418"/>
      <c r="OUD17" s="418"/>
      <c r="OUE17" s="418"/>
      <c r="OUF17" s="418"/>
      <c r="OUG17" s="418"/>
      <c r="OUH17" s="418"/>
      <c r="OUI17" s="418"/>
      <c r="OUJ17" s="418"/>
      <c r="OUK17" s="418"/>
      <c r="OUL17" s="418"/>
      <c r="OUM17" s="418"/>
      <c r="OUN17" s="418"/>
      <c r="OUO17" s="418"/>
      <c r="OUP17" s="418"/>
      <c r="OUQ17" s="418"/>
      <c r="OUR17" s="418"/>
      <c r="OUS17" s="418"/>
      <c r="OUT17" s="418"/>
      <c r="OUU17" s="418"/>
      <c r="OUV17" s="418"/>
      <c r="OUW17" s="418"/>
      <c r="OUX17" s="418"/>
      <c r="OUY17" s="418"/>
      <c r="OUZ17" s="418"/>
      <c r="OVA17" s="418"/>
      <c r="OVB17" s="418"/>
      <c r="OVC17" s="418"/>
      <c r="OVD17" s="418"/>
      <c r="OVE17" s="418"/>
      <c r="OVF17" s="418"/>
      <c r="OVG17" s="418"/>
      <c r="OVH17" s="418"/>
      <c r="OVI17" s="418"/>
      <c r="OVJ17" s="418"/>
      <c r="OVK17" s="418"/>
      <c r="OVL17" s="418"/>
      <c r="OVM17" s="418"/>
      <c r="OVN17" s="418"/>
      <c r="OVO17" s="418"/>
      <c r="OVP17" s="418"/>
      <c r="OVQ17" s="418"/>
      <c r="OVR17" s="418"/>
      <c r="OVS17" s="418"/>
      <c r="OVT17" s="418"/>
      <c r="OVU17" s="418"/>
      <c r="OVV17" s="418"/>
      <c r="OVW17" s="418"/>
      <c r="OVX17" s="418"/>
      <c r="OVY17" s="418"/>
      <c r="OVZ17" s="418"/>
      <c r="OWA17" s="418"/>
      <c r="OWB17" s="418"/>
      <c r="OWC17" s="418"/>
      <c r="OWD17" s="418"/>
      <c r="OWE17" s="418"/>
      <c r="OWF17" s="418"/>
      <c r="OWG17" s="418"/>
      <c r="OWH17" s="418"/>
      <c r="OWI17" s="418"/>
      <c r="OWJ17" s="418"/>
      <c r="OWK17" s="418"/>
      <c r="OWL17" s="418"/>
      <c r="OWM17" s="418"/>
      <c r="OWN17" s="418"/>
      <c r="OWO17" s="418"/>
      <c r="OWP17" s="418"/>
      <c r="OWQ17" s="418"/>
      <c r="OWR17" s="418"/>
      <c r="OWS17" s="418"/>
      <c r="OWT17" s="418"/>
      <c r="OWU17" s="418"/>
      <c r="OWV17" s="418"/>
      <c r="OWW17" s="418"/>
      <c r="OWX17" s="418"/>
      <c r="OWY17" s="418"/>
      <c r="OWZ17" s="418"/>
      <c r="OXA17" s="418"/>
      <c r="OXB17" s="418"/>
      <c r="OXC17" s="418"/>
      <c r="OXD17" s="418"/>
      <c r="OXE17" s="418"/>
      <c r="OXF17" s="418"/>
      <c r="OXG17" s="418"/>
      <c r="OXH17" s="418"/>
      <c r="OXI17" s="418"/>
      <c r="OXJ17" s="418"/>
      <c r="OXK17" s="418"/>
      <c r="OXL17" s="418"/>
      <c r="OXM17" s="418"/>
      <c r="OXN17" s="418"/>
      <c r="OXO17" s="418"/>
      <c r="OXP17" s="418"/>
      <c r="OXQ17" s="418"/>
      <c r="OXR17" s="418"/>
      <c r="OXS17" s="418"/>
      <c r="OXT17" s="418"/>
      <c r="OXU17" s="418"/>
      <c r="OXV17" s="418"/>
      <c r="OXW17" s="418"/>
      <c r="OXX17" s="418"/>
      <c r="OXY17" s="418"/>
      <c r="OXZ17" s="418"/>
      <c r="OYA17" s="418"/>
      <c r="OYB17" s="418"/>
      <c r="OYC17" s="418"/>
      <c r="OYD17" s="418"/>
      <c r="OYE17" s="418"/>
      <c r="OYF17" s="418"/>
      <c r="OYG17" s="418"/>
      <c r="OYH17" s="418"/>
      <c r="OYI17" s="418"/>
      <c r="OYJ17" s="418"/>
      <c r="OYK17" s="418"/>
      <c r="OYL17" s="418"/>
      <c r="OYM17" s="418"/>
      <c r="OYN17" s="418"/>
      <c r="OYO17" s="418"/>
      <c r="OYP17" s="418"/>
      <c r="OYQ17" s="418"/>
      <c r="OYR17" s="418"/>
      <c r="OYS17" s="418"/>
      <c r="OYT17" s="418"/>
      <c r="OYU17" s="418"/>
      <c r="OYV17" s="418"/>
      <c r="OYW17" s="418"/>
      <c r="OYX17" s="418"/>
      <c r="OYY17" s="418"/>
      <c r="OYZ17" s="418"/>
      <c r="OZA17" s="418"/>
      <c r="OZB17" s="418"/>
      <c r="OZC17" s="418"/>
      <c r="OZD17" s="418"/>
      <c r="OZE17" s="418"/>
      <c r="OZF17" s="418"/>
      <c r="OZG17" s="418"/>
      <c r="OZH17" s="418"/>
      <c r="OZI17" s="418"/>
      <c r="OZJ17" s="418"/>
      <c r="OZK17" s="418"/>
      <c r="OZL17" s="418"/>
      <c r="OZM17" s="418"/>
      <c r="OZN17" s="418"/>
      <c r="OZO17" s="418"/>
      <c r="OZP17" s="418"/>
      <c r="OZQ17" s="418"/>
      <c r="OZR17" s="418"/>
      <c r="OZS17" s="418"/>
      <c r="OZT17" s="418"/>
      <c r="OZU17" s="418"/>
      <c r="OZV17" s="418"/>
      <c r="OZW17" s="418"/>
      <c r="OZX17" s="418"/>
      <c r="OZY17" s="418"/>
      <c r="OZZ17" s="418"/>
      <c r="PAA17" s="418"/>
      <c r="PAB17" s="418"/>
      <c r="PAC17" s="418"/>
      <c r="PAD17" s="418"/>
      <c r="PAE17" s="418"/>
      <c r="PAF17" s="418"/>
      <c r="PAG17" s="418"/>
      <c r="PAH17" s="418"/>
      <c r="PAI17" s="418"/>
      <c r="PAJ17" s="418"/>
      <c r="PAK17" s="418"/>
      <c r="PAL17" s="418"/>
      <c r="PAM17" s="418"/>
      <c r="PAN17" s="418"/>
      <c r="PAO17" s="418"/>
      <c r="PAP17" s="418"/>
      <c r="PAQ17" s="418"/>
      <c r="PAR17" s="418"/>
      <c r="PAS17" s="418"/>
      <c r="PAT17" s="418"/>
      <c r="PAU17" s="418"/>
      <c r="PAV17" s="418"/>
      <c r="PAW17" s="418"/>
      <c r="PAX17" s="418"/>
      <c r="PAY17" s="418"/>
      <c r="PAZ17" s="418"/>
      <c r="PBA17" s="418"/>
      <c r="PBB17" s="418"/>
      <c r="PBC17" s="418"/>
      <c r="PBD17" s="418"/>
      <c r="PBE17" s="418"/>
      <c r="PBF17" s="418"/>
      <c r="PBG17" s="418"/>
      <c r="PBH17" s="418"/>
      <c r="PBI17" s="418"/>
      <c r="PBJ17" s="418"/>
      <c r="PBK17" s="418"/>
      <c r="PBL17" s="418"/>
      <c r="PBM17" s="418"/>
      <c r="PBN17" s="418"/>
      <c r="PBO17" s="418"/>
      <c r="PBP17" s="418"/>
      <c r="PBQ17" s="418"/>
      <c r="PBR17" s="418"/>
      <c r="PBS17" s="418"/>
      <c r="PBT17" s="418"/>
      <c r="PBU17" s="418"/>
      <c r="PBV17" s="418"/>
      <c r="PBW17" s="418"/>
      <c r="PBX17" s="418"/>
      <c r="PBY17" s="418"/>
      <c r="PBZ17" s="418"/>
      <c r="PCA17" s="418"/>
      <c r="PCB17" s="418"/>
      <c r="PCC17" s="418"/>
      <c r="PCD17" s="418"/>
      <c r="PCE17" s="418"/>
      <c r="PCF17" s="418"/>
      <c r="PCG17" s="418"/>
      <c r="PCH17" s="418"/>
      <c r="PCI17" s="418"/>
      <c r="PCJ17" s="418"/>
      <c r="PCK17" s="418"/>
      <c r="PCL17" s="418"/>
      <c r="PCM17" s="418"/>
      <c r="PCN17" s="418"/>
      <c r="PCO17" s="418"/>
      <c r="PCP17" s="418"/>
      <c r="PCQ17" s="418"/>
      <c r="PCR17" s="418"/>
      <c r="PCS17" s="418"/>
      <c r="PCT17" s="418"/>
      <c r="PCU17" s="418"/>
      <c r="PCV17" s="418"/>
      <c r="PCW17" s="418"/>
      <c r="PCX17" s="418"/>
      <c r="PCY17" s="418"/>
      <c r="PCZ17" s="418"/>
      <c r="PDA17" s="418"/>
      <c r="PDB17" s="418"/>
      <c r="PDC17" s="418"/>
      <c r="PDD17" s="418"/>
      <c r="PDE17" s="418"/>
      <c r="PDF17" s="418"/>
      <c r="PDG17" s="418"/>
      <c r="PDH17" s="418"/>
      <c r="PDI17" s="418"/>
      <c r="PDJ17" s="418"/>
      <c r="PDK17" s="418"/>
      <c r="PDL17" s="418"/>
      <c r="PDM17" s="418"/>
      <c r="PDN17" s="418"/>
      <c r="PDO17" s="418"/>
      <c r="PDP17" s="418"/>
      <c r="PDQ17" s="418"/>
      <c r="PDR17" s="418"/>
      <c r="PDS17" s="418"/>
      <c r="PDT17" s="418"/>
      <c r="PDU17" s="418"/>
      <c r="PDV17" s="418"/>
      <c r="PDW17" s="418"/>
      <c r="PDX17" s="418"/>
      <c r="PDY17" s="418"/>
      <c r="PDZ17" s="418"/>
      <c r="PEA17" s="418"/>
      <c r="PEB17" s="418"/>
      <c r="PEC17" s="418"/>
      <c r="PED17" s="418"/>
      <c r="PEE17" s="418"/>
      <c r="PEF17" s="418"/>
      <c r="PEG17" s="418"/>
      <c r="PEH17" s="418"/>
      <c r="PEI17" s="418"/>
      <c r="PEJ17" s="418"/>
      <c r="PEK17" s="418"/>
      <c r="PEL17" s="418"/>
      <c r="PEM17" s="418"/>
      <c r="PEN17" s="418"/>
      <c r="PEO17" s="418"/>
      <c r="PEP17" s="418"/>
      <c r="PEQ17" s="418"/>
      <c r="PER17" s="418"/>
      <c r="PES17" s="418"/>
      <c r="PET17" s="418"/>
      <c r="PEU17" s="418"/>
      <c r="PEV17" s="418"/>
      <c r="PEW17" s="418"/>
      <c r="PEX17" s="418"/>
      <c r="PEY17" s="418"/>
      <c r="PEZ17" s="418"/>
      <c r="PFA17" s="418"/>
      <c r="PFB17" s="418"/>
      <c r="PFC17" s="418"/>
      <c r="PFD17" s="418"/>
      <c r="PFE17" s="418"/>
      <c r="PFF17" s="418"/>
      <c r="PFG17" s="418"/>
      <c r="PFH17" s="418"/>
      <c r="PFI17" s="418"/>
      <c r="PFJ17" s="418"/>
      <c r="PFK17" s="418"/>
      <c r="PFL17" s="418"/>
      <c r="PFM17" s="418"/>
      <c r="PFN17" s="418"/>
      <c r="PFO17" s="418"/>
      <c r="PFP17" s="418"/>
      <c r="PFQ17" s="418"/>
      <c r="PFR17" s="418"/>
      <c r="PFS17" s="418"/>
      <c r="PFT17" s="418"/>
      <c r="PFU17" s="418"/>
      <c r="PFV17" s="418"/>
      <c r="PFW17" s="418"/>
      <c r="PFX17" s="418"/>
      <c r="PFY17" s="418"/>
      <c r="PFZ17" s="418"/>
      <c r="PGA17" s="418"/>
      <c r="PGB17" s="418"/>
      <c r="PGC17" s="418"/>
      <c r="PGD17" s="418"/>
      <c r="PGE17" s="418"/>
      <c r="PGF17" s="418"/>
      <c r="PGG17" s="418"/>
      <c r="PGH17" s="418"/>
      <c r="PGI17" s="418"/>
      <c r="PGJ17" s="418"/>
      <c r="PGK17" s="418"/>
      <c r="PGL17" s="418"/>
      <c r="PGM17" s="418"/>
      <c r="PGN17" s="418"/>
      <c r="PGO17" s="418"/>
      <c r="PGP17" s="418"/>
      <c r="PGQ17" s="418"/>
      <c r="PGR17" s="418"/>
      <c r="PGS17" s="418"/>
      <c r="PGT17" s="418"/>
      <c r="PGU17" s="418"/>
      <c r="PGV17" s="418"/>
      <c r="PGW17" s="418"/>
      <c r="PGX17" s="418"/>
      <c r="PGY17" s="418"/>
      <c r="PGZ17" s="418"/>
      <c r="PHA17" s="418"/>
      <c r="PHB17" s="418"/>
      <c r="PHC17" s="418"/>
      <c r="PHD17" s="418"/>
      <c r="PHE17" s="418"/>
      <c r="PHF17" s="418"/>
      <c r="PHG17" s="418"/>
      <c r="PHH17" s="418"/>
      <c r="PHI17" s="418"/>
      <c r="PHJ17" s="418"/>
      <c r="PHK17" s="418"/>
      <c r="PHL17" s="418"/>
      <c r="PHM17" s="418"/>
      <c r="PHN17" s="418"/>
      <c r="PHO17" s="418"/>
      <c r="PHP17" s="418"/>
      <c r="PHQ17" s="418"/>
      <c r="PHR17" s="418"/>
      <c r="PHS17" s="418"/>
      <c r="PHT17" s="418"/>
      <c r="PHU17" s="418"/>
      <c r="PHV17" s="418"/>
      <c r="PHW17" s="418"/>
      <c r="PHX17" s="418"/>
      <c r="PHY17" s="418"/>
      <c r="PHZ17" s="418"/>
      <c r="PIA17" s="418"/>
      <c r="PIB17" s="418"/>
      <c r="PIC17" s="418"/>
      <c r="PID17" s="418"/>
      <c r="PIE17" s="418"/>
      <c r="PIF17" s="418"/>
      <c r="PIG17" s="418"/>
      <c r="PIH17" s="418"/>
      <c r="PII17" s="418"/>
      <c r="PIJ17" s="418"/>
      <c r="PIK17" s="418"/>
      <c r="PIL17" s="418"/>
      <c r="PIM17" s="418"/>
      <c r="PIN17" s="418"/>
      <c r="PIO17" s="418"/>
      <c r="PIP17" s="418"/>
      <c r="PIQ17" s="418"/>
      <c r="PIR17" s="418"/>
      <c r="PIS17" s="418"/>
      <c r="PIT17" s="418"/>
      <c r="PIU17" s="418"/>
      <c r="PIV17" s="418"/>
      <c r="PIW17" s="418"/>
      <c r="PIX17" s="418"/>
      <c r="PIY17" s="418"/>
      <c r="PIZ17" s="418"/>
      <c r="PJA17" s="418"/>
      <c r="PJB17" s="418"/>
      <c r="PJC17" s="418"/>
      <c r="PJD17" s="418"/>
      <c r="PJE17" s="418"/>
      <c r="PJF17" s="418"/>
      <c r="PJG17" s="418"/>
      <c r="PJH17" s="418"/>
      <c r="PJI17" s="418"/>
      <c r="PJJ17" s="418"/>
      <c r="PJK17" s="418"/>
      <c r="PJL17" s="418"/>
      <c r="PJM17" s="418"/>
      <c r="PJN17" s="418"/>
      <c r="PJO17" s="418"/>
      <c r="PJP17" s="418"/>
      <c r="PJQ17" s="418"/>
      <c r="PJR17" s="418"/>
      <c r="PJS17" s="418"/>
      <c r="PJT17" s="418"/>
      <c r="PJU17" s="418"/>
      <c r="PJV17" s="418"/>
      <c r="PJW17" s="418"/>
      <c r="PJX17" s="418"/>
      <c r="PJY17" s="418"/>
      <c r="PJZ17" s="418"/>
      <c r="PKA17" s="418"/>
      <c r="PKB17" s="418"/>
      <c r="PKC17" s="418"/>
      <c r="PKD17" s="418"/>
      <c r="PKE17" s="418"/>
      <c r="PKF17" s="418"/>
      <c r="PKG17" s="418"/>
      <c r="PKH17" s="418"/>
      <c r="PKI17" s="418"/>
      <c r="PKJ17" s="418"/>
      <c r="PKK17" s="418"/>
      <c r="PKL17" s="418"/>
      <c r="PKM17" s="418"/>
      <c r="PKN17" s="418"/>
      <c r="PKO17" s="418"/>
      <c r="PKP17" s="418"/>
      <c r="PKQ17" s="418"/>
      <c r="PKR17" s="418"/>
      <c r="PKS17" s="418"/>
      <c r="PKT17" s="418"/>
      <c r="PKU17" s="418"/>
      <c r="PKV17" s="418"/>
      <c r="PKW17" s="418"/>
      <c r="PKX17" s="418"/>
      <c r="PKY17" s="418"/>
      <c r="PKZ17" s="418"/>
      <c r="PLA17" s="418"/>
      <c r="PLB17" s="418"/>
      <c r="PLC17" s="418"/>
      <c r="PLD17" s="418"/>
      <c r="PLE17" s="418"/>
      <c r="PLF17" s="418"/>
      <c r="PLG17" s="418"/>
      <c r="PLH17" s="418"/>
      <c r="PLI17" s="418"/>
      <c r="PLJ17" s="418"/>
      <c r="PLK17" s="418"/>
      <c r="PLL17" s="418"/>
      <c r="PLM17" s="418"/>
      <c r="PLN17" s="418"/>
      <c r="PLO17" s="418"/>
      <c r="PLP17" s="418"/>
      <c r="PLQ17" s="418"/>
      <c r="PLR17" s="418"/>
      <c r="PLS17" s="418"/>
      <c r="PLT17" s="418"/>
      <c r="PLU17" s="418"/>
      <c r="PLV17" s="418"/>
      <c r="PLW17" s="418"/>
      <c r="PLX17" s="418"/>
      <c r="PLY17" s="418"/>
      <c r="PLZ17" s="418"/>
      <c r="PMA17" s="418"/>
      <c r="PMB17" s="418"/>
      <c r="PMC17" s="418"/>
      <c r="PMD17" s="418"/>
      <c r="PME17" s="418"/>
      <c r="PMF17" s="418"/>
      <c r="PMG17" s="418"/>
      <c r="PMH17" s="418"/>
      <c r="PMI17" s="418"/>
      <c r="PMJ17" s="418"/>
      <c r="PMK17" s="418"/>
      <c r="PML17" s="418"/>
      <c r="PMM17" s="418"/>
      <c r="PMN17" s="418"/>
      <c r="PMO17" s="418"/>
      <c r="PMP17" s="418"/>
      <c r="PMQ17" s="418"/>
      <c r="PMR17" s="418"/>
      <c r="PMS17" s="418"/>
      <c r="PMT17" s="418"/>
      <c r="PMU17" s="418"/>
      <c r="PMV17" s="418"/>
      <c r="PMW17" s="418"/>
      <c r="PMX17" s="418"/>
      <c r="PMY17" s="418"/>
      <c r="PMZ17" s="418"/>
      <c r="PNA17" s="418"/>
      <c r="PNB17" s="418"/>
      <c r="PNC17" s="418"/>
      <c r="PND17" s="418"/>
      <c r="PNE17" s="418"/>
      <c r="PNF17" s="418"/>
      <c r="PNG17" s="418"/>
      <c r="PNH17" s="418"/>
      <c r="PNI17" s="418"/>
      <c r="PNJ17" s="418"/>
      <c r="PNK17" s="418"/>
      <c r="PNL17" s="418"/>
      <c r="PNM17" s="418"/>
      <c r="PNN17" s="418"/>
      <c r="PNO17" s="418"/>
      <c r="PNP17" s="418"/>
      <c r="PNQ17" s="418"/>
      <c r="PNR17" s="418"/>
      <c r="PNS17" s="418"/>
      <c r="PNT17" s="418"/>
      <c r="PNU17" s="418"/>
      <c r="PNV17" s="418"/>
      <c r="PNW17" s="418"/>
      <c r="PNX17" s="418"/>
      <c r="PNY17" s="418"/>
      <c r="PNZ17" s="418"/>
      <c r="POA17" s="418"/>
      <c r="POB17" s="418"/>
      <c r="POC17" s="418"/>
      <c r="POD17" s="418"/>
      <c r="POE17" s="418"/>
      <c r="POF17" s="418"/>
      <c r="POG17" s="418"/>
      <c r="POH17" s="418"/>
      <c r="POI17" s="418"/>
      <c r="POJ17" s="418"/>
      <c r="POK17" s="418"/>
      <c r="POL17" s="418"/>
      <c r="POM17" s="418"/>
      <c r="PON17" s="418"/>
      <c r="POO17" s="418"/>
      <c r="POP17" s="418"/>
      <c r="POQ17" s="418"/>
      <c r="POR17" s="418"/>
      <c r="POS17" s="418"/>
      <c r="POT17" s="418"/>
      <c r="POU17" s="418"/>
      <c r="POV17" s="418"/>
      <c r="POW17" s="418"/>
      <c r="POX17" s="418"/>
      <c r="POY17" s="418"/>
      <c r="POZ17" s="418"/>
      <c r="PPA17" s="418"/>
      <c r="PPB17" s="418"/>
      <c r="PPC17" s="418"/>
      <c r="PPD17" s="418"/>
      <c r="PPE17" s="418"/>
      <c r="PPF17" s="418"/>
      <c r="PPG17" s="418"/>
      <c r="PPH17" s="418"/>
      <c r="PPI17" s="418"/>
      <c r="PPJ17" s="418"/>
      <c r="PPK17" s="418"/>
      <c r="PPL17" s="418"/>
      <c r="PPM17" s="418"/>
      <c r="PPN17" s="418"/>
      <c r="PPO17" s="418"/>
      <c r="PPP17" s="418"/>
      <c r="PPQ17" s="418"/>
      <c r="PPR17" s="418"/>
      <c r="PPS17" s="418"/>
      <c r="PPT17" s="418"/>
      <c r="PPU17" s="418"/>
      <c r="PPV17" s="418"/>
      <c r="PPW17" s="418"/>
      <c r="PPX17" s="418"/>
      <c r="PPY17" s="418"/>
      <c r="PPZ17" s="418"/>
      <c r="PQA17" s="418"/>
      <c r="PQB17" s="418"/>
      <c r="PQC17" s="418"/>
      <c r="PQD17" s="418"/>
      <c r="PQE17" s="418"/>
      <c r="PQF17" s="418"/>
      <c r="PQG17" s="418"/>
      <c r="PQH17" s="418"/>
      <c r="PQI17" s="418"/>
      <c r="PQJ17" s="418"/>
      <c r="PQK17" s="418"/>
      <c r="PQL17" s="418"/>
      <c r="PQM17" s="418"/>
      <c r="PQN17" s="418"/>
      <c r="PQO17" s="418"/>
      <c r="PQP17" s="418"/>
      <c r="PQQ17" s="418"/>
      <c r="PQR17" s="418"/>
      <c r="PQS17" s="418"/>
      <c r="PQT17" s="418"/>
      <c r="PQU17" s="418"/>
      <c r="PQV17" s="418"/>
      <c r="PQW17" s="418"/>
      <c r="PQX17" s="418"/>
      <c r="PQY17" s="418"/>
      <c r="PQZ17" s="418"/>
      <c r="PRA17" s="418"/>
      <c r="PRB17" s="418"/>
      <c r="PRC17" s="418"/>
      <c r="PRD17" s="418"/>
      <c r="PRE17" s="418"/>
      <c r="PRF17" s="418"/>
      <c r="PRG17" s="418"/>
      <c r="PRH17" s="418"/>
      <c r="PRI17" s="418"/>
      <c r="PRJ17" s="418"/>
      <c r="PRK17" s="418"/>
      <c r="PRL17" s="418"/>
      <c r="PRM17" s="418"/>
      <c r="PRN17" s="418"/>
      <c r="PRO17" s="418"/>
      <c r="PRP17" s="418"/>
      <c r="PRQ17" s="418"/>
      <c r="PRR17" s="418"/>
      <c r="PRS17" s="418"/>
      <c r="PRT17" s="418"/>
      <c r="PRU17" s="418"/>
      <c r="PRV17" s="418"/>
      <c r="PRW17" s="418"/>
      <c r="PRX17" s="418"/>
      <c r="PRY17" s="418"/>
      <c r="PRZ17" s="418"/>
      <c r="PSA17" s="418"/>
      <c r="PSB17" s="418"/>
      <c r="PSC17" s="418"/>
      <c r="PSD17" s="418"/>
      <c r="PSE17" s="418"/>
      <c r="PSF17" s="418"/>
      <c r="PSG17" s="418"/>
      <c r="PSH17" s="418"/>
      <c r="PSI17" s="418"/>
      <c r="PSJ17" s="418"/>
      <c r="PSK17" s="418"/>
      <c r="PSL17" s="418"/>
      <c r="PSM17" s="418"/>
      <c r="PSN17" s="418"/>
      <c r="PSO17" s="418"/>
      <c r="PSP17" s="418"/>
      <c r="PSQ17" s="418"/>
      <c r="PSR17" s="418"/>
      <c r="PSS17" s="418"/>
      <c r="PST17" s="418"/>
      <c r="PSU17" s="418"/>
      <c r="PSV17" s="418"/>
      <c r="PSW17" s="418"/>
      <c r="PSX17" s="418"/>
      <c r="PSY17" s="418"/>
      <c r="PSZ17" s="418"/>
      <c r="PTA17" s="418"/>
      <c r="PTB17" s="418"/>
      <c r="PTC17" s="418"/>
      <c r="PTD17" s="418"/>
      <c r="PTE17" s="418"/>
      <c r="PTF17" s="418"/>
      <c r="PTG17" s="418"/>
      <c r="PTH17" s="418"/>
      <c r="PTI17" s="418"/>
      <c r="PTJ17" s="418"/>
      <c r="PTK17" s="418"/>
      <c r="PTL17" s="418"/>
      <c r="PTM17" s="418"/>
      <c r="PTN17" s="418"/>
      <c r="PTO17" s="418"/>
      <c r="PTP17" s="418"/>
      <c r="PTQ17" s="418"/>
      <c r="PTR17" s="418"/>
      <c r="PTS17" s="418"/>
      <c r="PTT17" s="418"/>
      <c r="PTU17" s="418"/>
      <c r="PTV17" s="418"/>
      <c r="PTW17" s="418"/>
      <c r="PTX17" s="418"/>
      <c r="PTY17" s="418"/>
      <c r="PTZ17" s="418"/>
      <c r="PUA17" s="418"/>
      <c r="PUB17" s="418"/>
      <c r="PUC17" s="418"/>
      <c r="PUD17" s="418"/>
      <c r="PUE17" s="418"/>
      <c r="PUF17" s="418"/>
      <c r="PUG17" s="418"/>
      <c r="PUH17" s="418"/>
      <c r="PUI17" s="418"/>
      <c r="PUJ17" s="418"/>
      <c r="PUK17" s="418"/>
      <c r="PUL17" s="418"/>
      <c r="PUM17" s="418"/>
      <c r="PUN17" s="418"/>
      <c r="PUO17" s="418"/>
      <c r="PUP17" s="418"/>
      <c r="PUQ17" s="418"/>
      <c r="PUR17" s="418"/>
      <c r="PUS17" s="418"/>
      <c r="PUT17" s="418"/>
      <c r="PUU17" s="418"/>
      <c r="PUV17" s="418"/>
      <c r="PUW17" s="418"/>
      <c r="PUX17" s="418"/>
      <c r="PUY17" s="418"/>
      <c r="PUZ17" s="418"/>
      <c r="PVA17" s="418"/>
      <c r="PVB17" s="418"/>
      <c r="PVC17" s="418"/>
      <c r="PVD17" s="418"/>
      <c r="PVE17" s="418"/>
      <c r="PVF17" s="418"/>
      <c r="PVG17" s="418"/>
      <c r="PVH17" s="418"/>
      <c r="PVI17" s="418"/>
      <c r="PVJ17" s="418"/>
      <c r="PVK17" s="418"/>
      <c r="PVL17" s="418"/>
      <c r="PVM17" s="418"/>
      <c r="PVN17" s="418"/>
      <c r="PVO17" s="418"/>
      <c r="PVP17" s="418"/>
      <c r="PVQ17" s="418"/>
      <c r="PVR17" s="418"/>
      <c r="PVS17" s="418"/>
      <c r="PVT17" s="418"/>
      <c r="PVU17" s="418"/>
      <c r="PVV17" s="418"/>
      <c r="PVW17" s="418"/>
      <c r="PVX17" s="418"/>
      <c r="PVY17" s="418"/>
      <c r="PVZ17" s="418"/>
      <c r="PWA17" s="418"/>
      <c r="PWB17" s="418"/>
      <c r="PWC17" s="418"/>
      <c r="PWD17" s="418"/>
      <c r="PWE17" s="418"/>
      <c r="PWF17" s="418"/>
      <c r="PWG17" s="418"/>
      <c r="PWH17" s="418"/>
      <c r="PWI17" s="418"/>
      <c r="PWJ17" s="418"/>
      <c r="PWK17" s="418"/>
      <c r="PWL17" s="418"/>
      <c r="PWM17" s="418"/>
      <c r="PWN17" s="418"/>
      <c r="PWO17" s="418"/>
      <c r="PWP17" s="418"/>
      <c r="PWQ17" s="418"/>
      <c r="PWR17" s="418"/>
      <c r="PWS17" s="418"/>
      <c r="PWT17" s="418"/>
      <c r="PWU17" s="418"/>
      <c r="PWV17" s="418"/>
      <c r="PWW17" s="418"/>
      <c r="PWX17" s="418"/>
      <c r="PWY17" s="418"/>
      <c r="PWZ17" s="418"/>
      <c r="PXA17" s="418"/>
      <c r="PXB17" s="418"/>
      <c r="PXC17" s="418"/>
      <c r="PXD17" s="418"/>
      <c r="PXE17" s="418"/>
      <c r="PXF17" s="418"/>
      <c r="PXG17" s="418"/>
      <c r="PXH17" s="418"/>
      <c r="PXI17" s="418"/>
      <c r="PXJ17" s="418"/>
      <c r="PXK17" s="418"/>
      <c r="PXL17" s="418"/>
      <c r="PXM17" s="418"/>
      <c r="PXN17" s="418"/>
      <c r="PXO17" s="418"/>
      <c r="PXP17" s="418"/>
      <c r="PXQ17" s="418"/>
      <c r="PXR17" s="418"/>
      <c r="PXS17" s="418"/>
      <c r="PXT17" s="418"/>
      <c r="PXU17" s="418"/>
      <c r="PXV17" s="418"/>
      <c r="PXW17" s="418"/>
      <c r="PXX17" s="418"/>
      <c r="PXY17" s="418"/>
      <c r="PXZ17" s="418"/>
      <c r="PYA17" s="418"/>
      <c r="PYB17" s="418"/>
      <c r="PYC17" s="418"/>
      <c r="PYD17" s="418"/>
      <c r="PYE17" s="418"/>
      <c r="PYF17" s="418"/>
      <c r="PYG17" s="418"/>
      <c r="PYH17" s="418"/>
      <c r="PYI17" s="418"/>
      <c r="PYJ17" s="418"/>
      <c r="PYK17" s="418"/>
      <c r="PYL17" s="418"/>
      <c r="PYM17" s="418"/>
      <c r="PYN17" s="418"/>
      <c r="PYO17" s="418"/>
      <c r="PYP17" s="418"/>
      <c r="PYQ17" s="418"/>
      <c r="PYR17" s="418"/>
      <c r="PYS17" s="418"/>
      <c r="PYT17" s="418"/>
      <c r="PYU17" s="418"/>
      <c r="PYV17" s="418"/>
      <c r="PYW17" s="418"/>
      <c r="PYX17" s="418"/>
      <c r="PYY17" s="418"/>
      <c r="PYZ17" s="418"/>
      <c r="PZA17" s="418"/>
      <c r="PZB17" s="418"/>
      <c r="PZC17" s="418"/>
      <c r="PZD17" s="418"/>
      <c r="PZE17" s="418"/>
      <c r="PZF17" s="418"/>
      <c r="PZG17" s="418"/>
      <c r="PZH17" s="418"/>
      <c r="PZI17" s="418"/>
      <c r="PZJ17" s="418"/>
      <c r="PZK17" s="418"/>
      <c r="PZL17" s="418"/>
      <c r="PZM17" s="418"/>
      <c r="PZN17" s="418"/>
      <c r="PZO17" s="418"/>
      <c r="PZP17" s="418"/>
      <c r="PZQ17" s="418"/>
      <c r="PZR17" s="418"/>
      <c r="PZS17" s="418"/>
      <c r="PZT17" s="418"/>
      <c r="PZU17" s="418"/>
      <c r="PZV17" s="418"/>
      <c r="PZW17" s="418"/>
      <c r="PZX17" s="418"/>
      <c r="PZY17" s="418"/>
      <c r="PZZ17" s="418"/>
      <c r="QAA17" s="418"/>
      <c r="QAB17" s="418"/>
      <c r="QAC17" s="418"/>
      <c r="QAD17" s="418"/>
      <c r="QAE17" s="418"/>
      <c r="QAF17" s="418"/>
      <c r="QAG17" s="418"/>
      <c r="QAH17" s="418"/>
      <c r="QAI17" s="418"/>
      <c r="QAJ17" s="418"/>
      <c r="QAK17" s="418"/>
      <c r="QAL17" s="418"/>
      <c r="QAM17" s="418"/>
      <c r="QAN17" s="418"/>
      <c r="QAO17" s="418"/>
      <c r="QAP17" s="418"/>
      <c r="QAQ17" s="418"/>
      <c r="QAR17" s="418"/>
      <c r="QAS17" s="418"/>
      <c r="QAT17" s="418"/>
      <c r="QAU17" s="418"/>
      <c r="QAV17" s="418"/>
      <c r="QAW17" s="418"/>
      <c r="QAX17" s="418"/>
      <c r="QAY17" s="418"/>
      <c r="QAZ17" s="418"/>
      <c r="QBA17" s="418"/>
      <c r="QBB17" s="418"/>
      <c r="QBC17" s="418"/>
      <c r="QBD17" s="418"/>
      <c r="QBE17" s="418"/>
      <c r="QBF17" s="418"/>
      <c r="QBG17" s="418"/>
      <c r="QBH17" s="418"/>
      <c r="QBI17" s="418"/>
      <c r="QBJ17" s="418"/>
      <c r="QBK17" s="418"/>
      <c r="QBL17" s="418"/>
      <c r="QBM17" s="418"/>
      <c r="QBN17" s="418"/>
      <c r="QBO17" s="418"/>
      <c r="QBP17" s="418"/>
      <c r="QBQ17" s="418"/>
      <c r="QBR17" s="418"/>
      <c r="QBS17" s="418"/>
      <c r="QBT17" s="418"/>
      <c r="QBU17" s="418"/>
      <c r="QBV17" s="418"/>
      <c r="QBW17" s="418"/>
      <c r="QBX17" s="418"/>
      <c r="QBY17" s="418"/>
      <c r="QBZ17" s="418"/>
      <c r="QCA17" s="418"/>
      <c r="QCB17" s="418"/>
      <c r="QCC17" s="418"/>
      <c r="QCD17" s="418"/>
      <c r="QCE17" s="418"/>
      <c r="QCF17" s="418"/>
      <c r="QCG17" s="418"/>
      <c r="QCH17" s="418"/>
      <c r="QCI17" s="418"/>
      <c r="QCJ17" s="418"/>
      <c r="QCK17" s="418"/>
      <c r="QCL17" s="418"/>
      <c r="QCM17" s="418"/>
      <c r="QCN17" s="418"/>
      <c r="QCO17" s="418"/>
      <c r="QCP17" s="418"/>
      <c r="QCQ17" s="418"/>
      <c r="QCR17" s="418"/>
      <c r="QCS17" s="418"/>
      <c r="QCT17" s="418"/>
      <c r="QCU17" s="418"/>
      <c r="QCV17" s="418"/>
      <c r="QCW17" s="418"/>
      <c r="QCX17" s="418"/>
      <c r="QCY17" s="418"/>
      <c r="QCZ17" s="418"/>
      <c r="QDA17" s="418"/>
      <c r="QDB17" s="418"/>
      <c r="QDC17" s="418"/>
      <c r="QDD17" s="418"/>
      <c r="QDE17" s="418"/>
      <c r="QDF17" s="418"/>
      <c r="QDG17" s="418"/>
      <c r="QDH17" s="418"/>
      <c r="QDI17" s="418"/>
      <c r="QDJ17" s="418"/>
      <c r="QDK17" s="418"/>
      <c r="QDL17" s="418"/>
      <c r="QDM17" s="418"/>
      <c r="QDN17" s="418"/>
      <c r="QDO17" s="418"/>
      <c r="QDP17" s="418"/>
      <c r="QDQ17" s="418"/>
      <c r="QDR17" s="418"/>
      <c r="QDS17" s="418"/>
      <c r="QDT17" s="418"/>
      <c r="QDU17" s="418"/>
      <c r="QDV17" s="418"/>
      <c r="QDW17" s="418"/>
      <c r="QDX17" s="418"/>
      <c r="QDY17" s="418"/>
      <c r="QDZ17" s="418"/>
      <c r="QEA17" s="418"/>
      <c r="QEB17" s="418"/>
      <c r="QEC17" s="418"/>
      <c r="QED17" s="418"/>
      <c r="QEE17" s="418"/>
      <c r="QEF17" s="418"/>
      <c r="QEG17" s="418"/>
      <c r="QEH17" s="418"/>
      <c r="QEI17" s="418"/>
      <c r="QEJ17" s="418"/>
      <c r="QEK17" s="418"/>
      <c r="QEL17" s="418"/>
      <c r="QEM17" s="418"/>
      <c r="QEN17" s="418"/>
      <c r="QEO17" s="418"/>
      <c r="QEP17" s="418"/>
      <c r="QEQ17" s="418"/>
      <c r="QER17" s="418"/>
      <c r="QES17" s="418"/>
      <c r="QET17" s="418"/>
      <c r="QEU17" s="418"/>
      <c r="QEV17" s="418"/>
      <c r="QEW17" s="418"/>
      <c r="QEX17" s="418"/>
      <c r="QEY17" s="418"/>
      <c r="QEZ17" s="418"/>
      <c r="QFA17" s="418"/>
      <c r="QFB17" s="418"/>
      <c r="QFC17" s="418"/>
      <c r="QFD17" s="418"/>
      <c r="QFE17" s="418"/>
      <c r="QFF17" s="418"/>
      <c r="QFG17" s="418"/>
      <c r="QFH17" s="418"/>
      <c r="QFI17" s="418"/>
      <c r="QFJ17" s="418"/>
      <c r="QFK17" s="418"/>
      <c r="QFL17" s="418"/>
      <c r="QFM17" s="418"/>
      <c r="QFN17" s="418"/>
      <c r="QFO17" s="418"/>
      <c r="QFP17" s="418"/>
      <c r="QFQ17" s="418"/>
      <c r="QFR17" s="418"/>
      <c r="QFS17" s="418"/>
      <c r="QFT17" s="418"/>
      <c r="QFU17" s="418"/>
      <c r="QFV17" s="418"/>
      <c r="QFW17" s="418"/>
      <c r="QFX17" s="418"/>
      <c r="QFY17" s="418"/>
      <c r="QFZ17" s="418"/>
      <c r="QGA17" s="418"/>
      <c r="QGB17" s="418"/>
      <c r="QGC17" s="418"/>
      <c r="QGD17" s="418"/>
      <c r="QGE17" s="418"/>
      <c r="QGF17" s="418"/>
      <c r="QGG17" s="418"/>
      <c r="QGH17" s="418"/>
      <c r="QGI17" s="418"/>
      <c r="QGJ17" s="418"/>
      <c r="QGK17" s="418"/>
      <c r="QGL17" s="418"/>
      <c r="QGM17" s="418"/>
      <c r="QGN17" s="418"/>
      <c r="QGO17" s="418"/>
      <c r="QGP17" s="418"/>
      <c r="QGQ17" s="418"/>
      <c r="QGR17" s="418"/>
      <c r="QGS17" s="418"/>
      <c r="QGT17" s="418"/>
      <c r="QGU17" s="418"/>
      <c r="QGV17" s="418"/>
      <c r="QGW17" s="418"/>
      <c r="QGX17" s="418"/>
      <c r="QGY17" s="418"/>
      <c r="QGZ17" s="418"/>
      <c r="QHA17" s="418"/>
      <c r="QHB17" s="418"/>
      <c r="QHC17" s="418"/>
      <c r="QHD17" s="418"/>
      <c r="QHE17" s="418"/>
      <c r="QHF17" s="418"/>
      <c r="QHG17" s="418"/>
      <c r="QHH17" s="418"/>
      <c r="QHI17" s="418"/>
      <c r="QHJ17" s="418"/>
      <c r="QHK17" s="418"/>
      <c r="QHL17" s="418"/>
      <c r="QHM17" s="418"/>
      <c r="QHN17" s="418"/>
      <c r="QHO17" s="418"/>
      <c r="QHP17" s="418"/>
      <c r="QHQ17" s="418"/>
      <c r="QHR17" s="418"/>
      <c r="QHS17" s="418"/>
      <c r="QHT17" s="418"/>
      <c r="QHU17" s="418"/>
      <c r="QHV17" s="418"/>
      <c r="QHW17" s="418"/>
      <c r="QHX17" s="418"/>
      <c r="QHY17" s="418"/>
      <c r="QHZ17" s="418"/>
      <c r="QIA17" s="418"/>
      <c r="QIB17" s="418"/>
      <c r="QIC17" s="418"/>
      <c r="QID17" s="418"/>
      <c r="QIE17" s="418"/>
      <c r="QIF17" s="418"/>
      <c r="QIG17" s="418"/>
      <c r="QIH17" s="418"/>
      <c r="QII17" s="418"/>
      <c r="QIJ17" s="418"/>
      <c r="QIK17" s="418"/>
      <c r="QIL17" s="418"/>
      <c r="QIM17" s="418"/>
      <c r="QIN17" s="418"/>
      <c r="QIO17" s="418"/>
      <c r="QIP17" s="418"/>
      <c r="QIQ17" s="418"/>
      <c r="QIR17" s="418"/>
      <c r="QIS17" s="418"/>
      <c r="QIT17" s="418"/>
      <c r="QIU17" s="418"/>
      <c r="QIV17" s="418"/>
      <c r="QIW17" s="418"/>
      <c r="QIX17" s="418"/>
      <c r="QIY17" s="418"/>
      <c r="QIZ17" s="418"/>
      <c r="QJA17" s="418"/>
      <c r="QJB17" s="418"/>
      <c r="QJC17" s="418"/>
      <c r="QJD17" s="418"/>
      <c r="QJE17" s="418"/>
      <c r="QJF17" s="418"/>
      <c r="QJG17" s="418"/>
      <c r="QJH17" s="418"/>
      <c r="QJI17" s="418"/>
      <c r="QJJ17" s="418"/>
      <c r="QJK17" s="418"/>
      <c r="QJL17" s="418"/>
      <c r="QJM17" s="418"/>
      <c r="QJN17" s="418"/>
      <c r="QJO17" s="418"/>
      <c r="QJP17" s="418"/>
      <c r="QJQ17" s="418"/>
      <c r="QJR17" s="418"/>
      <c r="QJS17" s="418"/>
      <c r="QJT17" s="418"/>
      <c r="QJU17" s="418"/>
      <c r="QJV17" s="418"/>
      <c r="QJW17" s="418"/>
      <c r="QJX17" s="418"/>
      <c r="QJY17" s="418"/>
      <c r="QJZ17" s="418"/>
      <c r="QKA17" s="418"/>
      <c r="QKB17" s="418"/>
      <c r="QKC17" s="418"/>
      <c r="QKD17" s="418"/>
      <c r="QKE17" s="418"/>
      <c r="QKF17" s="418"/>
      <c r="QKG17" s="418"/>
      <c r="QKH17" s="418"/>
      <c r="QKI17" s="418"/>
      <c r="QKJ17" s="418"/>
      <c r="QKK17" s="418"/>
      <c r="QKL17" s="418"/>
      <c r="QKM17" s="418"/>
      <c r="QKN17" s="418"/>
      <c r="QKO17" s="418"/>
      <c r="QKP17" s="418"/>
      <c r="QKQ17" s="418"/>
      <c r="QKR17" s="418"/>
      <c r="QKS17" s="418"/>
      <c r="QKT17" s="418"/>
      <c r="QKU17" s="418"/>
      <c r="QKV17" s="418"/>
      <c r="QKW17" s="418"/>
      <c r="QKX17" s="418"/>
      <c r="QKY17" s="418"/>
      <c r="QKZ17" s="418"/>
      <c r="QLA17" s="418"/>
      <c r="QLB17" s="418"/>
      <c r="QLC17" s="418"/>
      <c r="QLD17" s="418"/>
      <c r="QLE17" s="418"/>
      <c r="QLF17" s="418"/>
      <c r="QLG17" s="418"/>
      <c r="QLH17" s="418"/>
      <c r="QLI17" s="418"/>
      <c r="QLJ17" s="418"/>
      <c r="QLK17" s="418"/>
      <c r="QLL17" s="418"/>
      <c r="QLM17" s="418"/>
      <c r="QLN17" s="418"/>
      <c r="QLO17" s="418"/>
      <c r="QLP17" s="418"/>
      <c r="QLQ17" s="418"/>
      <c r="QLR17" s="418"/>
      <c r="QLS17" s="418"/>
      <c r="QLT17" s="418"/>
      <c r="QLU17" s="418"/>
      <c r="QLV17" s="418"/>
      <c r="QLW17" s="418"/>
      <c r="QLX17" s="418"/>
      <c r="QLY17" s="418"/>
      <c r="QLZ17" s="418"/>
      <c r="QMA17" s="418"/>
      <c r="QMB17" s="418"/>
      <c r="QMC17" s="418"/>
      <c r="QMD17" s="418"/>
      <c r="QME17" s="418"/>
      <c r="QMF17" s="418"/>
      <c r="QMG17" s="418"/>
      <c r="QMH17" s="418"/>
      <c r="QMI17" s="418"/>
      <c r="QMJ17" s="418"/>
      <c r="QMK17" s="418"/>
      <c r="QML17" s="418"/>
      <c r="QMM17" s="418"/>
      <c r="QMN17" s="418"/>
      <c r="QMO17" s="418"/>
      <c r="QMP17" s="418"/>
      <c r="QMQ17" s="418"/>
      <c r="QMR17" s="418"/>
      <c r="QMS17" s="418"/>
      <c r="QMT17" s="418"/>
      <c r="QMU17" s="418"/>
      <c r="QMV17" s="418"/>
      <c r="QMW17" s="418"/>
      <c r="QMX17" s="418"/>
      <c r="QMY17" s="418"/>
      <c r="QMZ17" s="418"/>
      <c r="QNA17" s="418"/>
      <c r="QNB17" s="418"/>
      <c r="QNC17" s="418"/>
      <c r="QND17" s="418"/>
      <c r="QNE17" s="418"/>
      <c r="QNF17" s="418"/>
      <c r="QNG17" s="418"/>
      <c r="QNH17" s="418"/>
      <c r="QNI17" s="418"/>
      <c r="QNJ17" s="418"/>
      <c r="QNK17" s="418"/>
      <c r="QNL17" s="418"/>
      <c r="QNM17" s="418"/>
      <c r="QNN17" s="418"/>
      <c r="QNO17" s="418"/>
      <c r="QNP17" s="418"/>
      <c r="QNQ17" s="418"/>
      <c r="QNR17" s="418"/>
      <c r="QNS17" s="418"/>
      <c r="QNT17" s="418"/>
      <c r="QNU17" s="418"/>
      <c r="QNV17" s="418"/>
      <c r="QNW17" s="418"/>
      <c r="QNX17" s="418"/>
      <c r="QNY17" s="418"/>
      <c r="QNZ17" s="418"/>
      <c r="QOA17" s="418"/>
      <c r="QOB17" s="418"/>
      <c r="QOC17" s="418"/>
      <c r="QOD17" s="418"/>
      <c r="QOE17" s="418"/>
      <c r="QOF17" s="418"/>
      <c r="QOG17" s="418"/>
      <c r="QOH17" s="418"/>
      <c r="QOI17" s="418"/>
      <c r="QOJ17" s="418"/>
      <c r="QOK17" s="418"/>
      <c r="QOL17" s="418"/>
      <c r="QOM17" s="418"/>
      <c r="QON17" s="418"/>
      <c r="QOO17" s="418"/>
      <c r="QOP17" s="418"/>
      <c r="QOQ17" s="418"/>
      <c r="QOR17" s="418"/>
      <c r="QOS17" s="418"/>
      <c r="QOT17" s="418"/>
      <c r="QOU17" s="418"/>
      <c r="QOV17" s="418"/>
      <c r="QOW17" s="418"/>
      <c r="QOX17" s="418"/>
      <c r="QOY17" s="418"/>
      <c r="QOZ17" s="418"/>
      <c r="QPA17" s="418"/>
      <c r="QPB17" s="418"/>
      <c r="QPC17" s="418"/>
      <c r="QPD17" s="418"/>
      <c r="QPE17" s="418"/>
      <c r="QPF17" s="418"/>
      <c r="QPG17" s="418"/>
      <c r="QPH17" s="418"/>
      <c r="QPI17" s="418"/>
      <c r="QPJ17" s="418"/>
      <c r="QPK17" s="418"/>
      <c r="QPL17" s="418"/>
      <c r="QPM17" s="418"/>
      <c r="QPN17" s="418"/>
      <c r="QPO17" s="418"/>
      <c r="QPP17" s="418"/>
      <c r="QPQ17" s="418"/>
      <c r="QPR17" s="418"/>
      <c r="QPS17" s="418"/>
      <c r="QPT17" s="418"/>
      <c r="QPU17" s="418"/>
      <c r="QPV17" s="418"/>
      <c r="QPW17" s="418"/>
      <c r="QPX17" s="418"/>
      <c r="QPY17" s="418"/>
      <c r="QPZ17" s="418"/>
      <c r="QQA17" s="418"/>
      <c r="QQB17" s="418"/>
      <c r="QQC17" s="418"/>
      <c r="QQD17" s="418"/>
      <c r="QQE17" s="418"/>
      <c r="QQF17" s="418"/>
      <c r="QQG17" s="418"/>
      <c r="QQH17" s="418"/>
      <c r="QQI17" s="418"/>
      <c r="QQJ17" s="418"/>
      <c r="QQK17" s="418"/>
      <c r="QQL17" s="418"/>
      <c r="QQM17" s="418"/>
      <c r="QQN17" s="418"/>
      <c r="QQO17" s="418"/>
      <c r="QQP17" s="418"/>
      <c r="QQQ17" s="418"/>
      <c r="QQR17" s="418"/>
      <c r="QQS17" s="418"/>
      <c r="QQT17" s="418"/>
      <c r="QQU17" s="418"/>
      <c r="QQV17" s="418"/>
      <c r="QQW17" s="418"/>
      <c r="QQX17" s="418"/>
      <c r="QQY17" s="418"/>
      <c r="QQZ17" s="418"/>
      <c r="QRA17" s="418"/>
      <c r="QRB17" s="418"/>
      <c r="QRC17" s="418"/>
      <c r="QRD17" s="418"/>
      <c r="QRE17" s="418"/>
      <c r="QRF17" s="418"/>
      <c r="QRG17" s="418"/>
      <c r="QRH17" s="418"/>
      <c r="QRI17" s="418"/>
      <c r="QRJ17" s="418"/>
      <c r="QRK17" s="418"/>
      <c r="QRL17" s="418"/>
      <c r="QRM17" s="418"/>
      <c r="QRN17" s="418"/>
      <c r="QRO17" s="418"/>
      <c r="QRP17" s="418"/>
      <c r="QRQ17" s="418"/>
      <c r="QRR17" s="418"/>
      <c r="QRS17" s="418"/>
      <c r="QRT17" s="418"/>
      <c r="QRU17" s="418"/>
      <c r="QRV17" s="418"/>
      <c r="QRW17" s="418"/>
      <c r="QRX17" s="418"/>
      <c r="QRY17" s="418"/>
      <c r="QRZ17" s="418"/>
      <c r="QSA17" s="418"/>
      <c r="QSB17" s="418"/>
      <c r="QSC17" s="418"/>
      <c r="QSD17" s="418"/>
      <c r="QSE17" s="418"/>
      <c r="QSF17" s="418"/>
      <c r="QSG17" s="418"/>
      <c r="QSH17" s="418"/>
      <c r="QSI17" s="418"/>
      <c r="QSJ17" s="418"/>
      <c r="QSK17" s="418"/>
      <c r="QSL17" s="418"/>
      <c r="QSM17" s="418"/>
      <c r="QSN17" s="418"/>
      <c r="QSO17" s="418"/>
      <c r="QSP17" s="418"/>
      <c r="QSQ17" s="418"/>
      <c r="QSR17" s="418"/>
      <c r="QSS17" s="418"/>
      <c r="QST17" s="418"/>
      <c r="QSU17" s="418"/>
      <c r="QSV17" s="418"/>
      <c r="QSW17" s="418"/>
      <c r="QSX17" s="418"/>
      <c r="QSY17" s="418"/>
      <c r="QSZ17" s="418"/>
      <c r="QTA17" s="418"/>
      <c r="QTB17" s="418"/>
      <c r="QTC17" s="418"/>
      <c r="QTD17" s="418"/>
      <c r="QTE17" s="418"/>
      <c r="QTF17" s="418"/>
      <c r="QTG17" s="418"/>
      <c r="QTH17" s="418"/>
      <c r="QTI17" s="418"/>
      <c r="QTJ17" s="418"/>
      <c r="QTK17" s="418"/>
      <c r="QTL17" s="418"/>
      <c r="QTM17" s="418"/>
      <c r="QTN17" s="418"/>
      <c r="QTO17" s="418"/>
      <c r="QTP17" s="418"/>
      <c r="QTQ17" s="418"/>
      <c r="QTR17" s="418"/>
      <c r="QTS17" s="418"/>
      <c r="QTT17" s="418"/>
      <c r="QTU17" s="418"/>
      <c r="QTV17" s="418"/>
      <c r="QTW17" s="418"/>
      <c r="QTX17" s="418"/>
      <c r="QTY17" s="418"/>
      <c r="QTZ17" s="418"/>
      <c r="QUA17" s="418"/>
      <c r="QUB17" s="418"/>
      <c r="QUC17" s="418"/>
      <c r="QUD17" s="418"/>
      <c r="QUE17" s="418"/>
      <c r="QUF17" s="418"/>
      <c r="QUG17" s="418"/>
      <c r="QUH17" s="418"/>
      <c r="QUI17" s="418"/>
      <c r="QUJ17" s="418"/>
      <c r="QUK17" s="418"/>
      <c r="QUL17" s="418"/>
      <c r="QUM17" s="418"/>
      <c r="QUN17" s="418"/>
      <c r="QUO17" s="418"/>
      <c r="QUP17" s="418"/>
      <c r="QUQ17" s="418"/>
      <c r="QUR17" s="418"/>
      <c r="QUS17" s="418"/>
      <c r="QUT17" s="418"/>
      <c r="QUU17" s="418"/>
      <c r="QUV17" s="418"/>
      <c r="QUW17" s="418"/>
      <c r="QUX17" s="418"/>
      <c r="QUY17" s="418"/>
      <c r="QUZ17" s="418"/>
      <c r="QVA17" s="418"/>
      <c r="QVB17" s="418"/>
      <c r="QVC17" s="418"/>
      <c r="QVD17" s="418"/>
      <c r="QVE17" s="418"/>
      <c r="QVF17" s="418"/>
      <c r="QVG17" s="418"/>
      <c r="QVH17" s="418"/>
      <c r="QVI17" s="418"/>
      <c r="QVJ17" s="418"/>
      <c r="QVK17" s="418"/>
      <c r="QVL17" s="418"/>
      <c r="QVM17" s="418"/>
      <c r="QVN17" s="418"/>
      <c r="QVO17" s="418"/>
      <c r="QVP17" s="418"/>
      <c r="QVQ17" s="418"/>
      <c r="QVR17" s="418"/>
      <c r="QVS17" s="418"/>
      <c r="QVT17" s="418"/>
      <c r="QVU17" s="418"/>
      <c r="QVV17" s="418"/>
      <c r="QVW17" s="418"/>
      <c r="QVX17" s="418"/>
      <c r="QVY17" s="418"/>
      <c r="QVZ17" s="418"/>
      <c r="QWA17" s="418"/>
      <c r="QWB17" s="418"/>
      <c r="QWC17" s="418"/>
      <c r="QWD17" s="418"/>
      <c r="QWE17" s="418"/>
      <c r="QWF17" s="418"/>
      <c r="QWG17" s="418"/>
      <c r="QWH17" s="418"/>
      <c r="QWI17" s="418"/>
      <c r="QWJ17" s="418"/>
      <c r="QWK17" s="418"/>
      <c r="QWL17" s="418"/>
      <c r="QWM17" s="418"/>
      <c r="QWN17" s="418"/>
      <c r="QWO17" s="418"/>
      <c r="QWP17" s="418"/>
      <c r="QWQ17" s="418"/>
      <c r="QWR17" s="418"/>
      <c r="QWS17" s="418"/>
      <c r="QWT17" s="418"/>
      <c r="QWU17" s="418"/>
      <c r="QWV17" s="418"/>
      <c r="QWW17" s="418"/>
      <c r="QWX17" s="418"/>
      <c r="QWY17" s="418"/>
      <c r="QWZ17" s="418"/>
      <c r="QXA17" s="418"/>
      <c r="QXB17" s="418"/>
      <c r="QXC17" s="418"/>
      <c r="QXD17" s="418"/>
      <c r="QXE17" s="418"/>
      <c r="QXF17" s="418"/>
      <c r="QXG17" s="418"/>
      <c r="QXH17" s="418"/>
      <c r="QXI17" s="418"/>
      <c r="QXJ17" s="418"/>
      <c r="QXK17" s="418"/>
      <c r="QXL17" s="418"/>
      <c r="QXM17" s="418"/>
      <c r="QXN17" s="418"/>
      <c r="QXO17" s="418"/>
      <c r="QXP17" s="418"/>
      <c r="QXQ17" s="418"/>
      <c r="QXR17" s="418"/>
      <c r="QXS17" s="418"/>
      <c r="QXT17" s="418"/>
      <c r="QXU17" s="418"/>
      <c r="QXV17" s="418"/>
      <c r="QXW17" s="418"/>
      <c r="QXX17" s="418"/>
      <c r="QXY17" s="418"/>
      <c r="QXZ17" s="418"/>
      <c r="QYA17" s="418"/>
      <c r="QYB17" s="418"/>
      <c r="QYC17" s="418"/>
      <c r="QYD17" s="418"/>
      <c r="QYE17" s="418"/>
      <c r="QYF17" s="418"/>
      <c r="QYG17" s="418"/>
      <c r="QYH17" s="418"/>
      <c r="QYI17" s="418"/>
      <c r="QYJ17" s="418"/>
      <c r="QYK17" s="418"/>
      <c r="QYL17" s="418"/>
      <c r="QYM17" s="418"/>
      <c r="QYN17" s="418"/>
      <c r="QYO17" s="418"/>
      <c r="QYP17" s="418"/>
      <c r="QYQ17" s="418"/>
      <c r="QYR17" s="418"/>
      <c r="QYS17" s="418"/>
      <c r="QYT17" s="418"/>
      <c r="QYU17" s="418"/>
      <c r="QYV17" s="418"/>
      <c r="QYW17" s="418"/>
      <c r="QYX17" s="418"/>
      <c r="QYY17" s="418"/>
      <c r="QYZ17" s="418"/>
      <c r="QZA17" s="418"/>
      <c r="QZB17" s="418"/>
      <c r="QZC17" s="418"/>
      <c r="QZD17" s="418"/>
      <c r="QZE17" s="418"/>
      <c r="QZF17" s="418"/>
      <c r="QZG17" s="418"/>
      <c r="QZH17" s="418"/>
      <c r="QZI17" s="418"/>
      <c r="QZJ17" s="418"/>
      <c r="QZK17" s="418"/>
      <c r="QZL17" s="418"/>
      <c r="QZM17" s="418"/>
      <c r="QZN17" s="418"/>
      <c r="QZO17" s="418"/>
      <c r="QZP17" s="418"/>
      <c r="QZQ17" s="418"/>
      <c r="QZR17" s="418"/>
      <c r="QZS17" s="418"/>
      <c r="QZT17" s="418"/>
      <c r="QZU17" s="418"/>
      <c r="QZV17" s="418"/>
      <c r="QZW17" s="418"/>
      <c r="QZX17" s="418"/>
      <c r="QZY17" s="418"/>
      <c r="QZZ17" s="418"/>
      <c r="RAA17" s="418"/>
      <c r="RAB17" s="418"/>
      <c r="RAC17" s="418"/>
      <c r="RAD17" s="418"/>
      <c r="RAE17" s="418"/>
      <c r="RAF17" s="418"/>
      <c r="RAG17" s="418"/>
      <c r="RAH17" s="418"/>
      <c r="RAI17" s="418"/>
      <c r="RAJ17" s="418"/>
      <c r="RAK17" s="418"/>
      <c r="RAL17" s="418"/>
      <c r="RAM17" s="418"/>
      <c r="RAN17" s="418"/>
      <c r="RAO17" s="418"/>
      <c r="RAP17" s="418"/>
      <c r="RAQ17" s="418"/>
      <c r="RAR17" s="418"/>
      <c r="RAS17" s="418"/>
      <c r="RAT17" s="418"/>
      <c r="RAU17" s="418"/>
      <c r="RAV17" s="418"/>
      <c r="RAW17" s="418"/>
      <c r="RAX17" s="418"/>
      <c r="RAY17" s="418"/>
      <c r="RAZ17" s="418"/>
      <c r="RBA17" s="418"/>
      <c r="RBB17" s="418"/>
      <c r="RBC17" s="418"/>
      <c r="RBD17" s="418"/>
      <c r="RBE17" s="418"/>
      <c r="RBF17" s="418"/>
      <c r="RBG17" s="418"/>
      <c r="RBH17" s="418"/>
      <c r="RBI17" s="418"/>
      <c r="RBJ17" s="418"/>
      <c r="RBK17" s="418"/>
      <c r="RBL17" s="418"/>
      <c r="RBM17" s="418"/>
      <c r="RBN17" s="418"/>
      <c r="RBO17" s="418"/>
      <c r="RBP17" s="418"/>
      <c r="RBQ17" s="418"/>
      <c r="RBR17" s="418"/>
      <c r="RBS17" s="418"/>
      <c r="RBT17" s="418"/>
      <c r="RBU17" s="418"/>
      <c r="RBV17" s="418"/>
      <c r="RBW17" s="418"/>
      <c r="RBX17" s="418"/>
      <c r="RBY17" s="418"/>
      <c r="RBZ17" s="418"/>
      <c r="RCA17" s="418"/>
      <c r="RCB17" s="418"/>
      <c r="RCC17" s="418"/>
      <c r="RCD17" s="418"/>
      <c r="RCE17" s="418"/>
      <c r="RCF17" s="418"/>
      <c r="RCG17" s="418"/>
      <c r="RCH17" s="418"/>
      <c r="RCI17" s="418"/>
      <c r="RCJ17" s="418"/>
      <c r="RCK17" s="418"/>
      <c r="RCL17" s="418"/>
      <c r="RCM17" s="418"/>
      <c r="RCN17" s="418"/>
      <c r="RCO17" s="418"/>
      <c r="RCP17" s="418"/>
      <c r="RCQ17" s="418"/>
      <c r="RCR17" s="418"/>
      <c r="RCS17" s="418"/>
      <c r="RCT17" s="418"/>
      <c r="RCU17" s="418"/>
      <c r="RCV17" s="418"/>
      <c r="RCW17" s="418"/>
      <c r="RCX17" s="418"/>
      <c r="RCY17" s="418"/>
      <c r="RCZ17" s="418"/>
      <c r="RDA17" s="418"/>
      <c r="RDB17" s="418"/>
      <c r="RDC17" s="418"/>
      <c r="RDD17" s="418"/>
      <c r="RDE17" s="418"/>
      <c r="RDF17" s="418"/>
      <c r="RDG17" s="418"/>
      <c r="RDH17" s="418"/>
      <c r="RDI17" s="418"/>
      <c r="RDJ17" s="418"/>
      <c r="RDK17" s="418"/>
      <c r="RDL17" s="418"/>
      <c r="RDM17" s="418"/>
      <c r="RDN17" s="418"/>
      <c r="RDO17" s="418"/>
      <c r="RDP17" s="418"/>
      <c r="RDQ17" s="418"/>
      <c r="RDR17" s="418"/>
      <c r="RDS17" s="418"/>
      <c r="RDT17" s="418"/>
      <c r="RDU17" s="418"/>
      <c r="RDV17" s="418"/>
      <c r="RDW17" s="418"/>
      <c r="RDX17" s="418"/>
      <c r="RDY17" s="418"/>
      <c r="RDZ17" s="418"/>
      <c r="REA17" s="418"/>
      <c r="REB17" s="418"/>
      <c r="REC17" s="418"/>
      <c r="RED17" s="418"/>
      <c r="REE17" s="418"/>
      <c r="REF17" s="418"/>
      <c r="REG17" s="418"/>
      <c r="REH17" s="418"/>
      <c r="REI17" s="418"/>
      <c r="REJ17" s="418"/>
      <c r="REK17" s="418"/>
      <c r="REL17" s="418"/>
      <c r="REM17" s="418"/>
      <c r="REN17" s="418"/>
      <c r="REO17" s="418"/>
      <c r="REP17" s="418"/>
      <c r="REQ17" s="418"/>
      <c r="RER17" s="418"/>
      <c r="RES17" s="418"/>
      <c r="RET17" s="418"/>
      <c r="REU17" s="418"/>
      <c r="REV17" s="418"/>
      <c r="REW17" s="418"/>
      <c r="REX17" s="418"/>
      <c r="REY17" s="418"/>
      <c r="REZ17" s="418"/>
      <c r="RFA17" s="418"/>
      <c r="RFB17" s="418"/>
      <c r="RFC17" s="418"/>
      <c r="RFD17" s="418"/>
      <c r="RFE17" s="418"/>
      <c r="RFF17" s="418"/>
      <c r="RFG17" s="418"/>
      <c r="RFH17" s="418"/>
      <c r="RFI17" s="418"/>
      <c r="RFJ17" s="418"/>
      <c r="RFK17" s="418"/>
      <c r="RFL17" s="418"/>
      <c r="RFM17" s="418"/>
      <c r="RFN17" s="418"/>
      <c r="RFO17" s="418"/>
      <c r="RFP17" s="418"/>
      <c r="RFQ17" s="418"/>
      <c r="RFR17" s="418"/>
      <c r="RFS17" s="418"/>
      <c r="RFT17" s="418"/>
      <c r="RFU17" s="418"/>
      <c r="RFV17" s="418"/>
      <c r="RFW17" s="418"/>
      <c r="RFX17" s="418"/>
      <c r="RFY17" s="418"/>
      <c r="RFZ17" s="418"/>
      <c r="RGA17" s="418"/>
      <c r="RGB17" s="418"/>
      <c r="RGC17" s="418"/>
      <c r="RGD17" s="418"/>
      <c r="RGE17" s="418"/>
      <c r="RGF17" s="418"/>
      <c r="RGG17" s="418"/>
      <c r="RGH17" s="418"/>
      <c r="RGI17" s="418"/>
      <c r="RGJ17" s="418"/>
      <c r="RGK17" s="418"/>
      <c r="RGL17" s="418"/>
      <c r="RGM17" s="418"/>
      <c r="RGN17" s="418"/>
      <c r="RGO17" s="418"/>
      <c r="RGP17" s="418"/>
      <c r="RGQ17" s="418"/>
      <c r="RGR17" s="418"/>
      <c r="RGS17" s="418"/>
      <c r="RGT17" s="418"/>
      <c r="RGU17" s="418"/>
      <c r="RGV17" s="418"/>
      <c r="RGW17" s="418"/>
      <c r="RGX17" s="418"/>
      <c r="RGY17" s="418"/>
      <c r="RGZ17" s="418"/>
      <c r="RHA17" s="418"/>
      <c r="RHB17" s="418"/>
      <c r="RHC17" s="418"/>
      <c r="RHD17" s="418"/>
      <c r="RHE17" s="418"/>
      <c r="RHF17" s="418"/>
      <c r="RHG17" s="418"/>
      <c r="RHH17" s="418"/>
      <c r="RHI17" s="418"/>
      <c r="RHJ17" s="418"/>
      <c r="RHK17" s="418"/>
      <c r="RHL17" s="418"/>
      <c r="RHM17" s="418"/>
      <c r="RHN17" s="418"/>
      <c r="RHO17" s="418"/>
      <c r="RHP17" s="418"/>
      <c r="RHQ17" s="418"/>
      <c r="RHR17" s="418"/>
      <c r="RHS17" s="418"/>
      <c r="RHT17" s="418"/>
      <c r="RHU17" s="418"/>
      <c r="RHV17" s="418"/>
      <c r="RHW17" s="418"/>
      <c r="RHX17" s="418"/>
      <c r="RHY17" s="418"/>
      <c r="RHZ17" s="418"/>
      <c r="RIA17" s="418"/>
      <c r="RIB17" s="418"/>
      <c r="RIC17" s="418"/>
      <c r="RID17" s="418"/>
      <c r="RIE17" s="418"/>
      <c r="RIF17" s="418"/>
      <c r="RIG17" s="418"/>
      <c r="RIH17" s="418"/>
      <c r="RII17" s="418"/>
      <c r="RIJ17" s="418"/>
      <c r="RIK17" s="418"/>
      <c r="RIL17" s="418"/>
      <c r="RIM17" s="418"/>
      <c r="RIN17" s="418"/>
      <c r="RIO17" s="418"/>
      <c r="RIP17" s="418"/>
      <c r="RIQ17" s="418"/>
      <c r="RIR17" s="418"/>
      <c r="RIS17" s="418"/>
      <c r="RIT17" s="418"/>
      <c r="RIU17" s="418"/>
      <c r="RIV17" s="418"/>
      <c r="RIW17" s="418"/>
      <c r="RIX17" s="418"/>
      <c r="RIY17" s="418"/>
      <c r="RIZ17" s="418"/>
      <c r="RJA17" s="418"/>
      <c r="RJB17" s="418"/>
      <c r="RJC17" s="418"/>
      <c r="RJD17" s="418"/>
      <c r="RJE17" s="418"/>
      <c r="RJF17" s="418"/>
      <c r="RJG17" s="418"/>
      <c r="RJH17" s="418"/>
      <c r="RJI17" s="418"/>
      <c r="RJJ17" s="418"/>
      <c r="RJK17" s="418"/>
      <c r="RJL17" s="418"/>
      <c r="RJM17" s="418"/>
      <c r="RJN17" s="418"/>
      <c r="RJO17" s="418"/>
      <c r="RJP17" s="418"/>
      <c r="RJQ17" s="418"/>
      <c r="RJR17" s="418"/>
      <c r="RJS17" s="418"/>
      <c r="RJT17" s="418"/>
      <c r="RJU17" s="418"/>
      <c r="RJV17" s="418"/>
      <c r="RJW17" s="418"/>
      <c r="RJX17" s="418"/>
      <c r="RJY17" s="418"/>
      <c r="RJZ17" s="418"/>
      <c r="RKA17" s="418"/>
      <c r="RKB17" s="418"/>
      <c r="RKC17" s="418"/>
      <c r="RKD17" s="418"/>
      <c r="RKE17" s="418"/>
      <c r="RKF17" s="418"/>
      <c r="RKG17" s="418"/>
      <c r="RKH17" s="418"/>
      <c r="RKI17" s="418"/>
      <c r="RKJ17" s="418"/>
      <c r="RKK17" s="418"/>
      <c r="RKL17" s="418"/>
      <c r="RKM17" s="418"/>
      <c r="RKN17" s="418"/>
      <c r="RKO17" s="418"/>
      <c r="RKP17" s="418"/>
      <c r="RKQ17" s="418"/>
      <c r="RKR17" s="418"/>
      <c r="RKS17" s="418"/>
      <c r="RKT17" s="418"/>
      <c r="RKU17" s="418"/>
      <c r="RKV17" s="418"/>
      <c r="RKW17" s="418"/>
      <c r="RKX17" s="418"/>
      <c r="RKY17" s="418"/>
      <c r="RKZ17" s="418"/>
      <c r="RLA17" s="418"/>
      <c r="RLB17" s="418"/>
      <c r="RLC17" s="418"/>
      <c r="RLD17" s="418"/>
      <c r="RLE17" s="418"/>
      <c r="RLF17" s="418"/>
      <c r="RLG17" s="418"/>
      <c r="RLH17" s="418"/>
      <c r="RLI17" s="418"/>
      <c r="RLJ17" s="418"/>
      <c r="RLK17" s="418"/>
      <c r="RLL17" s="418"/>
      <c r="RLM17" s="418"/>
      <c r="RLN17" s="418"/>
      <c r="RLO17" s="418"/>
      <c r="RLP17" s="418"/>
      <c r="RLQ17" s="418"/>
      <c r="RLR17" s="418"/>
      <c r="RLS17" s="418"/>
      <c r="RLT17" s="418"/>
      <c r="RLU17" s="418"/>
      <c r="RLV17" s="418"/>
      <c r="RLW17" s="418"/>
      <c r="RLX17" s="418"/>
      <c r="RLY17" s="418"/>
      <c r="RLZ17" s="418"/>
      <c r="RMA17" s="418"/>
      <c r="RMB17" s="418"/>
      <c r="RMC17" s="418"/>
      <c r="RMD17" s="418"/>
      <c r="RME17" s="418"/>
      <c r="RMF17" s="418"/>
      <c r="RMG17" s="418"/>
      <c r="RMH17" s="418"/>
      <c r="RMI17" s="418"/>
      <c r="RMJ17" s="418"/>
      <c r="RMK17" s="418"/>
      <c r="RML17" s="418"/>
      <c r="RMM17" s="418"/>
      <c r="RMN17" s="418"/>
      <c r="RMO17" s="418"/>
      <c r="RMP17" s="418"/>
      <c r="RMQ17" s="418"/>
      <c r="RMR17" s="418"/>
      <c r="RMS17" s="418"/>
      <c r="RMT17" s="418"/>
      <c r="RMU17" s="418"/>
      <c r="RMV17" s="418"/>
      <c r="RMW17" s="418"/>
      <c r="RMX17" s="418"/>
      <c r="RMY17" s="418"/>
      <c r="RMZ17" s="418"/>
      <c r="RNA17" s="418"/>
      <c r="RNB17" s="418"/>
      <c r="RNC17" s="418"/>
      <c r="RND17" s="418"/>
      <c r="RNE17" s="418"/>
      <c r="RNF17" s="418"/>
      <c r="RNG17" s="418"/>
      <c r="RNH17" s="418"/>
      <c r="RNI17" s="418"/>
      <c r="RNJ17" s="418"/>
      <c r="RNK17" s="418"/>
      <c r="RNL17" s="418"/>
      <c r="RNM17" s="418"/>
      <c r="RNN17" s="418"/>
      <c r="RNO17" s="418"/>
      <c r="RNP17" s="418"/>
      <c r="RNQ17" s="418"/>
      <c r="RNR17" s="418"/>
      <c r="RNS17" s="418"/>
      <c r="RNT17" s="418"/>
      <c r="RNU17" s="418"/>
      <c r="RNV17" s="418"/>
      <c r="RNW17" s="418"/>
      <c r="RNX17" s="418"/>
      <c r="RNY17" s="418"/>
      <c r="RNZ17" s="418"/>
      <c r="ROA17" s="418"/>
      <c r="ROB17" s="418"/>
      <c r="ROC17" s="418"/>
      <c r="ROD17" s="418"/>
      <c r="ROE17" s="418"/>
      <c r="ROF17" s="418"/>
      <c r="ROG17" s="418"/>
      <c r="ROH17" s="418"/>
      <c r="ROI17" s="418"/>
      <c r="ROJ17" s="418"/>
      <c r="ROK17" s="418"/>
      <c r="ROL17" s="418"/>
      <c r="ROM17" s="418"/>
      <c r="RON17" s="418"/>
      <c r="ROO17" s="418"/>
      <c r="ROP17" s="418"/>
      <c r="ROQ17" s="418"/>
      <c r="ROR17" s="418"/>
      <c r="ROS17" s="418"/>
      <c r="ROT17" s="418"/>
      <c r="ROU17" s="418"/>
      <c r="ROV17" s="418"/>
      <c r="ROW17" s="418"/>
      <c r="ROX17" s="418"/>
      <c r="ROY17" s="418"/>
      <c r="ROZ17" s="418"/>
      <c r="RPA17" s="418"/>
      <c r="RPB17" s="418"/>
      <c r="RPC17" s="418"/>
      <c r="RPD17" s="418"/>
      <c r="RPE17" s="418"/>
      <c r="RPF17" s="418"/>
      <c r="RPG17" s="418"/>
      <c r="RPH17" s="418"/>
      <c r="RPI17" s="418"/>
      <c r="RPJ17" s="418"/>
      <c r="RPK17" s="418"/>
      <c r="RPL17" s="418"/>
      <c r="RPM17" s="418"/>
      <c r="RPN17" s="418"/>
      <c r="RPO17" s="418"/>
      <c r="RPP17" s="418"/>
      <c r="RPQ17" s="418"/>
      <c r="RPR17" s="418"/>
      <c r="RPS17" s="418"/>
      <c r="RPT17" s="418"/>
      <c r="RPU17" s="418"/>
      <c r="RPV17" s="418"/>
      <c r="RPW17" s="418"/>
      <c r="RPX17" s="418"/>
      <c r="RPY17" s="418"/>
      <c r="RPZ17" s="418"/>
      <c r="RQA17" s="418"/>
      <c r="RQB17" s="418"/>
      <c r="RQC17" s="418"/>
      <c r="RQD17" s="418"/>
      <c r="RQE17" s="418"/>
      <c r="RQF17" s="418"/>
      <c r="RQG17" s="418"/>
      <c r="RQH17" s="418"/>
      <c r="RQI17" s="418"/>
      <c r="RQJ17" s="418"/>
      <c r="RQK17" s="418"/>
      <c r="RQL17" s="418"/>
      <c r="RQM17" s="418"/>
      <c r="RQN17" s="418"/>
      <c r="RQO17" s="418"/>
      <c r="RQP17" s="418"/>
      <c r="RQQ17" s="418"/>
      <c r="RQR17" s="418"/>
      <c r="RQS17" s="418"/>
      <c r="RQT17" s="418"/>
      <c r="RQU17" s="418"/>
      <c r="RQV17" s="418"/>
      <c r="RQW17" s="418"/>
      <c r="RQX17" s="418"/>
      <c r="RQY17" s="418"/>
      <c r="RQZ17" s="418"/>
      <c r="RRA17" s="418"/>
      <c r="RRB17" s="418"/>
      <c r="RRC17" s="418"/>
      <c r="RRD17" s="418"/>
      <c r="RRE17" s="418"/>
      <c r="RRF17" s="418"/>
      <c r="RRG17" s="418"/>
      <c r="RRH17" s="418"/>
      <c r="RRI17" s="418"/>
      <c r="RRJ17" s="418"/>
      <c r="RRK17" s="418"/>
      <c r="RRL17" s="418"/>
      <c r="RRM17" s="418"/>
      <c r="RRN17" s="418"/>
      <c r="RRO17" s="418"/>
      <c r="RRP17" s="418"/>
      <c r="RRQ17" s="418"/>
      <c r="RRR17" s="418"/>
      <c r="RRS17" s="418"/>
      <c r="RRT17" s="418"/>
      <c r="RRU17" s="418"/>
      <c r="RRV17" s="418"/>
      <c r="RRW17" s="418"/>
      <c r="RRX17" s="418"/>
      <c r="RRY17" s="418"/>
      <c r="RRZ17" s="418"/>
      <c r="RSA17" s="418"/>
      <c r="RSB17" s="418"/>
      <c r="RSC17" s="418"/>
      <c r="RSD17" s="418"/>
      <c r="RSE17" s="418"/>
      <c r="RSF17" s="418"/>
      <c r="RSG17" s="418"/>
      <c r="RSH17" s="418"/>
      <c r="RSI17" s="418"/>
      <c r="RSJ17" s="418"/>
      <c r="RSK17" s="418"/>
      <c r="RSL17" s="418"/>
      <c r="RSM17" s="418"/>
      <c r="RSN17" s="418"/>
      <c r="RSO17" s="418"/>
      <c r="RSP17" s="418"/>
      <c r="RSQ17" s="418"/>
      <c r="RSR17" s="418"/>
      <c r="RSS17" s="418"/>
      <c r="RST17" s="418"/>
      <c r="RSU17" s="418"/>
      <c r="RSV17" s="418"/>
      <c r="RSW17" s="418"/>
      <c r="RSX17" s="418"/>
      <c r="RSY17" s="418"/>
      <c r="RSZ17" s="418"/>
      <c r="RTA17" s="418"/>
      <c r="RTB17" s="418"/>
      <c r="RTC17" s="418"/>
      <c r="RTD17" s="418"/>
      <c r="RTE17" s="418"/>
      <c r="RTF17" s="418"/>
      <c r="RTG17" s="418"/>
      <c r="RTH17" s="418"/>
      <c r="RTI17" s="418"/>
      <c r="RTJ17" s="418"/>
      <c r="RTK17" s="418"/>
      <c r="RTL17" s="418"/>
      <c r="RTM17" s="418"/>
      <c r="RTN17" s="418"/>
      <c r="RTO17" s="418"/>
      <c r="RTP17" s="418"/>
      <c r="RTQ17" s="418"/>
      <c r="RTR17" s="418"/>
      <c r="RTS17" s="418"/>
      <c r="RTT17" s="418"/>
      <c r="RTU17" s="418"/>
      <c r="RTV17" s="418"/>
      <c r="RTW17" s="418"/>
      <c r="RTX17" s="418"/>
      <c r="RTY17" s="418"/>
      <c r="RTZ17" s="418"/>
      <c r="RUA17" s="418"/>
      <c r="RUB17" s="418"/>
      <c r="RUC17" s="418"/>
      <c r="RUD17" s="418"/>
      <c r="RUE17" s="418"/>
      <c r="RUF17" s="418"/>
      <c r="RUG17" s="418"/>
      <c r="RUH17" s="418"/>
      <c r="RUI17" s="418"/>
      <c r="RUJ17" s="418"/>
      <c r="RUK17" s="418"/>
      <c r="RUL17" s="418"/>
      <c r="RUM17" s="418"/>
      <c r="RUN17" s="418"/>
      <c r="RUO17" s="418"/>
      <c r="RUP17" s="418"/>
      <c r="RUQ17" s="418"/>
      <c r="RUR17" s="418"/>
      <c r="RUS17" s="418"/>
      <c r="RUT17" s="418"/>
      <c r="RUU17" s="418"/>
      <c r="RUV17" s="418"/>
      <c r="RUW17" s="418"/>
      <c r="RUX17" s="418"/>
      <c r="RUY17" s="418"/>
      <c r="RUZ17" s="418"/>
      <c r="RVA17" s="418"/>
      <c r="RVB17" s="418"/>
      <c r="RVC17" s="418"/>
      <c r="RVD17" s="418"/>
      <c r="RVE17" s="418"/>
      <c r="RVF17" s="418"/>
      <c r="RVG17" s="418"/>
      <c r="RVH17" s="418"/>
      <c r="RVI17" s="418"/>
      <c r="RVJ17" s="418"/>
      <c r="RVK17" s="418"/>
      <c r="RVL17" s="418"/>
      <c r="RVM17" s="418"/>
      <c r="RVN17" s="418"/>
      <c r="RVO17" s="418"/>
      <c r="RVP17" s="418"/>
      <c r="RVQ17" s="418"/>
      <c r="RVR17" s="418"/>
      <c r="RVS17" s="418"/>
      <c r="RVT17" s="418"/>
      <c r="RVU17" s="418"/>
      <c r="RVV17" s="418"/>
      <c r="RVW17" s="418"/>
      <c r="RVX17" s="418"/>
      <c r="RVY17" s="418"/>
      <c r="RVZ17" s="418"/>
      <c r="RWA17" s="418"/>
      <c r="RWB17" s="418"/>
      <c r="RWC17" s="418"/>
      <c r="RWD17" s="418"/>
      <c r="RWE17" s="418"/>
      <c r="RWF17" s="418"/>
      <c r="RWG17" s="418"/>
      <c r="RWH17" s="418"/>
      <c r="RWI17" s="418"/>
      <c r="RWJ17" s="418"/>
      <c r="RWK17" s="418"/>
      <c r="RWL17" s="418"/>
      <c r="RWM17" s="418"/>
      <c r="RWN17" s="418"/>
      <c r="RWO17" s="418"/>
      <c r="RWP17" s="418"/>
      <c r="RWQ17" s="418"/>
      <c r="RWR17" s="418"/>
      <c r="RWS17" s="418"/>
      <c r="RWT17" s="418"/>
      <c r="RWU17" s="418"/>
      <c r="RWV17" s="418"/>
      <c r="RWW17" s="418"/>
      <c r="RWX17" s="418"/>
      <c r="RWY17" s="418"/>
      <c r="RWZ17" s="418"/>
      <c r="RXA17" s="418"/>
      <c r="RXB17" s="418"/>
      <c r="RXC17" s="418"/>
      <c r="RXD17" s="418"/>
      <c r="RXE17" s="418"/>
      <c r="RXF17" s="418"/>
      <c r="RXG17" s="418"/>
      <c r="RXH17" s="418"/>
      <c r="RXI17" s="418"/>
      <c r="RXJ17" s="418"/>
      <c r="RXK17" s="418"/>
      <c r="RXL17" s="418"/>
      <c r="RXM17" s="418"/>
      <c r="RXN17" s="418"/>
      <c r="RXO17" s="418"/>
      <c r="RXP17" s="418"/>
      <c r="RXQ17" s="418"/>
      <c r="RXR17" s="418"/>
      <c r="RXS17" s="418"/>
      <c r="RXT17" s="418"/>
      <c r="RXU17" s="418"/>
      <c r="RXV17" s="418"/>
      <c r="RXW17" s="418"/>
      <c r="RXX17" s="418"/>
      <c r="RXY17" s="418"/>
      <c r="RXZ17" s="418"/>
      <c r="RYA17" s="418"/>
      <c r="RYB17" s="418"/>
      <c r="RYC17" s="418"/>
      <c r="RYD17" s="418"/>
      <c r="RYE17" s="418"/>
      <c r="RYF17" s="418"/>
      <c r="RYG17" s="418"/>
      <c r="RYH17" s="418"/>
      <c r="RYI17" s="418"/>
      <c r="RYJ17" s="418"/>
      <c r="RYK17" s="418"/>
      <c r="RYL17" s="418"/>
      <c r="RYM17" s="418"/>
      <c r="RYN17" s="418"/>
      <c r="RYO17" s="418"/>
      <c r="RYP17" s="418"/>
      <c r="RYQ17" s="418"/>
      <c r="RYR17" s="418"/>
      <c r="RYS17" s="418"/>
      <c r="RYT17" s="418"/>
      <c r="RYU17" s="418"/>
      <c r="RYV17" s="418"/>
      <c r="RYW17" s="418"/>
      <c r="RYX17" s="418"/>
      <c r="RYY17" s="418"/>
      <c r="RYZ17" s="418"/>
      <c r="RZA17" s="418"/>
      <c r="RZB17" s="418"/>
      <c r="RZC17" s="418"/>
      <c r="RZD17" s="418"/>
      <c r="RZE17" s="418"/>
      <c r="RZF17" s="418"/>
      <c r="RZG17" s="418"/>
      <c r="RZH17" s="418"/>
      <c r="RZI17" s="418"/>
      <c r="RZJ17" s="418"/>
      <c r="RZK17" s="418"/>
      <c r="RZL17" s="418"/>
      <c r="RZM17" s="418"/>
      <c r="RZN17" s="418"/>
      <c r="RZO17" s="418"/>
      <c r="RZP17" s="418"/>
      <c r="RZQ17" s="418"/>
      <c r="RZR17" s="418"/>
      <c r="RZS17" s="418"/>
      <c r="RZT17" s="418"/>
      <c r="RZU17" s="418"/>
      <c r="RZV17" s="418"/>
      <c r="RZW17" s="418"/>
      <c r="RZX17" s="418"/>
      <c r="RZY17" s="418"/>
      <c r="RZZ17" s="418"/>
      <c r="SAA17" s="418"/>
      <c r="SAB17" s="418"/>
      <c r="SAC17" s="418"/>
      <c r="SAD17" s="418"/>
      <c r="SAE17" s="418"/>
      <c r="SAF17" s="418"/>
      <c r="SAG17" s="418"/>
      <c r="SAH17" s="418"/>
      <c r="SAI17" s="418"/>
      <c r="SAJ17" s="418"/>
      <c r="SAK17" s="418"/>
      <c r="SAL17" s="418"/>
      <c r="SAM17" s="418"/>
      <c r="SAN17" s="418"/>
      <c r="SAO17" s="418"/>
      <c r="SAP17" s="418"/>
      <c r="SAQ17" s="418"/>
      <c r="SAR17" s="418"/>
      <c r="SAS17" s="418"/>
      <c r="SAT17" s="418"/>
      <c r="SAU17" s="418"/>
      <c r="SAV17" s="418"/>
      <c r="SAW17" s="418"/>
      <c r="SAX17" s="418"/>
      <c r="SAY17" s="418"/>
      <c r="SAZ17" s="418"/>
      <c r="SBA17" s="418"/>
      <c r="SBB17" s="418"/>
      <c r="SBC17" s="418"/>
      <c r="SBD17" s="418"/>
      <c r="SBE17" s="418"/>
      <c r="SBF17" s="418"/>
      <c r="SBG17" s="418"/>
      <c r="SBH17" s="418"/>
      <c r="SBI17" s="418"/>
      <c r="SBJ17" s="418"/>
      <c r="SBK17" s="418"/>
      <c r="SBL17" s="418"/>
      <c r="SBM17" s="418"/>
      <c r="SBN17" s="418"/>
      <c r="SBO17" s="418"/>
      <c r="SBP17" s="418"/>
      <c r="SBQ17" s="418"/>
      <c r="SBR17" s="418"/>
      <c r="SBS17" s="418"/>
      <c r="SBT17" s="418"/>
      <c r="SBU17" s="418"/>
      <c r="SBV17" s="418"/>
      <c r="SBW17" s="418"/>
      <c r="SBX17" s="418"/>
      <c r="SBY17" s="418"/>
      <c r="SBZ17" s="418"/>
      <c r="SCA17" s="418"/>
      <c r="SCB17" s="418"/>
      <c r="SCC17" s="418"/>
      <c r="SCD17" s="418"/>
      <c r="SCE17" s="418"/>
      <c r="SCF17" s="418"/>
      <c r="SCG17" s="418"/>
      <c r="SCH17" s="418"/>
      <c r="SCI17" s="418"/>
      <c r="SCJ17" s="418"/>
      <c r="SCK17" s="418"/>
      <c r="SCL17" s="418"/>
      <c r="SCM17" s="418"/>
      <c r="SCN17" s="418"/>
      <c r="SCO17" s="418"/>
      <c r="SCP17" s="418"/>
      <c r="SCQ17" s="418"/>
      <c r="SCR17" s="418"/>
      <c r="SCS17" s="418"/>
      <c r="SCT17" s="418"/>
      <c r="SCU17" s="418"/>
      <c r="SCV17" s="418"/>
      <c r="SCW17" s="418"/>
      <c r="SCX17" s="418"/>
      <c r="SCY17" s="418"/>
      <c r="SCZ17" s="418"/>
      <c r="SDA17" s="418"/>
      <c r="SDB17" s="418"/>
      <c r="SDC17" s="418"/>
      <c r="SDD17" s="418"/>
      <c r="SDE17" s="418"/>
      <c r="SDF17" s="418"/>
      <c r="SDG17" s="418"/>
      <c r="SDH17" s="418"/>
      <c r="SDI17" s="418"/>
      <c r="SDJ17" s="418"/>
      <c r="SDK17" s="418"/>
      <c r="SDL17" s="418"/>
      <c r="SDM17" s="418"/>
      <c r="SDN17" s="418"/>
      <c r="SDO17" s="418"/>
      <c r="SDP17" s="418"/>
      <c r="SDQ17" s="418"/>
      <c r="SDR17" s="418"/>
      <c r="SDS17" s="418"/>
      <c r="SDT17" s="418"/>
      <c r="SDU17" s="418"/>
      <c r="SDV17" s="418"/>
      <c r="SDW17" s="418"/>
      <c r="SDX17" s="418"/>
      <c r="SDY17" s="418"/>
      <c r="SDZ17" s="418"/>
      <c r="SEA17" s="418"/>
      <c r="SEB17" s="418"/>
      <c r="SEC17" s="418"/>
      <c r="SED17" s="418"/>
      <c r="SEE17" s="418"/>
      <c r="SEF17" s="418"/>
      <c r="SEG17" s="418"/>
      <c r="SEH17" s="418"/>
      <c r="SEI17" s="418"/>
      <c r="SEJ17" s="418"/>
      <c r="SEK17" s="418"/>
      <c r="SEL17" s="418"/>
      <c r="SEM17" s="418"/>
      <c r="SEN17" s="418"/>
      <c r="SEO17" s="418"/>
      <c r="SEP17" s="418"/>
      <c r="SEQ17" s="418"/>
      <c r="SER17" s="418"/>
      <c r="SES17" s="418"/>
      <c r="SET17" s="418"/>
      <c r="SEU17" s="418"/>
      <c r="SEV17" s="418"/>
      <c r="SEW17" s="418"/>
      <c r="SEX17" s="418"/>
      <c r="SEY17" s="418"/>
      <c r="SEZ17" s="418"/>
      <c r="SFA17" s="418"/>
      <c r="SFB17" s="418"/>
      <c r="SFC17" s="418"/>
      <c r="SFD17" s="418"/>
      <c r="SFE17" s="418"/>
      <c r="SFF17" s="418"/>
      <c r="SFG17" s="418"/>
      <c r="SFH17" s="418"/>
      <c r="SFI17" s="418"/>
      <c r="SFJ17" s="418"/>
      <c r="SFK17" s="418"/>
      <c r="SFL17" s="418"/>
      <c r="SFM17" s="418"/>
      <c r="SFN17" s="418"/>
      <c r="SFO17" s="418"/>
      <c r="SFP17" s="418"/>
      <c r="SFQ17" s="418"/>
      <c r="SFR17" s="418"/>
      <c r="SFS17" s="418"/>
      <c r="SFT17" s="418"/>
      <c r="SFU17" s="418"/>
      <c r="SFV17" s="418"/>
      <c r="SFW17" s="418"/>
      <c r="SFX17" s="418"/>
      <c r="SFY17" s="418"/>
      <c r="SFZ17" s="418"/>
      <c r="SGA17" s="418"/>
      <c r="SGB17" s="418"/>
      <c r="SGC17" s="418"/>
      <c r="SGD17" s="418"/>
      <c r="SGE17" s="418"/>
      <c r="SGF17" s="418"/>
      <c r="SGG17" s="418"/>
      <c r="SGH17" s="418"/>
      <c r="SGI17" s="418"/>
      <c r="SGJ17" s="418"/>
      <c r="SGK17" s="418"/>
      <c r="SGL17" s="418"/>
      <c r="SGM17" s="418"/>
      <c r="SGN17" s="418"/>
      <c r="SGO17" s="418"/>
      <c r="SGP17" s="418"/>
      <c r="SGQ17" s="418"/>
      <c r="SGR17" s="418"/>
      <c r="SGS17" s="418"/>
      <c r="SGT17" s="418"/>
      <c r="SGU17" s="418"/>
      <c r="SGV17" s="418"/>
      <c r="SGW17" s="418"/>
      <c r="SGX17" s="418"/>
      <c r="SGY17" s="418"/>
      <c r="SGZ17" s="418"/>
      <c r="SHA17" s="418"/>
      <c r="SHB17" s="418"/>
      <c r="SHC17" s="418"/>
      <c r="SHD17" s="418"/>
      <c r="SHE17" s="418"/>
      <c r="SHF17" s="418"/>
      <c r="SHG17" s="418"/>
      <c r="SHH17" s="418"/>
      <c r="SHI17" s="418"/>
      <c r="SHJ17" s="418"/>
      <c r="SHK17" s="418"/>
      <c r="SHL17" s="418"/>
      <c r="SHM17" s="418"/>
      <c r="SHN17" s="418"/>
      <c r="SHO17" s="418"/>
      <c r="SHP17" s="418"/>
      <c r="SHQ17" s="418"/>
      <c r="SHR17" s="418"/>
      <c r="SHS17" s="418"/>
      <c r="SHT17" s="418"/>
      <c r="SHU17" s="418"/>
      <c r="SHV17" s="418"/>
      <c r="SHW17" s="418"/>
      <c r="SHX17" s="418"/>
      <c r="SHY17" s="418"/>
      <c r="SHZ17" s="418"/>
      <c r="SIA17" s="418"/>
      <c r="SIB17" s="418"/>
      <c r="SIC17" s="418"/>
      <c r="SID17" s="418"/>
      <c r="SIE17" s="418"/>
      <c r="SIF17" s="418"/>
      <c r="SIG17" s="418"/>
      <c r="SIH17" s="418"/>
      <c r="SII17" s="418"/>
      <c r="SIJ17" s="418"/>
      <c r="SIK17" s="418"/>
      <c r="SIL17" s="418"/>
      <c r="SIM17" s="418"/>
      <c r="SIN17" s="418"/>
      <c r="SIO17" s="418"/>
      <c r="SIP17" s="418"/>
      <c r="SIQ17" s="418"/>
      <c r="SIR17" s="418"/>
      <c r="SIS17" s="418"/>
      <c r="SIT17" s="418"/>
      <c r="SIU17" s="418"/>
      <c r="SIV17" s="418"/>
      <c r="SIW17" s="418"/>
      <c r="SIX17" s="418"/>
      <c r="SIY17" s="418"/>
      <c r="SIZ17" s="418"/>
      <c r="SJA17" s="418"/>
      <c r="SJB17" s="418"/>
      <c r="SJC17" s="418"/>
      <c r="SJD17" s="418"/>
      <c r="SJE17" s="418"/>
      <c r="SJF17" s="418"/>
      <c r="SJG17" s="418"/>
      <c r="SJH17" s="418"/>
      <c r="SJI17" s="418"/>
      <c r="SJJ17" s="418"/>
      <c r="SJK17" s="418"/>
      <c r="SJL17" s="418"/>
      <c r="SJM17" s="418"/>
      <c r="SJN17" s="418"/>
      <c r="SJO17" s="418"/>
      <c r="SJP17" s="418"/>
      <c r="SJQ17" s="418"/>
      <c r="SJR17" s="418"/>
      <c r="SJS17" s="418"/>
      <c r="SJT17" s="418"/>
      <c r="SJU17" s="418"/>
      <c r="SJV17" s="418"/>
      <c r="SJW17" s="418"/>
      <c r="SJX17" s="418"/>
      <c r="SJY17" s="418"/>
      <c r="SJZ17" s="418"/>
      <c r="SKA17" s="418"/>
      <c r="SKB17" s="418"/>
      <c r="SKC17" s="418"/>
      <c r="SKD17" s="418"/>
      <c r="SKE17" s="418"/>
      <c r="SKF17" s="418"/>
      <c r="SKG17" s="418"/>
      <c r="SKH17" s="418"/>
      <c r="SKI17" s="418"/>
      <c r="SKJ17" s="418"/>
      <c r="SKK17" s="418"/>
      <c r="SKL17" s="418"/>
      <c r="SKM17" s="418"/>
      <c r="SKN17" s="418"/>
      <c r="SKO17" s="418"/>
      <c r="SKP17" s="418"/>
      <c r="SKQ17" s="418"/>
      <c r="SKR17" s="418"/>
      <c r="SKS17" s="418"/>
      <c r="SKT17" s="418"/>
      <c r="SKU17" s="418"/>
      <c r="SKV17" s="418"/>
      <c r="SKW17" s="418"/>
      <c r="SKX17" s="418"/>
      <c r="SKY17" s="418"/>
      <c r="SKZ17" s="418"/>
      <c r="SLA17" s="418"/>
      <c r="SLB17" s="418"/>
      <c r="SLC17" s="418"/>
      <c r="SLD17" s="418"/>
      <c r="SLE17" s="418"/>
      <c r="SLF17" s="418"/>
      <c r="SLG17" s="418"/>
      <c r="SLH17" s="418"/>
      <c r="SLI17" s="418"/>
      <c r="SLJ17" s="418"/>
      <c r="SLK17" s="418"/>
      <c r="SLL17" s="418"/>
      <c r="SLM17" s="418"/>
      <c r="SLN17" s="418"/>
      <c r="SLO17" s="418"/>
      <c r="SLP17" s="418"/>
      <c r="SLQ17" s="418"/>
      <c r="SLR17" s="418"/>
      <c r="SLS17" s="418"/>
      <c r="SLT17" s="418"/>
      <c r="SLU17" s="418"/>
      <c r="SLV17" s="418"/>
      <c r="SLW17" s="418"/>
      <c r="SLX17" s="418"/>
      <c r="SLY17" s="418"/>
      <c r="SLZ17" s="418"/>
      <c r="SMA17" s="418"/>
      <c r="SMB17" s="418"/>
      <c r="SMC17" s="418"/>
      <c r="SMD17" s="418"/>
      <c r="SME17" s="418"/>
      <c r="SMF17" s="418"/>
      <c r="SMG17" s="418"/>
      <c r="SMH17" s="418"/>
      <c r="SMI17" s="418"/>
      <c r="SMJ17" s="418"/>
      <c r="SMK17" s="418"/>
      <c r="SML17" s="418"/>
      <c r="SMM17" s="418"/>
      <c r="SMN17" s="418"/>
      <c r="SMO17" s="418"/>
      <c r="SMP17" s="418"/>
      <c r="SMQ17" s="418"/>
      <c r="SMR17" s="418"/>
      <c r="SMS17" s="418"/>
      <c r="SMT17" s="418"/>
      <c r="SMU17" s="418"/>
      <c r="SMV17" s="418"/>
      <c r="SMW17" s="418"/>
      <c r="SMX17" s="418"/>
      <c r="SMY17" s="418"/>
      <c r="SMZ17" s="418"/>
      <c r="SNA17" s="418"/>
      <c r="SNB17" s="418"/>
      <c r="SNC17" s="418"/>
      <c r="SND17" s="418"/>
      <c r="SNE17" s="418"/>
      <c r="SNF17" s="418"/>
      <c r="SNG17" s="418"/>
      <c r="SNH17" s="418"/>
      <c r="SNI17" s="418"/>
      <c r="SNJ17" s="418"/>
      <c r="SNK17" s="418"/>
      <c r="SNL17" s="418"/>
      <c r="SNM17" s="418"/>
      <c r="SNN17" s="418"/>
      <c r="SNO17" s="418"/>
      <c r="SNP17" s="418"/>
      <c r="SNQ17" s="418"/>
      <c r="SNR17" s="418"/>
      <c r="SNS17" s="418"/>
      <c r="SNT17" s="418"/>
      <c r="SNU17" s="418"/>
      <c r="SNV17" s="418"/>
      <c r="SNW17" s="418"/>
      <c r="SNX17" s="418"/>
      <c r="SNY17" s="418"/>
      <c r="SNZ17" s="418"/>
      <c r="SOA17" s="418"/>
      <c r="SOB17" s="418"/>
      <c r="SOC17" s="418"/>
      <c r="SOD17" s="418"/>
      <c r="SOE17" s="418"/>
      <c r="SOF17" s="418"/>
      <c r="SOG17" s="418"/>
      <c r="SOH17" s="418"/>
      <c r="SOI17" s="418"/>
      <c r="SOJ17" s="418"/>
      <c r="SOK17" s="418"/>
      <c r="SOL17" s="418"/>
      <c r="SOM17" s="418"/>
      <c r="SON17" s="418"/>
      <c r="SOO17" s="418"/>
      <c r="SOP17" s="418"/>
      <c r="SOQ17" s="418"/>
      <c r="SOR17" s="418"/>
      <c r="SOS17" s="418"/>
      <c r="SOT17" s="418"/>
      <c r="SOU17" s="418"/>
      <c r="SOV17" s="418"/>
      <c r="SOW17" s="418"/>
      <c r="SOX17" s="418"/>
      <c r="SOY17" s="418"/>
      <c r="SOZ17" s="418"/>
      <c r="SPA17" s="418"/>
      <c r="SPB17" s="418"/>
      <c r="SPC17" s="418"/>
      <c r="SPD17" s="418"/>
      <c r="SPE17" s="418"/>
      <c r="SPF17" s="418"/>
      <c r="SPG17" s="418"/>
      <c r="SPH17" s="418"/>
      <c r="SPI17" s="418"/>
      <c r="SPJ17" s="418"/>
      <c r="SPK17" s="418"/>
      <c r="SPL17" s="418"/>
      <c r="SPM17" s="418"/>
      <c r="SPN17" s="418"/>
      <c r="SPO17" s="418"/>
      <c r="SPP17" s="418"/>
      <c r="SPQ17" s="418"/>
      <c r="SPR17" s="418"/>
      <c r="SPS17" s="418"/>
      <c r="SPT17" s="418"/>
      <c r="SPU17" s="418"/>
      <c r="SPV17" s="418"/>
      <c r="SPW17" s="418"/>
      <c r="SPX17" s="418"/>
      <c r="SPY17" s="418"/>
      <c r="SPZ17" s="418"/>
      <c r="SQA17" s="418"/>
      <c r="SQB17" s="418"/>
      <c r="SQC17" s="418"/>
      <c r="SQD17" s="418"/>
      <c r="SQE17" s="418"/>
      <c r="SQF17" s="418"/>
      <c r="SQG17" s="418"/>
      <c r="SQH17" s="418"/>
      <c r="SQI17" s="418"/>
      <c r="SQJ17" s="418"/>
      <c r="SQK17" s="418"/>
      <c r="SQL17" s="418"/>
      <c r="SQM17" s="418"/>
      <c r="SQN17" s="418"/>
      <c r="SQO17" s="418"/>
      <c r="SQP17" s="418"/>
      <c r="SQQ17" s="418"/>
      <c r="SQR17" s="418"/>
      <c r="SQS17" s="418"/>
      <c r="SQT17" s="418"/>
      <c r="SQU17" s="418"/>
      <c r="SQV17" s="418"/>
      <c r="SQW17" s="418"/>
      <c r="SQX17" s="418"/>
      <c r="SQY17" s="418"/>
      <c r="SQZ17" s="418"/>
      <c r="SRA17" s="418"/>
      <c r="SRB17" s="418"/>
      <c r="SRC17" s="418"/>
      <c r="SRD17" s="418"/>
      <c r="SRE17" s="418"/>
      <c r="SRF17" s="418"/>
      <c r="SRG17" s="418"/>
      <c r="SRH17" s="418"/>
      <c r="SRI17" s="418"/>
      <c r="SRJ17" s="418"/>
      <c r="SRK17" s="418"/>
      <c r="SRL17" s="418"/>
      <c r="SRM17" s="418"/>
      <c r="SRN17" s="418"/>
      <c r="SRO17" s="418"/>
      <c r="SRP17" s="418"/>
      <c r="SRQ17" s="418"/>
      <c r="SRR17" s="418"/>
      <c r="SRS17" s="418"/>
      <c r="SRT17" s="418"/>
      <c r="SRU17" s="418"/>
      <c r="SRV17" s="418"/>
      <c r="SRW17" s="418"/>
      <c r="SRX17" s="418"/>
      <c r="SRY17" s="418"/>
      <c r="SRZ17" s="418"/>
      <c r="SSA17" s="418"/>
      <c r="SSB17" s="418"/>
      <c r="SSC17" s="418"/>
      <c r="SSD17" s="418"/>
      <c r="SSE17" s="418"/>
      <c r="SSF17" s="418"/>
      <c r="SSG17" s="418"/>
      <c r="SSH17" s="418"/>
      <c r="SSI17" s="418"/>
      <c r="SSJ17" s="418"/>
      <c r="SSK17" s="418"/>
      <c r="SSL17" s="418"/>
      <c r="SSM17" s="418"/>
      <c r="SSN17" s="418"/>
      <c r="SSO17" s="418"/>
      <c r="SSP17" s="418"/>
      <c r="SSQ17" s="418"/>
      <c r="SSR17" s="418"/>
      <c r="SSS17" s="418"/>
      <c r="SST17" s="418"/>
      <c r="SSU17" s="418"/>
      <c r="SSV17" s="418"/>
      <c r="SSW17" s="418"/>
      <c r="SSX17" s="418"/>
      <c r="SSY17" s="418"/>
      <c r="SSZ17" s="418"/>
      <c r="STA17" s="418"/>
      <c r="STB17" s="418"/>
      <c r="STC17" s="418"/>
      <c r="STD17" s="418"/>
      <c r="STE17" s="418"/>
      <c r="STF17" s="418"/>
      <c r="STG17" s="418"/>
      <c r="STH17" s="418"/>
      <c r="STI17" s="418"/>
      <c r="STJ17" s="418"/>
      <c r="STK17" s="418"/>
      <c r="STL17" s="418"/>
      <c r="STM17" s="418"/>
      <c r="STN17" s="418"/>
      <c r="STO17" s="418"/>
      <c r="STP17" s="418"/>
      <c r="STQ17" s="418"/>
      <c r="STR17" s="418"/>
      <c r="STS17" s="418"/>
      <c r="STT17" s="418"/>
      <c r="STU17" s="418"/>
      <c r="STV17" s="418"/>
      <c r="STW17" s="418"/>
      <c r="STX17" s="418"/>
      <c r="STY17" s="418"/>
      <c r="STZ17" s="418"/>
      <c r="SUA17" s="418"/>
      <c r="SUB17" s="418"/>
      <c r="SUC17" s="418"/>
      <c r="SUD17" s="418"/>
      <c r="SUE17" s="418"/>
      <c r="SUF17" s="418"/>
      <c r="SUG17" s="418"/>
      <c r="SUH17" s="418"/>
      <c r="SUI17" s="418"/>
      <c r="SUJ17" s="418"/>
      <c r="SUK17" s="418"/>
      <c r="SUL17" s="418"/>
      <c r="SUM17" s="418"/>
      <c r="SUN17" s="418"/>
      <c r="SUO17" s="418"/>
      <c r="SUP17" s="418"/>
      <c r="SUQ17" s="418"/>
      <c r="SUR17" s="418"/>
      <c r="SUS17" s="418"/>
      <c r="SUT17" s="418"/>
      <c r="SUU17" s="418"/>
      <c r="SUV17" s="418"/>
      <c r="SUW17" s="418"/>
      <c r="SUX17" s="418"/>
      <c r="SUY17" s="418"/>
      <c r="SUZ17" s="418"/>
      <c r="SVA17" s="418"/>
      <c r="SVB17" s="418"/>
      <c r="SVC17" s="418"/>
      <c r="SVD17" s="418"/>
      <c r="SVE17" s="418"/>
      <c r="SVF17" s="418"/>
      <c r="SVG17" s="418"/>
      <c r="SVH17" s="418"/>
      <c r="SVI17" s="418"/>
      <c r="SVJ17" s="418"/>
      <c r="SVK17" s="418"/>
      <c r="SVL17" s="418"/>
      <c r="SVM17" s="418"/>
      <c r="SVN17" s="418"/>
      <c r="SVO17" s="418"/>
      <c r="SVP17" s="418"/>
      <c r="SVQ17" s="418"/>
      <c r="SVR17" s="418"/>
      <c r="SVS17" s="418"/>
      <c r="SVT17" s="418"/>
      <c r="SVU17" s="418"/>
      <c r="SVV17" s="418"/>
      <c r="SVW17" s="418"/>
      <c r="SVX17" s="418"/>
      <c r="SVY17" s="418"/>
      <c r="SVZ17" s="418"/>
      <c r="SWA17" s="418"/>
      <c r="SWB17" s="418"/>
      <c r="SWC17" s="418"/>
      <c r="SWD17" s="418"/>
      <c r="SWE17" s="418"/>
      <c r="SWF17" s="418"/>
      <c r="SWG17" s="418"/>
      <c r="SWH17" s="418"/>
      <c r="SWI17" s="418"/>
      <c r="SWJ17" s="418"/>
      <c r="SWK17" s="418"/>
      <c r="SWL17" s="418"/>
      <c r="SWM17" s="418"/>
      <c r="SWN17" s="418"/>
      <c r="SWO17" s="418"/>
      <c r="SWP17" s="418"/>
      <c r="SWQ17" s="418"/>
      <c r="SWR17" s="418"/>
      <c r="SWS17" s="418"/>
      <c r="SWT17" s="418"/>
      <c r="SWU17" s="418"/>
      <c r="SWV17" s="418"/>
      <c r="SWW17" s="418"/>
      <c r="SWX17" s="418"/>
      <c r="SWY17" s="418"/>
      <c r="SWZ17" s="418"/>
      <c r="SXA17" s="418"/>
      <c r="SXB17" s="418"/>
      <c r="SXC17" s="418"/>
      <c r="SXD17" s="418"/>
      <c r="SXE17" s="418"/>
      <c r="SXF17" s="418"/>
      <c r="SXG17" s="418"/>
      <c r="SXH17" s="418"/>
      <c r="SXI17" s="418"/>
      <c r="SXJ17" s="418"/>
      <c r="SXK17" s="418"/>
      <c r="SXL17" s="418"/>
      <c r="SXM17" s="418"/>
      <c r="SXN17" s="418"/>
      <c r="SXO17" s="418"/>
      <c r="SXP17" s="418"/>
      <c r="SXQ17" s="418"/>
      <c r="SXR17" s="418"/>
      <c r="SXS17" s="418"/>
      <c r="SXT17" s="418"/>
      <c r="SXU17" s="418"/>
      <c r="SXV17" s="418"/>
      <c r="SXW17" s="418"/>
      <c r="SXX17" s="418"/>
      <c r="SXY17" s="418"/>
      <c r="SXZ17" s="418"/>
      <c r="SYA17" s="418"/>
      <c r="SYB17" s="418"/>
      <c r="SYC17" s="418"/>
      <c r="SYD17" s="418"/>
      <c r="SYE17" s="418"/>
      <c r="SYF17" s="418"/>
      <c r="SYG17" s="418"/>
      <c r="SYH17" s="418"/>
      <c r="SYI17" s="418"/>
      <c r="SYJ17" s="418"/>
      <c r="SYK17" s="418"/>
      <c r="SYL17" s="418"/>
      <c r="SYM17" s="418"/>
      <c r="SYN17" s="418"/>
      <c r="SYO17" s="418"/>
      <c r="SYP17" s="418"/>
      <c r="SYQ17" s="418"/>
      <c r="SYR17" s="418"/>
      <c r="SYS17" s="418"/>
      <c r="SYT17" s="418"/>
      <c r="SYU17" s="418"/>
      <c r="SYV17" s="418"/>
      <c r="SYW17" s="418"/>
      <c r="SYX17" s="418"/>
      <c r="SYY17" s="418"/>
      <c r="SYZ17" s="418"/>
      <c r="SZA17" s="418"/>
      <c r="SZB17" s="418"/>
      <c r="SZC17" s="418"/>
      <c r="SZD17" s="418"/>
      <c r="SZE17" s="418"/>
      <c r="SZF17" s="418"/>
      <c r="SZG17" s="418"/>
      <c r="SZH17" s="418"/>
      <c r="SZI17" s="418"/>
      <c r="SZJ17" s="418"/>
      <c r="SZK17" s="418"/>
      <c r="SZL17" s="418"/>
      <c r="SZM17" s="418"/>
      <c r="SZN17" s="418"/>
      <c r="SZO17" s="418"/>
      <c r="SZP17" s="418"/>
      <c r="SZQ17" s="418"/>
      <c r="SZR17" s="418"/>
      <c r="SZS17" s="418"/>
      <c r="SZT17" s="418"/>
      <c r="SZU17" s="418"/>
      <c r="SZV17" s="418"/>
      <c r="SZW17" s="418"/>
      <c r="SZX17" s="418"/>
      <c r="SZY17" s="418"/>
      <c r="SZZ17" s="418"/>
      <c r="TAA17" s="418"/>
      <c r="TAB17" s="418"/>
      <c r="TAC17" s="418"/>
      <c r="TAD17" s="418"/>
      <c r="TAE17" s="418"/>
      <c r="TAF17" s="418"/>
      <c r="TAG17" s="418"/>
      <c r="TAH17" s="418"/>
      <c r="TAI17" s="418"/>
      <c r="TAJ17" s="418"/>
      <c r="TAK17" s="418"/>
      <c r="TAL17" s="418"/>
      <c r="TAM17" s="418"/>
      <c r="TAN17" s="418"/>
      <c r="TAO17" s="418"/>
      <c r="TAP17" s="418"/>
      <c r="TAQ17" s="418"/>
      <c r="TAR17" s="418"/>
      <c r="TAS17" s="418"/>
      <c r="TAT17" s="418"/>
      <c r="TAU17" s="418"/>
      <c r="TAV17" s="418"/>
      <c r="TAW17" s="418"/>
      <c r="TAX17" s="418"/>
      <c r="TAY17" s="418"/>
      <c r="TAZ17" s="418"/>
      <c r="TBA17" s="418"/>
      <c r="TBB17" s="418"/>
      <c r="TBC17" s="418"/>
      <c r="TBD17" s="418"/>
      <c r="TBE17" s="418"/>
      <c r="TBF17" s="418"/>
      <c r="TBG17" s="418"/>
      <c r="TBH17" s="418"/>
      <c r="TBI17" s="418"/>
      <c r="TBJ17" s="418"/>
      <c r="TBK17" s="418"/>
      <c r="TBL17" s="418"/>
      <c r="TBM17" s="418"/>
      <c r="TBN17" s="418"/>
      <c r="TBO17" s="418"/>
      <c r="TBP17" s="418"/>
      <c r="TBQ17" s="418"/>
      <c r="TBR17" s="418"/>
      <c r="TBS17" s="418"/>
      <c r="TBT17" s="418"/>
      <c r="TBU17" s="418"/>
      <c r="TBV17" s="418"/>
      <c r="TBW17" s="418"/>
      <c r="TBX17" s="418"/>
      <c r="TBY17" s="418"/>
      <c r="TBZ17" s="418"/>
      <c r="TCA17" s="418"/>
      <c r="TCB17" s="418"/>
      <c r="TCC17" s="418"/>
      <c r="TCD17" s="418"/>
      <c r="TCE17" s="418"/>
      <c r="TCF17" s="418"/>
      <c r="TCG17" s="418"/>
      <c r="TCH17" s="418"/>
      <c r="TCI17" s="418"/>
      <c r="TCJ17" s="418"/>
      <c r="TCK17" s="418"/>
      <c r="TCL17" s="418"/>
      <c r="TCM17" s="418"/>
      <c r="TCN17" s="418"/>
      <c r="TCO17" s="418"/>
      <c r="TCP17" s="418"/>
      <c r="TCQ17" s="418"/>
      <c r="TCR17" s="418"/>
      <c r="TCS17" s="418"/>
      <c r="TCT17" s="418"/>
      <c r="TCU17" s="418"/>
      <c r="TCV17" s="418"/>
      <c r="TCW17" s="418"/>
      <c r="TCX17" s="418"/>
      <c r="TCY17" s="418"/>
      <c r="TCZ17" s="418"/>
      <c r="TDA17" s="418"/>
      <c r="TDB17" s="418"/>
      <c r="TDC17" s="418"/>
      <c r="TDD17" s="418"/>
      <c r="TDE17" s="418"/>
      <c r="TDF17" s="418"/>
      <c r="TDG17" s="418"/>
      <c r="TDH17" s="418"/>
      <c r="TDI17" s="418"/>
      <c r="TDJ17" s="418"/>
      <c r="TDK17" s="418"/>
      <c r="TDL17" s="418"/>
      <c r="TDM17" s="418"/>
      <c r="TDN17" s="418"/>
      <c r="TDO17" s="418"/>
      <c r="TDP17" s="418"/>
      <c r="TDQ17" s="418"/>
      <c r="TDR17" s="418"/>
      <c r="TDS17" s="418"/>
      <c r="TDT17" s="418"/>
      <c r="TDU17" s="418"/>
      <c r="TDV17" s="418"/>
      <c r="TDW17" s="418"/>
      <c r="TDX17" s="418"/>
      <c r="TDY17" s="418"/>
      <c r="TDZ17" s="418"/>
      <c r="TEA17" s="418"/>
      <c r="TEB17" s="418"/>
      <c r="TEC17" s="418"/>
      <c r="TED17" s="418"/>
      <c r="TEE17" s="418"/>
      <c r="TEF17" s="418"/>
      <c r="TEG17" s="418"/>
      <c r="TEH17" s="418"/>
      <c r="TEI17" s="418"/>
      <c r="TEJ17" s="418"/>
      <c r="TEK17" s="418"/>
      <c r="TEL17" s="418"/>
      <c r="TEM17" s="418"/>
      <c r="TEN17" s="418"/>
      <c r="TEO17" s="418"/>
      <c r="TEP17" s="418"/>
      <c r="TEQ17" s="418"/>
      <c r="TER17" s="418"/>
      <c r="TES17" s="418"/>
      <c r="TET17" s="418"/>
      <c r="TEU17" s="418"/>
      <c r="TEV17" s="418"/>
      <c r="TEW17" s="418"/>
      <c r="TEX17" s="418"/>
      <c r="TEY17" s="418"/>
      <c r="TEZ17" s="418"/>
      <c r="TFA17" s="418"/>
      <c r="TFB17" s="418"/>
      <c r="TFC17" s="418"/>
      <c r="TFD17" s="418"/>
      <c r="TFE17" s="418"/>
      <c r="TFF17" s="418"/>
      <c r="TFG17" s="418"/>
      <c r="TFH17" s="418"/>
      <c r="TFI17" s="418"/>
      <c r="TFJ17" s="418"/>
      <c r="TFK17" s="418"/>
      <c r="TFL17" s="418"/>
      <c r="TFM17" s="418"/>
      <c r="TFN17" s="418"/>
      <c r="TFO17" s="418"/>
      <c r="TFP17" s="418"/>
      <c r="TFQ17" s="418"/>
      <c r="TFR17" s="418"/>
      <c r="TFS17" s="418"/>
      <c r="TFT17" s="418"/>
      <c r="TFU17" s="418"/>
      <c r="TFV17" s="418"/>
      <c r="TFW17" s="418"/>
      <c r="TFX17" s="418"/>
      <c r="TFY17" s="418"/>
      <c r="TFZ17" s="418"/>
      <c r="TGA17" s="418"/>
      <c r="TGB17" s="418"/>
      <c r="TGC17" s="418"/>
      <c r="TGD17" s="418"/>
      <c r="TGE17" s="418"/>
      <c r="TGF17" s="418"/>
      <c r="TGG17" s="418"/>
      <c r="TGH17" s="418"/>
      <c r="TGI17" s="418"/>
      <c r="TGJ17" s="418"/>
      <c r="TGK17" s="418"/>
      <c r="TGL17" s="418"/>
      <c r="TGM17" s="418"/>
      <c r="TGN17" s="418"/>
      <c r="TGO17" s="418"/>
      <c r="TGP17" s="418"/>
      <c r="TGQ17" s="418"/>
      <c r="TGR17" s="418"/>
      <c r="TGS17" s="418"/>
      <c r="TGT17" s="418"/>
      <c r="TGU17" s="418"/>
      <c r="TGV17" s="418"/>
      <c r="TGW17" s="418"/>
      <c r="TGX17" s="418"/>
      <c r="TGY17" s="418"/>
      <c r="TGZ17" s="418"/>
      <c r="THA17" s="418"/>
      <c r="THB17" s="418"/>
      <c r="THC17" s="418"/>
      <c r="THD17" s="418"/>
      <c r="THE17" s="418"/>
      <c r="THF17" s="418"/>
      <c r="THG17" s="418"/>
      <c r="THH17" s="418"/>
      <c r="THI17" s="418"/>
      <c r="THJ17" s="418"/>
      <c r="THK17" s="418"/>
      <c r="THL17" s="418"/>
      <c r="THM17" s="418"/>
      <c r="THN17" s="418"/>
      <c r="THO17" s="418"/>
      <c r="THP17" s="418"/>
      <c r="THQ17" s="418"/>
      <c r="THR17" s="418"/>
      <c r="THS17" s="418"/>
      <c r="THT17" s="418"/>
      <c r="THU17" s="418"/>
      <c r="THV17" s="418"/>
      <c r="THW17" s="418"/>
      <c r="THX17" s="418"/>
      <c r="THY17" s="418"/>
      <c r="THZ17" s="418"/>
      <c r="TIA17" s="418"/>
      <c r="TIB17" s="418"/>
      <c r="TIC17" s="418"/>
      <c r="TID17" s="418"/>
      <c r="TIE17" s="418"/>
      <c r="TIF17" s="418"/>
      <c r="TIG17" s="418"/>
      <c r="TIH17" s="418"/>
      <c r="TII17" s="418"/>
      <c r="TIJ17" s="418"/>
      <c r="TIK17" s="418"/>
      <c r="TIL17" s="418"/>
      <c r="TIM17" s="418"/>
      <c r="TIN17" s="418"/>
      <c r="TIO17" s="418"/>
      <c r="TIP17" s="418"/>
      <c r="TIQ17" s="418"/>
      <c r="TIR17" s="418"/>
      <c r="TIS17" s="418"/>
      <c r="TIT17" s="418"/>
      <c r="TIU17" s="418"/>
      <c r="TIV17" s="418"/>
      <c r="TIW17" s="418"/>
      <c r="TIX17" s="418"/>
      <c r="TIY17" s="418"/>
      <c r="TIZ17" s="418"/>
      <c r="TJA17" s="418"/>
      <c r="TJB17" s="418"/>
      <c r="TJC17" s="418"/>
      <c r="TJD17" s="418"/>
      <c r="TJE17" s="418"/>
      <c r="TJF17" s="418"/>
      <c r="TJG17" s="418"/>
      <c r="TJH17" s="418"/>
      <c r="TJI17" s="418"/>
      <c r="TJJ17" s="418"/>
      <c r="TJK17" s="418"/>
      <c r="TJL17" s="418"/>
      <c r="TJM17" s="418"/>
      <c r="TJN17" s="418"/>
      <c r="TJO17" s="418"/>
      <c r="TJP17" s="418"/>
      <c r="TJQ17" s="418"/>
      <c r="TJR17" s="418"/>
      <c r="TJS17" s="418"/>
      <c r="TJT17" s="418"/>
      <c r="TJU17" s="418"/>
      <c r="TJV17" s="418"/>
      <c r="TJW17" s="418"/>
      <c r="TJX17" s="418"/>
      <c r="TJY17" s="418"/>
      <c r="TJZ17" s="418"/>
      <c r="TKA17" s="418"/>
      <c r="TKB17" s="418"/>
      <c r="TKC17" s="418"/>
      <c r="TKD17" s="418"/>
      <c r="TKE17" s="418"/>
      <c r="TKF17" s="418"/>
      <c r="TKG17" s="418"/>
      <c r="TKH17" s="418"/>
      <c r="TKI17" s="418"/>
      <c r="TKJ17" s="418"/>
      <c r="TKK17" s="418"/>
      <c r="TKL17" s="418"/>
      <c r="TKM17" s="418"/>
      <c r="TKN17" s="418"/>
      <c r="TKO17" s="418"/>
      <c r="TKP17" s="418"/>
      <c r="TKQ17" s="418"/>
      <c r="TKR17" s="418"/>
      <c r="TKS17" s="418"/>
      <c r="TKT17" s="418"/>
      <c r="TKU17" s="418"/>
      <c r="TKV17" s="418"/>
      <c r="TKW17" s="418"/>
      <c r="TKX17" s="418"/>
      <c r="TKY17" s="418"/>
      <c r="TKZ17" s="418"/>
      <c r="TLA17" s="418"/>
      <c r="TLB17" s="418"/>
      <c r="TLC17" s="418"/>
      <c r="TLD17" s="418"/>
      <c r="TLE17" s="418"/>
      <c r="TLF17" s="418"/>
      <c r="TLG17" s="418"/>
      <c r="TLH17" s="418"/>
      <c r="TLI17" s="418"/>
      <c r="TLJ17" s="418"/>
      <c r="TLK17" s="418"/>
      <c r="TLL17" s="418"/>
      <c r="TLM17" s="418"/>
      <c r="TLN17" s="418"/>
      <c r="TLO17" s="418"/>
      <c r="TLP17" s="418"/>
      <c r="TLQ17" s="418"/>
      <c r="TLR17" s="418"/>
      <c r="TLS17" s="418"/>
      <c r="TLT17" s="418"/>
      <c r="TLU17" s="418"/>
      <c r="TLV17" s="418"/>
      <c r="TLW17" s="418"/>
      <c r="TLX17" s="418"/>
      <c r="TLY17" s="418"/>
      <c r="TLZ17" s="418"/>
      <c r="TMA17" s="418"/>
      <c r="TMB17" s="418"/>
      <c r="TMC17" s="418"/>
      <c r="TMD17" s="418"/>
      <c r="TME17" s="418"/>
      <c r="TMF17" s="418"/>
      <c r="TMG17" s="418"/>
      <c r="TMH17" s="418"/>
      <c r="TMI17" s="418"/>
      <c r="TMJ17" s="418"/>
      <c r="TMK17" s="418"/>
      <c r="TML17" s="418"/>
      <c r="TMM17" s="418"/>
      <c r="TMN17" s="418"/>
      <c r="TMO17" s="418"/>
      <c r="TMP17" s="418"/>
      <c r="TMQ17" s="418"/>
      <c r="TMR17" s="418"/>
      <c r="TMS17" s="418"/>
      <c r="TMT17" s="418"/>
      <c r="TMU17" s="418"/>
      <c r="TMV17" s="418"/>
      <c r="TMW17" s="418"/>
      <c r="TMX17" s="418"/>
      <c r="TMY17" s="418"/>
      <c r="TMZ17" s="418"/>
      <c r="TNA17" s="418"/>
      <c r="TNB17" s="418"/>
      <c r="TNC17" s="418"/>
      <c r="TND17" s="418"/>
      <c r="TNE17" s="418"/>
      <c r="TNF17" s="418"/>
      <c r="TNG17" s="418"/>
      <c r="TNH17" s="418"/>
      <c r="TNI17" s="418"/>
      <c r="TNJ17" s="418"/>
      <c r="TNK17" s="418"/>
      <c r="TNL17" s="418"/>
      <c r="TNM17" s="418"/>
      <c r="TNN17" s="418"/>
      <c r="TNO17" s="418"/>
      <c r="TNP17" s="418"/>
      <c r="TNQ17" s="418"/>
      <c r="TNR17" s="418"/>
      <c r="TNS17" s="418"/>
      <c r="TNT17" s="418"/>
      <c r="TNU17" s="418"/>
      <c r="TNV17" s="418"/>
      <c r="TNW17" s="418"/>
      <c r="TNX17" s="418"/>
      <c r="TNY17" s="418"/>
      <c r="TNZ17" s="418"/>
      <c r="TOA17" s="418"/>
      <c r="TOB17" s="418"/>
      <c r="TOC17" s="418"/>
      <c r="TOD17" s="418"/>
      <c r="TOE17" s="418"/>
      <c r="TOF17" s="418"/>
      <c r="TOG17" s="418"/>
      <c r="TOH17" s="418"/>
      <c r="TOI17" s="418"/>
      <c r="TOJ17" s="418"/>
      <c r="TOK17" s="418"/>
      <c r="TOL17" s="418"/>
      <c r="TOM17" s="418"/>
      <c r="TON17" s="418"/>
      <c r="TOO17" s="418"/>
      <c r="TOP17" s="418"/>
      <c r="TOQ17" s="418"/>
      <c r="TOR17" s="418"/>
      <c r="TOS17" s="418"/>
      <c r="TOT17" s="418"/>
      <c r="TOU17" s="418"/>
      <c r="TOV17" s="418"/>
      <c r="TOW17" s="418"/>
      <c r="TOX17" s="418"/>
      <c r="TOY17" s="418"/>
      <c r="TOZ17" s="418"/>
      <c r="TPA17" s="418"/>
      <c r="TPB17" s="418"/>
      <c r="TPC17" s="418"/>
      <c r="TPD17" s="418"/>
      <c r="TPE17" s="418"/>
      <c r="TPF17" s="418"/>
      <c r="TPG17" s="418"/>
      <c r="TPH17" s="418"/>
      <c r="TPI17" s="418"/>
      <c r="TPJ17" s="418"/>
      <c r="TPK17" s="418"/>
      <c r="TPL17" s="418"/>
      <c r="TPM17" s="418"/>
      <c r="TPN17" s="418"/>
      <c r="TPO17" s="418"/>
      <c r="TPP17" s="418"/>
      <c r="TPQ17" s="418"/>
      <c r="TPR17" s="418"/>
      <c r="TPS17" s="418"/>
      <c r="TPT17" s="418"/>
      <c r="TPU17" s="418"/>
      <c r="TPV17" s="418"/>
      <c r="TPW17" s="418"/>
      <c r="TPX17" s="418"/>
      <c r="TPY17" s="418"/>
      <c r="TPZ17" s="418"/>
      <c r="TQA17" s="418"/>
      <c r="TQB17" s="418"/>
      <c r="TQC17" s="418"/>
      <c r="TQD17" s="418"/>
      <c r="TQE17" s="418"/>
      <c r="TQF17" s="418"/>
      <c r="TQG17" s="418"/>
      <c r="TQH17" s="418"/>
      <c r="TQI17" s="418"/>
      <c r="TQJ17" s="418"/>
      <c r="TQK17" s="418"/>
      <c r="TQL17" s="418"/>
      <c r="TQM17" s="418"/>
      <c r="TQN17" s="418"/>
      <c r="TQO17" s="418"/>
      <c r="TQP17" s="418"/>
      <c r="TQQ17" s="418"/>
      <c r="TQR17" s="418"/>
      <c r="TQS17" s="418"/>
      <c r="TQT17" s="418"/>
      <c r="TQU17" s="418"/>
      <c r="TQV17" s="418"/>
      <c r="TQW17" s="418"/>
      <c r="TQX17" s="418"/>
      <c r="TQY17" s="418"/>
      <c r="TQZ17" s="418"/>
      <c r="TRA17" s="418"/>
      <c r="TRB17" s="418"/>
      <c r="TRC17" s="418"/>
      <c r="TRD17" s="418"/>
      <c r="TRE17" s="418"/>
      <c r="TRF17" s="418"/>
      <c r="TRG17" s="418"/>
      <c r="TRH17" s="418"/>
      <c r="TRI17" s="418"/>
      <c r="TRJ17" s="418"/>
      <c r="TRK17" s="418"/>
      <c r="TRL17" s="418"/>
      <c r="TRM17" s="418"/>
      <c r="TRN17" s="418"/>
      <c r="TRO17" s="418"/>
      <c r="TRP17" s="418"/>
      <c r="TRQ17" s="418"/>
      <c r="TRR17" s="418"/>
      <c r="TRS17" s="418"/>
      <c r="TRT17" s="418"/>
      <c r="TRU17" s="418"/>
      <c r="TRV17" s="418"/>
      <c r="TRW17" s="418"/>
      <c r="TRX17" s="418"/>
      <c r="TRY17" s="418"/>
      <c r="TRZ17" s="418"/>
      <c r="TSA17" s="418"/>
      <c r="TSB17" s="418"/>
      <c r="TSC17" s="418"/>
      <c r="TSD17" s="418"/>
      <c r="TSE17" s="418"/>
      <c r="TSF17" s="418"/>
      <c r="TSG17" s="418"/>
      <c r="TSH17" s="418"/>
      <c r="TSI17" s="418"/>
      <c r="TSJ17" s="418"/>
      <c r="TSK17" s="418"/>
      <c r="TSL17" s="418"/>
      <c r="TSM17" s="418"/>
      <c r="TSN17" s="418"/>
      <c r="TSO17" s="418"/>
      <c r="TSP17" s="418"/>
      <c r="TSQ17" s="418"/>
      <c r="TSR17" s="418"/>
      <c r="TSS17" s="418"/>
      <c r="TST17" s="418"/>
      <c r="TSU17" s="418"/>
      <c r="TSV17" s="418"/>
      <c r="TSW17" s="418"/>
      <c r="TSX17" s="418"/>
      <c r="TSY17" s="418"/>
      <c r="TSZ17" s="418"/>
      <c r="TTA17" s="418"/>
      <c r="TTB17" s="418"/>
      <c r="TTC17" s="418"/>
      <c r="TTD17" s="418"/>
      <c r="TTE17" s="418"/>
      <c r="TTF17" s="418"/>
      <c r="TTG17" s="418"/>
      <c r="TTH17" s="418"/>
      <c r="TTI17" s="418"/>
      <c r="TTJ17" s="418"/>
      <c r="TTK17" s="418"/>
      <c r="TTL17" s="418"/>
      <c r="TTM17" s="418"/>
      <c r="TTN17" s="418"/>
      <c r="TTO17" s="418"/>
      <c r="TTP17" s="418"/>
      <c r="TTQ17" s="418"/>
      <c r="TTR17" s="418"/>
      <c r="TTS17" s="418"/>
      <c r="TTT17" s="418"/>
      <c r="TTU17" s="418"/>
      <c r="TTV17" s="418"/>
      <c r="TTW17" s="418"/>
      <c r="TTX17" s="418"/>
      <c r="TTY17" s="418"/>
      <c r="TTZ17" s="418"/>
      <c r="TUA17" s="418"/>
      <c r="TUB17" s="418"/>
      <c r="TUC17" s="418"/>
      <c r="TUD17" s="418"/>
      <c r="TUE17" s="418"/>
      <c r="TUF17" s="418"/>
      <c r="TUG17" s="418"/>
      <c r="TUH17" s="418"/>
      <c r="TUI17" s="418"/>
      <c r="TUJ17" s="418"/>
      <c r="TUK17" s="418"/>
      <c r="TUL17" s="418"/>
      <c r="TUM17" s="418"/>
      <c r="TUN17" s="418"/>
      <c r="TUO17" s="418"/>
      <c r="TUP17" s="418"/>
      <c r="TUQ17" s="418"/>
      <c r="TUR17" s="418"/>
      <c r="TUS17" s="418"/>
      <c r="TUT17" s="418"/>
      <c r="TUU17" s="418"/>
      <c r="TUV17" s="418"/>
      <c r="TUW17" s="418"/>
      <c r="TUX17" s="418"/>
      <c r="TUY17" s="418"/>
      <c r="TUZ17" s="418"/>
      <c r="TVA17" s="418"/>
      <c r="TVB17" s="418"/>
      <c r="TVC17" s="418"/>
      <c r="TVD17" s="418"/>
      <c r="TVE17" s="418"/>
      <c r="TVF17" s="418"/>
      <c r="TVG17" s="418"/>
      <c r="TVH17" s="418"/>
      <c r="TVI17" s="418"/>
      <c r="TVJ17" s="418"/>
      <c r="TVK17" s="418"/>
      <c r="TVL17" s="418"/>
      <c r="TVM17" s="418"/>
      <c r="TVN17" s="418"/>
      <c r="TVO17" s="418"/>
      <c r="TVP17" s="418"/>
      <c r="TVQ17" s="418"/>
      <c r="TVR17" s="418"/>
      <c r="TVS17" s="418"/>
      <c r="TVT17" s="418"/>
      <c r="TVU17" s="418"/>
      <c r="TVV17" s="418"/>
      <c r="TVW17" s="418"/>
      <c r="TVX17" s="418"/>
      <c r="TVY17" s="418"/>
      <c r="TVZ17" s="418"/>
      <c r="TWA17" s="418"/>
      <c r="TWB17" s="418"/>
      <c r="TWC17" s="418"/>
      <c r="TWD17" s="418"/>
      <c r="TWE17" s="418"/>
      <c r="TWF17" s="418"/>
      <c r="TWG17" s="418"/>
      <c r="TWH17" s="418"/>
      <c r="TWI17" s="418"/>
      <c r="TWJ17" s="418"/>
      <c r="TWK17" s="418"/>
      <c r="TWL17" s="418"/>
      <c r="TWM17" s="418"/>
      <c r="TWN17" s="418"/>
      <c r="TWO17" s="418"/>
      <c r="TWP17" s="418"/>
      <c r="TWQ17" s="418"/>
      <c r="TWR17" s="418"/>
      <c r="TWS17" s="418"/>
      <c r="TWT17" s="418"/>
      <c r="TWU17" s="418"/>
      <c r="TWV17" s="418"/>
      <c r="TWW17" s="418"/>
      <c r="TWX17" s="418"/>
      <c r="TWY17" s="418"/>
      <c r="TWZ17" s="418"/>
      <c r="TXA17" s="418"/>
      <c r="TXB17" s="418"/>
      <c r="TXC17" s="418"/>
      <c r="TXD17" s="418"/>
      <c r="TXE17" s="418"/>
      <c r="TXF17" s="418"/>
      <c r="TXG17" s="418"/>
      <c r="TXH17" s="418"/>
      <c r="TXI17" s="418"/>
      <c r="TXJ17" s="418"/>
      <c r="TXK17" s="418"/>
      <c r="TXL17" s="418"/>
      <c r="TXM17" s="418"/>
      <c r="TXN17" s="418"/>
      <c r="TXO17" s="418"/>
      <c r="TXP17" s="418"/>
      <c r="TXQ17" s="418"/>
      <c r="TXR17" s="418"/>
      <c r="TXS17" s="418"/>
      <c r="TXT17" s="418"/>
      <c r="TXU17" s="418"/>
      <c r="TXV17" s="418"/>
      <c r="TXW17" s="418"/>
      <c r="TXX17" s="418"/>
      <c r="TXY17" s="418"/>
      <c r="TXZ17" s="418"/>
      <c r="TYA17" s="418"/>
      <c r="TYB17" s="418"/>
      <c r="TYC17" s="418"/>
      <c r="TYD17" s="418"/>
      <c r="TYE17" s="418"/>
      <c r="TYF17" s="418"/>
      <c r="TYG17" s="418"/>
      <c r="TYH17" s="418"/>
      <c r="TYI17" s="418"/>
      <c r="TYJ17" s="418"/>
      <c r="TYK17" s="418"/>
      <c r="TYL17" s="418"/>
      <c r="TYM17" s="418"/>
      <c r="TYN17" s="418"/>
      <c r="TYO17" s="418"/>
      <c r="TYP17" s="418"/>
      <c r="TYQ17" s="418"/>
      <c r="TYR17" s="418"/>
      <c r="TYS17" s="418"/>
      <c r="TYT17" s="418"/>
      <c r="TYU17" s="418"/>
      <c r="TYV17" s="418"/>
      <c r="TYW17" s="418"/>
      <c r="TYX17" s="418"/>
      <c r="TYY17" s="418"/>
      <c r="TYZ17" s="418"/>
      <c r="TZA17" s="418"/>
      <c r="TZB17" s="418"/>
      <c r="TZC17" s="418"/>
      <c r="TZD17" s="418"/>
      <c r="TZE17" s="418"/>
      <c r="TZF17" s="418"/>
      <c r="TZG17" s="418"/>
      <c r="TZH17" s="418"/>
      <c r="TZI17" s="418"/>
      <c r="TZJ17" s="418"/>
      <c r="TZK17" s="418"/>
      <c r="TZL17" s="418"/>
      <c r="TZM17" s="418"/>
      <c r="TZN17" s="418"/>
      <c r="TZO17" s="418"/>
      <c r="TZP17" s="418"/>
      <c r="TZQ17" s="418"/>
      <c r="TZR17" s="418"/>
      <c r="TZS17" s="418"/>
      <c r="TZT17" s="418"/>
      <c r="TZU17" s="418"/>
      <c r="TZV17" s="418"/>
      <c r="TZW17" s="418"/>
      <c r="TZX17" s="418"/>
      <c r="TZY17" s="418"/>
      <c r="TZZ17" s="418"/>
      <c r="UAA17" s="418"/>
      <c r="UAB17" s="418"/>
      <c r="UAC17" s="418"/>
      <c r="UAD17" s="418"/>
      <c r="UAE17" s="418"/>
      <c r="UAF17" s="418"/>
      <c r="UAG17" s="418"/>
      <c r="UAH17" s="418"/>
      <c r="UAI17" s="418"/>
      <c r="UAJ17" s="418"/>
      <c r="UAK17" s="418"/>
      <c r="UAL17" s="418"/>
      <c r="UAM17" s="418"/>
      <c r="UAN17" s="418"/>
      <c r="UAO17" s="418"/>
      <c r="UAP17" s="418"/>
      <c r="UAQ17" s="418"/>
      <c r="UAR17" s="418"/>
      <c r="UAS17" s="418"/>
      <c r="UAT17" s="418"/>
      <c r="UAU17" s="418"/>
      <c r="UAV17" s="418"/>
      <c r="UAW17" s="418"/>
      <c r="UAX17" s="418"/>
      <c r="UAY17" s="418"/>
      <c r="UAZ17" s="418"/>
      <c r="UBA17" s="418"/>
      <c r="UBB17" s="418"/>
      <c r="UBC17" s="418"/>
      <c r="UBD17" s="418"/>
      <c r="UBE17" s="418"/>
      <c r="UBF17" s="418"/>
      <c r="UBG17" s="418"/>
      <c r="UBH17" s="418"/>
      <c r="UBI17" s="418"/>
      <c r="UBJ17" s="418"/>
      <c r="UBK17" s="418"/>
      <c r="UBL17" s="418"/>
      <c r="UBM17" s="418"/>
      <c r="UBN17" s="418"/>
      <c r="UBO17" s="418"/>
      <c r="UBP17" s="418"/>
      <c r="UBQ17" s="418"/>
      <c r="UBR17" s="418"/>
      <c r="UBS17" s="418"/>
      <c r="UBT17" s="418"/>
      <c r="UBU17" s="418"/>
      <c r="UBV17" s="418"/>
      <c r="UBW17" s="418"/>
      <c r="UBX17" s="418"/>
      <c r="UBY17" s="418"/>
      <c r="UBZ17" s="418"/>
      <c r="UCA17" s="418"/>
      <c r="UCB17" s="418"/>
      <c r="UCC17" s="418"/>
      <c r="UCD17" s="418"/>
      <c r="UCE17" s="418"/>
      <c r="UCF17" s="418"/>
      <c r="UCG17" s="418"/>
      <c r="UCH17" s="418"/>
      <c r="UCI17" s="418"/>
      <c r="UCJ17" s="418"/>
      <c r="UCK17" s="418"/>
      <c r="UCL17" s="418"/>
      <c r="UCM17" s="418"/>
      <c r="UCN17" s="418"/>
      <c r="UCO17" s="418"/>
      <c r="UCP17" s="418"/>
      <c r="UCQ17" s="418"/>
      <c r="UCR17" s="418"/>
      <c r="UCS17" s="418"/>
      <c r="UCT17" s="418"/>
      <c r="UCU17" s="418"/>
      <c r="UCV17" s="418"/>
      <c r="UCW17" s="418"/>
      <c r="UCX17" s="418"/>
      <c r="UCY17" s="418"/>
      <c r="UCZ17" s="418"/>
      <c r="UDA17" s="418"/>
      <c r="UDB17" s="418"/>
      <c r="UDC17" s="418"/>
      <c r="UDD17" s="418"/>
      <c r="UDE17" s="418"/>
      <c r="UDF17" s="418"/>
      <c r="UDG17" s="418"/>
      <c r="UDH17" s="418"/>
      <c r="UDI17" s="418"/>
      <c r="UDJ17" s="418"/>
      <c r="UDK17" s="418"/>
      <c r="UDL17" s="418"/>
      <c r="UDM17" s="418"/>
      <c r="UDN17" s="418"/>
      <c r="UDO17" s="418"/>
      <c r="UDP17" s="418"/>
      <c r="UDQ17" s="418"/>
      <c r="UDR17" s="418"/>
      <c r="UDS17" s="418"/>
      <c r="UDT17" s="418"/>
      <c r="UDU17" s="418"/>
      <c r="UDV17" s="418"/>
      <c r="UDW17" s="418"/>
      <c r="UDX17" s="418"/>
      <c r="UDY17" s="418"/>
      <c r="UDZ17" s="418"/>
      <c r="UEA17" s="418"/>
      <c r="UEB17" s="418"/>
      <c r="UEC17" s="418"/>
      <c r="UED17" s="418"/>
      <c r="UEE17" s="418"/>
      <c r="UEF17" s="418"/>
      <c r="UEG17" s="418"/>
      <c r="UEH17" s="418"/>
      <c r="UEI17" s="418"/>
      <c r="UEJ17" s="418"/>
      <c r="UEK17" s="418"/>
      <c r="UEL17" s="418"/>
      <c r="UEM17" s="418"/>
      <c r="UEN17" s="418"/>
      <c r="UEO17" s="418"/>
      <c r="UEP17" s="418"/>
      <c r="UEQ17" s="418"/>
      <c r="UER17" s="418"/>
      <c r="UES17" s="418"/>
      <c r="UET17" s="418"/>
      <c r="UEU17" s="418"/>
      <c r="UEV17" s="418"/>
      <c r="UEW17" s="418"/>
      <c r="UEX17" s="418"/>
      <c r="UEY17" s="418"/>
      <c r="UEZ17" s="418"/>
      <c r="UFA17" s="418"/>
      <c r="UFB17" s="418"/>
      <c r="UFC17" s="418"/>
      <c r="UFD17" s="418"/>
      <c r="UFE17" s="418"/>
      <c r="UFF17" s="418"/>
      <c r="UFG17" s="418"/>
      <c r="UFH17" s="418"/>
      <c r="UFI17" s="418"/>
      <c r="UFJ17" s="418"/>
      <c r="UFK17" s="418"/>
      <c r="UFL17" s="418"/>
      <c r="UFM17" s="418"/>
      <c r="UFN17" s="418"/>
      <c r="UFO17" s="418"/>
      <c r="UFP17" s="418"/>
      <c r="UFQ17" s="418"/>
      <c r="UFR17" s="418"/>
      <c r="UFS17" s="418"/>
      <c r="UFT17" s="418"/>
      <c r="UFU17" s="418"/>
      <c r="UFV17" s="418"/>
      <c r="UFW17" s="418"/>
      <c r="UFX17" s="418"/>
      <c r="UFY17" s="418"/>
      <c r="UFZ17" s="418"/>
      <c r="UGA17" s="418"/>
      <c r="UGB17" s="418"/>
      <c r="UGC17" s="418"/>
      <c r="UGD17" s="418"/>
      <c r="UGE17" s="418"/>
      <c r="UGF17" s="418"/>
      <c r="UGG17" s="418"/>
      <c r="UGH17" s="418"/>
      <c r="UGI17" s="418"/>
      <c r="UGJ17" s="418"/>
      <c r="UGK17" s="418"/>
      <c r="UGL17" s="418"/>
      <c r="UGM17" s="418"/>
      <c r="UGN17" s="418"/>
      <c r="UGO17" s="418"/>
      <c r="UGP17" s="418"/>
      <c r="UGQ17" s="418"/>
      <c r="UGR17" s="418"/>
      <c r="UGS17" s="418"/>
      <c r="UGT17" s="418"/>
      <c r="UGU17" s="418"/>
      <c r="UGV17" s="418"/>
      <c r="UGW17" s="418"/>
      <c r="UGX17" s="418"/>
      <c r="UGY17" s="418"/>
      <c r="UGZ17" s="418"/>
      <c r="UHA17" s="418"/>
      <c r="UHB17" s="418"/>
      <c r="UHC17" s="418"/>
      <c r="UHD17" s="418"/>
      <c r="UHE17" s="418"/>
      <c r="UHF17" s="418"/>
      <c r="UHG17" s="418"/>
      <c r="UHH17" s="418"/>
      <c r="UHI17" s="418"/>
      <c r="UHJ17" s="418"/>
      <c r="UHK17" s="418"/>
      <c r="UHL17" s="418"/>
      <c r="UHM17" s="418"/>
      <c r="UHN17" s="418"/>
      <c r="UHO17" s="418"/>
      <c r="UHP17" s="418"/>
      <c r="UHQ17" s="418"/>
      <c r="UHR17" s="418"/>
      <c r="UHS17" s="418"/>
      <c r="UHT17" s="418"/>
      <c r="UHU17" s="418"/>
      <c r="UHV17" s="418"/>
      <c r="UHW17" s="418"/>
      <c r="UHX17" s="418"/>
      <c r="UHY17" s="418"/>
      <c r="UHZ17" s="418"/>
      <c r="UIA17" s="418"/>
      <c r="UIB17" s="418"/>
      <c r="UIC17" s="418"/>
      <c r="UID17" s="418"/>
      <c r="UIE17" s="418"/>
      <c r="UIF17" s="418"/>
      <c r="UIG17" s="418"/>
      <c r="UIH17" s="418"/>
      <c r="UII17" s="418"/>
      <c r="UIJ17" s="418"/>
      <c r="UIK17" s="418"/>
      <c r="UIL17" s="418"/>
      <c r="UIM17" s="418"/>
      <c r="UIN17" s="418"/>
      <c r="UIO17" s="418"/>
      <c r="UIP17" s="418"/>
      <c r="UIQ17" s="418"/>
      <c r="UIR17" s="418"/>
      <c r="UIS17" s="418"/>
      <c r="UIT17" s="418"/>
      <c r="UIU17" s="418"/>
      <c r="UIV17" s="418"/>
      <c r="UIW17" s="418"/>
      <c r="UIX17" s="418"/>
      <c r="UIY17" s="418"/>
      <c r="UIZ17" s="418"/>
      <c r="UJA17" s="418"/>
      <c r="UJB17" s="418"/>
      <c r="UJC17" s="418"/>
      <c r="UJD17" s="418"/>
      <c r="UJE17" s="418"/>
      <c r="UJF17" s="418"/>
      <c r="UJG17" s="418"/>
      <c r="UJH17" s="418"/>
      <c r="UJI17" s="418"/>
      <c r="UJJ17" s="418"/>
      <c r="UJK17" s="418"/>
      <c r="UJL17" s="418"/>
      <c r="UJM17" s="418"/>
      <c r="UJN17" s="418"/>
      <c r="UJO17" s="418"/>
      <c r="UJP17" s="418"/>
      <c r="UJQ17" s="418"/>
      <c r="UJR17" s="418"/>
      <c r="UJS17" s="418"/>
      <c r="UJT17" s="418"/>
      <c r="UJU17" s="418"/>
      <c r="UJV17" s="418"/>
      <c r="UJW17" s="418"/>
      <c r="UJX17" s="418"/>
      <c r="UJY17" s="418"/>
      <c r="UJZ17" s="418"/>
      <c r="UKA17" s="418"/>
      <c r="UKB17" s="418"/>
      <c r="UKC17" s="418"/>
      <c r="UKD17" s="418"/>
      <c r="UKE17" s="418"/>
      <c r="UKF17" s="418"/>
      <c r="UKG17" s="418"/>
      <c r="UKH17" s="418"/>
      <c r="UKI17" s="418"/>
      <c r="UKJ17" s="418"/>
      <c r="UKK17" s="418"/>
      <c r="UKL17" s="418"/>
      <c r="UKM17" s="418"/>
      <c r="UKN17" s="418"/>
      <c r="UKO17" s="418"/>
      <c r="UKP17" s="418"/>
      <c r="UKQ17" s="418"/>
      <c r="UKR17" s="418"/>
      <c r="UKS17" s="418"/>
      <c r="UKT17" s="418"/>
      <c r="UKU17" s="418"/>
      <c r="UKV17" s="418"/>
      <c r="UKW17" s="418"/>
      <c r="UKX17" s="418"/>
      <c r="UKY17" s="418"/>
      <c r="UKZ17" s="418"/>
      <c r="ULA17" s="418"/>
      <c r="ULB17" s="418"/>
      <c r="ULC17" s="418"/>
      <c r="ULD17" s="418"/>
      <c r="ULE17" s="418"/>
      <c r="ULF17" s="418"/>
      <c r="ULG17" s="418"/>
      <c r="ULH17" s="418"/>
      <c r="ULI17" s="418"/>
      <c r="ULJ17" s="418"/>
      <c r="ULK17" s="418"/>
      <c r="ULL17" s="418"/>
      <c r="ULM17" s="418"/>
      <c r="ULN17" s="418"/>
      <c r="ULO17" s="418"/>
      <c r="ULP17" s="418"/>
      <c r="ULQ17" s="418"/>
      <c r="ULR17" s="418"/>
      <c r="ULS17" s="418"/>
      <c r="ULT17" s="418"/>
      <c r="ULU17" s="418"/>
      <c r="ULV17" s="418"/>
      <c r="ULW17" s="418"/>
      <c r="ULX17" s="418"/>
      <c r="ULY17" s="418"/>
      <c r="ULZ17" s="418"/>
      <c r="UMA17" s="418"/>
      <c r="UMB17" s="418"/>
      <c r="UMC17" s="418"/>
      <c r="UMD17" s="418"/>
      <c r="UME17" s="418"/>
      <c r="UMF17" s="418"/>
      <c r="UMG17" s="418"/>
      <c r="UMH17" s="418"/>
      <c r="UMI17" s="418"/>
      <c r="UMJ17" s="418"/>
      <c r="UMK17" s="418"/>
      <c r="UML17" s="418"/>
      <c r="UMM17" s="418"/>
      <c r="UMN17" s="418"/>
      <c r="UMO17" s="418"/>
      <c r="UMP17" s="418"/>
      <c r="UMQ17" s="418"/>
      <c r="UMR17" s="418"/>
      <c r="UMS17" s="418"/>
      <c r="UMT17" s="418"/>
      <c r="UMU17" s="418"/>
      <c r="UMV17" s="418"/>
      <c r="UMW17" s="418"/>
      <c r="UMX17" s="418"/>
      <c r="UMY17" s="418"/>
      <c r="UMZ17" s="418"/>
      <c r="UNA17" s="418"/>
      <c r="UNB17" s="418"/>
      <c r="UNC17" s="418"/>
      <c r="UND17" s="418"/>
      <c r="UNE17" s="418"/>
      <c r="UNF17" s="418"/>
      <c r="UNG17" s="418"/>
      <c r="UNH17" s="418"/>
      <c r="UNI17" s="418"/>
      <c r="UNJ17" s="418"/>
      <c r="UNK17" s="418"/>
      <c r="UNL17" s="418"/>
      <c r="UNM17" s="418"/>
      <c r="UNN17" s="418"/>
      <c r="UNO17" s="418"/>
      <c r="UNP17" s="418"/>
      <c r="UNQ17" s="418"/>
      <c r="UNR17" s="418"/>
      <c r="UNS17" s="418"/>
      <c r="UNT17" s="418"/>
      <c r="UNU17" s="418"/>
      <c r="UNV17" s="418"/>
      <c r="UNW17" s="418"/>
      <c r="UNX17" s="418"/>
      <c r="UNY17" s="418"/>
      <c r="UNZ17" s="418"/>
      <c r="UOA17" s="418"/>
      <c r="UOB17" s="418"/>
      <c r="UOC17" s="418"/>
      <c r="UOD17" s="418"/>
      <c r="UOE17" s="418"/>
      <c r="UOF17" s="418"/>
      <c r="UOG17" s="418"/>
      <c r="UOH17" s="418"/>
      <c r="UOI17" s="418"/>
      <c r="UOJ17" s="418"/>
      <c r="UOK17" s="418"/>
      <c r="UOL17" s="418"/>
      <c r="UOM17" s="418"/>
      <c r="UON17" s="418"/>
      <c r="UOO17" s="418"/>
      <c r="UOP17" s="418"/>
      <c r="UOQ17" s="418"/>
      <c r="UOR17" s="418"/>
      <c r="UOS17" s="418"/>
      <c r="UOT17" s="418"/>
      <c r="UOU17" s="418"/>
      <c r="UOV17" s="418"/>
      <c r="UOW17" s="418"/>
      <c r="UOX17" s="418"/>
      <c r="UOY17" s="418"/>
      <c r="UOZ17" s="418"/>
      <c r="UPA17" s="418"/>
      <c r="UPB17" s="418"/>
      <c r="UPC17" s="418"/>
      <c r="UPD17" s="418"/>
      <c r="UPE17" s="418"/>
      <c r="UPF17" s="418"/>
      <c r="UPG17" s="418"/>
      <c r="UPH17" s="418"/>
      <c r="UPI17" s="418"/>
      <c r="UPJ17" s="418"/>
      <c r="UPK17" s="418"/>
      <c r="UPL17" s="418"/>
      <c r="UPM17" s="418"/>
      <c r="UPN17" s="418"/>
      <c r="UPO17" s="418"/>
      <c r="UPP17" s="418"/>
      <c r="UPQ17" s="418"/>
      <c r="UPR17" s="418"/>
      <c r="UPS17" s="418"/>
      <c r="UPT17" s="418"/>
      <c r="UPU17" s="418"/>
      <c r="UPV17" s="418"/>
      <c r="UPW17" s="418"/>
      <c r="UPX17" s="418"/>
      <c r="UPY17" s="418"/>
      <c r="UPZ17" s="418"/>
      <c r="UQA17" s="418"/>
      <c r="UQB17" s="418"/>
      <c r="UQC17" s="418"/>
      <c r="UQD17" s="418"/>
      <c r="UQE17" s="418"/>
      <c r="UQF17" s="418"/>
      <c r="UQG17" s="418"/>
      <c r="UQH17" s="418"/>
      <c r="UQI17" s="418"/>
      <c r="UQJ17" s="418"/>
      <c r="UQK17" s="418"/>
      <c r="UQL17" s="418"/>
      <c r="UQM17" s="418"/>
      <c r="UQN17" s="418"/>
      <c r="UQO17" s="418"/>
      <c r="UQP17" s="418"/>
      <c r="UQQ17" s="418"/>
      <c r="UQR17" s="418"/>
      <c r="UQS17" s="418"/>
      <c r="UQT17" s="418"/>
      <c r="UQU17" s="418"/>
      <c r="UQV17" s="418"/>
      <c r="UQW17" s="418"/>
      <c r="UQX17" s="418"/>
      <c r="UQY17" s="418"/>
      <c r="UQZ17" s="418"/>
      <c r="URA17" s="418"/>
      <c r="URB17" s="418"/>
      <c r="URC17" s="418"/>
      <c r="URD17" s="418"/>
      <c r="URE17" s="418"/>
      <c r="URF17" s="418"/>
      <c r="URG17" s="418"/>
      <c r="URH17" s="418"/>
      <c r="URI17" s="418"/>
      <c r="URJ17" s="418"/>
      <c r="URK17" s="418"/>
      <c r="URL17" s="418"/>
      <c r="URM17" s="418"/>
      <c r="URN17" s="418"/>
      <c r="URO17" s="418"/>
      <c r="URP17" s="418"/>
      <c r="URQ17" s="418"/>
      <c r="URR17" s="418"/>
      <c r="URS17" s="418"/>
      <c r="URT17" s="418"/>
      <c r="URU17" s="418"/>
      <c r="URV17" s="418"/>
      <c r="URW17" s="418"/>
      <c r="URX17" s="418"/>
      <c r="URY17" s="418"/>
      <c r="URZ17" s="418"/>
      <c r="USA17" s="418"/>
      <c r="USB17" s="418"/>
      <c r="USC17" s="418"/>
      <c r="USD17" s="418"/>
      <c r="USE17" s="418"/>
      <c r="USF17" s="418"/>
      <c r="USG17" s="418"/>
      <c r="USH17" s="418"/>
      <c r="USI17" s="418"/>
      <c r="USJ17" s="418"/>
      <c r="USK17" s="418"/>
      <c r="USL17" s="418"/>
      <c r="USM17" s="418"/>
      <c r="USN17" s="418"/>
      <c r="USO17" s="418"/>
      <c r="USP17" s="418"/>
      <c r="USQ17" s="418"/>
      <c r="USR17" s="418"/>
      <c r="USS17" s="418"/>
      <c r="UST17" s="418"/>
      <c r="USU17" s="418"/>
      <c r="USV17" s="418"/>
      <c r="USW17" s="418"/>
      <c r="USX17" s="418"/>
      <c r="USY17" s="418"/>
      <c r="USZ17" s="418"/>
      <c r="UTA17" s="418"/>
      <c r="UTB17" s="418"/>
      <c r="UTC17" s="418"/>
      <c r="UTD17" s="418"/>
      <c r="UTE17" s="418"/>
      <c r="UTF17" s="418"/>
      <c r="UTG17" s="418"/>
      <c r="UTH17" s="418"/>
      <c r="UTI17" s="418"/>
      <c r="UTJ17" s="418"/>
      <c r="UTK17" s="418"/>
      <c r="UTL17" s="418"/>
      <c r="UTM17" s="418"/>
      <c r="UTN17" s="418"/>
      <c r="UTO17" s="418"/>
      <c r="UTP17" s="418"/>
      <c r="UTQ17" s="418"/>
      <c r="UTR17" s="418"/>
      <c r="UTS17" s="418"/>
      <c r="UTT17" s="418"/>
      <c r="UTU17" s="418"/>
      <c r="UTV17" s="418"/>
      <c r="UTW17" s="418"/>
      <c r="UTX17" s="418"/>
      <c r="UTY17" s="418"/>
      <c r="UTZ17" s="418"/>
      <c r="UUA17" s="418"/>
      <c r="UUB17" s="418"/>
      <c r="UUC17" s="418"/>
      <c r="UUD17" s="418"/>
      <c r="UUE17" s="418"/>
      <c r="UUF17" s="418"/>
      <c r="UUG17" s="418"/>
      <c r="UUH17" s="418"/>
      <c r="UUI17" s="418"/>
      <c r="UUJ17" s="418"/>
      <c r="UUK17" s="418"/>
      <c r="UUL17" s="418"/>
      <c r="UUM17" s="418"/>
      <c r="UUN17" s="418"/>
      <c r="UUO17" s="418"/>
      <c r="UUP17" s="418"/>
      <c r="UUQ17" s="418"/>
      <c r="UUR17" s="418"/>
      <c r="UUS17" s="418"/>
      <c r="UUT17" s="418"/>
      <c r="UUU17" s="418"/>
      <c r="UUV17" s="418"/>
      <c r="UUW17" s="418"/>
      <c r="UUX17" s="418"/>
      <c r="UUY17" s="418"/>
      <c r="UUZ17" s="418"/>
      <c r="UVA17" s="418"/>
      <c r="UVB17" s="418"/>
      <c r="UVC17" s="418"/>
      <c r="UVD17" s="418"/>
      <c r="UVE17" s="418"/>
      <c r="UVF17" s="418"/>
      <c r="UVG17" s="418"/>
      <c r="UVH17" s="418"/>
      <c r="UVI17" s="418"/>
      <c r="UVJ17" s="418"/>
      <c r="UVK17" s="418"/>
      <c r="UVL17" s="418"/>
      <c r="UVM17" s="418"/>
      <c r="UVN17" s="418"/>
      <c r="UVO17" s="418"/>
      <c r="UVP17" s="418"/>
      <c r="UVQ17" s="418"/>
      <c r="UVR17" s="418"/>
      <c r="UVS17" s="418"/>
      <c r="UVT17" s="418"/>
      <c r="UVU17" s="418"/>
      <c r="UVV17" s="418"/>
      <c r="UVW17" s="418"/>
      <c r="UVX17" s="418"/>
      <c r="UVY17" s="418"/>
      <c r="UVZ17" s="418"/>
      <c r="UWA17" s="418"/>
      <c r="UWB17" s="418"/>
      <c r="UWC17" s="418"/>
      <c r="UWD17" s="418"/>
      <c r="UWE17" s="418"/>
      <c r="UWF17" s="418"/>
      <c r="UWG17" s="418"/>
      <c r="UWH17" s="418"/>
      <c r="UWI17" s="418"/>
      <c r="UWJ17" s="418"/>
      <c r="UWK17" s="418"/>
      <c r="UWL17" s="418"/>
      <c r="UWM17" s="418"/>
      <c r="UWN17" s="418"/>
      <c r="UWO17" s="418"/>
      <c r="UWP17" s="418"/>
      <c r="UWQ17" s="418"/>
      <c r="UWR17" s="418"/>
      <c r="UWS17" s="418"/>
      <c r="UWT17" s="418"/>
      <c r="UWU17" s="418"/>
      <c r="UWV17" s="418"/>
      <c r="UWW17" s="418"/>
      <c r="UWX17" s="418"/>
      <c r="UWY17" s="418"/>
      <c r="UWZ17" s="418"/>
      <c r="UXA17" s="418"/>
      <c r="UXB17" s="418"/>
      <c r="UXC17" s="418"/>
      <c r="UXD17" s="418"/>
      <c r="UXE17" s="418"/>
      <c r="UXF17" s="418"/>
      <c r="UXG17" s="418"/>
      <c r="UXH17" s="418"/>
      <c r="UXI17" s="418"/>
      <c r="UXJ17" s="418"/>
      <c r="UXK17" s="418"/>
      <c r="UXL17" s="418"/>
      <c r="UXM17" s="418"/>
      <c r="UXN17" s="418"/>
      <c r="UXO17" s="418"/>
      <c r="UXP17" s="418"/>
      <c r="UXQ17" s="418"/>
      <c r="UXR17" s="418"/>
      <c r="UXS17" s="418"/>
      <c r="UXT17" s="418"/>
      <c r="UXU17" s="418"/>
      <c r="UXV17" s="418"/>
      <c r="UXW17" s="418"/>
      <c r="UXX17" s="418"/>
      <c r="UXY17" s="418"/>
      <c r="UXZ17" s="418"/>
      <c r="UYA17" s="418"/>
      <c r="UYB17" s="418"/>
      <c r="UYC17" s="418"/>
      <c r="UYD17" s="418"/>
      <c r="UYE17" s="418"/>
      <c r="UYF17" s="418"/>
      <c r="UYG17" s="418"/>
      <c r="UYH17" s="418"/>
      <c r="UYI17" s="418"/>
      <c r="UYJ17" s="418"/>
      <c r="UYK17" s="418"/>
      <c r="UYL17" s="418"/>
      <c r="UYM17" s="418"/>
      <c r="UYN17" s="418"/>
      <c r="UYO17" s="418"/>
      <c r="UYP17" s="418"/>
      <c r="UYQ17" s="418"/>
      <c r="UYR17" s="418"/>
      <c r="UYS17" s="418"/>
      <c r="UYT17" s="418"/>
      <c r="UYU17" s="418"/>
      <c r="UYV17" s="418"/>
      <c r="UYW17" s="418"/>
      <c r="UYX17" s="418"/>
      <c r="UYY17" s="418"/>
      <c r="UYZ17" s="418"/>
      <c r="UZA17" s="418"/>
      <c r="UZB17" s="418"/>
      <c r="UZC17" s="418"/>
      <c r="UZD17" s="418"/>
      <c r="UZE17" s="418"/>
      <c r="UZF17" s="418"/>
      <c r="UZG17" s="418"/>
      <c r="UZH17" s="418"/>
      <c r="UZI17" s="418"/>
      <c r="UZJ17" s="418"/>
      <c r="UZK17" s="418"/>
      <c r="UZL17" s="418"/>
      <c r="UZM17" s="418"/>
      <c r="UZN17" s="418"/>
      <c r="UZO17" s="418"/>
      <c r="UZP17" s="418"/>
      <c r="UZQ17" s="418"/>
      <c r="UZR17" s="418"/>
      <c r="UZS17" s="418"/>
      <c r="UZT17" s="418"/>
      <c r="UZU17" s="418"/>
      <c r="UZV17" s="418"/>
      <c r="UZW17" s="418"/>
      <c r="UZX17" s="418"/>
      <c r="UZY17" s="418"/>
      <c r="UZZ17" s="418"/>
      <c r="VAA17" s="418"/>
      <c r="VAB17" s="418"/>
      <c r="VAC17" s="418"/>
      <c r="VAD17" s="418"/>
      <c r="VAE17" s="418"/>
      <c r="VAF17" s="418"/>
      <c r="VAG17" s="418"/>
      <c r="VAH17" s="418"/>
      <c r="VAI17" s="418"/>
      <c r="VAJ17" s="418"/>
      <c r="VAK17" s="418"/>
      <c r="VAL17" s="418"/>
      <c r="VAM17" s="418"/>
      <c r="VAN17" s="418"/>
      <c r="VAO17" s="418"/>
      <c r="VAP17" s="418"/>
      <c r="VAQ17" s="418"/>
      <c r="VAR17" s="418"/>
      <c r="VAS17" s="418"/>
      <c r="VAT17" s="418"/>
      <c r="VAU17" s="418"/>
      <c r="VAV17" s="418"/>
      <c r="VAW17" s="418"/>
      <c r="VAX17" s="418"/>
      <c r="VAY17" s="418"/>
      <c r="VAZ17" s="418"/>
      <c r="VBA17" s="418"/>
      <c r="VBB17" s="418"/>
      <c r="VBC17" s="418"/>
      <c r="VBD17" s="418"/>
      <c r="VBE17" s="418"/>
      <c r="VBF17" s="418"/>
      <c r="VBG17" s="418"/>
      <c r="VBH17" s="418"/>
      <c r="VBI17" s="418"/>
      <c r="VBJ17" s="418"/>
      <c r="VBK17" s="418"/>
      <c r="VBL17" s="418"/>
      <c r="VBM17" s="418"/>
      <c r="VBN17" s="418"/>
      <c r="VBO17" s="418"/>
      <c r="VBP17" s="418"/>
      <c r="VBQ17" s="418"/>
      <c r="VBR17" s="418"/>
      <c r="VBS17" s="418"/>
      <c r="VBT17" s="418"/>
      <c r="VBU17" s="418"/>
      <c r="VBV17" s="418"/>
      <c r="VBW17" s="418"/>
      <c r="VBX17" s="418"/>
      <c r="VBY17" s="418"/>
      <c r="VBZ17" s="418"/>
      <c r="VCA17" s="418"/>
      <c r="VCB17" s="418"/>
      <c r="VCC17" s="418"/>
      <c r="VCD17" s="418"/>
      <c r="VCE17" s="418"/>
      <c r="VCF17" s="418"/>
      <c r="VCG17" s="418"/>
      <c r="VCH17" s="418"/>
      <c r="VCI17" s="418"/>
      <c r="VCJ17" s="418"/>
      <c r="VCK17" s="418"/>
      <c r="VCL17" s="418"/>
      <c r="VCM17" s="418"/>
      <c r="VCN17" s="418"/>
      <c r="VCO17" s="418"/>
      <c r="VCP17" s="418"/>
      <c r="VCQ17" s="418"/>
      <c r="VCR17" s="418"/>
      <c r="VCS17" s="418"/>
      <c r="VCT17" s="418"/>
      <c r="VCU17" s="418"/>
      <c r="VCV17" s="418"/>
      <c r="VCW17" s="418"/>
      <c r="VCX17" s="418"/>
      <c r="VCY17" s="418"/>
      <c r="VCZ17" s="418"/>
      <c r="VDA17" s="418"/>
      <c r="VDB17" s="418"/>
      <c r="VDC17" s="418"/>
      <c r="VDD17" s="418"/>
      <c r="VDE17" s="418"/>
      <c r="VDF17" s="418"/>
      <c r="VDG17" s="418"/>
      <c r="VDH17" s="418"/>
      <c r="VDI17" s="418"/>
      <c r="VDJ17" s="418"/>
      <c r="VDK17" s="418"/>
      <c r="VDL17" s="418"/>
      <c r="VDM17" s="418"/>
      <c r="VDN17" s="418"/>
      <c r="VDO17" s="418"/>
      <c r="VDP17" s="418"/>
      <c r="VDQ17" s="418"/>
      <c r="VDR17" s="418"/>
      <c r="VDS17" s="418"/>
      <c r="VDT17" s="418"/>
      <c r="VDU17" s="418"/>
      <c r="VDV17" s="418"/>
      <c r="VDW17" s="418"/>
      <c r="VDX17" s="418"/>
      <c r="VDY17" s="418"/>
      <c r="VDZ17" s="418"/>
      <c r="VEA17" s="418"/>
      <c r="VEB17" s="418"/>
      <c r="VEC17" s="418"/>
      <c r="VED17" s="418"/>
      <c r="VEE17" s="418"/>
      <c r="VEF17" s="418"/>
      <c r="VEG17" s="418"/>
      <c r="VEH17" s="418"/>
      <c r="VEI17" s="418"/>
      <c r="VEJ17" s="418"/>
      <c r="VEK17" s="418"/>
      <c r="VEL17" s="418"/>
      <c r="VEM17" s="418"/>
      <c r="VEN17" s="418"/>
      <c r="VEO17" s="418"/>
      <c r="VEP17" s="418"/>
      <c r="VEQ17" s="418"/>
      <c r="VER17" s="418"/>
      <c r="VES17" s="418"/>
      <c r="VET17" s="418"/>
      <c r="VEU17" s="418"/>
      <c r="VEV17" s="418"/>
      <c r="VEW17" s="418"/>
      <c r="VEX17" s="418"/>
      <c r="VEY17" s="418"/>
      <c r="VEZ17" s="418"/>
      <c r="VFA17" s="418"/>
      <c r="VFB17" s="418"/>
      <c r="VFC17" s="418"/>
      <c r="VFD17" s="418"/>
      <c r="VFE17" s="418"/>
      <c r="VFF17" s="418"/>
      <c r="VFG17" s="418"/>
      <c r="VFH17" s="418"/>
      <c r="VFI17" s="418"/>
      <c r="VFJ17" s="418"/>
      <c r="VFK17" s="418"/>
      <c r="VFL17" s="418"/>
      <c r="VFM17" s="418"/>
      <c r="VFN17" s="418"/>
      <c r="VFO17" s="418"/>
      <c r="VFP17" s="418"/>
      <c r="VFQ17" s="418"/>
      <c r="VFR17" s="418"/>
      <c r="VFS17" s="418"/>
      <c r="VFT17" s="418"/>
      <c r="VFU17" s="418"/>
      <c r="VFV17" s="418"/>
      <c r="VFW17" s="418"/>
      <c r="VFX17" s="418"/>
      <c r="VFY17" s="418"/>
      <c r="VFZ17" s="418"/>
      <c r="VGA17" s="418"/>
      <c r="VGB17" s="418"/>
      <c r="VGC17" s="418"/>
      <c r="VGD17" s="418"/>
      <c r="VGE17" s="418"/>
      <c r="VGF17" s="418"/>
      <c r="VGG17" s="418"/>
      <c r="VGH17" s="418"/>
      <c r="VGI17" s="418"/>
      <c r="VGJ17" s="418"/>
      <c r="VGK17" s="418"/>
      <c r="VGL17" s="418"/>
      <c r="VGM17" s="418"/>
      <c r="VGN17" s="418"/>
      <c r="VGO17" s="418"/>
      <c r="VGP17" s="418"/>
      <c r="VGQ17" s="418"/>
      <c r="VGR17" s="418"/>
      <c r="VGS17" s="418"/>
      <c r="VGT17" s="418"/>
      <c r="VGU17" s="418"/>
      <c r="VGV17" s="418"/>
      <c r="VGW17" s="418"/>
      <c r="VGX17" s="418"/>
      <c r="VGY17" s="418"/>
      <c r="VGZ17" s="418"/>
      <c r="VHA17" s="418"/>
      <c r="VHB17" s="418"/>
      <c r="VHC17" s="418"/>
      <c r="VHD17" s="418"/>
      <c r="VHE17" s="418"/>
      <c r="VHF17" s="418"/>
      <c r="VHG17" s="418"/>
      <c r="VHH17" s="418"/>
      <c r="VHI17" s="418"/>
      <c r="VHJ17" s="418"/>
      <c r="VHK17" s="418"/>
      <c r="VHL17" s="418"/>
      <c r="VHM17" s="418"/>
      <c r="VHN17" s="418"/>
      <c r="VHO17" s="418"/>
      <c r="VHP17" s="418"/>
      <c r="VHQ17" s="418"/>
      <c r="VHR17" s="418"/>
      <c r="VHS17" s="418"/>
      <c r="VHT17" s="418"/>
      <c r="VHU17" s="418"/>
      <c r="VHV17" s="418"/>
      <c r="VHW17" s="418"/>
      <c r="VHX17" s="418"/>
      <c r="VHY17" s="418"/>
      <c r="VHZ17" s="418"/>
      <c r="VIA17" s="418"/>
      <c r="VIB17" s="418"/>
      <c r="VIC17" s="418"/>
      <c r="VID17" s="418"/>
      <c r="VIE17" s="418"/>
      <c r="VIF17" s="418"/>
      <c r="VIG17" s="418"/>
      <c r="VIH17" s="418"/>
      <c r="VII17" s="418"/>
      <c r="VIJ17" s="418"/>
      <c r="VIK17" s="418"/>
      <c r="VIL17" s="418"/>
      <c r="VIM17" s="418"/>
      <c r="VIN17" s="418"/>
      <c r="VIO17" s="418"/>
      <c r="VIP17" s="418"/>
      <c r="VIQ17" s="418"/>
      <c r="VIR17" s="418"/>
      <c r="VIS17" s="418"/>
      <c r="VIT17" s="418"/>
      <c r="VIU17" s="418"/>
      <c r="VIV17" s="418"/>
      <c r="VIW17" s="418"/>
      <c r="VIX17" s="418"/>
      <c r="VIY17" s="418"/>
      <c r="VIZ17" s="418"/>
      <c r="VJA17" s="418"/>
      <c r="VJB17" s="418"/>
      <c r="VJC17" s="418"/>
      <c r="VJD17" s="418"/>
      <c r="VJE17" s="418"/>
      <c r="VJF17" s="418"/>
      <c r="VJG17" s="418"/>
      <c r="VJH17" s="418"/>
      <c r="VJI17" s="418"/>
      <c r="VJJ17" s="418"/>
      <c r="VJK17" s="418"/>
      <c r="VJL17" s="418"/>
      <c r="VJM17" s="418"/>
      <c r="VJN17" s="418"/>
      <c r="VJO17" s="418"/>
      <c r="VJP17" s="418"/>
      <c r="VJQ17" s="418"/>
      <c r="VJR17" s="418"/>
      <c r="VJS17" s="418"/>
      <c r="VJT17" s="418"/>
      <c r="VJU17" s="418"/>
      <c r="VJV17" s="418"/>
      <c r="VJW17" s="418"/>
      <c r="VJX17" s="418"/>
      <c r="VJY17" s="418"/>
      <c r="VJZ17" s="418"/>
      <c r="VKA17" s="418"/>
      <c r="VKB17" s="418"/>
      <c r="VKC17" s="418"/>
      <c r="VKD17" s="418"/>
      <c r="VKE17" s="418"/>
      <c r="VKF17" s="418"/>
      <c r="VKG17" s="418"/>
      <c r="VKH17" s="418"/>
      <c r="VKI17" s="418"/>
      <c r="VKJ17" s="418"/>
      <c r="VKK17" s="418"/>
      <c r="VKL17" s="418"/>
      <c r="VKM17" s="418"/>
      <c r="VKN17" s="418"/>
      <c r="VKO17" s="418"/>
      <c r="VKP17" s="418"/>
      <c r="VKQ17" s="418"/>
      <c r="VKR17" s="418"/>
      <c r="VKS17" s="418"/>
      <c r="VKT17" s="418"/>
      <c r="VKU17" s="418"/>
      <c r="VKV17" s="418"/>
      <c r="VKW17" s="418"/>
      <c r="VKX17" s="418"/>
      <c r="VKY17" s="418"/>
      <c r="VKZ17" s="418"/>
      <c r="VLA17" s="418"/>
      <c r="VLB17" s="418"/>
      <c r="VLC17" s="418"/>
      <c r="VLD17" s="418"/>
      <c r="VLE17" s="418"/>
      <c r="VLF17" s="418"/>
      <c r="VLG17" s="418"/>
      <c r="VLH17" s="418"/>
      <c r="VLI17" s="418"/>
      <c r="VLJ17" s="418"/>
      <c r="VLK17" s="418"/>
      <c r="VLL17" s="418"/>
      <c r="VLM17" s="418"/>
      <c r="VLN17" s="418"/>
      <c r="VLO17" s="418"/>
      <c r="VLP17" s="418"/>
      <c r="VLQ17" s="418"/>
      <c r="VLR17" s="418"/>
      <c r="VLS17" s="418"/>
      <c r="VLT17" s="418"/>
      <c r="VLU17" s="418"/>
      <c r="VLV17" s="418"/>
      <c r="VLW17" s="418"/>
      <c r="VLX17" s="418"/>
      <c r="VLY17" s="418"/>
      <c r="VLZ17" s="418"/>
      <c r="VMA17" s="418"/>
      <c r="VMB17" s="418"/>
      <c r="VMC17" s="418"/>
      <c r="VMD17" s="418"/>
      <c r="VME17" s="418"/>
      <c r="VMF17" s="418"/>
      <c r="VMG17" s="418"/>
      <c r="VMH17" s="418"/>
      <c r="VMI17" s="418"/>
      <c r="VMJ17" s="418"/>
      <c r="VMK17" s="418"/>
      <c r="VML17" s="418"/>
      <c r="VMM17" s="418"/>
      <c r="VMN17" s="418"/>
      <c r="VMO17" s="418"/>
      <c r="VMP17" s="418"/>
      <c r="VMQ17" s="418"/>
      <c r="VMR17" s="418"/>
      <c r="VMS17" s="418"/>
      <c r="VMT17" s="418"/>
      <c r="VMU17" s="418"/>
      <c r="VMV17" s="418"/>
      <c r="VMW17" s="418"/>
      <c r="VMX17" s="418"/>
      <c r="VMY17" s="418"/>
      <c r="VMZ17" s="418"/>
      <c r="VNA17" s="418"/>
      <c r="VNB17" s="418"/>
      <c r="VNC17" s="418"/>
      <c r="VND17" s="418"/>
      <c r="VNE17" s="418"/>
      <c r="VNF17" s="418"/>
      <c r="VNG17" s="418"/>
      <c r="VNH17" s="418"/>
      <c r="VNI17" s="418"/>
      <c r="VNJ17" s="418"/>
      <c r="VNK17" s="418"/>
      <c r="VNL17" s="418"/>
      <c r="VNM17" s="418"/>
      <c r="VNN17" s="418"/>
      <c r="VNO17" s="418"/>
      <c r="VNP17" s="418"/>
      <c r="VNQ17" s="418"/>
      <c r="VNR17" s="418"/>
      <c r="VNS17" s="418"/>
      <c r="VNT17" s="418"/>
      <c r="VNU17" s="418"/>
      <c r="VNV17" s="418"/>
      <c r="VNW17" s="418"/>
      <c r="VNX17" s="418"/>
      <c r="VNY17" s="418"/>
      <c r="VNZ17" s="418"/>
      <c r="VOA17" s="418"/>
      <c r="VOB17" s="418"/>
      <c r="VOC17" s="418"/>
      <c r="VOD17" s="418"/>
      <c r="VOE17" s="418"/>
      <c r="VOF17" s="418"/>
      <c r="VOG17" s="418"/>
      <c r="VOH17" s="418"/>
      <c r="VOI17" s="418"/>
      <c r="VOJ17" s="418"/>
      <c r="VOK17" s="418"/>
      <c r="VOL17" s="418"/>
      <c r="VOM17" s="418"/>
      <c r="VON17" s="418"/>
      <c r="VOO17" s="418"/>
      <c r="VOP17" s="418"/>
      <c r="VOQ17" s="418"/>
      <c r="VOR17" s="418"/>
      <c r="VOS17" s="418"/>
      <c r="VOT17" s="418"/>
      <c r="VOU17" s="418"/>
      <c r="VOV17" s="418"/>
      <c r="VOW17" s="418"/>
      <c r="VOX17" s="418"/>
      <c r="VOY17" s="418"/>
      <c r="VOZ17" s="418"/>
      <c r="VPA17" s="418"/>
      <c r="VPB17" s="418"/>
      <c r="VPC17" s="418"/>
      <c r="VPD17" s="418"/>
      <c r="VPE17" s="418"/>
      <c r="VPF17" s="418"/>
      <c r="VPG17" s="418"/>
      <c r="VPH17" s="418"/>
      <c r="VPI17" s="418"/>
      <c r="VPJ17" s="418"/>
      <c r="VPK17" s="418"/>
      <c r="VPL17" s="418"/>
      <c r="VPM17" s="418"/>
      <c r="VPN17" s="418"/>
      <c r="VPO17" s="418"/>
      <c r="VPP17" s="418"/>
      <c r="VPQ17" s="418"/>
      <c r="VPR17" s="418"/>
      <c r="VPS17" s="418"/>
      <c r="VPT17" s="418"/>
      <c r="VPU17" s="418"/>
      <c r="VPV17" s="418"/>
      <c r="VPW17" s="418"/>
      <c r="VPX17" s="418"/>
      <c r="VPY17" s="418"/>
      <c r="VPZ17" s="418"/>
      <c r="VQA17" s="418"/>
      <c r="VQB17" s="418"/>
      <c r="VQC17" s="418"/>
      <c r="VQD17" s="418"/>
      <c r="VQE17" s="418"/>
      <c r="VQF17" s="418"/>
      <c r="VQG17" s="418"/>
      <c r="VQH17" s="418"/>
      <c r="VQI17" s="418"/>
      <c r="VQJ17" s="418"/>
      <c r="VQK17" s="418"/>
      <c r="VQL17" s="418"/>
      <c r="VQM17" s="418"/>
      <c r="VQN17" s="418"/>
      <c r="VQO17" s="418"/>
      <c r="VQP17" s="418"/>
      <c r="VQQ17" s="418"/>
      <c r="VQR17" s="418"/>
      <c r="VQS17" s="418"/>
      <c r="VQT17" s="418"/>
      <c r="VQU17" s="418"/>
      <c r="VQV17" s="418"/>
      <c r="VQW17" s="418"/>
      <c r="VQX17" s="418"/>
      <c r="VQY17" s="418"/>
      <c r="VQZ17" s="418"/>
      <c r="VRA17" s="418"/>
      <c r="VRB17" s="418"/>
      <c r="VRC17" s="418"/>
      <c r="VRD17" s="418"/>
      <c r="VRE17" s="418"/>
      <c r="VRF17" s="418"/>
      <c r="VRG17" s="418"/>
      <c r="VRH17" s="418"/>
      <c r="VRI17" s="418"/>
      <c r="VRJ17" s="418"/>
      <c r="VRK17" s="418"/>
      <c r="VRL17" s="418"/>
      <c r="VRM17" s="418"/>
      <c r="VRN17" s="418"/>
      <c r="VRO17" s="418"/>
      <c r="VRP17" s="418"/>
      <c r="VRQ17" s="418"/>
      <c r="VRR17" s="418"/>
      <c r="VRS17" s="418"/>
      <c r="VRT17" s="418"/>
      <c r="VRU17" s="418"/>
      <c r="VRV17" s="418"/>
      <c r="VRW17" s="418"/>
      <c r="VRX17" s="418"/>
      <c r="VRY17" s="418"/>
      <c r="VRZ17" s="418"/>
      <c r="VSA17" s="418"/>
      <c r="VSB17" s="418"/>
      <c r="VSC17" s="418"/>
      <c r="VSD17" s="418"/>
      <c r="VSE17" s="418"/>
      <c r="VSF17" s="418"/>
      <c r="VSG17" s="418"/>
      <c r="VSH17" s="418"/>
      <c r="VSI17" s="418"/>
      <c r="VSJ17" s="418"/>
      <c r="VSK17" s="418"/>
      <c r="VSL17" s="418"/>
      <c r="VSM17" s="418"/>
      <c r="VSN17" s="418"/>
      <c r="VSO17" s="418"/>
      <c r="VSP17" s="418"/>
      <c r="VSQ17" s="418"/>
      <c r="VSR17" s="418"/>
      <c r="VSS17" s="418"/>
      <c r="VST17" s="418"/>
      <c r="VSU17" s="418"/>
      <c r="VSV17" s="418"/>
      <c r="VSW17" s="418"/>
      <c r="VSX17" s="418"/>
      <c r="VSY17" s="418"/>
      <c r="VSZ17" s="418"/>
      <c r="VTA17" s="418"/>
      <c r="VTB17" s="418"/>
      <c r="VTC17" s="418"/>
      <c r="VTD17" s="418"/>
      <c r="VTE17" s="418"/>
      <c r="VTF17" s="418"/>
      <c r="VTG17" s="418"/>
      <c r="VTH17" s="418"/>
      <c r="VTI17" s="418"/>
      <c r="VTJ17" s="418"/>
      <c r="VTK17" s="418"/>
      <c r="VTL17" s="418"/>
      <c r="VTM17" s="418"/>
      <c r="VTN17" s="418"/>
      <c r="VTO17" s="418"/>
      <c r="VTP17" s="418"/>
      <c r="VTQ17" s="418"/>
      <c r="VTR17" s="418"/>
      <c r="VTS17" s="418"/>
      <c r="VTT17" s="418"/>
      <c r="VTU17" s="418"/>
      <c r="VTV17" s="418"/>
      <c r="VTW17" s="418"/>
      <c r="VTX17" s="418"/>
      <c r="VTY17" s="418"/>
      <c r="VTZ17" s="418"/>
      <c r="VUA17" s="418"/>
      <c r="VUB17" s="418"/>
      <c r="VUC17" s="418"/>
      <c r="VUD17" s="418"/>
      <c r="VUE17" s="418"/>
      <c r="VUF17" s="418"/>
      <c r="VUG17" s="418"/>
      <c r="VUH17" s="418"/>
      <c r="VUI17" s="418"/>
      <c r="VUJ17" s="418"/>
      <c r="VUK17" s="418"/>
      <c r="VUL17" s="418"/>
      <c r="VUM17" s="418"/>
      <c r="VUN17" s="418"/>
      <c r="VUO17" s="418"/>
      <c r="VUP17" s="418"/>
      <c r="VUQ17" s="418"/>
      <c r="VUR17" s="418"/>
      <c r="VUS17" s="418"/>
      <c r="VUT17" s="418"/>
      <c r="VUU17" s="418"/>
      <c r="VUV17" s="418"/>
      <c r="VUW17" s="418"/>
      <c r="VUX17" s="418"/>
      <c r="VUY17" s="418"/>
      <c r="VUZ17" s="418"/>
      <c r="VVA17" s="418"/>
      <c r="VVB17" s="418"/>
      <c r="VVC17" s="418"/>
      <c r="VVD17" s="418"/>
      <c r="VVE17" s="418"/>
      <c r="VVF17" s="418"/>
      <c r="VVG17" s="418"/>
      <c r="VVH17" s="418"/>
      <c r="VVI17" s="418"/>
      <c r="VVJ17" s="418"/>
      <c r="VVK17" s="418"/>
      <c r="VVL17" s="418"/>
      <c r="VVM17" s="418"/>
      <c r="VVN17" s="418"/>
      <c r="VVO17" s="418"/>
      <c r="VVP17" s="418"/>
      <c r="VVQ17" s="418"/>
      <c r="VVR17" s="418"/>
      <c r="VVS17" s="418"/>
      <c r="VVT17" s="418"/>
      <c r="VVU17" s="418"/>
      <c r="VVV17" s="418"/>
      <c r="VVW17" s="418"/>
      <c r="VVX17" s="418"/>
      <c r="VVY17" s="418"/>
      <c r="VVZ17" s="418"/>
      <c r="VWA17" s="418"/>
      <c r="VWB17" s="418"/>
      <c r="VWC17" s="418"/>
      <c r="VWD17" s="418"/>
      <c r="VWE17" s="418"/>
      <c r="VWF17" s="418"/>
      <c r="VWG17" s="418"/>
      <c r="VWH17" s="418"/>
      <c r="VWI17" s="418"/>
      <c r="VWJ17" s="418"/>
      <c r="VWK17" s="418"/>
      <c r="VWL17" s="418"/>
      <c r="VWM17" s="418"/>
      <c r="VWN17" s="418"/>
      <c r="VWO17" s="418"/>
      <c r="VWP17" s="418"/>
      <c r="VWQ17" s="418"/>
      <c r="VWR17" s="418"/>
      <c r="VWS17" s="418"/>
      <c r="VWT17" s="418"/>
      <c r="VWU17" s="418"/>
      <c r="VWV17" s="418"/>
      <c r="VWW17" s="418"/>
      <c r="VWX17" s="418"/>
      <c r="VWY17" s="418"/>
      <c r="VWZ17" s="418"/>
      <c r="VXA17" s="418"/>
      <c r="VXB17" s="418"/>
      <c r="VXC17" s="418"/>
      <c r="VXD17" s="418"/>
      <c r="VXE17" s="418"/>
      <c r="VXF17" s="418"/>
      <c r="VXG17" s="418"/>
      <c r="VXH17" s="418"/>
      <c r="VXI17" s="418"/>
      <c r="VXJ17" s="418"/>
      <c r="VXK17" s="418"/>
      <c r="VXL17" s="418"/>
      <c r="VXM17" s="418"/>
      <c r="VXN17" s="418"/>
      <c r="VXO17" s="418"/>
      <c r="VXP17" s="418"/>
      <c r="VXQ17" s="418"/>
      <c r="VXR17" s="418"/>
      <c r="VXS17" s="418"/>
      <c r="VXT17" s="418"/>
      <c r="VXU17" s="418"/>
      <c r="VXV17" s="418"/>
      <c r="VXW17" s="418"/>
      <c r="VXX17" s="418"/>
      <c r="VXY17" s="418"/>
      <c r="VXZ17" s="418"/>
      <c r="VYA17" s="418"/>
      <c r="VYB17" s="418"/>
      <c r="VYC17" s="418"/>
      <c r="VYD17" s="418"/>
      <c r="VYE17" s="418"/>
      <c r="VYF17" s="418"/>
      <c r="VYG17" s="418"/>
      <c r="VYH17" s="418"/>
      <c r="VYI17" s="418"/>
      <c r="VYJ17" s="418"/>
      <c r="VYK17" s="418"/>
      <c r="VYL17" s="418"/>
      <c r="VYM17" s="418"/>
      <c r="VYN17" s="418"/>
      <c r="VYO17" s="418"/>
      <c r="VYP17" s="418"/>
      <c r="VYQ17" s="418"/>
      <c r="VYR17" s="418"/>
      <c r="VYS17" s="418"/>
      <c r="VYT17" s="418"/>
      <c r="VYU17" s="418"/>
      <c r="VYV17" s="418"/>
      <c r="VYW17" s="418"/>
      <c r="VYX17" s="418"/>
      <c r="VYY17" s="418"/>
      <c r="VYZ17" s="418"/>
      <c r="VZA17" s="418"/>
      <c r="VZB17" s="418"/>
      <c r="VZC17" s="418"/>
      <c r="VZD17" s="418"/>
      <c r="VZE17" s="418"/>
      <c r="VZF17" s="418"/>
      <c r="VZG17" s="418"/>
      <c r="VZH17" s="418"/>
      <c r="VZI17" s="418"/>
      <c r="VZJ17" s="418"/>
      <c r="VZK17" s="418"/>
      <c r="VZL17" s="418"/>
      <c r="VZM17" s="418"/>
      <c r="VZN17" s="418"/>
      <c r="VZO17" s="418"/>
      <c r="VZP17" s="418"/>
      <c r="VZQ17" s="418"/>
      <c r="VZR17" s="418"/>
      <c r="VZS17" s="418"/>
      <c r="VZT17" s="418"/>
      <c r="VZU17" s="418"/>
      <c r="VZV17" s="418"/>
      <c r="VZW17" s="418"/>
      <c r="VZX17" s="418"/>
      <c r="VZY17" s="418"/>
      <c r="VZZ17" s="418"/>
      <c r="WAA17" s="418"/>
      <c r="WAB17" s="418"/>
      <c r="WAC17" s="418"/>
      <c r="WAD17" s="418"/>
      <c r="WAE17" s="418"/>
      <c r="WAF17" s="418"/>
      <c r="WAG17" s="418"/>
      <c r="WAH17" s="418"/>
      <c r="WAI17" s="418"/>
      <c r="WAJ17" s="418"/>
      <c r="WAK17" s="418"/>
      <c r="WAL17" s="418"/>
      <c r="WAM17" s="418"/>
      <c r="WAN17" s="418"/>
      <c r="WAO17" s="418"/>
      <c r="WAP17" s="418"/>
      <c r="WAQ17" s="418"/>
      <c r="WAR17" s="418"/>
      <c r="WAS17" s="418"/>
      <c r="WAT17" s="418"/>
      <c r="WAU17" s="418"/>
      <c r="WAV17" s="418"/>
      <c r="WAW17" s="418"/>
      <c r="WAX17" s="418"/>
      <c r="WAY17" s="418"/>
      <c r="WAZ17" s="418"/>
      <c r="WBA17" s="418"/>
      <c r="WBB17" s="418"/>
      <c r="WBC17" s="418"/>
      <c r="WBD17" s="418"/>
      <c r="WBE17" s="418"/>
      <c r="WBF17" s="418"/>
      <c r="WBG17" s="418"/>
      <c r="WBH17" s="418"/>
      <c r="WBI17" s="418"/>
      <c r="WBJ17" s="418"/>
      <c r="WBK17" s="418"/>
      <c r="WBL17" s="418"/>
      <c r="WBM17" s="418"/>
      <c r="WBN17" s="418"/>
      <c r="WBO17" s="418"/>
      <c r="WBP17" s="418"/>
      <c r="WBQ17" s="418"/>
      <c r="WBR17" s="418"/>
      <c r="WBS17" s="418"/>
      <c r="WBT17" s="418"/>
      <c r="WBU17" s="418"/>
      <c r="WBV17" s="418"/>
      <c r="WBW17" s="418"/>
      <c r="WBX17" s="418"/>
      <c r="WBY17" s="418"/>
      <c r="WBZ17" s="418"/>
      <c r="WCA17" s="418"/>
      <c r="WCB17" s="418"/>
      <c r="WCC17" s="418"/>
      <c r="WCD17" s="418"/>
      <c r="WCE17" s="418"/>
      <c r="WCF17" s="418"/>
      <c r="WCG17" s="418"/>
      <c r="WCH17" s="418"/>
      <c r="WCI17" s="418"/>
      <c r="WCJ17" s="418"/>
      <c r="WCK17" s="418"/>
      <c r="WCL17" s="418"/>
      <c r="WCM17" s="418"/>
      <c r="WCN17" s="418"/>
      <c r="WCO17" s="418"/>
      <c r="WCP17" s="418"/>
      <c r="WCQ17" s="418"/>
      <c r="WCR17" s="418"/>
      <c r="WCS17" s="418"/>
      <c r="WCT17" s="418"/>
      <c r="WCU17" s="418"/>
      <c r="WCV17" s="418"/>
      <c r="WCW17" s="418"/>
      <c r="WCX17" s="418"/>
      <c r="WCY17" s="418"/>
      <c r="WCZ17" s="418"/>
      <c r="WDA17" s="418"/>
      <c r="WDB17" s="418"/>
      <c r="WDC17" s="418"/>
      <c r="WDD17" s="418"/>
      <c r="WDE17" s="418"/>
      <c r="WDF17" s="418"/>
      <c r="WDG17" s="418"/>
      <c r="WDH17" s="418"/>
      <c r="WDI17" s="418"/>
      <c r="WDJ17" s="418"/>
      <c r="WDK17" s="418"/>
      <c r="WDL17" s="418"/>
      <c r="WDM17" s="418"/>
      <c r="WDN17" s="418"/>
      <c r="WDO17" s="418"/>
      <c r="WDP17" s="418"/>
      <c r="WDQ17" s="418"/>
      <c r="WDR17" s="418"/>
      <c r="WDS17" s="418"/>
      <c r="WDT17" s="418"/>
      <c r="WDU17" s="418"/>
      <c r="WDV17" s="418"/>
      <c r="WDW17" s="418"/>
      <c r="WDX17" s="418"/>
      <c r="WDY17" s="418"/>
      <c r="WDZ17" s="418"/>
      <c r="WEA17" s="418"/>
      <c r="WEB17" s="418"/>
      <c r="WEC17" s="418"/>
      <c r="WED17" s="418"/>
      <c r="WEE17" s="418"/>
      <c r="WEF17" s="418"/>
      <c r="WEG17" s="418"/>
      <c r="WEH17" s="418"/>
      <c r="WEI17" s="418"/>
      <c r="WEJ17" s="418"/>
      <c r="WEK17" s="418"/>
      <c r="WEL17" s="418"/>
      <c r="WEM17" s="418"/>
      <c r="WEN17" s="418"/>
      <c r="WEO17" s="418"/>
      <c r="WEP17" s="418"/>
      <c r="WEQ17" s="418"/>
      <c r="WER17" s="418"/>
      <c r="WES17" s="418"/>
      <c r="WET17" s="418"/>
      <c r="WEU17" s="418"/>
      <c r="WEV17" s="418"/>
      <c r="WEW17" s="418"/>
      <c r="WEX17" s="418"/>
      <c r="WEY17" s="418"/>
      <c r="WEZ17" s="418"/>
      <c r="WFA17" s="418"/>
      <c r="WFB17" s="418"/>
      <c r="WFC17" s="418"/>
      <c r="WFD17" s="418"/>
      <c r="WFE17" s="418"/>
      <c r="WFF17" s="418"/>
      <c r="WFG17" s="418"/>
      <c r="WFH17" s="418"/>
      <c r="WFI17" s="418"/>
      <c r="WFJ17" s="418"/>
      <c r="WFK17" s="418"/>
      <c r="WFL17" s="418"/>
      <c r="WFM17" s="418"/>
      <c r="WFN17" s="418"/>
      <c r="WFO17" s="418"/>
      <c r="WFP17" s="418"/>
      <c r="WFQ17" s="418"/>
      <c r="WFR17" s="418"/>
      <c r="WFS17" s="418"/>
      <c r="WFT17" s="418"/>
      <c r="WFU17" s="418"/>
      <c r="WFV17" s="418"/>
      <c r="WFW17" s="418"/>
      <c r="WFX17" s="418"/>
      <c r="WFY17" s="418"/>
      <c r="WFZ17" s="418"/>
      <c r="WGA17" s="418"/>
      <c r="WGB17" s="418"/>
      <c r="WGC17" s="418"/>
      <c r="WGD17" s="418"/>
      <c r="WGE17" s="418"/>
      <c r="WGF17" s="418"/>
      <c r="WGG17" s="418"/>
      <c r="WGH17" s="418"/>
      <c r="WGI17" s="418"/>
      <c r="WGJ17" s="418"/>
      <c r="WGK17" s="418"/>
      <c r="WGL17" s="418"/>
      <c r="WGM17" s="418"/>
      <c r="WGN17" s="418"/>
      <c r="WGO17" s="418"/>
      <c r="WGP17" s="418"/>
      <c r="WGQ17" s="418"/>
      <c r="WGR17" s="418"/>
      <c r="WGS17" s="418"/>
      <c r="WGT17" s="418"/>
      <c r="WGU17" s="418"/>
      <c r="WGV17" s="418"/>
      <c r="WGW17" s="418"/>
      <c r="WGX17" s="418"/>
      <c r="WGY17" s="418"/>
      <c r="WGZ17" s="418"/>
      <c r="WHA17" s="418"/>
      <c r="WHB17" s="418"/>
      <c r="WHC17" s="418"/>
      <c r="WHD17" s="418"/>
      <c r="WHE17" s="418"/>
      <c r="WHF17" s="418"/>
      <c r="WHG17" s="418"/>
      <c r="WHH17" s="418"/>
      <c r="WHI17" s="418"/>
      <c r="WHJ17" s="418"/>
      <c r="WHK17" s="418"/>
      <c r="WHL17" s="418"/>
      <c r="WHM17" s="418"/>
      <c r="WHN17" s="418"/>
      <c r="WHO17" s="418"/>
      <c r="WHP17" s="418"/>
      <c r="WHQ17" s="418"/>
      <c r="WHR17" s="418"/>
      <c r="WHS17" s="418"/>
      <c r="WHT17" s="418"/>
      <c r="WHU17" s="418"/>
      <c r="WHV17" s="418"/>
      <c r="WHW17" s="418"/>
      <c r="WHX17" s="418"/>
      <c r="WHY17" s="418"/>
      <c r="WHZ17" s="418"/>
      <c r="WIA17" s="418"/>
      <c r="WIB17" s="418"/>
      <c r="WIC17" s="418"/>
      <c r="WID17" s="418"/>
      <c r="WIE17" s="418"/>
      <c r="WIF17" s="418"/>
      <c r="WIG17" s="418"/>
      <c r="WIH17" s="418"/>
      <c r="WII17" s="418"/>
      <c r="WIJ17" s="418"/>
      <c r="WIK17" s="418"/>
      <c r="WIL17" s="418"/>
      <c r="WIM17" s="418"/>
      <c r="WIN17" s="418"/>
      <c r="WIO17" s="418"/>
      <c r="WIP17" s="418"/>
      <c r="WIQ17" s="418"/>
      <c r="WIR17" s="418"/>
      <c r="WIS17" s="418"/>
      <c r="WIT17" s="418"/>
      <c r="WIU17" s="418"/>
      <c r="WIV17" s="418"/>
      <c r="WIW17" s="418"/>
      <c r="WIX17" s="418"/>
      <c r="WIY17" s="418"/>
      <c r="WIZ17" s="418"/>
      <c r="WJA17" s="418"/>
      <c r="WJB17" s="418"/>
      <c r="WJC17" s="418"/>
      <c r="WJD17" s="418"/>
      <c r="WJE17" s="418"/>
      <c r="WJF17" s="418"/>
      <c r="WJG17" s="418"/>
      <c r="WJH17" s="418"/>
      <c r="WJI17" s="418"/>
      <c r="WJJ17" s="418"/>
      <c r="WJK17" s="418"/>
      <c r="WJL17" s="418"/>
      <c r="WJM17" s="418"/>
      <c r="WJN17" s="418"/>
      <c r="WJO17" s="418"/>
      <c r="WJP17" s="418"/>
      <c r="WJQ17" s="418"/>
      <c r="WJR17" s="418"/>
      <c r="WJS17" s="418"/>
      <c r="WJT17" s="418"/>
      <c r="WJU17" s="418"/>
      <c r="WJV17" s="418"/>
      <c r="WJW17" s="418"/>
      <c r="WJX17" s="418"/>
      <c r="WJY17" s="418"/>
      <c r="WJZ17" s="418"/>
      <c r="WKA17" s="418"/>
      <c r="WKB17" s="418"/>
      <c r="WKC17" s="418"/>
      <c r="WKD17" s="418"/>
      <c r="WKE17" s="418"/>
      <c r="WKF17" s="418"/>
      <c r="WKG17" s="418"/>
      <c r="WKH17" s="418"/>
      <c r="WKI17" s="418"/>
      <c r="WKJ17" s="418"/>
      <c r="WKK17" s="418"/>
      <c r="WKL17" s="418"/>
      <c r="WKM17" s="418"/>
      <c r="WKN17" s="418"/>
      <c r="WKO17" s="418"/>
      <c r="WKP17" s="418"/>
      <c r="WKQ17" s="418"/>
      <c r="WKR17" s="418"/>
      <c r="WKS17" s="418"/>
      <c r="WKT17" s="418"/>
      <c r="WKU17" s="418"/>
      <c r="WKV17" s="418"/>
      <c r="WKW17" s="418"/>
      <c r="WKX17" s="418"/>
      <c r="WKY17" s="418"/>
      <c r="WKZ17" s="418"/>
      <c r="WLA17" s="418"/>
      <c r="WLB17" s="418"/>
      <c r="WLC17" s="418"/>
      <c r="WLD17" s="418"/>
      <c r="WLE17" s="418"/>
      <c r="WLF17" s="418"/>
      <c r="WLG17" s="418"/>
      <c r="WLH17" s="418"/>
      <c r="WLI17" s="418"/>
      <c r="WLJ17" s="418"/>
      <c r="WLK17" s="418"/>
      <c r="WLL17" s="418"/>
      <c r="WLM17" s="418"/>
      <c r="WLN17" s="418"/>
      <c r="WLO17" s="418"/>
      <c r="WLP17" s="418"/>
      <c r="WLQ17" s="418"/>
      <c r="WLR17" s="418"/>
      <c r="WLS17" s="418"/>
      <c r="WLT17" s="418"/>
      <c r="WLU17" s="418"/>
      <c r="WLV17" s="418"/>
      <c r="WLW17" s="418"/>
      <c r="WLX17" s="418"/>
      <c r="WLY17" s="418"/>
      <c r="WLZ17" s="418"/>
      <c r="WMA17" s="418"/>
      <c r="WMB17" s="418"/>
      <c r="WMC17" s="418"/>
      <c r="WMD17" s="418"/>
      <c r="WME17" s="418"/>
      <c r="WMF17" s="418"/>
      <c r="WMG17" s="418"/>
      <c r="WMH17" s="418"/>
      <c r="WMI17" s="418"/>
      <c r="WMJ17" s="418"/>
      <c r="WMK17" s="418"/>
      <c r="WML17" s="418"/>
      <c r="WMM17" s="418"/>
      <c r="WMN17" s="418"/>
      <c r="WMO17" s="418"/>
      <c r="WMP17" s="418"/>
      <c r="WMQ17" s="418"/>
      <c r="WMR17" s="418"/>
      <c r="WMS17" s="418"/>
      <c r="WMT17" s="418"/>
      <c r="WMU17" s="418"/>
      <c r="WMV17" s="418"/>
      <c r="WMW17" s="418"/>
      <c r="WMX17" s="418"/>
      <c r="WMY17" s="418"/>
      <c r="WMZ17" s="418"/>
      <c r="WNA17" s="418"/>
      <c r="WNB17" s="418"/>
      <c r="WNC17" s="418"/>
      <c r="WND17" s="418"/>
      <c r="WNE17" s="418"/>
      <c r="WNF17" s="418"/>
      <c r="WNG17" s="418"/>
      <c r="WNH17" s="418"/>
      <c r="WNI17" s="418"/>
      <c r="WNJ17" s="418"/>
      <c r="WNK17" s="418"/>
      <c r="WNL17" s="418"/>
      <c r="WNM17" s="418"/>
      <c r="WNN17" s="418"/>
      <c r="WNO17" s="418"/>
      <c r="WNP17" s="418"/>
      <c r="WNQ17" s="418"/>
      <c r="WNR17" s="418"/>
      <c r="WNS17" s="418"/>
      <c r="WNT17" s="418"/>
      <c r="WNU17" s="418"/>
      <c r="WNV17" s="418"/>
      <c r="WNW17" s="418"/>
      <c r="WNX17" s="418"/>
      <c r="WNY17" s="418"/>
      <c r="WNZ17" s="418"/>
      <c r="WOA17" s="418"/>
      <c r="WOB17" s="418"/>
      <c r="WOC17" s="418"/>
      <c r="WOD17" s="418"/>
      <c r="WOE17" s="418"/>
      <c r="WOF17" s="418"/>
      <c r="WOG17" s="418"/>
      <c r="WOH17" s="418"/>
      <c r="WOI17" s="418"/>
      <c r="WOJ17" s="418"/>
      <c r="WOK17" s="418"/>
      <c r="WOL17" s="418"/>
      <c r="WOM17" s="418"/>
      <c r="WON17" s="418"/>
      <c r="WOO17" s="418"/>
      <c r="WOP17" s="418"/>
      <c r="WOQ17" s="418"/>
      <c r="WOR17" s="418"/>
      <c r="WOS17" s="418"/>
      <c r="WOT17" s="418"/>
      <c r="WOU17" s="418"/>
      <c r="WOV17" s="418"/>
      <c r="WOW17" s="418"/>
      <c r="WOX17" s="418"/>
      <c r="WOY17" s="418"/>
      <c r="WOZ17" s="418"/>
      <c r="WPA17" s="418"/>
      <c r="WPB17" s="418"/>
      <c r="WPC17" s="418"/>
      <c r="WPD17" s="418"/>
      <c r="WPE17" s="418"/>
      <c r="WPF17" s="418"/>
      <c r="WPG17" s="418"/>
      <c r="WPH17" s="418"/>
      <c r="WPI17" s="418"/>
      <c r="WPJ17" s="418"/>
      <c r="WPK17" s="418"/>
      <c r="WPL17" s="418"/>
      <c r="WPM17" s="418"/>
      <c r="WPN17" s="418"/>
      <c r="WPO17" s="418"/>
      <c r="WPP17" s="418"/>
      <c r="WPQ17" s="418"/>
      <c r="WPR17" s="418"/>
      <c r="WPS17" s="418"/>
      <c r="WPT17" s="418"/>
      <c r="WPU17" s="418"/>
      <c r="WPV17" s="418"/>
      <c r="WPW17" s="418"/>
      <c r="WPX17" s="418"/>
      <c r="WPY17" s="418"/>
      <c r="WPZ17" s="418"/>
      <c r="WQA17" s="418"/>
      <c r="WQB17" s="418"/>
      <c r="WQC17" s="418"/>
      <c r="WQD17" s="418"/>
      <c r="WQE17" s="418"/>
      <c r="WQF17" s="418"/>
      <c r="WQG17" s="418"/>
      <c r="WQH17" s="418"/>
      <c r="WQI17" s="418"/>
      <c r="WQJ17" s="418"/>
      <c r="WQK17" s="418"/>
      <c r="WQL17" s="418"/>
      <c r="WQM17" s="418"/>
      <c r="WQN17" s="418"/>
      <c r="WQO17" s="418"/>
      <c r="WQP17" s="418"/>
      <c r="WQQ17" s="418"/>
      <c r="WQR17" s="418"/>
      <c r="WQS17" s="418"/>
      <c r="WQT17" s="418"/>
      <c r="WQU17" s="418"/>
      <c r="WQV17" s="418"/>
      <c r="WQW17" s="418"/>
      <c r="WQX17" s="418"/>
      <c r="WQY17" s="418"/>
      <c r="WQZ17" s="418"/>
      <c r="WRA17" s="418"/>
      <c r="WRB17" s="418"/>
      <c r="WRC17" s="418"/>
      <c r="WRD17" s="418"/>
      <c r="WRE17" s="418"/>
      <c r="WRF17" s="418"/>
      <c r="WRG17" s="418"/>
      <c r="WRH17" s="418"/>
      <c r="WRI17" s="418"/>
      <c r="WRJ17" s="418"/>
      <c r="WRK17" s="418"/>
      <c r="WRL17" s="418"/>
      <c r="WRM17" s="418"/>
      <c r="WRN17" s="418"/>
      <c r="WRO17" s="418"/>
      <c r="WRP17" s="418"/>
      <c r="WRQ17" s="418"/>
      <c r="WRR17" s="418"/>
      <c r="WRS17" s="418"/>
      <c r="WRT17" s="418"/>
      <c r="WRU17" s="418"/>
      <c r="WRV17" s="418"/>
      <c r="WRW17" s="418"/>
      <c r="WRX17" s="418"/>
      <c r="WRY17" s="418"/>
      <c r="WRZ17" s="418"/>
      <c r="WSA17" s="418"/>
      <c r="WSB17" s="418"/>
      <c r="WSC17" s="418"/>
      <c r="WSD17" s="418"/>
      <c r="WSE17" s="418"/>
      <c r="WSF17" s="418"/>
      <c r="WSG17" s="418"/>
      <c r="WSH17" s="418"/>
      <c r="WSI17" s="418"/>
      <c r="WSJ17" s="418"/>
      <c r="WSK17" s="418"/>
      <c r="WSL17" s="418"/>
      <c r="WSM17" s="418"/>
      <c r="WSN17" s="418"/>
      <c r="WSO17" s="418"/>
      <c r="WSP17" s="418"/>
      <c r="WSQ17" s="418"/>
      <c r="WSR17" s="418"/>
      <c r="WSS17" s="418"/>
      <c r="WST17" s="418"/>
      <c r="WSU17" s="418"/>
      <c r="WSV17" s="418"/>
      <c r="WSW17" s="418"/>
      <c r="WSX17" s="418"/>
      <c r="WSY17" s="418"/>
      <c r="WSZ17" s="418"/>
      <c r="WTA17" s="418"/>
      <c r="WTB17" s="418"/>
      <c r="WTC17" s="418"/>
      <c r="WTD17" s="418"/>
      <c r="WTE17" s="418"/>
      <c r="WTF17" s="418"/>
      <c r="WTG17" s="418"/>
      <c r="WTH17" s="418"/>
      <c r="WTI17" s="418"/>
      <c r="WTJ17" s="418"/>
      <c r="WTK17" s="418"/>
      <c r="WTL17" s="418"/>
      <c r="WTM17" s="418"/>
      <c r="WTN17" s="418"/>
      <c r="WTO17" s="418"/>
      <c r="WTP17" s="418"/>
      <c r="WTQ17" s="418"/>
      <c r="WTR17" s="418"/>
      <c r="WTS17" s="418"/>
      <c r="WTT17" s="418"/>
      <c r="WTU17" s="418"/>
      <c r="WTV17" s="418"/>
      <c r="WTW17" s="418"/>
      <c r="WTX17" s="418"/>
      <c r="WTY17" s="418"/>
      <c r="WTZ17" s="418"/>
      <c r="WUA17" s="418"/>
      <c r="WUB17" s="418"/>
      <c r="WUC17" s="418"/>
      <c r="WUD17" s="418"/>
      <c r="WUE17" s="418"/>
      <c r="WUF17" s="418"/>
      <c r="WUG17" s="418"/>
      <c r="WUH17" s="418"/>
      <c r="WUI17" s="418"/>
      <c r="WUJ17" s="418"/>
      <c r="WUK17" s="418"/>
      <c r="WUL17" s="418"/>
      <c r="WUM17" s="418"/>
      <c r="WUN17" s="418"/>
      <c r="WUO17" s="418"/>
      <c r="WUP17" s="418"/>
      <c r="WUQ17" s="418"/>
      <c r="WUR17" s="418"/>
      <c r="WUS17" s="418"/>
      <c r="WUT17" s="418"/>
      <c r="WUU17" s="418"/>
      <c r="WUV17" s="418"/>
      <c r="WUW17" s="418"/>
      <c r="WUX17" s="418"/>
      <c r="WUY17" s="418"/>
      <c r="WUZ17" s="418"/>
      <c r="WVA17" s="418"/>
      <c r="WVB17" s="418"/>
      <c r="WVC17" s="418"/>
      <c r="WVD17" s="418"/>
      <c r="WVE17" s="418"/>
      <c r="WVF17" s="418"/>
      <c r="WVG17" s="418"/>
      <c r="WVH17" s="418"/>
      <c r="WVI17" s="418"/>
      <c r="WVJ17" s="418"/>
      <c r="WVK17" s="418"/>
      <c r="WVL17" s="418"/>
      <c r="WVM17" s="418"/>
      <c r="WVN17" s="418"/>
      <c r="WVO17" s="418"/>
      <c r="WVP17" s="418"/>
      <c r="WVQ17" s="418"/>
      <c r="WVR17" s="418"/>
      <c r="WVS17" s="418"/>
      <c r="WVT17" s="418"/>
      <c r="WVU17" s="418"/>
      <c r="WVV17" s="418"/>
      <c r="WVW17" s="418"/>
      <c r="WVX17" s="418"/>
      <c r="WVY17" s="418"/>
      <c r="WVZ17" s="418"/>
      <c r="WWA17" s="418"/>
      <c r="WWB17" s="418"/>
      <c r="WWC17" s="418"/>
      <c r="WWD17" s="418"/>
      <c r="WWE17" s="418"/>
      <c r="WWF17" s="418"/>
      <c r="WWG17" s="418"/>
      <c r="WWH17" s="418"/>
      <c r="WWI17" s="418"/>
      <c r="WWJ17" s="418"/>
      <c r="WWK17" s="418"/>
      <c r="WWL17" s="418"/>
      <c r="WWM17" s="418"/>
      <c r="WWN17" s="418"/>
      <c r="WWO17" s="418"/>
      <c r="WWP17" s="418"/>
      <c r="WWQ17" s="418"/>
      <c r="WWR17" s="418"/>
      <c r="WWS17" s="418"/>
      <c r="WWT17" s="418"/>
      <c r="WWU17" s="418"/>
      <c r="WWV17" s="418"/>
      <c r="WWW17" s="418"/>
      <c r="WWX17" s="418"/>
      <c r="WWY17" s="418"/>
      <c r="WWZ17" s="418"/>
      <c r="WXA17" s="418"/>
      <c r="WXB17" s="418"/>
      <c r="WXC17" s="418"/>
      <c r="WXD17" s="418"/>
      <c r="WXE17" s="418"/>
      <c r="WXF17" s="418"/>
      <c r="WXG17" s="418"/>
      <c r="WXH17" s="418"/>
      <c r="WXI17" s="418"/>
      <c r="WXJ17" s="418"/>
      <c r="WXK17" s="418"/>
      <c r="WXL17" s="418"/>
      <c r="WXM17" s="418"/>
      <c r="WXN17" s="418"/>
      <c r="WXO17" s="418"/>
      <c r="WXP17" s="418"/>
      <c r="WXQ17" s="418"/>
      <c r="WXR17" s="418"/>
      <c r="WXS17" s="418"/>
      <c r="WXT17" s="418"/>
      <c r="WXU17" s="418"/>
      <c r="WXV17" s="418"/>
      <c r="WXW17" s="418"/>
      <c r="WXX17" s="418"/>
      <c r="WXY17" s="418"/>
      <c r="WXZ17" s="418"/>
      <c r="WYA17" s="418"/>
      <c r="WYB17" s="418"/>
      <c r="WYC17" s="418"/>
      <c r="WYD17" s="418"/>
      <c r="WYE17" s="418"/>
      <c r="WYF17" s="418"/>
      <c r="WYG17" s="418"/>
      <c r="WYH17" s="418"/>
      <c r="WYI17" s="418"/>
      <c r="WYJ17" s="418"/>
      <c r="WYK17" s="418"/>
      <c r="WYL17" s="418"/>
      <c r="WYM17" s="418"/>
      <c r="WYN17" s="418"/>
      <c r="WYO17" s="418"/>
      <c r="WYP17" s="418"/>
      <c r="WYQ17" s="418"/>
      <c r="WYR17" s="418"/>
      <c r="WYS17" s="418"/>
      <c r="WYT17" s="418"/>
      <c r="WYU17" s="418"/>
      <c r="WYV17" s="418"/>
      <c r="WYW17" s="418"/>
      <c r="WYX17" s="418"/>
      <c r="WYY17" s="418"/>
      <c r="WYZ17" s="418"/>
      <c r="WZA17" s="418"/>
      <c r="WZB17" s="418"/>
      <c r="WZC17" s="418"/>
      <c r="WZD17" s="418"/>
      <c r="WZE17" s="418"/>
      <c r="WZF17" s="418"/>
      <c r="WZG17" s="418"/>
      <c r="WZH17" s="418"/>
      <c r="WZI17" s="418"/>
      <c r="WZJ17" s="418"/>
      <c r="WZK17" s="418"/>
      <c r="WZL17" s="418"/>
      <c r="WZM17" s="418"/>
      <c r="WZN17" s="418"/>
      <c r="WZO17" s="418"/>
      <c r="WZP17" s="418"/>
      <c r="WZQ17" s="418"/>
      <c r="WZR17" s="418"/>
      <c r="WZS17" s="418"/>
      <c r="WZT17" s="418"/>
      <c r="WZU17" s="418"/>
      <c r="WZV17" s="418"/>
      <c r="WZW17" s="418"/>
      <c r="WZX17" s="418"/>
      <c r="WZY17" s="418"/>
      <c r="WZZ17" s="418"/>
      <c r="XAA17" s="418"/>
      <c r="XAB17" s="418"/>
      <c r="XAC17" s="418"/>
      <c r="XAD17" s="418"/>
      <c r="XAE17" s="418"/>
      <c r="XAF17" s="418"/>
      <c r="XAG17" s="418"/>
      <c r="XAH17" s="418"/>
      <c r="XAI17" s="418"/>
      <c r="XAJ17" s="418"/>
      <c r="XAK17" s="418"/>
      <c r="XAL17" s="418"/>
      <c r="XAM17" s="418"/>
      <c r="XAN17" s="418"/>
      <c r="XAO17" s="418"/>
      <c r="XAP17" s="418"/>
      <c r="XAQ17" s="418"/>
      <c r="XAR17" s="418"/>
      <c r="XAS17" s="418"/>
      <c r="XAT17" s="418"/>
      <c r="XAU17" s="418"/>
      <c r="XAV17" s="418"/>
      <c r="XAW17" s="418"/>
      <c r="XAX17" s="418"/>
      <c r="XAY17" s="418"/>
      <c r="XAZ17" s="418"/>
      <c r="XBA17" s="418"/>
      <c r="XBB17" s="418"/>
      <c r="XBC17" s="418"/>
      <c r="XBD17" s="418"/>
      <c r="XBE17" s="418"/>
      <c r="XBF17" s="418"/>
      <c r="XBG17" s="418"/>
      <c r="XBH17" s="418"/>
      <c r="XBI17" s="418"/>
      <c r="XBJ17" s="418"/>
      <c r="XBK17" s="418"/>
      <c r="XBL17" s="418"/>
      <c r="XBM17" s="418"/>
      <c r="XBN17" s="418"/>
      <c r="XBO17" s="418"/>
      <c r="XBP17" s="418"/>
      <c r="XBQ17" s="418"/>
      <c r="XBR17" s="418"/>
      <c r="XBS17" s="418"/>
      <c r="XBT17" s="418"/>
      <c r="XBU17" s="418"/>
      <c r="XBV17" s="418"/>
      <c r="XBW17" s="418"/>
      <c r="XBX17" s="418"/>
      <c r="XBY17" s="418"/>
      <c r="XBZ17" s="418"/>
      <c r="XCA17" s="418"/>
      <c r="XCB17" s="418"/>
      <c r="XCC17" s="418"/>
      <c r="XCD17" s="418"/>
    </row>
    <row r="18" spans="1:16336" s="418" customFormat="1">
      <c r="A18" s="424" t="s">
        <v>623</v>
      </c>
      <c r="B18" s="450"/>
      <c r="C18" s="450"/>
      <c r="D18" s="423"/>
      <c r="E18" s="450"/>
      <c r="F18" s="450"/>
      <c r="G18" s="458"/>
    </row>
    <row r="19" spans="1:16336" s="417" customFormat="1">
      <c r="A19" s="418" t="s">
        <v>591</v>
      </c>
      <c r="B19" s="451">
        <f>IFERROR(VLOOKUP(A19,'PDP-ACC'!A:Q,2,FALSE),"")</f>
        <v>0</v>
      </c>
      <c r="C19" s="451" t="str">
        <f>IFERROR(VLOOKUP(A19,'PDP-ACC'!A:Q,3,FALSE),"")</f>
        <v>TEY41</v>
      </c>
      <c r="D19" s="422" t="str">
        <f>IFERROR(VLOOKUP(A19,'PDP-ACC'!A:Q,4,FALSE),"")</f>
        <v>OPS Slot-in PC For RP01 / RP02 /RP03 /RP04 / RM04 / RM02K / RM03 / RE01 /RE03 / RE04FV2 (Intel 12th gen processor, Core-i7, 16GB RAM, 256GB SSD, Windows Trial License)</v>
      </c>
      <c r="E19" s="451" t="str">
        <f>IFERROR(VLOOKUP(A19,'PDP-ACC'!A:Q,5,FALSE),"")</f>
        <v>8400460-4917-1</v>
      </c>
      <c r="F19" s="451" t="str">
        <f>IFERROR(VLOOKUP(A19,'PDP-ACC'!A:Q,6,FALSE),"")</f>
        <v>One Year</v>
      </c>
      <c r="G19" s="459">
        <f>IFERROR(VLOOKUP(A19,'PDP-ACC'!A:Q,17,FALSE),"")</f>
        <v>1649</v>
      </c>
    </row>
    <row r="20" spans="1:16336" s="467" customFormat="1">
      <c r="A20" s="1" t="s">
        <v>862</v>
      </c>
      <c r="B20" s="473">
        <f>IFERROR(VLOOKUP(A20,'PDP-ACC'!A:Q,2,FALSE),"")</f>
        <v>0</v>
      </c>
      <c r="C20" s="473" t="str">
        <f>IFERROR(VLOOKUP(A20,'PDP-ACC'!A:Q,3,FALSE),"")</f>
        <v>TEY41-i516GB</v>
      </c>
      <c r="D20" s="474" t="str">
        <f>IFERROR(VLOOKUP(A20,'PDP-ACC'!A:Q,4,FALSE),"")</f>
        <v>OPS Slot-in PC For RP01 / RP02 /RP03 /RP04. RM04 / RM02K / RM03 / RE01 /RE03  (Intel 12th gen processor, Core-i5, 16GB RAM, 256GB SSD, Windows Trial License)</v>
      </c>
      <c r="E20" s="473" t="str">
        <f>IFERROR(VLOOKUP(A20,'PDP-ACC'!A:Q,5,FALSE),"")</f>
        <v>8400460-4950-8</v>
      </c>
      <c r="F20" s="473" t="str">
        <f>IFERROR(VLOOKUP(A20,'PDP-ACC'!A:Q,6,FALSE),"")</f>
        <v>One Year</v>
      </c>
      <c r="G20" s="475">
        <f>IFERROR(VLOOKUP(A20,'PDP-ACC'!A:Q,17,FALSE),"")</f>
        <v>1100</v>
      </c>
    </row>
    <row r="21" spans="1:16336" s="467" customFormat="1">
      <c r="A21" s="1" t="s">
        <v>673</v>
      </c>
      <c r="B21" s="473">
        <f>IFERROR(VLOOKUP(A21,'PDP-ACC'!A:Q,2,FALSE),"")</f>
        <v>0</v>
      </c>
      <c r="C21" s="473" t="str">
        <f>IFERROR(VLOOKUP(A21,'PDP-ACC'!A:Q,3,FALSE),"")</f>
        <v>TEY41-i58GB</v>
      </c>
      <c r="D21" s="474" t="str">
        <f>IFERROR(VLOOKUP(A21,'PDP-ACC'!A:Q,4,FALSE),"")</f>
        <v>OPS Slot-in PC For RP01 / RP02 /RP03 /RP04 / RM04 / RM02K / RM03 / RE01 /RE03 / RE04FV2  (Intel 12th gen processor, Core-i5, 8GB RAM, 256GB SSD, Windows Trial License)</v>
      </c>
      <c r="E21" s="473" t="str">
        <f>IFERROR(VLOOKUP(A21,'PDP-ACC'!A:Q,5,FALSE),"")</f>
        <v>8400460-4910-2</v>
      </c>
      <c r="F21" s="473" t="str">
        <f>IFERROR(VLOOKUP(A21,'PDP-ACC'!A:Q,6,FALSE),"")</f>
        <v>One Year</v>
      </c>
      <c r="G21" s="475">
        <f>IFERROR(VLOOKUP(A21,'PDP-ACC'!A:Q,17,FALSE),"")</f>
        <v>999</v>
      </c>
    </row>
    <row r="22" spans="1:16336" s="421" customFormat="1">
      <c r="A22" s="422" t="s">
        <v>594</v>
      </c>
      <c r="B22" s="451">
        <f>IFERROR(VLOOKUP(A22,'PDP-ACC'!A:Q,2,FALSE),"")</f>
        <v>0</v>
      </c>
      <c r="C22" s="451" t="str">
        <f>IFERROR(VLOOKUP(A22,'PDP-ACC'!A:Q,3,FALSE),"")</f>
        <v>TEY1A</v>
      </c>
      <c r="D22" s="422" t="str">
        <f>IFERROR(VLOOKUP(A22,'PDP-ACC'!A:Q,4,FALSE),"")</f>
        <v xml:space="preserve">BenQ Android OPS TEY1A BLACK ANDROID 13, 8G/128G, GOOGLE CERTIFICATION OPS for RP03 and RM03	</v>
      </c>
      <c r="E22" s="451" t="str">
        <f>IFERROR(VLOOKUP(A22,'PDP-ACC'!A:Q,5,FALSE),"")</f>
        <v>8400460-4972-0</v>
      </c>
      <c r="F22" s="451" t="str">
        <f>IFERROR(VLOOKUP(A22,'PDP-ACC'!A:Q,6,FALSE),"")</f>
        <v>One Year</v>
      </c>
      <c r="G22" s="459">
        <f>IFERROR(VLOOKUP(A22,'PDP-ACC'!A:Q,17,FALSE),"")</f>
        <v>567</v>
      </c>
      <c r="H22" s="420"/>
      <c r="I22" s="420"/>
      <c r="J22" s="420"/>
      <c r="K22" s="420"/>
      <c r="L22" s="420"/>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K22" s="420"/>
      <c r="AL22" s="420"/>
      <c r="AM22" s="420"/>
      <c r="AN22" s="420"/>
      <c r="AO22" s="420"/>
      <c r="AP22" s="420"/>
      <c r="AQ22" s="420"/>
      <c r="AR22" s="420"/>
      <c r="AS22" s="420"/>
      <c r="AT22" s="420"/>
      <c r="AU22" s="420"/>
      <c r="AV22" s="420"/>
      <c r="AW22" s="420"/>
      <c r="AX22" s="420"/>
      <c r="AY22" s="420"/>
      <c r="AZ22" s="420"/>
      <c r="BA22" s="420"/>
      <c r="BB22" s="420"/>
      <c r="BC22" s="420"/>
      <c r="BD22" s="420"/>
      <c r="BE22" s="420"/>
      <c r="BF22" s="420"/>
      <c r="BG22" s="420"/>
      <c r="BH22" s="420"/>
      <c r="BI22" s="420"/>
      <c r="BJ22" s="420"/>
      <c r="BK22" s="420"/>
      <c r="BL22" s="420"/>
      <c r="BM22" s="420"/>
      <c r="BN22" s="420"/>
      <c r="BO22" s="420"/>
      <c r="BP22" s="420"/>
      <c r="BQ22" s="420"/>
      <c r="BR22" s="420"/>
      <c r="BS22" s="420"/>
      <c r="BT22" s="420"/>
      <c r="BU22" s="420"/>
      <c r="BV22" s="420"/>
      <c r="BW22" s="420"/>
      <c r="BX22" s="420"/>
      <c r="BY22" s="420"/>
      <c r="BZ22" s="420"/>
      <c r="CA22" s="420"/>
      <c r="CB22" s="420"/>
      <c r="CC22" s="420"/>
      <c r="CD22" s="420"/>
      <c r="CE22" s="420"/>
      <c r="CF22" s="420"/>
      <c r="CG22" s="420"/>
      <c r="CH22" s="420"/>
      <c r="CI22" s="420"/>
      <c r="CJ22" s="420"/>
      <c r="CK22" s="420"/>
      <c r="CL22" s="420"/>
      <c r="CM22" s="420"/>
      <c r="CN22" s="420"/>
      <c r="CO22" s="420"/>
      <c r="CP22" s="420"/>
      <c r="CQ22" s="420"/>
      <c r="CR22" s="420"/>
      <c r="CS22" s="420"/>
      <c r="CT22" s="420"/>
      <c r="CU22" s="420"/>
      <c r="CV22" s="420"/>
      <c r="CW22" s="420"/>
      <c r="CX22" s="420"/>
      <c r="CY22" s="420"/>
      <c r="CZ22" s="420"/>
      <c r="DA22" s="420"/>
      <c r="DB22" s="420"/>
      <c r="DC22" s="420"/>
      <c r="DD22" s="420"/>
      <c r="DE22" s="420"/>
      <c r="DF22" s="420"/>
      <c r="DG22" s="420"/>
      <c r="DH22" s="420"/>
      <c r="DI22" s="420"/>
      <c r="DJ22" s="420"/>
      <c r="DK22" s="420"/>
      <c r="DL22" s="420"/>
      <c r="DM22" s="420"/>
      <c r="DN22" s="420"/>
      <c r="DO22" s="420"/>
      <c r="DP22" s="420"/>
      <c r="DQ22" s="420"/>
      <c r="DR22" s="420"/>
      <c r="DS22" s="420"/>
      <c r="DT22" s="420"/>
      <c r="DU22" s="420"/>
      <c r="DV22" s="420"/>
      <c r="DW22" s="420"/>
      <c r="DX22" s="420"/>
      <c r="DY22" s="420"/>
      <c r="DZ22" s="420"/>
      <c r="EA22" s="420"/>
      <c r="EB22" s="420"/>
      <c r="EC22" s="420"/>
      <c r="ED22" s="420"/>
      <c r="EE22" s="420"/>
      <c r="EF22" s="420"/>
      <c r="EG22" s="420"/>
      <c r="EH22" s="420"/>
      <c r="EI22" s="420"/>
      <c r="EJ22" s="420"/>
      <c r="EK22" s="420"/>
      <c r="EL22" s="420"/>
      <c r="EM22" s="420"/>
      <c r="EN22" s="420"/>
      <c r="EO22" s="420"/>
      <c r="EP22" s="420"/>
      <c r="EQ22" s="420"/>
      <c r="ER22" s="420"/>
      <c r="ES22" s="420"/>
      <c r="ET22" s="420"/>
      <c r="EU22" s="420"/>
      <c r="EV22" s="420"/>
      <c r="EW22" s="420"/>
      <c r="EX22" s="420"/>
      <c r="EY22" s="420"/>
      <c r="EZ22" s="420"/>
      <c r="FA22" s="420"/>
      <c r="FB22" s="420"/>
      <c r="FC22" s="420"/>
      <c r="FD22" s="420"/>
      <c r="FE22" s="420"/>
      <c r="FF22" s="420"/>
      <c r="FG22" s="420"/>
      <c r="FH22" s="420"/>
      <c r="FI22" s="420"/>
      <c r="FJ22" s="420"/>
      <c r="FK22" s="420"/>
      <c r="FL22" s="420"/>
      <c r="FM22" s="420"/>
      <c r="FN22" s="420"/>
      <c r="FO22" s="420"/>
      <c r="FP22" s="420"/>
      <c r="FQ22" s="420"/>
      <c r="FR22" s="420"/>
      <c r="FS22" s="420"/>
      <c r="FT22" s="420"/>
      <c r="FU22" s="420"/>
      <c r="FV22" s="420"/>
      <c r="FW22" s="420"/>
      <c r="FX22" s="420"/>
      <c r="FY22" s="420"/>
      <c r="FZ22" s="420"/>
      <c r="GA22" s="420"/>
      <c r="GB22" s="420"/>
      <c r="GC22" s="420"/>
      <c r="GD22" s="420"/>
      <c r="GE22" s="420"/>
      <c r="GF22" s="420"/>
      <c r="GG22" s="420"/>
      <c r="GH22" s="420"/>
      <c r="GI22" s="420"/>
      <c r="GJ22" s="420"/>
      <c r="GK22" s="420"/>
      <c r="GL22" s="420"/>
      <c r="GM22" s="420"/>
      <c r="GN22" s="420"/>
      <c r="GO22" s="420"/>
      <c r="GP22" s="420"/>
      <c r="GQ22" s="420"/>
      <c r="GR22" s="420"/>
      <c r="GS22" s="420"/>
      <c r="GT22" s="420"/>
      <c r="GU22" s="420"/>
      <c r="GV22" s="420"/>
      <c r="GW22" s="420"/>
      <c r="GX22" s="420"/>
      <c r="GY22" s="420"/>
      <c r="GZ22" s="420"/>
      <c r="HA22" s="420"/>
      <c r="HB22" s="420"/>
      <c r="HC22" s="420"/>
      <c r="HD22" s="420"/>
      <c r="HE22" s="420"/>
      <c r="HF22" s="420"/>
      <c r="HG22" s="420"/>
      <c r="HH22" s="420"/>
      <c r="HI22" s="420"/>
      <c r="HJ22" s="420"/>
      <c r="HK22" s="420"/>
      <c r="HL22" s="420"/>
      <c r="HM22" s="420"/>
      <c r="HN22" s="420"/>
      <c r="HO22" s="420"/>
      <c r="HP22" s="420"/>
      <c r="HQ22" s="420"/>
      <c r="HR22" s="420"/>
      <c r="HS22" s="420"/>
      <c r="HT22" s="420"/>
      <c r="HU22" s="420"/>
      <c r="HV22" s="420"/>
      <c r="HW22" s="420"/>
      <c r="HX22" s="420"/>
      <c r="HY22" s="420"/>
      <c r="HZ22" s="420"/>
      <c r="IA22" s="420"/>
      <c r="IB22" s="420"/>
      <c r="IC22" s="420"/>
      <c r="ID22" s="420"/>
      <c r="IE22" s="420"/>
      <c r="IF22" s="420"/>
      <c r="IG22" s="420"/>
      <c r="IH22" s="420"/>
      <c r="II22" s="420"/>
      <c r="IJ22" s="420"/>
      <c r="IK22" s="420"/>
      <c r="IL22" s="420"/>
      <c r="IM22" s="420"/>
      <c r="IN22" s="420"/>
      <c r="IO22" s="420"/>
      <c r="IP22" s="420"/>
      <c r="IQ22" s="420"/>
      <c r="IR22" s="420"/>
      <c r="IS22" s="420"/>
      <c r="IT22" s="420"/>
      <c r="IU22" s="420"/>
      <c r="IV22" s="420"/>
      <c r="IW22" s="420"/>
      <c r="IX22" s="420"/>
      <c r="IY22" s="420"/>
      <c r="IZ22" s="420"/>
      <c r="JA22" s="420"/>
      <c r="JB22" s="420"/>
      <c r="JC22" s="420"/>
      <c r="JD22" s="420"/>
      <c r="JE22" s="420"/>
      <c r="JF22" s="420"/>
      <c r="JG22" s="420"/>
      <c r="JH22" s="420"/>
      <c r="JI22" s="420"/>
      <c r="JJ22" s="420"/>
      <c r="JK22" s="420"/>
      <c r="JL22" s="420"/>
      <c r="JM22" s="420"/>
      <c r="JN22" s="420"/>
      <c r="JO22" s="420"/>
      <c r="JP22" s="420"/>
      <c r="JQ22" s="420"/>
      <c r="JR22" s="420"/>
      <c r="JS22" s="420"/>
      <c r="JT22" s="420"/>
      <c r="JU22" s="420"/>
      <c r="JV22" s="420"/>
      <c r="JW22" s="420"/>
      <c r="JX22" s="420"/>
      <c r="JY22" s="420"/>
      <c r="JZ22" s="420"/>
      <c r="KA22" s="420"/>
      <c r="KB22" s="420"/>
      <c r="KC22" s="420"/>
      <c r="KD22" s="420"/>
      <c r="KE22" s="420"/>
      <c r="KF22" s="420"/>
      <c r="KG22" s="420"/>
      <c r="KH22" s="420"/>
      <c r="KI22" s="420"/>
      <c r="KJ22" s="420"/>
      <c r="KK22" s="420"/>
      <c r="KL22" s="420"/>
      <c r="KM22" s="420"/>
      <c r="KN22" s="420"/>
      <c r="KO22" s="420"/>
      <c r="KP22" s="420"/>
      <c r="KQ22" s="420"/>
      <c r="KR22" s="420"/>
      <c r="KS22" s="420"/>
      <c r="KT22" s="420"/>
      <c r="KU22" s="420"/>
      <c r="KV22" s="420"/>
      <c r="KW22" s="420"/>
      <c r="KX22" s="420"/>
      <c r="KY22" s="420"/>
      <c r="KZ22" s="420"/>
      <c r="LA22" s="420"/>
      <c r="LB22" s="420"/>
      <c r="LC22" s="420"/>
      <c r="LD22" s="420"/>
      <c r="LE22" s="420"/>
      <c r="LF22" s="420"/>
      <c r="LG22" s="420"/>
      <c r="LH22" s="420"/>
      <c r="LI22" s="420"/>
      <c r="LJ22" s="420"/>
      <c r="LK22" s="420"/>
      <c r="LL22" s="420"/>
      <c r="LM22" s="420"/>
      <c r="LN22" s="420"/>
      <c r="LO22" s="420"/>
      <c r="LP22" s="420"/>
      <c r="LQ22" s="420"/>
      <c r="LR22" s="420"/>
      <c r="LS22" s="420"/>
      <c r="LT22" s="420"/>
      <c r="LU22" s="420"/>
      <c r="LV22" s="420"/>
      <c r="LW22" s="420"/>
      <c r="LX22" s="420"/>
      <c r="LY22" s="420"/>
      <c r="LZ22" s="420"/>
      <c r="MA22" s="420"/>
      <c r="MB22" s="420"/>
      <c r="MC22" s="420"/>
      <c r="MD22" s="420"/>
      <c r="ME22" s="420"/>
      <c r="MF22" s="420"/>
      <c r="MG22" s="420"/>
      <c r="MH22" s="420"/>
      <c r="MI22" s="420"/>
      <c r="MJ22" s="420"/>
      <c r="MK22" s="420"/>
      <c r="ML22" s="420"/>
      <c r="MM22" s="420"/>
      <c r="MN22" s="420"/>
      <c r="MO22" s="420"/>
      <c r="MP22" s="420"/>
      <c r="MQ22" s="420"/>
      <c r="MR22" s="420"/>
      <c r="MS22" s="420"/>
      <c r="MT22" s="420"/>
      <c r="MU22" s="420"/>
      <c r="MV22" s="420"/>
      <c r="MW22" s="420"/>
      <c r="MX22" s="420"/>
      <c r="MY22" s="420"/>
      <c r="MZ22" s="420"/>
      <c r="NA22" s="420"/>
      <c r="NB22" s="420"/>
      <c r="NC22" s="420"/>
      <c r="ND22" s="420"/>
      <c r="NE22" s="420"/>
      <c r="NF22" s="420"/>
      <c r="NG22" s="420"/>
      <c r="NH22" s="420"/>
      <c r="NI22" s="420"/>
      <c r="NJ22" s="420"/>
      <c r="NK22" s="420"/>
      <c r="NL22" s="420"/>
      <c r="NM22" s="420"/>
      <c r="NN22" s="420"/>
      <c r="NO22" s="420"/>
      <c r="NP22" s="420"/>
      <c r="NQ22" s="420"/>
      <c r="NR22" s="420"/>
      <c r="NS22" s="420"/>
      <c r="NT22" s="420"/>
      <c r="NU22" s="420"/>
      <c r="NV22" s="420"/>
      <c r="NW22" s="420"/>
      <c r="NX22" s="420"/>
      <c r="NY22" s="420"/>
      <c r="NZ22" s="420"/>
      <c r="OA22" s="420"/>
      <c r="OB22" s="420"/>
      <c r="OC22" s="420"/>
      <c r="OD22" s="420"/>
      <c r="OE22" s="420"/>
      <c r="OF22" s="420"/>
      <c r="OG22" s="420"/>
      <c r="OH22" s="420"/>
      <c r="OI22" s="420"/>
      <c r="OJ22" s="420"/>
      <c r="OK22" s="420"/>
      <c r="OL22" s="420"/>
      <c r="OM22" s="420"/>
      <c r="ON22" s="420"/>
      <c r="OO22" s="420"/>
      <c r="OP22" s="420"/>
      <c r="OQ22" s="420"/>
      <c r="OR22" s="420"/>
      <c r="OS22" s="420"/>
      <c r="OT22" s="420"/>
      <c r="OU22" s="420"/>
      <c r="OV22" s="420"/>
      <c r="OW22" s="420"/>
      <c r="OX22" s="420"/>
      <c r="OY22" s="420"/>
      <c r="OZ22" s="420"/>
      <c r="PA22" s="420"/>
      <c r="PB22" s="420"/>
      <c r="PC22" s="420"/>
      <c r="PD22" s="420"/>
      <c r="PE22" s="420"/>
      <c r="PF22" s="420"/>
      <c r="PG22" s="420"/>
      <c r="PH22" s="420"/>
      <c r="PI22" s="420"/>
      <c r="PJ22" s="420"/>
      <c r="PK22" s="420"/>
      <c r="PL22" s="420"/>
      <c r="PM22" s="420"/>
      <c r="PN22" s="420"/>
      <c r="PO22" s="420"/>
      <c r="PP22" s="420"/>
      <c r="PQ22" s="420"/>
      <c r="PR22" s="420"/>
      <c r="PS22" s="420"/>
      <c r="PT22" s="420"/>
      <c r="PU22" s="420"/>
      <c r="PV22" s="420"/>
      <c r="PW22" s="420"/>
      <c r="PX22" s="420"/>
      <c r="PY22" s="420"/>
      <c r="PZ22" s="420"/>
      <c r="QA22" s="420"/>
      <c r="QB22" s="420"/>
      <c r="QC22" s="420"/>
      <c r="QD22" s="420"/>
      <c r="QE22" s="420"/>
      <c r="QF22" s="420"/>
      <c r="QG22" s="420"/>
      <c r="QH22" s="420"/>
      <c r="QI22" s="420"/>
      <c r="QJ22" s="420"/>
      <c r="QK22" s="420"/>
      <c r="QL22" s="420"/>
      <c r="QM22" s="420"/>
      <c r="QN22" s="420"/>
      <c r="QO22" s="420"/>
      <c r="QP22" s="420"/>
      <c r="QQ22" s="420"/>
      <c r="QR22" s="420"/>
      <c r="QS22" s="420"/>
      <c r="QT22" s="420"/>
      <c r="QU22" s="420"/>
      <c r="QV22" s="420"/>
      <c r="QW22" s="420"/>
      <c r="QX22" s="420"/>
      <c r="QY22" s="420"/>
      <c r="QZ22" s="420"/>
      <c r="RA22" s="420"/>
      <c r="RB22" s="420"/>
      <c r="RC22" s="420"/>
      <c r="RD22" s="420"/>
      <c r="RE22" s="420"/>
      <c r="RF22" s="420"/>
      <c r="RG22" s="420"/>
      <c r="RH22" s="420"/>
      <c r="RI22" s="420"/>
      <c r="RJ22" s="420"/>
      <c r="RK22" s="420"/>
      <c r="RL22" s="420"/>
      <c r="RM22" s="420"/>
      <c r="RN22" s="420"/>
      <c r="RO22" s="420"/>
      <c r="RP22" s="420"/>
      <c r="RQ22" s="420"/>
      <c r="RR22" s="420"/>
      <c r="RS22" s="420"/>
      <c r="RT22" s="420"/>
      <c r="RU22" s="420"/>
      <c r="RV22" s="420"/>
      <c r="RW22" s="420"/>
      <c r="RX22" s="420"/>
      <c r="RY22" s="420"/>
      <c r="RZ22" s="420"/>
      <c r="SA22" s="420"/>
      <c r="SB22" s="420"/>
      <c r="SC22" s="420"/>
      <c r="SD22" s="420"/>
      <c r="SE22" s="420"/>
      <c r="SF22" s="420"/>
      <c r="SG22" s="420"/>
      <c r="SH22" s="420"/>
      <c r="SI22" s="420"/>
      <c r="SJ22" s="420"/>
      <c r="SK22" s="420"/>
      <c r="SL22" s="420"/>
      <c r="SM22" s="420"/>
      <c r="SN22" s="420"/>
      <c r="SO22" s="420"/>
      <c r="SP22" s="420"/>
      <c r="SQ22" s="420"/>
      <c r="SR22" s="420"/>
      <c r="SS22" s="420"/>
      <c r="ST22" s="420"/>
      <c r="SU22" s="420"/>
      <c r="SV22" s="420"/>
      <c r="SW22" s="420"/>
      <c r="SX22" s="420"/>
      <c r="SY22" s="420"/>
      <c r="SZ22" s="420"/>
      <c r="TA22" s="420"/>
      <c r="TB22" s="420"/>
      <c r="TC22" s="420"/>
      <c r="TD22" s="420"/>
      <c r="TE22" s="420"/>
      <c r="TF22" s="420"/>
      <c r="TG22" s="420"/>
      <c r="TH22" s="420"/>
      <c r="TI22" s="420"/>
      <c r="TJ22" s="420"/>
      <c r="TK22" s="420"/>
      <c r="TL22" s="420"/>
      <c r="TM22" s="420"/>
      <c r="TN22" s="420"/>
      <c r="TO22" s="420"/>
      <c r="TP22" s="420"/>
      <c r="TQ22" s="420"/>
      <c r="TR22" s="420"/>
      <c r="TS22" s="420"/>
      <c r="TT22" s="420"/>
      <c r="TU22" s="420"/>
      <c r="TV22" s="420"/>
      <c r="TW22" s="420"/>
      <c r="TX22" s="420"/>
      <c r="TY22" s="420"/>
      <c r="TZ22" s="420"/>
      <c r="UA22" s="420"/>
      <c r="UB22" s="420"/>
      <c r="UC22" s="420"/>
      <c r="UD22" s="420"/>
      <c r="UE22" s="420"/>
      <c r="UF22" s="420"/>
      <c r="UG22" s="420"/>
      <c r="UH22" s="420"/>
      <c r="UI22" s="420"/>
      <c r="UJ22" s="420"/>
      <c r="UK22" s="420"/>
      <c r="UL22" s="420"/>
      <c r="UM22" s="420"/>
      <c r="UN22" s="420"/>
      <c r="UO22" s="420"/>
      <c r="UP22" s="420"/>
      <c r="UQ22" s="420"/>
      <c r="UR22" s="420"/>
      <c r="US22" s="420"/>
      <c r="UT22" s="420"/>
      <c r="UU22" s="420"/>
      <c r="UV22" s="420"/>
      <c r="UW22" s="420"/>
      <c r="UX22" s="420"/>
      <c r="UY22" s="420"/>
      <c r="UZ22" s="420"/>
      <c r="VA22" s="420"/>
      <c r="VB22" s="420"/>
      <c r="VC22" s="420"/>
      <c r="VD22" s="420"/>
      <c r="VE22" s="420"/>
      <c r="VF22" s="420"/>
      <c r="VG22" s="420"/>
      <c r="VH22" s="420"/>
      <c r="VI22" s="420"/>
      <c r="VJ22" s="420"/>
      <c r="VK22" s="420"/>
      <c r="VL22" s="420"/>
      <c r="VM22" s="420"/>
      <c r="VN22" s="420"/>
      <c r="VO22" s="420"/>
      <c r="VP22" s="420"/>
      <c r="VQ22" s="420"/>
      <c r="VR22" s="420"/>
      <c r="VS22" s="420"/>
      <c r="VT22" s="420"/>
      <c r="VU22" s="420"/>
      <c r="VV22" s="420"/>
      <c r="VW22" s="420"/>
      <c r="VX22" s="420"/>
      <c r="VY22" s="420"/>
      <c r="VZ22" s="420"/>
      <c r="WA22" s="420"/>
      <c r="WB22" s="420"/>
      <c r="WC22" s="420"/>
      <c r="WD22" s="420"/>
      <c r="WE22" s="420"/>
      <c r="WF22" s="420"/>
      <c r="WG22" s="420"/>
      <c r="WH22" s="420"/>
      <c r="WI22" s="420"/>
      <c r="WJ22" s="420"/>
      <c r="WK22" s="420"/>
      <c r="WL22" s="420"/>
      <c r="WM22" s="420"/>
      <c r="WN22" s="420"/>
      <c r="WO22" s="420"/>
      <c r="WP22" s="420"/>
      <c r="WQ22" s="420"/>
      <c r="WR22" s="420"/>
      <c r="WS22" s="420"/>
      <c r="WT22" s="420"/>
      <c r="WU22" s="420"/>
      <c r="WV22" s="420"/>
      <c r="WW22" s="420"/>
      <c r="WX22" s="420"/>
      <c r="WY22" s="420"/>
      <c r="WZ22" s="420"/>
      <c r="XA22" s="420"/>
      <c r="XB22" s="420"/>
      <c r="XC22" s="420"/>
      <c r="XD22" s="420"/>
      <c r="XE22" s="420"/>
      <c r="XF22" s="420"/>
      <c r="XG22" s="420"/>
      <c r="XH22" s="420"/>
      <c r="XI22" s="420"/>
      <c r="XJ22" s="420"/>
      <c r="XK22" s="420"/>
      <c r="XL22" s="420"/>
      <c r="XM22" s="420"/>
      <c r="XN22" s="420"/>
      <c r="XO22" s="420"/>
      <c r="XP22" s="420"/>
      <c r="XQ22" s="420"/>
      <c r="XR22" s="420"/>
      <c r="XS22" s="420"/>
      <c r="XT22" s="420"/>
      <c r="XU22" s="420"/>
      <c r="XV22" s="420"/>
      <c r="XW22" s="420"/>
      <c r="XX22" s="420"/>
      <c r="XY22" s="420"/>
      <c r="XZ22" s="420"/>
      <c r="YA22" s="420"/>
      <c r="YB22" s="420"/>
      <c r="YC22" s="420"/>
      <c r="YD22" s="420"/>
      <c r="YE22" s="420"/>
      <c r="YF22" s="420"/>
      <c r="YG22" s="420"/>
      <c r="YH22" s="420"/>
      <c r="YI22" s="420"/>
      <c r="YJ22" s="420"/>
      <c r="YK22" s="420"/>
      <c r="YL22" s="420"/>
      <c r="YM22" s="420"/>
      <c r="YN22" s="420"/>
      <c r="YO22" s="420"/>
      <c r="YP22" s="420"/>
      <c r="YQ22" s="420"/>
      <c r="YR22" s="420"/>
      <c r="YS22" s="420"/>
      <c r="YT22" s="420"/>
      <c r="YU22" s="420"/>
      <c r="YV22" s="420"/>
      <c r="YW22" s="420"/>
      <c r="YX22" s="420"/>
      <c r="YY22" s="420"/>
      <c r="YZ22" s="420"/>
      <c r="ZA22" s="420"/>
      <c r="ZB22" s="420"/>
      <c r="ZC22" s="420"/>
      <c r="ZD22" s="420"/>
      <c r="ZE22" s="420"/>
      <c r="ZF22" s="420"/>
      <c r="ZG22" s="420"/>
      <c r="ZH22" s="420"/>
      <c r="ZI22" s="420"/>
      <c r="ZJ22" s="420"/>
      <c r="ZK22" s="420"/>
      <c r="ZL22" s="420"/>
      <c r="ZM22" s="420"/>
      <c r="ZN22" s="420"/>
      <c r="ZO22" s="420"/>
      <c r="ZP22" s="420"/>
      <c r="ZQ22" s="420"/>
      <c r="ZR22" s="420"/>
      <c r="ZS22" s="420"/>
      <c r="ZT22" s="420"/>
      <c r="ZU22" s="420"/>
      <c r="ZV22" s="420"/>
      <c r="ZW22" s="420"/>
      <c r="ZX22" s="420"/>
      <c r="ZY22" s="420"/>
      <c r="ZZ22" s="420"/>
      <c r="AAA22" s="420"/>
      <c r="AAB22" s="420"/>
      <c r="AAC22" s="420"/>
      <c r="AAD22" s="420"/>
      <c r="AAE22" s="420"/>
      <c r="AAF22" s="420"/>
      <c r="AAG22" s="420"/>
      <c r="AAH22" s="420"/>
      <c r="AAI22" s="420"/>
      <c r="AAJ22" s="420"/>
      <c r="AAK22" s="420"/>
      <c r="AAL22" s="420"/>
      <c r="AAM22" s="420"/>
      <c r="AAN22" s="420"/>
      <c r="AAO22" s="420"/>
      <c r="AAP22" s="420"/>
      <c r="AAQ22" s="420"/>
      <c r="AAR22" s="420"/>
      <c r="AAS22" s="420"/>
      <c r="AAT22" s="420"/>
      <c r="AAU22" s="420"/>
      <c r="AAV22" s="420"/>
      <c r="AAW22" s="420"/>
      <c r="AAX22" s="420"/>
      <c r="AAY22" s="420"/>
      <c r="AAZ22" s="420"/>
      <c r="ABA22" s="420"/>
      <c r="ABB22" s="420"/>
      <c r="ABC22" s="420"/>
      <c r="ABD22" s="420"/>
      <c r="ABE22" s="420"/>
      <c r="ABF22" s="420"/>
      <c r="ABG22" s="420"/>
      <c r="ABH22" s="420"/>
      <c r="ABI22" s="420"/>
      <c r="ABJ22" s="420"/>
      <c r="ABK22" s="420"/>
      <c r="ABL22" s="420"/>
      <c r="ABM22" s="420"/>
      <c r="ABN22" s="420"/>
      <c r="ABO22" s="420"/>
      <c r="ABP22" s="420"/>
      <c r="ABQ22" s="420"/>
      <c r="ABR22" s="420"/>
      <c r="ABS22" s="420"/>
      <c r="ABT22" s="420"/>
      <c r="ABU22" s="420"/>
      <c r="ABV22" s="420"/>
      <c r="ABW22" s="420"/>
      <c r="ABX22" s="420"/>
      <c r="ABY22" s="420"/>
      <c r="ABZ22" s="420"/>
      <c r="ACA22" s="420"/>
      <c r="ACB22" s="420"/>
      <c r="ACC22" s="420"/>
      <c r="ACD22" s="420"/>
      <c r="ACE22" s="420"/>
      <c r="ACF22" s="420"/>
      <c r="ACG22" s="420"/>
      <c r="ACH22" s="420"/>
      <c r="ACI22" s="420"/>
      <c r="ACJ22" s="420"/>
      <c r="ACK22" s="420"/>
      <c r="ACL22" s="420"/>
      <c r="ACM22" s="420"/>
      <c r="ACN22" s="420"/>
      <c r="ACO22" s="420"/>
      <c r="ACP22" s="420"/>
      <c r="ACQ22" s="420"/>
      <c r="ACR22" s="420"/>
      <c r="ACS22" s="420"/>
      <c r="ACT22" s="420"/>
      <c r="ACU22" s="420"/>
      <c r="ACV22" s="420"/>
      <c r="ACW22" s="420"/>
      <c r="ACX22" s="420"/>
      <c r="ACY22" s="420"/>
      <c r="ACZ22" s="420"/>
      <c r="ADA22" s="420"/>
      <c r="ADB22" s="420"/>
      <c r="ADC22" s="420"/>
      <c r="ADD22" s="420"/>
      <c r="ADE22" s="420"/>
      <c r="ADF22" s="420"/>
      <c r="ADG22" s="420"/>
      <c r="ADH22" s="420"/>
      <c r="ADI22" s="420"/>
      <c r="ADJ22" s="420"/>
      <c r="ADK22" s="420"/>
      <c r="ADL22" s="420"/>
      <c r="ADM22" s="420"/>
      <c r="ADN22" s="420"/>
      <c r="ADO22" s="420"/>
      <c r="ADP22" s="420"/>
      <c r="ADQ22" s="420"/>
      <c r="ADR22" s="420"/>
      <c r="ADS22" s="420"/>
      <c r="ADT22" s="420"/>
      <c r="ADU22" s="420"/>
      <c r="ADV22" s="420"/>
      <c r="ADW22" s="420"/>
      <c r="ADX22" s="420"/>
      <c r="ADY22" s="420"/>
      <c r="ADZ22" s="420"/>
      <c r="AEA22" s="420"/>
      <c r="AEB22" s="420"/>
      <c r="AEC22" s="420"/>
      <c r="AED22" s="420"/>
      <c r="AEE22" s="420"/>
      <c r="AEF22" s="420"/>
      <c r="AEG22" s="420"/>
      <c r="AEH22" s="420"/>
      <c r="AEI22" s="420"/>
      <c r="AEJ22" s="420"/>
      <c r="AEK22" s="420"/>
      <c r="AEL22" s="420"/>
      <c r="AEM22" s="420"/>
      <c r="AEN22" s="420"/>
      <c r="AEO22" s="420"/>
      <c r="AEP22" s="420"/>
      <c r="AEQ22" s="420"/>
      <c r="AER22" s="420"/>
      <c r="AES22" s="420"/>
      <c r="AET22" s="420"/>
      <c r="AEU22" s="420"/>
      <c r="AEV22" s="420"/>
      <c r="AEW22" s="420"/>
      <c r="AEX22" s="420"/>
      <c r="AEY22" s="420"/>
      <c r="AEZ22" s="420"/>
      <c r="AFA22" s="420"/>
      <c r="AFB22" s="420"/>
      <c r="AFC22" s="420"/>
      <c r="AFD22" s="420"/>
      <c r="AFE22" s="420"/>
      <c r="AFF22" s="420"/>
      <c r="AFG22" s="420"/>
      <c r="AFH22" s="420"/>
      <c r="AFI22" s="420"/>
      <c r="AFJ22" s="420"/>
      <c r="AFK22" s="420"/>
      <c r="AFL22" s="420"/>
      <c r="AFM22" s="420"/>
      <c r="AFN22" s="420"/>
      <c r="AFO22" s="420"/>
      <c r="AFP22" s="420"/>
      <c r="AFQ22" s="420"/>
      <c r="AFR22" s="420"/>
      <c r="AFS22" s="420"/>
      <c r="AFT22" s="420"/>
      <c r="AFU22" s="420"/>
      <c r="AFV22" s="420"/>
      <c r="AFW22" s="420"/>
      <c r="AFX22" s="420"/>
      <c r="AFY22" s="420"/>
      <c r="AFZ22" s="420"/>
      <c r="AGA22" s="420"/>
      <c r="AGB22" s="420"/>
      <c r="AGC22" s="420"/>
      <c r="AGD22" s="420"/>
      <c r="AGE22" s="420"/>
      <c r="AGF22" s="420"/>
      <c r="AGG22" s="420"/>
      <c r="AGH22" s="420"/>
      <c r="AGI22" s="420"/>
      <c r="AGJ22" s="420"/>
      <c r="AGK22" s="420"/>
      <c r="AGL22" s="420"/>
      <c r="AGM22" s="420"/>
      <c r="AGN22" s="420"/>
      <c r="AGO22" s="420"/>
      <c r="AGP22" s="420"/>
      <c r="AGQ22" s="420"/>
      <c r="AGR22" s="420"/>
      <c r="AGS22" s="420"/>
      <c r="AGT22" s="420"/>
      <c r="AGU22" s="420"/>
      <c r="AGV22" s="420"/>
      <c r="AGW22" s="420"/>
      <c r="AGX22" s="420"/>
      <c r="AGY22" s="420"/>
      <c r="AGZ22" s="420"/>
      <c r="AHA22" s="420"/>
      <c r="AHB22" s="420"/>
      <c r="AHC22" s="420"/>
      <c r="AHD22" s="420"/>
      <c r="AHE22" s="420"/>
      <c r="AHF22" s="420"/>
      <c r="AHG22" s="420"/>
      <c r="AHH22" s="420"/>
      <c r="AHI22" s="420"/>
      <c r="AHJ22" s="420"/>
      <c r="AHK22" s="420"/>
      <c r="AHL22" s="420"/>
      <c r="AHM22" s="420"/>
      <c r="AHN22" s="420"/>
      <c r="AHO22" s="420"/>
      <c r="AHP22" s="420"/>
      <c r="AHQ22" s="420"/>
      <c r="AHR22" s="420"/>
      <c r="AHS22" s="420"/>
      <c r="AHT22" s="420"/>
      <c r="AHU22" s="420"/>
      <c r="AHV22" s="420"/>
      <c r="AHW22" s="420"/>
      <c r="AHX22" s="420"/>
      <c r="AHY22" s="420"/>
      <c r="AHZ22" s="420"/>
      <c r="AIA22" s="420"/>
      <c r="AIB22" s="420"/>
      <c r="AIC22" s="420"/>
      <c r="AID22" s="420"/>
      <c r="AIE22" s="420"/>
      <c r="AIF22" s="420"/>
      <c r="AIG22" s="420"/>
      <c r="AIH22" s="420"/>
      <c r="AII22" s="420"/>
      <c r="AIJ22" s="420"/>
      <c r="AIK22" s="420"/>
      <c r="AIL22" s="420"/>
      <c r="AIM22" s="420"/>
      <c r="AIN22" s="420"/>
      <c r="AIO22" s="420"/>
      <c r="AIP22" s="420"/>
      <c r="AIQ22" s="420"/>
      <c r="AIR22" s="420"/>
      <c r="AIS22" s="420"/>
      <c r="AIT22" s="420"/>
      <c r="AIU22" s="420"/>
      <c r="AIV22" s="420"/>
      <c r="AIW22" s="420"/>
      <c r="AIX22" s="420"/>
      <c r="AIY22" s="420"/>
      <c r="AIZ22" s="420"/>
      <c r="AJA22" s="420"/>
      <c r="AJB22" s="420"/>
      <c r="AJC22" s="420"/>
      <c r="AJD22" s="420"/>
      <c r="AJE22" s="420"/>
      <c r="AJF22" s="420"/>
      <c r="AJG22" s="420"/>
      <c r="AJH22" s="420"/>
      <c r="AJI22" s="420"/>
      <c r="AJJ22" s="420"/>
      <c r="AJK22" s="420"/>
      <c r="AJL22" s="420"/>
      <c r="AJM22" s="420"/>
      <c r="AJN22" s="420"/>
      <c r="AJO22" s="420"/>
      <c r="AJP22" s="420"/>
      <c r="AJQ22" s="420"/>
      <c r="AJR22" s="420"/>
      <c r="AJS22" s="420"/>
      <c r="AJT22" s="420"/>
      <c r="AJU22" s="420"/>
      <c r="AJV22" s="420"/>
      <c r="AJW22" s="420"/>
      <c r="AJX22" s="420"/>
      <c r="AJY22" s="420"/>
      <c r="AJZ22" s="420"/>
      <c r="AKA22" s="420"/>
      <c r="AKB22" s="420"/>
      <c r="AKC22" s="420"/>
      <c r="AKD22" s="420"/>
      <c r="AKE22" s="420"/>
      <c r="AKF22" s="420"/>
      <c r="AKG22" s="420"/>
      <c r="AKH22" s="420"/>
      <c r="AKI22" s="420"/>
      <c r="AKJ22" s="420"/>
      <c r="AKK22" s="420"/>
      <c r="AKL22" s="420"/>
      <c r="AKM22" s="420"/>
      <c r="AKN22" s="420"/>
      <c r="AKO22" s="420"/>
      <c r="AKP22" s="420"/>
      <c r="AKQ22" s="420"/>
      <c r="AKR22" s="420"/>
      <c r="AKS22" s="420"/>
      <c r="AKT22" s="420"/>
      <c r="AKU22" s="420"/>
      <c r="AKV22" s="420"/>
      <c r="AKW22" s="420"/>
      <c r="AKX22" s="420"/>
      <c r="AKY22" s="420"/>
      <c r="AKZ22" s="420"/>
      <c r="ALA22" s="420"/>
      <c r="ALB22" s="420"/>
      <c r="ALC22" s="420"/>
      <c r="ALD22" s="420"/>
      <c r="ALE22" s="420"/>
      <c r="ALF22" s="420"/>
      <c r="ALG22" s="420"/>
      <c r="ALH22" s="420"/>
      <c r="ALI22" s="420"/>
      <c r="ALJ22" s="420"/>
      <c r="ALK22" s="420"/>
      <c r="ALL22" s="420"/>
      <c r="ALM22" s="420"/>
      <c r="ALN22" s="420"/>
      <c r="ALO22" s="420"/>
      <c r="ALP22" s="420"/>
      <c r="ALQ22" s="420"/>
      <c r="ALR22" s="420"/>
      <c r="ALS22" s="420"/>
      <c r="ALT22" s="420"/>
      <c r="ALU22" s="420"/>
      <c r="ALV22" s="420"/>
      <c r="ALW22" s="420"/>
      <c r="ALX22" s="420"/>
      <c r="ALY22" s="420"/>
      <c r="ALZ22" s="420"/>
      <c r="AMA22" s="420"/>
      <c r="AMB22" s="420"/>
      <c r="AMC22" s="420"/>
      <c r="AMD22" s="420"/>
      <c r="AME22" s="420"/>
      <c r="AMF22" s="420"/>
      <c r="AMG22" s="420"/>
      <c r="AMH22" s="420"/>
      <c r="AMI22" s="420"/>
      <c r="AMJ22" s="420"/>
      <c r="AMK22" s="420"/>
      <c r="AML22" s="420"/>
      <c r="AMM22" s="420"/>
      <c r="AMN22" s="420"/>
      <c r="AMO22" s="420"/>
      <c r="AMP22" s="420"/>
      <c r="AMQ22" s="420"/>
      <c r="AMR22" s="420"/>
      <c r="AMS22" s="420"/>
      <c r="AMT22" s="420"/>
      <c r="AMU22" s="420"/>
      <c r="AMV22" s="420"/>
      <c r="AMW22" s="420"/>
      <c r="AMX22" s="420"/>
      <c r="AMY22" s="420"/>
      <c r="AMZ22" s="420"/>
      <c r="ANA22" s="420"/>
      <c r="ANB22" s="420"/>
      <c r="ANC22" s="420"/>
      <c r="AND22" s="420"/>
      <c r="ANE22" s="420"/>
      <c r="ANF22" s="420"/>
      <c r="ANG22" s="420"/>
      <c r="ANH22" s="420"/>
      <c r="ANI22" s="420"/>
      <c r="ANJ22" s="420"/>
      <c r="ANK22" s="420"/>
      <c r="ANL22" s="420"/>
      <c r="ANM22" s="420"/>
      <c r="ANN22" s="420"/>
      <c r="ANO22" s="420"/>
      <c r="ANP22" s="420"/>
      <c r="ANQ22" s="420"/>
      <c r="ANR22" s="420"/>
      <c r="ANS22" s="420"/>
      <c r="ANT22" s="420"/>
      <c r="ANU22" s="420"/>
      <c r="ANV22" s="420"/>
      <c r="ANW22" s="420"/>
      <c r="ANX22" s="420"/>
      <c r="ANY22" s="420"/>
      <c r="ANZ22" s="420"/>
      <c r="AOA22" s="420"/>
      <c r="AOB22" s="420"/>
      <c r="AOC22" s="420"/>
      <c r="AOD22" s="420"/>
      <c r="AOE22" s="420"/>
      <c r="AOF22" s="420"/>
      <c r="AOG22" s="420"/>
      <c r="AOH22" s="420"/>
      <c r="AOI22" s="420"/>
      <c r="AOJ22" s="420"/>
      <c r="AOK22" s="420"/>
      <c r="AOL22" s="420"/>
      <c r="AOM22" s="420"/>
      <c r="AON22" s="420"/>
      <c r="AOO22" s="420"/>
      <c r="AOP22" s="420"/>
      <c r="AOQ22" s="420"/>
      <c r="AOR22" s="420"/>
      <c r="AOS22" s="420"/>
      <c r="AOT22" s="420"/>
      <c r="AOU22" s="420"/>
      <c r="AOV22" s="420"/>
      <c r="AOW22" s="420"/>
      <c r="AOX22" s="420"/>
      <c r="AOY22" s="420"/>
      <c r="AOZ22" s="420"/>
      <c r="APA22" s="420"/>
      <c r="APB22" s="420"/>
      <c r="APC22" s="420"/>
      <c r="APD22" s="420"/>
      <c r="APE22" s="420"/>
      <c r="APF22" s="420"/>
      <c r="APG22" s="420"/>
      <c r="APH22" s="420"/>
      <c r="API22" s="420"/>
      <c r="APJ22" s="420"/>
      <c r="APK22" s="420"/>
      <c r="APL22" s="420"/>
      <c r="APM22" s="420"/>
      <c r="APN22" s="420"/>
      <c r="APO22" s="420"/>
      <c r="APP22" s="420"/>
      <c r="APQ22" s="420"/>
      <c r="APR22" s="420"/>
      <c r="APS22" s="420"/>
      <c r="APT22" s="420"/>
      <c r="APU22" s="420"/>
      <c r="APV22" s="420"/>
      <c r="APW22" s="420"/>
      <c r="APX22" s="420"/>
      <c r="APY22" s="420"/>
      <c r="APZ22" s="420"/>
      <c r="AQA22" s="420"/>
      <c r="AQB22" s="420"/>
      <c r="AQC22" s="420"/>
      <c r="AQD22" s="420"/>
      <c r="AQE22" s="420"/>
      <c r="AQF22" s="420"/>
      <c r="AQG22" s="420"/>
      <c r="AQH22" s="420"/>
      <c r="AQI22" s="420"/>
      <c r="AQJ22" s="420"/>
      <c r="AQK22" s="420"/>
      <c r="AQL22" s="420"/>
      <c r="AQM22" s="420"/>
      <c r="AQN22" s="420"/>
      <c r="AQO22" s="420"/>
      <c r="AQP22" s="420"/>
      <c r="AQQ22" s="420"/>
      <c r="AQR22" s="420"/>
      <c r="AQS22" s="420"/>
      <c r="AQT22" s="420"/>
      <c r="AQU22" s="420"/>
      <c r="AQV22" s="420"/>
      <c r="AQW22" s="420"/>
      <c r="AQX22" s="420"/>
      <c r="AQY22" s="420"/>
      <c r="AQZ22" s="420"/>
      <c r="ARA22" s="420"/>
      <c r="ARB22" s="420"/>
      <c r="ARC22" s="420"/>
      <c r="ARD22" s="420"/>
      <c r="ARE22" s="420"/>
      <c r="ARF22" s="420"/>
      <c r="ARG22" s="420"/>
      <c r="ARH22" s="420"/>
      <c r="ARI22" s="420"/>
      <c r="ARJ22" s="420"/>
      <c r="ARK22" s="420"/>
      <c r="ARL22" s="420"/>
      <c r="ARM22" s="420"/>
      <c r="ARN22" s="420"/>
      <c r="ARO22" s="420"/>
      <c r="ARP22" s="420"/>
      <c r="ARQ22" s="420"/>
      <c r="ARR22" s="420"/>
      <c r="ARS22" s="420"/>
      <c r="ART22" s="420"/>
      <c r="ARU22" s="420"/>
      <c r="ARV22" s="420"/>
      <c r="ARW22" s="420"/>
      <c r="ARX22" s="420"/>
      <c r="ARY22" s="420"/>
      <c r="ARZ22" s="420"/>
      <c r="ASA22" s="420"/>
      <c r="ASB22" s="420"/>
      <c r="ASC22" s="420"/>
      <c r="ASD22" s="420"/>
      <c r="ASE22" s="420"/>
      <c r="ASF22" s="420"/>
      <c r="ASG22" s="420"/>
      <c r="ASH22" s="420"/>
      <c r="ASI22" s="420"/>
      <c r="ASJ22" s="420"/>
      <c r="ASK22" s="420"/>
      <c r="ASL22" s="420"/>
      <c r="ASM22" s="420"/>
      <c r="ASN22" s="420"/>
      <c r="ASO22" s="420"/>
      <c r="ASP22" s="420"/>
      <c r="ASQ22" s="420"/>
      <c r="ASR22" s="420"/>
      <c r="ASS22" s="420"/>
      <c r="AST22" s="420"/>
      <c r="ASU22" s="420"/>
      <c r="ASV22" s="420"/>
      <c r="ASW22" s="420"/>
      <c r="ASX22" s="420"/>
      <c r="ASY22" s="420"/>
      <c r="ASZ22" s="420"/>
      <c r="ATA22" s="420"/>
      <c r="ATB22" s="420"/>
      <c r="ATC22" s="420"/>
      <c r="ATD22" s="420"/>
      <c r="ATE22" s="420"/>
      <c r="ATF22" s="420"/>
      <c r="ATG22" s="420"/>
      <c r="ATH22" s="420"/>
      <c r="ATI22" s="420"/>
      <c r="ATJ22" s="420"/>
      <c r="ATK22" s="420"/>
      <c r="ATL22" s="420"/>
      <c r="ATM22" s="420"/>
      <c r="ATN22" s="420"/>
      <c r="ATO22" s="420"/>
      <c r="ATP22" s="420"/>
      <c r="ATQ22" s="420"/>
      <c r="ATR22" s="420"/>
      <c r="ATS22" s="420"/>
      <c r="ATT22" s="420"/>
      <c r="ATU22" s="420"/>
      <c r="ATV22" s="420"/>
      <c r="ATW22" s="420"/>
      <c r="ATX22" s="420"/>
      <c r="ATY22" s="420"/>
      <c r="ATZ22" s="420"/>
      <c r="AUA22" s="420"/>
      <c r="AUB22" s="420"/>
      <c r="AUC22" s="420"/>
      <c r="AUD22" s="420"/>
      <c r="AUE22" s="420"/>
      <c r="AUF22" s="420"/>
      <c r="AUG22" s="420"/>
      <c r="AUH22" s="420"/>
      <c r="AUI22" s="420"/>
      <c r="AUJ22" s="420"/>
      <c r="AUK22" s="420"/>
      <c r="AUL22" s="420"/>
      <c r="AUM22" s="420"/>
      <c r="AUN22" s="420"/>
      <c r="AUO22" s="420"/>
      <c r="AUP22" s="420"/>
      <c r="AUQ22" s="420"/>
      <c r="AUR22" s="420"/>
      <c r="AUS22" s="420"/>
      <c r="AUT22" s="420"/>
      <c r="AUU22" s="420"/>
      <c r="AUV22" s="420"/>
      <c r="AUW22" s="420"/>
      <c r="AUX22" s="420"/>
      <c r="AUY22" s="420"/>
      <c r="AUZ22" s="420"/>
      <c r="AVA22" s="420"/>
      <c r="AVB22" s="420"/>
      <c r="AVC22" s="420"/>
      <c r="AVD22" s="420"/>
      <c r="AVE22" s="420"/>
      <c r="AVF22" s="420"/>
      <c r="AVG22" s="420"/>
      <c r="AVH22" s="420"/>
      <c r="AVI22" s="420"/>
      <c r="AVJ22" s="420"/>
      <c r="AVK22" s="420"/>
      <c r="AVL22" s="420"/>
      <c r="AVM22" s="420"/>
      <c r="AVN22" s="420"/>
      <c r="AVO22" s="420"/>
      <c r="AVP22" s="420"/>
      <c r="AVQ22" s="420"/>
      <c r="AVR22" s="420"/>
      <c r="AVS22" s="420"/>
      <c r="AVT22" s="420"/>
      <c r="AVU22" s="420"/>
      <c r="AVV22" s="420"/>
      <c r="AVW22" s="420"/>
      <c r="AVX22" s="420"/>
      <c r="AVY22" s="420"/>
      <c r="AVZ22" s="420"/>
      <c r="AWA22" s="420"/>
      <c r="AWB22" s="420"/>
      <c r="AWC22" s="420"/>
      <c r="AWD22" s="420"/>
      <c r="AWE22" s="420"/>
      <c r="AWF22" s="420"/>
      <c r="AWG22" s="420"/>
      <c r="AWH22" s="420"/>
      <c r="AWI22" s="420"/>
      <c r="AWJ22" s="420"/>
      <c r="AWK22" s="420"/>
      <c r="AWL22" s="420"/>
      <c r="AWM22" s="420"/>
      <c r="AWN22" s="420"/>
      <c r="AWO22" s="420"/>
      <c r="AWP22" s="420"/>
      <c r="AWQ22" s="420"/>
      <c r="AWR22" s="420"/>
      <c r="AWS22" s="420"/>
      <c r="AWT22" s="420"/>
      <c r="AWU22" s="420"/>
      <c r="AWV22" s="420"/>
      <c r="AWW22" s="420"/>
      <c r="AWX22" s="420"/>
      <c r="AWY22" s="420"/>
      <c r="AWZ22" s="420"/>
      <c r="AXA22" s="420"/>
      <c r="AXB22" s="420"/>
      <c r="AXC22" s="420"/>
      <c r="AXD22" s="420"/>
      <c r="AXE22" s="420"/>
      <c r="AXF22" s="420"/>
      <c r="AXG22" s="420"/>
      <c r="AXH22" s="420"/>
      <c r="AXI22" s="420"/>
      <c r="AXJ22" s="420"/>
      <c r="AXK22" s="420"/>
      <c r="AXL22" s="420"/>
      <c r="AXM22" s="420"/>
      <c r="AXN22" s="420"/>
      <c r="AXO22" s="420"/>
      <c r="AXP22" s="420"/>
      <c r="AXQ22" s="420"/>
      <c r="AXR22" s="420"/>
      <c r="AXS22" s="420"/>
      <c r="AXT22" s="420"/>
      <c r="AXU22" s="420"/>
      <c r="AXV22" s="420"/>
      <c r="AXW22" s="420"/>
      <c r="AXX22" s="420"/>
      <c r="AXY22" s="420"/>
      <c r="AXZ22" s="420"/>
      <c r="AYA22" s="420"/>
      <c r="AYB22" s="420"/>
      <c r="AYC22" s="420"/>
      <c r="AYD22" s="420"/>
      <c r="AYE22" s="420"/>
      <c r="AYF22" s="420"/>
      <c r="AYG22" s="420"/>
      <c r="AYH22" s="420"/>
      <c r="AYI22" s="420"/>
      <c r="AYJ22" s="420"/>
      <c r="AYK22" s="420"/>
      <c r="AYL22" s="420"/>
      <c r="AYM22" s="420"/>
      <c r="AYN22" s="420"/>
      <c r="AYO22" s="420"/>
      <c r="AYP22" s="420"/>
      <c r="AYQ22" s="420"/>
      <c r="AYR22" s="420"/>
      <c r="AYS22" s="420"/>
      <c r="AYT22" s="420"/>
      <c r="AYU22" s="420"/>
      <c r="AYV22" s="420"/>
      <c r="AYW22" s="420"/>
      <c r="AYX22" s="420"/>
      <c r="AYY22" s="420"/>
      <c r="AYZ22" s="420"/>
      <c r="AZA22" s="420"/>
      <c r="AZB22" s="420"/>
      <c r="AZC22" s="420"/>
      <c r="AZD22" s="420"/>
      <c r="AZE22" s="420"/>
      <c r="AZF22" s="420"/>
      <c r="AZG22" s="420"/>
      <c r="AZH22" s="420"/>
      <c r="AZI22" s="420"/>
      <c r="AZJ22" s="420"/>
      <c r="AZK22" s="420"/>
      <c r="AZL22" s="420"/>
      <c r="AZM22" s="420"/>
      <c r="AZN22" s="420"/>
      <c r="AZO22" s="420"/>
      <c r="AZP22" s="420"/>
      <c r="AZQ22" s="420"/>
      <c r="AZR22" s="420"/>
      <c r="AZS22" s="420"/>
      <c r="AZT22" s="420"/>
      <c r="AZU22" s="420"/>
      <c r="AZV22" s="420"/>
      <c r="AZW22" s="420"/>
      <c r="AZX22" s="420"/>
      <c r="AZY22" s="420"/>
      <c r="AZZ22" s="420"/>
      <c r="BAA22" s="420"/>
      <c r="BAB22" s="420"/>
      <c r="BAC22" s="420"/>
      <c r="BAD22" s="420"/>
      <c r="BAE22" s="420"/>
      <c r="BAF22" s="420"/>
      <c r="BAG22" s="420"/>
      <c r="BAH22" s="420"/>
      <c r="BAI22" s="420"/>
      <c r="BAJ22" s="420"/>
      <c r="BAK22" s="420"/>
      <c r="BAL22" s="420"/>
      <c r="BAM22" s="420"/>
      <c r="BAN22" s="420"/>
      <c r="BAO22" s="420"/>
      <c r="BAP22" s="420"/>
      <c r="BAQ22" s="420"/>
      <c r="BAR22" s="420"/>
      <c r="BAS22" s="420"/>
      <c r="BAT22" s="420"/>
      <c r="BAU22" s="420"/>
      <c r="BAV22" s="420"/>
      <c r="BAW22" s="420"/>
      <c r="BAX22" s="420"/>
      <c r="BAY22" s="420"/>
      <c r="BAZ22" s="420"/>
      <c r="BBA22" s="420"/>
      <c r="BBB22" s="420"/>
      <c r="BBC22" s="420"/>
      <c r="BBD22" s="420"/>
      <c r="BBE22" s="420"/>
      <c r="BBF22" s="420"/>
      <c r="BBG22" s="420"/>
      <c r="BBH22" s="420"/>
      <c r="BBI22" s="420"/>
      <c r="BBJ22" s="420"/>
      <c r="BBK22" s="420"/>
      <c r="BBL22" s="420"/>
      <c r="BBM22" s="420"/>
      <c r="BBN22" s="420"/>
      <c r="BBO22" s="420"/>
      <c r="BBP22" s="420"/>
      <c r="BBQ22" s="420"/>
      <c r="BBR22" s="420"/>
      <c r="BBS22" s="420"/>
      <c r="BBT22" s="420"/>
      <c r="BBU22" s="420"/>
      <c r="BBV22" s="420"/>
      <c r="BBW22" s="420"/>
      <c r="BBX22" s="420"/>
      <c r="BBY22" s="420"/>
      <c r="BBZ22" s="420"/>
      <c r="BCA22" s="420"/>
      <c r="BCB22" s="420"/>
      <c r="BCC22" s="420"/>
      <c r="BCD22" s="420"/>
      <c r="BCE22" s="420"/>
      <c r="BCF22" s="420"/>
      <c r="BCG22" s="420"/>
      <c r="BCH22" s="420"/>
      <c r="BCI22" s="420"/>
      <c r="BCJ22" s="420"/>
      <c r="BCK22" s="420"/>
      <c r="BCL22" s="420"/>
      <c r="BCM22" s="420"/>
      <c r="BCN22" s="420"/>
      <c r="BCO22" s="420"/>
      <c r="BCP22" s="420"/>
      <c r="BCQ22" s="420"/>
      <c r="BCR22" s="420"/>
      <c r="BCS22" s="420"/>
      <c r="BCT22" s="420"/>
      <c r="BCU22" s="420"/>
      <c r="BCV22" s="420"/>
      <c r="BCW22" s="420"/>
      <c r="BCX22" s="420"/>
      <c r="BCY22" s="420"/>
      <c r="BCZ22" s="420"/>
      <c r="BDA22" s="420"/>
      <c r="BDB22" s="420"/>
      <c r="BDC22" s="420"/>
      <c r="BDD22" s="420"/>
      <c r="BDE22" s="420"/>
      <c r="BDF22" s="420"/>
      <c r="BDG22" s="420"/>
      <c r="BDH22" s="420"/>
      <c r="BDI22" s="420"/>
      <c r="BDJ22" s="420"/>
      <c r="BDK22" s="420"/>
      <c r="BDL22" s="420"/>
      <c r="BDM22" s="420"/>
      <c r="BDN22" s="420"/>
      <c r="BDO22" s="420"/>
      <c r="BDP22" s="420"/>
      <c r="BDQ22" s="420"/>
      <c r="BDR22" s="420"/>
      <c r="BDS22" s="420"/>
      <c r="BDT22" s="420"/>
      <c r="BDU22" s="420"/>
      <c r="BDV22" s="420"/>
      <c r="BDW22" s="420"/>
      <c r="BDX22" s="420"/>
      <c r="BDY22" s="420"/>
      <c r="BDZ22" s="420"/>
      <c r="BEA22" s="420"/>
      <c r="BEB22" s="420"/>
      <c r="BEC22" s="420"/>
      <c r="BED22" s="420"/>
      <c r="BEE22" s="420"/>
      <c r="BEF22" s="420"/>
      <c r="BEG22" s="420"/>
      <c r="BEH22" s="420"/>
      <c r="BEI22" s="420"/>
      <c r="BEJ22" s="420"/>
      <c r="BEK22" s="420"/>
      <c r="BEL22" s="420"/>
      <c r="BEM22" s="420"/>
      <c r="BEN22" s="420"/>
      <c r="BEO22" s="420"/>
      <c r="BEP22" s="420"/>
      <c r="BEQ22" s="420"/>
      <c r="BER22" s="420"/>
      <c r="BES22" s="420"/>
      <c r="BET22" s="420"/>
      <c r="BEU22" s="420"/>
      <c r="BEV22" s="420"/>
      <c r="BEW22" s="420"/>
      <c r="BEX22" s="420"/>
      <c r="BEY22" s="420"/>
      <c r="BEZ22" s="420"/>
      <c r="BFA22" s="420"/>
      <c r="BFB22" s="420"/>
      <c r="BFC22" s="420"/>
      <c r="BFD22" s="420"/>
      <c r="BFE22" s="420"/>
      <c r="BFF22" s="420"/>
      <c r="BFG22" s="420"/>
      <c r="BFH22" s="420"/>
      <c r="BFI22" s="420"/>
      <c r="BFJ22" s="420"/>
      <c r="BFK22" s="420"/>
      <c r="BFL22" s="420"/>
      <c r="BFM22" s="420"/>
      <c r="BFN22" s="420"/>
      <c r="BFO22" s="420"/>
      <c r="BFP22" s="420"/>
      <c r="BFQ22" s="420"/>
      <c r="BFR22" s="420"/>
      <c r="BFS22" s="420"/>
      <c r="BFT22" s="420"/>
      <c r="BFU22" s="420"/>
      <c r="BFV22" s="420"/>
      <c r="BFW22" s="420"/>
      <c r="BFX22" s="420"/>
      <c r="BFY22" s="420"/>
      <c r="BFZ22" s="420"/>
      <c r="BGA22" s="420"/>
      <c r="BGB22" s="420"/>
      <c r="BGC22" s="420"/>
      <c r="BGD22" s="420"/>
      <c r="BGE22" s="420"/>
      <c r="BGF22" s="420"/>
      <c r="BGG22" s="420"/>
      <c r="BGH22" s="420"/>
      <c r="BGI22" s="420"/>
      <c r="BGJ22" s="420"/>
      <c r="BGK22" s="420"/>
      <c r="BGL22" s="420"/>
      <c r="BGM22" s="420"/>
      <c r="BGN22" s="420"/>
      <c r="BGO22" s="420"/>
      <c r="BGP22" s="420"/>
      <c r="BGQ22" s="420"/>
      <c r="BGR22" s="420"/>
      <c r="BGS22" s="420"/>
      <c r="BGT22" s="420"/>
      <c r="BGU22" s="420"/>
      <c r="BGV22" s="420"/>
      <c r="BGW22" s="420"/>
      <c r="BGX22" s="420"/>
      <c r="BGY22" s="420"/>
      <c r="BGZ22" s="420"/>
      <c r="BHA22" s="420"/>
      <c r="BHB22" s="420"/>
      <c r="BHC22" s="420"/>
      <c r="BHD22" s="420"/>
      <c r="BHE22" s="420"/>
      <c r="BHF22" s="420"/>
      <c r="BHG22" s="420"/>
      <c r="BHH22" s="420"/>
      <c r="BHI22" s="420"/>
      <c r="BHJ22" s="420"/>
      <c r="BHK22" s="420"/>
      <c r="BHL22" s="420"/>
      <c r="BHM22" s="420"/>
      <c r="BHN22" s="420"/>
      <c r="BHO22" s="420"/>
      <c r="BHP22" s="420"/>
      <c r="BHQ22" s="420"/>
      <c r="BHR22" s="420"/>
      <c r="BHS22" s="420"/>
      <c r="BHT22" s="420"/>
      <c r="BHU22" s="420"/>
      <c r="BHV22" s="420"/>
      <c r="BHW22" s="420"/>
      <c r="BHX22" s="420"/>
      <c r="BHY22" s="420"/>
      <c r="BHZ22" s="420"/>
      <c r="BIA22" s="420"/>
      <c r="BIB22" s="420"/>
      <c r="BIC22" s="420"/>
      <c r="BID22" s="420"/>
      <c r="BIE22" s="420"/>
      <c r="BIF22" s="420"/>
      <c r="BIG22" s="420"/>
      <c r="BIH22" s="420"/>
      <c r="BII22" s="420"/>
      <c r="BIJ22" s="420"/>
      <c r="BIK22" s="420"/>
      <c r="BIL22" s="420"/>
      <c r="BIM22" s="420"/>
      <c r="BIN22" s="420"/>
      <c r="BIO22" s="420"/>
      <c r="BIP22" s="420"/>
      <c r="BIQ22" s="420"/>
      <c r="BIR22" s="420"/>
      <c r="BIS22" s="420"/>
      <c r="BIT22" s="420"/>
      <c r="BIU22" s="420"/>
      <c r="BIV22" s="420"/>
      <c r="BIW22" s="420"/>
      <c r="BIX22" s="420"/>
      <c r="BIY22" s="420"/>
      <c r="BIZ22" s="420"/>
      <c r="BJA22" s="420"/>
      <c r="BJB22" s="420"/>
      <c r="BJC22" s="420"/>
      <c r="BJD22" s="420"/>
      <c r="BJE22" s="420"/>
      <c r="BJF22" s="420"/>
      <c r="BJG22" s="420"/>
      <c r="BJH22" s="420"/>
      <c r="BJI22" s="420"/>
      <c r="BJJ22" s="420"/>
      <c r="BJK22" s="420"/>
      <c r="BJL22" s="420"/>
      <c r="BJM22" s="420"/>
      <c r="BJN22" s="420"/>
      <c r="BJO22" s="420"/>
      <c r="BJP22" s="420"/>
      <c r="BJQ22" s="420"/>
      <c r="BJR22" s="420"/>
      <c r="BJS22" s="420"/>
      <c r="BJT22" s="420"/>
      <c r="BJU22" s="420"/>
      <c r="BJV22" s="420"/>
      <c r="BJW22" s="420"/>
      <c r="BJX22" s="420"/>
      <c r="BJY22" s="420"/>
      <c r="BJZ22" s="420"/>
      <c r="BKA22" s="420"/>
      <c r="BKB22" s="420"/>
      <c r="BKC22" s="420"/>
      <c r="BKD22" s="420"/>
      <c r="BKE22" s="420"/>
      <c r="BKF22" s="420"/>
      <c r="BKG22" s="420"/>
      <c r="BKH22" s="420"/>
      <c r="BKI22" s="420"/>
      <c r="BKJ22" s="420"/>
      <c r="BKK22" s="420"/>
      <c r="BKL22" s="420"/>
      <c r="BKM22" s="420"/>
      <c r="BKN22" s="420"/>
      <c r="BKO22" s="420"/>
      <c r="BKP22" s="420"/>
      <c r="BKQ22" s="420"/>
      <c r="BKR22" s="420"/>
      <c r="BKS22" s="420"/>
      <c r="BKT22" s="420"/>
      <c r="BKU22" s="420"/>
      <c r="BKV22" s="420"/>
      <c r="BKW22" s="420"/>
      <c r="BKX22" s="420"/>
      <c r="BKY22" s="420"/>
      <c r="BKZ22" s="420"/>
      <c r="BLA22" s="420"/>
      <c r="BLB22" s="420"/>
      <c r="BLC22" s="420"/>
      <c r="BLD22" s="420"/>
      <c r="BLE22" s="420"/>
      <c r="BLF22" s="420"/>
      <c r="BLG22" s="420"/>
      <c r="BLH22" s="420"/>
      <c r="BLI22" s="420"/>
      <c r="BLJ22" s="420"/>
      <c r="BLK22" s="420"/>
      <c r="BLL22" s="420"/>
      <c r="BLM22" s="420"/>
      <c r="BLN22" s="420"/>
      <c r="BLO22" s="420"/>
      <c r="BLP22" s="420"/>
      <c r="BLQ22" s="420"/>
      <c r="BLR22" s="420"/>
      <c r="BLS22" s="420"/>
      <c r="BLT22" s="420"/>
      <c r="BLU22" s="420"/>
      <c r="BLV22" s="420"/>
      <c r="BLW22" s="420"/>
      <c r="BLX22" s="420"/>
      <c r="BLY22" s="420"/>
      <c r="BLZ22" s="420"/>
      <c r="BMA22" s="420"/>
      <c r="BMB22" s="420"/>
      <c r="BMC22" s="420"/>
      <c r="BMD22" s="420"/>
      <c r="BME22" s="420"/>
      <c r="BMF22" s="420"/>
      <c r="BMG22" s="420"/>
      <c r="BMH22" s="420"/>
      <c r="BMI22" s="420"/>
      <c r="BMJ22" s="420"/>
      <c r="BMK22" s="420"/>
      <c r="BML22" s="420"/>
      <c r="BMM22" s="420"/>
      <c r="BMN22" s="420"/>
      <c r="BMO22" s="420"/>
      <c r="BMP22" s="420"/>
      <c r="BMQ22" s="420"/>
      <c r="BMR22" s="420"/>
      <c r="BMS22" s="420"/>
      <c r="BMT22" s="420"/>
      <c r="BMU22" s="420"/>
      <c r="BMV22" s="420"/>
      <c r="BMW22" s="420"/>
      <c r="BMX22" s="420"/>
      <c r="BMY22" s="420"/>
      <c r="BMZ22" s="420"/>
      <c r="BNA22" s="420"/>
      <c r="BNB22" s="420"/>
      <c r="BNC22" s="420"/>
      <c r="BND22" s="420"/>
      <c r="BNE22" s="420"/>
      <c r="BNF22" s="420"/>
      <c r="BNG22" s="420"/>
      <c r="BNH22" s="420"/>
      <c r="BNI22" s="420"/>
      <c r="BNJ22" s="420"/>
      <c r="BNK22" s="420"/>
      <c r="BNL22" s="420"/>
      <c r="BNM22" s="420"/>
      <c r="BNN22" s="420"/>
      <c r="BNO22" s="420"/>
      <c r="BNP22" s="420"/>
      <c r="BNQ22" s="420"/>
      <c r="BNR22" s="420"/>
      <c r="BNS22" s="420"/>
      <c r="BNT22" s="420"/>
      <c r="BNU22" s="420"/>
      <c r="BNV22" s="420"/>
      <c r="BNW22" s="420"/>
      <c r="BNX22" s="420"/>
      <c r="BNY22" s="420"/>
      <c r="BNZ22" s="420"/>
      <c r="BOA22" s="420"/>
      <c r="BOB22" s="420"/>
      <c r="BOC22" s="420"/>
      <c r="BOD22" s="420"/>
      <c r="BOE22" s="420"/>
      <c r="BOF22" s="420"/>
      <c r="BOG22" s="420"/>
      <c r="BOH22" s="420"/>
      <c r="BOI22" s="420"/>
      <c r="BOJ22" s="420"/>
      <c r="BOK22" s="420"/>
      <c r="BOL22" s="420"/>
      <c r="BOM22" s="420"/>
      <c r="BON22" s="420"/>
      <c r="BOO22" s="420"/>
      <c r="BOP22" s="420"/>
      <c r="BOQ22" s="420"/>
      <c r="BOR22" s="420"/>
      <c r="BOS22" s="420"/>
      <c r="BOT22" s="420"/>
      <c r="BOU22" s="420"/>
      <c r="BOV22" s="420"/>
      <c r="BOW22" s="420"/>
      <c r="BOX22" s="420"/>
      <c r="BOY22" s="420"/>
      <c r="BOZ22" s="420"/>
      <c r="BPA22" s="420"/>
      <c r="BPB22" s="420"/>
      <c r="BPC22" s="420"/>
      <c r="BPD22" s="420"/>
      <c r="BPE22" s="420"/>
      <c r="BPF22" s="420"/>
      <c r="BPG22" s="420"/>
      <c r="BPH22" s="420"/>
      <c r="BPI22" s="420"/>
      <c r="BPJ22" s="420"/>
      <c r="BPK22" s="420"/>
      <c r="BPL22" s="420"/>
      <c r="BPM22" s="420"/>
      <c r="BPN22" s="420"/>
      <c r="BPO22" s="420"/>
      <c r="BPP22" s="420"/>
      <c r="BPQ22" s="420"/>
      <c r="BPR22" s="420"/>
      <c r="BPS22" s="420"/>
      <c r="BPT22" s="420"/>
      <c r="BPU22" s="420"/>
      <c r="BPV22" s="420"/>
      <c r="BPW22" s="420"/>
      <c r="BPX22" s="420"/>
      <c r="BPY22" s="420"/>
      <c r="BPZ22" s="420"/>
      <c r="BQA22" s="420"/>
      <c r="BQB22" s="420"/>
      <c r="BQC22" s="420"/>
      <c r="BQD22" s="420"/>
      <c r="BQE22" s="420"/>
      <c r="BQF22" s="420"/>
      <c r="BQG22" s="420"/>
      <c r="BQH22" s="420"/>
      <c r="BQI22" s="420"/>
      <c r="BQJ22" s="420"/>
      <c r="BQK22" s="420"/>
      <c r="BQL22" s="420"/>
      <c r="BQM22" s="420"/>
      <c r="BQN22" s="420"/>
      <c r="BQO22" s="420"/>
      <c r="BQP22" s="420"/>
      <c r="BQQ22" s="420"/>
      <c r="BQR22" s="420"/>
      <c r="BQS22" s="420"/>
      <c r="BQT22" s="420"/>
      <c r="BQU22" s="420"/>
      <c r="BQV22" s="420"/>
      <c r="BQW22" s="420"/>
      <c r="BQX22" s="420"/>
      <c r="BQY22" s="420"/>
      <c r="BQZ22" s="420"/>
      <c r="BRA22" s="420"/>
      <c r="BRB22" s="420"/>
      <c r="BRC22" s="420"/>
      <c r="BRD22" s="420"/>
      <c r="BRE22" s="420"/>
      <c r="BRF22" s="420"/>
      <c r="BRG22" s="420"/>
      <c r="BRH22" s="420"/>
      <c r="BRI22" s="420"/>
      <c r="BRJ22" s="420"/>
      <c r="BRK22" s="420"/>
      <c r="BRL22" s="420"/>
      <c r="BRM22" s="420"/>
      <c r="BRN22" s="420"/>
      <c r="BRO22" s="420"/>
      <c r="BRP22" s="420"/>
      <c r="BRQ22" s="420"/>
      <c r="BRR22" s="420"/>
      <c r="BRS22" s="420"/>
      <c r="BRT22" s="420"/>
      <c r="BRU22" s="420"/>
      <c r="BRV22" s="420"/>
      <c r="BRW22" s="420"/>
      <c r="BRX22" s="420"/>
      <c r="BRY22" s="420"/>
      <c r="BRZ22" s="420"/>
      <c r="BSA22" s="420"/>
      <c r="BSB22" s="420"/>
      <c r="BSC22" s="420"/>
      <c r="BSD22" s="420"/>
      <c r="BSE22" s="420"/>
      <c r="BSF22" s="420"/>
      <c r="BSG22" s="420"/>
      <c r="BSH22" s="420"/>
      <c r="BSI22" s="420"/>
      <c r="BSJ22" s="420"/>
      <c r="BSK22" s="420"/>
      <c r="BSL22" s="420"/>
      <c r="BSM22" s="420"/>
      <c r="BSN22" s="420"/>
      <c r="BSO22" s="420"/>
      <c r="BSP22" s="420"/>
      <c r="BSQ22" s="420"/>
      <c r="BSR22" s="420"/>
      <c r="BSS22" s="420"/>
      <c r="BST22" s="420"/>
      <c r="BSU22" s="420"/>
      <c r="BSV22" s="420"/>
      <c r="BSW22" s="420"/>
      <c r="BSX22" s="420"/>
      <c r="BSY22" s="420"/>
      <c r="BSZ22" s="420"/>
      <c r="BTA22" s="420"/>
      <c r="BTB22" s="420"/>
      <c r="BTC22" s="420"/>
      <c r="BTD22" s="420"/>
      <c r="BTE22" s="420"/>
      <c r="BTF22" s="420"/>
      <c r="BTG22" s="420"/>
      <c r="BTH22" s="420"/>
      <c r="BTI22" s="420"/>
      <c r="BTJ22" s="420"/>
      <c r="BTK22" s="420"/>
      <c r="BTL22" s="420"/>
      <c r="BTM22" s="420"/>
      <c r="BTN22" s="420"/>
      <c r="BTO22" s="420"/>
      <c r="BTP22" s="420"/>
      <c r="BTQ22" s="420"/>
      <c r="BTR22" s="420"/>
      <c r="BTS22" s="420"/>
      <c r="BTT22" s="420"/>
      <c r="BTU22" s="420"/>
      <c r="BTV22" s="420"/>
      <c r="BTW22" s="420"/>
      <c r="BTX22" s="420"/>
      <c r="BTY22" s="420"/>
      <c r="BTZ22" s="420"/>
      <c r="BUA22" s="420"/>
      <c r="BUB22" s="420"/>
      <c r="BUC22" s="420"/>
      <c r="BUD22" s="420"/>
      <c r="BUE22" s="420"/>
      <c r="BUF22" s="420"/>
      <c r="BUG22" s="420"/>
      <c r="BUH22" s="420"/>
      <c r="BUI22" s="420"/>
      <c r="BUJ22" s="420"/>
      <c r="BUK22" s="420"/>
      <c r="BUL22" s="420"/>
      <c r="BUM22" s="420"/>
      <c r="BUN22" s="420"/>
      <c r="BUO22" s="420"/>
      <c r="BUP22" s="420"/>
      <c r="BUQ22" s="420"/>
      <c r="BUR22" s="420"/>
      <c r="BUS22" s="420"/>
      <c r="BUT22" s="420"/>
      <c r="BUU22" s="420"/>
      <c r="BUV22" s="420"/>
      <c r="BUW22" s="420"/>
      <c r="BUX22" s="420"/>
      <c r="BUY22" s="420"/>
      <c r="BUZ22" s="420"/>
      <c r="BVA22" s="420"/>
      <c r="BVB22" s="420"/>
      <c r="BVC22" s="420"/>
      <c r="BVD22" s="420"/>
      <c r="BVE22" s="420"/>
      <c r="BVF22" s="420"/>
      <c r="BVG22" s="420"/>
      <c r="BVH22" s="420"/>
      <c r="BVI22" s="420"/>
      <c r="BVJ22" s="420"/>
      <c r="BVK22" s="420"/>
      <c r="BVL22" s="420"/>
      <c r="BVM22" s="420"/>
      <c r="BVN22" s="420"/>
      <c r="BVO22" s="420"/>
      <c r="BVP22" s="420"/>
      <c r="BVQ22" s="420"/>
      <c r="BVR22" s="420"/>
      <c r="BVS22" s="420"/>
      <c r="BVT22" s="420"/>
      <c r="BVU22" s="420"/>
      <c r="BVV22" s="420"/>
      <c r="BVW22" s="420"/>
      <c r="BVX22" s="420"/>
      <c r="BVY22" s="420"/>
      <c r="BVZ22" s="420"/>
      <c r="BWA22" s="420"/>
      <c r="BWB22" s="420"/>
      <c r="BWC22" s="420"/>
      <c r="BWD22" s="420"/>
      <c r="BWE22" s="420"/>
      <c r="BWF22" s="420"/>
      <c r="BWG22" s="420"/>
      <c r="BWH22" s="420"/>
      <c r="BWI22" s="420"/>
      <c r="BWJ22" s="420"/>
      <c r="BWK22" s="420"/>
      <c r="BWL22" s="420"/>
      <c r="BWM22" s="420"/>
      <c r="BWN22" s="420"/>
      <c r="BWO22" s="420"/>
      <c r="BWP22" s="420"/>
      <c r="BWQ22" s="420"/>
      <c r="BWR22" s="420"/>
      <c r="BWS22" s="420"/>
      <c r="BWT22" s="420"/>
      <c r="BWU22" s="420"/>
      <c r="BWV22" s="420"/>
      <c r="BWW22" s="420"/>
      <c r="BWX22" s="420"/>
      <c r="BWY22" s="420"/>
      <c r="BWZ22" s="420"/>
      <c r="BXA22" s="420"/>
      <c r="BXB22" s="420"/>
      <c r="BXC22" s="420"/>
      <c r="BXD22" s="420"/>
      <c r="BXE22" s="420"/>
      <c r="BXF22" s="420"/>
      <c r="BXG22" s="420"/>
      <c r="BXH22" s="420"/>
      <c r="BXI22" s="420"/>
      <c r="BXJ22" s="420"/>
      <c r="BXK22" s="420"/>
      <c r="BXL22" s="420"/>
      <c r="BXM22" s="420"/>
      <c r="BXN22" s="420"/>
      <c r="BXO22" s="420"/>
      <c r="BXP22" s="420"/>
      <c r="BXQ22" s="420"/>
      <c r="BXR22" s="420"/>
      <c r="BXS22" s="420"/>
      <c r="BXT22" s="420"/>
      <c r="BXU22" s="420"/>
      <c r="BXV22" s="420"/>
      <c r="BXW22" s="420"/>
      <c r="BXX22" s="420"/>
      <c r="BXY22" s="420"/>
      <c r="BXZ22" s="420"/>
      <c r="BYA22" s="420"/>
      <c r="BYB22" s="420"/>
      <c r="BYC22" s="420"/>
      <c r="BYD22" s="420"/>
      <c r="BYE22" s="420"/>
      <c r="BYF22" s="420"/>
      <c r="BYG22" s="420"/>
      <c r="BYH22" s="420"/>
      <c r="BYI22" s="420"/>
      <c r="BYJ22" s="420"/>
      <c r="BYK22" s="420"/>
      <c r="BYL22" s="420"/>
      <c r="BYM22" s="420"/>
      <c r="BYN22" s="420"/>
      <c r="BYO22" s="420"/>
      <c r="BYP22" s="420"/>
      <c r="BYQ22" s="420"/>
      <c r="BYR22" s="420"/>
      <c r="BYS22" s="420"/>
      <c r="BYT22" s="420"/>
      <c r="BYU22" s="420"/>
      <c r="BYV22" s="420"/>
      <c r="BYW22" s="420"/>
      <c r="BYX22" s="420"/>
      <c r="BYY22" s="420"/>
      <c r="BYZ22" s="420"/>
      <c r="BZA22" s="420"/>
      <c r="BZB22" s="420"/>
      <c r="BZC22" s="420"/>
      <c r="BZD22" s="420"/>
      <c r="BZE22" s="420"/>
      <c r="BZF22" s="420"/>
      <c r="BZG22" s="420"/>
      <c r="BZH22" s="420"/>
      <c r="BZI22" s="420"/>
      <c r="BZJ22" s="420"/>
      <c r="BZK22" s="420"/>
      <c r="BZL22" s="420"/>
      <c r="BZM22" s="420"/>
      <c r="BZN22" s="420"/>
      <c r="BZO22" s="420"/>
      <c r="BZP22" s="420"/>
      <c r="BZQ22" s="420"/>
      <c r="BZR22" s="420"/>
      <c r="BZS22" s="420"/>
      <c r="BZT22" s="420"/>
      <c r="BZU22" s="420"/>
      <c r="BZV22" s="420"/>
      <c r="BZW22" s="420"/>
      <c r="BZX22" s="420"/>
      <c r="BZY22" s="420"/>
      <c r="BZZ22" s="420"/>
      <c r="CAA22" s="420"/>
      <c r="CAB22" s="420"/>
      <c r="CAC22" s="420"/>
      <c r="CAD22" s="420"/>
      <c r="CAE22" s="420"/>
      <c r="CAF22" s="420"/>
      <c r="CAG22" s="420"/>
      <c r="CAH22" s="420"/>
      <c r="CAI22" s="420"/>
      <c r="CAJ22" s="420"/>
      <c r="CAK22" s="420"/>
      <c r="CAL22" s="420"/>
      <c r="CAM22" s="420"/>
      <c r="CAN22" s="420"/>
      <c r="CAO22" s="420"/>
      <c r="CAP22" s="420"/>
      <c r="CAQ22" s="420"/>
      <c r="CAR22" s="420"/>
      <c r="CAS22" s="420"/>
      <c r="CAT22" s="420"/>
      <c r="CAU22" s="420"/>
      <c r="CAV22" s="420"/>
      <c r="CAW22" s="420"/>
      <c r="CAX22" s="420"/>
      <c r="CAY22" s="420"/>
      <c r="CAZ22" s="420"/>
      <c r="CBA22" s="420"/>
      <c r="CBB22" s="420"/>
      <c r="CBC22" s="420"/>
      <c r="CBD22" s="420"/>
      <c r="CBE22" s="420"/>
      <c r="CBF22" s="420"/>
      <c r="CBG22" s="420"/>
      <c r="CBH22" s="420"/>
      <c r="CBI22" s="420"/>
      <c r="CBJ22" s="420"/>
      <c r="CBK22" s="420"/>
      <c r="CBL22" s="420"/>
      <c r="CBM22" s="420"/>
      <c r="CBN22" s="420"/>
      <c r="CBO22" s="420"/>
      <c r="CBP22" s="420"/>
      <c r="CBQ22" s="420"/>
      <c r="CBR22" s="420"/>
      <c r="CBS22" s="420"/>
      <c r="CBT22" s="420"/>
      <c r="CBU22" s="420"/>
      <c r="CBV22" s="420"/>
      <c r="CBW22" s="420"/>
      <c r="CBX22" s="420"/>
      <c r="CBY22" s="420"/>
      <c r="CBZ22" s="420"/>
      <c r="CCA22" s="420"/>
      <c r="CCB22" s="420"/>
      <c r="CCC22" s="420"/>
      <c r="CCD22" s="420"/>
      <c r="CCE22" s="420"/>
      <c r="CCF22" s="420"/>
      <c r="CCG22" s="420"/>
      <c r="CCH22" s="420"/>
      <c r="CCI22" s="420"/>
      <c r="CCJ22" s="420"/>
      <c r="CCK22" s="420"/>
      <c r="CCL22" s="420"/>
      <c r="CCM22" s="420"/>
      <c r="CCN22" s="420"/>
      <c r="CCO22" s="420"/>
      <c r="CCP22" s="420"/>
      <c r="CCQ22" s="420"/>
      <c r="CCR22" s="420"/>
      <c r="CCS22" s="420"/>
      <c r="CCT22" s="420"/>
      <c r="CCU22" s="420"/>
      <c r="CCV22" s="420"/>
      <c r="CCW22" s="420"/>
      <c r="CCX22" s="420"/>
      <c r="CCY22" s="420"/>
      <c r="CCZ22" s="420"/>
      <c r="CDA22" s="420"/>
      <c r="CDB22" s="420"/>
      <c r="CDC22" s="420"/>
      <c r="CDD22" s="420"/>
      <c r="CDE22" s="420"/>
      <c r="CDF22" s="420"/>
      <c r="CDG22" s="420"/>
      <c r="CDH22" s="420"/>
      <c r="CDI22" s="420"/>
      <c r="CDJ22" s="420"/>
      <c r="CDK22" s="420"/>
      <c r="CDL22" s="420"/>
      <c r="CDM22" s="420"/>
      <c r="CDN22" s="420"/>
      <c r="CDO22" s="420"/>
      <c r="CDP22" s="420"/>
      <c r="CDQ22" s="420"/>
      <c r="CDR22" s="420"/>
      <c r="CDS22" s="420"/>
      <c r="CDT22" s="420"/>
      <c r="CDU22" s="420"/>
      <c r="CDV22" s="420"/>
      <c r="CDW22" s="420"/>
      <c r="CDX22" s="420"/>
      <c r="CDY22" s="420"/>
      <c r="CDZ22" s="420"/>
      <c r="CEA22" s="420"/>
      <c r="CEB22" s="420"/>
      <c r="CEC22" s="420"/>
      <c r="CED22" s="420"/>
      <c r="CEE22" s="420"/>
      <c r="CEF22" s="420"/>
      <c r="CEG22" s="420"/>
      <c r="CEH22" s="420"/>
      <c r="CEI22" s="420"/>
      <c r="CEJ22" s="420"/>
      <c r="CEK22" s="420"/>
      <c r="CEL22" s="420"/>
      <c r="CEM22" s="420"/>
      <c r="CEN22" s="420"/>
      <c r="CEO22" s="420"/>
      <c r="CEP22" s="420"/>
      <c r="CEQ22" s="420"/>
      <c r="CER22" s="420"/>
      <c r="CES22" s="420"/>
      <c r="CET22" s="420"/>
      <c r="CEU22" s="420"/>
      <c r="CEV22" s="420"/>
      <c r="CEW22" s="420"/>
      <c r="CEX22" s="420"/>
      <c r="CEY22" s="420"/>
      <c r="CEZ22" s="420"/>
      <c r="CFA22" s="420"/>
      <c r="CFB22" s="420"/>
      <c r="CFC22" s="420"/>
      <c r="CFD22" s="420"/>
      <c r="CFE22" s="420"/>
      <c r="CFF22" s="420"/>
      <c r="CFG22" s="420"/>
      <c r="CFH22" s="420"/>
      <c r="CFI22" s="420"/>
      <c r="CFJ22" s="420"/>
      <c r="CFK22" s="420"/>
      <c r="CFL22" s="420"/>
      <c r="CFM22" s="420"/>
      <c r="CFN22" s="420"/>
      <c r="CFO22" s="420"/>
      <c r="CFP22" s="420"/>
      <c r="CFQ22" s="420"/>
      <c r="CFR22" s="420"/>
      <c r="CFS22" s="420"/>
      <c r="CFT22" s="420"/>
      <c r="CFU22" s="420"/>
      <c r="CFV22" s="420"/>
      <c r="CFW22" s="420"/>
      <c r="CFX22" s="420"/>
      <c r="CFY22" s="420"/>
      <c r="CFZ22" s="420"/>
      <c r="CGA22" s="420"/>
      <c r="CGB22" s="420"/>
      <c r="CGC22" s="420"/>
      <c r="CGD22" s="420"/>
      <c r="CGE22" s="420"/>
      <c r="CGF22" s="420"/>
      <c r="CGG22" s="420"/>
      <c r="CGH22" s="420"/>
      <c r="CGI22" s="420"/>
      <c r="CGJ22" s="420"/>
      <c r="CGK22" s="420"/>
      <c r="CGL22" s="420"/>
      <c r="CGM22" s="420"/>
      <c r="CGN22" s="420"/>
      <c r="CGO22" s="420"/>
      <c r="CGP22" s="420"/>
      <c r="CGQ22" s="420"/>
      <c r="CGR22" s="420"/>
      <c r="CGS22" s="420"/>
      <c r="CGT22" s="420"/>
      <c r="CGU22" s="420"/>
      <c r="CGV22" s="420"/>
      <c r="CGW22" s="420"/>
      <c r="CGX22" s="420"/>
      <c r="CGY22" s="420"/>
      <c r="CGZ22" s="420"/>
      <c r="CHA22" s="420"/>
      <c r="CHB22" s="420"/>
      <c r="CHC22" s="420"/>
      <c r="CHD22" s="420"/>
      <c r="CHE22" s="420"/>
      <c r="CHF22" s="420"/>
      <c r="CHG22" s="420"/>
      <c r="CHH22" s="420"/>
      <c r="CHI22" s="420"/>
      <c r="CHJ22" s="420"/>
      <c r="CHK22" s="420"/>
      <c r="CHL22" s="420"/>
      <c r="CHM22" s="420"/>
      <c r="CHN22" s="420"/>
      <c r="CHO22" s="420"/>
      <c r="CHP22" s="420"/>
      <c r="CHQ22" s="420"/>
      <c r="CHR22" s="420"/>
      <c r="CHS22" s="420"/>
      <c r="CHT22" s="420"/>
      <c r="CHU22" s="420"/>
      <c r="CHV22" s="420"/>
      <c r="CHW22" s="420"/>
      <c r="CHX22" s="420"/>
      <c r="CHY22" s="420"/>
      <c r="CHZ22" s="420"/>
      <c r="CIA22" s="420"/>
      <c r="CIB22" s="420"/>
      <c r="CIC22" s="420"/>
      <c r="CID22" s="420"/>
      <c r="CIE22" s="420"/>
      <c r="CIF22" s="420"/>
      <c r="CIG22" s="420"/>
      <c r="CIH22" s="420"/>
      <c r="CII22" s="420"/>
      <c r="CIJ22" s="420"/>
      <c r="CIK22" s="420"/>
      <c r="CIL22" s="420"/>
      <c r="CIM22" s="420"/>
      <c r="CIN22" s="420"/>
      <c r="CIO22" s="420"/>
      <c r="CIP22" s="420"/>
      <c r="CIQ22" s="420"/>
      <c r="CIR22" s="420"/>
      <c r="CIS22" s="420"/>
      <c r="CIT22" s="420"/>
      <c r="CIU22" s="420"/>
      <c r="CIV22" s="420"/>
      <c r="CIW22" s="420"/>
      <c r="CIX22" s="420"/>
      <c r="CIY22" s="420"/>
      <c r="CIZ22" s="420"/>
      <c r="CJA22" s="420"/>
      <c r="CJB22" s="420"/>
      <c r="CJC22" s="420"/>
      <c r="CJD22" s="420"/>
      <c r="CJE22" s="420"/>
      <c r="CJF22" s="420"/>
      <c r="CJG22" s="420"/>
      <c r="CJH22" s="420"/>
      <c r="CJI22" s="420"/>
      <c r="CJJ22" s="420"/>
      <c r="CJK22" s="420"/>
      <c r="CJL22" s="420"/>
      <c r="CJM22" s="420"/>
      <c r="CJN22" s="420"/>
      <c r="CJO22" s="420"/>
      <c r="CJP22" s="420"/>
      <c r="CJQ22" s="420"/>
      <c r="CJR22" s="420"/>
      <c r="CJS22" s="420"/>
      <c r="CJT22" s="420"/>
      <c r="CJU22" s="420"/>
      <c r="CJV22" s="420"/>
      <c r="CJW22" s="420"/>
      <c r="CJX22" s="420"/>
      <c r="CJY22" s="420"/>
      <c r="CJZ22" s="420"/>
      <c r="CKA22" s="420"/>
      <c r="CKB22" s="420"/>
      <c r="CKC22" s="420"/>
      <c r="CKD22" s="420"/>
      <c r="CKE22" s="420"/>
      <c r="CKF22" s="420"/>
      <c r="CKG22" s="420"/>
      <c r="CKH22" s="420"/>
      <c r="CKI22" s="420"/>
      <c r="CKJ22" s="420"/>
      <c r="CKK22" s="420"/>
      <c r="CKL22" s="420"/>
      <c r="CKM22" s="420"/>
      <c r="CKN22" s="420"/>
      <c r="CKO22" s="420"/>
      <c r="CKP22" s="420"/>
      <c r="CKQ22" s="420"/>
      <c r="CKR22" s="420"/>
      <c r="CKS22" s="420"/>
      <c r="CKT22" s="420"/>
      <c r="CKU22" s="420"/>
      <c r="CKV22" s="420"/>
      <c r="CKW22" s="420"/>
      <c r="CKX22" s="420"/>
      <c r="CKY22" s="420"/>
      <c r="CKZ22" s="420"/>
      <c r="CLA22" s="420"/>
      <c r="CLB22" s="420"/>
      <c r="CLC22" s="420"/>
      <c r="CLD22" s="420"/>
      <c r="CLE22" s="420"/>
      <c r="CLF22" s="420"/>
      <c r="CLG22" s="420"/>
      <c r="CLH22" s="420"/>
      <c r="CLI22" s="420"/>
      <c r="CLJ22" s="420"/>
      <c r="CLK22" s="420"/>
      <c r="CLL22" s="420"/>
      <c r="CLM22" s="420"/>
      <c r="CLN22" s="420"/>
      <c r="CLO22" s="420"/>
      <c r="CLP22" s="420"/>
      <c r="CLQ22" s="420"/>
      <c r="CLR22" s="420"/>
      <c r="CLS22" s="420"/>
      <c r="CLT22" s="420"/>
      <c r="CLU22" s="420"/>
      <c r="CLV22" s="420"/>
      <c r="CLW22" s="420"/>
      <c r="CLX22" s="420"/>
      <c r="CLY22" s="420"/>
      <c r="CLZ22" s="420"/>
      <c r="CMA22" s="420"/>
      <c r="CMB22" s="420"/>
      <c r="CMC22" s="420"/>
      <c r="CMD22" s="420"/>
      <c r="CME22" s="420"/>
      <c r="CMF22" s="420"/>
      <c r="CMG22" s="420"/>
      <c r="CMH22" s="420"/>
      <c r="CMI22" s="420"/>
      <c r="CMJ22" s="420"/>
      <c r="CMK22" s="420"/>
      <c r="CML22" s="420"/>
      <c r="CMM22" s="420"/>
      <c r="CMN22" s="420"/>
      <c r="CMO22" s="420"/>
      <c r="CMP22" s="420"/>
      <c r="CMQ22" s="420"/>
      <c r="CMR22" s="420"/>
      <c r="CMS22" s="420"/>
      <c r="CMT22" s="420"/>
      <c r="CMU22" s="420"/>
      <c r="CMV22" s="420"/>
      <c r="CMW22" s="420"/>
      <c r="CMX22" s="420"/>
      <c r="CMY22" s="420"/>
      <c r="CMZ22" s="420"/>
      <c r="CNA22" s="420"/>
      <c r="CNB22" s="420"/>
      <c r="CNC22" s="420"/>
      <c r="CND22" s="420"/>
      <c r="CNE22" s="420"/>
      <c r="CNF22" s="420"/>
      <c r="CNG22" s="420"/>
      <c r="CNH22" s="420"/>
      <c r="CNI22" s="420"/>
      <c r="CNJ22" s="420"/>
      <c r="CNK22" s="420"/>
      <c r="CNL22" s="420"/>
      <c r="CNM22" s="420"/>
      <c r="CNN22" s="420"/>
      <c r="CNO22" s="420"/>
      <c r="CNP22" s="420"/>
      <c r="CNQ22" s="420"/>
      <c r="CNR22" s="420"/>
      <c r="CNS22" s="420"/>
      <c r="CNT22" s="420"/>
      <c r="CNU22" s="420"/>
      <c r="CNV22" s="420"/>
      <c r="CNW22" s="420"/>
      <c r="CNX22" s="420"/>
      <c r="CNY22" s="420"/>
      <c r="CNZ22" s="420"/>
      <c r="COA22" s="420"/>
      <c r="COB22" s="420"/>
      <c r="COC22" s="420"/>
      <c r="COD22" s="420"/>
      <c r="COE22" s="420"/>
      <c r="COF22" s="420"/>
      <c r="COG22" s="420"/>
      <c r="COH22" s="420"/>
      <c r="COI22" s="420"/>
      <c r="COJ22" s="420"/>
      <c r="COK22" s="420"/>
      <c r="COL22" s="420"/>
      <c r="COM22" s="420"/>
      <c r="CON22" s="420"/>
      <c r="COO22" s="420"/>
      <c r="COP22" s="420"/>
      <c r="COQ22" s="420"/>
      <c r="COR22" s="420"/>
      <c r="COS22" s="420"/>
      <c r="COT22" s="420"/>
      <c r="COU22" s="420"/>
      <c r="COV22" s="420"/>
      <c r="COW22" s="420"/>
      <c r="COX22" s="420"/>
      <c r="COY22" s="420"/>
      <c r="COZ22" s="420"/>
      <c r="CPA22" s="420"/>
      <c r="CPB22" s="420"/>
      <c r="CPC22" s="420"/>
      <c r="CPD22" s="420"/>
      <c r="CPE22" s="420"/>
      <c r="CPF22" s="420"/>
      <c r="CPG22" s="420"/>
      <c r="CPH22" s="420"/>
      <c r="CPI22" s="420"/>
      <c r="CPJ22" s="420"/>
      <c r="CPK22" s="420"/>
      <c r="CPL22" s="420"/>
      <c r="CPM22" s="420"/>
      <c r="CPN22" s="420"/>
      <c r="CPO22" s="420"/>
      <c r="CPP22" s="420"/>
      <c r="CPQ22" s="420"/>
      <c r="CPR22" s="420"/>
      <c r="CPS22" s="420"/>
      <c r="CPT22" s="420"/>
      <c r="CPU22" s="420"/>
      <c r="CPV22" s="420"/>
      <c r="CPW22" s="420"/>
      <c r="CPX22" s="420"/>
      <c r="CPY22" s="420"/>
      <c r="CPZ22" s="420"/>
      <c r="CQA22" s="420"/>
      <c r="CQB22" s="420"/>
      <c r="CQC22" s="420"/>
      <c r="CQD22" s="420"/>
      <c r="CQE22" s="420"/>
      <c r="CQF22" s="420"/>
      <c r="CQG22" s="420"/>
      <c r="CQH22" s="420"/>
      <c r="CQI22" s="420"/>
      <c r="CQJ22" s="420"/>
      <c r="CQK22" s="420"/>
      <c r="CQL22" s="420"/>
      <c r="CQM22" s="420"/>
      <c r="CQN22" s="420"/>
      <c r="CQO22" s="420"/>
      <c r="CQP22" s="420"/>
      <c r="CQQ22" s="420"/>
      <c r="CQR22" s="420"/>
      <c r="CQS22" s="420"/>
      <c r="CQT22" s="420"/>
      <c r="CQU22" s="420"/>
      <c r="CQV22" s="420"/>
      <c r="CQW22" s="420"/>
      <c r="CQX22" s="420"/>
      <c r="CQY22" s="420"/>
      <c r="CQZ22" s="420"/>
      <c r="CRA22" s="420"/>
      <c r="CRB22" s="420"/>
      <c r="CRC22" s="420"/>
      <c r="CRD22" s="420"/>
      <c r="CRE22" s="420"/>
      <c r="CRF22" s="420"/>
      <c r="CRG22" s="420"/>
      <c r="CRH22" s="420"/>
      <c r="CRI22" s="420"/>
      <c r="CRJ22" s="420"/>
      <c r="CRK22" s="420"/>
      <c r="CRL22" s="420"/>
      <c r="CRM22" s="420"/>
      <c r="CRN22" s="420"/>
      <c r="CRO22" s="420"/>
      <c r="CRP22" s="420"/>
      <c r="CRQ22" s="420"/>
      <c r="CRR22" s="420"/>
      <c r="CRS22" s="420"/>
      <c r="CRT22" s="420"/>
      <c r="CRU22" s="420"/>
      <c r="CRV22" s="420"/>
      <c r="CRW22" s="420"/>
      <c r="CRX22" s="420"/>
      <c r="CRY22" s="420"/>
      <c r="CRZ22" s="420"/>
      <c r="CSA22" s="420"/>
      <c r="CSB22" s="420"/>
      <c r="CSC22" s="420"/>
      <c r="CSD22" s="420"/>
      <c r="CSE22" s="420"/>
      <c r="CSF22" s="420"/>
      <c r="CSG22" s="420"/>
      <c r="CSH22" s="420"/>
      <c r="CSI22" s="420"/>
      <c r="CSJ22" s="420"/>
      <c r="CSK22" s="420"/>
      <c r="CSL22" s="420"/>
      <c r="CSM22" s="420"/>
      <c r="CSN22" s="420"/>
      <c r="CSO22" s="420"/>
      <c r="CSP22" s="420"/>
      <c r="CSQ22" s="420"/>
      <c r="CSR22" s="420"/>
      <c r="CSS22" s="420"/>
      <c r="CST22" s="420"/>
      <c r="CSU22" s="420"/>
      <c r="CSV22" s="420"/>
      <c r="CSW22" s="420"/>
      <c r="CSX22" s="420"/>
      <c r="CSY22" s="420"/>
      <c r="CSZ22" s="420"/>
      <c r="CTA22" s="420"/>
      <c r="CTB22" s="420"/>
      <c r="CTC22" s="420"/>
      <c r="CTD22" s="420"/>
      <c r="CTE22" s="420"/>
      <c r="CTF22" s="420"/>
      <c r="CTG22" s="420"/>
      <c r="CTH22" s="420"/>
      <c r="CTI22" s="420"/>
      <c r="CTJ22" s="420"/>
      <c r="CTK22" s="420"/>
      <c r="CTL22" s="420"/>
      <c r="CTM22" s="420"/>
      <c r="CTN22" s="420"/>
      <c r="CTO22" s="420"/>
      <c r="CTP22" s="420"/>
      <c r="CTQ22" s="420"/>
      <c r="CTR22" s="420"/>
      <c r="CTS22" s="420"/>
      <c r="CTT22" s="420"/>
      <c r="CTU22" s="420"/>
      <c r="CTV22" s="420"/>
      <c r="CTW22" s="420"/>
      <c r="CTX22" s="420"/>
      <c r="CTY22" s="420"/>
      <c r="CTZ22" s="420"/>
      <c r="CUA22" s="420"/>
      <c r="CUB22" s="420"/>
      <c r="CUC22" s="420"/>
      <c r="CUD22" s="420"/>
      <c r="CUE22" s="420"/>
      <c r="CUF22" s="420"/>
      <c r="CUG22" s="420"/>
      <c r="CUH22" s="420"/>
      <c r="CUI22" s="420"/>
      <c r="CUJ22" s="420"/>
      <c r="CUK22" s="420"/>
      <c r="CUL22" s="420"/>
      <c r="CUM22" s="420"/>
      <c r="CUN22" s="420"/>
      <c r="CUO22" s="420"/>
      <c r="CUP22" s="420"/>
      <c r="CUQ22" s="420"/>
      <c r="CUR22" s="420"/>
      <c r="CUS22" s="420"/>
      <c r="CUT22" s="420"/>
      <c r="CUU22" s="420"/>
      <c r="CUV22" s="420"/>
      <c r="CUW22" s="420"/>
      <c r="CUX22" s="420"/>
      <c r="CUY22" s="420"/>
      <c r="CUZ22" s="420"/>
      <c r="CVA22" s="420"/>
      <c r="CVB22" s="420"/>
      <c r="CVC22" s="420"/>
      <c r="CVD22" s="420"/>
      <c r="CVE22" s="420"/>
      <c r="CVF22" s="420"/>
      <c r="CVG22" s="420"/>
      <c r="CVH22" s="420"/>
      <c r="CVI22" s="420"/>
      <c r="CVJ22" s="420"/>
      <c r="CVK22" s="420"/>
      <c r="CVL22" s="420"/>
      <c r="CVM22" s="420"/>
      <c r="CVN22" s="420"/>
      <c r="CVO22" s="420"/>
      <c r="CVP22" s="420"/>
      <c r="CVQ22" s="420"/>
      <c r="CVR22" s="420"/>
      <c r="CVS22" s="420"/>
      <c r="CVT22" s="420"/>
      <c r="CVU22" s="420"/>
      <c r="CVV22" s="420"/>
      <c r="CVW22" s="420"/>
      <c r="CVX22" s="420"/>
      <c r="CVY22" s="420"/>
      <c r="CVZ22" s="420"/>
      <c r="CWA22" s="420"/>
      <c r="CWB22" s="420"/>
      <c r="CWC22" s="420"/>
      <c r="CWD22" s="420"/>
      <c r="CWE22" s="420"/>
      <c r="CWF22" s="420"/>
      <c r="CWG22" s="420"/>
      <c r="CWH22" s="420"/>
      <c r="CWI22" s="420"/>
      <c r="CWJ22" s="420"/>
      <c r="CWK22" s="420"/>
      <c r="CWL22" s="420"/>
      <c r="CWM22" s="420"/>
      <c r="CWN22" s="420"/>
      <c r="CWO22" s="420"/>
      <c r="CWP22" s="420"/>
      <c r="CWQ22" s="420"/>
      <c r="CWR22" s="420"/>
      <c r="CWS22" s="420"/>
      <c r="CWT22" s="420"/>
      <c r="CWU22" s="420"/>
      <c r="CWV22" s="420"/>
      <c r="CWW22" s="420"/>
      <c r="CWX22" s="420"/>
      <c r="CWY22" s="420"/>
      <c r="CWZ22" s="420"/>
      <c r="CXA22" s="420"/>
      <c r="CXB22" s="420"/>
      <c r="CXC22" s="420"/>
      <c r="CXD22" s="420"/>
      <c r="CXE22" s="420"/>
      <c r="CXF22" s="420"/>
      <c r="CXG22" s="420"/>
      <c r="CXH22" s="420"/>
      <c r="CXI22" s="420"/>
      <c r="CXJ22" s="420"/>
      <c r="CXK22" s="420"/>
      <c r="CXL22" s="420"/>
      <c r="CXM22" s="420"/>
      <c r="CXN22" s="420"/>
      <c r="CXO22" s="420"/>
      <c r="CXP22" s="420"/>
      <c r="CXQ22" s="420"/>
      <c r="CXR22" s="420"/>
      <c r="CXS22" s="420"/>
      <c r="CXT22" s="420"/>
      <c r="CXU22" s="420"/>
      <c r="CXV22" s="420"/>
      <c r="CXW22" s="420"/>
      <c r="CXX22" s="420"/>
      <c r="CXY22" s="420"/>
      <c r="CXZ22" s="420"/>
      <c r="CYA22" s="420"/>
      <c r="CYB22" s="420"/>
      <c r="CYC22" s="420"/>
      <c r="CYD22" s="420"/>
      <c r="CYE22" s="420"/>
      <c r="CYF22" s="420"/>
      <c r="CYG22" s="420"/>
      <c r="CYH22" s="420"/>
      <c r="CYI22" s="420"/>
      <c r="CYJ22" s="420"/>
      <c r="CYK22" s="420"/>
      <c r="CYL22" s="420"/>
      <c r="CYM22" s="420"/>
      <c r="CYN22" s="420"/>
      <c r="CYO22" s="420"/>
      <c r="CYP22" s="420"/>
      <c r="CYQ22" s="420"/>
      <c r="CYR22" s="420"/>
      <c r="CYS22" s="420"/>
      <c r="CYT22" s="420"/>
      <c r="CYU22" s="420"/>
      <c r="CYV22" s="420"/>
      <c r="CYW22" s="420"/>
      <c r="CYX22" s="420"/>
      <c r="CYY22" s="420"/>
      <c r="CYZ22" s="420"/>
      <c r="CZA22" s="420"/>
      <c r="CZB22" s="420"/>
      <c r="CZC22" s="420"/>
      <c r="CZD22" s="420"/>
      <c r="CZE22" s="420"/>
      <c r="CZF22" s="420"/>
      <c r="CZG22" s="420"/>
      <c r="CZH22" s="420"/>
      <c r="CZI22" s="420"/>
      <c r="CZJ22" s="420"/>
      <c r="CZK22" s="420"/>
      <c r="CZL22" s="420"/>
      <c r="CZM22" s="420"/>
      <c r="CZN22" s="420"/>
      <c r="CZO22" s="420"/>
      <c r="CZP22" s="420"/>
      <c r="CZQ22" s="420"/>
      <c r="CZR22" s="420"/>
      <c r="CZS22" s="420"/>
      <c r="CZT22" s="420"/>
      <c r="CZU22" s="420"/>
      <c r="CZV22" s="420"/>
      <c r="CZW22" s="420"/>
      <c r="CZX22" s="420"/>
      <c r="CZY22" s="420"/>
      <c r="CZZ22" s="420"/>
      <c r="DAA22" s="420"/>
      <c r="DAB22" s="420"/>
      <c r="DAC22" s="420"/>
      <c r="DAD22" s="420"/>
      <c r="DAE22" s="420"/>
      <c r="DAF22" s="420"/>
      <c r="DAG22" s="420"/>
      <c r="DAH22" s="420"/>
      <c r="DAI22" s="420"/>
      <c r="DAJ22" s="420"/>
      <c r="DAK22" s="420"/>
      <c r="DAL22" s="420"/>
      <c r="DAM22" s="420"/>
      <c r="DAN22" s="420"/>
      <c r="DAO22" s="420"/>
      <c r="DAP22" s="420"/>
      <c r="DAQ22" s="420"/>
      <c r="DAR22" s="420"/>
      <c r="DAS22" s="420"/>
      <c r="DAT22" s="420"/>
      <c r="DAU22" s="420"/>
      <c r="DAV22" s="420"/>
      <c r="DAW22" s="420"/>
      <c r="DAX22" s="420"/>
      <c r="DAY22" s="420"/>
      <c r="DAZ22" s="420"/>
      <c r="DBA22" s="420"/>
      <c r="DBB22" s="420"/>
      <c r="DBC22" s="420"/>
      <c r="DBD22" s="420"/>
      <c r="DBE22" s="420"/>
      <c r="DBF22" s="420"/>
      <c r="DBG22" s="420"/>
      <c r="DBH22" s="420"/>
      <c r="DBI22" s="420"/>
      <c r="DBJ22" s="420"/>
      <c r="DBK22" s="420"/>
      <c r="DBL22" s="420"/>
      <c r="DBM22" s="420"/>
      <c r="DBN22" s="420"/>
      <c r="DBO22" s="420"/>
      <c r="DBP22" s="420"/>
      <c r="DBQ22" s="420"/>
      <c r="DBR22" s="420"/>
      <c r="DBS22" s="420"/>
      <c r="DBT22" s="420"/>
      <c r="DBU22" s="420"/>
      <c r="DBV22" s="420"/>
      <c r="DBW22" s="420"/>
      <c r="DBX22" s="420"/>
      <c r="DBY22" s="420"/>
      <c r="DBZ22" s="420"/>
      <c r="DCA22" s="420"/>
      <c r="DCB22" s="420"/>
      <c r="DCC22" s="420"/>
      <c r="DCD22" s="420"/>
      <c r="DCE22" s="420"/>
      <c r="DCF22" s="420"/>
      <c r="DCG22" s="420"/>
      <c r="DCH22" s="420"/>
      <c r="DCI22" s="420"/>
      <c r="DCJ22" s="420"/>
      <c r="DCK22" s="420"/>
      <c r="DCL22" s="420"/>
      <c r="DCM22" s="420"/>
      <c r="DCN22" s="420"/>
      <c r="DCO22" s="420"/>
      <c r="DCP22" s="420"/>
      <c r="DCQ22" s="420"/>
      <c r="DCR22" s="420"/>
      <c r="DCS22" s="420"/>
      <c r="DCT22" s="420"/>
      <c r="DCU22" s="420"/>
      <c r="DCV22" s="420"/>
      <c r="DCW22" s="420"/>
      <c r="DCX22" s="420"/>
      <c r="DCY22" s="420"/>
      <c r="DCZ22" s="420"/>
      <c r="DDA22" s="420"/>
      <c r="DDB22" s="420"/>
      <c r="DDC22" s="420"/>
      <c r="DDD22" s="420"/>
      <c r="DDE22" s="420"/>
      <c r="DDF22" s="420"/>
      <c r="DDG22" s="420"/>
      <c r="DDH22" s="420"/>
      <c r="DDI22" s="420"/>
      <c r="DDJ22" s="420"/>
      <c r="DDK22" s="420"/>
      <c r="DDL22" s="420"/>
      <c r="DDM22" s="420"/>
      <c r="DDN22" s="420"/>
      <c r="DDO22" s="420"/>
      <c r="DDP22" s="420"/>
      <c r="DDQ22" s="420"/>
      <c r="DDR22" s="420"/>
      <c r="DDS22" s="420"/>
      <c r="DDT22" s="420"/>
      <c r="DDU22" s="420"/>
      <c r="DDV22" s="420"/>
      <c r="DDW22" s="420"/>
      <c r="DDX22" s="420"/>
      <c r="DDY22" s="420"/>
      <c r="DDZ22" s="420"/>
      <c r="DEA22" s="420"/>
      <c r="DEB22" s="420"/>
      <c r="DEC22" s="420"/>
      <c r="DED22" s="420"/>
      <c r="DEE22" s="420"/>
      <c r="DEF22" s="420"/>
      <c r="DEG22" s="420"/>
      <c r="DEH22" s="420"/>
      <c r="DEI22" s="420"/>
      <c r="DEJ22" s="420"/>
      <c r="DEK22" s="420"/>
      <c r="DEL22" s="420"/>
      <c r="DEM22" s="420"/>
      <c r="DEN22" s="420"/>
      <c r="DEO22" s="420"/>
      <c r="DEP22" s="420"/>
      <c r="DEQ22" s="420"/>
      <c r="DER22" s="420"/>
      <c r="DES22" s="420"/>
      <c r="DET22" s="420"/>
      <c r="DEU22" s="420"/>
      <c r="DEV22" s="420"/>
      <c r="DEW22" s="420"/>
      <c r="DEX22" s="420"/>
      <c r="DEY22" s="420"/>
      <c r="DEZ22" s="420"/>
      <c r="DFA22" s="420"/>
      <c r="DFB22" s="420"/>
      <c r="DFC22" s="420"/>
      <c r="DFD22" s="420"/>
      <c r="DFE22" s="420"/>
      <c r="DFF22" s="420"/>
      <c r="DFG22" s="420"/>
      <c r="DFH22" s="420"/>
      <c r="DFI22" s="420"/>
      <c r="DFJ22" s="420"/>
      <c r="DFK22" s="420"/>
      <c r="DFL22" s="420"/>
      <c r="DFM22" s="420"/>
      <c r="DFN22" s="420"/>
      <c r="DFO22" s="420"/>
      <c r="DFP22" s="420"/>
      <c r="DFQ22" s="420"/>
      <c r="DFR22" s="420"/>
      <c r="DFS22" s="420"/>
      <c r="DFT22" s="420"/>
      <c r="DFU22" s="420"/>
      <c r="DFV22" s="420"/>
      <c r="DFW22" s="420"/>
      <c r="DFX22" s="420"/>
      <c r="DFY22" s="420"/>
      <c r="DFZ22" s="420"/>
      <c r="DGA22" s="420"/>
      <c r="DGB22" s="420"/>
      <c r="DGC22" s="420"/>
      <c r="DGD22" s="420"/>
      <c r="DGE22" s="420"/>
      <c r="DGF22" s="420"/>
      <c r="DGG22" s="420"/>
      <c r="DGH22" s="420"/>
      <c r="DGI22" s="420"/>
      <c r="DGJ22" s="420"/>
      <c r="DGK22" s="420"/>
      <c r="DGL22" s="420"/>
      <c r="DGM22" s="420"/>
      <c r="DGN22" s="420"/>
      <c r="DGO22" s="420"/>
      <c r="DGP22" s="420"/>
      <c r="DGQ22" s="420"/>
      <c r="DGR22" s="420"/>
      <c r="DGS22" s="420"/>
      <c r="DGT22" s="420"/>
      <c r="DGU22" s="420"/>
      <c r="DGV22" s="420"/>
      <c r="DGW22" s="420"/>
      <c r="DGX22" s="420"/>
      <c r="DGY22" s="420"/>
      <c r="DGZ22" s="420"/>
      <c r="DHA22" s="420"/>
      <c r="DHB22" s="420"/>
      <c r="DHC22" s="420"/>
      <c r="DHD22" s="420"/>
      <c r="DHE22" s="420"/>
      <c r="DHF22" s="420"/>
      <c r="DHG22" s="420"/>
      <c r="DHH22" s="420"/>
      <c r="DHI22" s="420"/>
      <c r="DHJ22" s="420"/>
      <c r="DHK22" s="420"/>
      <c r="DHL22" s="420"/>
      <c r="DHM22" s="420"/>
      <c r="DHN22" s="420"/>
      <c r="DHO22" s="420"/>
      <c r="DHP22" s="420"/>
      <c r="DHQ22" s="420"/>
      <c r="DHR22" s="420"/>
      <c r="DHS22" s="420"/>
      <c r="DHT22" s="420"/>
      <c r="DHU22" s="420"/>
      <c r="DHV22" s="420"/>
      <c r="DHW22" s="420"/>
      <c r="DHX22" s="420"/>
      <c r="DHY22" s="420"/>
      <c r="DHZ22" s="420"/>
      <c r="DIA22" s="420"/>
      <c r="DIB22" s="420"/>
      <c r="DIC22" s="420"/>
      <c r="DID22" s="420"/>
      <c r="DIE22" s="420"/>
      <c r="DIF22" s="420"/>
      <c r="DIG22" s="420"/>
      <c r="DIH22" s="420"/>
      <c r="DII22" s="420"/>
      <c r="DIJ22" s="420"/>
      <c r="DIK22" s="420"/>
      <c r="DIL22" s="420"/>
      <c r="DIM22" s="420"/>
      <c r="DIN22" s="420"/>
      <c r="DIO22" s="420"/>
      <c r="DIP22" s="420"/>
      <c r="DIQ22" s="420"/>
      <c r="DIR22" s="420"/>
      <c r="DIS22" s="420"/>
      <c r="DIT22" s="420"/>
      <c r="DIU22" s="420"/>
      <c r="DIV22" s="420"/>
      <c r="DIW22" s="420"/>
      <c r="DIX22" s="420"/>
      <c r="DIY22" s="420"/>
      <c r="DIZ22" s="420"/>
      <c r="DJA22" s="420"/>
      <c r="DJB22" s="420"/>
      <c r="DJC22" s="420"/>
      <c r="DJD22" s="420"/>
      <c r="DJE22" s="420"/>
      <c r="DJF22" s="420"/>
      <c r="DJG22" s="420"/>
      <c r="DJH22" s="420"/>
      <c r="DJI22" s="420"/>
      <c r="DJJ22" s="420"/>
      <c r="DJK22" s="420"/>
      <c r="DJL22" s="420"/>
      <c r="DJM22" s="420"/>
      <c r="DJN22" s="420"/>
      <c r="DJO22" s="420"/>
      <c r="DJP22" s="420"/>
      <c r="DJQ22" s="420"/>
      <c r="DJR22" s="420"/>
      <c r="DJS22" s="420"/>
      <c r="DJT22" s="420"/>
      <c r="DJU22" s="420"/>
      <c r="DJV22" s="420"/>
      <c r="DJW22" s="420"/>
      <c r="DJX22" s="420"/>
      <c r="DJY22" s="420"/>
      <c r="DJZ22" s="420"/>
      <c r="DKA22" s="420"/>
      <c r="DKB22" s="420"/>
      <c r="DKC22" s="420"/>
      <c r="DKD22" s="420"/>
      <c r="DKE22" s="420"/>
      <c r="DKF22" s="420"/>
      <c r="DKG22" s="420"/>
      <c r="DKH22" s="420"/>
      <c r="DKI22" s="420"/>
      <c r="DKJ22" s="420"/>
      <c r="DKK22" s="420"/>
      <c r="DKL22" s="420"/>
      <c r="DKM22" s="420"/>
      <c r="DKN22" s="420"/>
      <c r="DKO22" s="420"/>
      <c r="DKP22" s="420"/>
      <c r="DKQ22" s="420"/>
      <c r="DKR22" s="420"/>
      <c r="DKS22" s="420"/>
      <c r="DKT22" s="420"/>
      <c r="DKU22" s="420"/>
      <c r="DKV22" s="420"/>
      <c r="DKW22" s="420"/>
      <c r="DKX22" s="420"/>
      <c r="DKY22" s="420"/>
      <c r="DKZ22" s="420"/>
      <c r="DLA22" s="420"/>
      <c r="DLB22" s="420"/>
      <c r="DLC22" s="420"/>
      <c r="DLD22" s="420"/>
      <c r="DLE22" s="420"/>
      <c r="DLF22" s="420"/>
      <c r="DLG22" s="420"/>
      <c r="DLH22" s="420"/>
      <c r="DLI22" s="420"/>
      <c r="DLJ22" s="420"/>
      <c r="DLK22" s="420"/>
      <c r="DLL22" s="420"/>
      <c r="DLM22" s="420"/>
      <c r="DLN22" s="420"/>
      <c r="DLO22" s="420"/>
      <c r="DLP22" s="420"/>
      <c r="DLQ22" s="420"/>
      <c r="DLR22" s="420"/>
      <c r="DLS22" s="420"/>
      <c r="DLT22" s="420"/>
      <c r="DLU22" s="420"/>
      <c r="DLV22" s="420"/>
      <c r="DLW22" s="420"/>
      <c r="DLX22" s="420"/>
      <c r="DLY22" s="420"/>
      <c r="DLZ22" s="420"/>
      <c r="DMA22" s="420"/>
      <c r="DMB22" s="420"/>
      <c r="DMC22" s="420"/>
      <c r="DMD22" s="420"/>
      <c r="DME22" s="420"/>
      <c r="DMF22" s="420"/>
      <c r="DMG22" s="420"/>
      <c r="DMH22" s="420"/>
      <c r="DMI22" s="420"/>
      <c r="DMJ22" s="420"/>
      <c r="DMK22" s="420"/>
      <c r="DML22" s="420"/>
      <c r="DMM22" s="420"/>
      <c r="DMN22" s="420"/>
      <c r="DMO22" s="420"/>
      <c r="DMP22" s="420"/>
      <c r="DMQ22" s="420"/>
      <c r="DMR22" s="420"/>
      <c r="DMS22" s="420"/>
      <c r="DMT22" s="420"/>
      <c r="DMU22" s="420"/>
      <c r="DMV22" s="420"/>
      <c r="DMW22" s="420"/>
      <c r="DMX22" s="420"/>
      <c r="DMY22" s="420"/>
      <c r="DMZ22" s="420"/>
      <c r="DNA22" s="420"/>
      <c r="DNB22" s="420"/>
      <c r="DNC22" s="420"/>
      <c r="DND22" s="420"/>
      <c r="DNE22" s="420"/>
      <c r="DNF22" s="420"/>
      <c r="DNG22" s="420"/>
      <c r="DNH22" s="420"/>
      <c r="DNI22" s="420"/>
      <c r="DNJ22" s="420"/>
      <c r="DNK22" s="420"/>
      <c r="DNL22" s="420"/>
      <c r="DNM22" s="420"/>
      <c r="DNN22" s="420"/>
      <c r="DNO22" s="420"/>
      <c r="DNP22" s="420"/>
      <c r="DNQ22" s="420"/>
      <c r="DNR22" s="420"/>
      <c r="DNS22" s="420"/>
      <c r="DNT22" s="420"/>
      <c r="DNU22" s="420"/>
      <c r="DNV22" s="420"/>
      <c r="DNW22" s="420"/>
      <c r="DNX22" s="420"/>
      <c r="DNY22" s="420"/>
      <c r="DNZ22" s="420"/>
      <c r="DOA22" s="420"/>
      <c r="DOB22" s="420"/>
      <c r="DOC22" s="420"/>
      <c r="DOD22" s="420"/>
      <c r="DOE22" s="420"/>
      <c r="DOF22" s="420"/>
      <c r="DOG22" s="420"/>
      <c r="DOH22" s="420"/>
      <c r="DOI22" s="420"/>
      <c r="DOJ22" s="420"/>
      <c r="DOK22" s="420"/>
      <c r="DOL22" s="420"/>
      <c r="DOM22" s="420"/>
      <c r="DON22" s="420"/>
      <c r="DOO22" s="420"/>
      <c r="DOP22" s="420"/>
      <c r="DOQ22" s="420"/>
      <c r="DOR22" s="420"/>
      <c r="DOS22" s="420"/>
      <c r="DOT22" s="420"/>
      <c r="DOU22" s="420"/>
      <c r="DOV22" s="420"/>
      <c r="DOW22" s="420"/>
      <c r="DOX22" s="420"/>
      <c r="DOY22" s="420"/>
      <c r="DOZ22" s="420"/>
      <c r="DPA22" s="420"/>
      <c r="DPB22" s="420"/>
      <c r="DPC22" s="420"/>
      <c r="DPD22" s="420"/>
      <c r="DPE22" s="420"/>
      <c r="DPF22" s="420"/>
      <c r="DPG22" s="420"/>
      <c r="DPH22" s="420"/>
      <c r="DPI22" s="420"/>
      <c r="DPJ22" s="420"/>
      <c r="DPK22" s="420"/>
      <c r="DPL22" s="420"/>
      <c r="DPM22" s="420"/>
      <c r="DPN22" s="420"/>
      <c r="DPO22" s="420"/>
      <c r="DPP22" s="420"/>
      <c r="DPQ22" s="420"/>
      <c r="DPR22" s="420"/>
      <c r="DPS22" s="420"/>
      <c r="DPT22" s="420"/>
      <c r="DPU22" s="420"/>
      <c r="DPV22" s="420"/>
      <c r="DPW22" s="420"/>
      <c r="DPX22" s="420"/>
      <c r="DPY22" s="420"/>
      <c r="DPZ22" s="420"/>
      <c r="DQA22" s="420"/>
      <c r="DQB22" s="420"/>
      <c r="DQC22" s="420"/>
      <c r="DQD22" s="420"/>
      <c r="DQE22" s="420"/>
      <c r="DQF22" s="420"/>
      <c r="DQG22" s="420"/>
      <c r="DQH22" s="420"/>
      <c r="DQI22" s="420"/>
      <c r="DQJ22" s="420"/>
      <c r="DQK22" s="420"/>
      <c r="DQL22" s="420"/>
      <c r="DQM22" s="420"/>
      <c r="DQN22" s="420"/>
      <c r="DQO22" s="420"/>
      <c r="DQP22" s="420"/>
      <c r="DQQ22" s="420"/>
      <c r="DQR22" s="420"/>
      <c r="DQS22" s="420"/>
      <c r="DQT22" s="420"/>
      <c r="DQU22" s="420"/>
      <c r="DQV22" s="420"/>
      <c r="DQW22" s="420"/>
      <c r="DQX22" s="420"/>
      <c r="DQY22" s="420"/>
      <c r="DQZ22" s="420"/>
      <c r="DRA22" s="420"/>
      <c r="DRB22" s="420"/>
      <c r="DRC22" s="420"/>
      <c r="DRD22" s="420"/>
      <c r="DRE22" s="420"/>
      <c r="DRF22" s="420"/>
      <c r="DRG22" s="420"/>
      <c r="DRH22" s="420"/>
      <c r="DRI22" s="420"/>
      <c r="DRJ22" s="420"/>
      <c r="DRK22" s="420"/>
      <c r="DRL22" s="420"/>
      <c r="DRM22" s="420"/>
      <c r="DRN22" s="420"/>
      <c r="DRO22" s="420"/>
      <c r="DRP22" s="420"/>
      <c r="DRQ22" s="420"/>
      <c r="DRR22" s="420"/>
      <c r="DRS22" s="420"/>
      <c r="DRT22" s="420"/>
      <c r="DRU22" s="420"/>
      <c r="DRV22" s="420"/>
      <c r="DRW22" s="420"/>
      <c r="DRX22" s="420"/>
      <c r="DRY22" s="420"/>
      <c r="DRZ22" s="420"/>
      <c r="DSA22" s="420"/>
      <c r="DSB22" s="420"/>
      <c r="DSC22" s="420"/>
      <c r="DSD22" s="420"/>
      <c r="DSE22" s="420"/>
      <c r="DSF22" s="420"/>
      <c r="DSG22" s="420"/>
      <c r="DSH22" s="420"/>
      <c r="DSI22" s="420"/>
      <c r="DSJ22" s="420"/>
      <c r="DSK22" s="420"/>
      <c r="DSL22" s="420"/>
      <c r="DSM22" s="420"/>
      <c r="DSN22" s="420"/>
      <c r="DSO22" s="420"/>
      <c r="DSP22" s="420"/>
      <c r="DSQ22" s="420"/>
      <c r="DSR22" s="420"/>
      <c r="DSS22" s="420"/>
      <c r="DST22" s="420"/>
      <c r="DSU22" s="420"/>
      <c r="DSV22" s="420"/>
      <c r="DSW22" s="420"/>
      <c r="DSX22" s="420"/>
      <c r="DSY22" s="420"/>
      <c r="DSZ22" s="420"/>
      <c r="DTA22" s="420"/>
      <c r="DTB22" s="420"/>
      <c r="DTC22" s="420"/>
      <c r="DTD22" s="420"/>
      <c r="DTE22" s="420"/>
      <c r="DTF22" s="420"/>
      <c r="DTG22" s="420"/>
      <c r="DTH22" s="420"/>
      <c r="DTI22" s="420"/>
      <c r="DTJ22" s="420"/>
      <c r="DTK22" s="420"/>
      <c r="DTL22" s="420"/>
      <c r="DTM22" s="420"/>
      <c r="DTN22" s="420"/>
      <c r="DTO22" s="420"/>
      <c r="DTP22" s="420"/>
      <c r="DTQ22" s="420"/>
      <c r="DTR22" s="420"/>
      <c r="DTS22" s="420"/>
      <c r="DTT22" s="420"/>
      <c r="DTU22" s="420"/>
      <c r="DTV22" s="420"/>
      <c r="DTW22" s="420"/>
      <c r="DTX22" s="420"/>
      <c r="DTY22" s="420"/>
      <c r="DTZ22" s="420"/>
      <c r="DUA22" s="420"/>
      <c r="DUB22" s="420"/>
      <c r="DUC22" s="420"/>
      <c r="DUD22" s="420"/>
      <c r="DUE22" s="420"/>
      <c r="DUF22" s="420"/>
      <c r="DUG22" s="420"/>
      <c r="DUH22" s="420"/>
      <c r="DUI22" s="420"/>
      <c r="DUJ22" s="420"/>
      <c r="DUK22" s="420"/>
      <c r="DUL22" s="420"/>
      <c r="DUM22" s="420"/>
      <c r="DUN22" s="420"/>
      <c r="DUO22" s="420"/>
      <c r="DUP22" s="420"/>
      <c r="DUQ22" s="420"/>
      <c r="DUR22" s="420"/>
      <c r="DUS22" s="420"/>
      <c r="DUT22" s="420"/>
      <c r="DUU22" s="420"/>
      <c r="DUV22" s="420"/>
      <c r="DUW22" s="420"/>
      <c r="DUX22" s="420"/>
      <c r="DUY22" s="420"/>
      <c r="DUZ22" s="420"/>
      <c r="DVA22" s="420"/>
      <c r="DVB22" s="420"/>
      <c r="DVC22" s="420"/>
      <c r="DVD22" s="420"/>
      <c r="DVE22" s="420"/>
      <c r="DVF22" s="420"/>
      <c r="DVG22" s="420"/>
      <c r="DVH22" s="420"/>
      <c r="DVI22" s="420"/>
      <c r="DVJ22" s="420"/>
      <c r="DVK22" s="420"/>
      <c r="DVL22" s="420"/>
      <c r="DVM22" s="420"/>
      <c r="DVN22" s="420"/>
      <c r="DVO22" s="420"/>
      <c r="DVP22" s="420"/>
      <c r="DVQ22" s="420"/>
      <c r="DVR22" s="420"/>
      <c r="DVS22" s="420"/>
      <c r="DVT22" s="420"/>
      <c r="DVU22" s="420"/>
      <c r="DVV22" s="420"/>
      <c r="DVW22" s="420"/>
      <c r="DVX22" s="420"/>
      <c r="DVY22" s="420"/>
      <c r="DVZ22" s="420"/>
      <c r="DWA22" s="420"/>
      <c r="DWB22" s="420"/>
      <c r="DWC22" s="420"/>
      <c r="DWD22" s="420"/>
      <c r="DWE22" s="420"/>
      <c r="DWF22" s="420"/>
      <c r="DWG22" s="420"/>
      <c r="DWH22" s="420"/>
      <c r="DWI22" s="420"/>
      <c r="DWJ22" s="420"/>
      <c r="DWK22" s="420"/>
      <c r="DWL22" s="420"/>
      <c r="DWM22" s="420"/>
      <c r="DWN22" s="420"/>
      <c r="DWO22" s="420"/>
      <c r="DWP22" s="420"/>
      <c r="DWQ22" s="420"/>
      <c r="DWR22" s="420"/>
      <c r="DWS22" s="420"/>
      <c r="DWT22" s="420"/>
      <c r="DWU22" s="420"/>
      <c r="DWV22" s="420"/>
      <c r="DWW22" s="420"/>
      <c r="DWX22" s="420"/>
      <c r="DWY22" s="420"/>
      <c r="DWZ22" s="420"/>
      <c r="DXA22" s="420"/>
      <c r="DXB22" s="420"/>
      <c r="DXC22" s="420"/>
      <c r="DXD22" s="420"/>
      <c r="DXE22" s="420"/>
      <c r="DXF22" s="420"/>
      <c r="DXG22" s="420"/>
      <c r="DXH22" s="420"/>
      <c r="DXI22" s="420"/>
      <c r="DXJ22" s="420"/>
      <c r="DXK22" s="420"/>
      <c r="DXL22" s="420"/>
      <c r="DXM22" s="420"/>
      <c r="DXN22" s="420"/>
      <c r="DXO22" s="420"/>
      <c r="DXP22" s="420"/>
      <c r="DXQ22" s="420"/>
      <c r="DXR22" s="420"/>
      <c r="DXS22" s="420"/>
      <c r="DXT22" s="420"/>
      <c r="DXU22" s="420"/>
      <c r="DXV22" s="420"/>
      <c r="DXW22" s="420"/>
      <c r="DXX22" s="420"/>
      <c r="DXY22" s="420"/>
      <c r="DXZ22" s="420"/>
      <c r="DYA22" s="420"/>
      <c r="DYB22" s="420"/>
      <c r="DYC22" s="420"/>
      <c r="DYD22" s="420"/>
      <c r="DYE22" s="420"/>
      <c r="DYF22" s="420"/>
      <c r="DYG22" s="420"/>
      <c r="DYH22" s="420"/>
      <c r="DYI22" s="420"/>
      <c r="DYJ22" s="420"/>
      <c r="DYK22" s="420"/>
      <c r="DYL22" s="420"/>
      <c r="DYM22" s="420"/>
      <c r="DYN22" s="420"/>
      <c r="DYO22" s="420"/>
      <c r="DYP22" s="420"/>
      <c r="DYQ22" s="420"/>
      <c r="DYR22" s="420"/>
      <c r="DYS22" s="420"/>
      <c r="DYT22" s="420"/>
      <c r="DYU22" s="420"/>
      <c r="DYV22" s="420"/>
      <c r="DYW22" s="420"/>
      <c r="DYX22" s="420"/>
      <c r="DYY22" s="420"/>
      <c r="DYZ22" s="420"/>
      <c r="DZA22" s="420"/>
      <c r="DZB22" s="420"/>
      <c r="DZC22" s="420"/>
      <c r="DZD22" s="420"/>
      <c r="DZE22" s="420"/>
      <c r="DZF22" s="420"/>
      <c r="DZG22" s="420"/>
      <c r="DZH22" s="420"/>
      <c r="DZI22" s="420"/>
      <c r="DZJ22" s="420"/>
      <c r="DZK22" s="420"/>
      <c r="DZL22" s="420"/>
      <c r="DZM22" s="420"/>
      <c r="DZN22" s="420"/>
      <c r="DZO22" s="420"/>
      <c r="DZP22" s="420"/>
      <c r="DZQ22" s="420"/>
      <c r="DZR22" s="420"/>
      <c r="DZS22" s="420"/>
      <c r="DZT22" s="420"/>
      <c r="DZU22" s="420"/>
      <c r="DZV22" s="420"/>
      <c r="DZW22" s="420"/>
      <c r="DZX22" s="420"/>
      <c r="DZY22" s="420"/>
      <c r="DZZ22" s="420"/>
      <c r="EAA22" s="420"/>
      <c r="EAB22" s="420"/>
      <c r="EAC22" s="420"/>
      <c r="EAD22" s="420"/>
      <c r="EAE22" s="420"/>
      <c r="EAF22" s="420"/>
      <c r="EAG22" s="420"/>
      <c r="EAH22" s="420"/>
      <c r="EAI22" s="420"/>
      <c r="EAJ22" s="420"/>
      <c r="EAK22" s="420"/>
      <c r="EAL22" s="420"/>
      <c r="EAM22" s="420"/>
      <c r="EAN22" s="420"/>
      <c r="EAO22" s="420"/>
      <c r="EAP22" s="420"/>
      <c r="EAQ22" s="420"/>
      <c r="EAR22" s="420"/>
      <c r="EAS22" s="420"/>
      <c r="EAT22" s="420"/>
      <c r="EAU22" s="420"/>
      <c r="EAV22" s="420"/>
      <c r="EAW22" s="420"/>
      <c r="EAX22" s="420"/>
      <c r="EAY22" s="420"/>
      <c r="EAZ22" s="420"/>
      <c r="EBA22" s="420"/>
      <c r="EBB22" s="420"/>
      <c r="EBC22" s="420"/>
      <c r="EBD22" s="420"/>
      <c r="EBE22" s="420"/>
      <c r="EBF22" s="420"/>
      <c r="EBG22" s="420"/>
      <c r="EBH22" s="420"/>
      <c r="EBI22" s="420"/>
      <c r="EBJ22" s="420"/>
      <c r="EBK22" s="420"/>
      <c r="EBL22" s="420"/>
      <c r="EBM22" s="420"/>
      <c r="EBN22" s="420"/>
      <c r="EBO22" s="420"/>
      <c r="EBP22" s="420"/>
      <c r="EBQ22" s="420"/>
      <c r="EBR22" s="420"/>
      <c r="EBS22" s="420"/>
      <c r="EBT22" s="420"/>
      <c r="EBU22" s="420"/>
      <c r="EBV22" s="420"/>
      <c r="EBW22" s="420"/>
      <c r="EBX22" s="420"/>
      <c r="EBY22" s="420"/>
      <c r="EBZ22" s="420"/>
      <c r="ECA22" s="420"/>
      <c r="ECB22" s="420"/>
      <c r="ECC22" s="420"/>
      <c r="ECD22" s="420"/>
      <c r="ECE22" s="420"/>
      <c r="ECF22" s="420"/>
      <c r="ECG22" s="420"/>
      <c r="ECH22" s="420"/>
      <c r="ECI22" s="420"/>
      <c r="ECJ22" s="420"/>
      <c r="ECK22" s="420"/>
      <c r="ECL22" s="420"/>
      <c r="ECM22" s="420"/>
      <c r="ECN22" s="420"/>
      <c r="ECO22" s="420"/>
      <c r="ECP22" s="420"/>
      <c r="ECQ22" s="420"/>
      <c r="ECR22" s="420"/>
      <c r="ECS22" s="420"/>
      <c r="ECT22" s="420"/>
      <c r="ECU22" s="420"/>
      <c r="ECV22" s="420"/>
      <c r="ECW22" s="420"/>
      <c r="ECX22" s="420"/>
      <c r="ECY22" s="420"/>
      <c r="ECZ22" s="420"/>
      <c r="EDA22" s="420"/>
      <c r="EDB22" s="420"/>
      <c r="EDC22" s="420"/>
      <c r="EDD22" s="420"/>
      <c r="EDE22" s="420"/>
      <c r="EDF22" s="420"/>
      <c r="EDG22" s="420"/>
      <c r="EDH22" s="420"/>
      <c r="EDI22" s="420"/>
      <c r="EDJ22" s="420"/>
      <c r="EDK22" s="420"/>
      <c r="EDL22" s="420"/>
      <c r="EDM22" s="420"/>
      <c r="EDN22" s="420"/>
      <c r="EDO22" s="420"/>
      <c r="EDP22" s="420"/>
      <c r="EDQ22" s="420"/>
      <c r="EDR22" s="420"/>
      <c r="EDS22" s="420"/>
      <c r="EDT22" s="420"/>
      <c r="EDU22" s="420"/>
      <c r="EDV22" s="420"/>
      <c r="EDW22" s="420"/>
      <c r="EDX22" s="420"/>
      <c r="EDY22" s="420"/>
      <c r="EDZ22" s="420"/>
      <c r="EEA22" s="420"/>
      <c r="EEB22" s="420"/>
      <c r="EEC22" s="420"/>
      <c r="EED22" s="420"/>
      <c r="EEE22" s="420"/>
      <c r="EEF22" s="420"/>
      <c r="EEG22" s="420"/>
      <c r="EEH22" s="420"/>
      <c r="EEI22" s="420"/>
      <c r="EEJ22" s="420"/>
      <c r="EEK22" s="420"/>
      <c r="EEL22" s="420"/>
      <c r="EEM22" s="420"/>
      <c r="EEN22" s="420"/>
      <c r="EEO22" s="420"/>
      <c r="EEP22" s="420"/>
      <c r="EEQ22" s="420"/>
      <c r="EER22" s="420"/>
      <c r="EES22" s="420"/>
      <c r="EET22" s="420"/>
      <c r="EEU22" s="420"/>
      <c r="EEV22" s="420"/>
      <c r="EEW22" s="420"/>
      <c r="EEX22" s="420"/>
      <c r="EEY22" s="420"/>
      <c r="EEZ22" s="420"/>
      <c r="EFA22" s="420"/>
      <c r="EFB22" s="420"/>
      <c r="EFC22" s="420"/>
      <c r="EFD22" s="420"/>
      <c r="EFE22" s="420"/>
      <c r="EFF22" s="420"/>
      <c r="EFG22" s="420"/>
      <c r="EFH22" s="420"/>
      <c r="EFI22" s="420"/>
      <c r="EFJ22" s="420"/>
      <c r="EFK22" s="420"/>
      <c r="EFL22" s="420"/>
      <c r="EFM22" s="420"/>
      <c r="EFN22" s="420"/>
      <c r="EFO22" s="420"/>
      <c r="EFP22" s="420"/>
      <c r="EFQ22" s="420"/>
      <c r="EFR22" s="420"/>
      <c r="EFS22" s="420"/>
      <c r="EFT22" s="420"/>
      <c r="EFU22" s="420"/>
      <c r="EFV22" s="420"/>
      <c r="EFW22" s="420"/>
      <c r="EFX22" s="420"/>
      <c r="EFY22" s="420"/>
      <c r="EFZ22" s="420"/>
      <c r="EGA22" s="420"/>
      <c r="EGB22" s="420"/>
      <c r="EGC22" s="420"/>
      <c r="EGD22" s="420"/>
      <c r="EGE22" s="420"/>
      <c r="EGF22" s="420"/>
      <c r="EGG22" s="420"/>
      <c r="EGH22" s="420"/>
      <c r="EGI22" s="420"/>
      <c r="EGJ22" s="420"/>
      <c r="EGK22" s="420"/>
      <c r="EGL22" s="420"/>
      <c r="EGM22" s="420"/>
      <c r="EGN22" s="420"/>
      <c r="EGO22" s="420"/>
      <c r="EGP22" s="420"/>
      <c r="EGQ22" s="420"/>
      <c r="EGR22" s="420"/>
      <c r="EGS22" s="420"/>
      <c r="EGT22" s="420"/>
      <c r="EGU22" s="420"/>
      <c r="EGV22" s="420"/>
      <c r="EGW22" s="420"/>
      <c r="EGX22" s="420"/>
      <c r="EGY22" s="420"/>
      <c r="EGZ22" s="420"/>
      <c r="EHA22" s="420"/>
      <c r="EHB22" s="420"/>
      <c r="EHC22" s="420"/>
      <c r="EHD22" s="420"/>
      <c r="EHE22" s="420"/>
      <c r="EHF22" s="420"/>
      <c r="EHG22" s="420"/>
      <c r="EHH22" s="420"/>
      <c r="EHI22" s="420"/>
      <c r="EHJ22" s="420"/>
      <c r="EHK22" s="420"/>
      <c r="EHL22" s="420"/>
      <c r="EHM22" s="420"/>
      <c r="EHN22" s="420"/>
      <c r="EHO22" s="420"/>
      <c r="EHP22" s="420"/>
      <c r="EHQ22" s="420"/>
      <c r="EHR22" s="420"/>
      <c r="EHS22" s="420"/>
      <c r="EHT22" s="420"/>
      <c r="EHU22" s="420"/>
      <c r="EHV22" s="420"/>
      <c r="EHW22" s="420"/>
      <c r="EHX22" s="420"/>
      <c r="EHY22" s="420"/>
      <c r="EHZ22" s="420"/>
      <c r="EIA22" s="420"/>
      <c r="EIB22" s="420"/>
      <c r="EIC22" s="420"/>
      <c r="EID22" s="420"/>
      <c r="EIE22" s="420"/>
      <c r="EIF22" s="420"/>
      <c r="EIG22" s="420"/>
      <c r="EIH22" s="420"/>
      <c r="EII22" s="420"/>
      <c r="EIJ22" s="420"/>
      <c r="EIK22" s="420"/>
      <c r="EIL22" s="420"/>
      <c r="EIM22" s="420"/>
      <c r="EIN22" s="420"/>
      <c r="EIO22" s="420"/>
      <c r="EIP22" s="420"/>
      <c r="EIQ22" s="420"/>
      <c r="EIR22" s="420"/>
      <c r="EIS22" s="420"/>
      <c r="EIT22" s="420"/>
      <c r="EIU22" s="420"/>
      <c r="EIV22" s="420"/>
      <c r="EIW22" s="420"/>
      <c r="EIX22" s="420"/>
      <c r="EIY22" s="420"/>
      <c r="EIZ22" s="420"/>
      <c r="EJA22" s="420"/>
      <c r="EJB22" s="420"/>
      <c r="EJC22" s="420"/>
      <c r="EJD22" s="420"/>
      <c r="EJE22" s="420"/>
      <c r="EJF22" s="420"/>
      <c r="EJG22" s="420"/>
      <c r="EJH22" s="420"/>
      <c r="EJI22" s="420"/>
      <c r="EJJ22" s="420"/>
      <c r="EJK22" s="420"/>
      <c r="EJL22" s="420"/>
      <c r="EJM22" s="420"/>
      <c r="EJN22" s="420"/>
      <c r="EJO22" s="420"/>
      <c r="EJP22" s="420"/>
      <c r="EJQ22" s="420"/>
      <c r="EJR22" s="420"/>
      <c r="EJS22" s="420"/>
      <c r="EJT22" s="420"/>
      <c r="EJU22" s="420"/>
      <c r="EJV22" s="420"/>
      <c r="EJW22" s="420"/>
      <c r="EJX22" s="420"/>
      <c r="EJY22" s="420"/>
      <c r="EJZ22" s="420"/>
      <c r="EKA22" s="420"/>
      <c r="EKB22" s="420"/>
      <c r="EKC22" s="420"/>
      <c r="EKD22" s="420"/>
      <c r="EKE22" s="420"/>
      <c r="EKF22" s="420"/>
      <c r="EKG22" s="420"/>
      <c r="EKH22" s="420"/>
      <c r="EKI22" s="420"/>
      <c r="EKJ22" s="420"/>
      <c r="EKK22" s="420"/>
      <c r="EKL22" s="420"/>
      <c r="EKM22" s="420"/>
      <c r="EKN22" s="420"/>
      <c r="EKO22" s="420"/>
      <c r="EKP22" s="420"/>
      <c r="EKQ22" s="420"/>
      <c r="EKR22" s="420"/>
      <c r="EKS22" s="420"/>
      <c r="EKT22" s="420"/>
      <c r="EKU22" s="420"/>
      <c r="EKV22" s="420"/>
      <c r="EKW22" s="420"/>
      <c r="EKX22" s="420"/>
      <c r="EKY22" s="420"/>
      <c r="EKZ22" s="420"/>
      <c r="ELA22" s="420"/>
      <c r="ELB22" s="420"/>
      <c r="ELC22" s="420"/>
      <c r="ELD22" s="420"/>
      <c r="ELE22" s="420"/>
      <c r="ELF22" s="420"/>
      <c r="ELG22" s="420"/>
      <c r="ELH22" s="420"/>
      <c r="ELI22" s="420"/>
      <c r="ELJ22" s="420"/>
      <c r="ELK22" s="420"/>
      <c r="ELL22" s="420"/>
      <c r="ELM22" s="420"/>
      <c r="ELN22" s="420"/>
      <c r="ELO22" s="420"/>
      <c r="ELP22" s="420"/>
      <c r="ELQ22" s="420"/>
      <c r="ELR22" s="420"/>
      <c r="ELS22" s="420"/>
      <c r="ELT22" s="420"/>
      <c r="ELU22" s="420"/>
      <c r="ELV22" s="420"/>
      <c r="ELW22" s="420"/>
      <c r="ELX22" s="420"/>
      <c r="ELY22" s="420"/>
      <c r="ELZ22" s="420"/>
      <c r="EMA22" s="420"/>
      <c r="EMB22" s="420"/>
      <c r="EMC22" s="420"/>
      <c r="EMD22" s="420"/>
      <c r="EME22" s="420"/>
      <c r="EMF22" s="420"/>
      <c r="EMG22" s="420"/>
      <c r="EMH22" s="420"/>
      <c r="EMI22" s="420"/>
      <c r="EMJ22" s="420"/>
      <c r="EMK22" s="420"/>
      <c r="EML22" s="420"/>
      <c r="EMM22" s="420"/>
      <c r="EMN22" s="420"/>
      <c r="EMO22" s="420"/>
      <c r="EMP22" s="420"/>
      <c r="EMQ22" s="420"/>
      <c r="EMR22" s="420"/>
      <c r="EMS22" s="420"/>
      <c r="EMT22" s="420"/>
      <c r="EMU22" s="420"/>
      <c r="EMV22" s="420"/>
      <c r="EMW22" s="420"/>
      <c r="EMX22" s="420"/>
      <c r="EMY22" s="420"/>
      <c r="EMZ22" s="420"/>
      <c r="ENA22" s="420"/>
      <c r="ENB22" s="420"/>
      <c r="ENC22" s="420"/>
      <c r="END22" s="420"/>
      <c r="ENE22" s="420"/>
      <c r="ENF22" s="420"/>
      <c r="ENG22" s="420"/>
      <c r="ENH22" s="420"/>
      <c r="ENI22" s="420"/>
      <c r="ENJ22" s="420"/>
      <c r="ENK22" s="420"/>
      <c r="ENL22" s="420"/>
      <c r="ENM22" s="420"/>
      <c r="ENN22" s="420"/>
      <c r="ENO22" s="420"/>
      <c r="ENP22" s="420"/>
      <c r="ENQ22" s="420"/>
      <c r="ENR22" s="420"/>
      <c r="ENS22" s="420"/>
      <c r="ENT22" s="420"/>
      <c r="ENU22" s="420"/>
      <c r="ENV22" s="420"/>
      <c r="ENW22" s="420"/>
      <c r="ENX22" s="420"/>
      <c r="ENY22" s="420"/>
      <c r="ENZ22" s="420"/>
      <c r="EOA22" s="420"/>
      <c r="EOB22" s="420"/>
      <c r="EOC22" s="420"/>
      <c r="EOD22" s="420"/>
      <c r="EOE22" s="420"/>
      <c r="EOF22" s="420"/>
      <c r="EOG22" s="420"/>
      <c r="EOH22" s="420"/>
      <c r="EOI22" s="420"/>
      <c r="EOJ22" s="420"/>
      <c r="EOK22" s="420"/>
      <c r="EOL22" s="420"/>
      <c r="EOM22" s="420"/>
      <c r="EON22" s="420"/>
      <c r="EOO22" s="420"/>
      <c r="EOP22" s="420"/>
      <c r="EOQ22" s="420"/>
      <c r="EOR22" s="420"/>
      <c r="EOS22" s="420"/>
      <c r="EOT22" s="420"/>
      <c r="EOU22" s="420"/>
      <c r="EOV22" s="420"/>
      <c r="EOW22" s="420"/>
      <c r="EOX22" s="420"/>
      <c r="EOY22" s="420"/>
      <c r="EOZ22" s="420"/>
      <c r="EPA22" s="420"/>
      <c r="EPB22" s="420"/>
      <c r="EPC22" s="420"/>
      <c r="EPD22" s="420"/>
      <c r="EPE22" s="420"/>
      <c r="EPF22" s="420"/>
      <c r="EPG22" s="420"/>
      <c r="EPH22" s="420"/>
      <c r="EPI22" s="420"/>
      <c r="EPJ22" s="420"/>
      <c r="EPK22" s="420"/>
      <c r="EPL22" s="420"/>
      <c r="EPM22" s="420"/>
      <c r="EPN22" s="420"/>
      <c r="EPO22" s="420"/>
      <c r="EPP22" s="420"/>
      <c r="EPQ22" s="420"/>
      <c r="EPR22" s="420"/>
      <c r="EPS22" s="420"/>
      <c r="EPT22" s="420"/>
      <c r="EPU22" s="420"/>
      <c r="EPV22" s="420"/>
      <c r="EPW22" s="420"/>
      <c r="EPX22" s="420"/>
      <c r="EPY22" s="420"/>
      <c r="EPZ22" s="420"/>
      <c r="EQA22" s="420"/>
      <c r="EQB22" s="420"/>
      <c r="EQC22" s="420"/>
      <c r="EQD22" s="420"/>
      <c r="EQE22" s="420"/>
      <c r="EQF22" s="420"/>
      <c r="EQG22" s="420"/>
      <c r="EQH22" s="420"/>
      <c r="EQI22" s="420"/>
      <c r="EQJ22" s="420"/>
      <c r="EQK22" s="420"/>
      <c r="EQL22" s="420"/>
      <c r="EQM22" s="420"/>
      <c r="EQN22" s="420"/>
      <c r="EQO22" s="420"/>
      <c r="EQP22" s="420"/>
      <c r="EQQ22" s="420"/>
      <c r="EQR22" s="420"/>
      <c r="EQS22" s="420"/>
      <c r="EQT22" s="420"/>
      <c r="EQU22" s="420"/>
      <c r="EQV22" s="420"/>
      <c r="EQW22" s="420"/>
      <c r="EQX22" s="420"/>
      <c r="EQY22" s="420"/>
      <c r="EQZ22" s="420"/>
      <c r="ERA22" s="420"/>
      <c r="ERB22" s="420"/>
      <c r="ERC22" s="420"/>
      <c r="ERD22" s="420"/>
      <c r="ERE22" s="420"/>
      <c r="ERF22" s="420"/>
      <c r="ERG22" s="420"/>
      <c r="ERH22" s="420"/>
      <c r="ERI22" s="420"/>
      <c r="ERJ22" s="420"/>
      <c r="ERK22" s="420"/>
      <c r="ERL22" s="420"/>
      <c r="ERM22" s="420"/>
      <c r="ERN22" s="420"/>
      <c r="ERO22" s="420"/>
      <c r="ERP22" s="420"/>
      <c r="ERQ22" s="420"/>
      <c r="ERR22" s="420"/>
      <c r="ERS22" s="420"/>
      <c r="ERT22" s="420"/>
      <c r="ERU22" s="420"/>
      <c r="ERV22" s="420"/>
      <c r="ERW22" s="420"/>
      <c r="ERX22" s="420"/>
      <c r="ERY22" s="420"/>
      <c r="ERZ22" s="420"/>
      <c r="ESA22" s="420"/>
      <c r="ESB22" s="420"/>
      <c r="ESC22" s="420"/>
      <c r="ESD22" s="420"/>
      <c r="ESE22" s="420"/>
      <c r="ESF22" s="420"/>
      <c r="ESG22" s="420"/>
      <c r="ESH22" s="420"/>
      <c r="ESI22" s="420"/>
      <c r="ESJ22" s="420"/>
      <c r="ESK22" s="420"/>
      <c r="ESL22" s="420"/>
      <c r="ESM22" s="420"/>
      <c r="ESN22" s="420"/>
      <c r="ESO22" s="420"/>
      <c r="ESP22" s="420"/>
      <c r="ESQ22" s="420"/>
      <c r="ESR22" s="420"/>
      <c r="ESS22" s="420"/>
      <c r="EST22" s="420"/>
      <c r="ESU22" s="420"/>
      <c r="ESV22" s="420"/>
      <c r="ESW22" s="420"/>
      <c r="ESX22" s="420"/>
      <c r="ESY22" s="420"/>
      <c r="ESZ22" s="420"/>
      <c r="ETA22" s="420"/>
      <c r="ETB22" s="420"/>
      <c r="ETC22" s="420"/>
      <c r="ETD22" s="420"/>
      <c r="ETE22" s="420"/>
      <c r="ETF22" s="420"/>
      <c r="ETG22" s="420"/>
      <c r="ETH22" s="420"/>
      <c r="ETI22" s="420"/>
      <c r="ETJ22" s="420"/>
      <c r="ETK22" s="420"/>
      <c r="ETL22" s="420"/>
      <c r="ETM22" s="420"/>
      <c r="ETN22" s="420"/>
      <c r="ETO22" s="420"/>
      <c r="ETP22" s="420"/>
      <c r="ETQ22" s="420"/>
      <c r="ETR22" s="420"/>
      <c r="ETS22" s="420"/>
      <c r="ETT22" s="420"/>
      <c r="ETU22" s="420"/>
      <c r="ETV22" s="420"/>
      <c r="ETW22" s="420"/>
      <c r="ETX22" s="420"/>
      <c r="ETY22" s="420"/>
      <c r="ETZ22" s="420"/>
      <c r="EUA22" s="420"/>
      <c r="EUB22" s="420"/>
      <c r="EUC22" s="420"/>
      <c r="EUD22" s="420"/>
      <c r="EUE22" s="420"/>
      <c r="EUF22" s="420"/>
      <c r="EUG22" s="420"/>
      <c r="EUH22" s="420"/>
      <c r="EUI22" s="420"/>
      <c r="EUJ22" s="420"/>
      <c r="EUK22" s="420"/>
      <c r="EUL22" s="420"/>
      <c r="EUM22" s="420"/>
      <c r="EUN22" s="420"/>
      <c r="EUO22" s="420"/>
      <c r="EUP22" s="420"/>
      <c r="EUQ22" s="420"/>
      <c r="EUR22" s="420"/>
      <c r="EUS22" s="420"/>
      <c r="EUT22" s="420"/>
      <c r="EUU22" s="420"/>
      <c r="EUV22" s="420"/>
      <c r="EUW22" s="420"/>
      <c r="EUX22" s="420"/>
      <c r="EUY22" s="420"/>
      <c r="EUZ22" s="420"/>
      <c r="EVA22" s="420"/>
      <c r="EVB22" s="420"/>
      <c r="EVC22" s="420"/>
      <c r="EVD22" s="420"/>
      <c r="EVE22" s="420"/>
      <c r="EVF22" s="420"/>
      <c r="EVG22" s="420"/>
      <c r="EVH22" s="420"/>
      <c r="EVI22" s="420"/>
      <c r="EVJ22" s="420"/>
      <c r="EVK22" s="420"/>
      <c r="EVL22" s="420"/>
      <c r="EVM22" s="420"/>
      <c r="EVN22" s="420"/>
      <c r="EVO22" s="420"/>
      <c r="EVP22" s="420"/>
      <c r="EVQ22" s="420"/>
      <c r="EVR22" s="420"/>
      <c r="EVS22" s="420"/>
      <c r="EVT22" s="420"/>
      <c r="EVU22" s="420"/>
      <c r="EVV22" s="420"/>
      <c r="EVW22" s="420"/>
      <c r="EVX22" s="420"/>
      <c r="EVY22" s="420"/>
      <c r="EVZ22" s="420"/>
      <c r="EWA22" s="420"/>
      <c r="EWB22" s="420"/>
      <c r="EWC22" s="420"/>
      <c r="EWD22" s="420"/>
      <c r="EWE22" s="420"/>
      <c r="EWF22" s="420"/>
      <c r="EWG22" s="420"/>
      <c r="EWH22" s="420"/>
      <c r="EWI22" s="420"/>
      <c r="EWJ22" s="420"/>
      <c r="EWK22" s="420"/>
      <c r="EWL22" s="420"/>
      <c r="EWM22" s="420"/>
      <c r="EWN22" s="420"/>
      <c r="EWO22" s="420"/>
      <c r="EWP22" s="420"/>
      <c r="EWQ22" s="420"/>
      <c r="EWR22" s="420"/>
      <c r="EWS22" s="420"/>
      <c r="EWT22" s="420"/>
      <c r="EWU22" s="420"/>
      <c r="EWV22" s="420"/>
      <c r="EWW22" s="420"/>
      <c r="EWX22" s="420"/>
      <c r="EWY22" s="420"/>
      <c r="EWZ22" s="420"/>
      <c r="EXA22" s="420"/>
      <c r="EXB22" s="420"/>
      <c r="EXC22" s="420"/>
      <c r="EXD22" s="420"/>
      <c r="EXE22" s="420"/>
      <c r="EXF22" s="420"/>
      <c r="EXG22" s="420"/>
      <c r="EXH22" s="420"/>
      <c r="EXI22" s="420"/>
      <c r="EXJ22" s="420"/>
      <c r="EXK22" s="420"/>
      <c r="EXL22" s="420"/>
      <c r="EXM22" s="420"/>
      <c r="EXN22" s="420"/>
      <c r="EXO22" s="420"/>
      <c r="EXP22" s="420"/>
      <c r="EXQ22" s="420"/>
      <c r="EXR22" s="420"/>
      <c r="EXS22" s="420"/>
      <c r="EXT22" s="420"/>
      <c r="EXU22" s="420"/>
      <c r="EXV22" s="420"/>
      <c r="EXW22" s="420"/>
      <c r="EXX22" s="420"/>
      <c r="EXY22" s="420"/>
      <c r="EXZ22" s="420"/>
      <c r="EYA22" s="420"/>
      <c r="EYB22" s="420"/>
      <c r="EYC22" s="420"/>
      <c r="EYD22" s="420"/>
      <c r="EYE22" s="420"/>
      <c r="EYF22" s="420"/>
      <c r="EYG22" s="420"/>
      <c r="EYH22" s="420"/>
      <c r="EYI22" s="420"/>
      <c r="EYJ22" s="420"/>
      <c r="EYK22" s="420"/>
      <c r="EYL22" s="420"/>
      <c r="EYM22" s="420"/>
      <c r="EYN22" s="420"/>
      <c r="EYO22" s="420"/>
      <c r="EYP22" s="420"/>
      <c r="EYQ22" s="420"/>
      <c r="EYR22" s="420"/>
      <c r="EYS22" s="420"/>
      <c r="EYT22" s="420"/>
      <c r="EYU22" s="420"/>
      <c r="EYV22" s="420"/>
      <c r="EYW22" s="420"/>
      <c r="EYX22" s="420"/>
      <c r="EYY22" s="420"/>
      <c r="EYZ22" s="420"/>
      <c r="EZA22" s="420"/>
      <c r="EZB22" s="420"/>
      <c r="EZC22" s="420"/>
      <c r="EZD22" s="420"/>
      <c r="EZE22" s="420"/>
      <c r="EZF22" s="420"/>
      <c r="EZG22" s="420"/>
      <c r="EZH22" s="420"/>
      <c r="EZI22" s="420"/>
      <c r="EZJ22" s="420"/>
      <c r="EZK22" s="420"/>
      <c r="EZL22" s="420"/>
      <c r="EZM22" s="420"/>
      <c r="EZN22" s="420"/>
      <c r="EZO22" s="420"/>
      <c r="EZP22" s="420"/>
      <c r="EZQ22" s="420"/>
      <c r="EZR22" s="420"/>
      <c r="EZS22" s="420"/>
      <c r="EZT22" s="420"/>
      <c r="EZU22" s="420"/>
      <c r="EZV22" s="420"/>
      <c r="EZW22" s="420"/>
      <c r="EZX22" s="420"/>
      <c r="EZY22" s="420"/>
      <c r="EZZ22" s="420"/>
      <c r="FAA22" s="420"/>
      <c r="FAB22" s="420"/>
      <c r="FAC22" s="420"/>
      <c r="FAD22" s="420"/>
      <c r="FAE22" s="420"/>
      <c r="FAF22" s="420"/>
      <c r="FAG22" s="420"/>
      <c r="FAH22" s="420"/>
      <c r="FAI22" s="420"/>
      <c r="FAJ22" s="420"/>
      <c r="FAK22" s="420"/>
      <c r="FAL22" s="420"/>
      <c r="FAM22" s="420"/>
      <c r="FAN22" s="420"/>
      <c r="FAO22" s="420"/>
      <c r="FAP22" s="420"/>
      <c r="FAQ22" s="420"/>
      <c r="FAR22" s="420"/>
      <c r="FAS22" s="420"/>
      <c r="FAT22" s="420"/>
      <c r="FAU22" s="420"/>
      <c r="FAV22" s="420"/>
      <c r="FAW22" s="420"/>
      <c r="FAX22" s="420"/>
      <c r="FAY22" s="420"/>
      <c r="FAZ22" s="420"/>
      <c r="FBA22" s="420"/>
      <c r="FBB22" s="420"/>
      <c r="FBC22" s="420"/>
      <c r="FBD22" s="420"/>
      <c r="FBE22" s="420"/>
      <c r="FBF22" s="420"/>
      <c r="FBG22" s="420"/>
      <c r="FBH22" s="420"/>
      <c r="FBI22" s="420"/>
      <c r="FBJ22" s="420"/>
      <c r="FBK22" s="420"/>
      <c r="FBL22" s="420"/>
      <c r="FBM22" s="420"/>
      <c r="FBN22" s="420"/>
      <c r="FBO22" s="420"/>
      <c r="FBP22" s="420"/>
      <c r="FBQ22" s="420"/>
      <c r="FBR22" s="420"/>
      <c r="FBS22" s="420"/>
      <c r="FBT22" s="420"/>
      <c r="FBU22" s="420"/>
      <c r="FBV22" s="420"/>
      <c r="FBW22" s="420"/>
      <c r="FBX22" s="420"/>
      <c r="FBY22" s="420"/>
      <c r="FBZ22" s="420"/>
      <c r="FCA22" s="420"/>
      <c r="FCB22" s="420"/>
      <c r="FCC22" s="420"/>
      <c r="FCD22" s="420"/>
      <c r="FCE22" s="420"/>
      <c r="FCF22" s="420"/>
      <c r="FCG22" s="420"/>
      <c r="FCH22" s="420"/>
      <c r="FCI22" s="420"/>
      <c r="FCJ22" s="420"/>
      <c r="FCK22" s="420"/>
      <c r="FCL22" s="420"/>
      <c r="FCM22" s="420"/>
      <c r="FCN22" s="420"/>
      <c r="FCO22" s="420"/>
      <c r="FCP22" s="420"/>
      <c r="FCQ22" s="420"/>
      <c r="FCR22" s="420"/>
      <c r="FCS22" s="420"/>
      <c r="FCT22" s="420"/>
      <c r="FCU22" s="420"/>
      <c r="FCV22" s="420"/>
      <c r="FCW22" s="420"/>
      <c r="FCX22" s="420"/>
      <c r="FCY22" s="420"/>
      <c r="FCZ22" s="420"/>
      <c r="FDA22" s="420"/>
      <c r="FDB22" s="420"/>
      <c r="FDC22" s="420"/>
      <c r="FDD22" s="420"/>
      <c r="FDE22" s="420"/>
      <c r="FDF22" s="420"/>
      <c r="FDG22" s="420"/>
      <c r="FDH22" s="420"/>
      <c r="FDI22" s="420"/>
      <c r="FDJ22" s="420"/>
      <c r="FDK22" s="420"/>
      <c r="FDL22" s="420"/>
      <c r="FDM22" s="420"/>
      <c r="FDN22" s="420"/>
      <c r="FDO22" s="420"/>
      <c r="FDP22" s="420"/>
      <c r="FDQ22" s="420"/>
      <c r="FDR22" s="420"/>
      <c r="FDS22" s="420"/>
      <c r="FDT22" s="420"/>
      <c r="FDU22" s="420"/>
      <c r="FDV22" s="420"/>
      <c r="FDW22" s="420"/>
      <c r="FDX22" s="420"/>
      <c r="FDY22" s="420"/>
      <c r="FDZ22" s="420"/>
      <c r="FEA22" s="420"/>
      <c r="FEB22" s="420"/>
      <c r="FEC22" s="420"/>
      <c r="FED22" s="420"/>
      <c r="FEE22" s="420"/>
      <c r="FEF22" s="420"/>
      <c r="FEG22" s="420"/>
      <c r="FEH22" s="420"/>
      <c r="FEI22" s="420"/>
      <c r="FEJ22" s="420"/>
      <c r="FEK22" s="420"/>
      <c r="FEL22" s="420"/>
      <c r="FEM22" s="420"/>
      <c r="FEN22" s="420"/>
      <c r="FEO22" s="420"/>
      <c r="FEP22" s="420"/>
      <c r="FEQ22" s="420"/>
      <c r="FER22" s="420"/>
      <c r="FES22" s="420"/>
      <c r="FET22" s="420"/>
      <c r="FEU22" s="420"/>
      <c r="FEV22" s="420"/>
      <c r="FEW22" s="420"/>
      <c r="FEX22" s="420"/>
      <c r="FEY22" s="420"/>
      <c r="FEZ22" s="420"/>
      <c r="FFA22" s="420"/>
      <c r="FFB22" s="420"/>
      <c r="FFC22" s="420"/>
      <c r="FFD22" s="420"/>
      <c r="FFE22" s="420"/>
      <c r="FFF22" s="420"/>
      <c r="FFG22" s="420"/>
      <c r="FFH22" s="420"/>
      <c r="FFI22" s="420"/>
      <c r="FFJ22" s="420"/>
      <c r="FFK22" s="420"/>
      <c r="FFL22" s="420"/>
      <c r="FFM22" s="420"/>
      <c r="FFN22" s="420"/>
      <c r="FFO22" s="420"/>
      <c r="FFP22" s="420"/>
      <c r="FFQ22" s="420"/>
      <c r="FFR22" s="420"/>
      <c r="FFS22" s="420"/>
      <c r="FFT22" s="420"/>
      <c r="FFU22" s="420"/>
      <c r="FFV22" s="420"/>
      <c r="FFW22" s="420"/>
      <c r="FFX22" s="420"/>
      <c r="FFY22" s="420"/>
      <c r="FFZ22" s="420"/>
      <c r="FGA22" s="420"/>
      <c r="FGB22" s="420"/>
      <c r="FGC22" s="420"/>
      <c r="FGD22" s="420"/>
      <c r="FGE22" s="420"/>
      <c r="FGF22" s="420"/>
      <c r="FGG22" s="420"/>
      <c r="FGH22" s="420"/>
      <c r="FGI22" s="420"/>
      <c r="FGJ22" s="420"/>
      <c r="FGK22" s="420"/>
      <c r="FGL22" s="420"/>
      <c r="FGM22" s="420"/>
      <c r="FGN22" s="420"/>
      <c r="FGO22" s="420"/>
      <c r="FGP22" s="420"/>
      <c r="FGQ22" s="420"/>
      <c r="FGR22" s="420"/>
      <c r="FGS22" s="420"/>
      <c r="FGT22" s="420"/>
      <c r="FGU22" s="420"/>
      <c r="FGV22" s="420"/>
      <c r="FGW22" s="420"/>
      <c r="FGX22" s="420"/>
      <c r="FGY22" s="420"/>
      <c r="FGZ22" s="420"/>
      <c r="FHA22" s="420"/>
      <c r="FHB22" s="420"/>
      <c r="FHC22" s="420"/>
      <c r="FHD22" s="420"/>
      <c r="FHE22" s="420"/>
      <c r="FHF22" s="420"/>
      <c r="FHG22" s="420"/>
      <c r="FHH22" s="420"/>
      <c r="FHI22" s="420"/>
      <c r="FHJ22" s="420"/>
      <c r="FHK22" s="420"/>
      <c r="FHL22" s="420"/>
      <c r="FHM22" s="420"/>
      <c r="FHN22" s="420"/>
      <c r="FHO22" s="420"/>
      <c r="FHP22" s="420"/>
      <c r="FHQ22" s="420"/>
      <c r="FHR22" s="420"/>
      <c r="FHS22" s="420"/>
      <c r="FHT22" s="420"/>
      <c r="FHU22" s="420"/>
      <c r="FHV22" s="420"/>
      <c r="FHW22" s="420"/>
      <c r="FHX22" s="420"/>
      <c r="FHY22" s="420"/>
      <c r="FHZ22" s="420"/>
      <c r="FIA22" s="420"/>
      <c r="FIB22" s="420"/>
      <c r="FIC22" s="420"/>
      <c r="FID22" s="420"/>
      <c r="FIE22" s="420"/>
      <c r="FIF22" s="420"/>
      <c r="FIG22" s="420"/>
      <c r="FIH22" s="420"/>
      <c r="FII22" s="420"/>
      <c r="FIJ22" s="420"/>
      <c r="FIK22" s="420"/>
      <c r="FIL22" s="420"/>
      <c r="FIM22" s="420"/>
      <c r="FIN22" s="420"/>
      <c r="FIO22" s="420"/>
      <c r="FIP22" s="420"/>
      <c r="FIQ22" s="420"/>
      <c r="FIR22" s="420"/>
      <c r="FIS22" s="420"/>
      <c r="FIT22" s="420"/>
      <c r="FIU22" s="420"/>
      <c r="FIV22" s="420"/>
      <c r="FIW22" s="420"/>
      <c r="FIX22" s="420"/>
      <c r="FIY22" s="420"/>
      <c r="FIZ22" s="420"/>
      <c r="FJA22" s="420"/>
      <c r="FJB22" s="420"/>
      <c r="FJC22" s="420"/>
      <c r="FJD22" s="420"/>
      <c r="FJE22" s="420"/>
      <c r="FJF22" s="420"/>
      <c r="FJG22" s="420"/>
      <c r="FJH22" s="420"/>
      <c r="FJI22" s="420"/>
      <c r="FJJ22" s="420"/>
      <c r="FJK22" s="420"/>
      <c r="FJL22" s="420"/>
      <c r="FJM22" s="420"/>
      <c r="FJN22" s="420"/>
      <c r="FJO22" s="420"/>
      <c r="FJP22" s="420"/>
      <c r="FJQ22" s="420"/>
      <c r="FJR22" s="420"/>
      <c r="FJS22" s="420"/>
      <c r="FJT22" s="420"/>
      <c r="FJU22" s="420"/>
      <c r="FJV22" s="420"/>
      <c r="FJW22" s="420"/>
      <c r="FJX22" s="420"/>
      <c r="FJY22" s="420"/>
      <c r="FJZ22" s="420"/>
      <c r="FKA22" s="420"/>
      <c r="FKB22" s="420"/>
      <c r="FKC22" s="420"/>
      <c r="FKD22" s="420"/>
      <c r="FKE22" s="420"/>
      <c r="FKF22" s="420"/>
      <c r="FKG22" s="420"/>
      <c r="FKH22" s="420"/>
      <c r="FKI22" s="420"/>
      <c r="FKJ22" s="420"/>
      <c r="FKK22" s="420"/>
      <c r="FKL22" s="420"/>
      <c r="FKM22" s="420"/>
      <c r="FKN22" s="420"/>
      <c r="FKO22" s="420"/>
      <c r="FKP22" s="420"/>
      <c r="FKQ22" s="420"/>
      <c r="FKR22" s="420"/>
      <c r="FKS22" s="420"/>
      <c r="FKT22" s="420"/>
      <c r="FKU22" s="420"/>
      <c r="FKV22" s="420"/>
      <c r="FKW22" s="420"/>
      <c r="FKX22" s="420"/>
      <c r="FKY22" s="420"/>
      <c r="FKZ22" s="420"/>
      <c r="FLA22" s="420"/>
      <c r="FLB22" s="420"/>
      <c r="FLC22" s="420"/>
      <c r="FLD22" s="420"/>
      <c r="FLE22" s="420"/>
      <c r="FLF22" s="420"/>
      <c r="FLG22" s="420"/>
      <c r="FLH22" s="420"/>
      <c r="FLI22" s="420"/>
      <c r="FLJ22" s="420"/>
      <c r="FLK22" s="420"/>
      <c r="FLL22" s="420"/>
      <c r="FLM22" s="420"/>
      <c r="FLN22" s="420"/>
      <c r="FLO22" s="420"/>
      <c r="FLP22" s="420"/>
      <c r="FLQ22" s="420"/>
      <c r="FLR22" s="420"/>
      <c r="FLS22" s="420"/>
      <c r="FLT22" s="420"/>
      <c r="FLU22" s="420"/>
      <c r="FLV22" s="420"/>
      <c r="FLW22" s="420"/>
      <c r="FLX22" s="420"/>
      <c r="FLY22" s="420"/>
      <c r="FLZ22" s="420"/>
      <c r="FMA22" s="420"/>
      <c r="FMB22" s="420"/>
      <c r="FMC22" s="420"/>
      <c r="FMD22" s="420"/>
      <c r="FME22" s="420"/>
      <c r="FMF22" s="420"/>
      <c r="FMG22" s="420"/>
      <c r="FMH22" s="420"/>
      <c r="FMI22" s="420"/>
      <c r="FMJ22" s="420"/>
      <c r="FMK22" s="420"/>
      <c r="FML22" s="420"/>
      <c r="FMM22" s="420"/>
      <c r="FMN22" s="420"/>
      <c r="FMO22" s="420"/>
      <c r="FMP22" s="420"/>
      <c r="FMQ22" s="420"/>
      <c r="FMR22" s="420"/>
      <c r="FMS22" s="420"/>
      <c r="FMT22" s="420"/>
      <c r="FMU22" s="420"/>
      <c r="FMV22" s="420"/>
      <c r="FMW22" s="420"/>
      <c r="FMX22" s="420"/>
      <c r="FMY22" s="420"/>
      <c r="FMZ22" s="420"/>
      <c r="FNA22" s="420"/>
      <c r="FNB22" s="420"/>
      <c r="FNC22" s="420"/>
      <c r="FND22" s="420"/>
      <c r="FNE22" s="420"/>
      <c r="FNF22" s="420"/>
      <c r="FNG22" s="420"/>
      <c r="FNH22" s="420"/>
      <c r="FNI22" s="420"/>
      <c r="FNJ22" s="420"/>
      <c r="FNK22" s="420"/>
      <c r="FNL22" s="420"/>
      <c r="FNM22" s="420"/>
      <c r="FNN22" s="420"/>
      <c r="FNO22" s="420"/>
      <c r="FNP22" s="420"/>
      <c r="FNQ22" s="420"/>
      <c r="FNR22" s="420"/>
      <c r="FNS22" s="420"/>
      <c r="FNT22" s="420"/>
      <c r="FNU22" s="420"/>
      <c r="FNV22" s="420"/>
      <c r="FNW22" s="420"/>
      <c r="FNX22" s="420"/>
      <c r="FNY22" s="420"/>
      <c r="FNZ22" s="420"/>
      <c r="FOA22" s="420"/>
      <c r="FOB22" s="420"/>
      <c r="FOC22" s="420"/>
      <c r="FOD22" s="420"/>
      <c r="FOE22" s="420"/>
      <c r="FOF22" s="420"/>
      <c r="FOG22" s="420"/>
      <c r="FOH22" s="420"/>
      <c r="FOI22" s="420"/>
      <c r="FOJ22" s="420"/>
      <c r="FOK22" s="420"/>
      <c r="FOL22" s="420"/>
      <c r="FOM22" s="420"/>
      <c r="FON22" s="420"/>
      <c r="FOO22" s="420"/>
      <c r="FOP22" s="420"/>
      <c r="FOQ22" s="420"/>
      <c r="FOR22" s="420"/>
      <c r="FOS22" s="420"/>
      <c r="FOT22" s="420"/>
      <c r="FOU22" s="420"/>
      <c r="FOV22" s="420"/>
      <c r="FOW22" s="420"/>
      <c r="FOX22" s="420"/>
      <c r="FOY22" s="420"/>
      <c r="FOZ22" s="420"/>
      <c r="FPA22" s="420"/>
      <c r="FPB22" s="420"/>
      <c r="FPC22" s="420"/>
      <c r="FPD22" s="420"/>
      <c r="FPE22" s="420"/>
      <c r="FPF22" s="420"/>
      <c r="FPG22" s="420"/>
      <c r="FPH22" s="420"/>
      <c r="FPI22" s="420"/>
      <c r="FPJ22" s="420"/>
      <c r="FPK22" s="420"/>
      <c r="FPL22" s="420"/>
      <c r="FPM22" s="420"/>
      <c r="FPN22" s="420"/>
      <c r="FPO22" s="420"/>
      <c r="FPP22" s="420"/>
      <c r="FPQ22" s="420"/>
      <c r="FPR22" s="420"/>
      <c r="FPS22" s="420"/>
      <c r="FPT22" s="420"/>
      <c r="FPU22" s="420"/>
      <c r="FPV22" s="420"/>
      <c r="FPW22" s="420"/>
      <c r="FPX22" s="420"/>
      <c r="FPY22" s="420"/>
      <c r="FPZ22" s="420"/>
      <c r="FQA22" s="420"/>
      <c r="FQB22" s="420"/>
      <c r="FQC22" s="420"/>
      <c r="FQD22" s="420"/>
      <c r="FQE22" s="420"/>
      <c r="FQF22" s="420"/>
      <c r="FQG22" s="420"/>
      <c r="FQH22" s="420"/>
      <c r="FQI22" s="420"/>
      <c r="FQJ22" s="420"/>
      <c r="FQK22" s="420"/>
      <c r="FQL22" s="420"/>
      <c r="FQM22" s="420"/>
      <c r="FQN22" s="420"/>
      <c r="FQO22" s="420"/>
      <c r="FQP22" s="420"/>
      <c r="FQQ22" s="420"/>
      <c r="FQR22" s="420"/>
      <c r="FQS22" s="420"/>
      <c r="FQT22" s="420"/>
      <c r="FQU22" s="420"/>
      <c r="FQV22" s="420"/>
      <c r="FQW22" s="420"/>
      <c r="FQX22" s="420"/>
      <c r="FQY22" s="420"/>
      <c r="FQZ22" s="420"/>
      <c r="FRA22" s="420"/>
      <c r="FRB22" s="420"/>
      <c r="FRC22" s="420"/>
      <c r="FRD22" s="420"/>
      <c r="FRE22" s="420"/>
      <c r="FRF22" s="420"/>
      <c r="FRG22" s="420"/>
      <c r="FRH22" s="420"/>
      <c r="FRI22" s="420"/>
      <c r="FRJ22" s="420"/>
      <c r="FRK22" s="420"/>
      <c r="FRL22" s="420"/>
      <c r="FRM22" s="420"/>
      <c r="FRN22" s="420"/>
      <c r="FRO22" s="420"/>
      <c r="FRP22" s="420"/>
      <c r="FRQ22" s="420"/>
      <c r="FRR22" s="420"/>
      <c r="FRS22" s="420"/>
      <c r="FRT22" s="420"/>
      <c r="FRU22" s="420"/>
      <c r="FRV22" s="420"/>
      <c r="FRW22" s="420"/>
      <c r="FRX22" s="420"/>
      <c r="FRY22" s="420"/>
      <c r="FRZ22" s="420"/>
      <c r="FSA22" s="420"/>
      <c r="FSB22" s="420"/>
      <c r="FSC22" s="420"/>
      <c r="FSD22" s="420"/>
      <c r="FSE22" s="420"/>
      <c r="FSF22" s="420"/>
      <c r="FSG22" s="420"/>
      <c r="FSH22" s="420"/>
      <c r="FSI22" s="420"/>
      <c r="FSJ22" s="420"/>
      <c r="FSK22" s="420"/>
      <c r="FSL22" s="420"/>
      <c r="FSM22" s="420"/>
      <c r="FSN22" s="420"/>
      <c r="FSO22" s="420"/>
      <c r="FSP22" s="420"/>
      <c r="FSQ22" s="420"/>
      <c r="FSR22" s="420"/>
      <c r="FSS22" s="420"/>
      <c r="FST22" s="420"/>
      <c r="FSU22" s="420"/>
      <c r="FSV22" s="420"/>
      <c r="FSW22" s="420"/>
      <c r="FSX22" s="420"/>
      <c r="FSY22" s="420"/>
      <c r="FSZ22" s="420"/>
      <c r="FTA22" s="420"/>
      <c r="FTB22" s="420"/>
      <c r="FTC22" s="420"/>
      <c r="FTD22" s="420"/>
      <c r="FTE22" s="420"/>
      <c r="FTF22" s="420"/>
      <c r="FTG22" s="420"/>
      <c r="FTH22" s="420"/>
      <c r="FTI22" s="420"/>
      <c r="FTJ22" s="420"/>
      <c r="FTK22" s="420"/>
      <c r="FTL22" s="420"/>
      <c r="FTM22" s="420"/>
      <c r="FTN22" s="420"/>
      <c r="FTO22" s="420"/>
      <c r="FTP22" s="420"/>
      <c r="FTQ22" s="420"/>
      <c r="FTR22" s="420"/>
      <c r="FTS22" s="420"/>
      <c r="FTT22" s="420"/>
      <c r="FTU22" s="420"/>
      <c r="FTV22" s="420"/>
      <c r="FTW22" s="420"/>
      <c r="FTX22" s="420"/>
      <c r="FTY22" s="420"/>
      <c r="FTZ22" s="420"/>
      <c r="FUA22" s="420"/>
      <c r="FUB22" s="420"/>
      <c r="FUC22" s="420"/>
      <c r="FUD22" s="420"/>
      <c r="FUE22" s="420"/>
      <c r="FUF22" s="420"/>
      <c r="FUG22" s="420"/>
      <c r="FUH22" s="420"/>
      <c r="FUI22" s="420"/>
      <c r="FUJ22" s="420"/>
      <c r="FUK22" s="420"/>
      <c r="FUL22" s="420"/>
      <c r="FUM22" s="420"/>
      <c r="FUN22" s="420"/>
      <c r="FUO22" s="420"/>
      <c r="FUP22" s="420"/>
      <c r="FUQ22" s="420"/>
      <c r="FUR22" s="420"/>
      <c r="FUS22" s="420"/>
      <c r="FUT22" s="420"/>
      <c r="FUU22" s="420"/>
      <c r="FUV22" s="420"/>
      <c r="FUW22" s="420"/>
      <c r="FUX22" s="420"/>
      <c r="FUY22" s="420"/>
      <c r="FUZ22" s="420"/>
      <c r="FVA22" s="420"/>
      <c r="FVB22" s="420"/>
      <c r="FVC22" s="420"/>
      <c r="FVD22" s="420"/>
      <c r="FVE22" s="420"/>
      <c r="FVF22" s="420"/>
      <c r="FVG22" s="420"/>
      <c r="FVH22" s="420"/>
      <c r="FVI22" s="420"/>
      <c r="FVJ22" s="420"/>
      <c r="FVK22" s="420"/>
      <c r="FVL22" s="420"/>
      <c r="FVM22" s="420"/>
      <c r="FVN22" s="420"/>
      <c r="FVO22" s="420"/>
      <c r="FVP22" s="420"/>
      <c r="FVQ22" s="420"/>
      <c r="FVR22" s="420"/>
      <c r="FVS22" s="420"/>
      <c r="FVT22" s="420"/>
      <c r="FVU22" s="420"/>
      <c r="FVV22" s="420"/>
      <c r="FVW22" s="420"/>
      <c r="FVX22" s="420"/>
      <c r="FVY22" s="420"/>
      <c r="FVZ22" s="420"/>
      <c r="FWA22" s="420"/>
      <c r="FWB22" s="420"/>
      <c r="FWC22" s="420"/>
      <c r="FWD22" s="420"/>
      <c r="FWE22" s="420"/>
      <c r="FWF22" s="420"/>
      <c r="FWG22" s="420"/>
      <c r="FWH22" s="420"/>
      <c r="FWI22" s="420"/>
      <c r="FWJ22" s="420"/>
      <c r="FWK22" s="420"/>
      <c r="FWL22" s="420"/>
      <c r="FWM22" s="420"/>
      <c r="FWN22" s="420"/>
      <c r="FWO22" s="420"/>
      <c r="FWP22" s="420"/>
      <c r="FWQ22" s="420"/>
      <c r="FWR22" s="420"/>
      <c r="FWS22" s="420"/>
      <c r="FWT22" s="420"/>
      <c r="FWU22" s="420"/>
      <c r="FWV22" s="420"/>
      <c r="FWW22" s="420"/>
      <c r="FWX22" s="420"/>
      <c r="FWY22" s="420"/>
      <c r="FWZ22" s="420"/>
      <c r="FXA22" s="420"/>
      <c r="FXB22" s="420"/>
      <c r="FXC22" s="420"/>
      <c r="FXD22" s="420"/>
      <c r="FXE22" s="420"/>
      <c r="FXF22" s="420"/>
      <c r="FXG22" s="420"/>
      <c r="FXH22" s="420"/>
      <c r="FXI22" s="420"/>
      <c r="FXJ22" s="420"/>
      <c r="FXK22" s="420"/>
      <c r="FXL22" s="420"/>
      <c r="FXM22" s="420"/>
      <c r="FXN22" s="420"/>
      <c r="FXO22" s="420"/>
      <c r="FXP22" s="420"/>
      <c r="FXQ22" s="420"/>
      <c r="FXR22" s="420"/>
      <c r="FXS22" s="420"/>
      <c r="FXT22" s="420"/>
      <c r="FXU22" s="420"/>
      <c r="FXV22" s="420"/>
      <c r="FXW22" s="420"/>
      <c r="FXX22" s="420"/>
      <c r="FXY22" s="420"/>
      <c r="FXZ22" s="420"/>
      <c r="FYA22" s="420"/>
      <c r="FYB22" s="420"/>
      <c r="FYC22" s="420"/>
      <c r="FYD22" s="420"/>
      <c r="FYE22" s="420"/>
      <c r="FYF22" s="420"/>
      <c r="FYG22" s="420"/>
      <c r="FYH22" s="420"/>
      <c r="FYI22" s="420"/>
      <c r="FYJ22" s="420"/>
      <c r="FYK22" s="420"/>
      <c r="FYL22" s="420"/>
      <c r="FYM22" s="420"/>
      <c r="FYN22" s="420"/>
      <c r="FYO22" s="420"/>
      <c r="FYP22" s="420"/>
      <c r="FYQ22" s="420"/>
      <c r="FYR22" s="420"/>
      <c r="FYS22" s="420"/>
      <c r="FYT22" s="420"/>
      <c r="FYU22" s="420"/>
      <c r="FYV22" s="420"/>
      <c r="FYW22" s="420"/>
      <c r="FYX22" s="420"/>
      <c r="FYY22" s="420"/>
      <c r="FYZ22" s="420"/>
      <c r="FZA22" s="420"/>
      <c r="FZB22" s="420"/>
      <c r="FZC22" s="420"/>
      <c r="FZD22" s="420"/>
      <c r="FZE22" s="420"/>
      <c r="FZF22" s="420"/>
      <c r="FZG22" s="420"/>
      <c r="FZH22" s="420"/>
      <c r="FZI22" s="420"/>
      <c r="FZJ22" s="420"/>
      <c r="FZK22" s="420"/>
      <c r="FZL22" s="420"/>
      <c r="FZM22" s="420"/>
      <c r="FZN22" s="420"/>
      <c r="FZO22" s="420"/>
      <c r="FZP22" s="420"/>
      <c r="FZQ22" s="420"/>
      <c r="FZR22" s="420"/>
      <c r="FZS22" s="420"/>
      <c r="FZT22" s="420"/>
      <c r="FZU22" s="420"/>
      <c r="FZV22" s="420"/>
      <c r="FZW22" s="420"/>
      <c r="FZX22" s="420"/>
      <c r="FZY22" s="420"/>
      <c r="FZZ22" s="420"/>
      <c r="GAA22" s="420"/>
      <c r="GAB22" s="420"/>
      <c r="GAC22" s="420"/>
      <c r="GAD22" s="420"/>
      <c r="GAE22" s="420"/>
      <c r="GAF22" s="420"/>
      <c r="GAG22" s="420"/>
      <c r="GAH22" s="420"/>
      <c r="GAI22" s="420"/>
      <c r="GAJ22" s="420"/>
      <c r="GAK22" s="420"/>
      <c r="GAL22" s="420"/>
      <c r="GAM22" s="420"/>
      <c r="GAN22" s="420"/>
      <c r="GAO22" s="420"/>
      <c r="GAP22" s="420"/>
      <c r="GAQ22" s="420"/>
      <c r="GAR22" s="420"/>
      <c r="GAS22" s="420"/>
      <c r="GAT22" s="420"/>
      <c r="GAU22" s="420"/>
      <c r="GAV22" s="420"/>
      <c r="GAW22" s="420"/>
      <c r="GAX22" s="420"/>
      <c r="GAY22" s="420"/>
      <c r="GAZ22" s="420"/>
      <c r="GBA22" s="420"/>
      <c r="GBB22" s="420"/>
      <c r="GBC22" s="420"/>
      <c r="GBD22" s="420"/>
      <c r="GBE22" s="420"/>
      <c r="GBF22" s="420"/>
      <c r="GBG22" s="420"/>
      <c r="GBH22" s="420"/>
      <c r="GBI22" s="420"/>
      <c r="GBJ22" s="420"/>
      <c r="GBK22" s="420"/>
      <c r="GBL22" s="420"/>
      <c r="GBM22" s="420"/>
      <c r="GBN22" s="420"/>
      <c r="GBO22" s="420"/>
      <c r="GBP22" s="420"/>
      <c r="GBQ22" s="420"/>
      <c r="GBR22" s="420"/>
      <c r="GBS22" s="420"/>
      <c r="GBT22" s="420"/>
      <c r="GBU22" s="420"/>
      <c r="GBV22" s="420"/>
      <c r="GBW22" s="420"/>
      <c r="GBX22" s="420"/>
      <c r="GBY22" s="420"/>
      <c r="GBZ22" s="420"/>
      <c r="GCA22" s="420"/>
      <c r="GCB22" s="420"/>
      <c r="GCC22" s="420"/>
      <c r="GCD22" s="420"/>
      <c r="GCE22" s="420"/>
      <c r="GCF22" s="420"/>
      <c r="GCG22" s="420"/>
      <c r="GCH22" s="420"/>
      <c r="GCI22" s="420"/>
      <c r="GCJ22" s="420"/>
      <c r="GCK22" s="420"/>
      <c r="GCL22" s="420"/>
      <c r="GCM22" s="420"/>
      <c r="GCN22" s="420"/>
      <c r="GCO22" s="420"/>
      <c r="GCP22" s="420"/>
      <c r="GCQ22" s="420"/>
      <c r="GCR22" s="420"/>
      <c r="GCS22" s="420"/>
      <c r="GCT22" s="420"/>
      <c r="GCU22" s="420"/>
      <c r="GCV22" s="420"/>
      <c r="GCW22" s="420"/>
      <c r="GCX22" s="420"/>
      <c r="GCY22" s="420"/>
      <c r="GCZ22" s="420"/>
      <c r="GDA22" s="420"/>
      <c r="GDB22" s="420"/>
      <c r="GDC22" s="420"/>
      <c r="GDD22" s="420"/>
      <c r="GDE22" s="420"/>
      <c r="GDF22" s="420"/>
      <c r="GDG22" s="420"/>
      <c r="GDH22" s="420"/>
      <c r="GDI22" s="420"/>
      <c r="GDJ22" s="420"/>
      <c r="GDK22" s="420"/>
      <c r="GDL22" s="420"/>
      <c r="GDM22" s="420"/>
      <c r="GDN22" s="420"/>
      <c r="GDO22" s="420"/>
      <c r="GDP22" s="420"/>
      <c r="GDQ22" s="420"/>
      <c r="GDR22" s="420"/>
      <c r="GDS22" s="420"/>
      <c r="GDT22" s="420"/>
      <c r="GDU22" s="420"/>
      <c r="GDV22" s="420"/>
      <c r="GDW22" s="420"/>
      <c r="GDX22" s="420"/>
      <c r="GDY22" s="420"/>
      <c r="GDZ22" s="420"/>
      <c r="GEA22" s="420"/>
      <c r="GEB22" s="420"/>
      <c r="GEC22" s="420"/>
      <c r="GED22" s="420"/>
      <c r="GEE22" s="420"/>
      <c r="GEF22" s="420"/>
      <c r="GEG22" s="420"/>
      <c r="GEH22" s="420"/>
      <c r="GEI22" s="420"/>
      <c r="GEJ22" s="420"/>
      <c r="GEK22" s="420"/>
      <c r="GEL22" s="420"/>
      <c r="GEM22" s="420"/>
      <c r="GEN22" s="420"/>
      <c r="GEO22" s="420"/>
      <c r="GEP22" s="420"/>
      <c r="GEQ22" s="420"/>
      <c r="GER22" s="420"/>
      <c r="GES22" s="420"/>
      <c r="GET22" s="420"/>
      <c r="GEU22" s="420"/>
      <c r="GEV22" s="420"/>
      <c r="GEW22" s="420"/>
      <c r="GEX22" s="420"/>
      <c r="GEY22" s="420"/>
      <c r="GEZ22" s="420"/>
      <c r="GFA22" s="420"/>
      <c r="GFB22" s="420"/>
      <c r="GFC22" s="420"/>
      <c r="GFD22" s="420"/>
      <c r="GFE22" s="420"/>
      <c r="GFF22" s="420"/>
      <c r="GFG22" s="420"/>
      <c r="GFH22" s="420"/>
      <c r="GFI22" s="420"/>
      <c r="GFJ22" s="420"/>
      <c r="GFK22" s="420"/>
      <c r="GFL22" s="420"/>
      <c r="GFM22" s="420"/>
      <c r="GFN22" s="420"/>
      <c r="GFO22" s="420"/>
      <c r="GFP22" s="420"/>
      <c r="GFQ22" s="420"/>
      <c r="GFR22" s="420"/>
      <c r="GFS22" s="420"/>
      <c r="GFT22" s="420"/>
      <c r="GFU22" s="420"/>
      <c r="GFV22" s="420"/>
      <c r="GFW22" s="420"/>
      <c r="GFX22" s="420"/>
      <c r="GFY22" s="420"/>
      <c r="GFZ22" s="420"/>
      <c r="GGA22" s="420"/>
      <c r="GGB22" s="420"/>
      <c r="GGC22" s="420"/>
      <c r="GGD22" s="420"/>
      <c r="GGE22" s="420"/>
      <c r="GGF22" s="420"/>
      <c r="GGG22" s="420"/>
      <c r="GGH22" s="420"/>
      <c r="GGI22" s="420"/>
      <c r="GGJ22" s="420"/>
      <c r="GGK22" s="420"/>
      <c r="GGL22" s="420"/>
      <c r="GGM22" s="420"/>
      <c r="GGN22" s="420"/>
      <c r="GGO22" s="420"/>
      <c r="GGP22" s="420"/>
      <c r="GGQ22" s="420"/>
      <c r="GGR22" s="420"/>
      <c r="GGS22" s="420"/>
      <c r="GGT22" s="420"/>
      <c r="GGU22" s="420"/>
      <c r="GGV22" s="420"/>
      <c r="GGW22" s="420"/>
      <c r="GGX22" s="420"/>
      <c r="GGY22" s="420"/>
      <c r="GGZ22" s="420"/>
      <c r="GHA22" s="420"/>
      <c r="GHB22" s="420"/>
      <c r="GHC22" s="420"/>
      <c r="GHD22" s="420"/>
      <c r="GHE22" s="420"/>
      <c r="GHF22" s="420"/>
      <c r="GHG22" s="420"/>
      <c r="GHH22" s="420"/>
      <c r="GHI22" s="420"/>
      <c r="GHJ22" s="420"/>
      <c r="GHK22" s="420"/>
      <c r="GHL22" s="420"/>
      <c r="GHM22" s="420"/>
      <c r="GHN22" s="420"/>
      <c r="GHO22" s="420"/>
      <c r="GHP22" s="420"/>
      <c r="GHQ22" s="420"/>
      <c r="GHR22" s="420"/>
      <c r="GHS22" s="420"/>
      <c r="GHT22" s="420"/>
      <c r="GHU22" s="420"/>
      <c r="GHV22" s="420"/>
      <c r="GHW22" s="420"/>
      <c r="GHX22" s="420"/>
      <c r="GHY22" s="420"/>
      <c r="GHZ22" s="420"/>
      <c r="GIA22" s="420"/>
      <c r="GIB22" s="420"/>
      <c r="GIC22" s="420"/>
      <c r="GID22" s="420"/>
      <c r="GIE22" s="420"/>
      <c r="GIF22" s="420"/>
      <c r="GIG22" s="420"/>
      <c r="GIH22" s="420"/>
      <c r="GII22" s="420"/>
      <c r="GIJ22" s="420"/>
      <c r="GIK22" s="420"/>
      <c r="GIL22" s="420"/>
      <c r="GIM22" s="420"/>
      <c r="GIN22" s="420"/>
      <c r="GIO22" s="420"/>
      <c r="GIP22" s="420"/>
      <c r="GIQ22" s="420"/>
      <c r="GIR22" s="420"/>
      <c r="GIS22" s="420"/>
      <c r="GIT22" s="420"/>
      <c r="GIU22" s="420"/>
      <c r="GIV22" s="420"/>
      <c r="GIW22" s="420"/>
      <c r="GIX22" s="420"/>
      <c r="GIY22" s="420"/>
      <c r="GIZ22" s="420"/>
      <c r="GJA22" s="420"/>
      <c r="GJB22" s="420"/>
      <c r="GJC22" s="420"/>
      <c r="GJD22" s="420"/>
      <c r="GJE22" s="420"/>
      <c r="GJF22" s="420"/>
      <c r="GJG22" s="420"/>
      <c r="GJH22" s="420"/>
      <c r="GJI22" s="420"/>
      <c r="GJJ22" s="420"/>
      <c r="GJK22" s="420"/>
      <c r="GJL22" s="420"/>
      <c r="GJM22" s="420"/>
      <c r="GJN22" s="420"/>
      <c r="GJO22" s="420"/>
      <c r="GJP22" s="420"/>
      <c r="GJQ22" s="420"/>
      <c r="GJR22" s="420"/>
      <c r="GJS22" s="420"/>
      <c r="GJT22" s="420"/>
      <c r="GJU22" s="420"/>
      <c r="GJV22" s="420"/>
      <c r="GJW22" s="420"/>
      <c r="GJX22" s="420"/>
      <c r="GJY22" s="420"/>
      <c r="GJZ22" s="420"/>
      <c r="GKA22" s="420"/>
      <c r="GKB22" s="420"/>
      <c r="GKC22" s="420"/>
      <c r="GKD22" s="420"/>
      <c r="GKE22" s="420"/>
      <c r="GKF22" s="420"/>
      <c r="GKG22" s="420"/>
      <c r="GKH22" s="420"/>
      <c r="GKI22" s="420"/>
      <c r="GKJ22" s="420"/>
      <c r="GKK22" s="420"/>
      <c r="GKL22" s="420"/>
      <c r="GKM22" s="420"/>
      <c r="GKN22" s="420"/>
      <c r="GKO22" s="420"/>
      <c r="GKP22" s="420"/>
      <c r="GKQ22" s="420"/>
      <c r="GKR22" s="420"/>
      <c r="GKS22" s="420"/>
      <c r="GKT22" s="420"/>
      <c r="GKU22" s="420"/>
      <c r="GKV22" s="420"/>
      <c r="GKW22" s="420"/>
      <c r="GKX22" s="420"/>
      <c r="GKY22" s="420"/>
      <c r="GKZ22" s="420"/>
      <c r="GLA22" s="420"/>
      <c r="GLB22" s="420"/>
      <c r="GLC22" s="420"/>
      <c r="GLD22" s="420"/>
      <c r="GLE22" s="420"/>
      <c r="GLF22" s="420"/>
      <c r="GLG22" s="420"/>
      <c r="GLH22" s="420"/>
      <c r="GLI22" s="420"/>
      <c r="GLJ22" s="420"/>
      <c r="GLK22" s="420"/>
      <c r="GLL22" s="420"/>
      <c r="GLM22" s="420"/>
      <c r="GLN22" s="420"/>
      <c r="GLO22" s="420"/>
      <c r="GLP22" s="420"/>
      <c r="GLQ22" s="420"/>
      <c r="GLR22" s="420"/>
      <c r="GLS22" s="420"/>
      <c r="GLT22" s="420"/>
      <c r="GLU22" s="420"/>
      <c r="GLV22" s="420"/>
      <c r="GLW22" s="420"/>
      <c r="GLX22" s="420"/>
      <c r="GLY22" s="420"/>
      <c r="GLZ22" s="420"/>
      <c r="GMA22" s="420"/>
      <c r="GMB22" s="420"/>
      <c r="GMC22" s="420"/>
      <c r="GMD22" s="420"/>
      <c r="GME22" s="420"/>
      <c r="GMF22" s="420"/>
      <c r="GMG22" s="420"/>
      <c r="GMH22" s="420"/>
      <c r="GMI22" s="420"/>
      <c r="GMJ22" s="420"/>
      <c r="GMK22" s="420"/>
      <c r="GML22" s="420"/>
      <c r="GMM22" s="420"/>
      <c r="GMN22" s="420"/>
      <c r="GMO22" s="420"/>
      <c r="GMP22" s="420"/>
      <c r="GMQ22" s="420"/>
      <c r="GMR22" s="420"/>
      <c r="GMS22" s="420"/>
      <c r="GMT22" s="420"/>
      <c r="GMU22" s="420"/>
      <c r="GMV22" s="420"/>
      <c r="GMW22" s="420"/>
      <c r="GMX22" s="420"/>
      <c r="GMY22" s="420"/>
      <c r="GMZ22" s="420"/>
      <c r="GNA22" s="420"/>
      <c r="GNB22" s="420"/>
      <c r="GNC22" s="420"/>
      <c r="GND22" s="420"/>
      <c r="GNE22" s="420"/>
      <c r="GNF22" s="420"/>
      <c r="GNG22" s="420"/>
      <c r="GNH22" s="420"/>
      <c r="GNI22" s="420"/>
      <c r="GNJ22" s="420"/>
      <c r="GNK22" s="420"/>
      <c r="GNL22" s="420"/>
      <c r="GNM22" s="420"/>
      <c r="GNN22" s="420"/>
      <c r="GNO22" s="420"/>
      <c r="GNP22" s="420"/>
      <c r="GNQ22" s="420"/>
      <c r="GNR22" s="420"/>
      <c r="GNS22" s="420"/>
      <c r="GNT22" s="420"/>
      <c r="GNU22" s="420"/>
      <c r="GNV22" s="420"/>
      <c r="GNW22" s="420"/>
      <c r="GNX22" s="420"/>
      <c r="GNY22" s="420"/>
      <c r="GNZ22" s="420"/>
      <c r="GOA22" s="420"/>
      <c r="GOB22" s="420"/>
      <c r="GOC22" s="420"/>
      <c r="GOD22" s="420"/>
      <c r="GOE22" s="420"/>
      <c r="GOF22" s="420"/>
      <c r="GOG22" s="420"/>
      <c r="GOH22" s="420"/>
      <c r="GOI22" s="420"/>
      <c r="GOJ22" s="420"/>
      <c r="GOK22" s="420"/>
      <c r="GOL22" s="420"/>
      <c r="GOM22" s="420"/>
      <c r="GON22" s="420"/>
      <c r="GOO22" s="420"/>
      <c r="GOP22" s="420"/>
      <c r="GOQ22" s="420"/>
      <c r="GOR22" s="420"/>
      <c r="GOS22" s="420"/>
      <c r="GOT22" s="420"/>
      <c r="GOU22" s="420"/>
      <c r="GOV22" s="420"/>
      <c r="GOW22" s="420"/>
      <c r="GOX22" s="420"/>
      <c r="GOY22" s="420"/>
      <c r="GOZ22" s="420"/>
      <c r="GPA22" s="420"/>
      <c r="GPB22" s="420"/>
      <c r="GPC22" s="420"/>
      <c r="GPD22" s="420"/>
      <c r="GPE22" s="420"/>
      <c r="GPF22" s="420"/>
      <c r="GPG22" s="420"/>
      <c r="GPH22" s="420"/>
      <c r="GPI22" s="420"/>
      <c r="GPJ22" s="420"/>
      <c r="GPK22" s="420"/>
      <c r="GPL22" s="420"/>
      <c r="GPM22" s="420"/>
      <c r="GPN22" s="420"/>
      <c r="GPO22" s="420"/>
      <c r="GPP22" s="420"/>
      <c r="GPQ22" s="420"/>
      <c r="GPR22" s="420"/>
      <c r="GPS22" s="420"/>
      <c r="GPT22" s="420"/>
      <c r="GPU22" s="420"/>
      <c r="GPV22" s="420"/>
      <c r="GPW22" s="420"/>
      <c r="GPX22" s="420"/>
      <c r="GPY22" s="420"/>
      <c r="GPZ22" s="420"/>
      <c r="GQA22" s="420"/>
      <c r="GQB22" s="420"/>
      <c r="GQC22" s="420"/>
      <c r="GQD22" s="420"/>
      <c r="GQE22" s="420"/>
      <c r="GQF22" s="420"/>
      <c r="GQG22" s="420"/>
      <c r="GQH22" s="420"/>
      <c r="GQI22" s="420"/>
      <c r="GQJ22" s="420"/>
      <c r="GQK22" s="420"/>
      <c r="GQL22" s="420"/>
      <c r="GQM22" s="420"/>
      <c r="GQN22" s="420"/>
      <c r="GQO22" s="420"/>
      <c r="GQP22" s="420"/>
      <c r="GQQ22" s="420"/>
      <c r="GQR22" s="420"/>
      <c r="GQS22" s="420"/>
      <c r="GQT22" s="420"/>
      <c r="GQU22" s="420"/>
      <c r="GQV22" s="420"/>
      <c r="GQW22" s="420"/>
      <c r="GQX22" s="420"/>
      <c r="GQY22" s="420"/>
      <c r="GQZ22" s="420"/>
      <c r="GRA22" s="420"/>
      <c r="GRB22" s="420"/>
      <c r="GRC22" s="420"/>
      <c r="GRD22" s="420"/>
      <c r="GRE22" s="420"/>
      <c r="GRF22" s="420"/>
      <c r="GRG22" s="420"/>
      <c r="GRH22" s="420"/>
      <c r="GRI22" s="420"/>
      <c r="GRJ22" s="420"/>
      <c r="GRK22" s="420"/>
      <c r="GRL22" s="420"/>
      <c r="GRM22" s="420"/>
      <c r="GRN22" s="420"/>
      <c r="GRO22" s="420"/>
      <c r="GRP22" s="420"/>
      <c r="GRQ22" s="420"/>
      <c r="GRR22" s="420"/>
      <c r="GRS22" s="420"/>
      <c r="GRT22" s="420"/>
      <c r="GRU22" s="420"/>
      <c r="GRV22" s="420"/>
      <c r="GRW22" s="420"/>
      <c r="GRX22" s="420"/>
      <c r="GRY22" s="420"/>
      <c r="GRZ22" s="420"/>
      <c r="GSA22" s="420"/>
      <c r="GSB22" s="420"/>
      <c r="GSC22" s="420"/>
      <c r="GSD22" s="420"/>
      <c r="GSE22" s="420"/>
      <c r="GSF22" s="420"/>
      <c r="GSG22" s="420"/>
      <c r="GSH22" s="420"/>
      <c r="GSI22" s="420"/>
      <c r="GSJ22" s="420"/>
      <c r="GSK22" s="420"/>
      <c r="GSL22" s="420"/>
      <c r="GSM22" s="420"/>
      <c r="GSN22" s="420"/>
      <c r="GSO22" s="420"/>
      <c r="GSP22" s="420"/>
      <c r="GSQ22" s="420"/>
      <c r="GSR22" s="420"/>
      <c r="GSS22" s="420"/>
      <c r="GST22" s="420"/>
      <c r="GSU22" s="420"/>
      <c r="GSV22" s="420"/>
      <c r="GSW22" s="420"/>
      <c r="GSX22" s="420"/>
      <c r="GSY22" s="420"/>
      <c r="GSZ22" s="420"/>
      <c r="GTA22" s="420"/>
      <c r="GTB22" s="420"/>
      <c r="GTC22" s="420"/>
      <c r="GTD22" s="420"/>
      <c r="GTE22" s="420"/>
      <c r="GTF22" s="420"/>
      <c r="GTG22" s="420"/>
      <c r="GTH22" s="420"/>
      <c r="GTI22" s="420"/>
      <c r="GTJ22" s="420"/>
      <c r="GTK22" s="420"/>
      <c r="GTL22" s="420"/>
      <c r="GTM22" s="420"/>
      <c r="GTN22" s="420"/>
      <c r="GTO22" s="420"/>
      <c r="GTP22" s="420"/>
      <c r="GTQ22" s="420"/>
      <c r="GTR22" s="420"/>
      <c r="GTS22" s="420"/>
      <c r="GTT22" s="420"/>
      <c r="GTU22" s="420"/>
      <c r="GTV22" s="420"/>
      <c r="GTW22" s="420"/>
      <c r="GTX22" s="420"/>
      <c r="GTY22" s="420"/>
      <c r="GTZ22" s="420"/>
      <c r="GUA22" s="420"/>
      <c r="GUB22" s="420"/>
      <c r="GUC22" s="420"/>
      <c r="GUD22" s="420"/>
      <c r="GUE22" s="420"/>
      <c r="GUF22" s="420"/>
      <c r="GUG22" s="420"/>
      <c r="GUH22" s="420"/>
      <c r="GUI22" s="420"/>
      <c r="GUJ22" s="420"/>
      <c r="GUK22" s="420"/>
      <c r="GUL22" s="420"/>
      <c r="GUM22" s="420"/>
      <c r="GUN22" s="420"/>
      <c r="GUO22" s="420"/>
      <c r="GUP22" s="420"/>
      <c r="GUQ22" s="420"/>
      <c r="GUR22" s="420"/>
      <c r="GUS22" s="420"/>
      <c r="GUT22" s="420"/>
      <c r="GUU22" s="420"/>
      <c r="GUV22" s="420"/>
      <c r="GUW22" s="420"/>
      <c r="GUX22" s="420"/>
      <c r="GUY22" s="420"/>
      <c r="GUZ22" s="420"/>
      <c r="GVA22" s="420"/>
      <c r="GVB22" s="420"/>
      <c r="GVC22" s="420"/>
      <c r="GVD22" s="420"/>
      <c r="GVE22" s="420"/>
      <c r="GVF22" s="420"/>
      <c r="GVG22" s="420"/>
      <c r="GVH22" s="420"/>
      <c r="GVI22" s="420"/>
      <c r="GVJ22" s="420"/>
      <c r="GVK22" s="420"/>
      <c r="GVL22" s="420"/>
      <c r="GVM22" s="420"/>
      <c r="GVN22" s="420"/>
      <c r="GVO22" s="420"/>
      <c r="GVP22" s="420"/>
      <c r="GVQ22" s="420"/>
      <c r="GVR22" s="420"/>
      <c r="GVS22" s="420"/>
      <c r="GVT22" s="420"/>
      <c r="GVU22" s="420"/>
      <c r="GVV22" s="420"/>
      <c r="GVW22" s="420"/>
      <c r="GVX22" s="420"/>
      <c r="GVY22" s="420"/>
      <c r="GVZ22" s="420"/>
      <c r="GWA22" s="420"/>
      <c r="GWB22" s="420"/>
      <c r="GWC22" s="420"/>
      <c r="GWD22" s="420"/>
      <c r="GWE22" s="420"/>
      <c r="GWF22" s="420"/>
      <c r="GWG22" s="420"/>
      <c r="GWH22" s="420"/>
      <c r="GWI22" s="420"/>
      <c r="GWJ22" s="420"/>
      <c r="GWK22" s="420"/>
      <c r="GWL22" s="420"/>
      <c r="GWM22" s="420"/>
      <c r="GWN22" s="420"/>
      <c r="GWO22" s="420"/>
      <c r="GWP22" s="420"/>
      <c r="GWQ22" s="420"/>
      <c r="GWR22" s="420"/>
      <c r="GWS22" s="420"/>
      <c r="GWT22" s="420"/>
      <c r="GWU22" s="420"/>
      <c r="GWV22" s="420"/>
      <c r="GWW22" s="420"/>
      <c r="GWX22" s="420"/>
      <c r="GWY22" s="420"/>
      <c r="GWZ22" s="420"/>
      <c r="GXA22" s="420"/>
      <c r="GXB22" s="420"/>
      <c r="GXC22" s="420"/>
      <c r="GXD22" s="420"/>
      <c r="GXE22" s="420"/>
      <c r="GXF22" s="420"/>
      <c r="GXG22" s="420"/>
      <c r="GXH22" s="420"/>
      <c r="GXI22" s="420"/>
      <c r="GXJ22" s="420"/>
      <c r="GXK22" s="420"/>
      <c r="GXL22" s="420"/>
      <c r="GXM22" s="420"/>
      <c r="GXN22" s="420"/>
      <c r="GXO22" s="420"/>
      <c r="GXP22" s="420"/>
      <c r="GXQ22" s="420"/>
      <c r="GXR22" s="420"/>
      <c r="GXS22" s="420"/>
      <c r="GXT22" s="420"/>
      <c r="GXU22" s="420"/>
      <c r="GXV22" s="420"/>
      <c r="GXW22" s="420"/>
      <c r="GXX22" s="420"/>
      <c r="GXY22" s="420"/>
      <c r="GXZ22" s="420"/>
      <c r="GYA22" s="420"/>
      <c r="GYB22" s="420"/>
      <c r="GYC22" s="420"/>
      <c r="GYD22" s="420"/>
      <c r="GYE22" s="420"/>
      <c r="GYF22" s="420"/>
      <c r="GYG22" s="420"/>
      <c r="GYH22" s="420"/>
      <c r="GYI22" s="420"/>
      <c r="GYJ22" s="420"/>
      <c r="GYK22" s="420"/>
      <c r="GYL22" s="420"/>
      <c r="GYM22" s="420"/>
      <c r="GYN22" s="420"/>
      <c r="GYO22" s="420"/>
      <c r="GYP22" s="420"/>
      <c r="GYQ22" s="420"/>
      <c r="GYR22" s="420"/>
      <c r="GYS22" s="420"/>
      <c r="GYT22" s="420"/>
      <c r="GYU22" s="420"/>
      <c r="GYV22" s="420"/>
      <c r="GYW22" s="420"/>
      <c r="GYX22" s="420"/>
      <c r="GYY22" s="420"/>
      <c r="GYZ22" s="420"/>
      <c r="GZA22" s="420"/>
      <c r="GZB22" s="420"/>
      <c r="GZC22" s="420"/>
      <c r="GZD22" s="420"/>
      <c r="GZE22" s="420"/>
      <c r="GZF22" s="420"/>
      <c r="GZG22" s="420"/>
      <c r="GZH22" s="420"/>
      <c r="GZI22" s="420"/>
      <c r="GZJ22" s="420"/>
      <c r="GZK22" s="420"/>
      <c r="GZL22" s="420"/>
      <c r="GZM22" s="420"/>
      <c r="GZN22" s="420"/>
      <c r="GZO22" s="420"/>
      <c r="GZP22" s="420"/>
      <c r="GZQ22" s="420"/>
      <c r="GZR22" s="420"/>
      <c r="GZS22" s="420"/>
      <c r="GZT22" s="420"/>
      <c r="GZU22" s="420"/>
      <c r="GZV22" s="420"/>
      <c r="GZW22" s="420"/>
      <c r="GZX22" s="420"/>
      <c r="GZY22" s="420"/>
      <c r="GZZ22" s="420"/>
      <c r="HAA22" s="420"/>
      <c r="HAB22" s="420"/>
      <c r="HAC22" s="420"/>
      <c r="HAD22" s="420"/>
      <c r="HAE22" s="420"/>
      <c r="HAF22" s="420"/>
      <c r="HAG22" s="420"/>
      <c r="HAH22" s="420"/>
      <c r="HAI22" s="420"/>
      <c r="HAJ22" s="420"/>
      <c r="HAK22" s="420"/>
      <c r="HAL22" s="420"/>
      <c r="HAM22" s="420"/>
      <c r="HAN22" s="420"/>
      <c r="HAO22" s="420"/>
      <c r="HAP22" s="420"/>
      <c r="HAQ22" s="420"/>
      <c r="HAR22" s="420"/>
      <c r="HAS22" s="420"/>
      <c r="HAT22" s="420"/>
      <c r="HAU22" s="420"/>
      <c r="HAV22" s="420"/>
      <c r="HAW22" s="420"/>
      <c r="HAX22" s="420"/>
      <c r="HAY22" s="420"/>
      <c r="HAZ22" s="420"/>
      <c r="HBA22" s="420"/>
      <c r="HBB22" s="420"/>
      <c r="HBC22" s="420"/>
      <c r="HBD22" s="420"/>
      <c r="HBE22" s="420"/>
      <c r="HBF22" s="420"/>
      <c r="HBG22" s="420"/>
      <c r="HBH22" s="420"/>
      <c r="HBI22" s="420"/>
      <c r="HBJ22" s="420"/>
      <c r="HBK22" s="420"/>
      <c r="HBL22" s="420"/>
      <c r="HBM22" s="420"/>
      <c r="HBN22" s="420"/>
      <c r="HBO22" s="420"/>
      <c r="HBP22" s="420"/>
      <c r="HBQ22" s="420"/>
      <c r="HBR22" s="420"/>
      <c r="HBS22" s="420"/>
      <c r="HBT22" s="420"/>
      <c r="HBU22" s="420"/>
      <c r="HBV22" s="420"/>
      <c r="HBW22" s="420"/>
      <c r="HBX22" s="420"/>
      <c r="HBY22" s="420"/>
      <c r="HBZ22" s="420"/>
      <c r="HCA22" s="420"/>
      <c r="HCB22" s="420"/>
      <c r="HCC22" s="420"/>
      <c r="HCD22" s="420"/>
      <c r="HCE22" s="420"/>
      <c r="HCF22" s="420"/>
      <c r="HCG22" s="420"/>
      <c r="HCH22" s="420"/>
      <c r="HCI22" s="420"/>
      <c r="HCJ22" s="420"/>
      <c r="HCK22" s="420"/>
      <c r="HCL22" s="420"/>
      <c r="HCM22" s="420"/>
      <c r="HCN22" s="420"/>
      <c r="HCO22" s="420"/>
      <c r="HCP22" s="420"/>
      <c r="HCQ22" s="420"/>
      <c r="HCR22" s="420"/>
      <c r="HCS22" s="420"/>
      <c r="HCT22" s="420"/>
      <c r="HCU22" s="420"/>
      <c r="HCV22" s="420"/>
      <c r="HCW22" s="420"/>
      <c r="HCX22" s="420"/>
      <c r="HCY22" s="420"/>
      <c r="HCZ22" s="420"/>
      <c r="HDA22" s="420"/>
      <c r="HDB22" s="420"/>
      <c r="HDC22" s="420"/>
      <c r="HDD22" s="420"/>
      <c r="HDE22" s="420"/>
      <c r="HDF22" s="420"/>
      <c r="HDG22" s="420"/>
      <c r="HDH22" s="420"/>
      <c r="HDI22" s="420"/>
      <c r="HDJ22" s="420"/>
      <c r="HDK22" s="420"/>
      <c r="HDL22" s="420"/>
      <c r="HDM22" s="420"/>
      <c r="HDN22" s="420"/>
      <c r="HDO22" s="420"/>
      <c r="HDP22" s="420"/>
      <c r="HDQ22" s="420"/>
      <c r="HDR22" s="420"/>
      <c r="HDS22" s="420"/>
      <c r="HDT22" s="420"/>
      <c r="HDU22" s="420"/>
      <c r="HDV22" s="420"/>
      <c r="HDW22" s="420"/>
      <c r="HDX22" s="420"/>
      <c r="HDY22" s="420"/>
      <c r="HDZ22" s="420"/>
      <c r="HEA22" s="420"/>
      <c r="HEB22" s="420"/>
      <c r="HEC22" s="420"/>
      <c r="HED22" s="420"/>
      <c r="HEE22" s="420"/>
      <c r="HEF22" s="420"/>
      <c r="HEG22" s="420"/>
      <c r="HEH22" s="420"/>
      <c r="HEI22" s="420"/>
      <c r="HEJ22" s="420"/>
      <c r="HEK22" s="420"/>
      <c r="HEL22" s="420"/>
      <c r="HEM22" s="420"/>
      <c r="HEN22" s="420"/>
      <c r="HEO22" s="420"/>
      <c r="HEP22" s="420"/>
      <c r="HEQ22" s="420"/>
      <c r="HER22" s="420"/>
      <c r="HES22" s="420"/>
      <c r="HET22" s="420"/>
      <c r="HEU22" s="420"/>
      <c r="HEV22" s="420"/>
      <c r="HEW22" s="420"/>
      <c r="HEX22" s="420"/>
      <c r="HEY22" s="420"/>
      <c r="HEZ22" s="420"/>
      <c r="HFA22" s="420"/>
      <c r="HFB22" s="420"/>
      <c r="HFC22" s="420"/>
      <c r="HFD22" s="420"/>
      <c r="HFE22" s="420"/>
      <c r="HFF22" s="420"/>
      <c r="HFG22" s="420"/>
      <c r="HFH22" s="420"/>
      <c r="HFI22" s="420"/>
      <c r="HFJ22" s="420"/>
      <c r="HFK22" s="420"/>
      <c r="HFL22" s="420"/>
      <c r="HFM22" s="420"/>
      <c r="HFN22" s="420"/>
      <c r="HFO22" s="420"/>
      <c r="HFP22" s="420"/>
      <c r="HFQ22" s="420"/>
      <c r="HFR22" s="420"/>
      <c r="HFS22" s="420"/>
      <c r="HFT22" s="420"/>
      <c r="HFU22" s="420"/>
      <c r="HFV22" s="420"/>
      <c r="HFW22" s="420"/>
      <c r="HFX22" s="420"/>
      <c r="HFY22" s="420"/>
      <c r="HFZ22" s="420"/>
      <c r="HGA22" s="420"/>
      <c r="HGB22" s="420"/>
      <c r="HGC22" s="420"/>
      <c r="HGD22" s="420"/>
      <c r="HGE22" s="420"/>
      <c r="HGF22" s="420"/>
      <c r="HGG22" s="420"/>
      <c r="HGH22" s="420"/>
      <c r="HGI22" s="420"/>
      <c r="HGJ22" s="420"/>
      <c r="HGK22" s="420"/>
      <c r="HGL22" s="420"/>
      <c r="HGM22" s="420"/>
      <c r="HGN22" s="420"/>
      <c r="HGO22" s="420"/>
      <c r="HGP22" s="420"/>
      <c r="HGQ22" s="420"/>
      <c r="HGR22" s="420"/>
      <c r="HGS22" s="420"/>
      <c r="HGT22" s="420"/>
      <c r="HGU22" s="420"/>
      <c r="HGV22" s="420"/>
      <c r="HGW22" s="420"/>
      <c r="HGX22" s="420"/>
      <c r="HGY22" s="420"/>
      <c r="HGZ22" s="420"/>
      <c r="HHA22" s="420"/>
      <c r="HHB22" s="420"/>
      <c r="HHC22" s="420"/>
      <c r="HHD22" s="420"/>
      <c r="HHE22" s="420"/>
      <c r="HHF22" s="420"/>
      <c r="HHG22" s="420"/>
      <c r="HHH22" s="420"/>
      <c r="HHI22" s="420"/>
      <c r="HHJ22" s="420"/>
      <c r="HHK22" s="420"/>
      <c r="HHL22" s="420"/>
      <c r="HHM22" s="420"/>
      <c r="HHN22" s="420"/>
      <c r="HHO22" s="420"/>
      <c r="HHP22" s="420"/>
      <c r="HHQ22" s="420"/>
      <c r="HHR22" s="420"/>
      <c r="HHS22" s="420"/>
      <c r="HHT22" s="420"/>
      <c r="HHU22" s="420"/>
      <c r="HHV22" s="420"/>
      <c r="HHW22" s="420"/>
      <c r="HHX22" s="420"/>
      <c r="HHY22" s="420"/>
      <c r="HHZ22" s="420"/>
      <c r="HIA22" s="420"/>
      <c r="HIB22" s="420"/>
      <c r="HIC22" s="420"/>
      <c r="HID22" s="420"/>
      <c r="HIE22" s="420"/>
      <c r="HIF22" s="420"/>
      <c r="HIG22" s="420"/>
      <c r="HIH22" s="420"/>
      <c r="HII22" s="420"/>
      <c r="HIJ22" s="420"/>
      <c r="HIK22" s="420"/>
      <c r="HIL22" s="420"/>
      <c r="HIM22" s="420"/>
      <c r="HIN22" s="420"/>
      <c r="HIO22" s="420"/>
      <c r="HIP22" s="420"/>
      <c r="HIQ22" s="420"/>
      <c r="HIR22" s="420"/>
      <c r="HIS22" s="420"/>
      <c r="HIT22" s="420"/>
      <c r="HIU22" s="420"/>
      <c r="HIV22" s="420"/>
      <c r="HIW22" s="420"/>
      <c r="HIX22" s="420"/>
      <c r="HIY22" s="420"/>
      <c r="HIZ22" s="420"/>
      <c r="HJA22" s="420"/>
      <c r="HJB22" s="420"/>
      <c r="HJC22" s="420"/>
      <c r="HJD22" s="420"/>
      <c r="HJE22" s="420"/>
      <c r="HJF22" s="420"/>
      <c r="HJG22" s="420"/>
      <c r="HJH22" s="420"/>
      <c r="HJI22" s="420"/>
      <c r="HJJ22" s="420"/>
      <c r="HJK22" s="420"/>
      <c r="HJL22" s="420"/>
      <c r="HJM22" s="420"/>
      <c r="HJN22" s="420"/>
      <c r="HJO22" s="420"/>
      <c r="HJP22" s="420"/>
      <c r="HJQ22" s="420"/>
      <c r="HJR22" s="420"/>
      <c r="HJS22" s="420"/>
      <c r="HJT22" s="420"/>
      <c r="HJU22" s="420"/>
      <c r="HJV22" s="420"/>
      <c r="HJW22" s="420"/>
      <c r="HJX22" s="420"/>
      <c r="HJY22" s="420"/>
      <c r="HJZ22" s="420"/>
      <c r="HKA22" s="420"/>
      <c r="HKB22" s="420"/>
      <c r="HKC22" s="420"/>
      <c r="HKD22" s="420"/>
      <c r="HKE22" s="420"/>
      <c r="HKF22" s="420"/>
      <c r="HKG22" s="420"/>
      <c r="HKH22" s="420"/>
      <c r="HKI22" s="420"/>
      <c r="HKJ22" s="420"/>
      <c r="HKK22" s="420"/>
      <c r="HKL22" s="420"/>
      <c r="HKM22" s="420"/>
      <c r="HKN22" s="420"/>
      <c r="HKO22" s="420"/>
      <c r="HKP22" s="420"/>
      <c r="HKQ22" s="420"/>
      <c r="HKR22" s="420"/>
      <c r="HKS22" s="420"/>
      <c r="HKT22" s="420"/>
      <c r="HKU22" s="420"/>
      <c r="HKV22" s="420"/>
      <c r="HKW22" s="420"/>
      <c r="HKX22" s="420"/>
      <c r="HKY22" s="420"/>
      <c r="HKZ22" s="420"/>
      <c r="HLA22" s="420"/>
      <c r="HLB22" s="420"/>
      <c r="HLC22" s="420"/>
      <c r="HLD22" s="420"/>
      <c r="HLE22" s="420"/>
      <c r="HLF22" s="420"/>
      <c r="HLG22" s="420"/>
      <c r="HLH22" s="420"/>
      <c r="HLI22" s="420"/>
      <c r="HLJ22" s="420"/>
      <c r="HLK22" s="420"/>
      <c r="HLL22" s="420"/>
      <c r="HLM22" s="420"/>
      <c r="HLN22" s="420"/>
      <c r="HLO22" s="420"/>
      <c r="HLP22" s="420"/>
      <c r="HLQ22" s="420"/>
      <c r="HLR22" s="420"/>
      <c r="HLS22" s="420"/>
      <c r="HLT22" s="420"/>
      <c r="HLU22" s="420"/>
      <c r="HLV22" s="420"/>
      <c r="HLW22" s="420"/>
      <c r="HLX22" s="420"/>
      <c r="HLY22" s="420"/>
      <c r="HLZ22" s="420"/>
      <c r="HMA22" s="420"/>
      <c r="HMB22" s="420"/>
      <c r="HMC22" s="420"/>
      <c r="HMD22" s="420"/>
      <c r="HME22" s="420"/>
      <c r="HMF22" s="420"/>
      <c r="HMG22" s="420"/>
      <c r="HMH22" s="420"/>
      <c r="HMI22" s="420"/>
      <c r="HMJ22" s="420"/>
      <c r="HMK22" s="420"/>
      <c r="HML22" s="420"/>
      <c r="HMM22" s="420"/>
      <c r="HMN22" s="420"/>
      <c r="HMO22" s="420"/>
      <c r="HMP22" s="420"/>
      <c r="HMQ22" s="420"/>
      <c r="HMR22" s="420"/>
      <c r="HMS22" s="420"/>
      <c r="HMT22" s="420"/>
      <c r="HMU22" s="420"/>
      <c r="HMV22" s="420"/>
      <c r="HMW22" s="420"/>
      <c r="HMX22" s="420"/>
      <c r="HMY22" s="420"/>
      <c r="HMZ22" s="420"/>
      <c r="HNA22" s="420"/>
      <c r="HNB22" s="420"/>
      <c r="HNC22" s="420"/>
      <c r="HND22" s="420"/>
      <c r="HNE22" s="420"/>
      <c r="HNF22" s="420"/>
      <c r="HNG22" s="420"/>
      <c r="HNH22" s="420"/>
      <c r="HNI22" s="420"/>
      <c r="HNJ22" s="420"/>
      <c r="HNK22" s="420"/>
      <c r="HNL22" s="420"/>
      <c r="HNM22" s="420"/>
      <c r="HNN22" s="420"/>
      <c r="HNO22" s="420"/>
      <c r="HNP22" s="420"/>
      <c r="HNQ22" s="420"/>
      <c r="HNR22" s="420"/>
      <c r="HNS22" s="420"/>
      <c r="HNT22" s="420"/>
      <c r="HNU22" s="420"/>
      <c r="HNV22" s="420"/>
      <c r="HNW22" s="420"/>
      <c r="HNX22" s="420"/>
      <c r="HNY22" s="420"/>
      <c r="HNZ22" s="420"/>
      <c r="HOA22" s="420"/>
      <c r="HOB22" s="420"/>
      <c r="HOC22" s="420"/>
      <c r="HOD22" s="420"/>
      <c r="HOE22" s="420"/>
      <c r="HOF22" s="420"/>
      <c r="HOG22" s="420"/>
      <c r="HOH22" s="420"/>
      <c r="HOI22" s="420"/>
      <c r="HOJ22" s="420"/>
      <c r="HOK22" s="420"/>
      <c r="HOL22" s="420"/>
      <c r="HOM22" s="420"/>
      <c r="HON22" s="420"/>
      <c r="HOO22" s="420"/>
      <c r="HOP22" s="420"/>
      <c r="HOQ22" s="420"/>
      <c r="HOR22" s="420"/>
      <c r="HOS22" s="420"/>
      <c r="HOT22" s="420"/>
      <c r="HOU22" s="420"/>
      <c r="HOV22" s="420"/>
      <c r="HOW22" s="420"/>
      <c r="HOX22" s="420"/>
      <c r="HOY22" s="420"/>
      <c r="HOZ22" s="420"/>
      <c r="HPA22" s="420"/>
      <c r="HPB22" s="420"/>
      <c r="HPC22" s="420"/>
      <c r="HPD22" s="420"/>
      <c r="HPE22" s="420"/>
      <c r="HPF22" s="420"/>
      <c r="HPG22" s="420"/>
      <c r="HPH22" s="420"/>
      <c r="HPI22" s="420"/>
      <c r="HPJ22" s="420"/>
      <c r="HPK22" s="420"/>
      <c r="HPL22" s="420"/>
      <c r="HPM22" s="420"/>
      <c r="HPN22" s="420"/>
      <c r="HPO22" s="420"/>
      <c r="HPP22" s="420"/>
      <c r="HPQ22" s="420"/>
      <c r="HPR22" s="420"/>
      <c r="HPS22" s="420"/>
      <c r="HPT22" s="420"/>
      <c r="HPU22" s="420"/>
      <c r="HPV22" s="420"/>
      <c r="HPW22" s="420"/>
      <c r="HPX22" s="420"/>
      <c r="HPY22" s="420"/>
      <c r="HPZ22" s="420"/>
      <c r="HQA22" s="420"/>
      <c r="HQB22" s="420"/>
      <c r="HQC22" s="420"/>
      <c r="HQD22" s="420"/>
      <c r="HQE22" s="420"/>
      <c r="HQF22" s="420"/>
      <c r="HQG22" s="420"/>
      <c r="HQH22" s="420"/>
      <c r="HQI22" s="420"/>
      <c r="HQJ22" s="420"/>
      <c r="HQK22" s="420"/>
      <c r="HQL22" s="420"/>
      <c r="HQM22" s="420"/>
      <c r="HQN22" s="420"/>
      <c r="HQO22" s="420"/>
      <c r="HQP22" s="420"/>
      <c r="HQQ22" s="420"/>
      <c r="HQR22" s="420"/>
      <c r="HQS22" s="420"/>
      <c r="HQT22" s="420"/>
      <c r="HQU22" s="420"/>
      <c r="HQV22" s="420"/>
      <c r="HQW22" s="420"/>
      <c r="HQX22" s="420"/>
      <c r="HQY22" s="420"/>
      <c r="HQZ22" s="420"/>
      <c r="HRA22" s="420"/>
      <c r="HRB22" s="420"/>
      <c r="HRC22" s="420"/>
      <c r="HRD22" s="420"/>
      <c r="HRE22" s="420"/>
      <c r="HRF22" s="420"/>
      <c r="HRG22" s="420"/>
      <c r="HRH22" s="420"/>
      <c r="HRI22" s="420"/>
      <c r="HRJ22" s="420"/>
      <c r="HRK22" s="420"/>
      <c r="HRL22" s="420"/>
      <c r="HRM22" s="420"/>
      <c r="HRN22" s="420"/>
      <c r="HRO22" s="420"/>
      <c r="HRP22" s="420"/>
      <c r="HRQ22" s="420"/>
      <c r="HRR22" s="420"/>
      <c r="HRS22" s="420"/>
      <c r="HRT22" s="420"/>
      <c r="HRU22" s="420"/>
      <c r="HRV22" s="420"/>
      <c r="HRW22" s="420"/>
      <c r="HRX22" s="420"/>
      <c r="HRY22" s="420"/>
      <c r="HRZ22" s="420"/>
      <c r="HSA22" s="420"/>
      <c r="HSB22" s="420"/>
      <c r="HSC22" s="420"/>
      <c r="HSD22" s="420"/>
      <c r="HSE22" s="420"/>
      <c r="HSF22" s="420"/>
      <c r="HSG22" s="420"/>
      <c r="HSH22" s="420"/>
      <c r="HSI22" s="420"/>
      <c r="HSJ22" s="420"/>
      <c r="HSK22" s="420"/>
      <c r="HSL22" s="420"/>
      <c r="HSM22" s="420"/>
      <c r="HSN22" s="420"/>
      <c r="HSO22" s="420"/>
      <c r="HSP22" s="420"/>
      <c r="HSQ22" s="420"/>
      <c r="HSR22" s="420"/>
      <c r="HSS22" s="420"/>
      <c r="HST22" s="420"/>
      <c r="HSU22" s="420"/>
      <c r="HSV22" s="420"/>
      <c r="HSW22" s="420"/>
      <c r="HSX22" s="420"/>
      <c r="HSY22" s="420"/>
      <c r="HSZ22" s="420"/>
      <c r="HTA22" s="420"/>
      <c r="HTB22" s="420"/>
      <c r="HTC22" s="420"/>
      <c r="HTD22" s="420"/>
      <c r="HTE22" s="420"/>
      <c r="HTF22" s="420"/>
      <c r="HTG22" s="420"/>
      <c r="HTH22" s="420"/>
      <c r="HTI22" s="420"/>
      <c r="HTJ22" s="420"/>
      <c r="HTK22" s="420"/>
      <c r="HTL22" s="420"/>
      <c r="HTM22" s="420"/>
      <c r="HTN22" s="420"/>
      <c r="HTO22" s="420"/>
      <c r="HTP22" s="420"/>
      <c r="HTQ22" s="420"/>
      <c r="HTR22" s="420"/>
      <c r="HTS22" s="420"/>
      <c r="HTT22" s="420"/>
      <c r="HTU22" s="420"/>
      <c r="HTV22" s="420"/>
      <c r="HTW22" s="420"/>
      <c r="HTX22" s="420"/>
      <c r="HTY22" s="420"/>
      <c r="HTZ22" s="420"/>
      <c r="HUA22" s="420"/>
      <c r="HUB22" s="420"/>
      <c r="HUC22" s="420"/>
      <c r="HUD22" s="420"/>
      <c r="HUE22" s="420"/>
      <c r="HUF22" s="420"/>
      <c r="HUG22" s="420"/>
      <c r="HUH22" s="420"/>
      <c r="HUI22" s="420"/>
      <c r="HUJ22" s="420"/>
      <c r="HUK22" s="420"/>
      <c r="HUL22" s="420"/>
      <c r="HUM22" s="420"/>
      <c r="HUN22" s="420"/>
      <c r="HUO22" s="420"/>
      <c r="HUP22" s="420"/>
      <c r="HUQ22" s="420"/>
      <c r="HUR22" s="420"/>
      <c r="HUS22" s="420"/>
      <c r="HUT22" s="420"/>
      <c r="HUU22" s="420"/>
      <c r="HUV22" s="420"/>
      <c r="HUW22" s="420"/>
      <c r="HUX22" s="420"/>
      <c r="HUY22" s="420"/>
      <c r="HUZ22" s="420"/>
      <c r="HVA22" s="420"/>
      <c r="HVB22" s="420"/>
      <c r="HVC22" s="420"/>
      <c r="HVD22" s="420"/>
      <c r="HVE22" s="420"/>
      <c r="HVF22" s="420"/>
      <c r="HVG22" s="420"/>
      <c r="HVH22" s="420"/>
      <c r="HVI22" s="420"/>
      <c r="HVJ22" s="420"/>
      <c r="HVK22" s="420"/>
      <c r="HVL22" s="420"/>
      <c r="HVM22" s="420"/>
      <c r="HVN22" s="420"/>
      <c r="HVO22" s="420"/>
      <c r="HVP22" s="420"/>
      <c r="HVQ22" s="420"/>
      <c r="HVR22" s="420"/>
      <c r="HVS22" s="420"/>
      <c r="HVT22" s="420"/>
      <c r="HVU22" s="420"/>
      <c r="HVV22" s="420"/>
      <c r="HVW22" s="420"/>
      <c r="HVX22" s="420"/>
      <c r="HVY22" s="420"/>
      <c r="HVZ22" s="420"/>
      <c r="HWA22" s="420"/>
      <c r="HWB22" s="420"/>
      <c r="HWC22" s="420"/>
      <c r="HWD22" s="420"/>
      <c r="HWE22" s="420"/>
      <c r="HWF22" s="420"/>
      <c r="HWG22" s="420"/>
      <c r="HWH22" s="420"/>
      <c r="HWI22" s="420"/>
      <c r="HWJ22" s="420"/>
      <c r="HWK22" s="420"/>
      <c r="HWL22" s="420"/>
      <c r="HWM22" s="420"/>
      <c r="HWN22" s="420"/>
      <c r="HWO22" s="420"/>
      <c r="HWP22" s="420"/>
      <c r="HWQ22" s="420"/>
      <c r="HWR22" s="420"/>
      <c r="HWS22" s="420"/>
      <c r="HWT22" s="420"/>
      <c r="HWU22" s="420"/>
      <c r="HWV22" s="420"/>
      <c r="HWW22" s="420"/>
      <c r="HWX22" s="420"/>
      <c r="HWY22" s="420"/>
      <c r="HWZ22" s="420"/>
      <c r="HXA22" s="420"/>
      <c r="HXB22" s="420"/>
      <c r="HXC22" s="420"/>
      <c r="HXD22" s="420"/>
      <c r="HXE22" s="420"/>
      <c r="HXF22" s="420"/>
      <c r="HXG22" s="420"/>
      <c r="HXH22" s="420"/>
      <c r="HXI22" s="420"/>
      <c r="HXJ22" s="420"/>
      <c r="HXK22" s="420"/>
      <c r="HXL22" s="420"/>
      <c r="HXM22" s="420"/>
      <c r="HXN22" s="420"/>
      <c r="HXO22" s="420"/>
      <c r="HXP22" s="420"/>
      <c r="HXQ22" s="420"/>
      <c r="HXR22" s="420"/>
      <c r="HXS22" s="420"/>
      <c r="HXT22" s="420"/>
      <c r="HXU22" s="420"/>
      <c r="HXV22" s="420"/>
      <c r="HXW22" s="420"/>
      <c r="HXX22" s="420"/>
      <c r="HXY22" s="420"/>
      <c r="HXZ22" s="420"/>
      <c r="HYA22" s="420"/>
      <c r="HYB22" s="420"/>
      <c r="HYC22" s="420"/>
      <c r="HYD22" s="420"/>
      <c r="HYE22" s="420"/>
      <c r="HYF22" s="420"/>
      <c r="HYG22" s="420"/>
      <c r="HYH22" s="420"/>
      <c r="HYI22" s="420"/>
      <c r="HYJ22" s="420"/>
      <c r="HYK22" s="420"/>
      <c r="HYL22" s="420"/>
      <c r="HYM22" s="420"/>
      <c r="HYN22" s="420"/>
      <c r="HYO22" s="420"/>
      <c r="HYP22" s="420"/>
      <c r="HYQ22" s="420"/>
      <c r="HYR22" s="420"/>
      <c r="HYS22" s="420"/>
      <c r="HYT22" s="420"/>
      <c r="HYU22" s="420"/>
      <c r="HYV22" s="420"/>
      <c r="HYW22" s="420"/>
      <c r="HYX22" s="420"/>
      <c r="HYY22" s="420"/>
      <c r="HYZ22" s="420"/>
      <c r="HZA22" s="420"/>
      <c r="HZB22" s="420"/>
      <c r="HZC22" s="420"/>
      <c r="HZD22" s="420"/>
      <c r="HZE22" s="420"/>
      <c r="HZF22" s="420"/>
      <c r="HZG22" s="420"/>
      <c r="HZH22" s="420"/>
      <c r="HZI22" s="420"/>
      <c r="HZJ22" s="420"/>
      <c r="HZK22" s="420"/>
      <c r="HZL22" s="420"/>
      <c r="HZM22" s="420"/>
      <c r="HZN22" s="420"/>
      <c r="HZO22" s="420"/>
      <c r="HZP22" s="420"/>
      <c r="HZQ22" s="420"/>
      <c r="HZR22" s="420"/>
      <c r="HZS22" s="420"/>
      <c r="HZT22" s="420"/>
      <c r="HZU22" s="420"/>
      <c r="HZV22" s="420"/>
      <c r="HZW22" s="420"/>
      <c r="HZX22" s="420"/>
      <c r="HZY22" s="420"/>
      <c r="HZZ22" s="420"/>
      <c r="IAA22" s="420"/>
      <c r="IAB22" s="420"/>
      <c r="IAC22" s="420"/>
      <c r="IAD22" s="420"/>
      <c r="IAE22" s="420"/>
      <c r="IAF22" s="420"/>
      <c r="IAG22" s="420"/>
      <c r="IAH22" s="420"/>
      <c r="IAI22" s="420"/>
      <c r="IAJ22" s="420"/>
      <c r="IAK22" s="420"/>
      <c r="IAL22" s="420"/>
      <c r="IAM22" s="420"/>
      <c r="IAN22" s="420"/>
      <c r="IAO22" s="420"/>
      <c r="IAP22" s="420"/>
      <c r="IAQ22" s="420"/>
      <c r="IAR22" s="420"/>
      <c r="IAS22" s="420"/>
      <c r="IAT22" s="420"/>
      <c r="IAU22" s="420"/>
      <c r="IAV22" s="420"/>
      <c r="IAW22" s="420"/>
      <c r="IAX22" s="420"/>
      <c r="IAY22" s="420"/>
      <c r="IAZ22" s="420"/>
      <c r="IBA22" s="420"/>
      <c r="IBB22" s="420"/>
      <c r="IBC22" s="420"/>
      <c r="IBD22" s="420"/>
      <c r="IBE22" s="420"/>
      <c r="IBF22" s="420"/>
      <c r="IBG22" s="420"/>
      <c r="IBH22" s="420"/>
      <c r="IBI22" s="420"/>
      <c r="IBJ22" s="420"/>
      <c r="IBK22" s="420"/>
      <c r="IBL22" s="420"/>
      <c r="IBM22" s="420"/>
      <c r="IBN22" s="420"/>
      <c r="IBO22" s="420"/>
      <c r="IBP22" s="420"/>
      <c r="IBQ22" s="420"/>
      <c r="IBR22" s="420"/>
      <c r="IBS22" s="420"/>
      <c r="IBT22" s="420"/>
      <c r="IBU22" s="420"/>
      <c r="IBV22" s="420"/>
      <c r="IBW22" s="420"/>
      <c r="IBX22" s="420"/>
      <c r="IBY22" s="420"/>
      <c r="IBZ22" s="420"/>
      <c r="ICA22" s="420"/>
      <c r="ICB22" s="420"/>
      <c r="ICC22" s="420"/>
      <c r="ICD22" s="420"/>
      <c r="ICE22" s="420"/>
      <c r="ICF22" s="420"/>
      <c r="ICG22" s="420"/>
      <c r="ICH22" s="420"/>
      <c r="ICI22" s="420"/>
      <c r="ICJ22" s="420"/>
      <c r="ICK22" s="420"/>
      <c r="ICL22" s="420"/>
      <c r="ICM22" s="420"/>
      <c r="ICN22" s="420"/>
      <c r="ICO22" s="420"/>
      <c r="ICP22" s="420"/>
      <c r="ICQ22" s="420"/>
      <c r="ICR22" s="420"/>
      <c r="ICS22" s="420"/>
      <c r="ICT22" s="420"/>
      <c r="ICU22" s="420"/>
      <c r="ICV22" s="420"/>
      <c r="ICW22" s="420"/>
      <c r="ICX22" s="420"/>
      <c r="ICY22" s="420"/>
      <c r="ICZ22" s="420"/>
      <c r="IDA22" s="420"/>
      <c r="IDB22" s="420"/>
      <c r="IDC22" s="420"/>
      <c r="IDD22" s="420"/>
      <c r="IDE22" s="420"/>
      <c r="IDF22" s="420"/>
      <c r="IDG22" s="420"/>
      <c r="IDH22" s="420"/>
      <c r="IDI22" s="420"/>
      <c r="IDJ22" s="420"/>
      <c r="IDK22" s="420"/>
      <c r="IDL22" s="420"/>
      <c r="IDM22" s="420"/>
      <c r="IDN22" s="420"/>
      <c r="IDO22" s="420"/>
      <c r="IDP22" s="420"/>
      <c r="IDQ22" s="420"/>
      <c r="IDR22" s="420"/>
      <c r="IDS22" s="420"/>
      <c r="IDT22" s="420"/>
      <c r="IDU22" s="420"/>
      <c r="IDV22" s="420"/>
      <c r="IDW22" s="420"/>
      <c r="IDX22" s="420"/>
      <c r="IDY22" s="420"/>
      <c r="IDZ22" s="420"/>
      <c r="IEA22" s="420"/>
      <c r="IEB22" s="420"/>
      <c r="IEC22" s="420"/>
      <c r="IED22" s="420"/>
      <c r="IEE22" s="420"/>
      <c r="IEF22" s="420"/>
      <c r="IEG22" s="420"/>
      <c r="IEH22" s="420"/>
      <c r="IEI22" s="420"/>
      <c r="IEJ22" s="420"/>
      <c r="IEK22" s="420"/>
      <c r="IEL22" s="420"/>
      <c r="IEM22" s="420"/>
      <c r="IEN22" s="420"/>
      <c r="IEO22" s="420"/>
      <c r="IEP22" s="420"/>
      <c r="IEQ22" s="420"/>
      <c r="IER22" s="420"/>
      <c r="IES22" s="420"/>
      <c r="IET22" s="420"/>
      <c r="IEU22" s="420"/>
      <c r="IEV22" s="420"/>
      <c r="IEW22" s="420"/>
      <c r="IEX22" s="420"/>
      <c r="IEY22" s="420"/>
      <c r="IEZ22" s="420"/>
      <c r="IFA22" s="420"/>
      <c r="IFB22" s="420"/>
      <c r="IFC22" s="420"/>
      <c r="IFD22" s="420"/>
      <c r="IFE22" s="420"/>
      <c r="IFF22" s="420"/>
      <c r="IFG22" s="420"/>
      <c r="IFH22" s="420"/>
      <c r="IFI22" s="420"/>
      <c r="IFJ22" s="420"/>
      <c r="IFK22" s="420"/>
      <c r="IFL22" s="420"/>
      <c r="IFM22" s="420"/>
      <c r="IFN22" s="420"/>
      <c r="IFO22" s="420"/>
      <c r="IFP22" s="420"/>
      <c r="IFQ22" s="420"/>
      <c r="IFR22" s="420"/>
      <c r="IFS22" s="420"/>
      <c r="IFT22" s="420"/>
      <c r="IFU22" s="420"/>
      <c r="IFV22" s="420"/>
      <c r="IFW22" s="420"/>
      <c r="IFX22" s="420"/>
      <c r="IFY22" s="420"/>
      <c r="IFZ22" s="420"/>
      <c r="IGA22" s="420"/>
      <c r="IGB22" s="420"/>
      <c r="IGC22" s="420"/>
      <c r="IGD22" s="420"/>
      <c r="IGE22" s="420"/>
      <c r="IGF22" s="420"/>
      <c r="IGG22" s="420"/>
      <c r="IGH22" s="420"/>
      <c r="IGI22" s="420"/>
      <c r="IGJ22" s="420"/>
      <c r="IGK22" s="420"/>
      <c r="IGL22" s="420"/>
      <c r="IGM22" s="420"/>
      <c r="IGN22" s="420"/>
      <c r="IGO22" s="420"/>
      <c r="IGP22" s="420"/>
      <c r="IGQ22" s="420"/>
      <c r="IGR22" s="420"/>
      <c r="IGS22" s="420"/>
      <c r="IGT22" s="420"/>
      <c r="IGU22" s="420"/>
      <c r="IGV22" s="420"/>
      <c r="IGW22" s="420"/>
      <c r="IGX22" s="420"/>
      <c r="IGY22" s="420"/>
      <c r="IGZ22" s="420"/>
      <c r="IHA22" s="420"/>
      <c r="IHB22" s="420"/>
      <c r="IHC22" s="420"/>
      <c r="IHD22" s="420"/>
      <c r="IHE22" s="420"/>
      <c r="IHF22" s="420"/>
      <c r="IHG22" s="420"/>
      <c r="IHH22" s="420"/>
      <c r="IHI22" s="420"/>
      <c r="IHJ22" s="420"/>
      <c r="IHK22" s="420"/>
      <c r="IHL22" s="420"/>
      <c r="IHM22" s="420"/>
      <c r="IHN22" s="420"/>
      <c r="IHO22" s="420"/>
      <c r="IHP22" s="420"/>
      <c r="IHQ22" s="420"/>
      <c r="IHR22" s="420"/>
      <c r="IHS22" s="420"/>
      <c r="IHT22" s="420"/>
      <c r="IHU22" s="420"/>
      <c r="IHV22" s="420"/>
      <c r="IHW22" s="420"/>
      <c r="IHX22" s="420"/>
      <c r="IHY22" s="420"/>
      <c r="IHZ22" s="420"/>
      <c r="IIA22" s="420"/>
      <c r="IIB22" s="420"/>
      <c r="IIC22" s="420"/>
      <c r="IID22" s="420"/>
      <c r="IIE22" s="420"/>
      <c r="IIF22" s="420"/>
      <c r="IIG22" s="420"/>
      <c r="IIH22" s="420"/>
      <c r="III22" s="420"/>
      <c r="IIJ22" s="420"/>
      <c r="IIK22" s="420"/>
      <c r="IIL22" s="420"/>
      <c r="IIM22" s="420"/>
      <c r="IIN22" s="420"/>
      <c r="IIO22" s="420"/>
      <c r="IIP22" s="420"/>
      <c r="IIQ22" s="420"/>
      <c r="IIR22" s="420"/>
      <c r="IIS22" s="420"/>
      <c r="IIT22" s="420"/>
      <c r="IIU22" s="420"/>
      <c r="IIV22" s="420"/>
      <c r="IIW22" s="420"/>
      <c r="IIX22" s="420"/>
      <c r="IIY22" s="420"/>
      <c r="IIZ22" s="420"/>
      <c r="IJA22" s="420"/>
      <c r="IJB22" s="420"/>
      <c r="IJC22" s="420"/>
      <c r="IJD22" s="420"/>
      <c r="IJE22" s="420"/>
      <c r="IJF22" s="420"/>
      <c r="IJG22" s="420"/>
      <c r="IJH22" s="420"/>
      <c r="IJI22" s="420"/>
      <c r="IJJ22" s="420"/>
      <c r="IJK22" s="420"/>
      <c r="IJL22" s="420"/>
      <c r="IJM22" s="420"/>
      <c r="IJN22" s="420"/>
      <c r="IJO22" s="420"/>
      <c r="IJP22" s="420"/>
      <c r="IJQ22" s="420"/>
      <c r="IJR22" s="420"/>
      <c r="IJS22" s="420"/>
      <c r="IJT22" s="420"/>
      <c r="IJU22" s="420"/>
      <c r="IJV22" s="420"/>
      <c r="IJW22" s="420"/>
      <c r="IJX22" s="420"/>
      <c r="IJY22" s="420"/>
      <c r="IJZ22" s="420"/>
      <c r="IKA22" s="420"/>
      <c r="IKB22" s="420"/>
      <c r="IKC22" s="420"/>
      <c r="IKD22" s="420"/>
      <c r="IKE22" s="420"/>
      <c r="IKF22" s="420"/>
      <c r="IKG22" s="420"/>
      <c r="IKH22" s="420"/>
      <c r="IKI22" s="420"/>
      <c r="IKJ22" s="420"/>
      <c r="IKK22" s="420"/>
      <c r="IKL22" s="420"/>
      <c r="IKM22" s="420"/>
      <c r="IKN22" s="420"/>
      <c r="IKO22" s="420"/>
      <c r="IKP22" s="420"/>
      <c r="IKQ22" s="420"/>
      <c r="IKR22" s="420"/>
      <c r="IKS22" s="420"/>
      <c r="IKT22" s="420"/>
      <c r="IKU22" s="420"/>
      <c r="IKV22" s="420"/>
      <c r="IKW22" s="420"/>
      <c r="IKX22" s="420"/>
      <c r="IKY22" s="420"/>
      <c r="IKZ22" s="420"/>
      <c r="ILA22" s="420"/>
      <c r="ILB22" s="420"/>
      <c r="ILC22" s="420"/>
      <c r="ILD22" s="420"/>
      <c r="ILE22" s="420"/>
      <c r="ILF22" s="420"/>
      <c r="ILG22" s="420"/>
      <c r="ILH22" s="420"/>
      <c r="ILI22" s="420"/>
      <c r="ILJ22" s="420"/>
      <c r="ILK22" s="420"/>
      <c r="ILL22" s="420"/>
      <c r="ILM22" s="420"/>
      <c r="ILN22" s="420"/>
      <c r="ILO22" s="420"/>
      <c r="ILP22" s="420"/>
      <c r="ILQ22" s="420"/>
      <c r="ILR22" s="420"/>
      <c r="ILS22" s="420"/>
      <c r="ILT22" s="420"/>
      <c r="ILU22" s="420"/>
      <c r="ILV22" s="420"/>
      <c r="ILW22" s="420"/>
      <c r="ILX22" s="420"/>
      <c r="ILY22" s="420"/>
      <c r="ILZ22" s="420"/>
      <c r="IMA22" s="420"/>
      <c r="IMB22" s="420"/>
      <c r="IMC22" s="420"/>
      <c r="IMD22" s="420"/>
      <c r="IME22" s="420"/>
      <c r="IMF22" s="420"/>
      <c r="IMG22" s="420"/>
      <c r="IMH22" s="420"/>
      <c r="IMI22" s="420"/>
      <c r="IMJ22" s="420"/>
      <c r="IMK22" s="420"/>
      <c r="IML22" s="420"/>
      <c r="IMM22" s="420"/>
      <c r="IMN22" s="420"/>
      <c r="IMO22" s="420"/>
      <c r="IMP22" s="420"/>
      <c r="IMQ22" s="420"/>
      <c r="IMR22" s="420"/>
      <c r="IMS22" s="420"/>
      <c r="IMT22" s="420"/>
      <c r="IMU22" s="420"/>
      <c r="IMV22" s="420"/>
      <c r="IMW22" s="420"/>
      <c r="IMX22" s="420"/>
      <c r="IMY22" s="420"/>
      <c r="IMZ22" s="420"/>
      <c r="INA22" s="420"/>
      <c r="INB22" s="420"/>
      <c r="INC22" s="420"/>
      <c r="IND22" s="420"/>
      <c r="INE22" s="420"/>
      <c r="INF22" s="420"/>
      <c r="ING22" s="420"/>
      <c r="INH22" s="420"/>
      <c r="INI22" s="420"/>
      <c r="INJ22" s="420"/>
      <c r="INK22" s="420"/>
      <c r="INL22" s="420"/>
      <c r="INM22" s="420"/>
      <c r="INN22" s="420"/>
      <c r="INO22" s="420"/>
      <c r="INP22" s="420"/>
      <c r="INQ22" s="420"/>
      <c r="INR22" s="420"/>
      <c r="INS22" s="420"/>
      <c r="INT22" s="420"/>
      <c r="INU22" s="420"/>
      <c r="INV22" s="420"/>
      <c r="INW22" s="420"/>
      <c r="INX22" s="420"/>
      <c r="INY22" s="420"/>
      <c r="INZ22" s="420"/>
      <c r="IOA22" s="420"/>
      <c r="IOB22" s="420"/>
      <c r="IOC22" s="420"/>
      <c r="IOD22" s="420"/>
      <c r="IOE22" s="420"/>
      <c r="IOF22" s="420"/>
      <c r="IOG22" s="420"/>
      <c r="IOH22" s="420"/>
      <c r="IOI22" s="420"/>
      <c r="IOJ22" s="420"/>
      <c r="IOK22" s="420"/>
      <c r="IOL22" s="420"/>
      <c r="IOM22" s="420"/>
      <c r="ION22" s="420"/>
      <c r="IOO22" s="420"/>
      <c r="IOP22" s="420"/>
      <c r="IOQ22" s="420"/>
      <c r="IOR22" s="420"/>
      <c r="IOS22" s="420"/>
      <c r="IOT22" s="420"/>
      <c r="IOU22" s="420"/>
      <c r="IOV22" s="420"/>
      <c r="IOW22" s="420"/>
      <c r="IOX22" s="420"/>
      <c r="IOY22" s="420"/>
      <c r="IOZ22" s="420"/>
      <c r="IPA22" s="420"/>
      <c r="IPB22" s="420"/>
      <c r="IPC22" s="420"/>
      <c r="IPD22" s="420"/>
      <c r="IPE22" s="420"/>
      <c r="IPF22" s="420"/>
      <c r="IPG22" s="420"/>
      <c r="IPH22" s="420"/>
      <c r="IPI22" s="420"/>
      <c r="IPJ22" s="420"/>
      <c r="IPK22" s="420"/>
      <c r="IPL22" s="420"/>
      <c r="IPM22" s="420"/>
      <c r="IPN22" s="420"/>
      <c r="IPO22" s="420"/>
      <c r="IPP22" s="420"/>
      <c r="IPQ22" s="420"/>
      <c r="IPR22" s="420"/>
      <c r="IPS22" s="420"/>
      <c r="IPT22" s="420"/>
      <c r="IPU22" s="420"/>
      <c r="IPV22" s="420"/>
      <c r="IPW22" s="420"/>
      <c r="IPX22" s="420"/>
      <c r="IPY22" s="420"/>
      <c r="IPZ22" s="420"/>
      <c r="IQA22" s="420"/>
      <c r="IQB22" s="420"/>
      <c r="IQC22" s="420"/>
      <c r="IQD22" s="420"/>
      <c r="IQE22" s="420"/>
      <c r="IQF22" s="420"/>
      <c r="IQG22" s="420"/>
      <c r="IQH22" s="420"/>
      <c r="IQI22" s="420"/>
      <c r="IQJ22" s="420"/>
      <c r="IQK22" s="420"/>
      <c r="IQL22" s="420"/>
      <c r="IQM22" s="420"/>
      <c r="IQN22" s="420"/>
      <c r="IQO22" s="420"/>
      <c r="IQP22" s="420"/>
      <c r="IQQ22" s="420"/>
      <c r="IQR22" s="420"/>
      <c r="IQS22" s="420"/>
      <c r="IQT22" s="420"/>
      <c r="IQU22" s="420"/>
      <c r="IQV22" s="420"/>
      <c r="IQW22" s="420"/>
      <c r="IQX22" s="420"/>
      <c r="IQY22" s="420"/>
      <c r="IQZ22" s="420"/>
      <c r="IRA22" s="420"/>
      <c r="IRB22" s="420"/>
      <c r="IRC22" s="420"/>
      <c r="IRD22" s="420"/>
      <c r="IRE22" s="420"/>
      <c r="IRF22" s="420"/>
      <c r="IRG22" s="420"/>
      <c r="IRH22" s="420"/>
      <c r="IRI22" s="420"/>
      <c r="IRJ22" s="420"/>
      <c r="IRK22" s="420"/>
      <c r="IRL22" s="420"/>
      <c r="IRM22" s="420"/>
      <c r="IRN22" s="420"/>
      <c r="IRO22" s="420"/>
      <c r="IRP22" s="420"/>
      <c r="IRQ22" s="420"/>
      <c r="IRR22" s="420"/>
      <c r="IRS22" s="420"/>
      <c r="IRT22" s="420"/>
      <c r="IRU22" s="420"/>
      <c r="IRV22" s="420"/>
      <c r="IRW22" s="420"/>
      <c r="IRX22" s="420"/>
      <c r="IRY22" s="420"/>
      <c r="IRZ22" s="420"/>
      <c r="ISA22" s="420"/>
      <c r="ISB22" s="420"/>
      <c r="ISC22" s="420"/>
      <c r="ISD22" s="420"/>
      <c r="ISE22" s="420"/>
      <c r="ISF22" s="420"/>
      <c r="ISG22" s="420"/>
      <c r="ISH22" s="420"/>
      <c r="ISI22" s="420"/>
      <c r="ISJ22" s="420"/>
      <c r="ISK22" s="420"/>
      <c r="ISL22" s="420"/>
      <c r="ISM22" s="420"/>
      <c r="ISN22" s="420"/>
      <c r="ISO22" s="420"/>
      <c r="ISP22" s="420"/>
      <c r="ISQ22" s="420"/>
      <c r="ISR22" s="420"/>
      <c r="ISS22" s="420"/>
      <c r="IST22" s="420"/>
      <c r="ISU22" s="420"/>
      <c r="ISV22" s="420"/>
      <c r="ISW22" s="420"/>
      <c r="ISX22" s="420"/>
      <c r="ISY22" s="420"/>
      <c r="ISZ22" s="420"/>
      <c r="ITA22" s="420"/>
      <c r="ITB22" s="420"/>
      <c r="ITC22" s="420"/>
      <c r="ITD22" s="420"/>
      <c r="ITE22" s="420"/>
      <c r="ITF22" s="420"/>
      <c r="ITG22" s="420"/>
      <c r="ITH22" s="420"/>
      <c r="ITI22" s="420"/>
      <c r="ITJ22" s="420"/>
      <c r="ITK22" s="420"/>
      <c r="ITL22" s="420"/>
      <c r="ITM22" s="420"/>
      <c r="ITN22" s="420"/>
      <c r="ITO22" s="420"/>
      <c r="ITP22" s="420"/>
      <c r="ITQ22" s="420"/>
      <c r="ITR22" s="420"/>
      <c r="ITS22" s="420"/>
      <c r="ITT22" s="420"/>
      <c r="ITU22" s="420"/>
      <c r="ITV22" s="420"/>
      <c r="ITW22" s="420"/>
      <c r="ITX22" s="420"/>
      <c r="ITY22" s="420"/>
      <c r="ITZ22" s="420"/>
      <c r="IUA22" s="420"/>
      <c r="IUB22" s="420"/>
      <c r="IUC22" s="420"/>
      <c r="IUD22" s="420"/>
      <c r="IUE22" s="420"/>
      <c r="IUF22" s="420"/>
      <c r="IUG22" s="420"/>
      <c r="IUH22" s="420"/>
      <c r="IUI22" s="420"/>
      <c r="IUJ22" s="420"/>
      <c r="IUK22" s="420"/>
      <c r="IUL22" s="420"/>
      <c r="IUM22" s="420"/>
      <c r="IUN22" s="420"/>
      <c r="IUO22" s="420"/>
      <c r="IUP22" s="420"/>
      <c r="IUQ22" s="420"/>
      <c r="IUR22" s="420"/>
      <c r="IUS22" s="420"/>
      <c r="IUT22" s="420"/>
      <c r="IUU22" s="420"/>
      <c r="IUV22" s="420"/>
      <c r="IUW22" s="420"/>
      <c r="IUX22" s="420"/>
      <c r="IUY22" s="420"/>
      <c r="IUZ22" s="420"/>
      <c r="IVA22" s="420"/>
      <c r="IVB22" s="420"/>
      <c r="IVC22" s="420"/>
      <c r="IVD22" s="420"/>
      <c r="IVE22" s="420"/>
      <c r="IVF22" s="420"/>
      <c r="IVG22" s="420"/>
      <c r="IVH22" s="420"/>
      <c r="IVI22" s="420"/>
      <c r="IVJ22" s="420"/>
      <c r="IVK22" s="420"/>
      <c r="IVL22" s="420"/>
      <c r="IVM22" s="420"/>
      <c r="IVN22" s="420"/>
      <c r="IVO22" s="420"/>
      <c r="IVP22" s="420"/>
      <c r="IVQ22" s="420"/>
      <c r="IVR22" s="420"/>
      <c r="IVS22" s="420"/>
      <c r="IVT22" s="420"/>
      <c r="IVU22" s="420"/>
      <c r="IVV22" s="420"/>
      <c r="IVW22" s="420"/>
      <c r="IVX22" s="420"/>
      <c r="IVY22" s="420"/>
      <c r="IVZ22" s="420"/>
      <c r="IWA22" s="420"/>
      <c r="IWB22" s="420"/>
      <c r="IWC22" s="420"/>
      <c r="IWD22" s="420"/>
      <c r="IWE22" s="420"/>
      <c r="IWF22" s="420"/>
      <c r="IWG22" s="420"/>
      <c r="IWH22" s="420"/>
      <c r="IWI22" s="420"/>
      <c r="IWJ22" s="420"/>
      <c r="IWK22" s="420"/>
      <c r="IWL22" s="420"/>
      <c r="IWM22" s="420"/>
      <c r="IWN22" s="420"/>
      <c r="IWO22" s="420"/>
      <c r="IWP22" s="420"/>
      <c r="IWQ22" s="420"/>
      <c r="IWR22" s="420"/>
      <c r="IWS22" s="420"/>
      <c r="IWT22" s="420"/>
      <c r="IWU22" s="420"/>
      <c r="IWV22" s="420"/>
      <c r="IWW22" s="420"/>
      <c r="IWX22" s="420"/>
      <c r="IWY22" s="420"/>
      <c r="IWZ22" s="420"/>
      <c r="IXA22" s="420"/>
      <c r="IXB22" s="420"/>
      <c r="IXC22" s="420"/>
      <c r="IXD22" s="420"/>
      <c r="IXE22" s="420"/>
      <c r="IXF22" s="420"/>
      <c r="IXG22" s="420"/>
      <c r="IXH22" s="420"/>
      <c r="IXI22" s="420"/>
      <c r="IXJ22" s="420"/>
      <c r="IXK22" s="420"/>
      <c r="IXL22" s="420"/>
      <c r="IXM22" s="420"/>
      <c r="IXN22" s="420"/>
      <c r="IXO22" s="420"/>
      <c r="IXP22" s="420"/>
      <c r="IXQ22" s="420"/>
      <c r="IXR22" s="420"/>
      <c r="IXS22" s="420"/>
      <c r="IXT22" s="420"/>
      <c r="IXU22" s="420"/>
      <c r="IXV22" s="420"/>
      <c r="IXW22" s="420"/>
      <c r="IXX22" s="420"/>
      <c r="IXY22" s="420"/>
      <c r="IXZ22" s="420"/>
      <c r="IYA22" s="420"/>
      <c r="IYB22" s="420"/>
      <c r="IYC22" s="420"/>
      <c r="IYD22" s="420"/>
      <c r="IYE22" s="420"/>
      <c r="IYF22" s="420"/>
      <c r="IYG22" s="420"/>
      <c r="IYH22" s="420"/>
      <c r="IYI22" s="420"/>
      <c r="IYJ22" s="420"/>
      <c r="IYK22" s="420"/>
      <c r="IYL22" s="420"/>
      <c r="IYM22" s="420"/>
      <c r="IYN22" s="420"/>
      <c r="IYO22" s="420"/>
      <c r="IYP22" s="420"/>
      <c r="IYQ22" s="420"/>
      <c r="IYR22" s="420"/>
      <c r="IYS22" s="420"/>
      <c r="IYT22" s="420"/>
      <c r="IYU22" s="420"/>
      <c r="IYV22" s="420"/>
      <c r="IYW22" s="420"/>
      <c r="IYX22" s="420"/>
      <c r="IYY22" s="420"/>
      <c r="IYZ22" s="420"/>
      <c r="IZA22" s="420"/>
      <c r="IZB22" s="420"/>
      <c r="IZC22" s="420"/>
      <c r="IZD22" s="420"/>
      <c r="IZE22" s="420"/>
      <c r="IZF22" s="420"/>
      <c r="IZG22" s="420"/>
      <c r="IZH22" s="420"/>
      <c r="IZI22" s="420"/>
      <c r="IZJ22" s="420"/>
      <c r="IZK22" s="420"/>
      <c r="IZL22" s="420"/>
      <c r="IZM22" s="420"/>
      <c r="IZN22" s="420"/>
      <c r="IZO22" s="420"/>
      <c r="IZP22" s="420"/>
      <c r="IZQ22" s="420"/>
      <c r="IZR22" s="420"/>
      <c r="IZS22" s="420"/>
      <c r="IZT22" s="420"/>
      <c r="IZU22" s="420"/>
      <c r="IZV22" s="420"/>
      <c r="IZW22" s="420"/>
      <c r="IZX22" s="420"/>
      <c r="IZY22" s="420"/>
      <c r="IZZ22" s="420"/>
      <c r="JAA22" s="420"/>
      <c r="JAB22" s="420"/>
      <c r="JAC22" s="420"/>
      <c r="JAD22" s="420"/>
      <c r="JAE22" s="420"/>
      <c r="JAF22" s="420"/>
      <c r="JAG22" s="420"/>
      <c r="JAH22" s="420"/>
      <c r="JAI22" s="420"/>
      <c r="JAJ22" s="420"/>
      <c r="JAK22" s="420"/>
      <c r="JAL22" s="420"/>
      <c r="JAM22" s="420"/>
      <c r="JAN22" s="420"/>
      <c r="JAO22" s="420"/>
      <c r="JAP22" s="420"/>
      <c r="JAQ22" s="420"/>
      <c r="JAR22" s="420"/>
      <c r="JAS22" s="420"/>
      <c r="JAT22" s="420"/>
      <c r="JAU22" s="420"/>
      <c r="JAV22" s="420"/>
      <c r="JAW22" s="420"/>
      <c r="JAX22" s="420"/>
      <c r="JAY22" s="420"/>
      <c r="JAZ22" s="420"/>
      <c r="JBA22" s="420"/>
      <c r="JBB22" s="420"/>
      <c r="JBC22" s="420"/>
      <c r="JBD22" s="420"/>
      <c r="JBE22" s="420"/>
      <c r="JBF22" s="420"/>
      <c r="JBG22" s="420"/>
      <c r="JBH22" s="420"/>
      <c r="JBI22" s="420"/>
      <c r="JBJ22" s="420"/>
      <c r="JBK22" s="420"/>
      <c r="JBL22" s="420"/>
      <c r="JBM22" s="420"/>
      <c r="JBN22" s="420"/>
      <c r="JBO22" s="420"/>
      <c r="JBP22" s="420"/>
      <c r="JBQ22" s="420"/>
      <c r="JBR22" s="420"/>
      <c r="JBS22" s="420"/>
      <c r="JBT22" s="420"/>
      <c r="JBU22" s="420"/>
      <c r="JBV22" s="420"/>
      <c r="JBW22" s="420"/>
      <c r="JBX22" s="420"/>
      <c r="JBY22" s="420"/>
      <c r="JBZ22" s="420"/>
      <c r="JCA22" s="420"/>
      <c r="JCB22" s="420"/>
      <c r="JCC22" s="420"/>
      <c r="JCD22" s="420"/>
      <c r="JCE22" s="420"/>
      <c r="JCF22" s="420"/>
      <c r="JCG22" s="420"/>
      <c r="JCH22" s="420"/>
      <c r="JCI22" s="420"/>
      <c r="JCJ22" s="420"/>
      <c r="JCK22" s="420"/>
      <c r="JCL22" s="420"/>
      <c r="JCM22" s="420"/>
      <c r="JCN22" s="420"/>
      <c r="JCO22" s="420"/>
      <c r="JCP22" s="420"/>
      <c r="JCQ22" s="420"/>
      <c r="JCR22" s="420"/>
      <c r="JCS22" s="420"/>
      <c r="JCT22" s="420"/>
      <c r="JCU22" s="420"/>
      <c r="JCV22" s="420"/>
      <c r="JCW22" s="420"/>
      <c r="JCX22" s="420"/>
      <c r="JCY22" s="420"/>
      <c r="JCZ22" s="420"/>
      <c r="JDA22" s="420"/>
      <c r="JDB22" s="420"/>
      <c r="JDC22" s="420"/>
      <c r="JDD22" s="420"/>
      <c r="JDE22" s="420"/>
      <c r="JDF22" s="420"/>
      <c r="JDG22" s="420"/>
      <c r="JDH22" s="420"/>
      <c r="JDI22" s="420"/>
      <c r="JDJ22" s="420"/>
      <c r="JDK22" s="420"/>
      <c r="JDL22" s="420"/>
      <c r="JDM22" s="420"/>
      <c r="JDN22" s="420"/>
      <c r="JDO22" s="420"/>
      <c r="JDP22" s="420"/>
      <c r="JDQ22" s="420"/>
      <c r="JDR22" s="420"/>
      <c r="JDS22" s="420"/>
      <c r="JDT22" s="420"/>
      <c r="JDU22" s="420"/>
      <c r="JDV22" s="420"/>
      <c r="JDW22" s="420"/>
      <c r="JDX22" s="420"/>
      <c r="JDY22" s="420"/>
      <c r="JDZ22" s="420"/>
      <c r="JEA22" s="420"/>
      <c r="JEB22" s="420"/>
      <c r="JEC22" s="420"/>
      <c r="JED22" s="420"/>
      <c r="JEE22" s="420"/>
      <c r="JEF22" s="420"/>
      <c r="JEG22" s="420"/>
      <c r="JEH22" s="420"/>
      <c r="JEI22" s="420"/>
      <c r="JEJ22" s="420"/>
      <c r="JEK22" s="420"/>
      <c r="JEL22" s="420"/>
      <c r="JEM22" s="420"/>
      <c r="JEN22" s="420"/>
      <c r="JEO22" s="420"/>
      <c r="JEP22" s="420"/>
      <c r="JEQ22" s="420"/>
      <c r="JER22" s="420"/>
      <c r="JES22" s="420"/>
      <c r="JET22" s="420"/>
      <c r="JEU22" s="420"/>
      <c r="JEV22" s="420"/>
      <c r="JEW22" s="420"/>
      <c r="JEX22" s="420"/>
      <c r="JEY22" s="420"/>
      <c r="JEZ22" s="420"/>
      <c r="JFA22" s="420"/>
      <c r="JFB22" s="420"/>
      <c r="JFC22" s="420"/>
      <c r="JFD22" s="420"/>
      <c r="JFE22" s="420"/>
      <c r="JFF22" s="420"/>
      <c r="JFG22" s="420"/>
      <c r="JFH22" s="420"/>
      <c r="JFI22" s="420"/>
      <c r="JFJ22" s="420"/>
      <c r="JFK22" s="420"/>
      <c r="JFL22" s="420"/>
      <c r="JFM22" s="420"/>
      <c r="JFN22" s="420"/>
      <c r="JFO22" s="420"/>
      <c r="JFP22" s="420"/>
      <c r="JFQ22" s="420"/>
      <c r="JFR22" s="420"/>
      <c r="JFS22" s="420"/>
      <c r="JFT22" s="420"/>
      <c r="JFU22" s="420"/>
      <c r="JFV22" s="420"/>
      <c r="JFW22" s="420"/>
      <c r="JFX22" s="420"/>
      <c r="JFY22" s="420"/>
      <c r="JFZ22" s="420"/>
      <c r="JGA22" s="420"/>
      <c r="JGB22" s="420"/>
      <c r="JGC22" s="420"/>
      <c r="JGD22" s="420"/>
      <c r="JGE22" s="420"/>
      <c r="JGF22" s="420"/>
      <c r="JGG22" s="420"/>
      <c r="JGH22" s="420"/>
      <c r="JGI22" s="420"/>
      <c r="JGJ22" s="420"/>
      <c r="JGK22" s="420"/>
      <c r="JGL22" s="420"/>
      <c r="JGM22" s="420"/>
      <c r="JGN22" s="420"/>
      <c r="JGO22" s="420"/>
      <c r="JGP22" s="420"/>
      <c r="JGQ22" s="420"/>
      <c r="JGR22" s="420"/>
      <c r="JGS22" s="420"/>
      <c r="JGT22" s="420"/>
      <c r="JGU22" s="420"/>
      <c r="JGV22" s="420"/>
      <c r="JGW22" s="420"/>
      <c r="JGX22" s="420"/>
      <c r="JGY22" s="420"/>
      <c r="JGZ22" s="420"/>
      <c r="JHA22" s="420"/>
      <c r="JHB22" s="420"/>
      <c r="JHC22" s="420"/>
      <c r="JHD22" s="420"/>
      <c r="JHE22" s="420"/>
      <c r="JHF22" s="420"/>
      <c r="JHG22" s="420"/>
      <c r="JHH22" s="420"/>
      <c r="JHI22" s="420"/>
      <c r="JHJ22" s="420"/>
      <c r="JHK22" s="420"/>
      <c r="JHL22" s="420"/>
      <c r="JHM22" s="420"/>
      <c r="JHN22" s="420"/>
      <c r="JHO22" s="420"/>
      <c r="JHP22" s="420"/>
      <c r="JHQ22" s="420"/>
      <c r="JHR22" s="420"/>
      <c r="JHS22" s="420"/>
      <c r="JHT22" s="420"/>
      <c r="JHU22" s="420"/>
      <c r="JHV22" s="420"/>
      <c r="JHW22" s="420"/>
      <c r="JHX22" s="420"/>
      <c r="JHY22" s="420"/>
      <c r="JHZ22" s="420"/>
      <c r="JIA22" s="420"/>
      <c r="JIB22" s="420"/>
      <c r="JIC22" s="420"/>
      <c r="JID22" s="420"/>
      <c r="JIE22" s="420"/>
      <c r="JIF22" s="420"/>
      <c r="JIG22" s="420"/>
      <c r="JIH22" s="420"/>
      <c r="JII22" s="420"/>
      <c r="JIJ22" s="420"/>
      <c r="JIK22" s="420"/>
      <c r="JIL22" s="420"/>
      <c r="JIM22" s="420"/>
      <c r="JIN22" s="420"/>
      <c r="JIO22" s="420"/>
      <c r="JIP22" s="420"/>
      <c r="JIQ22" s="420"/>
      <c r="JIR22" s="420"/>
      <c r="JIS22" s="420"/>
      <c r="JIT22" s="420"/>
      <c r="JIU22" s="420"/>
      <c r="JIV22" s="420"/>
      <c r="JIW22" s="420"/>
      <c r="JIX22" s="420"/>
      <c r="JIY22" s="420"/>
      <c r="JIZ22" s="420"/>
      <c r="JJA22" s="420"/>
      <c r="JJB22" s="420"/>
      <c r="JJC22" s="420"/>
      <c r="JJD22" s="420"/>
      <c r="JJE22" s="420"/>
      <c r="JJF22" s="420"/>
      <c r="JJG22" s="420"/>
      <c r="JJH22" s="420"/>
      <c r="JJI22" s="420"/>
      <c r="JJJ22" s="420"/>
      <c r="JJK22" s="420"/>
      <c r="JJL22" s="420"/>
      <c r="JJM22" s="420"/>
      <c r="JJN22" s="420"/>
      <c r="JJO22" s="420"/>
      <c r="JJP22" s="420"/>
      <c r="JJQ22" s="420"/>
      <c r="JJR22" s="420"/>
      <c r="JJS22" s="420"/>
      <c r="JJT22" s="420"/>
      <c r="JJU22" s="420"/>
      <c r="JJV22" s="420"/>
      <c r="JJW22" s="420"/>
      <c r="JJX22" s="420"/>
      <c r="JJY22" s="420"/>
      <c r="JJZ22" s="420"/>
      <c r="JKA22" s="420"/>
      <c r="JKB22" s="420"/>
      <c r="JKC22" s="420"/>
      <c r="JKD22" s="420"/>
      <c r="JKE22" s="420"/>
      <c r="JKF22" s="420"/>
      <c r="JKG22" s="420"/>
      <c r="JKH22" s="420"/>
      <c r="JKI22" s="420"/>
      <c r="JKJ22" s="420"/>
      <c r="JKK22" s="420"/>
      <c r="JKL22" s="420"/>
      <c r="JKM22" s="420"/>
      <c r="JKN22" s="420"/>
      <c r="JKO22" s="420"/>
      <c r="JKP22" s="420"/>
      <c r="JKQ22" s="420"/>
      <c r="JKR22" s="420"/>
      <c r="JKS22" s="420"/>
      <c r="JKT22" s="420"/>
      <c r="JKU22" s="420"/>
      <c r="JKV22" s="420"/>
      <c r="JKW22" s="420"/>
      <c r="JKX22" s="420"/>
      <c r="JKY22" s="420"/>
      <c r="JKZ22" s="420"/>
      <c r="JLA22" s="420"/>
      <c r="JLB22" s="420"/>
      <c r="JLC22" s="420"/>
      <c r="JLD22" s="420"/>
      <c r="JLE22" s="420"/>
      <c r="JLF22" s="420"/>
      <c r="JLG22" s="420"/>
      <c r="JLH22" s="420"/>
      <c r="JLI22" s="420"/>
      <c r="JLJ22" s="420"/>
      <c r="JLK22" s="420"/>
      <c r="JLL22" s="420"/>
      <c r="JLM22" s="420"/>
      <c r="JLN22" s="420"/>
      <c r="JLO22" s="420"/>
      <c r="JLP22" s="420"/>
      <c r="JLQ22" s="420"/>
      <c r="JLR22" s="420"/>
      <c r="JLS22" s="420"/>
      <c r="JLT22" s="420"/>
      <c r="JLU22" s="420"/>
      <c r="JLV22" s="420"/>
      <c r="JLW22" s="420"/>
      <c r="JLX22" s="420"/>
      <c r="JLY22" s="420"/>
      <c r="JLZ22" s="420"/>
      <c r="JMA22" s="420"/>
      <c r="JMB22" s="420"/>
      <c r="JMC22" s="420"/>
      <c r="JMD22" s="420"/>
      <c r="JME22" s="420"/>
      <c r="JMF22" s="420"/>
      <c r="JMG22" s="420"/>
      <c r="JMH22" s="420"/>
      <c r="JMI22" s="420"/>
      <c r="JMJ22" s="420"/>
      <c r="JMK22" s="420"/>
      <c r="JML22" s="420"/>
      <c r="JMM22" s="420"/>
      <c r="JMN22" s="420"/>
      <c r="JMO22" s="420"/>
      <c r="JMP22" s="420"/>
      <c r="JMQ22" s="420"/>
      <c r="JMR22" s="420"/>
      <c r="JMS22" s="420"/>
      <c r="JMT22" s="420"/>
      <c r="JMU22" s="420"/>
      <c r="JMV22" s="420"/>
      <c r="JMW22" s="420"/>
      <c r="JMX22" s="420"/>
      <c r="JMY22" s="420"/>
      <c r="JMZ22" s="420"/>
      <c r="JNA22" s="420"/>
      <c r="JNB22" s="420"/>
      <c r="JNC22" s="420"/>
      <c r="JND22" s="420"/>
      <c r="JNE22" s="420"/>
      <c r="JNF22" s="420"/>
      <c r="JNG22" s="420"/>
      <c r="JNH22" s="420"/>
      <c r="JNI22" s="420"/>
      <c r="JNJ22" s="420"/>
      <c r="JNK22" s="420"/>
      <c r="JNL22" s="420"/>
      <c r="JNM22" s="420"/>
      <c r="JNN22" s="420"/>
      <c r="JNO22" s="420"/>
      <c r="JNP22" s="420"/>
      <c r="JNQ22" s="420"/>
      <c r="JNR22" s="420"/>
      <c r="JNS22" s="420"/>
      <c r="JNT22" s="420"/>
      <c r="JNU22" s="420"/>
      <c r="JNV22" s="420"/>
      <c r="JNW22" s="420"/>
      <c r="JNX22" s="420"/>
      <c r="JNY22" s="420"/>
      <c r="JNZ22" s="420"/>
      <c r="JOA22" s="420"/>
      <c r="JOB22" s="420"/>
      <c r="JOC22" s="420"/>
      <c r="JOD22" s="420"/>
      <c r="JOE22" s="420"/>
      <c r="JOF22" s="420"/>
      <c r="JOG22" s="420"/>
      <c r="JOH22" s="420"/>
      <c r="JOI22" s="420"/>
      <c r="JOJ22" s="420"/>
      <c r="JOK22" s="420"/>
      <c r="JOL22" s="420"/>
      <c r="JOM22" s="420"/>
      <c r="JON22" s="420"/>
      <c r="JOO22" s="420"/>
      <c r="JOP22" s="420"/>
      <c r="JOQ22" s="420"/>
      <c r="JOR22" s="420"/>
      <c r="JOS22" s="420"/>
      <c r="JOT22" s="420"/>
      <c r="JOU22" s="420"/>
      <c r="JOV22" s="420"/>
      <c r="JOW22" s="420"/>
      <c r="JOX22" s="420"/>
      <c r="JOY22" s="420"/>
      <c r="JOZ22" s="420"/>
      <c r="JPA22" s="420"/>
      <c r="JPB22" s="420"/>
      <c r="JPC22" s="420"/>
      <c r="JPD22" s="420"/>
      <c r="JPE22" s="420"/>
      <c r="JPF22" s="420"/>
      <c r="JPG22" s="420"/>
      <c r="JPH22" s="420"/>
      <c r="JPI22" s="420"/>
      <c r="JPJ22" s="420"/>
      <c r="JPK22" s="420"/>
      <c r="JPL22" s="420"/>
      <c r="JPM22" s="420"/>
      <c r="JPN22" s="420"/>
      <c r="JPO22" s="420"/>
      <c r="JPP22" s="420"/>
      <c r="JPQ22" s="420"/>
      <c r="JPR22" s="420"/>
      <c r="JPS22" s="420"/>
      <c r="JPT22" s="420"/>
      <c r="JPU22" s="420"/>
      <c r="JPV22" s="420"/>
      <c r="JPW22" s="420"/>
      <c r="JPX22" s="420"/>
      <c r="JPY22" s="420"/>
      <c r="JPZ22" s="420"/>
      <c r="JQA22" s="420"/>
      <c r="JQB22" s="420"/>
      <c r="JQC22" s="420"/>
      <c r="JQD22" s="420"/>
      <c r="JQE22" s="420"/>
      <c r="JQF22" s="420"/>
      <c r="JQG22" s="420"/>
      <c r="JQH22" s="420"/>
      <c r="JQI22" s="420"/>
      <c r="JQJ22" s="420"/>
      <c r="JQK22" s="420"/>
      <c r="JQL22" s="420"/>
      <c r="JQM22" s="420"/>
      <c r="JQN22" s="420"/>
      <c r="JQO22" s="420"/>
      <c r="JQP22" s="420"/>
      <c r="JQQ22" s="420"/>
      <c r="JQR22" s="420"/>
      <c r="JQS22" s="420"/>
      <c r="JQT22" s="420"/>
      <c r="JQU22" s="420"/>
      <c r="JQV22" s="420"/>
      <c r="JQW22" s="420"/>
      <c r="JQX22" s="420"/>
      <c r="JQY22" s="420"/>
      <c r="JQZ22" s="420"/>
      <c r="JRA22" s="420"/>
      <c r="JRB22" s="420"/>
      <c r="JRC22" s="420"/>
      <c r="JRD22" s="420"/>
      <c r="JRE22" s="420"/>
      <c r="JRF22" s="420"/>
      <c r="JRG22" s="420"/>
      <c r="JRH22" s="420"/>
      <c r="JRI22" s="420"/>
      <c r="JRJ22" s="420"/>
      <c r="JRK22" s="420"/>
      <c r="JRL22" s="420"/>
      <c r="JRM22" s="420"/>
      <c r="JRN22" s="420"/>
      <c r="JRO22" s="420"/>
      <c r="JRP22" s="420"/>
      <c r="JRQ22" s="420"/>
      <c r="JRR22" s="420"/>
      <c r="JRS22" s="420"/>
      <c r="JRT22" s="420"/>
      <c r="JRU22" s="420"/>
      <c r="JRV22" s="420"/>
      <c r="JRW22" s="420"/>
      <c r="JRX22" s="420"/>
      <c r="JRY22" s="420"/>
      <c r="JRZ22" s="420"/>
      <c r="JSA22" s="420"/>
      <c r="JSB22" s="420"/>
      <c r="JSC22" s="420"/>
      <c r="JSD22" s="420"/>
      <c r="JSE22" s="420"/>
      <c r="JSF22" s="420"/>
      <c r="JSG22" s="420"/>
      <c r="JSH22" s="420"/>
      <c r="JSI22" s="420"/>
      <c r="JSJ22" s="420"/>
      <c r="JSK22" s="420"/>
      <c r="JSL22" s="420"/>
      <c r="JSM22" s="420"/>
      <c r="JSN22" s="420"/>
      <c r="JSO22" s="420"/>
      <c r="JSP22" s="420"/>
      <c r="JSQ22" s="420"/>
      <c r="JSR22" s="420"/>
      <c r="JSS22" s="420"/>
      <c r="JST22" s="420"/>
      <c r="JSU22" s="420"/>
      <c r="JSV22" s="420"/>
      <c r="JSW22" s="420"/>
      <c r="JSX22" s="420"/>
      <c r="JSY22" s="420"/>
      <c r="JSZ22" s="420"/>
      <c r="JTA22" s="420"/>
      <c r="JTB22" s="420"/>
      <c r="JTC22" s="420"/>
      <c r="JTD22" s="420"/>
      <c r="JTE22" s="420"/>
      <c r="JTF22" s="420"/>
      <c r="JTG22" s="420"/>
      <c r="JTH22" s="420"/>
      <c r="JTI22" s="420"/>
      <c r="JTJ22" s="420"/>
      <c r="JTK22" s="420"/>
      <c r="JTL22" s="420"/>
      <c r="JTM22" s="420"/>
      <c r="JTN22" s="420"/>
      <c r="JTO22" s="420"/>
      <c r="JTP22" s="420"/>
      <c r="JTQ22" s="420"/>
      <c r="JTR22" s="420"/>
      <c r="JTS22" s="420"/>
      <c r="JTT22" s="420"/>
      <c r="JTU22" s="420"/>
      <c r="JTV22" s="420"/>
      <c r="JTW22" s="420"/>
      <c r="JTX22" s="420"/>
      <c r="JTY22" s="420"/>
      <c r="JTZ22" s="420"/>
      <c r="JUA22" s="420"/>
      <c r="JUB22" s="420"/>
      <c r="JUC22" s="420"/>
      <c r="JUD22" s="420"/>
      <c r="JUE22" s="420"/>
      <c r="JUF22" s="420"/>
      <c r="JUG22" s="420"/>
      <c r="JUH22" s="420"/>
      <c r="JUI22" s="420"/>
      <c r="JUJ22" s="420"/>
      <c r="JUK22" s="420"/>
      <c r="JUL22" s="420"/>
      <c r="JUM22" s="420"/>
      <c r="JUN22" s="420"/>
      <c r="JUO22" s="420"/>
      <c r="JUP22" s="420"/>
      <c r="JUQ22" s="420"/>
      <c r="JUR22" s="420"/>
      <c r="JUS22" s="420"/>
      <c r="JUT22" s="420"/>
      <c r="JUU22" s="420"/>
      <c r="JUV22" s="420"/>
      <c r="JUW22" s="420"/>
      <c r="JUX22" s="420"/>
      <c r="JUY22" s="420"/>
      <c r="JUZ22" s="420"/>
      <c r="JVA22" s="420"/>
      <c r="JVB22" s="420"/>
      <c r="JVC22" s="420"/>
      <c r="JVD22" s="420"/>
      <c r="JVE22" s="420"/>
      <c r="JVF22" s="420"/>
      <c r="JVG22" s="420"/>
      <c r="JVH22" s="420"/>
      <c r="JVI22" s="420"/>
      <c r="JVJ22" s="420"/>
      <c r="JVK22" s="420"/>
      <c r="JVL22" s="420"/>
      <c r="JVM22" s="420"/>
      <c r="JVN22" s="420"/>
      <c r="JVO22" s="420"/>
      <c r="JVP22" s="420"/>
      <c r="JVQ22" s="420"/>
      <c r="JVR22" s="420"/>
      <c r="JVS22" s="420"/>
      <c r="JVT22" s="420"/>
      <c r="JVU22" s="420"/>
      <c r="JVV22" s="420"/>
      <c r="JVW22" s="420"/>
      <c r="JVX22" s="420"/>
      <c r="JVY22" s="420"/>
      <c r="JVZ22" s="420"/>
      <c r="JWA22" s="420"/>
      <c r="JWB22" s="420"/>
      <c r="JWC22" s="420"/>
      <c r="JWD22" s="420"/>
      <c r="JWE22" s="420"/>
      <c r="JWF22" s="420"/>
      <c r="JWG22" s="420"/>
      <c r="JWH22" s="420"/>
      <c r="JWI22" s="420"/>
      <c r="JWJ22" s="420"/>
      <c r="JWK22" s="420"/>
      <c r="JWL22" s="420"/>
      <c r="JWM22" s="420"/>
      <c r="JWN22" s="420"/>
      <c r="JWO22" s="420"/>
      <c r="JWP22" s="420"/>
      <c r="JWQ22" s="420"/>
      <c r="JWR22" s="420"/>
      <c r="JWS22" s="420"/>
      <c r="JWT22" s="420"/>
      <c r="JWU22" s="420"/>
      <c r="JWV22" s="420"/>
      <c r="JWW22" s="420"/>
      <c r="JWX22" s="420"/>
      <c r="JWY22" s="420"/>
      <c r="JWZ22" s="420"/>
      <c r="JXA22" s="420"/>
      <c r="JXB22" s="420"/>
      <c r="JXC22" s="420"/>
      <c r="JXD22" s="420"/>
      <c r="JXE22" s="420"/>
      <c r="JXF22" s="420"/>
      <c r="JXG22" s="420"/>
      <c r="JXH22" s="420"/>
      <c r="JXI22" s="420"/>
      <c r="JXJ22" s="420"/>
      <c r="JXK22" s="420"/>
      <c r="JXL22" s="420"/>
      <c r="JXM22" s="420"/>
      <c r="JXN22" s="420"/>
      <c r="JXO22" s="420"/>
      <c r="JXP22" s="420"/>
      <c r="JXQ22" s="420"/>
      <c r="JXR22" s="420"/>
      <c r="JXS22" s="420"/>
      <c r="JXT22" s="420"/>
      <c r="JXU22" s="420"/>
      <c r="JXV22" s="420"/>
      <c r="JXW22" s="420"/>
      <c r="JXX22" s="420"/>
      <c r="JXY22" s="420"/>
      <c r="JXZ22" s="420"/>
      <c r="JYA22" s="420"/>
      <c r="JYB22" s="420"/>
      <c r="JYC22" s="420"/>
      <c r="JYD22" s="420"/>
      <c r="JYE22" s="420"/>
      <c r="JYF22" s="420"/>
      <c r="JYG22" s="420"/>
      <c r="JYH22" s="420"/>
      <c r="JYI22" s="420"/>
      <c r="JYJ22" s="420"/>
      <c r="JYK22" s="420"/>
      <c r="JYL22" s="420"/>
      <c r="JYM22" s="420"/>
      <c r="JYN22" s="420"/>
      <c r="JYO22" s="420"/>
      <c r="JYP22" s="420"/>
      <c r="JYQ22" s="420"/>
      <c r="JYR22" s="420"/>
      <c r="JYS22" s="420"/>
      <c r="JYT22" s="420"/>
      <c r="JYU22" s="420"/>
      <c r="JYV22" s="420"/>
      <c r="JYW22" s="420"/>
      <c r="JYX22" s="420"/>
      <c r="JYY22" s="420"/>
      <c r="JYZ22" s="420"/>
      <c r="JZA22" s="420"/>
      <c r="JZB22" s="420"/>
      <c r="JZC22" s="420"/>
      <c r="JZD22" s="420"/>
      <c r="JZE22" s="420"/>
      <c r="JZF22" s="420"/>
      <c r="JZG22" s="420"/>
      <c r="JZH22" s="420"/>
      <c r="JZI22" s="420"/>
      <c r="JZJ22" s="420"/>
      <c r="JZK22" s="420"/>
      <c r="JZL22" s="420"/>
      <c r="JZM22" s="420"/>
      <c r="JZN22" s="420"/>
      <c r="JZO22" s="420"/>
      <c r="JZP22" s="420"/>
      <c r="JZQ22" s="420"/>
      <c r="JZR22" s="420"/>
      <c r="JZS22" s="420"/>
      <c r="JZT22" s="420"/>
      <c r="JZU22" s="420"/>
      <c r="JZV22" s="420"/>
      <c r="JZW22" s="420"/>
      <c r="JZX22" s="420"/>
      <c r="JZY22" s="420"/>
      <c r="JZZ22" s="420"/>
      <c r="KAA22" s="420"/>
      <c r="KAB22" s="420"/>
      <c r="KAC22" s="420"/>
      <c r="KAD22" s="420"/>
      <c r="KAE22" s="420"/>
      <c r="KAF22" s="420"/>
      <c r="KAG22" s="420"/>
      <c r="KAH22" s="420"/>
      <c r="KAI22" s="420"/>
      <c r="KAJ22" s="420"/>
      <c r="KAK22" s="420"/>
      <c r="KAL22" s="420"/>
      <c r="KAM22" s="420"/>
      <c r="KAN22" s="420"/>
      <c r="KAO22" s="420"/>
      <c r="KAP22" s="420"/>
      <c r="KAQ22" s="420"/>
      <c r="KAR22" s="420"/>
      <c r="KAS22" s="420"/>
      <c r="KAT22" s="420"/>
      <c r="KAU22" s="420"/>
      <c r="KAV22" s="420"/>
      <c r="KAW22" s="420"/>
      <c r="KAX22" s="420"/>
      <c r="KAY22" s="420"/>
      <c r="KAZ22" s="420"/>
      <c r="KBA22" s="420"/>
      <c r="KBB22" s="420"/>
      <c r="KBC22" s="420"/>
      <c r="KBD22" s="420"/>
      <c r="KBE22" s="420"/>
      <c r="KBF22" s="420"/>
      <c r="KBG22" s="420"/>
      <c r="KBH22" s="420"/>
      <c r="KBI22" s="420"/>
      <c r="KBJ22" s="420"/>
      <c r="KBK22" s="420"/>
      <c r="KBL22" s="420"/>
      <c r="KBM22" s="420"/>
      <c r="KBN22" s="420"/>
      <c r="KBO22" s="420"/>
      <c r="KBP22" s="420"/>
      <c r="KBQ22" s="420"/>
      <c r="KBR22" s="420"/>
      <c r="KBS22" s="420"/>
      <c r="KBT22" s="420"/>
      <c r="KBU22" s="420"/>
      <c r="KBV22" s="420"/>
      <c r="KBW22" s="420"/>
      <c r="KBX22" s="420"/>
      <c r="KBY22" s="420"/>
      <c r="KBZ22" s="420"/>
      <c r="KCA22" s="420"/>
      <c r="KCB22" s="420"/>
      <c r="KCC22" s="420"/>
      <c r="KCD22" s="420"/>
      <c r="KCE22" s="420"/>
      <c r="KCF22" s="420"/>
      <c r="KCG22" s="420"/>
      <c r="KCH22" s="420"/>
      <c r="KCI22" s="420"/>
      <c r="KCJ22" s="420"/>
      <c r="KCK22" s="420"/>
      <c r="KCL22" s="420"/>
      <c r="KCM22" s="420"/>
      <c r="KCN22" s="420"/>
      <c r="KCO22" s="420"/>
      <c r="KCP22" s="420"/>
      <c r="KCQ22" s="420"/>
      <c r="KCR22" s="420"/>
      <c r="KCS22" s="420"/>
      <c r="KCT22" s="420"/>
      <c r="KCU22" s="420"/>
      <c r="KCV22" s="420"/>
      <c r="KCW22" s="420"/>
      <c r="KCX22" s="420"/>
      <c r="KCY22" s="420"/>
      <c r="KCZ22" s="420"/>
      <c r="KDA22" s="420"/>
      <c r="KDB22" s="420"/>
      <c r="KDC22" s="420"/>
      <c r="KDD22" s="420"/>
      <c r="KDE22" s="420"/>
      <c r="KDF22" s="420"/>
      <c r="KDG22" s="420"/>
      <c r="KDH22" s="420"/>
      <c r="KDI22" s="420"/>
      <c r="KDJ22" s="420"/>
      <c r="KDK22" s="420"/>
      <c r="KDL22" s="420"/>
      <c r="KDM22" s="420"/>
      <c r="KDN22" s="420"/>
      <c r="KDO22" s="420"/>
      <c r="KDP22" s="420"/>
      <c r="KDQ22" s="420"/>
      <c r="KDR22" s="420"/>
      <c r="KDS22" s="420"/>
      <c r="KDT22" s="420"/>
      <c r="KDU22" s="420"/>
      <c r="KDV22" s="420"/>
      <c r="KDW22" s="420"/>
      <c r="KDX22" s="420"/>
      <c r="KDY22" s="420"/>
      <c r="KDZ22" s="420"/>
      <c r="KEA22" s="420"/>
      <c r="KEB22" s="420"/>
      <c r="KEC22" s="420"/>
      <c r="KED22" s="420"/>
      <c r="KEE22" s="420"/>
      <c r="KEF22" s="420"/>
      <c r="KEG22" s="420"/>
      <c r="KEH22" s="420"/>
      <c r="KEI22" s="420"/>
      <c r="KEJ22" s="420"/>
      <c r="KEK22" s="420"/>
      <c r="KEL22" s="420"/>
      <c r="KEM22" s="420"/>
      <c r="KEN22" s="420"/>
      <c r="KEO22" s="420"/>
      <c r="KEP22" s="420"/>
      <c r="KEQ22" s="420"/>
      <c r="KER22" s="420"/>
      <c r="KES22" s="420"/>
      <c r="KET22" s="420"/>
      <c r="KEU22" s="420"/>
      <c r="KEV22" s="420"/>
      <c r="KEW22" s="420"/>
      <c r="KEX22" s="420"/>
      <c r="KEY22" s="420"/>
      <c r="KEZ22" s="420"/>
      <c r="KFA22" s="420"/>
      <c r="KFB22" s="420"/>
      <c r="KFC22" s="420"/>
      <c r="KFD22" s="420"/>
      <c r="KFE22" s="420"/>
      <c r="KFF22" s="420"/>
      <c r="KFG22" s="420"/>
      <c r="KFH22" s="420"/>
      <c r="KFI22" s="420"/>
      <c r="KFJ22" s="420"/>
      <c r="KFK22" s="420"/>
      <c r="KFL22" s="420"/>
      <c r="KFM22" s="420"/>
      <c r="KFN22" s="420"/>
      <c r="KFO22" s="420"/>
      <c r="KFP22" s="420"/>
      <c r="KFQ22" s="420"/>
      <c r="KFR22" s="420"/>
      <c r="KFS22" s="420"/>
      <c r="KFT22" s="420"/>
      <c r="KFU22" s="420"/>
      <c r="KFV22" s="420"/>
      <c r="KFW22" s="420"/>
      <c r="KFX22" s="420"/>
      <c r="KFY22" s="420"/>
      <c r="KFZ22" s="420"/>
      <c r="KGA22" s="420"/>
      <c r="KGB22" s="420"/>
      <c r="KGC22" s="420"/>
      <c r="KGD22" s="420"/>
      <c r="KGE22" s="420"/>
      <c r="KGF22" s="420"/>
      <c r="KGG22" s="420"/>
      <c r="KGH22" s="420"/>
      <c r="KGI22" s="420"/>
      <c r="KGJ22" s="420"/>
      <c r="KGK22" s="420"/>
      <c r="KGL22" s="420"/>
      <c r="KGM22" s="420"/>
      <c r="KGN22" s="420"/>
      <c r="KGO22" s="420"/>
      <c r="KGP22" s="420"/>
      <c r="KGQ22" s="420"/>
      <c r="KGR22" s="420"/>
      <c r="KGS22" s="420"/>
      <c r="KGT22" s="420"/>
      <c r="KGU22" s="420"/>
      <c r="KGV22" s="420"/>
      <c r="KGW22" s="420"/>
      <c r="KGX22" s="420"/>
      <c r="KGY22" s="420"/>
      <c r="KGZ22" s="420"/>
      <c r="KHA22" s="420"/>
      <c r="KHB22" s="420"/>
      <c r="KHC22" s="420"/>
      <c r="KHD22" s="420"/>
      <c r="KHE22" s="420"/>
      <c r="KHF22" s="420"/>
      <c r="KHG22" s="420"/>
      <c r="KHH22" s="420"/>
      <c r="KHI22" s="420"/>
      <c r="KHJ22" s="420"/>
      <c r="KHK22" s="420"/>
      <c r="KHL22" s="420"/>
      <c r="KHM22" s="420"/>
      <c r="KHN22" s="420"/>
      <c r="KHO22" s="420"/>
      <c r="KHP22" s="420"/>
      <c r="KHQ22" s="420"/>
      <c r="KHR22" s="420"/>
      <c r="KHS22" s="420"/>
      <c r="KHT22" s="420"/>
      <c r="KHU22" s="420"/>
      <c r="KHV22" s="420"/>
      <c r="KHW22" s="420"/>
      <c r="KHX22" s="420"/>
      <c r="KHY22" s="420"/>
      <c r="KHZ22" s="420"/>
      <c r="KIA22" s="420"/>
      <c r="KIB22" s="420"/>
      <c r="KIC22" s="420"/>
      <c r="KID22" s="420"/>
      <c r="KIE22" s="420"/>
      <c r="KIF22" s="420"/>
      <c r="KIG22" s="420"/>
      <c r="KIH22" s="420"/>
      <c r="KII22" s="420"/>
      <c r="KIJ22" s="420"/>
      <c r="KIK22" s="420"/>
      <c r="KIL22" s="420"/>
      <c r="KIM22" s="420"/>
      <c r="KIN22" s="420"/>
      <c r="KIO22" s="420"/>
      <c r="KIP22" s="420"/>
      <c r="KIQ22" s="420"/>
      <c r="KIR22" s="420"/>
      <c r="KIS22" s="420"/>
      <c r="KIT22" s="420"/>
      <c r="KIU22" s="420"/>
      <c r="KIV22" s="420"/>
      <c r="KIW22" s="420"/>
      <c r="KIX22" s="420"/>
      <c r="KIY22" s="420"/>
      <c r="KIZ22" s="420"/>
      <c r="KJA22" s="420"/>
      <c r="KJB22" s="420"/>
      <c r="KJC22" s="420"/>
      <c r="KJD22" s="420"/>
      <c r="KJE22" s="420"/>
      <c r="KJF22" s="420"/>
      <c r="KJG22" s="420"/>
      <c r="KJH22" s="420"/>
      <c r="KJI22" s="420"/>
      <c r="KJJ22" s="420"/>
      <c r="KJK22" s="420"/>
      <c r="KJL22" s="420"/>
      <c r="KJM22" s="420"/>
      <c r="KJN22" s="420"/>
      <c r="KJO22" s="420"/>
      <c r="KJP22" s="420"/>
      <c r="KJQ22" s="420"/>
      <c r="KJR22" s="420"/>
      <c r="KJS22" s="420"/>
      <c r="KJT22" s="420"/>
      <c r="KJU22" s="420"/>
      <c r="KJV22" s="420"/>
      <c r="KJW22" s="420"/>
      <c r="KJX22" s="420"/>
      <c r="KJY22" s="420"/>
      <c r="KJZ22" s="420"/>
      <c r="KKA22" s="420"/>
      <c r="KKB22" s="420"/>
      <c r="KKC22" s="420"/>
      <c r="KKD22" s="420"/>
      <c r="KKE22" s="420"/>
      <c r="KKF22" s="420"/>
      <c r="KKG22" s="420"/>
      <c r="KKH22" s="420"/>
      <c r="KKI22" s="420"/>
      <c r="KKJ22" s="420"/>
      <c r="KKK22" s="420"/>
      <c r="KKL22" s="420"/>
      <c r="KKM22" s="420"/>
      <c r="KKN22" s="420"/>
      <c r="KKO22" s="420"/>
      <c r="KKP22" s="420"/>
      <c r="KKQ22" s="420"/>
      <c r="KKR22" s="420"/>
      <c r="KKS22" s="420"/>
      <c r="KKT22" s="420"/>
      <c r="KKU22" s="420"/>
      <c r="KKV22" s="420"/>
      <c r="KKW22" s="420"/>
      <c r="KKX22" s="420"/>
      <c r="KKY22" s="420"/>
      <c r="KKZ22" s="420"/>
      <c r="KLA22" s="420"/>
      <c r="KLB22" s="420"/>
      <c r="KLC22" s="420"/>
      <c r="KLD22" s="420"/>
      <c r="KLE22" s="420"/>
      <c r="KLF22" s="420"/>
      <c r="KLG22" s="420"/>
      <c r="KLH22" s="420"/>
      <c r="KLI22" s="420"/>
      <c r="KLJ22" s="420"/>
      <c r="KLK22" s="420"/>
      <c r="KLL22" s="420"/>
      <c r="KLM22" s="420"/>
      <c r="KLN22" s="420"/>
      <c r="KLO22" s="420"/>
      <c r="KLP22" s="420"/>
      <c r="KLQ22" s="420"/>
      <c r="KLR22" s="420"/>
      <c r="KLS22" s="420"/>
      <c r="KLT22" s="420"/>
      <c r="KLU22" s="420"/>
      <c r="KLV22" s="420"/>
      <c r="KLW22" s="420"/>
      <c r="KLX22" s="420"/>
      <c r="KLY22" s="420"/>
      <c r="KLZ22" s="420"/>
      <c r="KMA22" s="420"/>
      <c r="KMB22" s="420"/>
      <c r="KMC22" s="420"/>
      <c r="KMD22" s="420"/>
      <c r="KME22" s="420"/>
      <c r="KMF22" s="420"/>
      <c r="KMG22" s="420"/>
      <c r="KMH22" s="420"/>
      <c r="KMI22" s="420"/>
      <c r="KMJ22" s="420"/>
      <c r="KMK22" s="420"/>
      <c r="KML22" s="420"/>
      <c r="KMM22" s="420"/>
      <c r="KMN22" s="420"/>
      <c r="KMO22" s="420"/>
      <c r="KMP22" s="420"/>
      <c r="KMQ22" s="420"/>
      <c r="KMR22" s="420"/>
      <c r="KMS22" s="420"/>
      <c r="KMT22" s="420"/>
      <c r="KMU22" s="420"/>
      <c r="KMV22" s="420"/>
      <c r="KMW22" s="420"/>
      <c r="KMX22" s="420"/>
      <c r="KMY22" s="420"/>
      <c r="KMZ22" s="420"/>
      <c r="KNA22" s="420"/>
      <c r="KNB22" s="420"/>
      <c r="KNC22" s="420"/>
      <c r="KND22" s="420"/>
      <c r="KNE22" s="420"/>
      <c r="KNF22" s="420"/>
      <c r="KNG22" s="420"/>
      <c r="KNH22" s="420"/>
      <c r="KNI22" s="420"/>
      <c r="KNJ22" s="420"/>
      <c r="KNK22" s="420"/>
      <c r="KNL22" s="420"/>
      <c r="KNM22" s="420"/>
      <c r="KNN22" s="420"/>
      <c r="KNO22" s="420"/>
      <c r="KNP22" s="420"/>
      <c r="KNQ22" s="420"/>
      <c r="KNR22" s="420"/>
      <c r="KNS22" s="420"/>
      <c r="KNT22" s="420"/>
      <c r="KNU22" s="420"/>
      <c r="KNV22" s="420"/>
      <c r="KNW22" s="420"/>
      <c r="KNX22" s="420"/>
      <c r="KNY22" s="420"/>
      <c r="KNZ22" s="420"/>
      <c r="KOA22" s="420"/>
      <c r="KOB22" s="420"/>
      <c r="KOC22" s="420"/>
      <c r="KOD22" s="420"/>
      <c r="KOE22" s="420"/>
      <c r="KOF22" s="420"/>
      <c r="KOG22" s="420"/>
      <c r="KOH22" s="420"/>
      <c r="KOI22" s="420"/>
      <c r="KOJ22" s="420"/>
      <c r="KOK22" s="420"/>
      <c r="KOL22" s="420"/>
      <c r="KOM22" s="420"/>
      <c r="KON22" s="420"/>
      <c r="KOO22" s="420"/>
      <c r="KOP22" s="420"/>
      <c r="KOQ22" s="420"/>
      <c r="KOR22" s="420"/>
      <c r="KOS22" s="420"/>
      <c r="KOT22" s="420"/>
      <c r="KOU22" s="420"/>
      <c r="KOV22" s="420"/>
      <c r="KOW22" s="420"/>
      <c r="KOX22" s="420"/>
      <c r="KOY22" s="420"/>
      <c r="KOZ22" s="420"/>
      <c r="KPA22" s="420"/>
      <c r="KPB22" s="420"/>
      <c r="KPC22" s="420"/>
      <c r="KPD22" s="420"/>
      <c r="KPE22" s="420"/>
      <c r="KPF22" s="420"/>
      <c r="KPG22" s="420"/>
      <c r="KPH22" s="420"/>
      <c r="KPI22" s="420"/>
      <c r="KPJ22" s="420"/>
      <c r="KPK22" s="420"/>
      <c r="KPL22" s="420"/>
      <c r="KPM22" s="420"/>
      <c r="KPN22" s="420"/>
      <c r="KPO22" s="420"/>
      <c r="KPP22" s="420"/>
      <c r="KPQ22" s="420"/>
      <c r="KPR22" s="420"/>
      <c r="KPS22" s="420"/>
      <c r="KPT22" s="420"/>
      <c r="KPU22" s="420"/>
      <c r="KPV22" s="420"/>
      <c r="KPW22" s="420"/>
      <c r="KPX22" s="420"/>
      <c r="KPY22" s="420"/>
      <c r="KPZ22" s="420"/>
      <c r="KQA22" s="420"/>
      <c r="KQB22" s="420"/>
      <c r="KQC22" s="420"/>
      <c r="KQD22" s="420"/>
      <c r="KQE22" s="420"/>
      <c r="KQF22" s="420"/>
      <c r="KQG22" s="420"/>
      <c r="KQH22" s="420"/>
      <c r="KQI22" s="420"/>
      <c r="KQJ22" s="420"/>
      <c r="KQK22" s="420"/>
      <c r="KQL22" s="420"/>
      <c r="KQM22" s="420"/>
      <c r="KQN22" s="420"/>
      <c r="KQO22" s="420"/>
      <c r="KQP22" s="420"/>
      <c r="KQQ22" s="420"/>
      <c r="KQR22" s="420"/>
      <c r="KQS22" s="420"/>
      <c r="KQT22" s="420"/>
      <c r="KQU22" s="420"/>
      <c r="KQV22" s="420"/>
      <c r="KQW22" s="420"/>
      <c r="KQX22" s="420"/>
      <c r="KQY22" s="420"/>
      <c r="KQZ22" s="420"/>
      <c r="KRA22" s="420"/>
      <c r="KRB22" s="420"/>
      <c r="KRC22" s="420"/>
      <c r="KRD22" s="420"/>
      <c r="KRE22" s="420"/>
      <c r="KRF22" s="420"/>
      <c r="KRG22" s="420"/>
      <c r="KRH22" s="420"/>
      <c r="KRI22" s="420"/>
      <c r="KRJ22" s="420"/>
      <c r="KRK22" s="420"/>
      <c r="KRL22" s="420"/>
      <c r="KRM22" s="420"/>
      <c r="KRN22" s="420"/>
      <c r="KRO22" s="420"/>
      <c r="KRP22" s="420"/>
      <c r="KRQ22" s="420"/>
      <c r="KRR22" s="420"/>
      <c r="KRS22" s="420"/>
      <c r="KRT22" s="420"/>
      <c r="KRU22" s="420"/>
      <c r="KRV22" s="420"/>
      <c r="KRW22" s="420"/>
      <c r="KRX22" s="420"/>
      <c r="KRY22" s="420"/>
      <c r="KRZ22" s="420"/>
      <c r="KSA22" s="420"/>
      <c r="KSB22" s="420"/>
      <c r="KSC22" s="420"/>
      <c r="KSD22" s="420"/>
      <c r="KSE22" s="420"/>
      <c r="KSF22" s="420"/>
      <c r="KSG22" s="420"/>
      <c r="KSH22" s="420"/>
      <c r="KSI22" s="420"/>
      <c r="KSJ22" s="420"/>
      <c r="KSK22" s="420"/>
      <c r="KSL22" s="420"/>
      <c r="KSM22" s="420"/>
      <c r="KSN22" s="420"/>
      <c r="KSO22" s="420"/>
      <c r="KSP22" s="420"/>
      <c r="KSQ22" s="420"/>
      <c r="KSR22" s="420"/>
      <c r="KSS22" s="420"/>
      <c r="KST22" s="420"/>
      <c r="KSU22" s="420"/>
      <c r="KSV22" s="420"/>
      <c r="KSW22" s="420"/>
      <c r="KSX22" s="420"/>
      <c r="KSY22" s="420"/>
      <c r="KSZ22" s="420"/>
      <c r="KTA22" s="420"/>
      <c r="KTB22" s="420"/>
      <c r="KTC22" s="420"/>
      <c r="KTD22" s="420"/>
      <c r="KTE22" s="420"/>
      <c r="KTF22" s="420"/>
      <c r="KTG22" s="420"/>
      <c r="KTH22" s="420"/>
      <c r="KTI22" s="420"/>
      <c r="KTJ22" s="420"/>
      <c r="KTK22" s="420"/>
      <c r="KTL22" s="420"/>
      <c r="KTM22" s="420"/>
      <c r="KTN22" s="420"/>
      <c r="KTO22" s="420"/>
      <c r="KTP22" s="420"/>
      <c r="KTQ22" s="420"/>
      <c r="KTR22" s="420"/>
      <c r="KTS22" s="420"/>
      <c r="KTT22" s="420"/>
      <c r="KTU22" s="420"/>
      <c r="KTV22" s="420"/>
      <c r="KTW22" s="420"/>
      <c r="KTX22" s="420"/>
      <c r="KTY22" s="420"/>
      <c r="KTZ22" s="420"/>
      <c r="KUA22" s="420"/>
      <c r="KUB22" s="420"/>
      <c r="KUC22" s="420"/>
      <c r="KUD22" s="420"/>
      <c r="KUE22" s="420"/>
      <c r="KUF22" s="420"/>
      <c r="KUG22" s="420"/>
      <c r="KUH22" s="420"/>
      <c r="KUI22" s="420"/>
      <c r="KUJ22" s="420"/>
      <c r="KUK22" s="420"/>
      <c r="KUL22" s="420"/>
      <c r="KUM22" s="420"/>
      <c r="KUN22" s="420"/>
      <c r="KUO22" s="420"/>
      <c r="KUP22" s="420"/>
      <c r="KUQ22" s="420"/>
      <c r="KUR22" s="420"/>
      <c r="KUS22" s="420"/>
      <c r="KUT22" s="420"/>
      <c r="KUU22" s="420"/>
      <c r="KUV22" s="420"/>
      <c r="KUW22" s="420"/>
      <c r="KUX22" s="420"/>
      <c r="KUY22" s="420"/>
      <c r="KUZ22" s="420"/>
      <c r="KVA22" s="420"/>
      <c r="KVB22" s="420"/>
      <c r="KVC22" s="420"/>
      <c r="KVD22" s="420"/>
      <c r="KVE22" s="420"/>
      <c r="KVF22" s="420"/>
      <c r="KVG22" s="420"/>
      <c r="KVH22" s="420"/>
      <c r="KVI22" s="420"/>
      <c r="KVJ22" s="420"/>
      <c r="KVK22" s="420"/>
      <c r="KVL22" s="420"/>
      <c r="KVM22" s="420"/>
      <c r="KVN22" s="420"/>
      <c r="KVO22" s="420"/>
      <c r="KVP22" s="420"/>
      <c r="KVQ22" s="420"/>
      <c r="KVR22" s="420"/>
      <c r="KVS22" s="420"/>
      <c r="KVT22" s="420"/>
      <c r="KVU22" s="420"/>
      <c r="KVV22" s="420"/>
      <c r="KVW22" s="420"/>
      <c r="KVX22" s="420"/>
      <c r="KVY22" s="420"/>
      <c r="KVZ22" s="420"/>
      <c r="KWA22" s="420"/>
      <c r="KWB22" s="420"/>
      <c r="KWC22" s="420"/>
      <c r="KWD22" s="420"/>
      <c r="KWE22" s="420"/>
      <c r="KWF22" s="420"/>
      <c r="KWG22" s="420"/>
      <c r="KWH22" s="420"/>
      <c r="KWI22" s="420"/>
      <c r="KWJ22" s="420"/>
      <c r="KWK22" s="420"/>
      <c r="KWL22" s="420"/>
      <c r="KWM22" s="420"/>
      <c r="KWN22" s="420"/>
      <c r="KWO22" s="420"/>
      <c r="KWP22" s="420"/>
      <c r="KWQ22" s="420"/>
      <c r="KWR22" s="420"/>
      <c r="KWS22" s="420"/>
      <c r="KWT22" s="420"/>
      <c r="KWU22" s="420"/>
      <c r="KWV22" s="420"/>
      <c r="KWW22" s="420"/>
      <c r="KWX22" s="420"/>
      <c r="KWY22" s="420"/>
      <c r="KWZ22" s="420"/>
      <c r="KXA22" s="420"/>
      <c r="KXB22" s="420"/>
      <c r="KXC22" s="420"/>
      <c r="KXD22" s="420"/>
      <c r="KXE22" s="420"/>
      <c r="KXF22" s="420"/>
      <c r="KXG22" s="420"/>
      <c r="KXH22" s="420"/>
      <c r="KXI22" s="420"/>
      <c r="KXJ22" s="420"/>
      <c r="KXK22" s="420"/>
      <c r="KXL22" s="420"/>
      <c r="KXM22" s="420"/>
      <c r="KXN22" s="420"/>
      <c r="KXO22" s="420"/>
      <c r="KXP22" s="420"/>
      <c r="KXQ22" s="420"/>
      <c r="KXR22" s="420"/>
      <c r="KXS22" s="420"/>
      <c r="KXT22" s="420"/>
      <c r="KXU22" s="420"/>
      <c r="KXV22" s="420"/>
      <c r="KXW22" s="420"/>
      <c r="KXX22" s="420"/>
      <c r="KXY22" s="420"/>
      <c r="KXZ22" s="420"/>
      <c r="KYA22" s="420"/>
      <c r="KYB22" s="420"/>
      <c r="KYC22" s="420"/>
      <c r="KYD22" s="420"/>
      <c r="KYE22" s="420"/>
      <c r="KYF22" s="420"/>
      <c r="KYG22" s="420"/>
      <c r="KYH22" s="420"/>
      <c r="KYI22" s="420"/>
      <c r="KYJ22" s="420"/>
      <c r="KYK22" s="420"/>
      <c r="KYL22" s="420"/>
      <c r="KYM22" s="420"/>
      <c r="KYN22" s="420"/>
      <c r="KYO22" s="420"/>
      <c r="KYP22" s="420"/>
      <c r="KYQ22" s="420"/>
      <c r="KYR22" s="420"/>
      <c r="KYS22" s="420"/>
      <c r="KYT22" s="420"/>
      <c r="KYU22" s="420"/>
      <c r="KYV22" s="420"/>
      <c r="KYW22" s="420"/>
      <c r="KYX22" s="420"/>
      <c r="KYY22" s="420"/>
      <c r="KYZ22" s="420"/>
      <c r="KZA22" s="420"/>
      <c r="KZB22" s="420"/>
      <c r="KZC22" s="420"/>
      <c r="KZD22" s="420"/>
      <c r="KZE22" s="420"/>
      <c r="KZF22" s="420"/>
      <c r="KZG22" s="420"/>
      <c r="KZH22" s="420"/>
      <c r="KZI22" s="420"/>
      <c r="KZJ22" s="420"/>
      <c r="KZK22" s="420"/>
      <c r="KZL22" s="420"/>
      <c r="KZM22" s="420"/>
      <c r="KZN22" s="420"/>
      <c r="KZO22" s="420"/>
      <c r="KZP22" s="420"/>
      <c r="KZQ22" s="420"/>
      <c r="KZR22" s="420"/>
      <c r="KZS22" s="420"/>
      <c r="KZT22" s="420"/>
      <c r="KZU22" s="420"/>
      <c r="KZV22" s="420"/>
      <c r="KZW22" s="420"/>
      <c r="KZX22" s="420"/>
      <c r="KZY22" s="420"/>
      <c r="KZZ22" s="420"/>
      <c r="LAA22" s="420"/>
      <c r="LAB22" s="420"/>
      <c r="LAC22" s="420"/>
      <c r="LAD22" s="420"/>
      <c r="LAE22" s="420"/>
      <c r="LAF22" s="420"/>
      <c r="LAG22" s="420"/>
      <c r="LAH22" s="420"/>
      <c r="LAI22" s="420"/>
      <c r="LAJ22" s="420"/>
      <c r="LAK22" s="420"/>
      <c r="LAL22" s="420"/>
      <c r="LAM22" s="420"/>
      <c r="LAN22" s="420"/>
      <c r="LAO22" s="420"/>
      <c r="LAP22" s="420"/>
      <c r="LAQ22" s="420"/>
      <c r="LAR22" s="420"/>
      <c r="LAS22" s="420"/>
      <c r="LAT22" s="420"/>
      <c r="LAU22" s="420"/>
      <c r="LAV22" s="420"/>
      <c r="LAW22" s="420"/>
      <c r="LAX22" s="420"/>
      <c r="LAY22" s="420"/>
      <c r="LAZ22" s="420"/>
      <c r="LBA22" s="420"/>
      <c r="LBB22" s="420"/>
      <c r="LBC22" s="420"/>
      <c r="LBD22" s="420"/>
      <c r="LBE22" s="420"/>
      <c r="LBF22" s="420"/>
      <c r="LBG22" s="420"/>
      <c r="LBH22" s="420"/>
      <c r="LBI22" s="420"/>
      <c r="LBJ22" s="420"/>
      <c r="LBK22" s="420"/>
      <c r="LBL22" s="420"/>
      <c r="LBM22" s="420"/>
      <c r="LBN22" s="420"/>
      <c r="LBO22" s="420"/>
      <c r="LBP22" s="420"/>
      <c r="LBQ22" s="420"/>
      <c r="LBR22" s="420"/>
      <c r="LBS22" s="420"/>
      <c r="LBT22" s="420"/>
      <c r="LBU22" s="420"/>
      <c r="LBV22" s="420"/>
      <c r="LBW22" s="420"/>
      <c r="LBX22" s="420"/>
      <c r="LBY22" s="420"/>
      <c r="LBZ22" s="420"/>
      <c r="LCA22" s="420"/>
      <c r="LCB22" s="420"/>
      <c r="LCC22" s="420"/>
      <c r="LCD22" s="420"/>
      <c r="LCE22" s="420"/>
      <c r="LCF22" s="420"/>
      <c r="LCG22" s="420"/>
      <c r="LCH22" s="420"/>
      <c r="LCI22" s="420"/>
      <c r="LCJ22" s="420"/>
      <c r="LCK22" s="420"/>
      <c r="LCL22" s="420"/>
      <c r="LCM22" s="420"/>
      <c r="LCN22" s="420"/>
      <c r="LCO22" s="420"/>
      <c r="LCP22" s="420"/>
      <c r="LCQ22" s="420"/>
      <c r="LCR22" s="420"/>
      <c r="LCS22" s="420"/>
      <c r="LCT22" s="420"/>
      <c r="LCU22" s="420"/>
      <c r="LCV22" s="420"/>
      <c r="LCW22" s="420"/>
      <c r="LCX22" s="420"/>
      <c r="LCY22" s="420"/>
      <c r="LCZ22" s="420"/>
      <c r="LDA22" s="420"/>
      <c r="LDB22" s="420"/>
      <c r="LDC22" s="420"/>
      <c r="LDD22" s="420"/>
      <c r="LDE22" s="420"/>
      <c r="LDF22" s="420"/>
      <c r="LDG22" s="420"/>
      <c r="LDH22" s="420"/>
      <c r="LDI22" s="420"/>
      <c r="LDJ22" s="420"/>
      <c r="LDK22" s="420"/>
      <c r="LDL22" s="420"/>
      <c r="LDM22" s="420"/>
      <c r="LDN22" s="420"/>
      <c r="LDO22" s="420"/>
      <c r="LDP22" s="420"/>
      <c r="LDQ22" s="420"/>
      <c r="LDR22" s="420"/>
      <c r="LDS22" s="420"/>
      <c r="LDT22" s="420"/>
      <c r="LDU22" s="420"/>
      <c r="LDV22" s="420"/>
      <c r="LDW22" s="420"/>
      <c r="LDX22" s="420"/>
      <c r="LDY22" s="420"/>
      <c r="LDZ22" s="420"/>
      <c r="LEA22" s="420"/>
      <c r="LEB22" s="420"/>
      <c r="LEC22" s="420"/>
      <c r="LED22" s="420"/>
      <c r="LEE22" s="420"/>
      <c r="LEF22" s="420"/>
      <c r="LEG22" s="420"/>
      <c r="LEH22" s="420"/>
      <c r="LEI22" s="420"/>
      <c r="LEJ22" s="420"/>
      <c r="LEK22" s="420"/>
      <c r="LEL22" s="420"/>
      <c r="LEM22" s="420"/>
      <c r="LEN22" s="420"/>
      <c r="LEO22" s="420"/>
      <c r="LEP22" s="420"/>
      <c r="LEQ22" s="420"/>
      <c r="LER22" s="420"/>
      <c r="LES22" s="420"/>
      <c r="LET22" s="420"/>
      <c r="LEU22" s="420"/>
      <c r="LEV22" s="420"/>
      <c r="LEW22" s="420"/>
      <c r="LEX22" s="420"/>
      <c r="LEY22" s="420"/>
      <c r="LEZ22" s="420"/>
      <c r="LFA22" s="420"/>
      <c r="LFB22" s="420"/>
      <c r="LFC22" s="420"/>
      <c r="LFD22" s="420"/>
      <c r="LFE22" s="420"/>
      <c r="LFF22" s="420"/>
      <c r="LFG22" s="420"/>
      <c r="LFH22" s="420"/>
      <c r="LFI22" s="420"/>
      <c r="LFJ22" s="420"/>
      <c r="LFK22" s="420"/>
      <c r="LFL22" s="420"/>
      <c r="LFM22" s="420"/>
      <c r="LFN22" s="420"/>
      <c r="LFO22" s="420"/>
      <c r="LFP22" s="420"/>
      <c r="LFQ22" s="420"/>
      <c r="LFR22" s="420"/>
      <c r="LFS22" s="420"/>
      <c r="LFT22" s="420"/>
      <c r="LFU22" s="420"/>
      <c r="LFV22" s="420"/>
      <c r="LFW22" s="420"/>
      <c r="LFX22" s="420"/>
      <c r="LFY22" s="420"/>
      <c r="LFZ22" s="420"/>
      <c r="LGA22" s="420"/>
      <c r="LGB22" s="420"/>
      <c r="LGC22" s="420"/>
      <c r="LGD22" s="420"/>
      <c r="LGE22" s="420"/>
      <c r="LGF22" s="420"/>
      <c r="LGG22" s="420"/>
      <c r="LGH22" s="420"/>
      <c r="LGI22" s="420"/>
      <c r="LGJ22" s="420"/>
      <c r="LGK22" s="420"/>
      <c r="LGL22" s="420"/>
      <c r="LGM22" s="420"/>
      <c r="LGN22" s="420"/>
      <c r="LGO22" s="420"/>
      <c r="LGP22" s="420"/>
      <c r="LGQ22" s="420"/>
      <c r="LGR22" s="420"/>
      <c r="LGS22" s="420"/>
      <c r="LGT22" s="420"/>
      <c r="LGU22" s="420"/>
      <c r="LGV22" s="420"/>
      <c r="LGW22" s="420"/>
      <c r="LGX22" s="420"/>
      <c r="LGY22" s="420"/>
      <c r="LGZ22" s="420"/>
      <c r="LHA22" s="420"/>
      <c r="LHB22" s="420"/>
      <c r="LHC22" s="420"/>
      <c r="LHD22" s="420"/>
      <c r="LHE22" s="420"/>
      <c r="LHF22" s="420"/>
      <c r="LHG22" s="420"/>
      <c r="LHH22" s="420"/>
      <c r="LHI22" s="420"/>
      <c r="LHJ22" s="420"/>
      <c r="LHK22" s="420"/>
      <c r="LHL22" s="420"/>
      <c r="LHM22" s="420"/>
      <c r="LHN22" s="420"/>
      <c r="LHO22" s="420"/>
      <c r="LHP22" s="420"/>
      <c r="LHQ22" s="420"/>
      <c r="LHR22" s="420"/>
      <c r="LHS22" s="420"/>
      <c r="LHT22" s="420"/>
      <c r="LHU22" s="420"/>
      <c r="LHV22" s="420"/>
      <c r="LHW22" s="420"/>
      <c r="LHX22" s="420"/>
      <c r="LHY22" s="420"/>
      <c r="LHZ22" s="420"/>
      <c r="LIA22" s="420"/>
      <c r="LIB22" s="420"/>
      <c r="LIC22" s="420"/>
      <c r="LID22" s="420"/>
      <c r="LIE22" s="420"/>
      <c r="LIF22" s="420"/>
      <c r="LIG22" s="420"/>
      <c r="LIH22" s="420"/>
      <c r="LII22" s="420"/>
      <c r="LIJ22" s="420"/>
      <c r="LIK22" s="420"/>
      <c r="LIL22" s="420"/>
      <c r="LIM22" s="420"/>
      <c r="LIN22" s="420"/>
      <c r="LIO22" s="420"/>
      <c r="LIP22" s="420"/>
      <c r="LIQ22" s="420"/>
      <c r="LIR22" s="420"/>
      <c r="LIS22" s="420"/>
      <c r="LIT22" s="420"/>
      <c r="LIU22" s="420"/>
      <c r="LIV22" s="420"/>
      <c r="LIW22" s="420"/>
      <c r="LIX22" s="420"/>
      <c r="LIY22" s="420"/>
      <c r="LIZ22" s="420"/>
      <c r="LJA22" s="420"/>
      <c r="LJB22" s="420"/>
      <c r="LJC22" s="420"/>
      <c r="LJD22" s="420"/>
      <c r="LJE22" s="420"/>
      <c r="LJF22" s="420"/>
      <c r="LJG22" s="420"/>
      <c r="LJH22" s="420"/>
      <c r="LJI22" s="420"/>
      <c r="LJJ22" s="420"/>
      <c r="LJK22" s="420"/>
      <c r="LJL22" s="420"/>
      <c r="LJM22" s="420"/>
      <c r="LJN22" s="420"/>
      <c r="LJO22" s="420"/>
      <c r="LJP22" s="420"/>
      <c r="LJQ22" s="420"/>
      <c r="LJR22" s="420"/>
      <c r="LJS22" s="420"/>
      <c r="LJT22" s="420"/>
      <c r="LJU22" s="420"/>
      <c r="LJV22" s="420"/>
      <c r="LJW22" s="420"/>
      <c r="LJX22" s="420"/>
      <c r="LJY22" s="420"/>
      <c r="LJZ22" s="420"/>
      <c r="LKA22" s="420"/>
      <c r="LKB22" s="420"/>
      <c r="LKC22" s="420"/>
      <c r="LKD22" s="420"/>
      <c r="LKE22" s="420"/>
      <c r="LKF22" s="420"/>
      <c r="LKG22" s="420"/>
      <c r="LKH22" s="420"/>
      <c r="LKI22" s="420"/>
      <c r="LKJ22" s="420"/>
      <c r="LKK22" s="420"/>
      <c r="LKL22" s="420"/>
      <c r="LKM22" s="420"/>
      <c r="LKN22" s="420"/>
      <c r="LKO22" s="420"/>
      <c r="LKP22" s="420"/>
      <c r="LKQ22" s="420"/>
      <c r="LKR22" s="420"/>
      <c r="LKS22" s="420"/>
      <c r="LKT22" s="420"/>
      <c r="LKU22" s="420"/>
      <c r="LKV22" s="420"/>
      <c r="LKW22" s="420"/>
      <c r="LKX22" s="420"/>
      <c r="LKY22" s="420"/>
      <c r="LKZ22" s="420"/>
      <c r="LLA22" s="420"/>
      <c r="LLB22" s="420"/>
      <c r="LLC22" s="420"/>
      <c r="LLD22" s="420"/>
      <c r="LLE22" s="420"/>
      <c r="LLF22" s="420"/>
      <c r="LLG22" s="420"/>
      <c r="LLH22" s="420"/>
      <c r="LLI22" s="420"/>
      <c r="LLJ22" s="420"/>
      <c r="LLK22" s="420"/>
      <c r="LLL22" s="420"/>
      <c r="LLM22" s="420"/>
      <c r="LLN22" s="420"/>
      <c r="LLO22" s="420"/>
      <c r="LLP22" s="420"/>
      <c r="LLQ22" s="420"/>
      <c r="LLR22" s="420"/>
      <c r="LLS22" s="420"/>
      <c r="LLT22" s="420"/>
      <c r="LLU22" s="420"/>
      <c r="LLV22" s="420"/>
      <c r="LLW22" s="420"/>
      <c r="LLX22" s="420"/>
      <c r="LLY22" s="420"/>
      <c r="LLZ22" s="420"/>
      <c r="LMA22" s="420"/>
      <c r="LMB22" s="420"/>
      <c r="LMC22" s="420"/>
      <c r="LMD22" s="420"/>
      <c r="LME22" s="420"/>
      <c r="LMF22" s="420"/>
      <c r="LMG22" s="420"/>
      <c r="LMH22" s="420"/>
      <c r="LMI22" s="420"/>
      <c r="LMJ22" s="420"/>
      <c r="LMK22" s="420"/>
      <c r="LML22" s="420"/>
      <c r="LMM22" s="420"/>
      <c r="LMN22" s="420"/>
      <c r="LMO22" s="420"/>
      <c r="LMP22" s="420"/>
      <c r="LMQ22" s="420"/>
      <c r="LMR22" s="420"/>
      <c r="LMS22" s="420"/>
      <c r="LMT22" s="420"/>
      <c r="LMU22" s="420"/>
      <c r="LMV22" s="420"/>
      <c r="LMW22" s="420"/>
      <c r="LMX22" s="420"/>
      <c r="LMY22" s="420"/>
      <c r="LMZ22" s="420"/>
      <c r="LNA22" s="420"/>
      <c r="LNB22" s="420"/>
      <c r="LNC22" s="420"/>
      <c r="LND22" s="420"/>
      <c r="LNE22" s="420"/>
      <c r="LNF22" s="420"/>
      <c r="LNG22" s="420"/>
      <c r="LNH22" s="420"/>
      <c r="LNI22" s="420"/>
      <c r="LNJ22" s="420"/>
      <c r="LNK22" s="420"/>
      <c r="LNL22" s="420"/>
      <c r="LNM22" s="420"/>
      <c r="LNN22" s="420"/>
      <c r="LNO22" s="420"/>
      <c r="LNP22" s="420"/>
      <c r="LNQ22" s="420"/>
      <c r="LNR22" s="420"/>
      <c r="LNS22" s="420"/>
      <c r="LNT22" s="420"/>
      <c r="LNU22" s="420"/>
      <c r="LNV22" s="420"/>
      <c r="LNW22" s="420"/>
      <c r="LNX22" s="420"/>
      <c r="LNY22" s="420"/>
      <c r="LNZ22" s="420"/>
      <c r="LOA22" s="420"/>
      <c r="LOB22" s="420"/>
      <c r="LOC22" s="420"/>
      <c r="LOD22" s="420"/>
      <c r="LOE22" s="420"/>
      <c r="LOF22" s="420"/>
      <c r="LOG22" s="420"/>
      <c r="LOH22" s="420"/>
      <c r="LOI22" s="420"/>
      <c r="LOJ22" s="420"/>
      <c r="LOK22" s="420"/>
      <c r="LOL22" s="420"/>
      <c r="LOM22" s="420"/>
      <c r="LON22" s="420"/>
      <c r="LOO22" s="420"/>
      <c r="LOP22" s="420"/>
      <c r="LOQ22" s="420"/>
      <c r="LOR22" s="420"/>
      <c r="LOS22" s="420"/>
      <c r="LOT22" s="420"/>
      <c r="LOU22" s="420"/>
      <c r="LOV22" s="420"/>
      <c r="LOW22" s="420"/>
      <c r="LOX22" s="420"/>
      <c r="LOY22" s="420"/>
      <c r="LOZ22" s="420"/>
      <c r="LPA22" s="420"/>
      <c r="LPB22" s="420"/>
      <c r="LPC22" s="420"/>
      <c r="LPD22" s="420"/>
      <c r="LPE22" s="420"/>
      <c r="LPF22" s="420"/>
      <c r="LPG22" s="420"/>
      <c r="LPH22" s="420"/>
      <c r="LPI22" s="420"/>
      <c r="LPJ22" s="420"/>
      <c r="LPK22" s="420"/>
      <c r="LPL22" s="420"/>
      <c r="LPM22" s="420"/>
      <c r="LPN22" s="420"/>
      <c r="LPO22" s="420"/>
      <c r="LPP22" s="420"/>
      <c r="LPQ22" s="420"/>
      <c r="LPR22" s="420"/>
      <c r="LPS22" s="420"/>
      <c r="LPT22" s="420"/>
      <c r="LPU22" s="420"/>
      <c r="LPV22" s="420"/>
      <c r="LPW22" s="420"/>
      <c r="LPX22" s="420"/>
      <c r="LPY22" s="420"/>
      <c r="LPZ22" s="420"/>
      <c r="LQA22" s="420"/>
      <c r="LQB22" s="420"/>
      <c r="LQC22" s="420"/>
      <c r="LQD22" s="420"/>
      <c r="LQE22" s="420"/>
      <c r="LQF22" s="420"/>
      <c r="LQG22" s="420"/>
      <c r="LQH22" s="420"/>
      <c r="LQI22" s="420"/>
      <c r="LQJ22" s="420"/>
      <c r="LQK22" s="420"/>
      <c r="LQL22" s="420"/>
      <c r="LQM22" s="420"/>
      <c r="LQN22" s="420"/>
      <c r="LQO22" s="420"/>
      <c r="LQP22" s="420"/>
      <c r="LQQ22" s="420"/>
      <c r="LQR22" s="420"/>
      <c r="LQS22" s="420"/>
      <c r="LQT22" s="420"/>
      <c r="LQU22" s="420"/>
      <c r="LQV22" s="420"/>
      <c r="LQW22" s="420"/>
      <c r="LQX22" s="420"/>
      <c r="LQY22" s="420"/>
      <c r="LQZ22" s="420"/>
      <c r="LRA22" s="420"/>
      <c r="LRB22" s="420"/>
      <c r="LRC22" s="420"/>
      <c r="LRD22" s="420"/>
      <c r="LRE22" s="420"/>
      <c r="LRF22" s="420"/>
      <c r="LRG22" s="420"/>
      <c r="LRH22" s="420"/>
      <c r="LRI22" s="420"/>
      <c r="LRJ22" s="420"/>
      <c r="LRK22" s="420"/>
      <c r="LRL22" s="420"/>
      <c r="LRM22" s="420"/>
      <c r="LRN22" s="420"/>
      <c r="LRO22" s="420"/>
      <c r="LRP22" s="420"/>
      <c r="LRQ22" s="420"/>
      <c r="LRR22" s="420"/>
      <c r="LRS22" s="420"/>
      <c r="LRT22" s="420"/>
      <c r="LRU22" s="420"/>
      <c r="LRV22" s="420"/>
      <c r="LRW22" s="420"/>
      <c r="LRX22" s="420"/>
      <c r="LRY22" s="420"/>
      <c r="LRZ22" s="420"/>
      <c r="LSA22" s="420"/>
      <c r="LSB22" s="420"/>
      <c r="LSC22" s="420"/>
      <c r="LSD22" s="420"/>
      <c r="LSE22" s="420"/>
      <c r="LSF22" s="420"/>
      <c r="LSG22" s="420"/>
      <c r="LSH22" s="420"/>
      <c r="LSI22" s="420"/>
      <c r="LSJ22" s="420"/>
      <c r="LSK22" s="420"/>
      <c r="LSL22" s="420"/>
      <c r="LSM22" s="420"/>
      <c r="LSN22" s="420"/>
      <c r="LSO22" s="420"/>
      <c r="LSP22" s="420"/>
      <c r="LSQ22" s="420"/>
      <c r="LSR22" s="420"/>
      <c r="LSS22" s="420"/>
      <c r="LST22" s="420"/>
      <c r="LSU22" s="420"/>
      <c r="LSV22" s="420"/>
      <c r="LSW22" s="420"/>
      <c r="LSX22" s="420"/>
      <c r="LSY22" s="420"/>
      <c r="LSZ22" s="420"/>
      <c r="LTA22" s="420"/>
      <c r="LTB22" s="420"/>
      <c r="LTC22" s="420"/>
      <c r="LTD22" s="420"/>
      <c r="LTE22" s="420"/>
      <c r="LTF22" s="420"/>
      <c r="LTG22" s="420"/>
      <c r="LTH22" s="420"/>
      <c r="LTI22" s="420"/>
      <c r="LTJ22" s="420"/>
      <c r="LTK22" s="420"/>
      <c r="LTL22" s="420"/>
      <c r="LTM22" s="420"/>
      <c r="LTN22" s="420"/>
      <c r="LTO22" s="420"/>
      <c r="LTP22" s="420"/>
      <c r="LTQ22" s="420"/>
      <c r="LTR22" s="420"/>
      <c r="LTS22" s="420"/>
      <c r="LTT22" s="420"/>
      <c r="LTU22" s="420"/>
      <c r="LTV22" s="420"/>
      <c r="LTW22" s="420"/>
      <c r="LTX22" s="420"/>
      <c r="LTY22" s="420"/>
      <c r="LTZ22" s="420"/>
      <c r="LUA22" s="420"/>
      <c r="LUB22" s="420"/>
      <c r="LUC22" s="420"/>
      <c r="LUD22" s="420"/>
      <c r="LUE22" s="420"/>
      <c r="LUF22" s="420"/>
      <c r="LUG22" s="420"/>
      <c r="LUH22" s="420"/>
      <c r="LUI22" s="420"/>
      <c r="LUJ22" s="420"/>
      <c r="LUK22" s="420"/>
      <c r="LUL22" s="420"/>
      <c r="LUM22" s="420"/>
      <c r="LUN22" s="420"/>
      <c r="LUO22" s="420"/>
      <c r="LUP22" s="420"/>
      <c r="LUQ22" s="420"/>
      <c r="LUR22" s="420"/>
      <c r="LUS22" s="420"/>
      <c r="LUT22" s="420"/>
      <c r="LUU22" s="420"/>
      <c r="LUV22" s="420"/>
      <c r="LUW22" s="420"/>
      <c r="LUX22" s="420"/>
      <c r="LUY22" s="420"/>
      <c r="LUZ22" s="420"/>
      <c r="LVA22" s="420"/>
      <c r="LVB22" s="420"/>
      <c r="LVC22" s="420"/>
      <c r="LVD22" s="420"/>
      <c r="LVE22" s="420"/>
      <c r="LVF22" s="420"/>
      <c r="LVG22" s="420"/>
      <c r="LVH22" s="420"/>
      <c r="LVI22" s="420"/>
      <c r="LVJ22" s="420"/>
      <c r="LVK22" s="420"/>
      <c r="LVL22" s="420"/>
      <c r="LVM22" s="420"/>
      <c r="LVN22" s="420"/>
      <c r="LVO22" s="420"/>
      <c r="LVP22" s="420"/>
      <c r="LVQ22" s="420"/>
      <c r="LVR22" s="420"/>
      <c r="LVS22" s="420"/>
      <c r="LVT22" s="420"/>
      <c r="LVU22" s="420"/>
      <c r="LVV22" s="420"/>
      <c r="LVW22" s="420"/>
      <c r="LVX22" s="420"/>
      <c r="LVY22" s="420"/>
      <c r="LVZ22" s="420"/>
      <c r="LWA22" s="420"/>
      <c r="LWB22" s="420"/>
      <c r="LWC22" s="420"/>
      <c r="LWD22" s="420"/>
      <c r="LWE22" s="420"/>
      <c r="LWF22" s="420"/>
      <c r="LWG22" s="420"/>
      <c r="LWH22" s="420"/>
      <c r="LWI22" s="420"/>
      <c r="LWJ22" s="420"/>
      <c r="LWK22" s="420"/>
      <c r="LWL22" s="420"/>
      <c r="LWM22" s="420"/>
      <c r="LWN22" s="420"/>
      <c r="LWO22" s="420"/>
      <c r="LWP22" s="420"/>
      <c r="LWQ22" s="420"/>
      <c r="LWR22" s="420"/>
      <c r="LWS22" s="420"/>
      <c r="LWT22" s="420"/>
      <c r="LWU22" s="420"/>
      <c r="LWV22" s="420"/>
      <c r="LWW22" s="420"/>
      <c r="LWX22" s="420"/>
      <c r="LWY22" s="420"/>
      <c r="LWZ22" s="420"/>
      <c r="LXA22" s="420"/>
      <c r="LXB22" s="420"/>
      <c r="LXC22" s="420"/>
      <c r="LXD22" s="420"/>
      <c r="LXE22" s="420"/>
      <c r="LXF22" s="420"/>
      <c r="LXG22" s="420"/>
      <c r="LXH22" s="420"/>
      <c r="LXI22" s="420"/>
      <c r="LXJ22" s="420"/>
      <c r="LXK22" s="420"/>
      <c r="LXL22" s="420"/>
      <c r="LXM22" s="420"/>
      <c r="LXN22" s="420"/>
      <c r="LXO22" s="420"/>
      <c r="LXP22" s="420"/>
      <c r="LXQ22" s="420"/>
      <c r="LXR22" s="420"/>
      <c r="LXS22" s="420"/>
      <c r="LXT22" s="420"/>
      <c r="LXU22" s="420"/>
      <c r="LXV22" s="420"/>
      <c r="LXW22" s="420"/>
      <c r="LXX22" s="420"/>
      <c r="LXY22" s="420"/>
      <c r="LXZ22" s="420"/>
      <c r="LYA22" s="420"/>
      <c r="LYB22" s="420"/>
      <c r="LYC22" s="420"/>
      <c r="LYD22" s="420"/>
      <c r="LYE22" s="420"/>
      <c r="LYF22" s="420"/>
      <c r="LYG22" s="420"/>
      <c r="LYH22" s="420"/>
      <c r="LYI22" s="420"/>
      <c r="LYJ22" s="420"/>
      <c r="LYK22" s="420"/>
      <c r="LYL22" s="420"/>
      <c r="LYM22" s="420"/>
      <c r="LYN22" s="420"/>
      <c r="LYO22" s="420"/>
      <c r="LYP22" s="420"/>
      <c r="LYQ22" s="420"/>
      <c r="LYR22" s="420"/>
      <c r="LYS22" s="420"/>
      <c r="LYT22" s="420"/>
      <c r="LYU22" s="420"/>
      <c r="LYV22" s="420"/>
      <c r="LYW22" s="420"/>
      <c r="LYX22" s="420"/>
      <c r="LYY22" s="420"/>
      <c r="LYZ22" s="420"/>
      <c r="LZA22" s="420"/>
      <c r="LZB22" s="420"/>
      <c r="LZC22" s="420"/>
      <c r="LZD22" s="420"/>
      <c r="LZE22" s="420"/>
      <c r="LZF22" s="420"/>
      <c r="LZG22" s="420"/>
      <c r="LZH22" s="420"/>
      <c r="LZI22" s="420"/>
      <c r="LZJ22" s="420"/>
      <c r="LZK22" s="420"/>
      <c r="LZL22" s="420"/>
      <c r="LZM22" s="420"/>
      <c r="LZN22" s="420"/>
      <c r="LZO22" s="420"/>
      <c r="LZP22" s="420"/>
      <c r="LZQ22" s="420"/>
      <c r="LZR22" s="420"/>
      <c r="LZS22" s="420"/>
      <c r="LZT22" s="420"/>
      <c r="LZU22" s="420"/>
      <c r="LZV22" s="420"/>
      <c r="LZW22" s="420"/>
      <c r="LZX22" s="420"/>
      <c r="LZY22" s="420"/>
      <c r="LZZ22" s="420"/>
      <c r="MAA22" s="420"/>
      <c r="MAB22" s="420"/>
      <c r="MAC22" s="420"/>
      <c r="MAD22" s="420"/>
      <c r="MAE22" s="420"/>
      <c r="MAF22" s="420"/>
      <c r="MAG22" s="420"/>
      <c r="MAH22" s="420"/>
      <c r="MAI22" s="420"/>
      <c r="MAJ22" s="420"/>
      <c r="MAK22" s="420"/>
      <c r="MAL22" s="420"/>
      <c r="MAM22" s="420"/>
      <c r="MAN22" s="420"/>
      <c r="MAO22" s="420"/>
      <c r="MAP22" s="420"/>
      <c r="MAQ22" s="420"/>
      <c r="MAR22" s="420"/>
      <c r="MAS22" s="420"/>
      <c r="MAT22" s="420"/>
      <c r="MAU22" s="420"/>
      <c r="MAV22" s="420"/>
      <c r="MAW22" s="420"/>
      <c r="MAX22" s="420"/>
      <c r="MAY22" s="420"/>
      <c r="MAZ22" s="420"/>
      <c r="MBA22" s="420"/>
      <c r="MBB22" s="420"/>
      <c r="MBC22" s="420"/>
      <c r="MBD22" s="420"/>
      <c r="MBE22" s="420"/>
      <c r="MBF22" s="420"/>
      <c r="MBG22" s="420"/>
      <c r="MBH22" s="420"/>
      <c r="MBI22" s="420"/>
      <c r="MBJ22" s="420"/>
      <c r="MBK22" s="420"/>
      <c r="MBL22" s="420"/>
      <c r="MBM22" s="420"/>
      <c r="MBN22" s="420"/>
      <c r="MBO22" s="420"/>
      <c r="MBP22" s="420"/>
      <c r="MBQ22" s="420"/>
      <c r="MBR22" s="420"/>
      <c r="MBS22" s="420"/>
      <c r="MBT22" s="420"/>
      <c r="MBU22" s="420"/>
      <c r="MBV22" s="420"/>
      <c r="MBW22" s="420"/>
      <c r="MBX22" s="420"/>
      <c r="MBY22" s="420"/>
      <c r="MBZ22" s="420"/>
      <c r="MCA22" s="420"/>
      <c r="MCB22" s="420"/>
      <c r="MCC22" s="420"/>
      <c r="MCD22" s="420"/>
      <c r="MCE22" s="420"/>
      <c r="MCF22" s="420"/>
      <c r="MCG22" s="420"/>
      <c r="MCH22" s="420"/>
      <c r="MCI22" s="420"/>
      <c r="MCJ22" s="420"/>
      <c r="MCK22" s="420"/>
      <c r="MCL22" s="420"/>
      <c r="MCM22" s="420"/>
      <c r="MCN22" s="420"/>
      <c r="MCO22" s="420"/>
      <c r="MCP22" s="420"/>
      <c r="MCQ22" s="420"/>
      <c r="MCR22" s="420"/>
      <c r="MCS22" s="420"/>
      <c r="MCT22" s="420"/>
      <c r="MCU22" s="420"/>
      <c r="MCV22" s="420"/>
      <c r="MCW22" s="420"/>
      <c r="MCX22" s="420"/>
      <c r="MCY22" s="420"/>
      <c r="MCZ22" s="420"/>
      <c r="MDA22" s="420"/>
      <c r="MDB22" s="420"/>
      <c r="MDC22" s="420"/>
      <c r="MDD22" s="420"/>
      <c r="MDE22" s="420"/>
      <c r="MDF22" s="420"/>
      <c r="MDG22" s="420"/>
      <c r="MDH22" s="420"/>
      <c r="MDI22" s="420"/>
      <c r="MDJ22" s="420"/>
      <c r="MDK22" s="420"/>
      <c r="MDL22" s="420"/>
      <c r="MDM22" s="420"/>
      <c r="MDN22" s="420"/>
      <c r="MDO22" s="420"/>
      <c r="MDP22" s="420"/>
      <c r="MDQ22" s="420"/>
      <c r="MDR22" s="420"/>
      <c r="MDS22" s="420"/>
      <c r="MDT22" s="420"/>
      <c r="MDU22" s="420"/>
      <c r="MDV22" s="420"/>
      <c r="MDW22" s="420"/>
      <c r="MDX22" s="420"/>
      <c r="MDY22" s="420"/>
      <c r="MDZ22" s="420"/>
      <c r="MEA22" s="420"/>
      <c r="MEB22" s="420"/>
      <c r="MEC22" s="420"/>
      <c r="MED22" s="420"/>
      <c r="MEE22" s="420"/>
      <c r="MEF22" s="420"/>
      <c r="MEG22" s="420"/>
      <c r="MEH22" s="420"/>
      <c r="MEI22" s="420"/>
      <c r="MEJ22" s="420"/>
      <c r="MEK22" s="420"/>
      <c r="MEL22" s="420"/>
      <c r="MEM22" s="420"/>
      <c r="MEN22" s="420"/>
      <c r="MEO22" s="420"/>
      <c r="MEP22" s="420"/>
      <c r="MEQ22" s="420"/>
      <c r="MER22" s="420"/>
      <c r="MES22" s="420"/>
      <c r="MET22" s="420"/>
      <c r="MEU22" s="420"/>
      <c r="MEV22" s="420"/>
      <c r="MEW22" s="420"/>
      <c r="MEX22" s="420"/>
      <c r="MEY22" s="420"/>
      <c r="MEZ22" s="420"/>
      <c r="MFA22" s="420"/>
      <c r="MFB22" s="420"/>
      <c r="MFC22" s="420"/>
      <c r="MFD22" s="420"/>
      <c r="MFE22" s="420"/>
      <c r="MFF22" s="420"/>
      <c r="MFG22" s="420"/>
      <c r="MFH22" s="420"/>
      <c r="MFI22" s="420"/>
      <c r="MFJ22" s="420"/>
      <c r="MFK22" s="420"/>
      <c r="MFL22" s="420"/>
      <c r="MFM22" s="420"/>
      <c r="MFN22" s="420"/>
      <c r="MFO22" s="420"/>
      <c r="MFP22" s="420"/>
      <c r="MFQ22" s="420"/>
      <c r="MFR22" s="420"/>
      <c r="MFS22" s="420"/>
      <c r="MFT22" s="420"/>
      <c r="MFU22" s="420"/>
      <c r="MFV22" s="420"/>
      <c r="MFW22" s="420"/>
      <c r="MFX22" s="420"/>
      <c r="MFY22" s="420"/>
      <c r="MFZ22" s="420"/>
      <c r="MGA22" s="420"/>
      <c r="MGB22" s="420"/>
      <c r="MGC22" s="420"/>
      <c r="MGD22" s="420"/>
      <c r="MGE22" s="420"/>
      <c r="MGF22" s="420"/>
      <c r="MGG22" s="420"/>
      <c r="MGH22" s="420"/>
      <c r="MGI22" s="420"/>
      <c r="MGJ22" s="420"/>
      <c r="MGK22" s="420"/>
      <c r="MGL22" s="420"/>
      <c r="MGM22" s="420"/>
      <c r="MGN22" s="420"/>
      <c r="MGO22" s="420"/>
      <c r="MGP22" s="420"/>
      <c r="MGQ22" s="420"/>
      <c r="MGR22" s="420"/>
      <c r="MGS22" s="420"/>
      <c r="MGT22" s="420"/>
      <c r="MGU22" s="420"/>
      <c r="MGV22" s="420"/>
      <c r="MGW22" s="420"/>
      <c r="MGX22" s="420"/>
      <c r="MGY22" s="420"/>
      <c r="MGZ22" s="420"/>
      <c r="MHA22" s="420"/>
      <c r="MHB22" s="420"/>
      <c r="MHC22" s="420"/>
      <c r="MHD22" s="420"/>
      <c r="MHE22" s="420"/>
      <c r="MHF22" s="420"/>
      <c r="MHG22" s="420"/>
      <c r="MHH22" s="420"/>
      <c r="MHI22" s="420"/>
      <c r="MHJ22" s="420"/>
      <c r="MHK22" s="420"/>
      <c r="MHL22" s="420"/>
      <c r="MHM22" s="420"/>
      <c r="MHN22" s="420"/>
      <c r="MHO22" s="420"/>
      <c r="MHP22" s="420"/>
      <c r="MHQ22" s="420"/>
      <c r="MHR22" s="420"/>
      <c r="MHS22" s="420"/>
      <c r="MHT22" s="420"/>
      <c r="MHU22" s="420"/>
      <c r="MHV22" s="420"/>
      <c r="MHW22" s="420"/>
      <c r="MHX22" s="420"/>
      <c r="MHY22" s="420"/>
      <c r="MHZ22" s="420"/>
      <c r="MIA22" s="420"/>
      <c r="MIB22" s="420"/>
      <c r="MIC22" s="420"/>
      <c r="MID22" s="420"/>
      <c r="MIE22" s="420"/>
      <c r="MIF22" s="420"/>
      <c r="MIG22" s="420"/>
      <c r="MIH22" s="420"/>
      <c r="MII22" s="420"/>
      <c r="MIJ22" s="420"/>
      <c r="MIK22" s="420"/>
      <c r="MIL22" s="420"/>
      <c r="MIM22" s="420"/>
      <c r="MIN22" s="420"/>
      <c r="MIO22" s="420"/>
      <c r="MIP22" s="420"/>
      <c r="MIQ22" s="420"/>
      <c r="MIR22" s="420"/>
      <c r="MIS22" s="420"/>
      <c r="MIT22" s="420"/>
      <c r="MIU22" s="420"/>
      <c r="MIV22" s="420"/>
      <c r="MIW22" s="420"/>
      <c r="MIX22" s="420"/>
      <c r="MIY22" s="420"/>
      <c r="MIZ22" s="420"/>
      <c r="MJA22" s="420"/>
      <c r="MJB22" s="420"/>
      <c r="MJC22" s="420"/>
      <c r="MJD22" s="420"/>
      <c r="MJE22" s="420"/>
      <c r="MJF22" s="420"/>
      <c r="MJG22" s="420"/>
      <c r="MJH22" s="420"/>
      <c r="MJI22" s="420"/>
      <c r="MJJ22" s="420"/>
      <c r="MJK22" s="420"/>
      <c r="MJL22" s="420"/>
      <c r="MJM22" s="420"/>
      <c r="MJN22" s="420"/>
      <c r="MJO22" s="420"/>
      <c r="MJP22" s="420"/>
      <c r="MJQ22" s="420"/>
      <c r="MJR22" s="420"/>
      <c r="MJS22" s="420"/>
      <c r="MJT22" s="420"/>
      <c r="MJU22" s="420"/>
      <c r="MJV22" s="420"/>
      <c r="MJW22" s="420"/>
      <c r="MJX22" s="420"/>
      <c r="MJY22" s="420"/>
      <c r="MJZ22" s="420"/>
      <c r="MKA22" s="420"/>
      <c r="MKB22" s="420"/>
      <c r="MKC22" s="420"/>
      <c r="MKD22" s="420"/>
      <c r="MKE22" s="420"/>
      <c r="MKF22" s="420"/>
      <c r="MKG22" s="420"/>
      <c r="MKH22" s="420"/>
      <c r="MKI22" s="420"/>
      <c r="MKJ22" s="420"/>
      <c r="MKK22" s="420"/>
      <c r="MKL22" s="420"/>
      <c r="MKM22" s="420"/>
      <c r="MKN22" s="420"/>
      <c r="MKO22" s="420"/>
      <c r="MKP22" s="420"/>
      <c r="MKQ22" s="420"/>
      <c r="MKR22" s="420"/>
      <c r="MKS22" s="420"/>
      <c r="MKT22" s="420"/>
      <c r="MKU22" s="420"/>
      <c r="MKV22" s="420"/>
      <c r="MKW22" s="420"/>
      <c r="MKX22" s="420"/>
      <c r="MKY22" s="420"/>
      <c r="MKZ22" s="420"/>
      <c r="MLA22" s="420"/>
      <c r="MLB22" s="420"/>
      <c r="MLC22" s="420"/>
      <c r="MLD22" s="420"/>
      <c r="MLE22" s="420"/>
      <c r="MLF22" s="420"/>
      <c r="MLG22" s="420"/>
      <c r="MLH22" s="420"/>
      <c r="MLI22" s="420"/>
      <c r="MLJ22" s="420"/>
      <c r="MLK22" s="420"/>
      <c r="MLL22" s="420"/>
      <c r="MLM22" s="420"/>
      <c r="MLN22" s="420"/>
      <c r="MLO22" s="420"/>
      <c r="MLP22" s="420"/>
      <c r="MLQ22" s="420"/>
      <c r="MLR22" s="420"/>
      <c r="MLS22" s="420"/>
      <c r="MLT22" s="420"/>
      <c r="MLU22" s="420"/>
      <c r="MLV22" s="420"/>
      <c r="MLW22" s="420"/>
      <c r="MLX22" s="420"/>
      <c r="MLY22" s="420"/>
      <c r="MLZ22" s="420"/>
      <c r="MMA22" s="420"/>
      <c r="MMB22" s="420"/>
      <c r="MMC22" s="420"/>
      <c r="MMD22" s="420"/>
      <c r="MME22" s="420"/>
      <c r="MMF22" s="420"/>
      <c r="MMG22" s="420"/>
      <c r="MMH22" s="420"/>
      <c r="MMI22" s="420"/>
      <c r="MMJ22" s="420"/>
      <c r="MMK22" s="420"/>
      <c r="MML22" s="420"/>
      <c r="MMM22" s="420"/>
      <c r="MMN22" s="420"/>
      <c r="MMO22" s="420"/>
      <c r="MMP22" s="420"/>
      <c r="MMQ22" s="420"/>
      <c r="MMR22" s="420"/>
      <c r="MMS22" s="420"/>
      <c r="MMT22" s="420"/>
      <c r="MMU22" s="420"/>
      <c r="MMV22" s="420"/>
      <c r="MMW22" s="420"/>
      <c r="MMX22" s="420"/>
      <c r="MMY22" s="420"/>
      <c r="MMZ22" s="420"/>
      <c r="MNA22" s="420"/>
      <c r="MNB22" s="420"/>
      <c r="MNC22" s="420"/>
      <c r="MND22" s="420"/>
      <c r="MNE22" s="420"/>
      <c r="MNF22" s="420"/>
      <c r="MNG22" s="420"/>
      <c r="MNH22" s="420"/>
      <c r="MNI22" s="420"/>
      <c r="MNJ22" s="420"/>
      <c r="MNK22" s="420"/>
      <c r="MNL22" s="420"/>
      <c r="MNM22" s="420"/>
      <c r="MNN22" s="420"/>
      <c r="MNO22" s="420"/>
      <c r="MNP22" s="420"/>
      <c r="MNQ22" s="420"/>
      <c r="MNR22" s="420"/>
      <c r="MNS22" s="420"/>
      <c r="MNT22" s="420"/>
      <c r="MNU22" s="420"/>
      <c r="MNV22" s="420"/>
      <c r="MNW22" s="420"/>
      <c r="MNX22" s="420"/>
      <c r="MNY22" s="420"/>
      <c r="MNZ22" s="420"/>
      <c r="MOA22" s="420"/>
      <c r="MOB22" s="420"/>
      <c r="MOC22" s="420"/>
      <c r="MOD22" s="420"/>
      <c r="MOE22" s="420"/>
      <c r="MOF22" s="420"/>
      <c r="MOG22" s="420"/>
      <c r="MOH22" s="420"/>
      <c r="MOI22" s="420"/>
      <c r="MOJ22" s="420"/>
      <c r="MOK22" s="420"/>
      <c r="MOL22" s="420"/>
      <c r="MOM22" s="420"/>
      <c r="MON22" s="420"/>
      <c r="MOO22" s="420"/>
      <c r="MOP22" s="420"/>
      <c r="MOQ22" s="420"/>
      <c r="MOR22" s="420"/>
      <c r="MOS22" s="420"/>
      <c r="MOT22" s="420"/>
      <c r="MOU22" s="420"/>
      <c r="MOV22" s="420"/>
      <c r="MOW22" s="420"/>
      <c r="MOX22" s="420"/>
      <c r="MOY22" s="420"/>
      <c r="MOZ22" s="420"/>
      <c r="MPA22" s="420"/>
      <c r="MPB22" s="420"/>
      <c r="MPC22" s="420"/>
      <c r="MPD22" s="420"/>
      <c r="MPE22" s="420"/>
      <c r="MPF22" s="420"/>
      <c r="MPG22" s="420"/>
      <c r="MPH22" s="420"/>
      <c r="MPI22" s="420"/>
      <c r="MPJ22" s="420"/>
      <c r="MPK22" s="420"/>
      <c r="MPL22" s="420"/>
      <c r="MPM22" s="420"/>
      <c r="MPN22" s="420"/>
      <c r="MPO22" s="420"/>
      <c r="MPP22" s="420"/>
      <c r="MPQ22" s="420"/>
      <c r="MPR22" s="420"/>
      <c r="MPS22" s="420"/>
      <c r="MPT22" s="420"/>
      <c r="MPU22" s="420"/>
      <c r="MPV22" s="420"/>
      <c r="MPW22" s="420"/>
      <c r="MPX22" s="420"/>
      <c r="MPY22" s="420"/>
      <c r="MPZ22" s="420"/>
      <c r="MQA22" s="420"/>
      <c r="MQB22" s="420"/>
      <c r="MQC22" s="420"/>
      <c r="MQD22" s="420"/>
      <c r="MQE22" s="420"/>
      <c r="MQF22" s="420"/>
      <c r="MQG22" s="420"/>
      <c r="MQH22" s="420"/>
      <c r="MQI22" s="420"/>
      <c r="MQJ22" s="420"/>
      <c r="MQK22" s="420"/>
      <c r="MQL22" s="420"/>
      <c r="MQM22" s="420"/>
      <c r="MQN22" s="420"/>
      <c r="MQO22" s="420"/>
      <c r="MQP22" s="420"/>
      <c r="MQQ22" s="420"/>
      <c r="MQR22" s="420"/>
      <c r="MQS22" s="420"/>
      <c r="MQT22" s="420"/>
      <c r="MQU22" s="420"/>
      <c r="MQV22" s="420"/>
      <c r="MQW22" s="420"/>
      <c r="MQX22" s="420"/>
      <c r="MQY22" s="420"/>
      <c r="MQZ22" s="420"/>
      <c r="MRA22" s="420"/>
      <c r="MRB22" s="420"/>
      <c r="MRC22" s="420"/>
      <c r="MRD22" s="420"/>
      <c r="MRE22" s="420"/>
      <c r="MRF22" s="420"/>
      <c r="MRG22" s="420"/>
      <c r="MRH22" s="420"/>
      <c r="MRI22" s="420"/>
      <c r="MRJ22" s="420"/>
      <c r="MRK22" s="420"/>
      <c r="MRL22" s="420"/>
      <c r="MRM22" s="420"/>
      <c r="MRN22" s="420"/>
      <c r="MRO22" s="420"/>
      <c r="MRP22" s="420"/>
      <c r="MRQ22" s="420"/>
      <c r="MRR22" s="420"/>
      <c r="MRS22" s="420"/>
      <c r="MRT22" s="420"/>
      <c r="MRU22" s="420"/>
      <c r="MRV22" s="420"/>
      <c r="MRW22" s="420"/>
      <c r="MRX22" s="420"/>
      <c r="MRY22" s="420"/>
      <c r="MRZ22" s="420"/>
      <c r="MSA22" s="420"/>
      <c r="MSB22" s="420"/>
      <c r="MSC22" s="420"/>
      <c r="MSD22" s="420"/>
      <c r="MSE22" s="420"/>
      <c r="MSF22" s="420"/>
      <c r="MSG22" s="420"/>
      <c r="MSH22" s="420"/>
      <c r="MSI22" s="420"/>
      <c r="MSJ22" s="420"/>
      <c r="MSK22" s="420"/>
      <c r="MSL22" s="420"/>
      <c r="MSM22" s="420"/>
      <c r="MSN22" s="420"/>
      <c r="MSO22" s="420"/>
      <c r="MSP22" s="420"/>
      <c r="MSQ22" s="420"/>
      <c r="MSR22" s="420"/>
      <c r="MSS22" s="420"/>
      <c r="MST22" s="420"/>
      <c r="MSU22" s="420"/>
      <c r="MSV22" s="420"/>
      <c r="MSW22" s="420"/>
      <c r="MSX22" s="420"/>
      <c r="MSY22" s="420"/>
      <c r="MSZ22" s="420"/>
      <c r="MTA22" s="420"/>
      <c r="MTB22" s="420"/>
      <c r="MTC22" s="420"/>
      <c r="MTD22" s="420"/>
      <c r="MTE22" s="420"/>
      <c r="MTF22" s="420"/>
      <c r="MTG22" s="420"/>
      <c r="MTH22" s="420"/>
      <c r="MTI22" s="420"/>
      <c r="MTJ22" s="420"/>
      <c r="MTK22" s="420"/>
      <c r="MTL22" s="420"/>
      <c r="MTM22" s="420"/>
      <c r="MTN22" s="420"/>
      <c r="MTO22" s="420"/>
      <c r="MTP22" s="420"/>
      <c r="MTQ22" s="420"/>
      <c r="MTR22" s="420"/>
      <c r="MTS22" s="420"/>
      <c r="MTT22" s="420"/>
      <c r="MTU22" s="420"/>
      <c r="MTV22" s="420"/>
      <c r="MTW22" s="420"/>
      <c r="MTX22" s="420"/>
      <c r="MTY22" s="420"/>
      <c r="MTZ22" s="420"/>
      <c r="MUA22" s="420"/>
      <c r="MUB22" s="420"/>
      <c r="MUC22" s="420"/>
      <c r="MUD22" s="420"/>
      <c r="MUE22" s="420"/>
      <c r="MUF22" s="420"/>
      <c r="MUG22" s="420"/>
      <c r="MUH22" s="420"/>
      <c r="MUI22" s="420"/>
      <c r="MUJ22" s="420"/>
      <c r="MUK22" s="420"/>
      <c r="MUL22" s="420"/>
      <c r="MUM22" s="420"/>
      <c r="MUN22" s="420"/>
      <c r="MUO22" s="420"/>
      <c r="MUP22" s="420"/>
      <c r="MUQ22" s="420"/>
      <c r="MUR22" s="420"/>
      <c r="MUS22" s="420"/>
      <c r="MUT22" s="420"/>
      <c r="MUU22" s="420"/>
      <c r="MUV22" s="420"/>
      <c r="MUW22" s="420"/>
      <c r="MUX22" s="420"/>
      <c r="MUY22" s="420"/>
      <c r="MUZ22" s="420"/>
      <c r="MVA22" s="420"/>
      <c r="MVB22" s="420"/>
      <c r="MVC22" s="420"/>
      <c r="MVD22" s="420"/>
      <c r="MVE22" s="420"/>
      <c r="MVF22" s="420"/>
      <c r="MVG22" s="420"/>
      <c r="MVH22" s="420"/>
      <c r="MVI22" s="420"/>
      <c r="MVJ22" s="420"/>
      <c r="MVK22" s="420"/>
      <c r="MVL22" s="420"/>
      <c r="MVM22" s="420"/>
      <c r="MVN22" s="420"/>
      <c r="MVO22" s="420"/>
      <c r="MVP22" s="420"/>
      <c r="MVQ22" s="420"/>
      <c r="MVR22" s="420"/>
      <c r="MVS22" s="420"/>
      <c r="MVT22" s="420"/>
      <c r="MVU22" s="420"/>
      <c r="MVV22" s="420"/>
      <c r="MVW22" s="420"/>
      <c r="MVX22" s="420"/>
      <c r="MVY22" s="420"/>
      <c r="MVZ22" s="420"/>
      <c r="MWA22" s="420"/>
      <c r="MWB22" s="420"/>
      <c r="MWC22" s="420"/>
      <c r="MWD22" s="420"/>
      <c r="MWE22" s="420"/>
      <c r="MWF22" s="420"/>
      <c r="MWG22" s="420"/>
      <c r="MWH22" s="420"/>
      <c r="MWI22" s="420"/>
      <c r="MWJ22" s="420"/>
      <c r="MWK22" s="420"/>
      <c r="MWL22" s="420"/>
      <c r="MWM22" s="420"/>
      <c r="MWN22" s="420"/>
      <c r="MWO22" s="420"/>
      <c r="MWP22" s="420"/>
      <c r="MWQ22" s="420"/>
      <c r="MWR22" s="420"/>
      <c r="MWS22" s="420"/>
      <c r="MWT22" s="420"/>
      <c r="MWU22" s="420"/>
      <c r="MWV22" s="420"/>
      <c r="MWW22" s="420"/>
      <c r="MWX22" s="420"/>
      <c r="MWY22" s="420"/>
      <c r="MWZ22" s="420"/>
      <c r="MXA22" s="420"/>
      <c r="MXB22" s="420"/>
      <c r="MXC22" s="420"/>
      <c r="MXD22" s="420"/>
      <c r="MXE22" s="420"/>
      <c r="MXF22" s="420"/>
      <c r="MXG22" s="420"/>
      <c r="MXH22" s="420"/>
      <c r="MXI22" s="420"/>
      <c r="MXJ22" s="420"/>
      <c r="MXK22" s="420"/>
      <c r="MXL22" s="420"/>
      <c r="MXM22" s="420"/>
      <c r="MXN22" s="420"/>
      <c r="MXO22" s="420"/>
      <c r="MXP22" s="420"/>
      <c r="MXQ22" s="420"/>
      <c r="MXR22" s="420"/>
      <c r="MXS22" s="420"/>
      <c r="MXT22" s="420"/>
      <c r="MXU22" s="420"/>
      <c r="MXV22" s="420"/>
      <c r="MXW22" s="420"/>
      <c r="MXX22" s="420"/>
      <c r="MXY22" s="420"/>
      <c r="MXZ22" s="420"/>
      <c r="MYA22" s="420"/>
      <c r="MYB22" s="420"/>
      <c r="MYC22" s="420"/>
      <c r="MYD22" s="420"/>
      <c r="MYE22" s="420"/>
      <c r="MYF22" s="420"/>
      <c r="MYG22" s="420"/>
      <c r="MYH22" s="420"/>
      <c r="MYI22" s="420"/>
      <c r="MYJ22" s="420"/>
      <c r="MYK22" s="420"/>
      <c r="MYL22" s="420"/>
      <c r="MYM22" s="420"/>
      <c r="MYN22" s="420"/>
      <c r="MYO22" s="420"/>
      <c r="MYP22" s="420"/>
      <c r="MYQ22" s="420"/>
      <c r="MYR22" s="420"/>
      <c r="MYS22" s="420"/>
      <c r="MYT22" s="420"/>
      <c r="MYU22" s="420"/>
      <c r="MYV22" s="420"/>
      <c r="MYW22" s="420"/>
      <c r="MYX22" s="420"/>
      <c r="MYY22" s="420"/>
      <c r="MYZ22" s="420"/>
      <c r="MZA22" s="420"/>
      <c r="MZB22" s="420"/>
      <c r="MZC22" s="420"/>
      <c r="MZD22" s="420"/>
      <c r="MZE22" s="420"/>
      <c r="MZF22" s="420"/>
      <c r="MZG22" s="420"/>
      <c r="MZH22" s="420"/>
      <c r="MZI22" s="420"/>
      <c r="MZJ22" s="420"/>
      <c r="MZK22" s="420"/>
      <c r="MZL22" s="420"/>
      <c r="MZM22" s="420"/>
      <c r="MZN22" s="420"/>
      <c r="MZO22" s="420"/>
      <c r="MZP22" s="420"/>
      <c r="MZQ22" s="420"/>
      <c r="MZR22" s="420"/>
      <c r="MZS22" s="420"/>
      <c r="MZT22" s="420"/>
      <c r="MZU22" s="420"/>
      <c r="MZV22" s="420"/>
      <c r="MZW22" s="420"/>
      <c r="MZX22" s="420"/>
      <c r="MZY22" s="420"/>
      <c r="MZZ22" s="420"/>
      <c r="NAA22" s="420"/>
      <c r="NAB22" s="420"/>
      <c r="NAC22" s="420"/>
      <c r="NAD22" s="420"/>
      <c r="NAE22" s="420"/>
      <c r="NAF22" s="420"/>
      <c r="NAG22" s="420"/>
      <c r="NAH22" s="420"/>
      <c r="NAI22" s="420"/>
      <c r="NAJ22" s="420"/>
      <c r="NAK22" s="420"/>
      <c r="NAL22" s="420"/>
      <c r="NAM22" s="420"/>
      <c r="NAN22" s="420"/>
      <c r="NAO22" s="420"/>
      <c r="NAP22" s="420"/>
      <c r="NAQ22" s="420"/>
      <c r="NAR22" s="420"/>
      <c r="NAS22" s="420"/>
      <c r="NAT22" s="420"/>
      <c r="NAU22" s="420"/>
      <c r="NAV22" s="420"/>
      <c r="NAW22" s="420"/>
      <c r="NAX22" s="420"/>
      <c r="NAY22" s="420"/>
      <c r="NAZ22" s="420"/>
      <c r="NBA22" s="420"/>
      <c r="NBB22" s="420"/>
      <c r="NBC22" s="420"/>
      <c r="NBD22" s="420"/>
      <c r="NBE22" s="420"/>
      <c r="NBF22" s="420"/>
      <c r="NBG22" s="420"/>
      <c r="NBH22" s="420"/>
      <c r="NBI22" s="420"/>
      <c r="NBJ22" s="420"/>
      <c r="NBK22" s="420"/>
      <c r="NBL22" s="420"/>
      <c r="NBM22" s="420"/>
      <c r="NBN22" s="420"/>
      <c r="NBO22" s="420"/>
      <c r="NBP22" s="420"/>
      <c r="NBQ22" s="420"/>
      <c r="NBR22" s="420"/>
      <c r="NBS22" s="420"/>
      <c r="NBT22" s="420"/>
      <c r="NBU22" s="420"/>
      <c r="NBV22" s="420"/>
      <c r="NBW22" s="420"/>
      <c r="NBX22" s="420"/>
      <c r="NBY22" s="420"/>
      <c r="NBZ22" s="420"/>
      <c r="NCA22" s="420"/>
      <c r="NCB22" s="420"/>
      <c r="NCC22" s="420"/>
      <c r="NCD22" s="420"/>
      <c r="NCE22" s="420"/>
      <c r="NCF22" s="420"/>
      <c r="NCG22" s="420"/>
      <c r="NCH22" s="420"/>
      <c r="NCI22" s="420"/>
      <c r="NCJ22" s="420"/>
      <c r="NCK22" s="420"/>
      <c r="NCL22" s="420"/>
      <c r="NCM22" s="420"/>
      <c r="NCN22" s="420"/>
      <c r="NCO22" s="420"/>
      <c r="NCP22" s="420"/>
      <c r="NCQ22" s="420"/>
      <c r="NCR22" s="420"/>
      <c r="NCS22" s="420"/>
      <c r="NCT22" s="420"/>
      <c r="NCU22" s="420"/>
      <c r="NCV22" s="420"/>
      <c r="NCW22" s="420"/>
      <c r="NCX22" s="420"/>
      <c r="NCY22" s="420"/>
      <c r="NCZ22" s="420"/>
      <c r="NDA22" s="420"/>
      <c r="NDB22" s="420"/>
      <c r="NDC22" s="420"/>
      <c r="NDD22" s="420"/>
      <c r="NDE22" s="420"/>
      <c r="NDF22" s="420"/>
      <c r="NDG22" s="420"/>
      <c r="NDH22" s="420"/>
      <c r="NDI22" s="420"/>
      <c r="NDJ22" s="420"/>
      <c r="NDK22" s="420"/>
      <c r="NDL22" s="420"/>
      <c r="NDM22" s="420"/>
      <c r="NDN22" s="420"/>
      <c r="NDO22" s="420"/>
      <c r="NDP22" s="420"/>
      <c r="NDQ22" s="420"/>
      <c r="NDR22" s="420"/>
      <c r="NDS22" s="420"/>
      <c r="NDT22" s="420"/>
      <c r="NDU22" s="420"/>
      <c r="NDV22" s="420"/>
      <c r="NDW22" s="420"/>
      <c r="NDX22" s="420"/>
      <c r="NDY22" s="420"/>
      <c r="NDZ22" s="420"/>
      <c r="NEA22" s="420"/>
      <c r="NEB22" s="420"/>
      <c r="NEC22" s="420"/>
      <c r="NED22" s="420"/>
      <c r="NEE22" s="420"/>
      <c r="NEF22" s="420"/>
      <c r="NEG22" s="420"/>
      <c r="NEH22" s="420"/>
      <c r="NEI22" s="420"/>
      <c r="NEJ22" s="420"/>
      <c r="NEK22" s="420"/>
      <c r="NEL22" s="420"/>
      <c r="NEM22" s="420"/>
      <c r="NEN22" s="420"/>
      <c r="NEO22" s="420"/>
      <c r="NEP22" s="420"/>
      <c r="NEQ22" s="420"/>
      <c r="NER22" s="420"/>
      <c r="NES22" s="420"/>
      <c r="NET22" s="420"/>
      <c r="NEU22" s="420"/>
      <c r="NEV22" s="420"/>
      <c r="NEW22" s="420"/>
      <c r="NEX22" s="420"/>
      <c r="NEY22" s="420"/>
      <c r="NEZ22" s="420"/>
      <c r="NFA22" s="420"/>
      <c r="NFB22" s="420"/>
      <c r="NFC22" s="420"/>
      <c r="NFD22" s="420"/>
      <c r="NFE22" s="420"/>
      <c r="NFF22" s="420"/>
      <c r="NFG22" s="420"/>
      <c r="NFH22" s="420"/>
      <c r="NFI22" s="420"/>
      <c r="NFJ22" s="420"/>
      <c r="NFK22" s="420"/>
      <c r="NFL22" s="420"/>
      <c r="NFM22" s="420"/>
      <c r="NFN22" s="420"/>
      <c r="NFO22" s="420"/>
      <c r="NFP22" s="420"/>
      <c r="NFQ22" s="420"/>
      <c r="NFR22" s="420"/>
      <c r="NFS22" s="420"/>
      <c r="NFT22" s="420"/>
      <c r="NFU22" s="420"/>
      <c r="NFV22" s="420"/>
      <c r="NFW22" s="420"/>
      <c r="NFX22" s="420"/>
      <c r="NFY22" s="420"/>
      <c r="NFZ22" s="420"/>
      <c r="NGA22" s="420"/>
      <c r="NGB22" s="420"/>
      <c r="NGC22" s="420"/>
      <c r="NGD22" s="420"/>
      <c r="NGE22" s="420"/>
      <c r="NGF22" s="420"/>
      <c r="NGG22" s="420"/>
      <c r="NGH22" s="420"/>
      <c r="NGI22" s="420"/>
      <c r="NGJ22" s="420"/>
      <c r="NGK22" s="420"/>
      <c r="NGL22" s="420"/>
      <c r="NGM22" s="420"/>
      <c r="NGN22" s="420"/>
      <c r="NGO22" s="420"/>
      <c r="NGP22" s="420"/>
      <c r="NGQ22" s="420"/>
      <c r="NGR22" s="420"/>
      <c r="NGS22" s="420"/>
      <c r="NGT22" s="420"/>
      <c r="NGU22" s="420"/>
      <c r="NGV22" s="420"/>
      <c r="NGW22" s="420"/>
      <c r="NGX22" s="420"/>
      <c r="NGY22" s="420"/>
      <c r="NGZ22" s="420"/>
      <c r="NHA22" s="420"/>
      <c r="NHB22" s="420"/>
      <c r="NHC22" s="420"/>
      <c r="NHD22" s="420"/>
      <c r="NHE22" s="420"/>
      <c r="NHF22" s="420"/>
      <c r="NHG22" s="420"/>
      <c r="NHH22" s="420"/>
      <c r="NHI22" s="420"/>
      <c r="NHJ22" s="420"/>
      <c r="NHK22" s="420"/>
      <c r="NHL22" s="420"/>
      <c r="NHM22" s="420"/>
      <c r="NHN22" s="420"/>
      <c r="NHO22" s="420"/>
      <c r="NHP22" s="420"/>
      <c r="NHQ22" s="420"/>
      <c r="NHR22" s="420"/>
      <c r="NHS22" s="420"/>
      <c r="NHT22" s="420"/>
      <c r="NHU22" s="420"/>
      <c r="NHV22" s="420"/>
      <c r="NHW22" s="420"/>
      <c r="NHX22" s="420"/>
      <c r="NHY22" s="420"/>
      <c r="NHZ22" s="420"/>
      <c r="NIA22" s="420"/>
      <c r="NIB22" s="420"/>
      <c r="NIC22" s="420"/>
      <c r="NID22" s="420"/>
      <c r="NIE22" s="420"/>
      <c r="NIF22" s="420"/>
      <c r="NIG22" s="420"/>
      <c r="NIH22" s="420"/>
      <c r="NII22" s="420"/>
      <c r="NIJ22" s="420"/>
      <c r="NIK22" s="420"/>
      <c r="NIL22" s="420"/>
      <c r="NIM22" s="420"/>
      <c r="NIN22" s="420"/>
      <c r="NIO22" s="420"/>
      <c r="NIP22" s="420"/>
      <c r="NIQ22" s="420"/>
      <c r="NIR22" s="420"/>
      <c r="NIS22" s="420"/>
      <c r="NIT22" s="420"/>
      <c r="NIU22" s="420"/>
      <c r="NIV22" s="420"/>
      <c r="NIW22" s="420"/>
      <c r="NIX22" s="420"/>
      <c r="NIY22" s="420"/>
      <c r="NIZ22" s="420"/>
      <c r="NJA22" s="420"/>
      <c r="NJB22" s="420"/>
      <c r="NJC22" s="420"/>
      <c r="NJD22" s="420"/>
      <c r="NJE22" s="420"/>
      <c r="NJF22" s="420"/>
      <c r="NJG22" s="420"/>
      <c r="NJH22" s="420"/>
      <c r="NJI22" s="420"/>
      <c r="NJJ22" s="420"/>
      <c r="NJK22" s="420"/>
      <c r="NJL22" s="420"/>
      <c r="NJM22" s="420"/>
      <c r="NJN22" s="420"/>
      <c r="NJO22" s="420"/>
      <c r="NJP22" s="420"/>
      <c r="NJQ22" s="420"/>
      <c r="NJR22" s="420"/>
      <c r="NJS22" s="420"/>
      <c r="NJT22" s="420"/>
      <c r="NJU22" s="420"/>
      <c r="NJV22" s="420"/>
      <c r="NJW22" s="420"/>
      <c r="NJX22" s="420"/>
      <c r="NJY22" s="420"/>
      <c r="NJZ22" s="420"/>
      <c r="NKA22" s="420"/>
      <c r="NKB22" s="420"/>
      <c r="NKC22" s="420"/>
      <c r="NKD22" s="420"/>
      <c r="NKE22" s="420"/>
      <c r="NKF22" s="420"/>
      <c r="NKG22" s="420"/>
      <c r="NKH22" s="420"/>
      <c r="NKI22" s="420"/>
      <c r="NKJ22" s="420"/>
      <c r="NKK22" s="420"/>
      <c r="NKL22" s="420"/>
      <c r="NKM22" s="420"/>
      <c r="NKN22" s="420"/>
      <c r="NKO22" s="420"/>
      <c r="NKP22" s="420"/>
      <c r="NKQ22" s="420"/>
      <c r="NKR22" s="420"/>
      <c r="NKS22" s="420"/>
      <c r="NKT22" s="420"/>
      <c r="NKU22" s="420"/>
      <c r="NKV22" s="420"/>
      <c r="NKW22" s="420"/>
      <c r="NKX22" s="420"/>
      <c r="NKY22" s="420"/>
      <c r="NKZ22" s="420"/>
      <c r="NLA22" s="420"/>
      <c r="NLB22" s="420"/>
      <c r="NLC22" s="420"/>
      <c r="NLD22" s="420"/>
      <c r="NLE22" s="420"/>
      <c r="NLF22" s="420"/>
      <c r="NLG22" s="420"/>
      <c r="NLH22" s="420"/>
      <c r="NLI22" s="420"/>
      <c r="NLJ22" s="420"/>
      <c r="NLK22" s="420"/>
      <c r="NLL22" s="420"/>
      <c r="NLM22" s="420"/>
      <c r="NLN22" s="420"/>
      <c r="NLO22" s="420"/>
      <c r="NLP22" s="420"/>
      <c r="NLQ22" s="420"/>
      <c r="NLR22" s="420"/>
      <c r="NLS22" s="420"/>
      <c r="NLT22" s="420"/>
      <c r="NLU22" s="420"/>
      <c r="NLV22" s="420"/>
      <c r="NLW22" s="420"/>
      <c r="NLX22" s="420"/>
      <c r="NLY22" s="420"/>
      <c r="NLZ22" s="420"/>
      <c r="NMA22" s="420"/>
      <c r="NMB22" s="420"/>
      <c r="NMC22" s="420"/>
      <c r="NMD22" s="420"/>
      <c r="NME22" s="420"/>
      <c r="NMF22" s="420"/>
      <c r="NMG22" s="420"/>
      <c r="NMH22" s="420"/>
      <c r="NMI22" s="420"/>
      <c r="NMJ22" s="420"/>
      <c r="NMK22" s="420"/>
      <c r="NML22" s="420"/>
      <c r="NMM22" s="420"/>
      <c r="NMN22" s="420"/>
      <c r="NMO22" s="420"/>
      <c r="NMP22" s="420"/>
      <c r="NMQ22" s="420"/>
      <c r="NMR22" s="420"/>
      <c r="NMS22" s="420"/>
      <c r="NMT22" s="420"/>
      <c r="NMU22" s="420"/>
      <c r="NMV22" s="420"/>
      <c r="NMW22" s="420"/>
      <c r="NMX22" s="420"/>
      <c r="NMY22" s="420"/>
      <c r="NMZ22" s="420"/>
      <c r="NNA22" s="420"/>
      <c r="NNB22" s="420"/>
      <c r="NNC22" s="420"/>
      <c r="NND22" s="420"/>
      <c r="NNE22" s="420"/>
      <c r="NNF22" s="420"/>
      <c r="NNG22" s="420"/>
      <c r="NNH22" s="420"/>
      <c r="NNI22" s="420"/>
      <c r="NNJ22" s="420"/>
      <c r="NNK22" s="420"/>
      <c r="NNL22" s="420"/>
      <c r="NNM22" s="420"/>
      <c r="NNN22" s="420"/>
      <c r="NNO22" s="420"/>
      <c r="NNP22" s="420"/>
      <c r="NNQ22" s="420"/>
      <c r="NNR22" s="420"/>
      <c r="NNS22" s="420"/>
      <c r="NNT22" s="420"/>
      <c r="NNU22" s="420"/>
      <c r="NNV22" s="420"/>
      <c r="NNW22" s="420"/>
      <c r="NNX22" s="420"/>
      <c r="NNY22" s="420"/>
      <c r="NNZ22" s="420"/>
      <c r="NOA22" s="420"/>
      <c r="NOB22" s="420"/>
      <c r="NOC22" s="420"/>
      <c r="NOD22" s="420"/>
      <c r="NOE22" s="420"/>
      <c r="NOF22" s="420"/>
      <c r="NOG22" s="420"/>
      <c r="NOH22" s="420"/>
      <c r="NOI22" s="420"/>
      <c r="NOJ22" s="420"/>
      <c r="NOK22" s="420"/>
      <c r="NOL22" s="420"/>
      <c r="NOM22" s="420"/>
      <c r="NON22" s="420"/>
      <c r="NOO22" s="420"/>
      <c r="NOP22" s="420"/>
      <c r="NOQ22" s="420"/>
      <c r="NOR22" s="420"/>
      <c r="NOS22" s="420"/>
      <c r="NOT22" s="420"/>
      <c r="NOU22" s="420"/>
      <c r="NOV22" s="420"/>
      <c r="NOW22" s="420"/>
      <c r="NOX22" s="420"/>
      <c r="NOY22" s="420"/>
      <c r="NOZ22" s="420"/>
      <c r="NPA22" s="420"/>
      <c r="NPB22" s="420"/>
      <c r="NPC22" s="420"/>
      <c r="NPD22" s="420"/>
      <c r="NPE22" s="420"/>
      <c r="NPF22" s="420"/>
      <c r="NPG22" s="420"/>
      <c r="NPH22" s="420"/>
      <c r="NPI22" s="420"/>
      <c r="NPJ22" s="420"/>
      <c r="NPK22" s="420"/>
      <c r="NPL22" s="420"/>
      <c r="NPM22" s="420"/>
      <c r="NPN22" s="420"/>
      <c r="NPO22" s="420"/>
      <c r="NPP22" s="420"/>
      <c r="NPQ22" s="420"/>
      <c r="NPR22" s="420"/>
      <c r="NPS22" s="420"/>
      <c r="NPT22" s="420"/>
      <c r="NPU22" s="420"/>
      <c r="NPV22" s="420"/>
      <c r="NPW22" s="420"/>
      <c r="NPX22" s="420"/>
      <c r="NPY22" s="420"/>
      <c r="NPZ22" s="420"/>
      <c r="NQA22" s="420"/>
      <c r="NQB22" s="420"/>
      <c r="NQC22" s="420"/>
      <c r="NQD22" s="420"/>
      <c r="NQE22" s="420"/>
      <c r="NQF22" s="420"/>
      <c r="NQG22" s="420"/>
      <c r="NQH22" s="420"/>
      <c r="NQI22" s="420"/>
      <c r="NQJ22" s="420"/>
      <c r="NQK22" s="420"/>
      <c r="NQL22" s="420"/>
      <c r="NQM22" s="420"/>
      <c r="NQN22" s="420"/>
      <c r="NQO22" s="420"/>
      <c r="NQP22" s="420"/>
      <c r="NQQ22" s="420"/>
      <c r="NQR22" s="420"/>
      <c r="NQS22" s="420"/>
      <c r="NQT22" s="420"/>
      <c r="NQU22" s="420"/>
      <c r="NQV22" s="420"/>
      <c r="NQW22" s="420"/>
      <c r="NQX22" s="420"/>
      <c r="NQY22" s="420"/>
      <c r="NQZ22" s="420"/>
      <c r="NRA22" s="420"/>
      <c r="NRB22" s="420"/>
      <c r="NRC22" s="420"/>
      <c r="NRD22" s="420"/>
      <c r="NRE22" s="420"/>
      <c r="NRF22" s="420"/>
      <c r="NRG22" s="420"/>
      <c r="NRH22" s="420"/>
      <c r="NRI22" s="420"/>
      <c r="NRJ22" s="420"/>
      <c r="NRK22" s="420"/>
      <c r="NRL22" s="420"/>
      <c r="NRM22" s="420"/>
      <c r="NRN22" s="420"/>
      <c r="NRO22" s="420"/>
      <c r="NRP22" s="420"/>
      <c r="NRQ22" s="420"/>
      <c r="NRR22" s="420"/>
      <c r="NRS22" s="420"/>
      <c r="NRT22" s="420"/>
      <c r="NRU22" s="420"/>
      <c r="NRV22" s="420"/>
      <c r="NRW22" s="420"/>
      <c r="NRX22" s="420"/>
      <c r="NRY22" s="420"/>
      <c r="NRZ22" s="420"/>
      <c r="NSA22" s="420"/>
      <c r="NSB22" s="420"/>
      <c r="NSC22" s="420"/>
      <c r="NSD22" s="420"/>
      <c r="NSE22" s="420"/>
      <c r="NSF22" s="420"/>
      <c r="NSG22" s="420"/>
      <c r="NSH22" s="420"/>
      <c r="NSI22" s="420"/>
      <c r="NSJ22" s="420"/>
      <c r="NSK22" s="420"/>
      <c r="NSL22" s="420"/>
      <c r="NSM22" s="420"/>
      <c r="NSN22" s="420"/>
      <c r="NSO22" s="420"/>
      <c r="NSP22" s="420"/>
      <c r="NSQ22" s="420"/>
      <c r="NSR22" s="420"/>
      <c r="NSS22" s="420"/>
      <c r="NST22" s="420"/>
      <c r="NSU22" s="420"/>
      <c r="NSV22" s="420"/>
      <c r="NSW22" s="420"/>
      <c r="NSX22" s="420"/>
      <c r="NSY22" s="420"/>
      <c r="NSZ22" s="420"/>
      <c r="NTA22" s="420"/>
      <c r="NTB22" s="420"/>
      <c r="NTC22" s="420"/>
      <c r="NTD22" s="420"/>
      <c r="NTE22" s="420"/>
      <c r="NTF22" s="420"/>
      <c r="NTG22" s="420"/>
      <c r="NTH22" s="420"/>
      <c r="NTI22" s="420"/>
      <c r="NTJ22" s="420"/>
      <c r="NTK22" s="420"/>
      <c r="NTL22" s="420"/>
      <c r="NTM22" s="420"/>
      <c r="NTN22" s="420"/>
      <c r="NTO22" s="420"/>
      <c r="NTP22" s="420"/>
      <c r="NTQ22" s="420"/>
      <c r="NTR22" s="420"/>
      <c r="NTS22" s="420"/>
      <c r="NTT22" s="420"/>
      <c r="NTU22" s="420"/>
      <c r="NTV22" s="420"/>
      <c r="NTW22" s="420"/>
      <c r="NTX22" s="420"/>
      <c r="NTY22" s="420"/>
      <c r="NTZ22" s="420"/>
      <c r="NUA22" s="420"/>
      <c r="NUB22" s="420"/>
      <c r="NUC22" s="420"/>
      <c r="NUD22" s="420"/>
      <c r="NUE22" s="420"/>
      <c r="NUF22" s="420"/>
      <c r="NUG22" s="420"/>
      <c r="NUH22" s="420"/>
      <c r="NUI22" s="420"/>
      <c r="NUJ22" s="420"/>
      <c r="NUK22" s="420"/>
      <c r="NUL22" s="420"/>
      <c r="NUM22" s="420"/>
      <c r="NUN22" s="420"/>
      <c r="NUO22" s="420"/>
      <c r="NUP22" s="420"/>
      <c r="NUQ22" s="420"/>
      <c r="NUR22" s="420"/>
      <c r="NUS22" s="420"/>
      <c r="NUT22" s="420"/>
      <c r="NUU22" s="420"/>
      <c r="NUV22" s="420"/>
      <c r="NUW22" s="420"/>
      <c r="NUX22" s="420"/>
      <c r="NUY22" s="420"/>
      <c r="NUZ22" s="420"/>
      <c r="NVA22" s="420"/>
      <c r="NVB22" s="420"/>
      <c r="NVC22" s="420"/>
      <c r="NVD22" s="420"/>
      <c r="NVE22" s="420"/>
      <c r="NVF22" s="420"/>
      <c r="NVG22" s="420"/>
      <c r="NVH22" s="420"/>
      <c r="NVI22" s="420"/>
      <c r="NVJ22" s="420"/>
      <c r="NVK22" s="420"/>
      <c r="NVL22" s="420"/>
      <c r="NVM22" s="420"/>
      <c r="NVN22" s="420"/>
      <c r="NVO22" s="420"/>
      <c r="NVP22" s="420"/>
      <c r="NVQ22" s="420"/>
      <c r="NVR22" s="420"/>
      <c r="NVS22" s="420"/>
      <c r="NVT22" s="420"/>
      <c r="NVU22" s="420"/>
      <c r="NVV22" s="420"/>
      <c r="NVW22" s="420"/>
      <c r="NVX22" s="420"/>
      <c r="NVY22" s="420"/>
      <c r="NVZ22" s="420"/>
      <c r="NWA22" s="420"/>
      <c r="NWB22" s="420"/>
      <c r="NWC22" s="420"/>
      <c r="NWD22" s="420"/>
      <c r="NWE22" s="420"/>
      <c r="NWF22" s="420"/>
      <c r="NWG22" s="420"/>
      <c r="NWH22" s="420"/>
      <c r="NWI22" s="420"/>
      <c r="NWJ22" s="420"/>
      <c r="NWK22" s="420"/>
      <c r="NWL22" s="420"/>
      <c r="NWM22" s="420"/>
      <c r="NWN22" s="420"/>
      <c r="NWO22" s="420"/>
      <c r="NWP22" s="420"/>
      <c r="NWQ22" s="420"/>
      <c r="NWR22" s="420"/>
      <c r="NWS22" s="420"/>
      <c r="NWT22" s="420"/>
      <c r="NWU22" s="420"/>
      <c r="NWV22" s="420"/>
      <c r="NWW22" s="420"/>
      <c r="NWX22" s="420"/>
      <c r="NWY22" s="420"/>
      <c r="NWZ22" s="420"/>
      <c r="NXA22" s="420"/>
      <c r="NXB22" s="420"/>
      <c r="NXC22" s="420"/>
      <c r="NXD22" s="420"/>
      <c r="NXE22" s="420"/>
      <c r="NXF22" s="420"/>
      <c r="NXG22" s="420"/>
      <c r="NXH22" s="420"/>
      <c r="NXI22" s="420"/>
      <c r="NXJ22" s="420"/>
      <c r="NXK22" s="420"/>
      <c r="NXL22" s="420"/>
      <c r="NXM22" s="420"/>
      <c r="NXN22" s="420"/>
      <c r="NXO22" s="420"/>
      <c r="NXP22" s="420"/>
      <c r="NXQ22" s="420"/>
      <c r="NXR22" s="420"/>
      <c r="NXS22" s="420"/>
      <c r="NXT22" s="420"/>
      <c r="NXU22" s="420"/>
      <c r="NXV22" s="420"/>
      <c r="NXW22" s="420"/>
      <c r="NXX22" s="420"/>
      <c r="NXY22" s="420"/>
      <c r="NXZ22" s="420"/>
      <c r="NYA22" s="420"/>
      <c r="NYB22" s="420"/>
      <c r="NYC22" s="420"/>
      <c r="NYD22" s="420"/>
      <c r="NYE22" s="420"/>
      <c r="NYF22" s="420"/>
      <c r="NYG22" s="420"/>
      <c r="NYH22" s="420"/>
      <c r="NYI22" s="420"/>
      <c r="NYJ22" s="420"/>
      <c r="NYK22" s="420"/>
      <c r="NYL22" s="420"/>
      <c r="NYM22" s="420"/>
      <c r="NYN22" s="420"/>
      <c r="NYO22" s="420"/>
      <c r="NYP22" s="420"/>
      <c r="NYQ22" s="420"/>
      <c r="NYR22" s="420"/>
      <c r="NYS22" s="420"/>
      <c r="NYT22" s="420"/>
      <c r="NYU22" s="420"/>
      <c r="NYV22" s="420"/>
      <c r="NYW22" s="420"/>
      <c r="NYX22" s="420"/>
      <c r="NYY22" s="420"/>
      <c r="NYZ22" s="420"/>
      <c r="NZA22" s="420"/>
      <c r="NZB22" s="420"/>
      <c r="NZC22" s="420"/>
      <c r="NZD22" s="420"/>
      <c r="NZE22" s="420"/>
      <c r="NZF22" s="420"/>
      <c r="NZG22" s="420"/>
      <c r="NZH22" s="420"/>
      <c r="NZI22" s="420"/>
      <c r="NZJ22" s="420"/>
      <c r="NZK22" s="420"/>
      <c r="NZL22" s="420"/>
      <c r="NZM22" s="420"/>
      <c r="NZN22" s="420"/>
      <c r="NZO22" s="420"/>
      <c r="NZP22" s="420"/>
      <c r="NZQ22" s="420"/>
      <c r="NZR22" s="420"/>
      <c r="NZS22" s="420"/>
      <c r="NZT22" s="420"/>
      <c r="NZU22" s="420"/>
      <c r="NZV22" s="420"/>
      <c r="NZW22" s="420"/>
      <c r="NZX22" s="420"/>
      <c r="NZY22" s="420"/>
      <c r="NZZ22" s="420"/>
      <c r="OAA22" s="420"/>
      <c r="OAB22" s="420"/>
      <c r="OAC22" s="420"/>
      <c r="OAD22" s="420"/>
      <c r="OAE22" s="420"/>
      <c r="OAF22" s="420"/>
      <c r="OAG22" s="420"/>
      <c r="OAH22" s="420"/>
      <c r="OAI22" s="420"/>
      <c r="OAJ22" s="420"/>
      <c r="OAK22" s="420"/>
      <c r="OAL22" s="420"/>
      <c r="OAM22" s="420"/>
      <c r="OAN22" s="420"/>
      <c r="OAO22" s="420"/>
      <c r="OAP22" s="420"/>
      <c r="OAQ22" s="420"/>
      <c r="OAR22" s="420"/>
      <c r="OAS22" s="420"/>
      <c r="OAT22" s="420"/>
      <c r="OAU22" s="420"/>
      <c r="OAV22" s="420"/>
      <c r="OAW22" s="420"/>
      <c r="OAX22" s="420"/>
      <c r="OAY22" s="420"/>
      <c r="OAZ22" s="420"/>
      <c r="OBA22" s="420"/>
      <c r="OBB22" s="420"/>
      <c r="OBC22" s="420"/>
      <c r="OBD22" s="420"/>
      <c r="OBE22" s="420"/>
      <c r="OBF22" s="420"/>
      <c r="OBG22" s="420"/>
      <c r="OBH22" s="420"/>
      <c r="OBI22" s="420"/>
      <c r="OBJ22" s="420"/>
      <c r="OBK22" s="420"/>
      <c r="OBL22" s="420"/>
      <c r="OBM22" s="420"/>
      <c r="OBN22" s="420"/>
      <c r="OBO22" s="420"/>
      <c r="OBP22" s="420"/>
      <c r="OBQ22" s="420"/>
      <c r="OBR22" s="420"/>
      <c r="OBS22" s="420"/>
      <c r="OBT22" s="420"/>
      <c r="OBU22" s="420"/>
      <c r="OBV22" s="420"/>
      <c r="OBW22" s="420"/>
      <c r="OBX22" s="420"/>
      <c r="OBY22" s="420"/>
      <c r="OBZ22" s="420"/>
      <c r="OCA22" s="420"/>
      <c r="OCB22" s="420"/>
      <c r="OCC22" s="420"/>
      <c r="OCD22" s="420"/>
      <c r="OCE22" s="420"/>
      <c r="OCF22" s="420"/>
      <c r="OCG22" s="420"/>
      <c r="OCH22" s="420"/>
      <c r="OCI22" s="420"/>
      <c r="OCJ22" s="420"/>
      <c r="OCK22" s="420"/>
      <c r="OCL22" s="420"/>
      <c r="OCM22" s="420"/>
      <c r="OCN22" s="420"/>
      <c r="OCO22" s="420"/>
      <c r="OCP22" s="420"/>
      <c r="OCQ22" s="420"/>
      <c r="OCR22" s="420"/>
      <c r="OCS22" s="420"/>
      <c r="OCT22" s="420"/>
      <c r="OCU22" s="420"/>
      <c r="OCV22" s="420"/>
      <c r="OCW22" s="420"/>
      <c r="OCX22" s="420"/>
      <c r="OCY22" s="420"/>
      <c r="OCZ22" s="420"/>
      <c r="ODA22" s="420"/>
      <c r="ODB22" s="420"/>
      <c r="ODC22" s="420"/>
      <c r="ODD22" s="420"/>
      <c r="ODE22" s="420"/>
      <c r="ODF22" s="420"/>
      <c r="ODG22" s="420"/>
      <c r="ODH22" s="420"/>
      <c r="ODI22" s="420"/>
      <c r="ODJ22" s="420"/>
      <c r="ODK22" s="420"/>
      <c r="ODL22" s="420"/>
      <c r="ODM22" s="420"/>
      <c r="ODN22" s="420"/>
      <c r="ODO22" s="420"/>
      <c r="ODP22" s="420"/>
      <c r="ODQ22" s="420"/>
      <c r="ODR22" s="420"/>
      <c r="ODS22" s="420"/>
      <c r="ODT22" s="420"/>
      <c r="ODU22" s="420"/>
      <c r="ODV22" s="420"/>
      <c r="ODW22" s="420"/>
      <c r="ODX22" s="420"/>
      <c r="ODY22" s="420"/>
      <c r="ODZ22" s="420"/>
      <c r="OEA22" s="420"/>
      <c r="OEB22" s="420"/>
      <c r="OEC22" s="420"/>
      <c r="OED22" s="420"/>
      <c r="OEE22" s="420"/>
      <c r="OEF22" s="420"/>
      <c r="OEG22" s="420"/>
      <c r="OEH22" s="420"/>
      <c r="OEI22" s="420"/>
      <c r="OEJ22" s="420"/>
      <c r="OEK22" s="420"/>
      <c r="OEL22" s="420"/>
      <c r="OEM22" s="420"/>
      <c r="OEN22" s="420"/>
      <c r="OEO22" s="420"/>
      <c r="OEP22" s="420"/>
      <c r="OEQ22" s="420"/>
      <c r="OER22" s="420"/>
      <c r="OES22" s="420"/>
      <c r="OET22" s="420"/>
      <c r="OEU22" s="420"/>
      <c r="OEV22" s="420"/>
      <c r="OEW22" s="420"/>
      <c r="OEX22" s="420"/>
      <c r="OEY22" s="420"/>
      <c r="OEZ22" s="420"/>
      <c r="OFA22" s="420"/>
      <c r="OFB22" s="420"/>
      <c r="OFC22" s="420"/>
      <c r="OFD22" s="420"/>
      <c r="OFE22" s="420"/>
      <c r="OFF22" s="420"/>
      <c r="OFG22" s="420"/>
      <c r="OFH22" s="420"/>
      <c r="OFI22" s="420"/>
      <c r="OFJ22" s="420"/>
      <c r="OFK22" s="420"/>
      <c r="OFL22" s="420"/>
      <c r="OFM22" s="420"/>
      <c r="OFN22" s="420"/>
      <c r="OFO22" s="420"/>
      <c r="OFP22" s="420"/>
      <c r="OFQ22" s="420"/>
      <c r="OFR22" s="420"/>
      <c r="OFS22" s="420"/>
      <c r="OFT22" s="420"/>
      <c r="OFU22" s="420"/>
      <c r="OFV22" s="420"/>
      <c r="OFW22" s="420"/>
      <c r="OFX22" s="420"/>
      <c r="OFY22" s="420"/>
      <c r="OFZ22" s="420"/>
      <c r="OGA22" s="420"/>
      <c r="OGB22" s="420"/>
      <c r="OGC22" s="420"/>
      <c r="OGD22" s="420"/>
      <c r="OGE22" s="420"/>
      <c r="OGF22" s="420"/>
      <c r="OGG22" s="420"/>
      <c r="OGH22" s="420"/>
      <c r="OGI22" s="420"/>
      <c r="OGJ22" s="420"/>
      <c r="OGK22" s="420"/>
      <c r="OGL22" s="420"/>
      <c r="OGM22" s="420"/>
      <c r="OGN22" s="420"/>
      <c r="OGO22" s="420"/>
      <c r="OGP22" s="420"/>
      <c r="OGQ22" s="420"/>
      <c r="OGR22" s="420"/>
      <c r="OGS22" s="420"/>
      <c r="OGT22" s="420"/>
      <c r="OGU22" s="420"/>
      <c r="OGV22" s="420"/>
      <c r="OGW22" s="420"/>
      <c r="OGX22" s="420"/>
      <c r="OGY22" s="420"/>
      <c r="OGZ22" s="420"/>
      <c r="OHA22" s="420"/>
      <c r="OHB22" s="420"/>
      <c r="OHC22" s="420"/>
      <c r="OHD22" s="420"/>
      <c r="OHE22" s="420"/>
      <c r="OHF22" s="420"/>
      <c r="OHG22" s="420"/>
      <c r="OHH22" s="420"/>
      <c r="OHI22" s="420"/>
      <c r="OHJ22" s="420"/>
      <c r="OHK22" s="420"/>
      <c r="OHL22" s="420"/>
      <c r="OHM22" s="420"/>
      <c r="OHN22" s="420"/>
      <c r="OHO22" s="420"/>
      <c r="OHP22" s="420"/>
      <c r="OHQ22" s="420"/>
      <c r="OHR22" s="420"/>
      <c r="OHS22" s="420"/>
      <c r="OHT22" s="420"/>
      <c r="OHU22" s="420"/>
      <c r="OHV22" s="420"/>
      <c r="OHW22" s="420"/>
      <c r="OHX22" s="420"/>
      <c r="OHY22" s="420"/>
      <c r="OHZ22" s="420"/>
      <c r="OIA22" s="420"/>
      <c r="OIB22" s="420"/>
      <c r="OIC22" s="420"/>
      <c r="OID22" s="420"/>
      <c r="OIE22" s="420"/>
      <c r="OIF22" s="420"/>
      <c r="OIG22" s="420"/>
      <c r="OIH22" s="420"/>
      <c r="OII22" s="420"/>
      <c r="OIJ22" s="420"/>
      <c r="OIK22" s="420"/>
      <c r="OIL22" s="420"/>
      <c r="OIM22" s="420"/>
      <c r="OIN22" s="420"/>
      <c r="OIO22" s="420"/>
      <c r="OIP22" s="420"/>
      <c r="OIQ22" s="420"/>
      <c r="OIR22" s="420"/>
      <c r="OIS22" s="420"/>
      <c r="OIT22" s="420"/>
      <c r="OIU22" s="420"/>
      <c r="OIV22" s="420"/>
      <c r="OIW22" s="420"/>
      <c r="OIX22" s="420"/>
      <c r="OIY22" s="420"/>
      <c r="OIZ22" s="420"/>
      <c r="OJA22" s="420"/>
      <c r="OJB22" s="420"/>
      <c r="OJC22" s="420"/>
      <c r="OJD22" s="420"/>
      <c r="OJE22" s="420"/>
      <c r="OJF22" s="420"/>
      <c r="OJG22" s="420"/>
      <c r="OJH22" s="420"/>
      <c r="OJI22" s="420"/>
      <c r="OJJ22" s="420"/>
      <c r="OJK22" s="420"/>
      <c r="OJL22" s="420"/>
      <c r="OJM22" s="420"/>
      <c r="OJN22" s="420"/>
      <c r="OJO22" s="420"/>
      <c r="OJP22" s="420"/>
      <c r="OJQ22" s="420"/>
      <c r="OJR22" s="420"/>
      <c r="OJS22" s="420"/>
      <c r="OJT22" s="420"/>
      <c r="OJU22" s="420"/>
      <c r="OJV22" s="420"/>
      <c r="OJW22" s="420"/>
      <c r="OJX22" s="420"/>
      <c r="OJY22" s="420"/>
      <c r="OJZ22" s="420"/>
      <c r="OKA22" s="420"/>
      <c r="OKB22" s="420"/>
      <c r="OKC22" s="420"/>
      <c r="OKD22" s="420"/>
      <c r="OKE22" s="420"/>
      <c r="OKF22" s="420"/>
      <c r="OKG22" s="420"/>
      <c r="OKH22" s="420"/>
      <c r="OKI22" s="420"/>
      <c r="OKJ22" s="420"/>
      <c r="OKK22" s="420"/>
      <c r="OKL22" s="420"/>
      <c r="OKM22" s="420"/>
      <c r="OKN22" s="420"/>
      <c r="OKO22" s="420"/>
      <c r="OKP22" s="420"/>
      <c r="OKQ22" s="420"/>
      <c r="OKR22" s="420"/>
      <c r="OKS22" s="420"/>
      <c r="OKT22" s="420"/>
      <c r="OKU22" s="420"/>
      <c r="OKV22" s="420"/>
      <c r="OKW22" s="420"/>
      <c r="OKX22" s="420"/>
      <c r="OKY22" s="420"/>
      <c r="OKZ22" s="420"/>
      <c r="OLA22" s="420"/>
      <c r="OLB22" s="420"/>
      <c r="OLC22" s="420"/>
      <c r="OLD22" s="420"/>
      <c r="OLE22" s="420"/>
      <c r="OLF22" s="420"/>
      <c r="OLG22" s="420"/>
      <c r="OLH22" s="420"/>
      <c r="OLI22" s="420"/>
      <c r="OLJ22" s="420"/>
      <c r="OLK22" s="420"/>
      <c r="OLL22" s="420"/>
      <c r="OLM22" s="420"/>
      <c r="OLN22" s="420"/>
      <c r="OLO22" s="420"/>
      <c r="OLP22" s="420"/>
      <c r="OLQ22" s="420"/>
      <c r="OLR22" s="420"/>
      <c r="OLS22" s="420"/>
      <c r="OLT22" s="420"/>
      <c r="OLU22" s="420"/>
      <c r="OLV22" s="420"/>
      <c r="OLW22" s="420"/>
      <c r="OLX22" s="420"/>
      <c r="OLY22" s="420"/>
      <c r="OLZ22" s="420"/>
      <c r="OMA22" s="420"/>
      <c r="OMB22" s="420"/>
      <c r="OMC22" s="420"/>
      <c r="OMD22" s="420"/>
      <c r="OME22" s="420"/>
      <c r="OMF22" s="420"/>
      <c r="OMG22" s="420"/>
      <c r="OMH22" s="420"/>
      <c r="OMI22" s="420"/>
      <c r="OMJ22" s="420"/>
      <c r="OMK22" s="420"/>
      <c r="OML22" s="420"/>
      <c r="OMM22" s="420"/>
      <c r="OMN22" s="420"/>
      <c r="OMO22" s="420"/>
      <c r="OMP22" s="420"/>
      <c r="OMQ22" s="420"/>
      <c r="OMR22" s="420"/>
      <c r="OMS22" s="420"/>
      <c r="OMT22" s="420"/>
      <c r="OMU22" s="420"/>
      <c r="OMV22" s="420"/>
      <c r="OMW22" s="420"/>
      <c r="OMX22" s="420"/>
      <c r="OMY22" s="420"/>
      <c r="OMZ22" s="420"/>
      <c r="ONA22" s="420"/>
      <c r="ONB22" s="420"/>
      <c r="ONC22" s="420"/>
      <c r="OND22" s="420"/>
      <c r="ONE22" s="420"/>
      <c r="ONF22" s="420"/>
      <c r="ONG22" s="420"/>
      <c r="ONH22" s="420"/>
      <c r="ONI22" s="420"/>
      <c r="ONJ22" s="420"/>
      <c r="ONK22" s="420"/>
      <c r="ONL22" s="420"/>
      <c r="ONM22" s="420"/>
      <c r="ONN22" s="420"/>
      <c r="ONO22" s="420"/>
      <c r="ONP22" s="420"/>
      <c r="ONQ22" s="420"/>
      <c r="ONR22" s="420"/>
      <c r="ONS22" s="420"/>
      <c r="ONT22" s="420"/>
      <c r="ONU22" s="420"/>
      <c r="ONV22" s="420"/>
      <c r="ONW22" s="420"/>
      <c r="ONX22" s="420"/>
      <c r="ONY22" s="420"/>
      <c r="ONZ22" s="420"/>
      <c r="OOA22" s="420"/>
      <c r="OOB22" s="420"/>
      <c r="OOC22" s="420"/>
      <c r="OOD22" s="420"/>
      <c r="OOE22" s="420"/>
      <c r="OOF22" s="420"/>
      <c r="OOG22" s="420"/>
      <c r="OOH22" s="420"/>
      <c r="OOI22" s="420"/>
      <c r="OOJ22" s="420"/>
      <c r="OOK22" s="420"/>
      <c r="OOL22" s="420"/>
      <c r="OOM22" s="420"/>
      <c r="OON22" s="420"/>
      <c r="OOO22" s="420"/>
      <c r="OOP22" s="420"/>
      <c r="OOQ22" s="420"/>
      <c r="OOR22" s="420"/>
      <c r="OOS22" s="420"/>
      <c r="OOT22" s="420"/>
      <c r="OOU22" s="420"/>
      <c r="OOV22" s="420"/>
      <c r="OOW22" s="420"/>
      <c r="OOX22" s="420"/>
      <c r="OOY22" s="420"/>
      <c r="OOZ22" s="420"/>
      <c r="OPA22" s="420"/>
      <c r="OPB22" s="420"/>
      <c r="OPC22" s="420"/>
      <c r="OPD22" s="420"/>
      <c r="OPE22" s="420"/>
      <c r="OPF22" s="420"/>
      <c r="OPG22" s="420"/>
      <c r="OPH22" s="420"/>
      <c r="OPI22" s="420"/>
      <c r="OPJ22" s="420"/>
      <c r="OPK22" s="420"/>
      <c r="OPL22" s="420"/>
      <c r="OPM22" s="420"/>
      <c r="OPN22" s="420"/>
      <c r="OPO22" s="420"/>
      <c r="OPP22" s="420"/>
      <c r="OPQ22" s="420"/>
      <c r="OPR22" s="420"/>
      <c r="OPS22" s="420"/>
      <c r="OPT22" s="420"/>
      <c r="OPU22" s="420"/>
      <c r="OPV22" s="420"/>
      <c r="OPW22" s="420"/>
      <c r="OPX22" s="420"/>
      <c r="OPY22" s="420"/>
      <c r="OPZ22" s="420"/>
      <c r="OQA22" s="420"/>
      <c r="OQB22" s="420"/>
      <c r="OQC22" s="420"/>
      <c r="OQD22" s="420"/>
      <c r="OQE22" s="420"/>
      <c r="OQF22" s="420"/>
      <c r="OQG22" s="420"/>
      <c r="OQH22" s="420"/>
      <c r="OQI22" s="420"/>
      <c r="OQJ22" s="420"/>
      <c r="OQK22" s="420"/>
      <c r="OQL22" s="420"/>
      <c r="OQM22" s="420"/>
      <c r="OQN22" s="420"/>
      <c r="OQO22" s="420"/>
      <c r="OQP22" s="420"/>
      <c r="OQQ22" s="420"/>
      <c r="OQR22" s="420"/>
      <c r="OQS22" s="420"/>
      <c r="OQT22" s="420"/>
      <c r="OQU22" s="420"/>
      <c r="OQV22" s="420"/>
      <c r="OQW22" s="420"/>
      <c r="OQX22" s="420"/>
      <c r="OQY22" s="420"/>
      <c r="OQZ22" s="420"/>
      <c r="ORA22" s="420"/>
      <c r="ORB22" s="420"/>
      <c r="ORC22" s="420"/>
      <c r="ORD22" s="420"/>
      <c r="ORE22" s="420"/>
      <c r="ORF22" s="420"/>
      <c r="ORG22" s="420"/>
      <c r="ORH22" s="420"/>
      <c r="ORI22" s="420"/>
      <c r="ORJ22" s="420"/>
      <c r="ORK22" s="420"/>
      <c r="ORL22" s="420"/>
      <c r="ORM22" s="420"/>
      <c r="ORN22" s="420"/>
      <c r="ORO22" s="420"/>
      <c r="ORP22" s="420"/>
      <c r="ORQ22" s="420"/>
      <c r="ORR22" s="420"/>
      <c r="ORS22" s="420"/>
      <c r="ORT22" s="420"/>
      <c r="ORU22" s="420"/>
      <c r="ORV22" s="420"/>
      <c r="ORW22" s="420"/>
      <c r="ORX22" s="420"/>
      <c r="ORY22" s="420"/>
      <c r="ORZ22" s="420"/>
      <c r="OSA22" s="420"/>
      <c r="OSB22" s="420"/>
      <c r="OSC22" s="420"/>
      <c r="OSD22" s="420"/>
      <c r="OSE22" s="420"/>
      <c r="OSF22" s="420"/>
      <c r="OSG22" s="420"/>
      <c r="OSH22" s="420"/>
      <c r="OSI22" s="420"/>
      <c r="OSJ22" s="420"/>
      <c r="OSK22" s="420"/>
      <c r="OSL22" s="420"/>
      <c r="OSM22" s="420"/>
      <c r="OSN22" s="420"/>
      <c r="OSO22" s="420"/>
      <c r="OSP22" s="420"/>
      <c r="OSQ22" s="420"/>
      <c r="OSR22" s="420"/>
      <c r="OSS22" s="420"/>
      <c r="OST22" s="420"/>
      <c r="OSU22" s="420"/>
      <c r="OSV22" s="420"/>
      <c r="OSW22" s="420"/>
      <c r="OSX22" s="420"/>
      <c r="OSY22" s="420"/>
      <c r="OSZ22" s="420"/>
      <c r="OTA22" s="420"/>
      <c r="OTB22" s="420"/>
      <c r="OTC22" s="420"/>
      <c r="OTD22" s="420"/>
      <c r="OTE22" s="420"/>
      <c r="OTF22" s="420"/>
      <c r="OTG22" s="420"/>
      <c r="OTH22" s="420"/>
      <c r="OTI22" s="420"/>
      <c r="OTJ22" s="420"/>
      <c r="OTK22" s="420"/>
      <c r="OTL22" s="420"/>
      <c r="OTM22" s="420"/>
      <c r="OTN22" s="420"/>
      <c r="OTO22" s="420"/>
      <c r="OTP22" s="420"/>
      <c r="OTQ22" s="420"/>
      <c r="OTR22" s="420"/>
      <c r="OTS22" s="420"/>
      <c r="OTT22" s="420"/>
      <c r="OTU22" s="420"/>
      <c r="OTV22" s="420"/>
      <c r="OTW22" s="420"/>
      <c r="OTX22" s="420"/>
      <c r="OTY22" s="420"/>
      <c r="OTZ22" s="420"/>
      <c r="OUA22" s="420"/>
      <c r="OUB22" s="420"/>
      <c r="OUC22" s="420"/>
      <c r="OUD22" s="420"/>
      <c r="OUE22" s="420"/>
      <c r="OUF22" s="420"/>
      <c r="OUG22" s="420"/>
      <c r="OUH22" s="420"/>
      <c r="OUI22" s="420"/>
      <c r="OUJ22" s="420"/>
      <c r="OUK22" s="420"/>
      <c r="OUL22" s="420"/>
      <c r="OUM22" s="420"/>
      <c r="OUN22" s="420"/>
      <c r="OUO22" s="420"/>
      <c r="OUP22" s="420"/>
      <c r="OUQ22" s="420"/>
      <c r="OUR22" s="420"/>
      <c r="OUS22" s="420"/>
      <c r="OUT22" s="420"/>
      <c r="OUU22" s="420"/>
      <c r="OUV22" s="420"/>
      <c r="OUW22" s="420"/>
      <c r="OUX22" s="420"/>
      <c r="OUY22" s="420"/>
      <c r="OUZ22" s="420"/>
      <c r="OVA22" s="420"/>
      <c r="OVB22" s="420"/>
      <c r="OVC22" s="420"/>
      <c r="OVD22" s="420"/>
      <c r="OVE22" s="420"/>
      <c r="OVF22" s="420"/>
      <c r="OVG22" s="420"/>
      <c r="OVH22" s="420"/>
      <c r="OVI22" s="420"/>
      <c r="OVJ22" s="420"/>
      <c r="OVK22" s="420"/>
      <c r="OVL22" s="420"/>
      <c r="OVM22" s="420"/>
      <c r="OVN22" s="420"/>
      <c r="OVO22" s="420"/>
      <c r="OVP22" s="420"/>
      <c r="OVQ22" s="420"/>
      <c r="OVR22" s="420"/>
      <c r="OVS22" s="420"/>
      <c r="OVT22" s="420"/>
      <c r="OVU22" s="420"/>
      <c r="OVV22" s="420"/>
      <c r="OVW22" s="420"/>
      <c r="OVX22" s="420"/>
      <c r="OVY22" s="420"/>
      <c r="OVZ22" s="420"/>
      <c r="OWA22" s="420"/>
      <c r="OWB22" s="420"/>
      <c r="OWC22" s="420"/>
      <c r="OWD22" s="420"/>
      <c r="OWE22" s="420"/>
      <c r="OWF22" s="420"/>
      <c r="OWG22" s="420"/>
      <c r="OWH22" s="420"/>
      <c r="OWI22" s="420"/>
      <c r="OWJ22" s="420"/>
      <c r="OWK22" s="420"/>
      <c r="OWL22" s="420"/>
      <c r="OWM22" s="420"/>
      <c r="OWN22" s="420"/>
      <c r="OWO22" s="420"/>
      <c r="OWP22" s="420"/>
      <c r="OWQ22" s="420"/>
      <c r="OWR22" s="420"/>
      <c r="OWS22" s="420"/>
      <c r="OWT22" s="420"/>
      <c r="OWU22" s="420"/>
      <c r="OWV22" s="420"/>
      <c r="OWW22" s="420"/>
      <c r="OWX22" s="420"/>
      <c r="OWY22" s="420"/>
      <c r="OWZ22" s="420"/>
      <c r="OXA22" s="420"/>
      <c r="OXB22" s="420"/>
      <c r="OXC22" s="420"/>
      <c r="OXD22" s="420"/>
      <c r="OXE22" s="420"/>
      <c r="OXF22" s="420"/>
      <c r="OXG22" s="420"/>
      <c r="OXH22" s="420"/>
      <c r="OXI22" s="420"/>
      <c r="OXJ22" s="420"/>
      <c r="OXK22" s="420"/>
      <c r="OXL22" s="420"/>
      <c r="OXM22" s="420"/>
      <c r="OXN22" s="420"/>
      <c r="OXO22" s="420"/>
      <c r="OXP22" s="420"/>
      <c r="OXQ22" s="420"/>
      <c r="OXR22" s="420"/>
      <c r="OXS22" s="420"/>
      <c r="OXT22" s="420"/>
      <c r="OXU22" s="420"/>
      <c r="OXV22" s="420"/>
      <c r="OXW22" s="420"/>
      <c r="OXX22" s="420"/>
      <c r="OXY22" s="420"/>
      <c r="OXZ22" s="420"/>
      <c r="OYA22" s="420"/>
      <c r="OYB22" s="420"/>
      <c r="OYC22" s="420"/>
      <c r="OYD22" s="420"/>
      <c r="OYE22" s="420"/>
      <c r="OYF22" s="420"/>
      <c r="OYG22" s="420"/>
      <c r="OYH22" s="420"/>
      <c r="OYI22" s="420"/>
      <c r="OYJ22" s="420"/>
      <c r="OYK22" s="420"/>
      <c r="OYL22" s="420"/>
      <c r="OYM22" s="420"/>
      <c r="OYN22" s="420"/>
      <c r="OYO22" s="420"/>
      <c r="OYP22" s="420"/>
      <c r="OYQ22" s="420"/>
      <c r="OYR22" s="420"/>
      <c r="OYS22" s="420"/>
      <c r="OYT22" s="420"/>
      <c r="OYU22" s="420"/>
      <c r="OYV22" s="420"/>
      <c r="OYW22" s="420"/>
      <c r="OYX22" s="420"/>
      <c r="OYY22" s="420"/>
      <c r="OYZ22" s="420"/>
      <c r="OZA22" s="420"/>
      <c r="OZB22" s="420"/>
      <c r="OZC22" s="420"/>
      <c r="OZD22" s="420"/>
      <c r="OZE22" s="420"/>
      <c r="OZF22" s="420"/>
      <c r="OZG22" s="420"/>
      <c r="OZH22" s="420"/>
      <c r="OZI22" s="420"/>
      <c r="OZJ22" s="420"/>
      <c r="OZK22" s="420"/>
      <c r="OZL22" s="420"/>
      <c r="OZM22" s="420"/>
      <c r="OZN22" s="420"/>
      <c r="OZO22" s="420"/>
      <c r="OZP22" s="420"/>
      <c r="OZQ22" s="420"/>
      <c r="OZR22" s="420"/>
      <c r="OZS22" s="420"/>
      <c r="OZT22" s="420"/>
      <c r="OZU22" s="420"/>
      <c r="OZV22" s="420"/>
      <c r="OZW22" s="420"/>
      <c r="OZX22" s="420"/>
      <c r="OZY22" s="420"/>
      <c r="OZZ22" s="420"/>
      <c r="PAA22" s="420"/>
      <c r="PAB22" s="420"/>
      <c r="PAC22" s="420"/>
      <c r="PAD22" s="420"/>
      <c r="PAE22" s="420"/>
      <c r="PAF22" s="420"/>
      <c r="PAG22" s="420"/>
      <c r="PAH22" s="420"/>
      <c r="PAI22" s="420"/>
      <c r="PAJ22" s="420"/>
      <c r="PAK22" s="420"/>
      <c r="PAL22" s="420"/>
      <c r="PAM22" s="420"/>
      <c r="PAN22" s="420"/>
      <c r="PAO22" s="420"/>
      <c r="PAP22" s="420"/>
      <c r="PAQ22" s="420"/>
      <c r="PAR22" s="420"/>
      <c r="PAS22" s="420"/>
      <c r="PAT22" s="420"/>
      <c r="PAU22" s="420"/>
      <c r="PAV22" s="420"/>
      <c r="PAW22" s="420"/>
      <c r="PAX22" s="420"/>
      <c r="PAY22" s="420"/>
      <c r="PAZ22" s="420"/>
      <c r="PBA22" s="420"/>
      <c r="PBB22" s="420"/>
      <c r="PBC22" s="420"/>
      <c r="PBD22" s="420"/>
      <c r="PBE22" s="420"/>
      <c r="PBF22" s="420"/>
      <c r="PBG22" s="420"/>
      <c r="PBH22" s="420"/>
      <c r="PBI22" s="420"/>
      <c r="PBJ22" s="420"/>
      <c r="PBK22" s="420"/>
      <c r="PBL22" s="420"/>
      <c r="PBM22" s="420"/>
      <c r="PBN22" s="420"/>
      <c r="PBO22" s="420"/>
      <c r="PBP22" s="420"/>
      <c r="PBQ22" s="420"/>
      <c r="PBR22" s="420"/>
      <c r="PBS22" s="420"/>
      <c r="PBT22" s="420"/>
      <c r="PBU22" s="420"/>
      <c r="PBV22" s="420"/>
      <c r="PBW22" s="420"/>
      <c r="PBX22" s="420"/>
      <c r="PBY22" s="420"/>
      <c r="PBZ22" s="420"/>
      <c r="PCA22" s="420"/>
      <c r="PCB22" s="420"/>
      <c r="PCC22" s="420"/>
      <c r="PCD22" s="420"/>
      <c r="PCE22" s="420"/>
      <c r="PCF22" s="420"/>
      <c r="PCG22" s="420"/>
      <c r="PCH22" s="420"/>
      <c r="PCI22" s="420"/>
      <c r="PCJ22" s="420"/>
      <c r="PCK22" s="420"/>
      <c r="PCL22" s="420"/>
      <c r="PCM22" s="420"/>
      <c r="PCN22" s="420"/>
      <c r="PCO22" s="420"/>
      <c r="PCP22" s="420"/>
      <c r="PCQ22" s="420"/>
      <c r="PCR22" s="420"/>
      <c r="PCS22" s="420"/>
      <c r="PCT22" s="420"/>
      <c r="PCU22" s="420"/>
      <c r="PCV22" s="420"/>
      <c r="PCW22" s="420"/>
      <c r="PCX22" s="420"/>
      <c r="PCY22" s="420"/>
      <c r="PCZ22" s="420"/>
      <c r="PDA22" s="420"/>
      <c r="PDB22" s="420"/>
      <c r="PDC22" s="420"/>
      <c r="PDD22" s="420"/>
      <c r="PDE22" s="420"/>
      <c r="PDF22" s="420"/>
      <c r="PDG22" s="420"/>
      <c r="PDH22" s="420"/>
      <c r="PDI22" s="420"/>
      <c r="PDJ22" s="420"/>
      <c r="PDK22" s="420"/>
      <c r="PDL22" s="420"/>
      <c r="PDM22" s="420"/>
      <c r="PDN22" s="420"/>
      <c r="PDO22" s="420"/>
      <c r="PDP22" s="420"/>
      <c r="PDQ22" s="420"/>
      <c r="PDR22" s="420"/>
      <c r="PDS22" s="420"/>
      <c r="PDT22" s="420"/>
      <c r="PDU22" s="420"/>
      <c r="PDV22" s="420"/>
      <c r="PDW22" s="420"/>
      <c r="PDX22" s="420"/>
      <c r="PDY22" s="420"/>
      <c r="PDZ22" s="420"/>
      <c r="PEA22" s="420"/>
      <c r="PEB22" s="420"/>
      <c r="PEC22" s="420"/>
      <c r="PED22" s="420"/>
      <c r="PEE22" s="420"/>
      <c r="PEF22" s="420"/>
      <c r="PEG22" s="420"/>
      <c r="PEH22" s="420"/>
      <c r="PEI22" s="420"/>
      <c r="PEJ22" s="420"/>
      <c r="PEK22" s="420"/>
      <c r="PEL22" s="420"/>
      <c r="PEM22" s="420"/>
      <c r="PEN22" s="420"/>
      <c r="PEO22" s="420"/>
      <c r="PEP22" s="420"/>
      <c r="PEQ22" s="420"/>
      <c r="PER22" s="420"/>
      <c r="PES22" s="420"/>
      <c r="PET22" s="420"/>
      <c r="PEU22" s="420"/>
      <c r="PEV22" s="420"/>
      <c r="PEW22" s="420"/>
      <c r="PEX22" s="420"/>
      <c r="PEY22" s="420"/>
      <c r="PEZ22" s="420"/>
      <c r="PFA22" s="420"/>
      <c r="PFB22" s="420"/>
      <c r="PFC22" s="420"/>
      <c r="PFD22" s="420"/>
      <c r="PFE22" s="420"/>
      <c r="PFF22" s="420"/>
      <c r="PFG22" s="420"/>
      <c r="PFH22" s="420"/>
      <c r="PFI22" s="420"/>
      <c r="PFJ22" s="420"/>
      <c r="PFK22" s="420"/>
      <c r="PFL22" s="420"/>
      <c r="PFM22" s="420"/>
      <c r="PFN22" s="420"/>
      <c r="PFO22" s="420"/>
      <c r="PFP22" s="420"/>
      <c r="PFQ22" s="420"/>
      <c r="PFR22" s="420"/>
      <c r="PFS22" s="420"/>
      <c r="PFT22" s="420"/>
      <c r="PFU22" s="420"/>
      <c r="PFV22" s="420"/>
      <c r="PFW22" s="420"/>
      <c r="PFX22" s="420"/>
      <c r="PFY22" s="420"/>
      <c r="PFZ22" s="420"/>
      <c r="PGA22" s="420"/>
      <c r="PGB22" s="420"/>
      <c r="PGC22" s="420"/>
      <c r="PGD22" s="420"/>
      <c r="PGE22" s="420"/>
      <c r="PGF22" s="420"/>
      <c r="PGG22" s="420"/>
      <c r="PGH22" s="420"/>
      <c r="PGI22" s="420"/>
      <c r="PGJ22" s="420"/>
      <c r="PGK22" s="420"/>
      <c r="PGL22" s="420"/>
      <c r="PGM22" s="420"/>
      <c r="PGN22" s="420"/>
      <c r="PGO22" s="420"/>
      <c r="PGP22" s="420"/>
      <c r="PGQ22" s="420"/>
      <c r="PGR22" s="420"/>
      <c r="PGS22" s="420"/>
      <c r="PGT22" s="420"/>
      <c r="PGU22" s="420"/>
      <c r="PGV22" s="420"/>
      <c r="PGW22" s="420"/>
      <c r="PGX22" s="420"/>
      <c r="PGY22" s="420"/>
      <c r="PGZ22" s="420"/>
      <c r="PHA22" s="420"/>
      <c r="PHB22" s="420"/>
      <c r="PHC22" s="420"/>
      <c r="PHD22" s="420"/>
      <c r="PHE22" s="420"/>
      <c r="PHF22" s="420"/>
      <c r="PHG22" s="420"/>
      <c r="PHH22" s="420"/>
      <c r="PHI22" s="420"/>
      <c r="PHJ22" s="420"/>
      <c r="PHK22" s="420"/>
      <c r="PHL22" s="420"/>
      <c r="PHM22" s="420"/>
      <c r="PHN22" s="420"/>
      <c r="PHO22" s="420"/>
      <c r="PHP22" s="420"/>
      <c r="PHQ22" s="420"/>
      <c r="PHR22" s="420"/>
      <c r="PHS22" s="420"/>
      <c r="PHT22" s="420"/>
      <c r="PHU22" s="420"/>
      <c r="PHV22" s="420"/>
      <c r="PHW22" s="420"/>
      <c r="PHX22" s="420"/>
      <c r="PHY22" s="420"/>
      <c r="PHZ22" s="420"/>
      <c r="PIA22" s="420"/>
      <c r="PIB22" s="420"/>
      <c r="PIC22" s="420"/>
      <c r="PID22" s="420"/>
      <c r="PIE22" s="420"/>
      <c r="PIF22" s="420"/>
      <c r="PIG22" s="420"/>
      <c r="PIH22" s="420"/>
      <c r="PII22" s="420"/>
      <c r="PIJ22" s="420"/>
      <c r="PIK22" s="420"/>
      <c r="PIL22" s="420"/>
      <c r="PIM22" s="420"/>
      <c r="PIN22" s="420"/>
      <c r="PIO22" s="420"/>
      <c r="PIP22" s="420"/>
      <c r="PIQ22" s="420"/>
      <c r="PIR22" s="420"/>
      <c r="PIS22" s="420"/>
      <c r="PIT22" s="420"/>
      <c r="PIU22" s="420"/>
      <c r="PIV22" s="420"/>
      <c r="PIW22" s="420"/>
      <c r="PIX22" s="420"/>
      <c r="PIY22" s="420"/>
      <c r="PIZ22" s="420"/>
      <c r="PJA22" s="420"/>
      <c r="PJB22" s="420"/>
      <c r="PJC22" s="420"/>
      <c r="PJD22" s="420"/>
      <c r="PJE22" s="420"/>
      <c r="PJF22" s="420"/>
      <c r="PJG22" s="420"/>
      <c r="PJH22" s="420"/>
      <c r="PJI22" s="420"/>
      <c r="PJJ22" s="420"/>
      <c r="PJK22" s="420"/>
      <c r="PJL22" s="420"/>
      <c r="PJM22" s="420"/>
      <c r="PJN22" s="420"/>
      <c r="PJO22" s="420"/>
      <c r="PJP22" s="420"/>
      <c r="PJQ22" s="420"/>
      <c r="PJR22" s="420"/>
      <c r="PJS22" s="420"/>
      <c r="PJT22" s="420"/>
      <c r="PJU22" s="420"/>
      <c r="PJV22" s="420"/>
      <c r="PJW22" s="420"/>
      <c r="PJX22" s="420"/>
      <c r="PJY22" s="420"/>
      <c r="PJZ22" s="420"/>
      <c r="PKA22" s="420"/>
      <c r="PKB22" s="420"/>
      <c r="PKC22" s="420"/>
      <c r="PKD22" s="420"/>
      <c r="PKE22" s="420"/>
      <c r="PKF22" s="420"/>
      <c r="PKG22" s="420"/>
      <c r="PKH22" s="420"/>
      <c r="PKI22" s="420"/>
      <c r="PKJ22" s="420"/>
      <c r="PKK22" s="420"/>
      <c r="PKL22" s="420"/>
      <c r="PKM22" s="420"/>
      <c r="PKN22" s="420"/>
      <c r="PKO22" s="420"/>
      <c r="PKP22" s="420"/>
      <c r="PKQ22" s="420"/>
      <c r="PKR22" s="420"/>
      <c r="PKS22" s="420"/>
      <c r="PKT22" s="420"/>
      <c r="PKU22" s="420"/>
      <c r="PKV22" s="420"/>
      <c r="PKW22" s="420"/>
      <c r="PKX22" s="420"/>
      <c r="PKY22" s="420"/>
      <c r="PKZ22" s="420"/>
      <c r="PLA22" s="420"/>
      <c r="PLB22" s="420"/>
      <c r="PLC22" s="420"/>
      <c r="PLD22" s="420"/>
      <c r="PLE22" s="420"/>
      <c r="PLF22" s="420"/>
      <c r="PLG22" s="420"/>
      <c r="PLH22" s="420"/>
      <c r="PLI22" s="420"/>
      <c r="PLJ22" s="420"/>
      <c r="PLK22" s="420"/>
      <c r="PLL22" s="420"/>
      <c r="PLM22" s="420"/>
      <c r="PLN22" s="420"/>
      <c r="PLO22" s="420"/>
      <c r="PLP22" s="420"/>
      <c r="PLQ22" s="420"/>
      <c r="PLR22" s="420"/>
      <c r="PLS22" s="420"/>
      <c r="PLT22" s="420"/>
      <c r="PLU22" s="420"/>
      <c r="PLV22" s="420"/>
      <c r="PLW22" s="420"/>
      <c r="PLX22" s="420"/>
      <c r="PLY22" s="420"/>
      <c r="PLZ22" s="420"/>
      <c r="PMA22" s="420"/>
      <c r="PMB22" s="420"/>
      <c r="PMC22" s="420"/>
      <c r="PMD22" s="420"/>
      <c r="PME22" s="420"/>
      <c r="PMF22" s="420"/>
      <c r="PMG22" s="420"/>
      <c r="PMH22" s="420"/>
      <c r="PMI22" s="420"/>
      <c r="PMJ22" s="420"/>
      <c r="PMK22" s="420"/>
      <c r="PML22" s="420"/>
      <c r="PMM22" s="420"/>
      <c r="PMN22" s="420"/>
      <c r="PMO22" s="420"/>
      <c r="PMP22" s="420"/>
      <c r="PMQ22" s="420"/>
      <c r="PMR22" s="420"/>
      <c r="PMS22" s="420"/>
      <c r="PMT22" s="420"/>
      <c r="PMU22" s="420"/>
      <c r="PMV22" s="420"/>
      <c r="PMW22" s="420"/>
      <c r="PMX22" s="420"/>
      <c r="PMY22" s="420"/>
      <c r="PMZ22" s="420"/>
      <c r="PNA22" s="420"/>
      <c r="PNB22" s="420"/>
      <c r="PNC22" s="420"/>
      <c r="PND22" s="420"/>
      <c r="PNE22" s="420"/>
      <c r="PNF22" s="420"/>
      <c r="PNG22" s="420"/>
      <c r="PNH22" s="420"/>
      <c r="PNI22" s="420"/>
      <c r="PNJ22" s="420"/>
      <c r="PNK22" s="420"/>
      <c r="PNL22" s="420"/>
      <c r="PNM22" s="420"/>
      <c r="PNN22" s="420"/>
      <c r="PNO22" s="420"/>
      <c r="PNP22" s="420"/>
      <c r="PNQ22" s="420"/>
      <c r="PNR22" s="420"/>
      <c r="PNS22" s="420"/>
      <c r="PNT22" s="420"/>
      <c r="PNU22" s="420"/>
      <c r="PNV22" s="420"/>
      <c r="PNW22" s="420"/>
      <c r="PNX22" s="420"/>
      <c r="PNY22" s="420"/>
      <c r="PNZ22" s="420"/>
      <c r="POA22" s="420"/>
      <c r="POB22" s="420"/>
      <c r="POC22" s="420"/>
      <c r="POD22" s="420"/>
      <c r="POE22" s="420"/>
      <c r="POF22" s="420"/>
      <c r="POG22" s="420"/>
      <c r="POH22" s="420"/>
      <c r="POI22" s="420"/>
      <c r="POJ22" s="420"/>
      <c r="POK22" s="420"/>
      <c r="POL22" s="420"/>
      <c r="POM22" s="420"/>
      <c r="PON22" s="420"/>
      <c r="POO22" s="420"/>
      <c r="POP22" s="420"/>
      <c r="POQ22" s="420"/>
      <c r="POR22" s="420"/>
      <c r="POS22" s="420"/>
      <c r="POT22" s="420"/>
      <c r="POU22" s="420"/>
      <c r="POV22" s="420"/>
      <c r="POW22" s="420"/>
      <c r="POX22" s="420"/>
      <c r="POY22" s="420"/>
      <c r="POZ22" s="420"/>
      <c r="PPA22" s="420"/>
      <c r="PPB22" s="420"/>
      <c r="PPC22" s="420"/>
      <c r="PPD22" s="420"/>
      <c r="PPE22" s="420"/>
      <c r="PPF22" s="420"/>
      <c r="PPG22" s="420"/>
      <c r="PPH22" s="420"/>
      <c r="PPI22" s="420"/>
      <c r="PPJ22" s="420"/>
      <c r="PPK22" s="420"/>
      <c r="PPL22" s="420"/>
      <c r="PPM22" s="420"/>
      <c r="PPN22" s="420"/>
      <c r="PPO22" s="420"/>
      <c r="PPP22" s="420"/>
      <c r="PPQ22" s="420"/>
      <c r="PPR22" s="420"/>
      <c r="PPS22" s="420"/>
      <c r="PPT22" s="420"/>
      <c r="PPU22" s="420"/>
      <c r="PPV22" s="420"/>
      <c r="PPW22" s="420"/>
      <c r="PPX22" s="420"/>
      <c r="PPY22" s="420"/>
      <c r="PPZ22" s="420"/>
      <c r="PQA22" s="420"/>
      <c r="PQB22" s="420"/>
      <c r="PQC22" s="420"/>
      <c r="PQD22" s="420"/>
      <c r="PQE22" s="420"/>
      <c r="PQF22" s="420"/>
      <c r="PQG22" s="420"/>
      <c r="PQH22" s="420"/>
      <c r="PQI22" s="420"/>
      <c r="PQJ22" s="420"/>
      <c r="PQK22" s="420"/>
      <c r="PQL22" s="420"/>
      <c r="PQM22" s="420"/>
      <c r="PQN22" s="420"/>
      <c r="PQO22" s="420"/>
      <c r="PQP22" s="420"/>
      <c r="PQQ22" s="420"/>
      <c r="PQR22" s="420"/>
      <c r="PQS22" s="420"/>
      <c r="PQT22" s="420"/>
      <c r="PQU22" s="420"/>
      <c r="PQV22" s="420"/>
      <c r="PQW22" s="420"/>
      <c r="PQX22" s="420"/>
      <c r="PQY22" s="420"/>
      <c r="PQZ22" s="420"/>
      <c r="PRA22" s="420"/>
      <c r="PRB22" s="420"/>
      <c r="PRC22" s="420"/>
      <c r="PRD22" s="420"/>
      <c r="PRE22" s="420"/>
      <c r="PRF22" s="420"/>
      <c r="PRG22" s="420"/>
      <c r="PRH22" s="420"/>
      <c r="PRI22" s="420"/>
      <c r="PRJ22" s="420"/>
      <c r="PRK22" s="420"/>
      <c r="PRL22" s="420"/>
      <c r="PRM22" s="420"/>
      <c r="PRN22" s="420"/>
      <c r="PRO22" s="420"/>
      <c r="PRP22" s="420"/>
      <c r="PRQ22" s="420"/>
      <c r="PRR22" s="420"/>
      <c r="PRS22" s="420"/>
      <c r="PRT22" s="420"/>
      <c r="PRU22" s="420"/>
      <c r="PRV22" s="420"/>
      <c r="PRW22" s="420"/>
      <c r="PRX22" s="420"/>
      <c r="PRY22" s="420"/>
      <c r="PRZ22" s="420"/>
      <c r="PSA22" s="420"/>
      <c r="PSB22" s="420"/>
      <c r="PSC22" s="420"/>
      <c r="PSD22" s="420"/>
      <c r="PSE22" s="420"/>
      <c r="PSF22" s="420"/>
      <c r="PSG22" s="420"/>
      <c r="PSH22" s="420"/>
      <c r="PSI22" s="420"/>
      <c r="PSJ22" s="420"/>
      <c r="PSK22" s="420"/>
      <c r="PSL22" s="420"/>
      <c r="PSM22" s="420"/>
      <c r="PSN22" s="420"/>
      <c r="PSO22" s="420"/>
      <c r="PSP22" s="420"/>
      <c r="PSQ22" s="420"/>
      <c r="PSR22" s="420"/>
      <c r="PSS22" s="420"/>
      <c r="PST22" s="420"/>
      <c r="PSU22" s="420"/>
      <c r="PSV22" s="420"/>
      <c r="PSW22" s="420"/>
      <c r="PSX22" s="420"/>
      <c r="PSY22" s="420"/>
      <c r="PSZ22" s="420"/>
      <c r="PTA22" s="420"/>
      <c r="PTB22" s="420"/>
      <c r="PTC22" s="420"/>
      <c r="PTD22" s="420"/>
      <c r="PTE22" s="420"/>
      <c r="PTF22" s="420"/>
      <c r="PTG22" s="420"/>
      <c r="PTH22" s="420"/>
      <c r="PTI22" s="420"/>
      <c r="PTJ22" s="420"/>
      <c r="PTK22" s="420"/>
      <c r="PTL22" s="420"/>
      <c r="PTM22" s="420"/>
      <c r="PTN22" s="420"/>
      <c r="PTO22" s="420"/>
      <c r="PTP22" s="420"/>
      <c r="PTQ22" s="420"/>
      <c r="PTR22" s="420"/>
      <c r="PTS22" s="420"/>
      <c r="PTT22" s="420"/>
      <c r="PTU22" s="420"/>
      <c r="PTV22" s="420"/>
      <c r="PTW22" s="420"/>
      <c r="PTX22" s="420"/>
      <c r="PTY22" s="420"/>
      <c r="PTZ22" s="420"/>
      <c r="PUA22" s="420"/>
      <c r="PUB22" s="420"/>
      <c r="PUC22" s="420"/>
      <c r="PUD22" s="420"/>
      <c r="PUE22" s="420"/>
      <c r="PUF22" s="420"/>
      <c r="PUG22" s="420"/>
      <c r="PUH22" s="420"/>
      <c r="PUI22" s="420"/>
      <c r="PUJ22" s="420"/>
      <c r="PUK22" s="420"/>
      <c r="PUL22" s="420"/>
      <c r="PUM22" s="420"/>
      <c r="PUN22" s="420"/>
      <c r="PUO22" s="420"/>
      <c r="PUP22" s="420"/>
      <c r="PUQ22" s="420"/>
      <c r="PUR22" s="420"/>
      <c r="PUS22" s="420"/>
      <c r="PUT22" s="420"/>
      <c r="PUU22" s="420"/>
      <c r="PUV22" s="420"/>
      <c r="PUW22" s="420"/>
      <c r="PUX22" s="420"/>
      <c r="PUY22" s="420"/>
      <c r="PUZ22" s="420"/>
      <c r="PVA22" s="420"/>
      <c r="PVB22" s="420"/>
      <c r="PVC22" s="420"/>
      <c r="PVD22" s="420"/>
      <c r="PVE22" s="420"/>
      <c r="PVF22" s="420"/>
      <c r="PVG22" s="420"/>
      <c r="PVH22" s="420"/>
      <c r="PVI22" s="420"/>
      <c r="PVJ22" s="420"/>
      <c r="PVK22" s="420"/>
      <c r="PVL22" s="420"/>
      <c r="PVM22" s="420"/>
      <c r="PVN22" s="420"/>
      <c r="PVO22" s="420"/>
      <c r="PVP22" s="420"/>
      <c r="PVQ22" s="420"/>
      <c r="PVR22" s="420"/>
      <c r="PVS22" s="420"/>
      <c r="PVT22" s="420"/>
      <c r="PVU22" s="420"/>
      <c r="PVV22" s="420"/>
      <c r="PVW22" s="420"/>
      <c r="PVX22" s="420"/>
      <c r="PVY22" s="420"/>
      <c r="PVZ22" s="420"/>
      <c r="PWA22" s="420"/>
      <c r="PWB22" s="420"/>
      <c r="PWC22" s="420"/>
      <c r="PWD22" s="420"/>
      <c r="PWE22" s="420"/>
      <c r="PWF22" s="420"/>
      <c r="PWG22" s="420"/>
      <c r="PWH22" s="420"/>
      <c r="PWI22" s="420"/>
      <c r="PWJ22" s="420"/>
      <c r="PWK22" s="420"/>
      <c r="PWL22" s="420"/>
      <c r="PWM22" s="420"/>
      <c r="PWN22" s="420"/>
      <c r="PWO22" s="420"/>
      <c r="PWP22" s="420"/>
      <c r="PWQ22" s="420"/>
      <c r="PWR22" s="420"/>
      <c r="PWS22" s="420"/>
      <c r="PWT22" s="420"/>
      <c r="PWU22" s="420"/>
      <c r="PWV22" s="420"/>
      <c r="PWW22" s="420"/>
      <c r="PWX22" s="420"/>
      <c r="PWY22" s="420"/>
      <c r="PWZ22" s="420"/>
      <c r="PXA22" s="420"/>
      <c r="PXB22" s="420"/>
      <c r="PXC22" s="420"/>
      <c r="PXD22" s="420"/>
      <c r="PXE22" s="420"/>
      <c r="PXF22" s="420"/>
      <c r="PXG22" s="420"/>
      <c r="PXH22" s="420"/>
      <c r="PXI22" s="420"/>
      <c r="PXJ22" s="420"/>
      <c r="PXK22" s="420"/>
      <c r="PXL22" s="420"/>
      <c r="PXM22" s="420"/>
      <c r="PXN22" s="420"/>
      <c r="PXO22" s="420"/>
      <c r="PXP22" s="420"/>
      <c r="PXQ22" s="420"/>
      <c r="PXR22" s="420"/>
      <c r="PXS22" s="420"/>
      <c r="PXT22" s="420"/>
      <c r="PXU22" s="420"/>
      <c r="PXV22" s="420"/>
      <c r="PXW22" s="420"/>
      <c r="PXX22" s="420"/>
      <c r="PXY22" s="420"/>
      <c r="PXZ22" s="420"/>
      <c r="PYA22" s="420"/>
      <c r="PYB22" s="420"/>
      <c r="PYC22" s="420"/>
      <c r="PYD22" s="420"/>
      <c r="PYE22" s="420"/>
      <c r="PYF22" s="420"/>
      <c r="PYG22" s="420"/>
      <c r="PYH22" s="420"/>
      <c r="PYI22" s="420"/>
      <c r="PYJ22" s="420"/>
      <c r="PYK22" s="420"/>
      <c r="PYL22" s="420"/>
      <c r="PYM22" s="420"/>
      <c r="PYN22" s="420"/>
      <c r="PYO22" s="420"/>
      <c r="PYP22" s="420"/>
      <c r="PYQ22" s="420"/>
      <c r="PYR22" s="420"/>
      <c r="PYS22" s="420"/>
      <c r="PYT22" s="420"/>
      <c r="PYU22" s="420"/>
      <c r="PYV22" s="420"/>
      <c r="PYW22" s="420"/>
      <c r="PYX22" s="420"/>
      <c r="PYY22" s="420"/>
      <c r="PYZ22" s="420"/>
      <c r="PZA22" s="420"/>
      <c r="PZB22" s="420"/>
      <c r="PZC22" s="420"/>
      <c r="PZD22" s="420"/>
      <c r="PZE22" s="420"/>
      <c r="PZF22" s="420"/>
      <c r="PZG22" s="420"/>
      <c r="PZH22" s="420"/>
      <c r="PZI22" s="420"/>
      <c r="PZJ22" s="420"/>
      <c r="PZK22" s="420"/>
      <c r="PZL22" s="420"/>
      <c r="PZM22" s="420"/>
      <c r="PZN22" s="420"/>
      <c r="PZO22" s="420"/>
      <c r="PZP22" s="420"/>
      <c r="PZQ22" s="420"/>
      <c r="PZR22" s="420"/>
      <c r="PZS22" s="420"/>
      <c r="PZT22" s="420"/>
      <c r="PZU22" s="420"/>
      <c r="PZV22" s="420"/>
      <c r="PZW22" s="420"/>
      <c r="PZX22" s="420"/>
      <c r="PZY22" s="420"/>
      <c r="PZZ22" s="420"/>
      <c r="QAA22" s="420"/>
      <c r="QAB22" s="420"/>
      <c r="QAC22" s="420"/>
      <c r="QAD22" s="420"/>
      <c r="QAE22" s="420"/>
      <c r="QAF22" s="420"/>
      <c r="QAG22" s="420"/>
      <c r="QAH22" s="420"/>
      <c r="QAI22" s="420"/>
      <c r="QAJ22" s="420"/>
      <c r="QAK22" s="420"/>
      <c r="QAL22" s="420"/>
      <c r="QAM22" s="420"/>
      <c r="QAN22" s="420"/>
      <c r="QAO22" s="420"/>
      <c r="QAP22" s="420"/>
      <c r="QAQ22" s="420"/>
      <c r="QAR22" s="420"/>
      <c r="QAS22" s="420"/>
      <c r="QAT22" s="420"/>
      <c r="QAU22" s="420"/>
      <c r="QAV22" s="420"/>
      <c r="QAW22" s="420"/>
      <c r="QAX22" s="420"/>
      <c r="QAY22" s="420"/>
      <c r="QAZ22" s="420"/>
      <c r="QBA22" s="420"/>
      <c r="QBB22" s="420"/>
      <c r="QBC22" s="420"/>
      <c r="QBD22" s="420"/>
      <c r="QBE22" s="420"/>
      <c r="QBF22" s="420"/>
      <c r="QBG22" s="420"/>
      <c r="QBH22" s="420"/>
      <c r="QBI22" s="420"/>
      <c r="QBJ22" s="420"/>
      <c r="QBK22" s="420"/>
      <c r="QBL22" s="420"/>
      <c r="QBM22" s="420"/>
      <c r="QBN22" s="420"/>
      <c r="QBO22" s="420"/>
      <c r="QBP22" s="420"/>
      <c r="QBQ22" s="420"/>
      <c r="QBR22" s="420"/>
      <c r="QBS22" s="420"/>
      <c r="QBT22" s="420"/>
      <c r="QBU22" s="420"/>
      <c r="QBV22" s="420"/>
      <c r="QBW22" s="420"/>
      <c r="QBX22" s="420"/>
      <c r="QBY22" s="420"/>
      <c r="QBZ22" s="420"/>
      <c r="QCA22" s="420"/>
      <c r="QCB22" s="420"/>
      <c r="QCC22" s="420"/>
      <c r="QCD22" s="420"/>
      <c r="QCE22" s="420"/>
      <c r="QCF22" s="420"/>
      <c r="QCG22" s="420"/>
      <c r="QCH22" s="420"/>
      <c r="QCI22" s="420"/>
      <c r="QCJ22" s="420"/>
      <c r="QCK22" s="420"/>
      <c r="QCL22" s="420"/>
      <c r="QCM22" s="420"/>
      <c r="QCN22" s="420"/>
      <c r="QCO22" s="420"/>
      <c r="QCP22" s="420"/>
      <c r="QCQ22" s="420"/>
      <c r="QCR22" s="420"/>
      <c r="QCS22" s="420"/>
      <c r="QCT22" s="420"/>
      <c r="QCU22" s="420"/>
      <c r="QCV22" s="420"/>
      <c r="QCW22" s="420"/>
      <c r="QCX22" s="420"/>
      <c r="QCY22" s="420"/>
      <c r="QCZ22" s="420"/>
      <c r="QDA22" s="420"/>
      <c r="QDB22" s="420"/>
      <c r="QDC22" s="420"/>
      <c r="QDD22" s="420"/>
      <c r="QDE22" s="420"/>
      <c r="QDF22" s="420"/>
      <c r="QDG22" s="420"/>
      <c r="QDH22" s="420"/>
      <c r="QDI22" s="420"/>
      <c r="QDJ22" s="420"/>
      <c r="QDK22" s="420"/>
      <c r="QDL22" s="420"/>
      <c r="QDM22" s="420"/>
      <c r="QDN22" s="420"/>
      <c r="QDO22" s="420"/>
      <c r="QDP22" s="420"/>
      <c r="QDQ22" s="420"/>
      <c r="QDR22" s="420"/>
      <c r="QDS22" s="420"/>
      <c r="QDT22" s="420"/>
      <c r="QDU22" s="420"/>
      <c r="QDV22" s="420"/>
      <c r="QDW22" s="420"/>
      <c r="QDX22" s="420"/>
      <c r="QDY22" s="420"/>
      <c r="QDZ22" s="420"/>
      <c r="QEA22" s="420"/>
      <c r="QEB22" s="420"/>
      <c r="QEC22" s="420"/>
      <c r="QED22" s="420"/>
      <c r="QEE22" s="420"/>
      <c r="QEF22" s="420"/>
      <c r="QEG22" s="420"/>
      <c r="QEH22" s="420"/>
      <c r="QEI22" s="420"/>
      <c r="QEJ22" s="420"/>
      <c r="QEK22" s="420"/>
      <c r="QEL22" s="420"/>
      <c r="QEM22" s="420"/>
      <c r="QEN22" s="420"/>
      <c r="QEO22" s="420"/>
      <c r="QEP22" s="420"/>
      <c r="QEQ22" s="420"/>
      <c r="QER22" s="420"/>
      <c r="QES22" s="420"/>
      <c r="QET22" s="420"/>
      <c r="QEU22" s="420"/>
      <c r="QEV22" s="420"/>
      <c r="QEW22" s="420"/>
      <c r="QEX22" s="420"/>
      <c r="QEY22" s="420"/>
      <c r="QEZ22" s="420"/>
      <c r="QFA22" s="420"/>
      <c r="QFB22" s="420"/>
      <c r="QFC22" s="420"/>
      <c r="QFD22" s="420"/>
      <c r="QFE22" s="420"/>
      <c r="QFF22" s="420"/>
      <c r="QFG22" s="420"/>
      <c r="QFH22" s="420"/>
      <c r="QFI22" s="420"/>
      <c r="QFJ22" s="420"/>
      <c r="QFK22" s="420"/>
      <c r="QFL22" s="420"/>
      <c r="QFM22" s="420"/>
      <c r="QFN22" s="420"/>
      <c r="QFO22" s="420"/>
      <c r="QFP22" s="420"/>
      <c r="QFQ22" s="420"/>
      <c r="QFR22" s="420"/>
      <c r="QFS22" s="420"/>
      <c r="QFT22" s="420"/>
      <c r="QFU22" s="420"/>
      <c r="QFV22" s="420"/>
      <c r="QFW22" s="420"/>
      <c r="QFX22" s="420"/>
      <c r="QFY22" s="420"/>
      <c r="QFZ22" s="420"/>
      <c r="QGA22" s="420"/>
      <c r="QGB22" s="420"/>
      <c r="QGC22" s="420"/>
      <c r="QGD22" s="420"/>
      <c r="QGE22" s="420"/>
      <c r="QGF22" s="420"/>
      <c r="QGG22" s="420"/>
      <c r="QGH22" s="420"/>
      <c r="QGI22" s="420"/>
      <c r="QGJ22" s="420"/>
      <c r="QGK22" s="420"/>
      <c r="QGL22" s="420"/>
      <c r="QGM22" s="420"/>
      <c r="QGN22" s="420"/>
      <c r="QGO22" s="420"/>
      <c r="QGP22" s="420"/>
      <c r="QGQ22" s="420"/>
      <c r="QGR22" s="420"/>
      <c r="QGS22" s="420"/>
      <c r="QGT22" s="420"/>
      <c r="QGU22" s="420"/>
      <c r="QGV22" s="420"/>
      <c r="QGW22" s="420"/>
      <c r="QGX22" s="420"/>
      <c r="QGY22" s="420"/>
      <c r="QGZ22" s="420"/>
      <c r="QHA22" s="420"/>
      <c r="QHB22" s="420"/>
      <c r="QHC22" s="420"/>
      <c r="QHD22" s="420"/>
      <c r="QHE22" s="420"/>
      <c r="QHF22" s="420"/>
      <c r="QHG22" s="420"/>
      <c r="QHH22" s="420"/>
      <c r="QHI22" s="420"/>
      <c r="QHJ22" s="420"/>
      <c r="QHK22" s="420"/>
      <c r="QHL22" s="420"/>
      <c r="QHM22" s="420"/>
      <c r="QHN22" s="420"/>
      <c r="QHO22" s="420"/>
      <c r="QHP22" s="420"/>
      <c r="QHQ22" s="420"/>
      <c r="QHR22" s="420"/>
      <c r="QHS22" s="420"/>
      <c r="QHT22" s="420"/>
      <c r="QHU22" s="420"/>
      <c r="QHV22" s="420"/>
      <c r="QHW22" s="420"/>
      <c r="QHX22" s="420"/>
      <c r="QHY22" s="420"/>
      <c r="QHZ22" s="420"/>
      <c r="QIA22" s="420"/>
      <c r="QIB22" s="420"/>
      <c r="QIC22" s="420"/>
      <c r="QID22" s="420"/>
      <c r="QIE22" s="420"/>
      <c r="QIF22" s="420"/>
      <c r="QIG22" s="420"/>
      <c r="QIH22" s="420"/>
      <c r="QII22" s="420"/>
      <c r="QIJ22" s="420"/>
      <c r="QIK22" s="420"/>
      <c r="QIL22" s="420"/>
      <c r="QIM22" s="420"/>
      <c r="QIN22" s="420"/>
      <c r="QIO22" s="420"/>
      <c r="QIP22" s="420"/>
      <c r="QIQ22" s="420"/>
      <c r="QIR22" s="420"/>
      <c r="QIS22" s="420"/>
      <c r="QIT22" s="420"/>
      <c r="QIU22" s="420"/>
      <c r="QIV22" s="420"/>
      <c r="QIW22" s="420"/>
      <c r="QIX22" s="420"/>
      <c r="QIY22" s="420"/>
      <c r="QIZ22" s="420"/>
      <c r="QJA22" s="420"/>
      <c r="QJB22" s="420"/>
      <c r="QJC22" s="420"/>
      <c r="QJD22" s="420"/>
      <c r="QJE22" s="420"/>
      <c r="QJF22" s="420"/>
      <c r="QJG22" s="420"/>
      <c r="QJH22" s="420"/>
      <c r="QJI22" s="420"/>
      <c r="QJJ22" s="420"/>
      <c r="QJK22" s="420"/>
      <c r="QJL22" s="420"/>
      <c r="QJM22" s="420"/>
      <c r="QJN22" s="420"/>
      <c r="QJO22" s="420"/>
      <c r="QJP22" s="420"/>
      <c r="QJQ22" s="420"/>
      <c r="QJR22" s="420"/>
      <c r="QJS22" s="420"/>
      <c r="QJT22" s="420"/>
      <c r="QJU22" s="420"/>
      <c r="QJV22" s="420"/>
      <c r="QJW22" s="420"/>
      <c r="QJX22" s="420"/>
      <c r="QJY22" s="420"/>
      <c r="QJZ22" s="420"/>
      <c r="QKA22" s="420"/>
      <c r="QKB22" s="420"/>
      <c r="QKC22" s="420"/>
      <c r="QKD22" s="420"/>
      <c r="QKE22" s="420"/>
      <c r="QKF22" s="420"/>
      <c r="QKG22" s="420"/>
      <c r="QKH22" s="420"/>
      <c r="QKI22" s="420"/>
      <c r="QKJ22" s="420"/>
      <c r="QKK22" s="420"/>
      <c r="QKL22" s="420"/>
      <c r="QKM22" s="420"/>
      <c r="QKN22" s="420"/>
      <c r="QKO22" s="420"/>
      <c r="QKP22" s="420"/>
      <c r="QKQ22" s="420"/>
      <c r="QKR22" s="420"/>
      <c r="QKS22" s="420"/>
      <c r="QKT22" s="420"/>
      <c r="QKU22" s="420"/>
      <c r="QKV22" s="420"/>
      <c r="QKW22" s="420"/>
      <c r="QKX22" s="420"/>
      <c r="QKY22" s="420"/>
      <c r="QKZ22" s="420"/>
      <c r="QLA22" s="420"/>
      <c r="QLB22" s="420"/>
      <c r="QLC22" s="420"/>
      <c r="QLD22" s="420"/>
      <c r="QLE22" s="420"/>
      <c r="QLF22" s="420"/>
      <c r="QLG22" s="420"/>
      <c r="QLH22" s="420"/>
      <c r="QLI22" s="420"/>
      <c r="QLJ22" s="420"/>
      <c r="QLK22" s="420"/>
      <c r="QLL22" s="420"/>
      <c r="QLM22" s="420"/>
      <c r="QLN22" s="420"/>
      <c r="QLO22" s="420"/>
      <c r="QLP22" s="420"/>
      <c r="QLQ22" s="420"/>
      <c r="QLR22" s="420"/>
      <c r="QLS22" s="420"/>
      <c r="QLT22" s="420"/>
      <c r="QLU22" s="420"/>
      <c r="QLV22" s="420"/>
      <c r="QLW22" s="420"/>
      <c r="QLX22" s="420"/>
      <c r="QLY22" s="420"/>
      <c r="QLZ22" s="420"/>
      <c r="QMA22" s="420"/>
      <c r="QMB22" s="420"/>
      <c r="QMC22" s="420"/>
      <c r="QMD22" s="420"/>
      <c r="QME22" s="420"/>
      <c r="QMF22" s="420"/>
      <c r="QMG22" s="420"/>
      <c r="QMH22" s="420"/>
      <c r="QMI22" s="420"/>
      <c r="QMJ22" s="420"/>
      <c r="QMK22" s="420"/>
      <c r="QML22" s="420"/>
      <c r="QMM22" s="420"/>
      <c r="QMN22" s="420"/>
      <c r="QMO22" s="420"/>
      <c r="QMP22" s="420"/>
      <c r="QMQ22" s="420"/>
      <c r="QMR22" s="420"/>
      <c r="QMS22" s="420"/>
      <c r="QMT22" s="420"/>
      <c r="QMU22" s="420"/>
      <c r="QMV22" s="420"/>
      <c r="QMW22" s="420"/>
      <c r="QMX22" s="420"/>
      <c r="QMY22" s="420"/>
      <c r="QMZ22" s="420"/>
      <c r="QNA22" s="420"/>
      <c r="QNB22" s="420"/>
      <c r="QNC22" s="420"/>
      <c r="QND22" s="420"/>
      <c r="QNE22" s="420"/>
      <c r="QNF22" s="420"/>
      <c r="QNG22" s="420"/>
      <c r="QNH22" s="420"/>
      <c r="QNI22" s="420"/>
      <c r="QNJ22" s="420"/>
      <c r="QNK22" s="420"/>
      <c r="QNL22" s="420"/>
      <c r="QNM22" s="420"/>
      <c r="QNN22" s="420"/>
      <c r="QNO22" s="420"/>
      <c r="QNP22" s="420"/>
      <c r="QNQ22" s="420"/>
      <c r="QNR22" s="420"/>
      <c r="QNS22" s="420"/>
      <c r="QNT22" s="420"/>
      <c r="QNU22" s="420"/>
      <c r="QNV22" s="420"/>
      <c r="QNW22" s="420"/>
      <c r="QNX22" s="420"/>
      <c r="QNY22" s="420"/>
      <c r="QNZ22" s="420"/>
      <c r="QOA22" s="420"/>
      <c r="QOB22" s="420"/>
      <c r="QOC22" s="420"/>
      <c r="QOD22" s="420"/>
      <c r="QOE22" s="420"/>
      <c r="QOF22" s="420"/>
      <c r="QOG22" s="420"/>
      <c r="QOH22" s="420"/>
      <c r="QOI22" s="420"/>
      <c r="QOJ22" s="420"/>
      <c r="QOK22" s="420"/>
      <c r="QOL22" s="420"/>
      <c r="QOM22" s="420"/>
      <c r="QON22" s="420"/>
      <c r="QOO22" s="420"/>
      <c r="QOP22" s="420"/>
      <c r="QOQ22" s="420"/>
      <c r="QOR22" s="420"/>
      <c r="QOS22" s="420"/>
      <c r="QOT22" s="420"/>
      <c r="QOU22" s="420"/>
      <c r="QOV22" s="420"/>
      <c r="QOW22" s="420"/>
      <c r="QOX22" s="420"/>
      <c r="QOY22" s="420"/>
      <c r="QOZ22" s="420"/>
      <c r="QPA22" s="420"/>
      <c r="QPB22" s="420"/>
      <c r="QPC22" s="420"/>
      <c r="QPD22" s="420"/>
      <c r="QPE22" s="420"/>
      <c r="QPF22" s="420"/>
      <c r="QPG22" s="420"/>
      <c r="QPH22" s="420"/>
      <c r="QPI22" s="420"/>
      <c r="QPJ22" s="420"/>
      <c r="QPK22" s="420"/>
      <c r="QPL22" s="420"/>
      <c r="QPM22" s="420"/>
      <c r="QPN22" s="420"/>
      <c r="QPO22" s="420"/>
      <c r="QPP22" s="420"/>
      <c r="QPQ22" s="420"/>
      <c r="QPR22" s="420"/>
      <c r="QPS22" s="420"/>
      <c r="QPT22" s="420"/>
      <c r="QPU22" s="420"/>
      <c r="QPV22" s="420"/>
      <c r="QPW22" s="420"/>
      <c r="QPX22" s="420"/>
      <c r="QPY22" s="420"/>
      <c r="QPZ22" s="420"/>
      <c r="QQA22" s="420"/>
      <c r="QQB22" s="420"/>
      <c r="QQC22" s="420"/>
      <c r="QQD22" s="420"/>
      <c r="QQE22" s="420"/>
      <c r="QQF22" s="420"/>
      <c r="QQG22" s="420"/>
      <c r="QQH22" s="420"/>
      <c r="QQI22" s="420"/>
      <c r="QQJ22" s="420"/>
      <c r="QQK22" s="420"/>
      <c r="QQL22" s="420"/>
      <c r="QQM22" s="420"/>
      <c r="QQN22" s="420"/>
      <c r="QQO22" s="420"/>
      <c r="QQP22" s="420"/>
      <c r="QQQ22" s="420"/>
      <c r="QQR22" s="420"/>
      <c r="QQS22" s="420"/>
      <c r="QQT22" s="420"/>
      <c r="QQU22" s="420"/>
      <c r="QQV22" s="420"/>
      <c r="QQW22" s="420"/>
      <c r="QQX22" s="420"/>
      <c r="QQY22" s="420"/>
      <c r="QQZ22" s="420"/>
      <c r="QRA22" s="420"/>
      <c r="QRB22" s="420"/>
      <c r="QRC22" s="420"/>
      <c r="QRD22" s="420"/>
      <c r="QRE22" s="420"/>
      <c r="QRF22" s="420"/>
      <c r="QRG22" s="420"/>
      <c r="QRH22" s="420"/>
      <c r="QRI22" s="420"/>
      <c r="QRJ22" s="420"/>
      <c r="QRK22" s="420"/>
      <c r="QRL22" s="420"/>
      <c r="QRM22" s="420"/>
      <c r="QRN22" s="420"/>
      <c r="QRO22" s="420"/>
      <c r="QRP22" s="420"/>
      <c r="QRQ22" s="420"/>
      <c r="QRR22" s="420"/>
      <c r="QRS22" s="420"/>
      <c r="QRT22" s="420"/>
      <c r="QRU22" s="420"/>
      <c r="QRV22" s="420"/>
      <c r="QRW22" s="420"/>
      <c r="QRX22" s="420"/>
      <c r="QRY22" s="420"/>
      <c r="QRZ22" s="420"/>
      <c r="QSA22" s="420"/>
      <c r="QSB22" s="420"/>
      <c r="QSC22" s="420"/>
      <c r="QSD22" s="420"/>
      <c r="QSE22" s="420"/>
      <c r="QSF22" s="420"/>
      <c r="QSG22" s="420"/>
      <c r="QSH22" s="420"/>
      <c r="QSI22" s="420"/>
      <c r="QSJ22" s="420"/>
      <c r="QSK22" s="420"/>
      <c r="QSL22" s="420"/>
      <c r="QSM22" s="420"/>
      <c r="QSN22" s="420"/>
      <c r="QSO22" s="420"/>
      <c r="QSP22" s="420"/>
      <c r="QSQ22" s="420"/>
      <c r="QSR22" s="420"/>
      <c r="QSS22" s="420"/>
      <c r="QST22" s="420"/>
      <c r="QSU22" s="420"/>
      <c r="QSV22" s="420"/>
      <c r="QSW22" s="420"/>
      <c r="QSX22" s="420"/>
      <c r="QSY22" s="420"/>
      <c r="QSZ22" s="420"/>
      <c r="QTA22" s="420"/>
      <c r="QTB22" s="420"/>
      <c r="QTC22" s="420"/>
      <c r="QTD22" s="420"/>
      <c r="QTE22" s="420"/>
      <c r="QTF22" s="420"/>
      <c r="QTG22" s="420"/>
      <c r="QTH22" s="420"/>
      <c r="QTI22" s="420"/>
      <c r="QTJ22" s="420"/>
      <c r="QTK22" s="420"/>
      <c r="QTL22" s="420"/>
      <c r="QTM22" s="420"/>
      <c r="QTN22" s="420"/>
      <c r="QTO22" s="420"/>
      <c r="QTP22" s="420"/>
      <c r="QTQ22" s="420"/>
      <c r="QTR22" s="420"/>
      <c r="QTS22" s="420"/>
      <c r="QTT22" s="420"/>
      <c r="QTU22" s="420"/>
      <c r="QTV22" s="420"/>
      <c r="QTW22" s="420"/>
      <c r="QTX22" s="420"/>
      <c r="QTY22" s="420"/>
      <c r="QTZ22" s="420"/>
      <c r="QUA22" s="420"/>
      <c r="QUB22" s="420"/>
      <c r="QUC22" s="420"/>
      <c r="QUD22" s="420"/>
      <c r="QUE22" s="420"/>
      <c r="QUF22" s="420"/>
      <c r="QUG22" s="420"/>
      <c r="QUH22" s="420"/>
      <c r="QUI22" s="420"/>
      <c r="QUJ22" s="420"/>
      <c r="QUK22" s="420"/>
      <c r="QUL22" s="420"/>
      <c r="QUM22" s="420"/>
      <c r="QUN22" s="420"/>
      <c r="QUO22" s="420"/>
      <c r="QUP22" s="420"/>
      <c r="QUQ22" s="420"/>
      <c r="QUR22" s="420"/>
      <c r="QUS22" s="420"/>
      <c r="QUT22" s="420"/>
      <c r="QUU22" s="420"/>
      <c r="QUV22" s="420"/>
      <c r="QUW22" s="420"/>
      <c r="QUX22" s="420"/>
      <c r="QUY22" s="420"/>
      <c r="QUZ22" s="420"/>
      <c r="QVA22" s="420"/>
      <c r="QVB22" s="420"/>
      <c r="QVC22" s="420"/>
      <c r="QVD22" s="420"/>
      <c r="QVE22" s="420"/>
      <c r="QVF22" s="420"/>
      <c r="QVG22" s="420"/>
      <c r="QVH22" s="420"/>
      <c r="QVI22" s="420"/>
      <c r="QVJ22" s="420"/>
      <c r="QVK22" s="420"/>
      <c r="QVL22" s="420"/>
      <c r="QVM22" s="420"/>
      <c r="QVN22" s="420"/>
      <c r="QVO22" s="420"/>
      <c r="QVP22" s="420"/>
      <c r="QVQ22" s="420"/>
      <c r="QVR22" s="420"/>
      <c r="QVS22" s="420"/>
      <c r="QVT22" s="420"/>
      <c r="QVU22" s="420"/>
      <c r="QVV22" s="420"/>
      <c r="QVW22" s="420"/>
      <c r="QVX22" s="420"/>
      <c r="QVY22" s="420"/>
      <c r="QVZ22" s="420"/>
      <c r="QWA22" s="420"/>
      <c r="QWB22" s="420"/>
      <c r="QWC22" s="420"/>
      <c r="QWD22" s="420"/>
      <c r="QWE22" s="420"/>
      <c r="QWF22" s="420"/>
      <c r="QWG22" s="420"/>
      <c r="QWH22" s="420"/>
      <c r="QWI22" s="420"/>
      <c r="QWJ22" s="420"/>
      <c r="QWK22" s="420"/>
      <c r="QWL22" s="420"/>
      <c r="QWM22" s="420"/>
      <c r="QWN22" s="420"/>
      <c r="QWO22" s="420"/>
      <c r="QWP22" s="420"/>
      <c r="QWQ22" s="420"/>
      <c r="QWR22" s="420"/>
      <c r="QWS22" s="420"/>
      <c r="QWT22" s="420"/>
      <c r="QWU22" s="420"/>
      <c r="QWV22" s="420"/>
      <c r="QWW22" s="420"/>
      <c r="QWX22" s="420"/>
      <c r="QWY22" s="420"/>
      <c r="QWZ22" s="420"/>
      <c r="QXA22" s="420"/>
      <c r="QXB22" s="420"/>
      <c r="QXC22" s="420"/>
      <c r="QXD22" s="420"/>
      <c r="QXE22" s="420"/>
      <c r="QXF22" s="420"/>
      <c r="QXG22" s="420"/>
      <c r="QXH22" s="420"/>
      <c r="QXI22" s="420"/>
      <c r="QXJ22" s="420"/>
      <c r="QXK22" s="420"/>
      <c r="QXL22" s="420"/>
      <c r="QXM22" s="420"/>
      <c r="QXN22" s="420"/>
      <c r="QXO22" s="420"/>
      <c r="QXP22" s="420"/>
      <c r="QXQ22" s="420"/>
      <c r="QXR22" s="420"/>
      <c r="QXS22" s="420"/>
      <c r="QXT22" s="420"/>
      <c r="QXU22" s="420"/>
      <c r="QXV22" s="420"/>
      <c r="QXW22" s="420"/>
      <c r="QXX22" s="420"/>
      <c r="QXY22" s="420"/>
      <c r="QXZ22" s="420"/>
      <c r="QYA22" s="420"/>
      <c r="QYB22" s="420"/>
      <c r="QYC22" s="420"/>
      <c r="QYD22" s="420"/>
      <c r="QYE22" s="420"/>
      <c r="QYF22" s="420"/>
      <c r="QYG22" s="420"/>
      <c r="QYH22" s="420"/>
      <c r="QYI22" s="420"/>
      <c r="QYJ22" s="420"/>
      <c r="QYK22" s="420"/>
      <c r="QYL22" s="420"/>
      <c r="QYM22" s="420"/>
      <c r="QYN22" s="420"/>
      <c r="QYO22" s="420"/>
      <c r="QYP22" s="420"/>
      <c r="QYQ22" s="420"/>
      <c r="QYR22" s="420"/>
      <c r="QYS22" s="420"/>
      <c r="QYT22" s="420"/>
      <c r="QYU22" s="420"/>
      <c r="QYV22" s="420"/>
      <c r="QYW22" s="420"/>
      <c r="QYX22" s="420"/>
      <c r="QYY22" s="420"/>
      <c r="QYZ22" s="420"/>
      <c r="QZA22" s="420"/>
      <c r="QZB22" s="420"/>
      <c r="QZC22" s="420"/>
      <c r="QZD22" s="420"/>
      <c r="QZE22" s="420"/>
      <c r="QZF22" s="420"/>
      <c r="QZG22" s="420"/>
      <c r="QZH22" s="420"/>
      <c r="QZI22" s="420"/>
      <c r="QZJ22" s="420"/>
      <c r="QZK22" s="420"/>
      <c r="QZL22" s="420"/>
      <c r="QZM22" s="420"/>
      <c r="QZN22" s="420"/>
      <c r="QZO22" s="420"/>
      <c r="QZP22" s="420"/>
      <c r="QZQ22" s="420"/>
      <c r="QZR22" s="420"/>
      <c r="QZS22" s="420"/>
      <c r="QZT22" s="420"/>
      <c r="QZU22" s="420"/>
      <c r="QZV22" s="420"/>
      <c r="QZW22" s="420"/>
      <c r="QZX22" s="420"/>
      <c r="QZY22" s="420"/>
      <c r="QZZ22" s="420"/>
      <c r="RAA22" s="420"/>
      <c r="RAB22" s="420"/>
      <c r="RAC22" s="420"/>
      <c r="RAD22" s="420"/>
      <c r="RAE22" s="420"/>
      <c r="RAF22" s="420"/>
      <c r="RAG22" s="420"/>
      <c r="RAH22" s="420"/>
      <c r="RAI22" s="420"/>
      <c r="RAJ22" s="420"/>
      <c r="RAK22" s="420"/>
      <c r="RAL22" s="420"/>
      <c r="RAM22" s="420"/>
      <c r="RAN22" s="420"/>
      <c r="RAO22" s="420"/>
      <c r="RAP22" s="420"/>
      <c r="RAQ22" s="420"/>
      <c r="RAR22" s="420"/>
      <c r="RAS22" s="420"/>
      <c r="RAT22" s="420"/>
      <c r="RAU22" s="420"/>
      <c r="RAV22" s="420"/>
      <c r="RAW22" s="420"/>
      <c r="RAX22" s="420"/>
      <c r="RAY22" s="420"/>
      <c r="RAZ22" s="420"/>
      <c r="RBA22" s="420"/>
      <c r="RBB22" s="420"/>
      <c r="RBC22" s="420"/>
      <c r="RBD22" s="420"/>
      <c r="RBE22" s="420"/>
      <c r="RBF22" s="420"/>
      <c r="RBG22" s="420"/>
      <c r="RBH22" s="420"/>
      <c r="RBI22" s="420"/>
      <c r="RBJ22" s="420"/>
      <c r="RBK22" s="420"/>
      <c r="RBL22" s="420"/>
      <c r="RBM22" s="420"/>
      <c r="RBN22" s="420"/>
      <c r="RBO22" s="420"/>
      <c r="RBP22" s="420"/>
      <c r="RBQ22" s="420"/>
      <c r="RBR22" s="420"/>
      <c r="RBS22" s="420"/>
      <c r="RBT22" s="420"/>
      <c r="RBU22" s="420"/>
      <c r="RBV22" s="420"/>
      <c r="RBW22" s="420"/>
      <c r="RBX22" s="420"/>
      <c r="RBY22" s="420"/>
      <c r="RBZ22" s="420"/>
      <c r="RCA22" s="420"/>
      <c r="RCB22" s="420"/>
      <c r="RCC22" s="420"/>
      <c r="RCD22" s="420"/>
      <c r="RCE22" s="420"/>
      <c r="RCF22" s="420"/>
      <c r="RCG22" s="420"/>
      <c r="RCH22" s="420"/>
      <c r="RCI22" s="420"/>
      <c r="RCJ22" s="420"/>
      <c r="RCK22" s="420"/>
      <c r="RCL22" s="420"/>
      <c r="RCM22" s="420"/>
      <c r="RCN22" s="420"/>
      <c r="RCO22" s="420"/>
      <c r="RCP22" s="420"/>
      <c r="RCQ22" s="420"/>
      <c r="RCR22" s="420"/>
      <c r="RCS22" s="420"/>
      <c r="RCT22" s="420"/>
      <c r="RCU22" s="420"/>
      <c r="RCV22" s="420"/>
      <c r="RCW22" s="420"/>
      <c r="RCX22" s="420"/>
      <c r="RCY22" s="420"/>
      <c r="RCZ22" s="420"/>
      <c r="RDA22" s="420"/>
      <c r="RDB22" s="420"/>
      <c r="RDC22" s="420"/>
      <c r="RDD22" s="420"/>
      <c r="RDE22" s="420"/>
      <c r="RDF22" s="420"/>
      <c r="RDG22" s="420"/>
      <c r="RDH22" s="420"/>
      <c r="RDI22" s="420"/>
      <c r="RDJ22" s="420"/>
      <c r="RDK22" s="420"/>
      <c r="RDL22" s="420"/>
      <c r="RDM22" s="420"/>
      <c r="RDN22" s="420"/>
      <c r="RDO22" s="420"/>
      <c r="RDP22" s="420"/>
      <c r="RDQ22" s="420"/>
      <c r="RDR22" s="420"/>
      <c r="RDS22" s="420"/>
      <c r="RDT22" s="420"/>
      <c r="RDU22" s="420"/>
      <c r="RDV22" s="420"/>
      <c r="RDW22" s="420"/>
      <c r="RDX22" s="420"/>
      <c r="RDY22" s="420"/>
      <c r="RDZ22" s="420"/>
      <c r="REA22" s="420"/>
      <c r="REB22" s="420"/>
      <c r="REC22" s="420"/>
      <c r="RED22" s="420"/>
      <c r="REE22" s="420"/>
      <c r="REF22" s="420"/>
      <c r="REG22" s="420"/>
      <c r="REH22" s="420"/>
      <c r="REI22" s="420"/>
      <c r="REJ22" s="420"/>
      <c r="REK22" s="420"/>
      <c r="REL22" s="420"/>
      <c r="REM22" s="420"/>
      <c r="REN22" s="420"/>
      <c r="REO22" s="420"/>
      <c r="REP22" s="420"/>
      <c r="REQ22" s="420"/>
      <c r="RER22" s="420"/>
      <c r="RES22" s="420"/>
      <c r="RET22" s="420"/>
      <c r="REU22" s="420"/>
      <c r="REV22" s="420"/>
      <c r="REW22" s="420"/>
      <c r="REX22" s="420"/>
      <c r="REY22" s="420"/>
      <c r="REZ22" s="420"/>
      <c r="RFA22" s="420"/>
      <c r="RFB22" s="420"/>
      <c r="RFC22" s="420"/>
      <c r="RFD22" s="420"/>
      <c r="RFE22" s="420"/>
      <c r="RFF22" s="420"/>
      <c r="RFG22" s="420"/>
      <c r="RFH22" s="420"/>
      <c r="RFI22" s="420"/>
      <c r="RFJ22" s="420"/>
      <c r="RFK22" s="420"/>
      <c r="RFL22" s="420"/>
      <c r="RFM22" s="420"/>
      <c r="RFN22" s="420"/>
      <c r="RFO22" s="420"/>
      <c r="RFP22" s="420"/>
      <c r="RFQ22" s="420"/>
      <c r="RFR22" s="420"/>
      <c r="RFS22" s="420"/>
      <c r="RFT22" s="420"/>
      <c r="RFU22" s="420"/>
      <c r="RFV22" s="420"/>
      <c r="RFW22" s="420"/>
      <c r="RFX22" s="420"/>
      <c r="RFY22" s="420"/>
      <c r="RFZ22" s="420"/>
      <c r="RGA22" s="420"/>
      <c r="RGB22" s="420"/>
      <c r="RGC22" s="420"/>
      <c r="RGD22" s="420"/>
      <c r="RGE22" s="420"/>
      <c r="RGF22" s="420"/>
      <c r="RGG22" s="420"/>
      <c r="RGH22" s="420"/>
      <c r="RGI22" s="420"/>
      <c r="RGJ22" s="420"/>
      <c r="RGK22" s="420"/>
      <c r="RGL22" s="420"/>
      <c r="RGM22" s="420"/>
      <c r="RGN22" s="420"/>
      <c r="RGO22" s="420"/>
      <c r="RGP22" s="420"/>
      <c r="RGQ22" s="420"/>
      <c r="RGR22" s="420"/>
      <c r="RGS22" s="420"/>
      <c r="RGT22" s="420"/>
      <c r="RGU22" s="420"/>
      <c r="RGV22" s="420"/>
      <c r="RGW22" s="420"/>
      <c r="RGX22" s="420"/>
      <c r="RGY22" s="420"/>
      <c r="RGZ22" s="420"/>
      <c r="RHA22" s="420"/>
      <c r="RHB22" s="420"/>
      <c r="RHC22" s="420"/>
      <c r="RHD22" s="420"/>
      <c r="RHE22" s="420"/>
      <c r="RHF22" s="420"/>
      <c r="RHG22" s="420"/>
      <c r="RHH22" s="420"/>
      <c r="RHI22" s="420"/>
      <c r="RHJ22" s="420"/>
      <c r="RHK22" s="420"/>
      <c r="RHL22" s="420"/>
      <c r="RHM22" s="420"/>
      <c r="RHN22" s="420"/>
      <c r="RHO22" s="420"/>
      <c r="RHP22" s="420"/>
      <c r="RHQ22" s="420"/>
      <c r="RHR22" s="420"/>
      <c r="RHS22" s="420"/>
      <c r="RHT22" s="420"/>
      <c r="RHU22" s="420"/>
      <c r="RHV22" s="420"/>
      <c r="RHW22" s="420"/>
      <c r="RHX22" s="420"/>
      <c r="RHY22" s="420"/>
      <c r="RHZ22" s="420"/>
      <c r="RIA22" s="420"/>
      <c r="RIB22" s="420"/>
      <c r="RIC22" s="420"/>
      <c r="RID22" s="420"/>
      <c r="RIE22" s="420"/>
      <c r="RIF22" s="420"/>
      <c r="RIG22" s="420"/>
      <c r="RIH22" s="420"/>
      <c r="RII22" s="420"/>
      <c r="RIJ22" s="420"/>
      <c r="RIK22" s="420"/>
      <c r="RIL22" s="420"/>
      <c r="RIM22" s="420"/>
      <c r="RIN22" s="420"/>
      <c r="RIO22" s="420"/>
      <c r="RIP22" s="420"/>
      <c r="RIQ22" s="420"/>
      <c r="RIR22" s="420"/>
      <c r="RIS22" s="420"/>
      <c r="RIT22" s="420"/>
      <c r="RIU22" s="420"/>
      <c r="RIV22" s="420"/>
      <c r="RIW22" s="420"/>
      <c r="RIX22" s="420"/>
      <c r="RIY22" s="420"/>
      <c r="RIZ22" s="420"/>
      <c r="RJA22" s="420"/>
      <c r="RJB22" s="420"/>
      <c r="RJC22" s="420"/>
      <c r="RJD22" s="420"/>
      <c r="RJE22" s="420"/>
      <c r="RJF22" s="420"/>
      <c r="RJG22" s="420"/>
      <c r="RJH22" s="420"/>
      <c r="RJI22" s="420"/>
      <c r="RJJ22" s="420"/>
      <c r="RJK22" s="420"/>
      <c r="RJL22" s="420"/>
      <c r="RJM22" s="420"/>
      <c r="RJN22" s="420"/>
      <c r="RJO22" s="420"/>
      <c r="RJP22" s="420"/>
      <c r="RJQ22" s="420"/>
      <c r="RJR22" s="420"/>
      <c r="RJS22" s="420"/>
      <c r="RJT22" s="420"/>
      <c r="RJU22" s="420"/>
      <c r="RJV22" s="420"/>
      <c r="RJW22" s="420"/>
      <c r="RJX22" s="420"/>
      <c r="RJY22" s="420"/>
      <c r="RJZ22" s="420"/>
      <c r="RKA22" s="420"/>
      <c r="RKB22" s="420"/>
      <c r="RKC22" s="420"/>
      <c r="RKD22" s="420"/>
      <c r="RKE22" s="420"/>
      <c r="RKF22" s="420"/>
      <c r="RKG22" s="420"/>
      <c r="RKH22" s="420"/>
      <c r="RKI22" s="420"/>
      <c r="RKJ22" s="420"/>
      <c r="RKK22" s="420"/>
      <c r="RKL22" s="420"/>
      <c r="RKM22" s="420"/>
      <c r="RKN22" s="420"/>
      <c r="RKO22" s="420"/>
      <c r="RKP22" s="420"/>
      <c r="RKQ22" s="420"/>
      <c r="RKR22" s="420"/>
      <c r="RKS22" s="420"/>
      <c r="RKT22" s="420"/>
      <c r="RKU22" s="420"/>
      <c r="RKV22" s="420"/>
      <c r="RKW22" s="420"/>
      <c r="RKX22" s="420"/>
      <c r="RKY22" s="420"/>
      <c r="RKZ22" s="420"/>
      <c r="RLA22" s="420"/>
      <c r="RLB22" s="420"/>
      <c r="RLC22" s="420"/>
      <c r="RLD22" s="420"/>
      <c r="RLE22" s="420"/>
      <c r="RLF22" s="420"/>
      <c r="RLG22" s="420"/>
      <c r="RLH22" s="420"/>
      <c r="RLI22" s="420"/>
      <c r="RLJ22" s="420"/>
      <c r="RLK22" s="420"/>
      <c r="RLL22" s="420"/>
      <c r="RLM22" s="420"/>
      <c r="RLN22" s="420"/>
      <c r="RLO22" s="420"/>
      <c r="RLP22" s="420"/>
      <c r="RLQ22" s="420"/>
      <c r="RLR22" s="420"/>
      <c r="RLS22" s="420"/>
      <c r="RLT22" s="420"/>
      <c r="RLU22" s="420"/>
      <c r="RLV22" s="420"/>
      <c r="RLW22" s="420"/>
      <c r="RLX22" s="420"/>
      <c r="RLY22" s="420"/>
      <c r="RLZ22" s="420"/>
      <c r="RMA22" s="420"/>
      <c r="RMB22" s="420"/>
      <c r="RMC22" s="420"/>
      <c r="RMD22" s="420"/>
      <c r="RME22" s="420"/>
      <c r="RMF22" s="420"/>
      <c r="RMG22" s="420"/>
      <c r="RMH22" s="420"/>
      <c r="RMI22" s="420"/>
      <c r="RMJ22" s="420"/>
      <c r="RMK22" s="420"/>
      <c r="RML22" s="420"/>
      <c r="RMM22" s="420"/>
      <c r="RMN22" s="420"/>
      <c r="RMO22" s="420"/>
      <c r="RMP22" s="420"/>
      <c r="RMQ22" s="420"/>
      <c r="RMR22" s="420"/>
      <c r="RMS22" s="420"/>
      <c r="RMT22" s="420"/>
      <c r="RMU22" s="420"/>
      <c r="RMV22" s="420"/>
      <c r="RMW22" s="420"/>
      <c r="RMX22" s="420"/>
      <c r="RMY22" s="420"/>
      <c r="RMZ22" s="420"/>
      <c r="RNA22" s="420"/>
      <c r="RNB22" s="420"/>
      <c r="RNC22" s="420"/>
      <c r="RND22" s="420"/>
      <c r="RNE22" s="420"/>
      <c r="RNF22" s="420"/>
      <c r="RNG22" s="420"/>
      <c r="RNH22" s="420"/>
      <c r="RNI22" s="420"/>
      <c r="RNJ22" s="420"/>
      <c r="RNK22" s="420"/>
      <c r="RNL22" s="420"/>
      <c r="RNM22" s="420"/>
      <c r="RNN22" s="420"/>
      <c r="RNO22" s="420"/>
      <c r="RNP22" s="420"/>
      <c r="RNQ22" s="420"/>
      <c r="RNR22" s="420"/>
      <c r="RNS22" s="420"/>
      <c r="RNT22" s="420"/>
      <c r="RNU22" s="420"/>
      <c r="RNV22" s="420"/>
      <c r="RNW22" s="420"/>
      <c r="RNX22" s="420"/>
      <c r="RNY22" s="420"/>
      <c r="RNZ22" s="420"/>
      <c r="ROA22" s="420"/>
      <c r="ROB22" s="420"/>
      <c r="ROC22" s="420"/>
      <c r="ROD22" s="420"/>
      <c r="ROE22" s="420"/>
      <c r="ROF22" s="420"/>
      <c r="ROG22" s="420"/>
      <c r="ROH22" s="420"/>
      <c r="ROI22" s="420"/>
      <c r="ROJ22" s="420"/>
      <c r="ROK22" s="420"/>
      <c r="ROL22" s="420"/>
      <c r="ROM22" s="420"/>
      <c r="RON22" s="420"/>
      <c r="ROO22" s="420"/>
      <c r="ROP22" s="420"/>
      <c r="ROQ22" s="420"/>
      <c r="ROR22" s="420"/>
      <c r="ROS22" s="420"/>
      <c r="ROT22" s="420"/>
      <c r="ROU22" s="420"/>
      <c r="ROV22" s="420"/>
      <c r="ROW22" s="420"/>
      <c r="ROX22" s="420"/>
      <c r="ROY22" s="420"/>
      <c r="ROZ22" s="420"/>
      <c r="RPA22" s="420"/>
      <c r="RPB22" s="420"/>
      <c r="RPC22" s="420"/>
      <c r="RPD22" s="420"/>
      <c r="RPE22" s="420"/>
      <c r="RPF22" s="420"/>
      <c r="RPG22" s="420"/>
      <c r="RPH22" s="420"/>
      <c r="RPI22" s="420"/>
      <c r="RPJ22" s="420"/>
      <c r="RPK22" s="420"/>
      <c r="RPL22" s="420"/>
      <c r="RPM22" s="420"/>
      <c r="RPN22" s="420"/>
      <c r="RPO22" s="420"/>
      <c r="RPP22" s="420"/>
      <c r="RPQ22" s="420"/>
      <c r="RPR22" s="420"/>
      <c r="RPS22" s="420"/>
      <c r="RPT22" s="420"/>
      <c r="RPU22" s="420"/>
      <c r="RPV22" s="420"/>
      <c r="RPW22" s="420"/>
      <c r="RPX22" s="420"/>
      <c r="RPY22" s="420"/>
      <c r="RPZ22" s="420"/>
      <c r="RQA22" s="420"/>
      <c r="RQB22" s="420"/>
      <c r="RQC22" s="420"/>
      <c r="RQD22" s="420"/>
      <c r="RQE22" s="420"/>
      <c r="RQF22" s="420"/>
      <c r="RQG22" s="420"/>
      <c r="RQH22" s="420"/>
      <c r="RQI22" s="420"/>
      <c r="RQJ22" s="420"/>
      <c r="RQK22" s="420"/>
      <c r="RQL22" s="420"/>
      <c r="RQM22" s="420"/>
      <c r="RQN22" s="420"/>
      <c r="RQO22" s="420"/>
      <c r="RQP22" s="420"/>
      <c r="RQQ22" s="420"/>
      <c r="RQR22" s="420"/>
      <c r="RQS22" s="420"/>
      <c r="RQT22" s="420"/>
      <c r="RQU22" s="420"/>
      <c r="RQV22" s="420"/>
      <c r="RQW22" s="420"/>
      <c r="RQX22" s="420"/>
      <c r="RQY22" s="420"/>
      <c r="RQZ22" s="420"/>
      <c r="RRA22" s="420"/>
      <c r="RRB22" s="420"/>
      <c r="RRC22" s="420"/>
      <c r="RRD22" s="420"/>
      <c r="RRE22" s="420"/>
      <c r="RRF22" s="420"/>
      <c r="RRG22" s="420"/>
      <c r="RRH22" s="420"/>
      <c r="RRI22" s="420"/>
      <c r="RRJ22" s="420"/>
      <c r="RRK22" s="420"/>
      <c r="RRL22" s="420"/>
      <c r="RRM22" s="420"/>
      <c r="RRN22" s="420"/>
      <c r="RRO22" s="420"/>
      <c r="RRP22" s="420"/>
      <c r="RRQ22" s="420"/>
      <c r="RRR22" s="420"/>
      <c r="RRS22" s="420"/>
      <c r="RRT22" s="420"/>
      <c r="RRU22" s="420"/>
      <c r="RRV22" s="420"/>
      <c r="RRW22" s="420"/>
      <c r="RRX22" s="420"/>
      <c r="RRY22" s="420"/>
      <c r="RRZ22" s="420"/>
      <c r="RSA22" s="420"/>
      <c r="RSB22" s="420"/>
      <c r="RSC22" s="420"/>
      <c r="RSD22" s="420"/>
      <c r="RSE22" s="420"/>
      <c r="RSF22" s="420"/>
      <c r="RSG22" s="420"/>
      <c r="RSH22" s="420"/>
      <c r="RSI22" s="420"/>
      <c r="RSJ22" s="420"/>
      <c r="RSK22" s="420"/>
      <c r="RSL22" s="420"/>
      <c r="RSM22" s="420"/>
      <c r="RSN22" s="420"/>
      <c r="RSO22" s="420"/>
      <c r="RSP22" s="420"/>
      <c r="RSQ22" s="420"/>
      <c r="RSR22" s="420"/>
      <c r="RSS22" s="420"/>
      <c r="RST22" s="420"/>
      <c r="RSU22" s="420"/>
      <c r="RSV22" s="420"/>
      <c r="RSW22" s="420"/>
      <c r="RSX22" s="420"/>
      <c r="RSY22" s="420"/>
      <c r="RSZ22" s="420"/>
      <c r="RTA22" s="420"/>
      <c r="RTB22" s="420"/>
      <c r="RTC22" s="420"/>
      <c r="RTD22" s="420"/>
      <c r="RTE22" s="420"/>
      <c r="RTF22" s="420"/>
      <c r="RTG22" s="420"/>
      <c r="RTH22" s="420"/>
      <c r="RTI22" s="420"/>
      <c r="RTJ22" s="420"/>
      <c r="RTK22" s="420"/>
      <c r="RTL22" s="420"/>
      <c r="RTM22" s="420"/>
      <c r="RTN22" s="420"/>
      <c r="RTO22" s="420"/>
      <c r="RTP22" s="420"/>
      <c r="RTQ22" s="420"/>
      <c r="RTR22" s="420"/>
      <c r="RTS22" s="420"/>
      <c r="RTT22" s="420"/>
      <c r="RTU22" s="420"/>
      <c r="RTV22" s="420"/>
      <c r="RTW22" s="420"/>
      <c r="RTX22" s="420"/>
      <c r="RTY22" s="420"/>
      <c r="RTZ22" s="420"/>
      <c r="RUA22" s="420"/>
      <c r="RUB22" s="420"/>
      <c r="RUC22" s="420"/>
      <c r="RUD22" s="420"/>
      <c r="RUE22" s="420"/>
      <c r="RUF22" s="420"/>
      <c r="RUG22" s="420"/>
      <c r="RUH22" s="420"/>
      <c r="RUI22" s="420"/>
      <c r="RUJ22" s="420"/>
      <c r="RUK22" s="420"/>
      <c r="RUL22" s="420"/>
      <c r="RUM22" s="420"/>
      <c r="RUN22" s="420"/>
      <c r="RUO22" s="420"/>
      <c r="RUP22" s="420"/>
      <c r="RUQ22" s="420"/>
      <c r="RUR22" s="420"/>
      <c r="RUS22" s="420"/>
      <c r="RUT22" s="420"/>
      <c r="RUU22" s="420"/>
      <c r="RUV22" s="420"/>
      <c r="RUW22" s="420"/>
      <c r="RUX22" s="420"/>
      <c r="RUY22" s="420"/>
      <c r="RUZ22" s="420"/>
      <c r="RVA22" s="420"/>
      <c r="RVB22" s="420"/>
      <c r="RVC22" s="420"/>
      <c r="RVD22" s="420"/>
      <c r="RVE22" s="420"/>
      <c r="RVF22" s="420"/>
      <c r="RVG22" s="420"/>
      <c r="RVH22" s="420"/>
      <c r="RVI22" s="420"/>
      <c r="RVJ22" s="420"/>
      <c r="RVK22" s="420"/>
      <c r="RVL22" s="420"/>
      <c r="RVM22" s="420"/>
      <c r="RVN22" s="420"/>
      <c r="RVO22" s="420"/>
      <c r="RVP22" s="420"/>
      <c r="RVQ22" s="420"/>
      <c r="RVR22" s="420"/>
      <c r="RVS22" s="420"/>
      <c r="RVT22" s="420"/>
      <c r="RVU22" s="420"/>
      <c r="RVV22" s="420"/>
      <c r="RVW22" s="420"/>
      <c r="RVX22" s="420"/>
      <c r="RVY22" s="420"/>
      <c r="RVZ22" s="420"/>
      <c r="RWA22" s="420"/>
      <c r="RWB22" s="420"/>
      <c r="RWC22" s="420"/>
      <c r="RWD22" s="420"/>
      <c r="RWE22" s="420"/>
      <c r="RWF22" s="420"/>
      <c r="RWG22" s="420"/>
      <c r="RWH22" s="420"/>
      <c r="RWI22" s="420"/>
      <c r="RWJ22" s="420"/>
      <c r="RWK22" s="420"/>
      <c r="RWL22" s="420"/>
      <c r="RWM22" s="420"/>
      <c r="RWN22" s="420"/>
      <c r="RWO22" s="420"/>
      <c r="RWP22" s="420"/>
      <c r="RWQ22" s="420"/>
      <c r="RWR22" s="420"/>
      <c r="RWS22" s="420"/>
      <c r="RWT22" s="420"/>
      <c r="RWU22" s="420"/>
      <c r="RWV22" s="420"/>
      <c r="RWW22" s="420"/>
      <c r="RWX22" s="420"/>
      <c r="RWY22" s="420"/>
      <c r="RWZ22" s="420"/>
      <c r="RXA22" s="420"/>
      <c r="RXB22" s="420"/>
      <c r="RXC22" s="420"/>
      <c r="RXD22" s="420"/>
      <c r="RXE22" s="420"/>
      <c r="RXF22" s="420"/>
      <c r="RXG22" s="420"/>
      <c r="RXH22" s="420"/>
      <c r="RXI22" s="420"/>
      <c r="RXJ22" s="420"/>
      <c r="RXK22" s="420"/>
      <c r="RXL22" s="420"/>
      <c r="RXM22" s="420"/>
      <c r="RXN22" s="420"/>
      <c r="RXO22" s="420"/>
      <c r="RXP22" s="420"/>
      <c r="RXQ22" s="420"/>
      <c r="RXR22" s="420"/>
      <c r="RXS22" s="420"/>
      <c r="RXT22" s="420"/>
      <c r="RXU22" s="420"/>
      <c r="RXV22" s="420"/>
      <c r="RXW22" s="420"/>
      <c r="RXX22" s="420"/>
      <c r="RXY22" s="420"/>
      <c r="RXZ22" s="420"/>
      <c r="RYA22" s="420"/>
      <c r="RYB22" s="420"/>
      <c r="RYC22" s="420"/>
      <c r="RYD22" s="420"/>
      <c r="RYE22" s="420"/>
      <c r="RYF22" s="420"/>
      <c r="RYG22" s="420"/>
      <c r="RYH22" s="420"/>
      <c r="RYI22" s="420"/>
      <c r="RYJ22" s="420"/>
      <c r="RYK22" s="420"/>
      <c r="RYL22" s="420"/>
      <c r="RYM22" s="420"/>
      <c r="RYN22" s="420"/>
      <c r="RYO22" s="420"/>
      <c r="RYP22" s="420"/>
      <c r="RYQ22" s="420"/>
      <c r="RYR22" s="420"/>
      <c r="RYS22" s="420"/>
      <c r="RYT22" s="420"/>
      <c r="RYU22" s="420"/>
      <c r="RYV22" s="420"/>
      <c r="RYW22" s="420"/>
      <c r="RYX22" s="420"/>
      <c r="RYY22" s="420"/>
      <c r="RYZ22" s="420"/>
      <c r="RZA22" s="420"/>
      <c r="RZB22" s="420"/>
      <c r="RZC22" s="420"/>
      <c r="RZD22" s="420"/>
      <c r="RZE22" s="420"/>
      <c r="RZF22" s="420"/>
      <c r="RZG22" s="420"/>
      <c r="RZH22" s="420"/>
      <c r="RZI22" s="420"/>
      <c r="RZJ22" s="420"/>
      <c r="RZK22" s="420"/>
      <c r="RZL22" s="420"/>
      <c r="RZM22" s="420"/>
      <c r="RZN22" s="420"/>
      <c r="RZO22" s="420"/>
      <c r="RZP22" s="420"/>
      <c r="RZQ22" s="420"/>
      <c r="RZR22" s="420"/>
      <c r="RZS22" s="420"/>
      <c r="RZT22" s="420"/>
      <c r="RZU22" s="420"/>
      <c r="RZV22" s="420"/>
      <c r="RZW22" s="420"/>
      <c r="RZX22" s="420"/>
      <c r="RZY22" s="420"/>
      <c r="RZZ22" s="420"/>
      <c r="SAA22" s="420"/>
      <c r="SAB22" s="420"/>
      <c r="SAC22" s="420"/>
      <c r="SAD22" s="420"/>
      <c r="SAE22" s="420"/>
      <c r="SAF22" s="420"/>
      <c r="SAG22" s="420"/>
      <c r="SAH22" s="420"/>
      <c r="SAI22" s="420"/>
      <c r="SAJ22" s="420"/>
      <c r="SAK22" s="420"/>
      <c r="SAL22" s="420"/>
      <c r="SAM22" s="420"/>
      <c r="SAN22" s="420"/>
      <c r="SAO22" s="420"/>
      <c r="SAP22" s="420"/>
      <c r="SAQ22" s="420"/>
      <c r="SAR22" s="420"/>
      <c r="SAS22" s="420"/>
      <c r="SAT22" s="420"/>
      <c r="SAU22" s="420"/>
      <c r="SAV22" s="420"/>
      <c r="SAW22" s="420"/>
      <c r="SAX22" s="420"/>
      <c r="SAY22" s="420"/>
      <c r="SAZ22" s="420"/>
      <c r="SBA22" s="420"/>
      <c r="SBB22" s="420"/>
      <c r="SBC22" s="420"/>
      <c r="SBD22" s="420"/>
      <c r="SBE22" s="420"/>
      <c r="SBF22" s="420"/>
      <c r="SBG22" s="420"/>
      <c r="SBH22" s="420"/>
      <c r="SBI22" s="420"/>
      <c r="SBJ22" s="420"/>
      <c r="SBK22" s="420"/>
      <c r="SBL22" s="420"/>
      <c r="SBM22" s="420"/>
      <c r="SBN22" s="420"/>
      <c r="SBO22" s="420"/>
      <c r="SBP22" s="420"/>
      <c r="SBQ22" s="420"/>
      <c r="SBR22" s="420"/>
      <c r="SBS22" s="420"/>
      <c r="SBT22" s="420"/>
      <c r="SBU22" s="420"/>
      <c r="SBV22" s="420"/>
      <c r="SBW22" s="420"/>
      <c r="SBX22" s="420"/>
      <c r="SBY22" s="420"/>
      <c r="SBZ22" s="420"/>
      <c r="SCA22" s="420"/>
      <c r="SCB22" s="420"/>
      <c r="SCC22" s="420"/>
      <c r="SCD22" s="420"/>
      <c r="SCE22" s="420"/>
      <c r="SCF22" s="420"/>
      <c r="SCG22" s="420"/>
      <c r="SCH22" s="420"/>
      <c r="SCI22" s="420"/>
      <c r="SCJ22" s="420"/>
      <c r="SCK22" s="420"/>
      <c r="SCL22" s="420"/>
      <c r="SCM22" s="420"/>
      <c r="SCN22" s="420"/>
      <c r="SCO22" s="420"/>
      <c r="SCP22" s="420"/>
      <c r="SCQ22" s="420"/>
      <c r="SCR22" s="420"/>
      <c r="SCS22" s="420"/>
      <c r="SCT22" s="420"/>
      <c r="SCU22" s="420"/>
      <c r="SCV22" s="420"/>
      <c r="SCW22" s="420"/>
      <c r="SCX22" s="420"/>
      <c r="SCY22" s="420"/>
      <c r="SCZ22" s="420"/>
      <c r="SDA22" s="420"/>
      <c r="SDB22" s="420"/>
      <c r="SDC22" s="420"/>
      <c r="SDD22" s="420"/>
      <c r="SDE22" s="420"/>
      <c r="SDF22" s="420"/>
      <c r="SDG22" s="420"/>
      <c r="SDH22" s="420"/>
      <c r="SDI22" s="420"/>
      <c r="SDJ22" s="420"/>
      <c r="SDK22" s="420"/>
      <c r="SDL22" s="420"/>
      <c r="SDM22" s="420"/>
      <c r="SDN22" s="420"/>
      <c r="SDO22" s="420"/>
      <c r="SDP22" s="420"/>
      <c r="SDQ22" s="420"/>
      <c r="SDR22" s="420"/>
      <c r="SDS22" s="420"/>
      <c r="SDT22" s="420"/>
      <c r="SDU22" s="420"/>
      <c r="SDV22" s="420"/>
      <c r="SDW22" s="420"/>
      <c r="SDX22" s="420"/>
      <c r="SDY22" s="420"/>
      <c r="SDZ22" s="420"/>
      <c r="SEA22" s="420"/>
      <c r="SEB22" s="420"/>
      <c r="SEC22" s="420"/>
      <c r="SED22" s="420"/>
      <c r="SEE22" s="420"/>
      <c r="SEF22" s="420"/>
      <c r="SEG22" s="420"/>
      <c r="SEH22" s="420"/>
      <c r="SEI22" s="420"/>
      <c r="SEJ22" s="420"/>
      <c r="SEK22" s="420"/>
      <c r="SEL22" s="420"/>
      <c r="SEM22" s="420"/>
      <c r="SEN22" s="420"/>
      <c r="SEO22" s="420"/>
      <c r="SEP22" s="420"/>
      <c r="SEQ22" s="420"/>
      <c r="SER22" s="420"/>
      <c r="SES22" s="420"/>
      <c r="SET22" s="420"/>
      <c r="SEU22" s="420"/>
      <c r="SEV22" s="420"/>
      <c r="SEW22" s="420"/>
      <c r="SEX22" s="420"/>
      <c r="SEY22" s="420"/>
      <c r="SEZ22" s="420"/>
      <c r="SFA22" s="420"/>
      <c r="SFB22" s="420"/>
      <c r="SFC22" s="420"/>
      <c r="SFD22" s="420"/>
      <c r="SFE22" s="420"/>
      <c r="SFF22" s="420"/>
      <c r="SFG22" s="420"/>
      <c r="SFH22" s="420"/>
      <c r="SFI22" s="420"/>
      <c r="SFJ22" s="420"/>
      <c r="SFK22" s="420"/>
      <c r="SFL22" s="420"/>
      <c r="SFM22" s="420"/>
      <c r="SFN22" s="420"/>
      <c r="SFO22" s="420"/>
      <c r="SFP22" s="420"/>
      <c r="SFQ22" s="420"/>
      <c r="SFR22" s="420"/>
      <c r="SFS22" s="420"/>
      <c r="SFT22" s="420"/>
      <c r="SFU22" s="420"/>
      <c r="SFV22" s="420"/>
      <c r="SFW22" s="420"/>
      <c r="SFX22" s="420"/>
      <c r="SFY22" s="420"/>
      <c r="SFZ22" s="420"/>
      <c r="SGA22" s="420"/>
      <c r="SGB22" s="420"/>
      <c r="SGC22" s="420"/>
      <c r="SGD22" s="420"/>
      <c r="SGE22" s="420"/>
      <c r="SGF22" s="420"/>
      <c r="SGG22" s="420"/>
      <c r="SGH22" s="420"/>
      <c r="SGI22" s="420"/>
      <c r="SGJ22" s="420"/>
      <c r="SGK22" s="420"/>
      <c r="SGL22" s="420"/>
      <c r="SGM22" s="420"/>
      <c r="SGN22" s="420"/>
      <c r="SGO22" s="420"/>
      <c r="SGP22" s="420"/>
      <c r="SGQ22" s="420"/>
      <c r="SGR22" s="420"/>
      <c r="SGS22" s="420"/>
      <c r="SGT22" s="420"/>
      <c r="SGU22" s="420"/>
      <c r="SGV22" s="420"/>
      <c r="SGW22" s="420"/>
      <c r="SGX22" s="420"/>
      <c r="SGY22" s="420"/>
      <c r="SGZ22" s="420"/>
      <c r="SHA22" s="420"/>
      <c r="SHB22" s="420"/>
      <c r="SHC22" s="420"/>
      <c r="SHD22" s="420"/>
      <c r="SHE22" s="420"/>
      <c r="SHF22" s="420"/>
      <c r="SHG22" s="420"/>
      <c r="SHH22" s="420"/>
      <c r="SHI22" s="420"/>
      <c r="SHJ22" s="420"/>
      <c r="SHK22" s="420"/>
      <c r="SHL22" s="420"/>
      <c r="SHM22" s="420"/>
      <c r="SHN22" s="420"/>
      <c r="SHO22" s="420"/>
      <c r="SHP22" s="420"/>
      <c r="SHQ22" s="420"/>
      <c r="SHR22" s="420"/>
      <c r="SHS22" s="420"/>
      <c r="SHT22" s="420"/>
      <c r="SHU22" s="420"/>
      <c r="SHV22" s="420"/>
      <c r="SHW22" s="420"/>
      <c r="SHX22" s="420"/>
      <c r="SHY22" s="420"/>
      <c r="SHZ22" s="420"/>
      <c r="SIA22" s="420"/>
      <c r="SIB22" s="420"/>
      <c r="SIC22" s="420"/>
      <c r="SID22" s="420"/>
      <c r="SIE22" s="420"/>
      <c r="SIF22" s="420"/>
      <c r="SIG22" s="420"/>
      <c r="SIH22" s="420"/>
      <c r="SII22" s="420"/>
      <c r="SIJ22" s="420"/>
      <c r="SIK22" s="420"/>
      <c r="SIL22" s="420"/>
      <c r="SIM22" s="420"/>
      <c r="SIN22" s="420"/>
      <c r="SIO22" s="420"/>
      <c r="SIP22" s="420"/>
      <c r="SIQ22" s="420"/>
      <c r="SIR22" s="420"/>
      <c r="SIS22" s="420"/>
      <c r="SIT22" s="420"/>
      <c r="SIU22" s="420"/>
      <c r="SIV22" s="420"/>
      <c r="SIW22" s="420"/>
      <c r="SIX22" s="420"/>
      <c r="SIY22" s="420"/>
      <c r="SIZ22" s="420"/>
      <c r="SJA22" s="420"/>
      <c r="SJB22" s="420"/>
      <c r="SJC22" s="420"/>
      <c r="SJD22" s="420"/>
      <c r="SJE22" s="420"/>
      <c r="SJF22" s="420"/>
      <c r="SJG22" s="420"/>
      <c r="SJH22" s="420"/>
      <c r="SJI22" s="420"/>
      <c r="SJJ22" s="420"/>
      <c r="SJK22" s="420"/>
      <c r="SJL22" s="420"/>
      <c r="SJM22" s="420"/>
      <c r="SJN22" s="420"/>
      <c r="SJO22" s="420"/>
      <c r="SJP22" s="420"/>
      <c r="SJQ22" s="420"/>
      <c r="SJR22" s="420"/>
      <c r="SJS22" s="420"/>
      <c r="SJT22" s="420"/>
      <c r="SJU22" s="420"/>
      <c r="SJV22" s="420"/>
      <c r="SJW22" s="420"/>
      <c r="SJX22" s="420"/>
      <c r="SJY22" s="420"/>
      <c r="SJZ22" s="420"/>
      <c r="SKA22" s="420"/>
      <c r="SKB22" s="420"/>
      <c r="SKC22" s="420"/>
      <c r="SKD22" s="420"/>
      <c r="SKE22" s="420"/>
      <c r="SKF22" s="420"/>
      <c r="SKG22" s="420"/>
      <c r="SKH22" s="420"/>
      <c r="SKI22" s="420"/>
      <c r="SKJ22" s="420"/>
      <c r="SKK22" s="420"/>
      <c r="SKL22" s="420"/>
      <c r="SKM22" s="420"/>
      <c r="SKN22" s="420"/>
      <c r="SKO22" s="420"/>
      <c r="SKP22" s="420"/>
      <c r="SKQ22" s="420"/>
      <c r="SKR22" s="420"/>
      <c r="SKS22" s="420"/>
      <c r="SKT22" s="420"/>
      <c r="SKU22" s="420"/>
      <c r="SKV22" s="420"/>
      <c r="SKW22" s="420"/>
      <c r="SKX22" s="420"/>
      <c r="SKY22" s="420"/>
      <c r="SKZ22" s="420"/>
      <c r="SLA22" s="420"/>
      <c r="SLB22" s="420"/>
      <c r="SLC22" s="420"/>
      <c r="SLD22" s="420"/>
      <c r="SLE22" s="420"/>
      <c r="SLF22" s="420"/>
      <c r="SLG22" s="420"/>
      <c r="SLH22" s="420"/>
      <c r="SLI22" s="420"/>
      <c r="SLJ22" s="420"/>
      <c r="SLK22" s="420"/>
      <c r="SLL22" s="420"/>
      <c r="SLM22" s="420"/>
      <c r="SLN22" s="420"/>
      <c r="SLO22" s="420"/>
      <c r="SLP22" s="420"/>
      <c r="SLQ22" s="420"/>
      <c r="SLR22" s="420"/>
      <c r="SLS22" s="420"/>
      <c r="SLT22" s="420"/>
      <c r="SLU22" s="420"/>
      <c r="SLV22" s="420"/>
      <c r="SLW22" s="420"/>
      <c r="SLX22" s="420"/>
      <c r="SLY22" s="420"/>
      <c r="SLZ22" s="420"/>
      <c r="SMA22" s="420"/>
      <c r="SMB22" s="420"/>
      <c r="SMC22" s="420"/>
      <c r="SMD22" s="420"/>
      <c r="SME22" s="420"/>
      <c r="SMF22" s="420"/>
      <c r="SMG22" s="420"/>
      <c r="SMH22" s="420"/>
      <c r="SMI22" s="420"/>
      <c r="SMJ22" s="420"/>
      <c r="SMK22" s="420"/>
      <c r="SML22" s="420"/>
      <c r="SMM22" s="420"/>
      <c r="SMN22" s="420"/>
      <c r="SMO22" s="420"/>
      <c r="SMP22" s="420"/>
      <c r="SMQ22" s="420"/>
      <c r="SMR22" s="420"/>
      <c r="SMS22" s="420"/>
      <c r="SMT22" s="420"/>
      <c r="SMU22" s="420"/>
      <c r="SMV22" s="420"/>
      <c r="SMW22" s="420"/>
      <c r="SMX22" s="420"/>
      <c r="SMY22" s="420"/>
      <c r="SMZ22" s="420"/>
      <c r="SNA22" s="420"/>
      <c r="SNB22" s="420"/>
      <c r="SNC22" s="420"/>
      <c r="SND22" s="420"/>
      <c r="SNE22" s="420"/>
      <c r="SNF22" s="420"/>
      <c r="SNG22" s="420"/>
      <c r="SNH22" s="420"/>
      <c r="SNI22" s="420"/>
      <c r="SNJ22" s="420"/>
      <c r="SNK22" s="420"/>
      <c r="SNL22" s="420"/>
      <c r="SNM22" s="420"/>
      <c r="SNN22" s="420"/>
      <c r="SNO22" s="420"/>
      <c r="SNP22" s="420"/>
      <c r="SNQ22" s="420"/>
      <c r="SNR22" s="420"/>
      <c r="SNS22" s="420"/>
      <c r="SNT22" s="420"/>
      <c r="SNU22" s="420"/>
      <c r="SNV22" s="420"/>
      <c r="SNW22" s="420"/>
      <c r="SNX22" s="420"/>
      <c r="SNY22" s="420"/>
      <c r="SNZ22" s="420"/>
      <c r="SOA22" s="420"/>
      <c r="SOB22" s="420"/>
      <c r="SOC22" s="420"/>
      <c r="SOD22" s="420"/>
      <c r="SOE22" s="420"/>
      <c r="SOF22" s="420"/>
      <c r="SOG22" s="420"/>
      <c r="SOH22" s="420"/>
      <c r="SOI22" s="420"/>
      <c r="SOJ22" s="420"/>
      <c r="SOK22" s="420"/>
      <c r="SOL22" s="420"/>
      <c r="SOM22" s="420"/>
      <c r="SON22" s="420"/>
      <c r="SOO22" s="420"/>
      <c r="SOP22" s="420"/>
      <c r="SOQ22" s="420"/>
      <c r="SOR22" s="420"/>
      <c r="SOS22" s="420"/>
      <c r="SOT22" s="420"/>
      <c r="SOU22" s="420"/>
      <c r="SOV22" s="420"/>
      <c r="SOW22" s="420"/>
      <c r="SOX22" s="420"/>
      <c r="SOY22" s="420"/>
      <c r="SOZ22" s="420"/>
      <c r="SPA22" s="420"/>
      <c r="SPB22" s="420"/>
      <c r="SPC22" s="420"/>
      <c r="SPD22" s="420"/>
      <c r="SPE22" s="420"/>
      <c r="SPF22" s="420"/>
      <c r="SPG22" s="420"/>
      <c r="SPH22" s="420"/>
      <c r="SPI22" s="420"/>
      <c r="SPJ22" s="420"/>
      <c r="SPK22" s="420"/>
      <c r="SPL22" s="420"/>
      <c r="SPM22" s="420"/>
      <c r="SPN22" s="420"/>
      <c r="SPO22" s="420"/>
      <c r="SPP22" s="420"/>
      <c r="SPQ22" s="420"/>
      <c r="SPR22" s="420"/>
      <c r="SPS22" s="420"/>
      <c r="SPT22" s="420"/>
      <c r="SPU22" s="420"/>
      <c r="SPV22" s="420"/>
      <c r="SPW22" s="420"/>
      <c r="SPX22" s="420"/>
      <c r="SPY22" s="420"/>
      <c r="SPZ22" s="420"/>
      <c r="SQA22" s="420"/>
      <c r="SQB22" s="420"/>
      <c r="SQC22" s="420"/>
      <c r="SQD22" s="420"/>
      <c r="SQE22" s="420"/>
      <c r="SQF22" s="420"/>
      <c r="SQG22" s="420"/>
      <c r="SQH22" s="420"/>
      <c r="SQI22" s="420"/>
      <c r="SQJ22" s="420"/>
      <c r="SQK22" s="420"/>
      <c r="SQL22" s="420"/>
      <c r="SQM22" s="420"/>
      <c r="SQN22" s="420"/>
      <c r="SQO22" s="420"/>
      <c r="SQP22" s="420"/>
      <c r="SQQ22" s="420"/>
      <c r="SQR22" s="420"/>
      <c r="SQS22" s="420"/>
      <c r="SQT22" s="420"/>
      <c r="SQU22" s="420"/>
      <c r="SQV22" s="420"/>
      <c r="SQW22" s="420"/>
      <c r="SQX22" s="420"/>
      <c r="SQY22" s="420"/>
      <c r="SQZ22" s="420"/>
      <c r="SRA22" s="420"/>
      <c r="SRB22" s="420"/>
      <c r="SRC22" s="420"/>
      <c r="SRD22" s="420"/>
      <c r="SRE22" s="420"/>
      <c r="SRF22" s="420"/>
      <c r="SRG22" s="420"/>
      <c r="SRH22" s="420"/>
      <c r="SRI22" s="420"/>
      <c r="SRJ22" s="420"/>
      <c r="SRK22" s="420"/>
      <c r="SRL22" s="420"/>
      <c r="SRM22" s="420"/>
      <c r="SRN22" s="420"/>
      <c r="SRO22" s="420"/>
      <c r="SRP22" s="420"/>
      <c r="SRQ22" s="420"/>
      <c r="SRR22" s="420"/>
      <c r="SRS22" s="420"/>
      <c r="SRT22" s="420"/>
      <c r="SRU22" s="420"/>
      <c r="SRV22" s="420"/>
      <c r="SRW22" s="420"/>
      <c r="SRX22" s="420"/>
      <c r="SRY22" s="420"/>
      <c r="SRZ22" s="420"/>
      <c r="SSA22" s="420"/>
      <c r="SSB22" s="420"/>
      <c r="SSC22" s="420"/>
      <c r="SSD22" s="420"/>
      <c r="SSE22" s="420"/>
      <c r="SSF22" s="420"/>
      <c r="SSG22" s="420"/>
      <c r="SSH22" s="420"/>
      <c r="SSI22" s="420"/>
      <c r="SSJ22" s="420"/>
      <c r="SSK22" s="420"/>
      <c r="SSL22" s="420"/>
      <c r="SSM22" s="420"/>
      <c r="SSN22" s="420"/>
      <c r="SSO22" s="420"/>
      <c r="SSP22" s="420"/>
      <c r="SSQ22" s="420"/>
      <c r="SSR22" s="420"/>
      <c r="SSS22" s="420"/>
      <c r="SST22" s="420"/>
      <c r="SSU22" s="420"/>
      <c r="SSV22" s="420"/>
      <c r="SSW22" s="420"/>
      <c r="SSX22" s="420"/>
      <c r="SSY22" s="420"/>
      <c r="SSZ22" s="420"/>
      <c r="STA22" s="420"/>
      <c r="STB22" s="420"/>
      <c r="STC22" s="420"/>
      <c r="STD22" s="420"/>
      <c r="STE22" s="420"/>
      <c r="STF22" s="420"/>
      <c r="STG22" s="420"/>
      <c r="STH22" s="420"/>
      <c r="STI22" s="420"/>
      <c r="STJ22" s="420"/>
      <c r="STK22" s="420"/>
      <c r="STL22" s="420"/>
      <c r="STM22" s="420"/>
      <c r="STN22" s="420"/>
      <c r="STO22" s="420"/>
      <c r="STP22" s="420"/>
      <c r="STQ22" s="420"/>
      <c r="STR22" s="420"/>
      <c r="STS22" s="420"/>
      <c r="STT22" s="420"/>
      <c r="STU22" s="420"/>
      <c r="STV22" s="420"/>
      <c r="STW22" s="420"/>
      <c r="STX22" s="420"/>
      <c r="STY22" s="420"/>
      <c r="STZ22" s="420"/>
      <c r="SUA22" s="420"/>
      <c r="SUB22" s="420"/>
      <c r="SUC22" s="420"/>
      <c r="SUD22" s="420"/>
      <c r="SUE22" s="420"/>
      <c r="SUF22" s="420"/>
      <c r="SUG22" s="420"/>
      <c r="SUH22" s="420"/>
      <c r="SUI22" s="420"/>
      <c r="SUJ22" s="420"/>
      <c r="SUK22" s="420"/>
      <c r="SUL22" s="420"/>
      <c r="SUM22" s="420"/>
      <c r="SUN22" s="420"/>
      <c r="SUO22" s="420"/>
      <c r="SUP22" s="420"/>
      <c r="SUQ22" s="420"/>
      <c r="SUR22" s="420"/>
      <c r="SUS22" s="420"/>
      <c r="SUT22" s="420"/>
      <c r="SUU22" s="420"/>
      <c r="SUV22" s="420"/>
      <c r="SUW22" s="420"/>
      <c r="SUX22" s="420"/>
      <c r="SUY22" s="420"/>
      <c r="SUZ22" s="420"/>
      <c r="SVA22" s="420"/>
      <c r="SVB22" s="420"/>
      <c r="SVC22" s="420"/>
      <c r="SVD22" s="420"/>
      <c r="SVE22" s="420"/>
      <c r="SVF22" s="420"/>
      <c r="SVG22" s="420"/>
      <c r="SVH22" s="420"/>
      <c r="SVI22" s="420"/>
      <c r="SVJ22" s="420"/>
      <c r="SVK22" s="420"/>
      <c r="SVL22" s="420"/>
      <c r="SVM22" s="420"/>
      <c r="SVN22" s="420"/>
      <c r="SVO22" s="420"/>
      <c r="SVP22" s="420"/>
      <c r="SVQ22" s="420"/>
      <c r="SVR22" s="420"/>
      <c r="SVS22" s="420"/>
      <c r="SVT22" s="420"/>
      <c r="SVU22" s="420"/>
      <c r="SVV22" s="420"/>
      <c r="SVW22" s="420"/>
      <c r="SVX22" s="420"/>
      <c r="SVY22" s="420"/>
      <c r="SVZ22" s="420"/>
      <c r="SWA22" s="420"/>
      <c r="SWB22" s="420"/>
      <c r="SWC22" s="420"/>
      <c r="SWD22" s="420"/>
      <c r="SWE22" s="420"/>
      <c r="SWF22" s="420"/>
      <c r="SWG22" s="420"/>
      <c r="SWH22" s="420"/>
      <c r="SWI22" s="420"/>
      <c r="SWJ22" s="420"/>
      <c r="SWK22" s="420"/>
      <c r="SWL22" s="420"/>
      <c r="SWM22" s="420"/>
      <c r="SWN22" s="420"/>
      <c r="SWO22" s="420"/>
      <c r="SWP22" s="420"/>
      <c r="SWQ22" s="420"/>
      <c r="SWR22" s="420"/>
      <c r="SWS22" s="420"/>
      <c r="SWT22" s="420"/>
      <c r="SWU22" s="420"/>
      <c r="SWV22" s="420"/>
      <c r="SWW22" s="420"/>
      <c r="SWX22" s="420"/>
      <c r="SWY22" s="420"/>
      <c r="SWZ22" s="420"/>
      <c r="SXA22" s="420"/>
      <c r="SXB22" s="420"/>
      <c r="SXC22" s="420"/>
      <c r="SXD22" s="420"/>
      <c r="SXE22" s="420"/>
      <c r="SXF22" s="420"/>
      <c r="SXG22" s="420"/>
      <c r="SXH22" s="420"/>
      <c r="SXI22" s="420"/>
      <c r="SXJ22" s="420"/>
      <c r="SXK22" s="420"/>
      <c r="SXL22" s="420"/>
      <c r="SXM22" s="420"/>
      <c r="SXN22" s="420"/>
      <c r="SXO22" s="420"/>
      <c r="SXP22" s="420"/>
      <c r="SXQ22" s="420"/>
      <c r="SXR22" s="420"/>
      <c r="SXS22" s="420"/>
      <c r="SXT22" s="420"/>
      <c r="SXU22" s="420"/>
      <c r="SXV22" s="420"/>
      <c r="SXW22" s="420"/>
      <c r="SXX22" s="420"/>
      <c r="SXY22" s="420"/>
      <c r="SXZ22" s="420"/>
      <c r="SYA22" s="420"/>
      <c r="SYB22" s="420"/>
      <c r="SYC22" s="420"/>
      <c r="SYD22" s="420"/>
      <c r="SYE22" s="420"/>
      <c r="SYF22" s="420"/>
      <c r="SYG22" s="420"/>
      <c r="SYH22" s="420"/>
      <c r="SYI22" s="420"/>
      <c r="SYJ22" s="420"/>
      <c r="SYK22" s="420"/>
      <c r="SYL22" s="420"/>
      <c r="SYM22" s="420"/>
      <c r="SYN22" s="420"/>
      <c r="SYO22" s="420"/>
      <c r="SYP22" s="420"/>
      <c r="SYQ22" s="420"/>
      <c r="SYR22" s="420"/>
      <c r="SYS22" s="420"/>
      <c r="SYT22" s="420"/>
      <c r="SYU22" s="420"/>
      <c r="SYV22" s="420"/>
      <c r="SYW22" s="420"/>
      <c r="SYX22" s="420"/>
      <c r="SYY22" s="420"/>
      <c r="SYZ22" s="420"/>
      <c r="SZA22" s="420"/>
      <c r="SZB22" s="420"/>
      <c r="SZC22" s="420"/>
      <c r="SZD22" s="420"/>
      <c r="SZE22" s="420"/>
      <c r="SZF22" s="420"/>
      <c r="SZG22" s="420"/>
      <c r="SZH22" s="420"/>
      <c r="SZI22" s="420"/>
      <c r="SZJ22" s="420"/>
      <c r="SZK22" s="420"/>
      <c r="SZL22" s="420"/>
      <c r="SZM22" s="420"/>
      <c r="SZN22" s="420"/>
      <c r="SZO22" s="420"/>
      <c r="SZP22" s="420"/>
      <c r="SZQ22" s="420"/>
      <c r="SZR22" s="420"/>
      <c r="SZS22" s="420"/>
      <c r="SZT22" s="420"/>
      <c r="SZU22" s="420"/>
      <c r="SZV22" s="420"/>
      <c r="SZW22" s="420"/>
      <c r="SZX22" s="420"/>
      <c r="SZY22" s="420"/>
      <c r="SZZ22" s="420"/>
      <c r="TAA22" s="420"/>
      <c r="TAB22" s="420"/>
      <c r="TAC22" s="420"/>
      <c r="TAD22" s="420"/>
      <c r="TAE22" s="420"/>
      <c r="TAF22" s="420"/>
      <c r="TAG22" s="420"/>
      <c r="TAH22" s="420"/>
      <c r="TAI22" s="420"/>
      <c r="TAJ22" s="420"/>
      <c r="TAK22" s="420"/>
      <c r="TAL22" s="420"/>
      <c r="TAM22" s="420"/>
      <c r="TAN22" s="420"/>
      <c r="TAO22" s="420"/>
      <c r="TAP22" s="420"/>
      <c r="TAQ22" s="420"/>
      <c r="TAR22" s="420"/>
      <c r="TAS22" s="420"/>
      <c r="TAT22" s="420"/>
      <c r="TAU22" s="420"/>
      <c r="TAV22" s="420"/>
      <c r="TAW22" s="420"/>
      <c r="TAX22" s="420"/>
      <c r="TAY22" s="420"/>
      <c r="TAZ22" s="420"/>
      <c r="TBA22" s="420"/>
      <c r="TBB22" s="420"/>
      <c r="TBC22" s="420"/>
      <c r="TBD22" s="420"/>
      <c r="TBE22" s="420"/>
      <c r="TBF22" s="420"/>
      <c r="TBG22" s="420"/>
      <c r="TBH22" s="420"/>
      <c r="TBI22" s="420"/>
      <c r="TBJ22" s="420"/>
      <c r="TBK22" s="420"/>
      <c r="TBL22" s="420"/>
      <c r="TBM22" s="420"/>
      <c r="TBN22" s="420"/>
      <c r="TBO22" s="420"/>
      <c r="TBP22" s="420"/>
      <c r="TBQ22" s="420"/>
      <c r="TBR22" s="420"/>
      <c r="TBS22" s="420"/>
      <c r="TBT22" s="420"/>
      <c r="TBU22" s="420"/>
      <c r="TBV22" s="420"/>
      <c r="TBW22" s="420"/>
      <c r="TBX22" s="420"/>
      <c r="TBY22" s="420"/>
      <c r="TBZ22" s="420"/>
      <c r="TCA22" s="420"/>
      <c r="TCB22" s="420"/>
      <c r="TCC22" s="420"/>
      <c r="TCD22" s="420"/>
      <c r="TCE22" s="420"/>
      <c r="TCF22" s="420"/>
      <c r="TCG22" s="420"/>
      <c r="TCH22" s="420"/>
      <c r="TCI22" s="420"/>
      <c r="TCJ22" s="420"/>
      <c r="TCK22" s="420"/>
      <c r="TCL22" s="420"/>
      <c r="TCM22" s="420"/>
      <c r="TCN22" s="420"/>
      <c r="TCO22" s="420"/>
      <c r="TCP22" s="420"/>
      <c r="TCQ22" s="420"/>
      <c r="TCR22" s="420"/>
      <c r="TCS22" s="420"/>
      <c r="TCT22" s="420"/>
      <c r="TCU22" s="420"/>
      <c r="TCV22" s="420"/>
      <c r="TCW22" s="420"/>
      <c r="TCX22" s="420"/>
      <c r="TCY22" s="420"/>
      <c r="TCZ22" s="420"/>
      <c r="TDA22" s="420"/>
      <c r="TDB22" s="420"/>
      <c r="TDC22" s="420"/>
      <c r="TDD22" s="420"/>
      <c r="TDE22" s="420"/>
      <c r="TDF22" s="420"/>
      <c r="TDG22" s="420"/>
      <c r="TDH22" s="420"/>
      <c r="TDI22" s="420"/>
      <c r="TDJ22" s="420"/>
      <c r="TDK22" s="420"/>
      <c r="TDL22" s="420"/>
      <c r="TDM22" s="420"/>
      <c r="TDN22" s="420"/>
      <c r="TDO22" s="420"/>
      <c r="TDP22" s="420"/>
      <c r="TDQ22" s="420"/>
      <c r="TDR22" s="420"/>
      <c r="TDS22" s="420"/>
      <c r="TDT22" s="420"/>
      <c r="TDU22" s="420"/>
      <c r="TDV22" s="420"/>
      <c r="TDW22" s="420"/>
      <c r="TDX22" s="420"/>
      <c r="TDY22" s="420"/>
      <c r="TDZ22" s="420"/>
      <c r="TEA22" s="420"/>
      <c r="TEB22" s="420"/>
      <c r="TEC22" s="420"/>
      <c r="TED22" s="420"/>
      <c r="TEE22" s="420"/>
      <c r="TEF22" s="420"/>
      <c r="TEG22" s="420"/>
      <c r="TEH22" s="420"/>
      <c r="TEI22" s="420"/>
      <c r="TEJ22" s="420"/>
      <c r="TEK22" s="420"/>
      <c r="TEL22" s="420"/>
      <c r="TEM22" s="420"/>
      <c r="TEN22" s="420"/>
      <c r="TEO22" s="420"/>
      <c r="TEP22" s="420"/>
      <c r="TEQ22" s="420"/>
      <c r="TER22" s="420"/>
      <c r="TES22" s="420"/>
      <c r="TET22" s="420"/>
      <c r="TEU22" s="420"/>
      <c r="TEV22" s="420"/>
      <c r="TEW22" s="420"/>
      <c r="TEX22" s="420"/>
      <c r="TEY22" s="420"/>
      <c r="TEZ22" s="420"/>
      <c r="TFA22" s="420"/>
      <c r="TFB22" s="420"/>
      <c r="TFC22" s="420"/>
      <c r="TFD22" s="420"/>
      <c r="TFE22" s="420"/>
      <c r="TFF22" s="420"/>
      <c r="TFG22" s="420"/>
      <c r="TFH22" s="420"/>
      <c r="TFI22" s="420"/>
      <c r="TFJ22" s="420"/>
      <c r="TFK22" s="420"/>
      <c r="TFL22" s="420"/>
      <c r="TFM22" s="420"/>
      <c r="TFN22" s="420"/>
      <c r="TFO22" s="420"/>
      <c r="TFP22" s="420"/>
      <c r="TFQ22" s="420"/>
      <c r="TFR22" s="420"/>
      <c r="TFS22" s="420"/>
      <c r="TFT22" s="420"/>
      <c r="TFU22" s="420"/>
      <c r="TFV22" s="420"/>
      <c r="TFW22" s="420"/>
      <c r="TFX22" s="420"/>
      <c r="TFY22" s="420"/>
      <c r="TFZ22" s="420"/>
      <c r="TGA22" s="420"/>
      <c r="TGB22" s="420"/>
      <c r="TGC22" s="420"/>
      <c r="TGD22" s="420"/>
      <c r="TGE22" s="420"/>
      <c r="TGF22" s="420"/>
      <c r="TGG22" s="420"/>
      <c r="TGH22" s="420"/>
      <c r="TGI22" s="420"/>
      <c r="TGJ22" s="420"/>
      <c r="TGK22" s="420"/>
      <c r="TGL22" s="420"/>
      <c r="TGM22" s="420"/>
      <c r="TGN22" s="420"/>
      <c r="TGO22" s="420"/>
      <c r="TGP22" s="420"/>
      <c r="TGQ22" s="420"/>
      <c r="TGR22" s="420"/>
      <c r="TGS22" s="420"/>
      <c r="TGT22" s="420"/>
      <c r="TGU22" s="420"/>
      <c r="TGV22" s="420"/>
      <c r="TGW22" s="420"/>
      <c r="TGX22" s="420"/>
      <c r="TGY22" s="420"/>
      <c r="TGZ22" s="420"/>
      <c r="THA22" s="420"/>
      <c r="THB22" s="420"/>
      <c r="THC22" s="420"/>
      <c r="THD22" s="420"/>
      <c r="THE22" s="420"/>
      <c r="THF22" s="420"/>
      <c r="THG22" s="420"/>
      <c r="THH22" s="420"/>
      <c r="THI22" s="420"/>
      <c r="THJ22" s="420"/>
      <c r="THK22" s="420"/>
      <c r="THL22" s="420"/>
      <c r="THM22" s="420"/>
      <c r="THN22" s="420"/>
      <c r="THO22" s="420"/>
      <c r="THP22" s="420"/>
      <c r="THQ22" s="420"/>
      <c r="THR22" s="420"/>
      <c r="THS22" s="420"/>
      <c r="THT22" s="420"/>
      <c r="THU22" s="420"/>
      <c r="THV22" s="420"/>
      <c r="THW22" s="420"/>
      <c r="THX22" s="420"/>
      <c r="THY22" s="420"/>
      <c r="THZ22" s="420"/>
      <c r="TIA22" s="420"/>
      <c r="TIB22" s="420"/>
      <c r="TIC22" s="420"/>
      <c r="TID22" s="420"/>
      <c r="TIE22" s="420"/>
      <c r="TIF22" s="420"/>
      <c r="TIG22" s="420"/>
      <c r="TIH22" s="420"/>
      <c r="TII22" s="420"/>
      <c r="TIJ22" s="420"/>
      <c r="TIK22" s="420"/>
      <c r="TIL22" s="420"/>
      <c r="TIM22" s="420"/>
      <c r="TIN22" s="420"/>
      <c r="TIO22" s="420"/>
      <c r="TIP22" s="420"/>
      <c r="TIQ22" s="420"/>
      <c r="TIR22" s="420"/>
      <c r="TIS22" s="420"/>
      <c r="TIT22" s="420"/>
      <c r="TIU22" s="420"/>
      <c r="TIV22" s="420"/>
      <c r="TIW22" s="420"/>
      <c r="TIX22" s="420"/>
      <c r="TIY22" s="420"/>
      <c r="TIZ22" s="420"/>
      <c r="TJA22" s="420"/>
      <c r="TJB22" s="420"/>
      <c r="TJC22" s="420"/>
      <c r="TJD22" s="420"/>
      <c r="TJE22" s="420"/>
      <c r="TJF22" s="420"/>
      <c r="TJG22" s="420"/>
      <c r="TJH22" s="420"/>
      <c r="TJI22" s="420"/>
      <c r="TJJ22" s="420"/>
      <c r="TJK22" s="420"/>
      <c r="TJL22" s="420"/>
      <c r="TJM22" s="420"/>
      <c r="TJN22" s="420"/>
      <c r="TJO22" s="420"/>
      <c r="TJP22" s="420"/>
      <c r="TJQ22" s="420"/>
      <c r="TJR22" s="420"/>
      <c r="TJS22" s="420"/>
      <c r="TJT22" s="420"/>
      <c r="TJU22" s="420"/>
      <c r="TJV22" s="420"/>
      <c r="TJW22" s="420"/>
      <c r="TJX22" s="420"/>
      <c r="TJY22" s="420"/>
      <c r="TJZ22" s="420"/>
      <c r="TKA22" s="420"/>
      <c r="TKB22" s="420"/>
      <c r="TKC22" s="420"/>
      <c r="TKD22" s="420"/>
      <c r="TKE22" s="420"/>
      <c r="TKF22" s="420"/>
      <c r="TKG22" s="420"/>
      <c r="TKH22" s="420"/>
      <c r="TKI22" s="420"/>
      <c r="TKJ22" s="420"/>
      <c r="TKK22" s="420"/>
      <c r="TKL22" s="420"/>
      <c r="TKM22" s="420"/>
      <c r="TKN22" s="420"/>
      <c r="TKO22" s="420"/>
      <c r="TKP22" s="420"/>
      <c r="TKQ22" s="420"/>
      <c r="TKR22" s="420"/>
      <c r="TKS22" s="420"/>
      <c r="TKT22" s="420"/>
      <c r="TKU22" s="420"/>
      <c r="TKV22" s="420"/>
      <c r="TKW22" s="420"/>
      <c r="TKX22" s="420"/>
      <c r="TKY22" s="420"/>
      <c r="TKZ22" s="420"/>
      <c r="TLA22" s="420"/>
      <c r="TLB22" s="420"/>
      <c r="TLC22" s="420"/>
      <c r="TLD22" s="420"/>
      <c r="TLE22" s="420"/>
      <c r="TLF22" s="420"/>
      <c r="TLG22" s="420"/>
      <c r="TLH22" s="420"/>
      <c r="TLI22" s="420"/>
      <c r="TLJ22" s="420"/>
      <c r="TLK22" s="420"/>
      <c r="TLL22" s="420"/>
      <c r="TLM22" s="420"/>
      <c r="TLN22" s="420"/>
      <c r="TLO22" s="420"/>
      <c r="TLP22" s="420"/>
      <c r="TLQ22" s="420"/>
      <c r="TLR22" s="420"/>
      <c r="TLS22" s="420"/>
      <c r="TLT22" s="420"/>
      <c r="TLU22" s="420"/>
      <c r="TLV22" s="420"/>
      <c r="TLW22" s="420"/>
      <c r="TLX22" s="420"/>
      <c r="TLY22" s="420"/>
      <c r="TLZ22" s="420"/>
      <c r="TMA22" s="420"/>
      <c r="TMB22" s="420"/>
      <c r="TMC22" s="420"/>
      <c r="TMD22" s="420"/>
      <c r="TME22" s="420"/>
      <c r="TMF22" s="420"/>
      <c r="TMG22" s="420"/>
      <c r="TMH22" s="420"/>
      <c r="TMI22" s="420"/>
      <c r="TMJ22" s="420"/>
      <c r="TMK22" s="420"/>
      <c r="TML22" s="420"/>
      <c r="TMM22" s="420"/>
      <c r="TMN22" s="420"/>
      <c r="TMO22" s="420"/>
      <c r="TMP22" s="420"/>
      <c r="TMQ22" s="420"/>
      <c r="TMR22" s="420"/>
      <c r="TMS22" s="420"/>
      <c r="TMT22" s="420"/>
      <c r="TMU22" s="420"/>
      <c r="TMV22" s="420"/>
      <c r="TMW22" s="420"/>
      <c r="TMX22" s="420"/>
      <c r="TMY22" s="420"/>
      <c r="TMZ22" s="420"/>
      <c r="TNA22" s="420"/>
      <c r="TNB22" s="420"/>
      <c r="TNC22" s="420"/>
      <c r="TND22" s="420"/>
      <c r="TNE22" s="420"/>
      <c r="TNF22" s="420"/>
      <c r="TNG22" s="420"/>
      <c r="TNH22" s="420"/>
      <c r="TNI22" s="420"/>
      <c r="TNJ22" s="420"/>
      <c r="TNK22" s="420"/>
      <c r="TNL22" s="420"/>
      <c r="TNM22" s="420"/>
      <c r="TNN22" s="420"/>
      <c r="TNO22" s="420"/>
      <c r="TNP22" s="420"/>
      <c r="TNQ22" s="420"/>
      <c r="TNR22" s="420"/>
      <c r="TNS22" s="420"/>
      <c r="TNT22" s="420"/>
      <c r="TNU22" s="420"/>
      <c r="TNV22" s="420"/>
      <c r="TNW22" s="420"/>
      <c r="TNX22" s="420"/>
      <c r="TNY22" s="420"/>
      <c r="TNZ22" s="420"/>
      <c r="TOA22" s="420"/>
      <c r="TOB22" s="420"/>
      <c r="TOC22" s="420"/>
      <c r="TOD22" s="420"/>
      <c r="TOE22" s="420"/>
      <c r="TOF22" s="420"/>
      <c r="TOG22" s="420"/>
      <c r="TOH22" s="420"/>
      <c r="TOI22" s="420"/>
      <c r="TOJ22" s="420"/>
      <c r="TOK22" s="420"/>
      <c r="TOL22" s="420"/>
      <c r="TOM22" s="420"/>
      <c r="TON22" s="420"/>
      <c r="TOO22" s="420"/>
      <c r="TOP22" s="420"/>
      <c r="TOQ22" s="420"/>
      <c r="TOR22" s="420"/>
      <c r="TOS22" s="420"/>
      <c r="TOT22" s="420"/>
      <c r="TOU22" s="420"/>
      <c r="TOV22" s="420"/>
      <c r="TOW22" s="420"/>
      <c r="TOX22" s="420"/>
      <c r="TOY22" s="420"/>
      <c r="TOZ22" s="420"/>
      <c r="TPA22" s="420"/>
      <c r="TPB22" s="420"/>
      <c r="TPC22" s="420"/>
      <c r="TPD22" s="420"/>
      <c r="TPE22" s="420"/>
      <c r="TPF22" s="420"/>
      <c r="TPG22" s="420"/>
      <c r="TPH22" s="420"/>
      <c r="TPI22" s="420"/>
      <c r="TPJ22" s="420"/>
      <c r="TPK22" s="420"/>
      <c r="TPL22" s="420"/>
      <c r="TPM22" s="420"/>
      <c r="TPN22" s="420"/>
      <c r="TPO22" s="420"/>
      <c r="TPP22" s="420"/>
      <c r="TPQ22" s="420"/>
      <c r="TPR22" s="420"/>
      <c r="TPS22" s="420"/>
      <c r="TPT22" s="420"/>
      <c r="TPU22" s="420"/>
      <c r="TPV22" s="420"/>
      <c r="TPW22" s="420"/>
      <c r="TPX22" s="420"/>
      <c r="TPY22" s="420"/>
      <c r="TPZ22" s="420"/>
      <c r="TQA22" s="420"/>
      <c r="TQB22" s="420"/>
      <c r="TQC22" s="420"/>
      <c r="TQD22" s="420"/>
      <c r="TQE22" s="420"/>
      <c r="TQF22" s="420"/>
      <c r="TQG22" s="420"/>
      <c r="TQH22" s="420"/>
      <c r="TQI22" s="420"/>
      <c r="TQJ22" s="420"/>
      <c r="TQK22" s="420"/>
      <c r="TQL22" s="420"/>
      <c r="TQM22" s="420"/>
      <c r="TQN22" s="420"/>
      <c r="TQO22" s="420"/>
      <c r="TQP22" s="420"/>
      <c r="TQQ22" s="420"/>
      <c r="TQR22" s="420"/>
      <c r="TQS22" s="420"/>
      <c r="TQT22" s="420"/>
      <c r="TQU22" s="420"/>
      <c r="TQV22" s="420"/>
      <c r="TQW22" s="420"/>
      <c r="TQX22" s="420"/>
      <c r="TQY22" s="420"/>
      <c r="TQZ22" s="420"/>
      <c r="TRA22" s="420"/>
      <c r="TRB22" s="420"/>
      <c r="TRC22" s="420"/>
      <c r="TRD22" s="420"/>
      <c r="TRE22" s="420"/>
      <c r="TRF22" s="420"/>
      <c r="TRG22" s="420"/>
      <c r="TRH22" s="420"/>
      <c r="TRI22" s="420"/>
      <c r="TRJ22" s="420"/>
      <c r="TRK22" s="420"/>
      <c r="TRL22" s="420"/>
      <c r="TRM22" s="420"/>
      <c r="TRN22" s="420"/>
      <c r="TRO22" s="420"/>
      <c r="TRP22" s="420"/>
      <c r="TRQ22" s="420"/>
      <c r="TRR22" s="420"/>
      <c r="TRS22" s="420"/>
      <c r="TRT22" s="420"/>
      <c r="TRU22" s="420"/>
      <c r="TRV22" s="420"/>
      <c r="TRW22" s="420"/>
      <c r="TRX22" s="420"/>
      <c r="TRY22" s="420"/>
      <c r="TRZ22" s="420"/>
      <c r="TSA22" s="420"/>
      <c r="TSB22" s="420"/>
      <c r="TSC22" s="420"/>
      <c r="TSD22" s="420"/>
      <c r="TSE22" s="420"/>
      <c r="TSF22" s="420"/>
      <c r="TSG22" s="420"/>
      <c r="TSH22" s="420"/>
      <c r="TSI22" s="420"/>
      <c r="TSJ22" s="420"/>
      <c r="TSK22" s="420"/>
      <c r="TSL22" s="420"/>
      <c r="TSM22" s="420"/>
      <c r="TSN22" s="420"/>
      <c r="TSO22" s="420"/>
      <c r="TSP22" s="420"/>
      <c r="TSQ22" s="420"/>
      <c r="TSR22" s="420"/>
      <c r="TSS22" s="420"/>
      <c r="TST22" s="420"/>
      <c r="TSU22" s="420"/>
      <c r="TSV22" s="420"/>
      <c r="TSW22" s="420"/>
      <c r="TSX22" s="420"/>
      <c r="TSY22" s="420"/>
      <c r="TSZ22" s="420"/>
      <c r="TTA22" s="420"/>
      <c r="TTB22" s="420"/>
      <c r="TTC22" s="420"/>
      <c r="TTD22" s="420"/>
      <c r="TTE22" s="420"/>
      <c r="TTF22" s="420"/>
      <c r="TTG22" s="420"/>
      <c r="TTH22" s="420"/>
      <c r="TTI22" s="420"/>
      <c r="TTJ22" s="420"/>
      <c r="TTK22" s="420"/>
      <c r="TTL22" s="420"/>
      <c r="TTM22" s="420"/>
      <c r="TTN22" s="420"/>
      <c r="TTO22" s="420"/>
      <c r="TTP22" s="420"/>
      <c r="TTQ22" s="420"/>
      <c r="TTR22" s="420"/>
      <c r="TTS22" s="420"/>
      <c r="TTT22" s="420"/>
      <c r="TTU22" s="420"/>
      <c r="TTV22" s="420"/>
      <c r="TTW22" s="420"/>
      <c r="TTX22" s="420"/>
      <c r="TTY22" s="420"/>
      <c r="TTZ22" s="420"/>
      <c r="TUA22" s="420"/>
      <c r="TUB22" s="420"/>
      <c r="TUC22" s="420"/>
      <c r="TUD22" s="420"/>
      <c r="TUE22" s="420"/>
      <c r="TUF22" s="420"/>
      <c r="TUG22" s="420"/>
      <c r="TUH22" s="420"/>
      <c r="TUI22" s="420"/>
      <c r="TUJ22" s="420"/>
      <c r="TUK22" s="420"/>
      <c r="TUL22" s="420"/>
      <c r="TUM22" s="420"/>
      <c r="TUN22" s="420"/>
      <c r="TUO22" s="420"/>
      <c r="TUP22" s="420"/>
      <c r="TUQ22" s="420"/>
      <c r="TUR22" s="420"/>
      <c r="TUS22" s="420"/>
      <c r="TUT22" s="420"/>
      <c r="TUU22" s="420"/>
      <c r="TUV22" s="420"/>
      <c r="TUW22" s="420"/>
      <c r="TUX22" s="420"/>
      <c r="TUY22" s="420"/>
      <c r="TUZ22" s="420"/>
      <c r="TVA22" s="420"/>
      <c r="TVB22" s="420"/>
      <c r="TVC22" s="420"/>
      <c r="TVD22" s="420"/>
      <c r="TVE22" s="420"/>
      <c r="TVF22" s="420"/>
      <c r="TVG22" s="420"/>
      <c r="TVH22" s="420"/>
      <c r="TVI22" s="420"/>
      <c r="TVJ22" s="420"/>
      <c r="TVK22" s="420"/>
      <c r="TVL22" s="420"/>
      <c r="TVM22" s="420"/>
      <c r="TVN22" s="420"/>
      <c r="TVO22" s="420"/>
      <c r="TVP22" s="420"/>
      <c r="TVQ22" s="420"/>
      <c r="TVR22" s="420"/>
      <c r="TVS22" s="420"/>
      <c r="TVT22" s="420"/>
      <c r="TVU22" s="420"/>
      <c r="TVV22" s="420"/>
      <c r="TVW22" s="420"/>
      <c r="TVX22" s="420"/>
      <c r="TVY22" s="420"/>
      <c r="TVZ22" s="420"/>
      <c r="TWA22" s="420"/>
      <c r="TWB22" s="420"/>
      <c r="TWC22" s="420"/>
      <c r="TWD22" s="420"/>
      <c r="TWE22" s="420"/>
      <c r="TWF22" s="420"/>
      <c r="TWG22" s="420"/>
      <c r="TWH22" s="420"/>
      <c r="TWI22" s="420"/>
      <c r="TWJ22" s="420"/>
      <c r="TWK22" s="420"/>
      <c r="TWL22" s="420"/>
      <c r="TWM22" s="420"/>
      <c r="TWN22" s="420"/>
      <c r="TWO22" s="420"/>
      <c r="TWP22" s="420"/>
      <c r="TWQ22" s="420"/>
      <c r="TWR22" s="420"/>
      <c r="TWS22" s="420"/>
      <c r="TWT22" s="420"/>
      <c r="TWU22" s="420"/>
      <c r="TWV22" s="420"/>
      <c r="TWW22" s="420"/>
      <c r="TWX22" s="420"/>
      <c r="TWY22" s="420"/>
      <c r="TWZ22" s="420"/>
      <c r="TXA22" s="420"/>
      <c r="TXB22" s="420"/>
      <c r="TXC22" s="420"/>
      <c r="TXD22" s="420"/>
      <c r="TXE22" s="420"/>
      <c r="TXF22" s="420"/>
      <c r="TXG22" s="420"/>
      <c r="TXH22" s="420"/>
      <c r="TXI22" s="420"/>
      <c r="TXJ22" s="420"/>
      <c r="TXK22" s="420"/>
      <c r="TXL22" s="420"/>
      <c r="TXM22" s="420"/>
      <c r="TXN22" s="420"/>
      <c r="TXO22" s="420"/>
      <c r="TXP22" s="420"/>
      <c r="TXQ22" s="420"/>
      <c r="TXR22" s="420"/>
      <c r="TXS22" s="420"/>
      <c r="TXT22" s="420"/>
      <c r="TXU22" s="420"/>
      <c r="TXV22" s="420"/>
      <c r="TXW22" s="420"/>
      <c r="TXX22" s="420"/>
      <c r="TXY22" s="420"/>
      <c r="TXZ22" s="420"/>
      <c r="TYA22" s="420"/>
      <c r="TYB22" s="420"/>
      <c r="TYC22" s="420"/>
      <c r="TYD22" s="420"/>
      <c r="TYE22" s="420"/>
      <c r="TYF22" s="420"/>
      <c r="TYG22" s="420"/>
      <c r="TYH22" s="420"/>
      <c r="TYI22" s="420"/>
      <c r="TYJ22" s="420"/>
      <c r="TYK22" s="420"/>
      <c r="TYL22" s="420"/>
      <c r="TYM22" s="420"/>
      <c r="TYN22" s="420"/>
      <c r="TYO22" s="420"/>
      <c r="TYP22" s="420"/>
      <c r="TYQ22" s="420"/>
      <c r="TYR22" s="420"/>
      <c r="TYS22" s="420"/>
      <c r="TYT22" s="420"/>
      <c r="TYU22" s="420"/>
      <c r="TYV22" s="420"/>
      <c r="TYW22" s="420"/>
      <c r="TYX22" s="420"/>
      <c r="TYY22" s="420"/>
      <c r="TYZ22" s="420"/>
      <c r="TZA22" s="420"/>
      <c r="TZB22" s="420"/>
      <c r="TZC22" s="420"/>
      <c r="TZD22" s="420"/>
      <c r="TZE22" s="420"/>
      <c r="TZF22" s="420"/>
      <c r="TZG22" s="420"/>
      <c r="TZH22" s="420"/>
      <c r="TZI22" s="420"/>
      <c r="TZJ22" s="420"/>
      <c r="TZK22" s="420"/>
      <c r="TZL22" s="420"/>
      <c r="TZM22" s="420"/>
      <c r="TZN22" s="420"/>
      <c r="TZO22" s="420"/>
      <c r="TZP22" s="420"/>
      <c r="TZQ22" s="420"/>
      <c r="TZR22" s="420"/>
      <c r="TZS22" s="420"/>
      <c r="TZT22" s="420"/>
      <c r="TZU22" s="420"/>
      <c r="TZV22" s="420"/>
      <c r="TZW22" s="420"/>
      <c r="TZX22" s="420"/>
      <c r="TZY22" s="420"/>
      <c r="TZZ22" s="420"/>
      <c r="UAA22" s="420"/>
      <c r="UAB22" s="420"/>
      <c r="UAC22" s="420"/>
      <c r="UAD22" s="420"/>
      <c r="UAE22" s="420"/>
      <c r="UAF22" s="420"/>
      <c r="UAG22" s="420"/>
      <c r="UAH22" s="420"/>
      <c r="UAI22" s="420"/>
      <c r="UAJ22" s="420"/>
      <c r="UAK22" s="420"/>
      <c r="UAL22" s="420"/>
      <c r="UAM22" s="420"/>
      <c r="UAN22" s="420"/>
      <c r="UAO22" s="420"/>
      <c r="UAP22" s="420"/>
      <c r="UAQ22" s="420"/>
      <c r="UAR22" s="420"/>
      <c r="UAS22" s="420"/>
      <c r="UAT22" s="420"/>
      <c r="UAU22" s="420"/>
      <c r="UAV22" s="420"/>
      <c r="UAW22" s="420"/>
      <c r="UAX22" s="420"/>
      <c r="UAY22" s="420"/>
      <c r="UAZ22" s="420"/>
      <c r="UBA22" s="420"/>
      <c r="UBB22" s="420"/>
      <c r="UBC22" s="420"/>
      <c r="UBD22" s="420"/>
      <c r="UBE22" s="420"/>
      <c r="UBF22" s="420"/>
      <c r="UBG22" s="420"/>
      <c r="UBH22" s="420"/>
      <c r="UBI22" s="420"/>
      <c r="UBJ22" s="420"/>
      <c r="UBK22" s="420"/>
      <c r="UBL22" s="420"/>
      <c r="UBM22" s="420"/>
      <c r="UBN22" s="420"/>
      <c r="UBO22" s="420"/>
      <c r="UBP22" s="420"/>
      <c r="UBQ22" s="420"/>
      <c r="UBR22" s="420"/>
      <c r="UBS22" s="420"/>
      <c r="UBT22" s="420"/>
      <c r="UBU22" s="420"/>
      <c r="UBV22" s="420"/>
      <c r="UBW22" s="420"/>
      <c r="UBX22" s="420"/>
      <c r="UBY22" s="420"/>
      <c r="UBZ22" s="420"/>
      <c r="UCA22" s="420"/>
      <c r="UCB22" s="420"/>
      <c r="UCC22" s="420"/>
      <c r="UCD22" s="420"/>
      <c r="UCE22" s="420"/>
      <c r="UCF22" s="420"/>
      <c r="UCG22" s="420"/>
      <c r="UCH22" s="420"/>
      <c r="UCI22" s="420"/>
      <c r="UCJ22" s="420"/>
      <c r="UCK22" s="420"/>
      <c r="UCL22" s="420"/>
      <c r="UCM22" s="420"/>
      <c r="UCN22" s="420"/>
      <c r="UCO22" s="420"/>
      <c r="UCP22" s="420"/>
      <c r="UCQ22" s="420"/>
      <c r="UCR22" s="420"/>
      <c r="UCS22" s="420"/>
      <c r="UCT22" s="420"/>
      <c r="UCU22" s="420"/>
      <c r="UCV22" s="420"/>
      <c r="UCW22" s="420"/>
      <c r="UCX22" s="420"/>
      <c r="UCY22" s="420"/>
      <c r="UCZ22" s="420"/>
      <c r="UDA22" s="420"/>
      <c r="UDB22" s="420"/>
      <c r="UDC22" s="420"/>
      <c r="UDD22" s="420"/>
      <c r="UDE22" s="420"/>
      <c r="UDF22" s="420"/>
      <c r="UDG22" s="420"/>
      <c r="UDH22" s="420"/>
      <c r="UDI22" s="420"/>
      <c r="UDJ22" s="420"/>
      <c r="UDK22" s="420"/>
      <c r="UDL22" s="420"/>
      <c r="UDM22" s="420"/>
      <c r="UDN22" s="420"/>
      <c r="UDO22" s="420"/>
      <c r="UDP22" s="420"/>
      <c r="UDQ22" s="420"/>
      <c r="UDR22" s="420"/>
      <c r="UDS22" s="420"/>
      <c r="UDT22" s="420"/>
      <c r="UDU22" s="420"/>
      <c r="UDV22" s="420"/>
      <c r="UDW22" s="420"/>
      <c r="UDX22" s="420"/>
      <c r="UDY22" s="420"/>
      <c r="UDZ22" s="420"/>
      <c r="UEA22" s="420"/>
      <c r="UEB22" s="420"/>
      <c r="UEC22" s="420"/>
      <c r="UED22" s="420"/>
      <c r="UEE22" s="420"/>
      <c r="UEF22" s="420"/>
      <c r="UEG22" s="420"/>
      <c r="UEH22" s="420"/>
      <c r="UEI22" s="420"/>
      <c r="UEJ22" s="420"/>
      <c r="UEK22" s="420"/>
      <c r="UEL22" s="420"/>
      <c r="UEM22" s="420"/>
      <c r="UEN22" s="420"/>
      <c r="UEO22" s="420"/>
      <c r="UEP22" s="420"/>
      <c r="UEQ22" s="420"/>
      <c r="UER22" s="420"/>
      <c r="UES22" s="420"/>
      <c r="UET22" s="420"/>
      <c r="UEU22" s="420"/>
      <c r="UEV22" s="420"/>
      <c r="UEW22" s="420"/>
      <c r="UEX22" s="420"/>
      <c r="UEY22" s="420"/>
      <c r="UEZ22" s="420"/>
      <c r="UFA22" s="420"/>
      <c r="UFB22" s="420"/>
      <c r="UFC22" s="420"/>
      <c r="UFD22" s="420"/>
      <c r="UFE22" s="420"/>
      <c r="UFF22" s="420"/>
      <c r="UFG22" s="420"/>
      <c r="UFH22" s="420"/>
      <c r="UFI22" s="420"/>
      <c r="UFJ22" s="420"/>
      <c r="UFK22" s="420"/>
      <c r="UFL22" s="420"/>
      <c r="UFM22" s="420"/>
      <c r="UFN22" s="420"/>
      <c r="UFO22" s="420"/>
      <c r="UFP22" s="420"/>
      <c r="UFQ22" s="420"/>
      <c r="UFR22" s="420"/>
      <c r="UFS22" s="420"/>
      <c r="UFT22" s="420"/>
      <c r="UFU22" s="420"/>
      <c r="UFV22" s="420"/>
      <c r="UFW22" s="420"/>
      <c r="UFX22" s="420"/>
      <c r="UFY22" s="420"/>
      <c r="UFZ22" s="420"/>
      <c r="UGA22" s="420"/>
      <c r="UGB22" s="420"/>
      <c r="UGC22" s="420"/>
      <c r="UGD22" s="420"/>
      <c r="UGE22" s="420"/>
      <c r="UGF22" s="420"/>
      <c r="UGG22" s="420"/>
      <c r="UGH22" s="420"/>
      <c r="UGI22" s="420"/>
      <c r="UGJ22" s="420"/>
      <c r="UGK22" s="420"/>
      <c r="UGL22" s="420"/>
      <c r="UGM22" s="420"/>
      <c r="UGN22" s="420"/>
      <c r="UGO22" s="420"/>
      <c r="UGP22" s="420"/>
      <c r="UGQ22" s="420"/>
      <c r="UGR22" s="420"/>
      <c r="UGS22" s="420"/>
      <c r="UGT22" s="420"/>
      <c r="UGU22" s="420"/>
      <c r="UGV22" s="420"/>
      <c r="UGW22" s="420"/>
      <c r="UGX22" s="420"/>
      <c r="UGY22" s="420"/>
      <c r="UGZ22" s="420"/>
      <c r="UHA22" s="420"/>
      <c r="UHB22" s="420"/>
      <c r="UHC22" s="420"/>
      <c r="UHD22" s="420"/>
      <c r="UHE22" s="420"/>
      <c r="UHF22" s="420"/>
      <c r="UHG22" s="420"/>
      <c r="UHH22" s="420"/>
      <c r="UHI22" s="420"/>
      <c r="UHJ22" s="420"/>
      <c r="UHK22" s="420"/>
      <c r="UHL22" s="420"/>
      <c r="UHM22" s="420"/>
      <c r="UHN22" s="420"/>
      <c r="UHO22" s="420"/>
      <c r="UHP22" s="420"/>
      <c r="UHQ22" s="420"/>
      <c r="UHR22" s="420"/>
      <c r="UHS22" s="420"/>
      <c r="UHT22" s="420"/>
      <c r="UHU22" s="420"/>
      <c r="UHV22" s="420"/>
      <c r="UHW22" s="420"/>
      <c r="UHX22" s="420"/>
      <c r="UHY22" s="420"/>
      <c r="UHZ22" s="420"/>
      <c r="UIA22" s="420"/>
      <c r="UIB22" s="420"/>
      <c r="UIC22" s="420"/>
      <c r="UID22" s="420"/>
      <c r="UIE22" s="420"/>
      <c r="UIF22" s="420"/>
      <c r="UIG22" s="420"/>
      <c r="UIH22" s="420"/>
      <c r="UII22" s="420"/>
      <c r="UIJ22" s="420"/>
      <c r="UIK22" s="420"/>
      <c r="UIL22" s="420"/>
      <c r="UIM22" s="420"/>
      <c r="UIN22" s="420"/>
      <c r="UIO22" s="420"/>
      <c r="UIP22" s="420"/>
      <c r="UIQ22" s="420"/>
      <c r="UIR22" s="420"/>
      <c r="UIS22" s="420"/>
      <c r="UIT22" s="420"/>
      <c r="UIU22" s="420"/>
      <c r="UIV22" s="420"/>
      <c r="UIW22" s="420"/>
      <c r="UIX22" s="420"/>
      <c r="UIY22" s="420"/>
      <c r="UIZ22" s="420"/>
      <c r="UJA22" s="420"/>
      <c r="UJB22" s="420"/>
      <c r="UJC22" s="420"/>
      <c r="UJD22" s="420"/>
      <c r="UJE22" s="420"/>
      <c r="UJF22" s="420"/>
      <c r="UJG22" s="420"/>
      <c r="UJH22" s="420"/>
      <c r="UJI22" s="420"/>
      <c r="UJJ22" s="420"/>
      <c r="UJK22" s="420"/>
      <c r="UJL22" s="420"/>
      <c r="UJM22" s="420"/>
      <c r="UJN22" s="420"/>
      <c r="UJO22" s="420"/>
      <c r="UJP22" s="420"/>
      <c r="UJQ22" s="420"/>
      <c r="UJR22" s="420"/>
      <c r="UJS22" s="420"/>
      <c r="UJT22" s="420"/>
      <c r="UJU22" s="420"/>
      <c r="UJV22" s="420"/>
      <c r="UJW22" s="420"/>
      <c r="UJX22" s="420"/>
      <c r="UJY22" s="420"/>
      <c r="UJZ22" s="420"/>
      <c r="UKA22" s="420"/>
      <c r="UKB22" s="420"/>
      <c r="UKC22" s="420"/>
      <c r="UKD22" s="420"/>
      <c r="UKE22" s="420"/>
      <c r="UKF22" s="420"/>
      <c r="UKG22" s="420"/>
      <c r="UKH22" s="420"/>
      <c r="UKI22" s="420"/>
      <c r="UKJ22" s="420"/>
      <c r="UKK22" s="420"/>
      <c r="UKL22" s="420"/>
      <c r="UKM22" s="420"/>
      <c r="UKN22" s="420"/>
      <c r="UKO22" s="420"/>
      <c r="UKP22" s="420"/>
      <c r="UKQ22" s="420"/>
      <c r="UKR22" s="420"/>
      <c r="UKS22" s="420"/>
      <c r="UKT22" s="420"/>
      <c r="UKU22" s="420"/>
      <c r="UKV22" s="420"/>
      <c r="UKW22" s="420"/>
      <c r="UKX22" s="420"/>
      <c r="UKY22" s="420"/>
      <c r="UKZ22" s="420"/>
      <c r="ULA22" s="420"/>
      <c r="ULB22" s="420"/>
      <c r="ULC22" s="420"/>
      <c r="ULD22" s="420"/>
      <c r="ULE22" s="420"/>
      <c r="ULF22" s="420"/>
      <c r="ULG22" s="420"/>
      <c r="ULH22" s="420"/>
      <c r="ULI22" s="420"/>
      <c r="ULJ22" s="420"/>
      <c r="ULK22" s="420"/>
      <c r="ULL22" s="420"/>
      <c r="ULM22" s="420"/>
      <c r="ULN22" s="420"/>
      <c r="ULO22" s="420"/>
      <c r="ULP22" s="420"/>
      <c r="ULQ22" s="420"/>
      <c r="ULR22" s="420"/>
      <c r="ULS22" s="420"/>
      <c r="ULT22" s="420"/>
      <c r="ULU22" s="420"/>
      <c r="ULV22" s="420"/>
      <c r="ULW22" s="420"/>
      <c r="ULX22" s="420"/>
      <c r="ULY22" s="420"/>
      <c r="ULZ22" s="420"/>
      <c r="UMA22" s="420"/>
      <c r="UMB22" s="420"/>
      <c r="UMC22" s="420"/>
      <c r="UMD22" s="420"/>
      <c r="UME22" s="420"/>
      <c r="UMF22" s="420"/>
      <c r="UMG22" s="420"/>
      <c r="UMH22" s="420"/>
      <c r="UMI22" s="420"/>
      <c r="UMJ22" s="420"/>
      <c r="UMK22" s="420"/>
      <c r="UML22" s="420"/>
      <c r="UMM22" s="420"/>
      <c r="UMN22" s="420"/>
      <c r="UMO22" s="420"/>
      <c r="UMP22" s="420"/>
      <c r="UMQ22" s="420"/>
      <c r="UMR22" s="420"/>
      <c r="UMS22" s="420"/>
      <c r="UMT22" s="420"/>
      <c r="UMU22" s="420"/>
      <c r="UMV22" s="420"/>
      <c r="UMW22" s="420"/>
      <c r="UMX22" s="420"/>
      <c r="UMY22" s="420"/>
      <c r="UMZ22" s="420"/>
      <c r="UNA22" s="420"/>
      <c r="UNB22" s="420"/>
      <c r="UNC22" s="420"/>
      <c r="UND22" s="420"/>
      <c r="UNE22" s="420"/>
      <c r="UNF22" s="420"/>
      <c r="UNG22" s="420"/>
      <c r="UNH22" s="420"/>
      <c r="UNI22" s="420"/>
      <c r="UNJ22" s="420"/>
      <c r="UNK22" s="420"/>
      <c r="UNL22" s="420"/>
      <c r="UNM22" s="420"/>
      <c r="UNN22" s="420"/>
      <c r="UNO22" s="420"/>
      <c r="UNP22" s="420"/>
      <c r="UNQ22" s="420"/>
      <c r="UNR22" s="420"/>
      <c r="UNS22" s="420"/>
      <c r="UNT22" s="420"/>
      <c r="UNU22" s="420"/>
      <c r="UNV22" s="420"/>
      <c r="UNW22" s="420"/>
      <c r="UNX22" s="420"/>
      <c r="UNY22" s="420"/>
      <c r="UNZ22" s="420"/>
      <c r="UOA22" s="420"/>
      <c r="UOB22" s="420"/>
      <c r="UOC22" s="420"/>
      <c r="UOD22" s="420"/>
      <c r="UOE22" s="420"/>
      <c r="UOF22" s="420"/>
      <c r="UOG22" s="420"/>
      <c r="UOH22" s="420"/>
      <c r="UOI22" s="420"/>
      <c r="UOJ22" s="420"/>
      <c r="UOK22" s="420"/>
      <c r="UOL22" s="420"/>
      <c r="UOM22" s="420"/>
      <c r="UON22" s="420"/>
      <c r="UOO22" s="420"/>
      <c r="UOP22" s="420"/>
      <c r="UOQ22" s="420"/>
      <c r="UOR22" s="420"/>
      <c r="UOS22" s="420"/>
      <c r="UOT22" s="420"/>
      <c r="UOU22" s="420"/>
      <c r="UOV22" s="420"/>
      <c r="UOW22" s="420"/>
      <c r="UOX22" s="420"/>
      <c r="UOY22" s="420"/>
      <c r="UOZ22" s="420"/>
      <c r="UPA22" s="420"/>
      <c r="UPB22" s="420"/>
      <c r="UPC22" s="420"/>
      <c r="UPD22" s="420"/>
      <c r="UPE22" s="420"/>
      <c r="UPF22" s="420"/>
      <c r="UPG22" s="420"/>
      <c r="UPH22" s="420"/>
      <c r="UPI22" s="420"/>
      <c r="UPJ22" s="420"/>
      <c r="UPK22" s="420"/>
      <c r="UPL22" s="420"/>
      <c r="UPM22" s="420"/>
      <c r="UPN22" s="420"/>
      <c r="UPO22" s="420"/>
      <c r="UPP22" s="420"/>
      <c r="UPQ22" s="420"/>
      <c r="UPR22" s="420"/>
      <c r="UPS22" s="420"/>
      <c r="UPT22" s="420"/>
      <c r="UPU22" s="420"/>
      <c r="UPV22" s="420"/>
      <c r="UPW22" s="420"/>
      <c r="UPX22" s="420"/>
      <c r="UPY22" s="420"/>
      <c r="UPZ22" s="420"/>
      <c r="UQA22" s="420"/>
      <c r="UQB22" s="420"/>
      <c r="UQC22" s="420"/>
      <c r="UQD22" s="420"/>
      <c r="UQE22" s="420"/>
      <c r="UQF22" s="420"/>
      <c r="UQG22" s="420"/>
      <c r="UQH22" s="420"/>
      <c r="UQI22" s="420"/>
      <c r="UQJ22" s="420"/>
      <c r="UQK22" s="420"/>
      <c r="UQL22" s="420"/>
      <c r="UQM22" s="420"/>
      <c r="UQN22" s="420"/>
      <c r="UQO22" s="420"/>
      <c r="UQP22" s="420"/>
      <c r="UQQ22" s="420"/>
      <c r="UQR22" s="420"/>
      <c r="UQS22" s="420"/>
      <c r="UQT22" s="420"/>
      <c r="UQU22" s="420"/>
      <c r="UQV22" s="420"/>
      <c r="UQW22" s="420"/>
      <c r="UQX22" s="420"/>
      <c r="UQY22" s="420"/>
      <c r="UQZ22" s="420"/>
      <c r="URA22" s="420"/>
      <c r="URB22" s="420"/>
      <c r="URC22" s="420"/>
      <c r="URD22" s="420"/>
      <c r="URE22" s="420"/>
      <c r="URF22" s="420"/>
      <c r="URG22" s="420"/>
      <c r="URH22" s="420"/>
      <c r="URI22" s="420"/>
      <c r="URJ22" s="420"/>
      <c r="URK22" s="420"/>
      <c r="URL22" s="420"/>
      <c r="URM22" s="420"/>
      <c r="URN22" s="420"/>
      <c r="URO22" s="420"/>
      <c r="URP22" s="420"/>
      <c r="URQ22" s="420"/>
      <c r="URR22" s="420"/>
      <c r="URS22" s="420"/>
      <c r="URT22" s="420"/>
      <c r="URU22" s="420"/>
      <c r="URV22" s="420"/>
      <c r="URW22" s="420"/>
      <c r="URX22" s="420"/>
      <c r="URY22" s="420"/>
      <c r="URZ22" s="420"/>
      <c r="USA22" s="420"/>
      <c r="USB22" s="420"/>
      <c r="USC22" s="420"/>
      <c r="USD22" s="420"/>
      <c r="USE22" s="420"/>
      <c r="USF22" s="420"/>
      <c r="USG22" s="420"/>
      <c r="USH22" s="420"/>
      <c r="USI22" s="420"/>
      <c r="USJ22" s="420"/>
      <c r="USK22" s="420"/>
      <c r="USL22" s="420"/>
      <c r="USM22" s="420"/>
      <c r="USN22" s="420"/>
      <c r="USO22" s="420"/>
      <c r="USP22" s="420"/>
      <c r="USQ22" s="420"/>
      <c r="USR22" s="420"/>
      <c r="USS22" s="420"/>
      <c r="UST22" s="420"/>
      <c r="USU22" s="420"/>
      <c r="USV22" s="420"/>
      <c r="USW22" s="420"/>
      <c r="USX22" s="420"/>
      <c r="USY22" s="420"/>
      <c r="USZ22" s="420"/>
      <c r="UTA22" s="420"/>
      <c r="UTB22" s="420"/>
      <c r="UTC22" s="420"/>
      <c r="UTD22" s="420"/>
      <c r="UTE22" s="420"/>
      <c r="UTF22" s="420"/>
      <c r="UTG22" s="420"/>
      <c r="UTH22" s="420"/>
      <c r="UTI22" s="420"/>
      <c r="UTJ22" s="420"/>
      <c r="UTK22" s="420"/>
      <c r="UTL22" s="420"/>
      <c r="UTM22" s="420"/>
      <c r="UTN22" s="420"/>
      <c r="UTO22" s="420"/>
      <c r="UTP22" s="420"/>
      <c r="UTQ22" s="420"/>
      <c r="UTR22" s="420"/>
      <c r="UTS22" s="420"/>
      <c r="UTT22" s="420"/>
      <c r="UTU22" s="420"/>
      <c r="UTV22" s="420"/>
      <c r="UTW22" s="420"/>
      <c r="UTX22" s="420"/>
      <c r="UTY22" s="420"/>
      <c r="UTZ22" s="420"/>
      <c r="UUA22" s="420"/>
      <c r="UUB22" s="420"/>
      <c r="UUC22" s="420"/>
      <c r="UUD22" s="420"/>
      <c r="UUE22" s="420"/>
      <c r="UUF22" s="420"/>
      <c r="UUG22" s="420"/>
      <c r="UUH22" s="420"/>
      <c r="UUI22" s="420"/>
      <c r="UUJ22" s="420"/>
      <c r="UUK22" s="420"/>
      <c r="UUL22" s="420"/>
      <c r="UUM22" s="420"/>
      <c r="UUN22" s="420"/>
      <c r="UUO22" s="420"/>
      <c r="UUP22" s="420"/>
      <c r="UUQ22" s="420"/>
      <c r="UUR22" s="420"/>
      <c r="UUS22" s="420"/>
      <c r="UUT22" s="420"/>
      <c r="UUU22" s="420"/>
      <c r="UUV22" s="420"/>
      <c r="UUW22" s="420"/>
      <c r="UUX22" s="420"/>
      <c r="UUY22" s="420"/>
      <c r="UUZ22" s="420"/>
      <c r="UVA22" s="420"/>
      <c r="UVB22" s="420"/>
      <c r="UVC22" s="420"/>
      <c r="UVD22" s="420"/>
      <c r="UVE22" s="420"/>
      <c r="UVF22" s="420"/>
      <c r="UVG22" s="420"/>
      <c r="UVH22" s="420"/>
      <c r="UVI22" s="420"/>
      <c r="UVJ22" s="420"/>
      <c r="UVK22" s="420"/>
      <c r="UVL22" s="420"/>
      <c r="UVM22" s="420"/>
      <c r="UVN22" s="420"/>
      <c r="UVO22" s="420"/>
      <c r="UVP22" s="420"/>
      <c r="UVQ22" s="420"/>
      <c r="UVR22" s="420"/>
      <c r="UVS22" s="420"/>
      <c r="UVT22" s="420"/>
      <c r="UVU22" s="420"/>
      <c r="UVV22" s="420"/>
      <c r="UVW22" s="420"/>
      <c r="UVX22" s="420"/>
      <c r="UVY22" s="420"/>
      <c r="UVZ22" s="420"/>
      <c r="UWA22" s="420"/>
      <c r="UWB22" s="420"/>
      <c r="UWC22" s="420"/>
      <c r="UWD22" s="420"/>
      <c r="UWE22" s="420"/>
      <c r="UWF22" s="420"/>
      <c r="UWG22" s="420"/>
      <c r="UWH22" s="420"/>
      <c r="UWI22" s="420"/>
      <c r="UWJ22" s="420"/>
      <c r="UWK22" s="420"/>
      <c r="UWL22" s="420"/>
      <c r="UWM22" s="420"/>
      <c r="UWN22" s="420"/>
      <c r="UWO22" s="420"/>
      <c r="UWP22" s="420"/>
      <c r="UWQ22" s="420"/>
      <c r="UWR22" s="420"/>
      <c r="UWS22" s="420"/>
      <c r="UWT22" s="420"/>
      <c r="UWU22" s="420"/>
      <c r="UWV22" s="420"/>
      <c r="UWW22" s="420"/>
      <c r="UWX22" s="420"/>
      <c r="UWY22" s="420"/>
      <c r="UWZ22" s="420"/>
      <c r="UXA22" s="420"/>
      <c r="UXB22" s="420"/>
      <c r="UXC22" s="420"/>
      <c r="UXD22" s="420"/>
      <c r="UXE22" s="420"/>
      <c r="UXF22" s="420"/>
      <c r="UXG22" s="420"/>
      <c r="UXH22" s="420"/>
      <c r="UXI22" s="420"/>
      <c r="UXJ22" s="420"/>
      <c r="UXK22" s="420"/>
      <c r="UXL22" s="420"/>
      <c r="UXM22" s="420"/>
      <c r="UXN22" s="420"/>
      <c r="UXO22" s="420"/>
      <c r="UXP22" s="420"/>
      <c r="UXQ22" s="420"/>
      <c r="UXR22" s="420"/>
      <c r="UXS22" s="420"/>
      <c r="UXT22" s="420"/>
      <c r="UXU22" s="420"/>
      <c r="UXV22" s="420"/>
      <c r="UXW22" s="420"/>
      <c r="UXX22" s="420"/>
      <c r="UXY22" s="420"/>
      <c r="UXZ22" s="420"/>
      <c r="UYA22" s="420"/>
      <c r="UYB22" s="420"/>
      <c r="UYC22" s="420"/>
      <c r="UYD22" s="420"/>
      <c r="UYE22" s="420"/>
      <c r="UYF22" s="420"/>
      <c r="UYG22" s="420"/>
      <c r="UYH22" s="420"/>
      <c r="UYI22" s="420"/>
      <c r="UYJ22" s="420"/>
      <c r="UYK22" s="420"/>
      <c r="UYL22" s="420"/>
      <c r="UYM22" s="420"/>
      <c r="UYN22" s="420"/>
      <c r="UYO22" s="420"/>
      <c r="UYP22" s="420"/>
      <c r="UYQ22" s="420"/>
      <c r="UYR22" s="420"/>
      <c r="UYS22" s="420"/>
      <c r="UYT22" s="420"/>
      <c r="UYU22" s="420"/>
      <c r="UYV22" s="420"/>
      <c r="UYW22" s="420"/>
      <c r="UYX22" s="420"/>
      <c r="UYY22" s="420"/>
      <c r="UYZ22" s="420"/>
      <c r="UZA22" s="420"/>
      <c r="UZB22" s="420"/>
      <c r="UZC22" s="420"/>
      <c r="UZD22" s="420"/>
      <c r="UZE22" s="420"/>
      <c r="UZF22" s="420"/>
      <c r="UZG22" s="420"/>
      <c r="UZH22" s="420"/>
      <c r="UZI22" s="420"/>
      <c r="UZJ22" s="420"/>
      <c r="UZK22" s="420"/>
      <c r="UZL22" s="420"/>
      <c r="UZM22" s="420"/>
      <c r="UZN22" s="420"/>
      <c r="UZO22" s="420"/>
      <c r="UZP22" s="420"/>
      <c r="UZQ22" s="420"/>
      <c r="UZR22" s="420"/>
      <c r="UZS22" s="420"/>
      <c r="UZT22" s="420"/>
      <c r="UZU22" s="420"/>
      <c r="UZV22" s="420"/>
      <c r="UZW22" s="420"/>
      <c r="UZX22" s="420"/>
      <c r="UZY22" s="420"/>
      <c r="UZZ22" s="420"/>
      <c r="VAA22" s="420"/>
      <c r="VAB22" s="420"/>
      <c r="VAC22" s="420"/>
      <c r="VAD22" s="420"/>
      <c r="VAE22" s="420"/>
      <c r="VAF22" s="420"/>
      <c r="VAG22" s="420"/>
      <c r="VAH22" s="420"/>
      <c r="VAI22" s="420"/>
      <c r="VAJ22" s="420"/>
      <c r="VAK22" s="420"/>
      <c r="VAL22" s="420"/>
      <c r="VAM22" s="420"/>
      <c r="VAN22" s="420"/>
      <c r="VAO22" s="420"/>
      <c r="VAP22" s="420"/>
      <c r="VAQ22" s="420"/>
      <c r="VAR22" s="420"/>
      <c r="VAS22" s="420"/>
      <c r="VAT22" s="420"/>
      <c r="VAU22" s="420"/>
      <c r="VAV22" s="420"/>
      <c r="VAW22" s="420"/>
      <c r="VAX22" s="420"/>
      <c r="VAY22" s="420"/>
      <c r="VAZ22" s="420"/>
      <c r="VBA22" s="420"/>
      <c r="VBB22" s="420"/>
      <c r="VBC22" s="420"/>
      <c r="VBD22" s="420"/>
      <c r="VBE22" s="420"/>
      <c r="VBF22" s="420"/>
      <c r="VBG22" s="420"/>
      <c r="VBH22" s="420"/>
      <c r="VBI22" s="420"/>
      <c r="VBJ22" s="420"/>
      <c r="VBK22" s="420"/>
      <c r="VBL22" s="420"/>
      <c r="VBM22" s="420"/>
      <c r="VBN22" s="420"/>
      <c r="VBO22" s="420"/>
      <c r="VBP22" s="420"/>
      <c r="VBQ22" s="420"/>
      <c r="VBR22" s="420"/>
      <c r="VBS22" s="420"/>
      <c r="VBT22" s="420"/>
      <c r="VBU22" s="420"/>
      <c r="VBV22" s="420"/>
      <c r="VBW22" s="420"/>
      <c r="VBX22" s="420"/>
      <c r="VBY22" s="420"/>
      <c r="VBZ22" s="420"/>
      <c r="VCA22" s="420"/>
      <c r="VCB22" s="420"/>
      <c r="VCC22" s="420"/>
      <c r="VCD22" s="420"/>
      <c r="VCE22" s="420"/>
      <c r="VCF22" s="420"/>
      <c r="VCG22" s="420"/>
      <c r="VCH22" s="420"/>
      <c r="VCI22" s="420"/>
      <c r="VCJ22" s="420"/>
      <c r="VCK22" s="420"/>
      <c r="VCL22" s="420"/>
      <c r="VCM22" s="420"/>
      <c r="VCN22" s="420"/>
      <c r="VCO22" s="420"/>
      <c r="VCP22" s="420"/>
      <c r="VCQ22" s="420"/>
      <c r="VCR22" s="420"/>
      <c r="VCS22" s="420"/>
      <c r="VCT22" s="420"/>
      <c r="VCU22" s="420"/>
      <c r="VCV22" s="420"/>
      <c r="VCW22" s="420"/>
      <c r="VCX22" s="420"/>
      <c r="VCY22" s="420"/>
      <c r="VCZ22" s="420"/>
      <c r="VDA22" s="420"/>
      <c r="VDB22" s="420"/>
      <c r="VDC22" s="420"/>
      <c r="VDD22" s="420"/>
      <c r="VDE22" s="420"/>
      <c r="VDF22" s="420"/>
      <c r="VDG22" s="420"/>
      <c r="VDH22" s="420"/>
      <c r="VDI22" s="420"/>
      <c r="VDJ22" s="420"/>
      <c r="VDK22" s="420"/>
      <c r="VDL22" s="420"/>
      <c r="VDM22" s="420"/>
      <c r="VDN22" s="420"/>
      <c r="VDO22" s="420"/>
      <c r="VDP22" s="420"/>
      <c r="VDQ22" s="420"/>
      <c r="VDR22" s="420"/>
      <c r="VDS22" s="420"/>
      <c r="VDT22" s="420"/>
      <c r="VDU22" s="420"/>
      <c r="VDV22" s="420"/>
      <c r="VDW22" s="420"/>
      <c r="VDX22" s="420"/>
      <c r="VDY22" s="420"/>
      <c r="VDZ22" s="420"/>
      <c r="VEA22" s="420"/>
      <c r="VEB22" s="420"/>
      <c r="VEC22" s="420"/>
      <c r="VED22" s="420"/>
      <c r="VEE22" s="420"/>
      <c r="VEF22" s="420"/>
      <c r="VEG22" s="420"/>
      <c r="VEH22" s="420"/>
      <c r="VEI22" s="420"/>
      <c r="VEJ22" s="420"/>
      <c r="VEK22" s="420"/>
      <c r="VEL22" s="420"/>
      <c r="VEM22" s="420"/>
      <c r="VEN22" s="420"/>
      <c r="VEO22" s="420"/>
      <c r="VEP22" s="420"/>
      <c r="VEQ22" s="420"/>
      <c r="VER22" s="420"/>
      <c r="VES22" s="420"/>
      <c r="VET22" s="420"/>
      <c r="VEU22" s="420"/>
      <c r="VEV22" s="420"/>
      <c r="VEW22" s="420"/>
      <c r="VEX22" s="420"/>
      <c r="VEY22" s="420"/>
      <c r="VEZ22" s="420"/>
      <c r="VFA22" s="420"/>
      <c r="VFB22" s="420"/>
      <c r="VFC22" s="420"/>
      <c r="VFD22" s="420"/>
      <c r="VFE22" s="420"/>
      <c r="VFF22" s="420"/>
      <c r="VFG22" s="420"/>
      <c r="VFH22" s="420"/>
      <c r="VFI22" s="420"/>
      <c r="VFJ22" s="420"/>
      <c r="VFK22" s="420"/>
      <c r="VFL22" s="420"/>
      <c r="VFM22" s="420"/>
      <c r="VFN22" s="420"/>
      <c r="VFO22" s="420"/>
      <c r="VFP22" s="420"/>
      <c r="VFQ22" s="420"/>
      <c r="VFR22" s="420"/>
      <c r="VFS22" s="420"/>
      <c r="VFT22" s="420"/>
      <c r="VFU22" s="420"/>
      <c r="VFV22" s="420"/>
      <c r="VFW22" s="420"/>
      <c r="VFX22" s="420"/>
      <c r="VFY22" s="420"/>
      <c r="VFZ22" s="420"/>
      <c r="VGA22" s="420"/>
      <c r="VGB22" s="420"/>
      <c r="VGC22" s="420"/>
      <c r="VGD22" s="420"/>
      <c r="VGE22" s="420"/>
      <c r="VGF22" s="420"/>
      <c r="VGG22" s="420"/>
      <c r="VGH22" s="420"/>
      <c r="VGI22" s="420"/>
      <c r="VGJ22" s="420"/>
      <c r="VGK22" s="420"/>
      <c r="VGL22" s="420"/>
      <c r="VGM22" s="420"/>
      <c r="VGN22" s="420"/>
      <c r="VGO22" s="420"/>
      <c r="VGP22" s="420"/>
      <c r="VGQ22" s="420"/>
      <c r="VGR22" s="420"/>
      <c r="VGS22" s="420"/>
      <c r="VGT22" s="420"/>
      <c r="VGU22" s="420"/>
      <c r="VGV22" s="420"/>
      <c r="VGW22" s="420"/>
      <c r="VGX22" s="420"/>
      <c r="VGY22" s="420"/>
      <c r="VGZ22" s="420"/>
      <c r="VHA22" s="420"/>
      <c r="VHB22" s="420"/>
      <c r="VHC22" s="420"/>
      <c r="VHD22" s="420"/>
      <c r="VHE22" s="420"/>
      <c r="VHF22" s="420"/>
      <c r="VHG22" s="420"/>
      <c r="VHH22" s="420"/>
      <c r="VHI22" s="420"/>
      <c r="VHJ22" s="420"/>
      <c r="VHK22" s="420"/>
      <c r="VHL22" s="420"/>
      <c r="VHM22" s="420"/>
      <c r="VHN22" s="420"/>
      <c r="VHO22" s="420"/>
      <c r="VHP22" s="420"/>
      <c r="VHQ22" s="420"/>
      <c r="VHR22" s="420"/>
      <c r="VHS22" s="420"/>
      <c r="VHT22" s="420"/>
      <c r="VHU22" s="420"/>
      <c r="VHV22" s="420"/>
      <c r="VHW22" s="420"/>
      <c r="VHX22" s="420"/>
      <c r="VHY22" s="420"/>
      <c r="VHZ22" s="420"/>
      <c r="VIA22" s="420"/>
      <c r="VIB22" s="420"/>
      <c r="VIC22" s="420"/>
      <c r="VID22" s="420"/>
      <c r="VIE22" s="420"/>
      <c r="VIF22" s="420"/>
      <c r="VIG22" s="420"/>
      <c r="VIH22" s="420"/>
      <c r="VII22" s="420"/>
      <c r="VIJ22" s="420"/>
      <c r="VIK22" s="420"/>
      <c r="VIL22" s="420"/>
      <c r="VIM22" s="420"/>
      <c r="VIN22" s="420"/>
      <c r="VIO22" s="420"/>
      <c r="VIP22" s="420"/>
      <c r="VIQ22" s="420"/>
      <c r="VIR22" s="420"/>
      <c r="VIS22" s="420"/>
      <c r="VIT22" s="420"/>
      <c r="VIU22" s="420"/>
      <c r="VIV22" s="420"/>
      <c r="VIW22" s="420"/>
      <c r="VIX22" s="420"/>
      <c r="VIY22" s="420"/>
      <c r="VIZ22" s="420"/>
      <c r="VJA22" s="420"/>
      <c r="VJB22" s="420"/>
      <c r="VJC22" s="420"/>
      <c r="VJD22" s="420"/>
      <c r="VJE22" s="420"/>
      <c r="VJF22" s="420"/>
      <c r="VJG22" s="420"/>
      <c r="VJH22" s="420"/>
      <c r="VJI22" s="420"/>
      <c r="VJJ22" s="420"/>
      <c r="VJK22" s="420"/>
      <c r="VJL22" s="420"/>
      <c r="VJM22" s="420"/>
      <c r="VJN22" s="420"/>
      <c r="VJO22" s="420"/>
      <c r="VJP22" s="420"/>
      <c r="VJQ22" s="420"/>
      <c r="VJR22" s="420"/>
      <c r="VJS22" s="420"/>
      <c r="VJT22" s="420"/>
      <c r="VJU22" s="420"/>
      <c r="VJV22" s="420"/>
      <c r="VJW22" s="420"/>
      <c r="VJX22" s="420"/>
      <c r="VJY22" s="420"/>
      <c r="VJZ22" s="420"/>
      <c r="VKA22" s="420"/>
      <c r="VKB22" s="420"/>
      <c r="VKC22" s="420"/>
      <c r="VKD22" s="420"/>
      <c r="VKE22" s="420"/>
      <c r="VKF22" s="420"/>
      <c r="VKG22" s="420"/>
      <c r="VKH22" s="420"/>
      <c r="VKI22" s="420"/>
      <c r="VKJ22" s="420"/>
      <c r="VKK22" s="420"/>
      <c r="VKL22" s="420"/>
      <c r="VKM22" s="420"/>
      <c r="VKN22" s="420"/>
      <c r="VKO22" s="420"/>
      <c r="VKP22" s="420"/>
      <c r="VKQ22" s="420"/>
      <c r="VKR22" s="420"/>
      <c r="VKS22" s="420"/>
      <c r="VKT22" s="420"/>
      <c r="VKU22" s="420"/>
      <c r="VKV22" s="420"/>
      <c r="VKW22" s="420"/>
      <c r="VKX22" s="420"/>
      <c r="VKY22" s="420"/>
      <c r="VKZ22" s="420"/>
      <c r="VLA22" s="420"/>
      <c r="VLB22" s="420"/>
      <c r="VLC22" s="420"/>
      <c r="VLD22" s="420"/>
      <c r="VLE22" s="420"/>
      <c r="VLF22" s="420"/>
      <c r="VLG22" s="420"/>
      <c r="VLH22" s="420"/>
      <c r="VLI22" s="420"/>
      <c r="VLJ22" s="420"/>
      <c r="VLK22" s="420"/>
      <c r="VLL22" s="420"/>
      <c r="VLM22" s="420"/>
      <c r="VLN22" s="420"/>
      <c r="VLO22" s="420"/>
      <c r="VLP22" s="420"/>
      <c r="VLQ22" s="420"/>
      <c r="VLR22" s="420"/>
      <c r="VLS22" s="420"/>
      <c r="VLT22" s="420"/>
      <c r="VLU22" s="420"/>
      <c r="VLV22" s="420"/>
      <c r="VLW22" s="420"/>
      <c r="VLX22" s="420"/>
      <c r="VLY22" s="420"/>
      <c r="VLZ22" s="420"/>
      <c r="VMA22" s="420"/>
      <c r="VMB22" s="420"/>
      <c r="VMC22" s="420"/>
      <c r="VMD22" s="420"/>
      <c r="VME22" s="420"/>
      <c r="VMF22" s="420"/>
      <c r="VMG22" s="420"/>
      <c r="VMH22" s="420"/>
      <c r="VMI22" s="420"/>
      <c r="VMJ22" s="420"/>
      <c r="VMK22" s="420"/>
      <c r="VML22" s="420"/>
      <c r="VMM22" s="420"/>
      <c r="VMN22" s="420"/>
      <c r="VMO22" s="420"/>
      <c r="VMP22" s="420"/>
      <c r="VMQ22" s="420"/>
      <c r="VMR22" s="420"/>
      <c r="VMS22" s="420"/>
      <c r="VMT22" s="420"/>
      <c r="VMU22" s="420"/>
      <c r="VMV22" s="420"/>
      <c r="VMW22" s="420"/>
      <c r="VMX22" s="420"/>
      <c r="VMY22" s="420"/>
      <c r="VMZ22" s="420"/>
      <c r="VNA22" s="420"/>
      <c r="VNB22" s="420"/>
      <c r="VNC22" s="420"/>
      <c r="VND22" s="420"/>
      <c r="VNE22" s="420"/>
      <c r="VNF22" s="420"/>
      <c r="VNG22" s="420"/>
      <c r="VNH22" s="420"/>
      <c r="VNI22" s="420"/>
      <c r="VNJ22" s="420"/>
      <c r="VNK22" s="420"/>
      <c r="VNL22" s="420"/>
      <c r="VNM22" s="420"/>
      <c r="VNN22" s="420"/>
      <c r="VNO22" s="420"/>
      <c r="VNP22" s="420"/>
      <c r="VNQ22" s="420"/>
      <c r="VNR22" s="420"/>
      <c r="VNS22" s="420"/>
      <c r="VNT22" s="420"/>
      <c r="VNU22" s="420"/>
      <c r="VNV22" s="420"/>
      <c r="VNW22" s="420"/>
      <c r="VNX22" s="420"/>
      <c r="VNY22" s="420"/>
      <c r="VNZ22" s="420"/>
      <c r="VOA22" s="420"/>
      <c r="VOB22" s="420"/>
      <c r="VOC22" s="420"/>
      <c r="VOD22" s="420"/>
      <c r="VOE22" s="420"/>
      <c r="VOF22" s="420"/>
      <c r="VOG22" s="420"/>
      <c r="VOH22" s="420"/>
      <c r="VOI22" s="420"/>
      <c r="VOJ22" s="420"/>
      <c r="VOK22" s="420"/>
      <c r="VOL22" s="420"/>
      <c r="VOM22" s="420"/>
      <c r="VON22" s="420"/>
      <c r="VOO22" s="420"/>
      <c r="VOP22" s="420"/>
      <c r="VOQ22" s="420"/>
      <c r="VOR22" s="420"/>
      <c r="VOS22" s="420"/>
      <c r="VOT22" s="420"/>
      <c r="VOU22" s="420"/>
      <c r="VOV22" s="420"/>
      <c r="VOW22" s="420"/>
      <c r="VOX22" s="420"/>
      <c r="VOY22" s="420"/>
      <c r="VOZ22" s="420"/>
      <c r="VPA22" s="420"/>
      <c r="VPB22" s="420"/>
      <c r="VPC22" s="420"/>
      <c r="VPD22" s="420"/>
      <c r="VPE22" s="420"/>
      <c r="VPF22" s="420"/>
      <c r="VPG22" s="420"/>
      <c r="VPH22" s="420"/>
      <c r="VPI22" s="420"/>
      <c r="VPJ22" s="420"/>
      <c r="VPK22" s="420"/>
      <c r="VPL22" s="420"/>
      <c r="VPM22" s="420"/>
      <c r="VPN22" s="420"/>
      <c r="VPO22" s="420"/>
      <c r="VPP22" s="420"/>
      <c r="VPQ22" s="420"/>
      <c r="VPR22" s="420"/>
      <c r="VPS22" s="420"/>
      <c r="VPT22" s="420"/>
      <c r="VPU22" s="420"/>
      <c r="VPV22" s="420"/>
      <c r="VPW22" s="420"/>
      <c r="VPX22" s="420"/>
      <c r="VPY22" s="420"/>
      <c r="VPZ22" s="420"/>
      <c r="VQA22" s="420"/>
      <c r="VQB22" s="420"/>
      <c r="VQC22" s="420"/>
      <c r="VQD22" s="420"/>
      <c r="VQE22" s="420"/>
      <c r="VQF22" s="420"/>
      <c r="VQG22" s="420"/>
      <c r="VQH22" s="420"/>
      <c r="VQI22" s="420"/>
      <c r="VQJ22" s="420"/>
      <c r="VQK22" s="420"/>
      <c r="VQL22" s="420"/>
      <c r="VQM22" s="420"/>
      <c r="VQN22" s="420"/>
      <c r="VQO22" s="420"/>
      <c r="VQP22" s="420"/>
      <c r="VQQ22" s="420"/>
      <c r="VQR22" s="420"/>
      <c r="VQS22" s="420"/>
      <c r="VQT22" s="420"/>
      <c r="VQU22" s="420"/>
      <c r="VQV22" s="420"/>
      <c r="VQW22" s="420"/>
      <c r="VQX22" s="420"/>
      <c r="VQY22" s="420"/>
      <c r="VQZ22" s="420"/>
      <c r="VRA22" s="420"/>
      <c r="VRB22" s="420"/>
      <c r="VRC22" s="420"/>
      <c r="VRD22" s="420"/>
      <c r="VRE22" s="420"/>
      <c r="VRF22" s="420"/>
      <c r="VRG22" s="420"/>
      <c r="VRH22" s="420"/>
      <c r="VRI22" s="420"/>
      <c r="VRJ22" s="420"/>
      <c r="VRK22" s="420"/>
      <c r="VRL22" s="420"/>
      <c r="VRM22" s="420"/>
      <c r="VRN22" s="420"/>
      <c r="VRO22" s="420"/>
      <c r="VRP22" s="420"/>
      <c r="VRQ22" s="420"/>
      <c r="VRR22" s="420"/>
      <c r="VRS22" s="420"/>
      <c r="VRT22" s="420"/>
      <c r="VRU22" s="420"/>
      <c r="VRV22" s="420"/>
      <c r="VRW22" s="420"/>
      <c r="VRX22" s="420"/>
      <c r="VRY22" s="420"/>
      <c r="VRZ22" s="420"/>
      <c r="VSA22" s="420"/>
      <c r="VSB22" s="420"/>
      <c r="VSC22" s="420"/>
      <c r="VSD22" s="420"/>
      <c r="VSE22" s="420"/>
      <c r="VSF22" s="420"/>
      <c r="VSG22" s="420"/>
      <c r="VSH22" s="420"/>
      <c r="VSI22" s="420"/>
      <c r="VSJ22" s="420"/>
      <c r="VSK22" s="420"/>
      <c r="VSL22" s="420"/>
      <c r="VSM22" s="420"/>
      <c r="VSN22" s="420"/>
      <c r="VSO22" s="420"/>
      <c r="VSP22" s="420"/>
      <c r="VSQ22" s="420"/>
      <c r="VSR22" s="420"/>
      <c r="VSS22" s="420"/>
      <c r="VST22" s="420"/>
      <c r="VSU22" s="420"/>
      <c r="VSV22" s="420"/>
      <c r="VSW22" s="420"/>
      <c r="VSX22" s="420"/>
      <c r="VSY22" s="420"/>
      <c r="VSZ22" s="420"/>
      <c r="VTA22" s="420"/>
      <c r="VTB22" s="420"/>
      <c r="VTC22" s="420"/>
      <c r="VTD22" s="420"/>
      <c r="VTE22" s="420"/>
      <c r="VTF22" s="420"/>
      <c r="VTG22" s="420"/>
      <c r="VTH22" s="420"/>
      <c r="VTI22" s="420"/>
      <c r="VTJ22" s="420"/>
      <c r="VTK22" s="420"/>
      <c r="VTL22" s="420"/>
      <c r="VTM22" s="420"/>
      <c r="VTN22" s="420"/>
      <c r="VTO22" s="420"/>
      <c r="VTP22" s="420"/>
      <c r="VTQ22" s="420"/>
      <c r="VTR22" s="420"/>
      <c r="VTS22" s="420"/>
      <c r="VTT22" s="420"/>
      <c r="VTU22" s="420"/>
      <c r="VTV22" s="420"/>
      <c r="VTW22" s="420"/>
      <c r="VTX22" s="420"/>
      <c r="VTY22" s="420"/>
      <c r="VTZ22" s="420"/>
      <c r="VUA22" s="420"/>
      <c r="VUB22" s="420"/>
      <c r="VUC22" s="420"/>
      <c r="VUD22" s="420"/>
      <c r="VUE22" s="420"/>
      <c r="VUF22" s="420"/>
      <c r="VUG22" s="420"/>
      <c r="VUH22" s="420"/>
      <c r="VUI22" s="420"/>
      <c r="VUJ22" s="420"/>
      <c r="VUK22" s="420"/>
      <c r="VUL22" s="420"/>
      <c r="VUM22" s="420"/>
      <c r="VUN22" s="420"/>
      <c r="VUO22" s="420"/>
      <c r="VUP22" s="420"/>
      <c r="VUQ22" s="420"/>
      <c r="VUR22" s="420"/>
      <c r="VUS22" s="420"/>
      <c r="VUT22" s="420"/>
      <c r="VUU22" s="420"/>
      <c r="VUV22" s="420"/>
      <c r="VUW22" s="420"/>
      <c r="VUX22" s="420"/>
      <c r="VUY22" s="420"/>
      <c r="VUZ22" s="420"/>
      <c r="VVA22" s="420"/>
      <c r="VVB22" s="420"/>
      <c r="VVC22" s="420"/>
      <c r="VVD22" s="420"/>
      <c r="VVE22" s="420"/>
      <c r="VVF22" s="420"/>
      <c r="VVG22" s="420"/>
      <c r="VVH22" s="420"/>
      <c r="VVI22" s="420"/>
      <c r="VVJ22" s="420"/>
      <c r="VVK22" s="420"/>
      <c r="VVL22" s="420"/>
      <c r="VVM22" s="420"/>
      <c r="VVN22" s="420"/>
      <c r="VVO22" s="420"/>
      <c r="VVP22" s="420"/>
      <c r="VVQ22" s="420"/>
      <c r="VVR22" s="420"/>
      <c r="VVS22" s="420"/>
      <c r="VVT22" s="420"/>
      <c r="VVU22" s="420"/>
      <c r="VVV22" s="420"/>
      <c r="VVW22" s="420"/>
      <c r="VVX22" s="420"/>
      <c r="VVY22" s="420"/>
      <c r="VVZ22" s="420"/>
      <c r="VWA22" s="420"/>
      <c r="VWB22" s="420"/>
      <c r="VWC22" s="420"/>
      <c r="VWD22" s="420"/>
      <c r="VWE22" s="420"/>
      <c r="VWF22" s="420"/>
      <c r="VWG22" s="420"/>
      <c r="VWH22" s="420"/>
      <c r="VWI22" s="420"/>
      <c r="VWJ22" s="420"/>
      <c r="VWK22" s="420"/>
      <c r="VWL22" s="420"/>
      <c r="VWM22" s="420"/>
      <c r="VWN22" s="420"/>
      <c r="VWO22" s="420"/>
      <c r="VWP22" s="420"/>
      <c r="VWQ22" s="420"/>
      <c r="VWR22" s="420"/>
      <c r="VWS22" s="420"/>
      <c r="VWT22" s="420"/>
      <c r="VWU22" s="420"/>
      <c r="VWV22" s="420"/>
      <c r="VWW22" s="420"/>
      <c r="VWX22" s="420"/>
      <c r="VWY22" s="420"/>
      <c r="VWZ22" s="420"/>
      <c r="VXA22" s="420"/>
      <c r="VXB22" s="420"/>
      <c r="VXC22" s="420"/>
      <c r="VXD22" s="420"/>
      <c r="VXE22" s="420"/>
      <c r="VXF22" s="420"/>
      <c r="VXG22" s="420"/>
      <c r="VXH22" s="420"/>
      <c r="VXI22" s="420"/>
      <c r="VXJ22" s="420"/>
      <c r="VXK22" s="420"/>
      <c r="VXL22" s="420"/>
      <c r="VXM22" s="420"/>
      <c r="VXN22" s="420"/>
      <c r="VXO22" s="420"/>
      <c r="VXP22" s="420"/>
      <c r="VXQ22" s="420"/>
      <c r="VXR22" s="420"/>
      <c r="VXS22" s="420"/>
      <c r="VXT22" s="420"/>
      <c r="VXU22" s="420"/>
      <c r="VXV22" s="420"/>
      <c r="VXW22" s="420"/>
      <c r="VXX22" s="420"/>
      <c r="VXY22" s="420"/>
      <c r="VXZ22" s="420"/>
      <c r="VYA22" s="420"/>
      <c r="VYB22" s="420"/>
      <c r="VYC22" s="420"/>
      <c r="VYD22" s="420"/>
      <c r="VYE22" s="420"/>
      <c r="VYF22" s="420"/>
      <c r="VYG22" s="420"/>
      <c r="VYH22" s="420"/>
      <c r="VYI22" s="420"/>
      <c r="VYJ22" s="420"/>
      <c r="VYK22" s="420"/>
      <c r="VYL22" s="420"/>
      <c r="VYM22" s="420"/>
      <c r="VYN22" s="420"/>
      <c r="VYO22" s="420"/>
      <c r="VYP22" s="420"/>
      <c r="VYQ22" s="420"/>
      <c r="VYR22" s="420"/>
      <c r="VYS22" s="420"/>
      <c r="VYT22" s="420"/>
      <c r="VYU22" s="420"/>
      <c r="VYV22" s="420"/>
      <c r="VYW22" s="420"/>
      <c r="VYX22" s="420"/>
      <c r="VYY22" s="420"/>
      <c r="VYZ22" s="420"/>
      <c r="VZA22" s="420"/>
      <c r="VZB22" s="420"/>
      <c r="VZC22" s="420"/>
      <c r="VZD22" s="420"/>
      <c r="VZE22" s="420"/>
      <c r="VZF22" s="420"/>
      <c r="VZG22" s="420"/>
      <c r="VZH22" s="420"/>
      <c r="VZI22" s="420"/>
      <c r="VZJ22" s="420"/>
      <c r="VZK22" s="420"/>
      <c r="VZL22" s="420"/>
      <c r="VZM22" s="420"/>
      <c r="VZN22" s="420"/>
      <c r="VZO22" s="420"/>
      <c r="VZP22" s="420"/>
      <c r="VZQ22" s="420"/>
      <c r="VZR22" s="420"/>
      <c r="VZS22" s="420"/>
      <c r="VZT22" s="420"/>
      <c r="VZU22" s="420"/>
      <c r="VZV22" s="420"/>
      <c r="VZW22" s="420"/>
      <c r="VZX22" s="420"/>
      <c r="VZY22" s="420"/>
      <c r="VZZ22" s="420"/>
      <c r="WAA22" s="420"/>
      <c r="WAB22" s="420"/>
      <c r="WAC22" s="420"/>
      <c r="WAD22" s="420"/>
      <c r="WAE22" s="420"/>
      <c r="WAF22" s="420"/>
      <c r="WAG22" s="420"/>
      <c r="WAH22" s="420"/>
      <c r="WAI22" s="420"/>
      <c r="WAJ22" s="420"/>
      <c r="WAK22" s="420"/>
      <c r="WAL22" s="420"/>
      <c r="WAM22" s="420"/>
      <c r="WAN22" s="420"/>
      <c r="WAO22" s="420"/>
      <c r="WAP22" s="420"/>
      <c r="WAQ22" s="420"/>
      <c r="WAR22" s="420"/>
      <c r="WAS22" s="420"/>
      <c r="WAT22" s="420"/>
      <c r="WAU22" s="420"/>
      <c r="WAV22" s="420"/>
      <c r="WAW22" s="420"/>
      <c r="WAX22" s="420"/>
      <c r="WAY22" s="420"/>
      <c r="WAZ22" s="420"/>
      <c r="WBA22" s="420"/>
      <c r="WBB22" s="420"/>
      <c r="WBC22" s="420"/>
      <c r="WBD22" s="420"/>
      <c r="WBE22" s="420"/>
      <c r="WBF22" s="420"/>
      <c r="WBG22" s="420"/>
      <c r="WBH22" s="420"/>
      <c r="WBI22" s="420"/>
      <c r="WBJ22" s="420"/>
      <c r="WBK22" s="420"/>
      <c r="WBL22" s="420"/>
      <c r="WBM22" s="420"/>
      <c r="WBN22" s="420"/>
      <c r="WBO22" s="420"/>
      <c r="WBP22" s="420"/>
      <c r="WBQ22" s="420"/>
      <c r="WBR22" s="420"/>
      <c r="WBS22" s="420"/>
      <c r="WBT22" s="420"/>
      <c r="WBU22" s="420"/>
      <c r="WBV22" s="420"/>
      <c r="WBW22" s="420"/>
      <c r="WBX22" s="420"/>
      <c r="WBY22" s="420"/>
      <c r="WBZ22" s="420"/>
      <c r="WCA22" s="420"/>
      <c r="WCB22" s="420"/>
      <c r="WCC22" s="420"/>
      <c r="WCD22" s="420"/>
      <c r="WCE22" s="420"/>
      <c r="WCF22" s="420"/>
      <c r="WCG22" s="420"/>
      <c r="WCH22" s="420"/>
      <c r="WCI22" s="420"/>
      <c r="WCJ22" s="420"/>
      <c r="WCK22" s="420"/>
      <c r="WCL22" s="420"/>
      <c r="WCM22" s="420"/>
      <c r="WCN22" s="420"/>
      <c r="WCO22" s="420"/>
      <c r="WCP22" s="420"/>
      <c r="WCQ22" s="420"/>
      <c r="WCR22" s="420"/>
      <c r="WCS22" s="420"/>
      <c r="WCT22" s="420"/>
      <c r="WCU22" s="420"/>
      <c r="WCV22" s="420"/>
      <c r="WCW22" s="420"/>
      <c r="WCX22" s="420"/>
      <c r="WCY22" s="420"/>
      <c r="WCZ22" s="420"/>
      <c r="WDA22" s="420"/>
      <c r="WDB22" s="420"/>
      <c r="WDC22" s="420"/>
      <c r="WDD22" s="420"/>
      <c r="WDE22" s="420"/>
      <c r="WDF22" s="420"/>
      <c r="WDG22" s="420"/>
      <c r="WDH22" s="420"/>
      <c r="WDI22" s="420"/>
      <c r="WDJ22" s="420"/>
      <c r="WDK22" s="420"/>
      <c r="WDL22" s="420"/>
      <c r="WDM22" s="420"/>
      <c r="WDN22" s="420"/>
      <c r="WDO22" s="420"/>
      <c r="WDP22" s="420"/>
      <c r="WDQ22" s="420"/>
      <c r="WDR22" s="420"/>
      <c r="WDS22" s="420"/>
      <c r="WDT22" s="420"/>
      <c r="WDU22" s="420"/>
      <c r="WDV22" s="420"/>
      <c r="WDW22" s="420"/>
      <c r="WDX22" s="420"/>
      <c r="WDY22" s="420"/>
      <c r="WDZ22" s="420"/>
      <c r="WEA22" s="420"/>
      <c r="WEB22" s="420"/>
      <c r="WEC22" s="420"/>
      <c r="WED22" s="420"/>
      <c r="WEE22" s="420"/>
      <c r="WEF22" s="420"/>
      <c r="WEG22" s="420"/>
      <c r="WEH22" s="420"/>
      <c r="WEI22" s="420"/>
      <c r="WEJ22" s="420"/>
      <c r="WEK22" s="420"/>
      <c r="WEL22" s="420"/>
      <c r="WEM22" s="420"/>
      <c r="WEN22" s="420"/>
      <c r="WEO22" s="420"/>
      <c r="WEP22" s="420"/>
      <c r="WEQ22" s="420"/>
      <c r="WER22" s="420"/>
      <c r="WES22" s="420"/>
      <c r="WET22" s="420"/>
      <c r="WEU22" s="420"/>
      <c r="WEV22" s="420"/>
      <c r="WEW22" s="420"/>
      <c r="WEX22" s="420"/>
      <c r="WEY22" s="420"/>
      <c r="WEZ22" s="420"/>
      <c r="WFA22" s="420"/>
      <c r="WFB22" s="420"/>
      <c r="WFC22" s="420"/>
      <c r="WFD22" s="420"/>
      <c r="WFE22" s="420"/>
      <c r="WFF22" s="420"/>
      <c r="WFG22" s="420"/>
      <c r="WFH22" s="420"/>
      <c r="WFI22" s="420"/>
      <c r="WFJ22" s="420"/>
      <c r="WFK22" s="420"/>
      <c r="WFL22" s="420"/>
      <c r="WFM22" s="420"/>
      <c r="WFN22" s="420"/>
      <c r="WFO22" s="420"/>
      <c r="WFP22" s="420"/>
      <c r="WFQ22" s="420"/>
      <c r="WFR22" s="420"/>
      <c r="WFS22" s="420"/>
      <c r="WFT22" s="420"/>
      <c r="WFU22" s="420"/>
      <c r="WFV22" s="420"/>
      <c r="WFW22" s="420"/>
      <c r="WFX22" s="420"/>
      <c r="WFY22" s="420"/>
      <c r="WFZ22" s="420"/>
      <c r="WGA22" s="420"/>
      <c r="WGB22" s="420"/>
      <c r="WGC22" s="420"/>
      <c r="WGD22" s="420"/>
      <c r="WGE22" s="420"/>
      <c r="WGF22" s="420"/>
      <c r="WGG22" s="420"/>
      <c r="WGH22" s="420"/>
      <c r="WGI22" s="420"/>
      <c r="WGJ22" s="420"/>
      <c r="WGK22" s="420"/>
      <c r="WGL22" s="420"/>
      <c r="WGM22" s="420"/>
      <c r="WGN22" s="420"/>
      <c r="WGO22" s="420"/>
      <c r="WGP22" s="420"/>
      <c r="WGQ22" s="420"/>
      <c r="WGR22" s="420"/>
      <c r="WGS22" s="420"/>
      <c r="WGT22" s="420"/>
      <c r="WGU22" s="420"/>
      <c r="WGV22" s="420"/>
      <c r="WGW22" s="420"/>
      <c r="WGX22" s="420"/>
      <c r="WGY22" s="420"/>
      <c r="WGZ22" s="420"/>
      <c r="WHA22" s="420"/>
      <c r="WHB22" s="420"/>
      <c r="WHC22" s="420"/>
      <c r="WHD22" s="420"/>
      <c r="WHE22" s="420"/>
      <c r="WHF22" s="420"/>
      <c r="WHG22" s="420"/>
      <c r="WHH22" s="420"/>
      <c r="WHI22" s="420"/>
      <c r="WHJ22" s="420"/>
      <c r="WHK22" s="420"/>
      <c r="WHL22" s="420"/>
      <c r="WHM22" s="420"/>
      <c r="WHN22" s="420"/>
      <c r="WHO22" s="420"/>
      <c r="WHP22" s="420"/>
      <c r="WHQ22" s="420"/>
      <c r="WHR22" s="420"/>
      <c r="WHS22" s="420"/>
      <c r="WHT22" s="420"/>
      <c r="WHU22" s="420"/>
      <c r="WHV22" s="420"/>
      <c r="WHW22" s="420"/>
      <c r="WHX22" s="420"/>
      <c r="WHY22" s="420"/>
      <c r="WHZ22" s="420"/>
      <c r="WIA22" s="420"/>
      <c r="WIB22" s="420"/>
      <c r="WIC22" s="420"/>
      <c r="WID22" s="420"/>
      <c r="WIE22" s="420"/>
      <c r="WIF22" s="420"/>
      <c r="WIG22" s="420"/>
      <c r="WIH22" s="420"/>
      <c r="WII22" s="420"/>
      <c r="WIJ22" s="420"/>
      <c r="WIK22" s="420"/>
      <c r="WIL22" s="420"/>
      <c r="WIM22" s="420"/>
      <c r="WIN22" s="420"/>
      <c r="WIO22" s="420"/>
      <c r="WIP22" s="420"/>
      <c r="WIQ22" s="420"/>
      <c r="WIR22" s="420"/>
      <c r="WIS22" s="420"/>
      <c r="WIT22" s="420"/>
      <c r="WIU22" s="420"/>
      <c r="WIV22" s="420"/>
      <c r="WIW22" s="420"/>
      <c r="WIX22" s="420"/>
      <c r="WIY22" s="420"/>
      <c r="WIZ22" s="420"/>
      <c r="WJA22" s="420"/>
      <c r="WJB22" s="420"/>
      <c r="WJC22" s="420"/>
      <c r="WJD22" s="420"/>
      <c r="WJE22" s="420"/>
      <c r="WJF22" s="420"/>
      <c r="WJG22" s="420"/>
      <c r="WJH22" s="420"/>
      <c r="WJI22" s="420"/>
      <c r="WJJ22" s="420"/>
      <c r="WJK22" s="420"/>
      <c r="WJL22" s="420"/>
      <c r="WJM22" s="420"/>
      <c r="WJN22" s="420"/>
      <c r="WJO22" s="420"/>
      <c r="WJP22" s="420"/>
      <c r="WJQ22" s="420"/>
      <c r="WJR22" s="420"/>
      <c r="WJS22" s="420"/>
      <c r="WJT22" s="420"/>
      <c r="WJU22" s="420"/>
      <c r="WJV22" s="420"/>
      <c r="WJW22" s="420"/>
      <c r="WJX22" s="420"/>
      <c r="WJY22" s="420"/>
      <c r="WJZ22" s="420"/>
      <c r="WKA22" s="420"/>
      <c r="WKB22" s="420"/>
      <c r="WKC22" s="420"/>
      <c r="WKD22" s="420"/>
      <c r="WKE22" s="420"/>
      <c r="WKF22" s="420"/>
      <c r="WKG22" s="420"/>
      <c r="WKH22" s="420"/>
      <c r="WKI22" s="420"/>
      <c r="WKJ22" s="420"/>
      <c r="WKK22" s="420"/>
      <c r="WKL22" s="420"/>
      <c r="WKM22" s="420"/>
      <c r="WKN22" s="420"/>
      <c r="WKO22" s="420"/>
      <c r="WKP22" s="420"/>
      <c r="WKQ22" s="420"/>
      <c r="WKR22" s="420"/>
      <c r="WKS22" s="420"/>
      <c r="WKT22" s="420"/>
      <c r="WKU22" s="420"/>
      <c r="WKV22" s="420"/>
      <c r="WKW22" s="420"/>
      <c r="WKX22" s="420"/>
      <c r="WKY22" s="420"/>
      <c r="WKZ22" s="420"/>
      <c r="WLA22" s="420"/>
      <c r="WLB22" s="420"/>
      <c r="WLC22" s="420"/>
      <c r="WLD22" s="420"/>
      <c r="WLE22" s="420"/>
      <c r="WLF22" s="420"/>
      <c r="WLG22" s="420"/>
      <c r="WLH22" s="420"/>
      <c r="WLI22" s="420"/>
      <c r="WLJ22" s="420"/>
      <c r="WLK22" s="420"/>
      <c r="WLL22" s="420"/>
      <c r="WLM22" s="420"/>
      <c r="WLN22" s="420"/>
      <c r="WLO22" s="420"/>
      <c r="WLP22" s="420"/>
      <c r="WLQ22" s="420"/>
      <c r="WLR22" s="420"/>
      <c r="WLS22" s="420"/>
      <c r="WLT22" s="420"/>
      <c r="WLU22" s="420"/>
      <c r="WLV22" s="420"/>
      <c r="WLW22" s="420"/>
      <c r="WLX22" s="420"/>
      <c r="WLY22" s="420"/>
      <c r="WLZ22" s="420"/>
      <c r="WMA22" s="420"/>
      <c r="WMB22" s="420"/>
      <c r="WMC22" s="420"/>
      <c r="WMD22" s="420"/>
      <c r="WME22" s="420"/>
      <c r="WMF22" s="420"/>
      <c r="WMG22" s="420"/>
      <c r="WMH22" s="420"/>
      <c r="WMI22" s="420"/>
      <c r="WMJ22" s="420"/>
      <c r="WMK22" s="420"/>
      <c r="WML22" s="420"/>
      <c r="WMM22" s="420"/>
      <c r="WMN22" s="420"/>
      <c r="WMO22" s="420"/>
      <c r="WMP22" s="420"/>
      <c r="WMQ22" s="420"/>
      <c r="WMR22" s="420"/>
      <c r="WMS22" s="420"/>
      <c r="WMT22" s="420"/>
      <c r="WMU22" s="420"/>
      <c r="WMV22" s="420"/>
      <c r="WMW22" s="420"/>
      <c r="WMX22" s="420"/>
      <c r="WMY22" s="420"/>
      <c r="WMZ22" s="420"/>
      <c r="WNA22" s="420"/>
      <c r="WNB22" s="420"/>
      <c r="WNC22" s="420"/>
      <c r="WND22" s="420"/>
      <c r="WNE22" s="420"/>
      <c r="WNF22" s="420"/>
      <c r="WNG22" s="420"/>
      <c r="WNH22" s="420"/>
      <c r="WNI22" s="420"/>
      <c r="WNJ22" s="420"/>
      <c r="WNK22" s="420"/>
      <c r="WNL22" s="420"/>
      <c r="WNM22" s="420"/>
      <c r="WNN22" s="420"/>
      <c r="WNO22" s="420"/>
      <c r="WNP22" s="420"/>
      <c r="WNQ22" s="420"/>
      <c r="WNR22" s="420"/>
      <c r="WNS22" s="420"/>
      <c r="WNT22" s="420"/>
      <c r="WNU22" s="420"/>
      <c r="WNV22" s="420"/>
      <c r="WNW22" s="420"/>
      <c r="WNX22" s="420"/>
      <c r="WNY22" s="420"/>
      <c r="WNZ22" s="420"/>
      <c r="WOA22" s="420"/>
      <c r="WOB22" s="420"/>
      <c r="WOC22" s="420"/>
      <c r="WOD22" s="420"/>
      <c r="WOE22" s="420"/>
      <c r="WOF22" s="420"/>
      <c r="WOG22" s="420"/>
      <c r="WOH22" s="420"/>
      <c r="WOI22" s="420"/>
      <c r="WOJ22" s="420"/>
      <c r="WOK22" s="420"/>
      <c r="WOL22" s="420"/>
      <c r="WOM22" s="420"/>
      <c r="WON22" s="420"/>
      <c r="WOO22" s="420"/>
      <c r="WOP22" s="420"/>
      <c r="WOQ22" s="420"/>
      <c r="WOR22" s="420"/>
      <c r="WOS22" s="420"/>
      <c r="WOT22" s="420"/>
      <c r="WOU22" s="420"/>
      <c r="WOV22" s="420"/>
      <c r="WOW22" s="420"/>
      <c r="WOX22" s="420"/>
      <c r="WOY22" s="420"/>
      <c r="WOZ22" s="420"/>
      <c r="WPA22" s="420"/>
      <c r="WPB22" s="420"/>
      <c r="WPC22" s="420"/>
      <c r="WPD22" s="420"/>
      <c r="WPE22" s="420"/>
      <c r="WPF22" s="420"/>
      <c r="WPG22" s="420"/>
      <c r="WPH22" s="420"/>
      <c r="WPI22" s="420"/>
      <c r="WPJ22" s="420"/>
      <c r="WPK22" s="420"/>
      <c r="WPL22" s="420"/>
      <c r="WPM22" s="420"/>
      <c r="WPN22" s="420"/>
      <c r="WPO22" s="420"/>
      <c r="WPP22" s="420"/>
      <c r="WPQ22" s="420"/>
      <c r="WPR22" s="420"/>
      <c r="WPS22" s="420"/>
      <c r="WPT22" s="420"/>
      <c r="WPU22" s="420"/>
      <c r="WPV22" s="420"/>
      <c r="WPW22" s="420"/>
      <c r="WPX22" s="420"/>
      <c r="WPY22" s="420"/>
      <c r="WPZ22" s="420"/>
      <c r="WQA22" s="420"/>
      <c r="WQB22" s="420"/>
      <c r="WQC22" s="420"/>
      <c r="WQD22" s="420"/>
      <c r="WQE22" s="420"/>
      <c r="WQF22" s="420"/>
      <c r="WQG22" s="420"/>
      <c r="WQH22" s="420"/>
      <c r="WQI22" s="420"/>
      <c r="WQJ22" s="420"/>
      <c r="WQK22" s="420"/>
      <c r="WQL22" s="420"/>
      <c r="WQM22" s="420"/>
      <c r="WQN22" s="420"/>
      <c r="WQO22" s="420"/>
      <c r="WQP22" s="420"/>
      <c r="WQQ22" s="420"/>
      <c r="WQR22" s="420"/>
      <c r="WQS22" s="420"/>
      <c r="WQT22" s="420"/>
      <c r="WQU22" s="420"/>
      <c r="WQV22" s="420"/>
      <c r="WQW22" s="420"/>
      <c r="WQX22" s="420"/>
      <c r="WQY22" s="420"/>
      <c r="WQZ22" s="420"/>
      <c r="WRA22" s="420"/>
      <c r="WRB22" s="420"/>
      <c r="WRC22" s="420"/>
      <c r="WRD22" s="420"/>
      <c r="WRE22" s="420"/>
      <c r="WRF22" s="420"/>
      <c r="WRG22" s="420"/>
      <c r="WRH22" s="420"/>
      <c r="WRI22" s="420"/>
      <c r="WRJ22" s="420"/>
      <c r="WRK22" s="420"/>
      <c r="WRL22" s="420"/>
      <c r="WRM22" s="420"/>
      <c r="WRN22" s="420"/>
      <c r="WRO22" s="420"/>
      <c r="WRP22" s="420"/>
      <c r="WRQ22" s="420"/>
      <c r="WRR22" s="420"/>
      <c r="WRS22" s="420"/>
      <c r="WRT22" s="420"/>
      <c r="WRU22" s="420"/>
      <c r="WRV22" s="420"/>
      <c r="WRW22" s="420"/>
      <c r="WRX22" s="420"/>
      <c r="WRY22" s="420"/>
      <c r="WRZ22" s="420"/>
      <c r="WSA22" s="420"/>
      <c r="WSB22" s="420"/>
      <c r="WSC22" s="420"/>
      <c r="WSD22" s="420"/>
      <c r="WSE22" s="420"/>
      <c r="WSF22" s="420"/>
      <c r="WSG22" s="420"/>
      <c r="WSH22" s="420"/>
      <c r="WSI22" s="420"/>
      <c r="WSJ22" s="420"/>
      <c r="WSK22" s="420"/>
      <c r="WSL22" s="420"/>
      <c r="WSM22" s="420"/>
      <c r="WSN22" s="420"/>
      <c r="WSO22" s="420"/>
      <c r="WSP22" s="420"/>
      <c r="WSQ22" s="420"/>
      <c r="WSR22" s="420"/>
      <c r="WSS22" s="420"/>
      <c r="WST22" s="420"/>
      <c r="WSU22" s="420"/>
      <c r="WSV22" s="420"/>
      <c r="WSW22" s="420"/>
      <c r="WSX22" s="420"/>
      <c r="WSY22" s="420"/>
      <c r="WSZ22" s="420"/>
      <c r="WTA22" s="420"/>
      <c r="WTB22" s="420"/>
      <c r="WTC22" s="420"/>
      <c r="WTD22" s="420"/>
      <c r="WTE22" s="420"/>
      <c r="WTF22" s="420"/>
      <c r="WTG22" s="420"/>
      <c r="WTH22" s="420"/>
      <c r="WTI22" s="420"/>
      <c r="WTJ22" s="420"/>
      <c r="WTK22" s="420"/>
      <c r="WTL22" s="420"/>
      <c r="WTM22" s="420"/>
      <c r="WTN22" s="420"/>
      <c r="WTO22" s="420"/>
      <c r="WTP22" s="420"/>
      <c r="WTQ22" s="420"/>
      <c r="WTR22" s="420"/>
      <c r="WTS22" s="420"/>
      <c r="WTT22" s="420"/>
      <c r="WTU22" s="420"/>
      <c r="WTV22" s="420"/>
      <c r="WTW22" s="420"/>
      <c r="WTX22" s="420"/>
      <c r="WTY22" s="420"/>
      <c r="WTZ22" s="420"/>
      <c r="WUA22" s="420"/>
      <c r="WUB22" s="420"/>
      <c r="WUC22" s="420"/>
      <c r="WUD22" s="420"/>
      <c r="WUE22" s="420"/>
      <c r="WUF22" s="420"/>
      <c r="WUG22" s="420"/>
      <c r="WUH22" s="420"/>
      <c r="WUI22" s="420"/>
      <c r="WUJ22" s="420"/>
      <c r="WUK22" s="420"/>
      <c r="WUL22" s="420"/>
      <c r="WUM22" s="420"/>
      <c r="WUN22" s="420"/>
      <c r="WUO22" s="420"/>
      <c r="WUP22" s="420"/>
      <c r="WUQ22" s="420"/>
      <c r="WUR22" s="420"/>
      <c r="WUS22" s="420"/>
      <c r="WUT22" s="420"/>
      <c r="WUU22" s="420"/>
      <c r="WUV22" s="420"/>
      <c r="WUW22" s="420"/>
      <c r="WUX22" s="420"/>
      <c r="WUY22" s="420"/>
      <c r="WUZ22" s="420"/>
      <c r="WVA22" s="420"/>
      <c r="WVB22" s="420"/>
      <c r="WVC22" s="420"/>
      <c r="WVD22" s="420"/>
      <c r="WVE22" s="420"/>
      <c r="WVF22" s="420"/>
      <c r="WVG22" s="420"/>
      <c r="WVH22" s="420"/>
      <c r="WVI22" s="420"/>
      <c r="WVJ22" s="420"/>
      <c r="WVK22" s="420"/>
      <c r="WVL22" s="420"/>
      <c r="WVM22" s="420"/>
      <c r="WVN22" s="420"/>
      <c r="WVO22" s="420"/>
      <c r="WVP22" s="420"/>
      <c r="WVQ22" s="420"/>
      <c r="WVR22" s="420"/>
      <c r="WVS22" s="420"/>
      <c r="WVT22" s="420"/>
      <c r="WVU22" s="420"/>
      <c r="WVV22" s="420"/>
      <c r="WVW22" s="420"/>
      <c r="WVX22" s="420"/>
      <c r="WVY22" s="420"/>
      <c r="WVZ22" s="420"/>
      <c r="WWA22" s="420"/>
      <c r="WWB22" s="420"/>
      <c r="WWC22" s="420"/>
      <c r="WWD22" s="420"/>
      <c r="WWE22" s="420"/>
      <c r="WWF22" s="420"/>
      <c r="WWG22" s="420"/>
      <c r="WWH22" s="420"/>
      <c r="WWI22" s="420"/>
      <c r="WWJ22" s="420"/>
      <c r="WWK22" s="420"/>
      <c r="WWL22" s="420"/>
      <c r="WWM22" s="420"/>
      <c r="WWN22" s="420"/>
      <c r="WWO22" s="420"/>
      <c r="WWP22" s="420"/>
      <c r="WWQ22" s="420"/>
      <c r="WWR22" s="420"/>
      <c r="WWS22" s="420"/>
      <c r="WWT22" s="420"/>
      <c r="WWU22" s="420"/>
      <c r="WWV22" s="420"/>
      <c r="WWW22" s="420"/>
      <c r="WWX22" s="420"/>
      <c r="WWY22" s="420"/>
      <c r="WWZ22" s="420"/>
      <c r="WXA22" s="420"/>
      <c r="WXB22" s="420"/>
      <c r="WXC22" s="420"/>
      <c r="WXD22" s="420"/>
      <c r="WXE22" s="420"/>
      <c r="WXF22" s="420"/>
      <c r="WXG22" s="420"/>
      <c r="WXH22" s="420"/>
      <c r="WXI22" s="420"/>
      <c r="WXJ22" s="420"/>
      <c r="WXK22" s="420"/>
      <c r="WXL22" s="420"/>
      <c r="WXM22" s="420"/>
      <c r="WXN22" s="420"/>
      <c r="WXO22" s="420"/>
      <c r="WXP22" s="420"/>
      <c r="WXQ22" s="420"/>
      <c r="WXR22" s="420"/>
      <c r="WXS22" s="420"/>
      <c r="WXT22" s="420"/>
      <c r="WXU22" s="420"/>
      <c r="WXV22" s="420"/>
      <c r="WXW22" s="420"/>
      <c r="WXX22" s="420"/>
      <c r="WXY22" s="420"/>
      <c r="WXZ22" s="420"/>
      <c r="WYA22" s="420"/>
      <c r="WYB22" s="420"/>
      <c r="WYC22" s="420"/>
      <c r="WYD22" s="420"/>
      <c r="WYE22" s="420"/>
      <c r="WYF22" s="420"/>
      <c r="WYG22" s="420"/>
      <c r="WYH22" s="420"/>
      <c r="WYI22" s="420"/>
      <c r="WYJ22" s="420"/>
      <c r="WYK22" s="420"/>
      <c r="WYL22" s="420"/>
      <c r="WYM22" s="420"/>
      <c r="WYN22" s="420"/>
      <c r="WYO22" s="420"/>
      <c r="WYP22" s="420"/>
      <c r="WYQ22" s="420"/>
      <c r="WYR22" s="420"/>
      <c r="WYS22" s="420"/>
      <c r="WYT22" s="420"/>
      <c r="WYU22" s="420"/>
      <c r="WYV22" s="420"/>
      <c r="WYW22" s="420"/>
      <c r="WYX22" s="420"/>
      <c r="WYY22" s="420"/>
      <c r="WYZ22" s="420"/>
      <c r="WZA22" s="420"/>
      <c r="WZB22" s="420"/>
      <c r="WZC22" s="420"/>
      <c r="WZD22" s="420"/>
      <c r="WZE22" s="420"/>
      <c r="WZF22" s="420"/>
      <c r="WZG22" s="420"/>
      <c r="WZH22" s="420"/>
      <c r="WZI22" s="420"/>
      <c r="WZJ22" s="420"/>
      <c r="WZK22" s="420"/>
      <c r="WZL22" s="420"/>
      <c r="WZM22" s="420"/>
      <c r="WZN22" s="420"/>
      <c r="WZO22" s="420"/>
      <c r="WZP22" s="420"/>
      <c r="WZQ22" s="420"/>
      <c r="WZR22" s="420"/>
      <c r="WZS22" s="420"/>
      <c r="WZT22" s="420"/>
      <c r="WZU22" s="420"/>
      <c r="WZV22" s="420"/>
      <c r="WZW22" s="420"/>
      <c r="WZX22" s="420"/>
      <c r="WZY22" s="420"/>
      <c r="WZZ22" s="420"/>
      <c r="XAA22" s="420"/>
      <c r="XAB22" s="420"/>
      <c r="XAC22" s="420"/>
      <c r="XAD22" s="420"/>
      <c r="XAE22" s="420"/>
      <c r="XAF22" s="420"/>
      <c r="XAG22" s="420"/>
      <c r="XAH22" s="420"/>
      <c r="XAI22" s="420"/>
      <c r="XAJ22" s="420"/>
      <c r="XAK22" s="420"/>
      <c r="XAL22" s="420"/>
      <c r="XAM22" s="420"/>
      <c r="XAN22" s="420"/>
      <c r="XAO22" s="420"/>
      <c r="XAP22" s="420"/>
      <c r="XAQ22" s="420"/>
      <c r="XAR22" s="420"/>
      <c r="XAS22" s="420"/>
      <c r="XAT22" s="420"/>
      <c r="XAU22" s="420"/>
      <c r="XAV22" s="420"/>
      <c r="XAW22" s="420"/>
      <c r="XAX22" s="420"/>
      <c r="XAY22" s="420"/>
      <c r="XAZ22" s="420"/>
      <c r="XBA22" s="420"/>
      <c r="XBB22" s="420"/>
      <c r="XBC22" s="420"/>
      <c r="XBD22" s="420"/>
      <c r="XBE22" s="420"/>
      <c r="XBF22" s="420"/>
      <c r="XBG22" s="420"/>
      <c r="XBH22" s="420"/>
      <c r="XBI22" s="420"/>
      <c r="XBJ22" s="420"/>
      <c r="XBK22" s="420"/>
      <c r="XBL22" s="420"/>
      <c r="XBM22" s="420"/>
      <c r="XBN22" s="420"/>
      <c r="XBO22" s="420"/>
      <c r="XBP22" s="420"/>
      <c r="XBQ22" s="420"/>
      <c r="XBR22" s="420"/>
      <c r="XBS22" s="420"/>
      <c r="XBT22" s="420"/>
      <c r="XBU22" s="420"/>
      <c r="XBV22" s="420"/>
      <c r="XBW22" s="420"/>
      <c r="XBX22" s="420"/>
      <c r="XBY22" s="420"/>
      <c r="XBZ22" s="420"/>
      <c r="XCA22" s="420"/>
      <c r="XCB22" s="420"/>
      <c r="XCC22" s="420"/>
      <c r="XCD22" s="420"/>
    </row>
    <row r="23" spans="1:16336" s="419" customFormat="1" ht="13.5" customHeight="1">
      <c r="A23" s="425" t="s">
        <v>624</v>
      </c>
      <c r="B23" s="450"/>
      <c r="C23" s="450"/>
      <c r="D23" s="423"/>
      <c r="E23" s="450"/>
      <c r="F23" s="450"/>
      <c r="G23" s="45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8"/>
      <c r="AN23" s="418"/>
      <c r="AO23" s="418"/>
      <c r="AP23" s="418"/>
      <c r="AQ23" s="418"/>
      <c r="AR23" s="418"/>
      <c r="AS23" s="418"/>
      <c r="AT23" s="418"/>
      <c r="AU23" s="418"/>
      <c r="AV23" s="418"/>
      <c r="AW23" s="418"/>
      <c r="AX23" s="418"/>
      <c r="AY23" s="418"/>
      <c r="AZ23" s="418"/>
      <c r="BA23" s="418"/>
      <c r="BB23" s="418"/>
      <c r="BC23" s="418"/>
      <c r="BD23" s="418"/>
      <c r="BE23" s="418"/>
      <c r="BF23" s="418"/>
      <c r="BG23" s="418"/>
      <c r="BH23" s="418"/>
      <c r="BI23" s="418"/>
      <c r="BJ23" s="418"/>
      <c r="BK23" s="418"/>
      <c r="BL23" s="418"/>
      <c r="BM23" s="418"/>
      <c r="BN23" s="418"/>
      <c r="BO23" s="418"/>
      <c r="BP23" s="418"/>
      <c r="BQ23" s="418"/>
      <c r="BR23" s="418"/>
      <c r="BS23" s="418"/>
      <c r="BT23" s="418"/>
      <c r="BU23" s="418"/>
      <c r="BV23" s="418"/>
      <c r="BW23" s="418"/>
      <c r="BX23" s="418"/>
      <c r="BY23" s="418"/>
      <c r="BZ23" s="418"/>
      <c r="CA23" s="418"/>
      <c r="CB23" s="418"/>
      <c r="CC23" s="418"/>
      <c r="CD23" s="418"/>
      <c r="CE23" s="418"/>
      <c r="CF23" s="418"/>
      <c r="CG23" s="418"/>
      <c r="CH23" s="418"/>
      <c r="CI23" s="418"/>
      <c r="CJ23" s="418"/>
      <c r="CK23" s="418"/>
      <c r="CL23" s="418"/>
      <c r="CM23" s="418"/>
      <c r="CN23" s="418"/>
      <c r="CO23" s="418"/>
      <c r="CP23" s="418"/>
      <c r="CQ23" s="418"/>
      <c r="CR23" s="418"/>
      <c r="CS23" s="418"/>
      <c r="CT23" s="418"/>
      <c r="CU23" s="418"/>
      <c r="CV23" s="418"/>
      <c r="CW23" s="418"/>
      <c r="CX23" s="418"/>
      <c r="CY23" s="418"/>
      <c r="CZ23" s="418"/>
      <c r="DA23" s="418"/>
      <c r="DB23" s="418"/>
      <c r="DC23" s="418"/>
      <c r="DD23" s="418"/>
      <c r="DE23" s="418"/>
      <c r="DF23" s="418"/>
      <c r="DG23" s="418"/>
      <c r="DH23" s="418"/>
      <c r="DI23" s="418"/>
      <c r="DJ23" s="418"/>
      <c r="DK23" s="418"/>
      <c r="DL23" s="418"/>
      <c r="DM23" s="418"/>
      <c r="DN23" s="418"/>
      <c r="DO23" s="418"/>
      <c r="DP23" s="418"/>
      <c r="DQ23" s="418"/>
      <c r="DR23" s="418"/>
      <c r="DS23" s="418"/>
      <c r="DT23" s="418"/>
      <c r="DU23" s="418"/>
      <c r="DV23" s="418"/>
      <c r="DW23" s="418"/>
      <c r="DX23" s="418"/>
      <c r="DY23" s="418"/>
      <c r="DZ23" s="418"/>
      <c r="EA23" s="418"/>
      <c r="EB23" s="418"/>
      <c r="EC23" s="418"/>
      <c r="ED23" s="418"/>
      <c r="EE23" s="418"/>
      <c r="EF23" s="418"/>
      <c r="EG23" s="418"/>
      <c r="EH23" s="418"/>
      <c r="EI23" s="418"/>
      <c r="EJ23" s="418"/>
      <c r="EK23" s="418"/>
      <c r="EL23" s="418"/>
      <c r="EM23" s="418"/>
      <c r="EN23" s="418"/>
      <c r="EO23" s="418"/>
      <c r="EP23" s="418"/>
      <c r="EQ23" s="418"/>
      <c r="ER23" s="418"/>
      <c r="ES23" s="418"/>
      <c r="ET23" s="418"/>
      <c r="EU23" s="418"/>
      <c r="EV23" s="418"/>
      <c r="EW23" s="418"/>
      <c r="EX23" s="418"/>
      <c r="EY23" s="418"/>
      <c r="EZ23" s="418"/>
      <c r="FA23" s="418"/>
      <c r="FB23" s="418"/>
      <c r="FC23" s="418"/>
      <c r="FD23" s="418"/>
      <c r="FE23" s="418"/>
      <c r="FF23" s="418"/>
      <c r="FG23" s="418"/>
      <c r="FH23" s="418"/>
      <c r="FI23" s="418"/>
      <c r="FJ23" s="418"/>
      <c r="FK23" s="418"/>
      <c r="FL23" s="418"/>
      <c r="FM23" s="418"/>
      <c r="FN23" s="418"/>
      <c r="FO23" s="418"/>
      <c r="FP23" s="418"/>
      <c r="FQ23" s="418"/>
      <c r="FR23" s="418"/>
      <c r="FS23" s="418"/>
      <c r="FT23" s="418"/>
      <c r="FU23" s="418"/>
      <c r="FV23" s="418"/>
      <c r="FW23" s="418"/>
      <c r="FX23" s="418"/>
      <c r="FY23" s="418"/>
      <c r="FZ23" s="418"/>
      <c r="GA23" s="418"/>
      <c r="GB23" s="418"/>
      <c r="GC23" s="418"/>
      <c r="GD23" s="418"/>
      <c r="GE23" s="418"/>
      <c r="GF23" s="418"/>
      <c r="GG23" s="418"/>
      <c r="GH23" s="418"/>
      <c r="GI23" s="418"/>
      <c r="GJ23" s="418"/>
      <c r="GK23" s="418"/>
      <c r="GL23" s="418"/>
      <c r="GM23" s="418"/>
      <c r="GN23" s="418"/>
      <c r="GO23" s="418"/>
      <c r="GP23" s="418"/>
      <c r="GQ23" s="418"/>
      <c r="GR23" s="418"/>
      <c r="GS23" s="418"/>
      <c r="GT23" s="418"/>
      <c r="GU23" s="418"/>
      <c r="GV23" s="418"/>
      <c r="GW23" s="418"/>
      <c r="GX23" s="418"/>
      <c r="GY23" s="418"/>
      <c r="GZ23" s="418"/>
      <c r="HA23" s="418"/>
      <c r="HB23" s="418"/>
      <c r="HC23" s="418"/>
      <c r="HD23" s="418"/>
      <c r="HE23" s="418"/>
      <c r="HF23" s="418"/>
      <c r="HG23" s="418"/>
      <c r="HH23" s="418"/>
      <c r="HI23" s="418"/>
      <c r="HJ23" s="418"/>
      <c r="HK23" s="418"/>
      <c r="HL23" s="418"/>
      <c r="HM23" s="418"/>
      <c r="HN23" s="418"/>
      <c r="HO23" s="418"/>
      <c r="HP23" s="418"/>
      <c r="HQ23" s="418"/>
      <c r="HR23" s="418"/>
      <c r="HS23" s="418"/>
      <c r="HT23" s="418"/>
      <c r="HU23" s="418"/>
      <c r="HV23" s="418"/>
      <c r="HW23" s="418"/>
      <c r="HX23" s="418"/>
      <c r="HY23" s="418"/>
      <c r="HZ23" s="418"/>
      <c r="IA23" s="418"/>
      <c r="IB23" s="418"/>
      <c r="IC23" s="418"/>
      <c r="ID23" s="418"/>
      <c r="IE23" s="418"/>
      <c r="IF23" s="418"/>
      <c r="IG23" s="418"/>
      <c r="IH23" s="418"/>
      <c r="II23" s="418"/>
      <c r="IJ23" s="418"/>
      <c r="IK23" s="418"/>
      <c r="IL23" s="418"/>
      <c r="IM23" s="418"/>
      <c r="IN23" s="418"/>
      <c r="IO23" s="418"/>
      <c r="IP23" s="418"/>
      <c r="IQ23" s="418"/>
      <c r="IR23" s="418"/>
      <c r="IS23" s="418"/>
      <c r="IT23" s="418"/>
      <c r="IU23" s="418"/>
      <c r="IV23" s="418"/>
      <c r="IW23" s="418"/>
      <c r="IX23" s="418"/>
      <c r="IY23" s="418"/>
      <c r="IZ23" s="418"/>
      <c r="JA23" s="418"/>
      <c r="JB23" s="418"/>
      <c r="JC23" s="418"/>
      <c r="JD23" s="418"/>
      <c r="JE23" s="418"/>
      <c r="JF23" s="418"/>
      <c r="JG23" s="418"/>
      <c r="JH23" s="418"/>
      <c r="JI23" s="418"/>
      <c r="JJ23" s="418"/>
      <c r="JK23" s="418"/>
      <c r="JL23" s="418"/>
      <c r="JM23" s="418"/>
      <c r="JN23" s="418"/>
      <c r="JO23" s="418"/>
      <c r="JP23" s="418"/>
      <c r="JQ23" s="418"/>
      <c r="JR23" s="418"/>
      <c r="JS23" s="418"/>
      <c r="JT23" s="418"/>
      <c r="JU23" s="418"/>
      <c r="JV23" s="418"/>
      <c r="JW23" s="418"/>
      <c r="JX23" s="418"/>
      <c r="JY23" s="418"/>
      <c r="JZ23" s="418"/>
      <c r="KA23" s="418"/>
      <c r="KB23" s="418"/>
      <c r="KC23" s="418"/>
      <c r="KD23" s="418"/>
      <c r="KE23" s="418"/>
      <c r="KF23" s="418"/>
      <c r="KG23" s="418"/>
      <c r="KH23" s="418"/>
      <c r="KI23" s="418"/>
      <c r="KJ23" s="418"/>
      <c r="KK23" s="418"/>
      <c r="KL23" s="418"/>
      <c r="KM23" s="418"/>
      <c r="KN23" s="418"/>
      <c r="KO23" s="418"/>
      <c r="KP23" s="418"/>
      <c r="KQ23" s="418"/>
      <c r="KR23" s="418"/>
      <c r="KS23" s="418"/>
      <c r="KT23" s="418"/>
      <c r="KU23" s="418"/>
      <c r="KV23" s="418"/>
      <c r="KW23" s="418"/>
      <c r="KX23" s="418"/>
      <c r="KY23" s="418"/>
      <c r="KZ23" s="418"/>
      <c r="LA23" s="418"/>
      <c r="LB23" s="418"/>
      <c r="LC23" s="418"/>
      <c r="LD23" s="418"/>
      <c r="LE23" s="418"/>
      <c r="LF23" s="418"/>
      <c r="LG23" s="418"/>
      <c r="LH23" s="418"/>
      <c r="LI23" s="418"/>
      <c r="LJ23" s="418"/>
      <c r="LK23" s="418"/>
      <c r="LL23" s="418"/>
      <c r="LM23" s="418"/>
      <c r="LN23" s="418"/>
      <c r="LO23" s="418"/>
      <c r="LP23" s="418"/>
      <c r="LQ23" s="418"/>
      <c r="LR23" s="418"/>
      <c r="LS23" s="418"/>
      <c r="LT23" s="418"/>
      <c r="LU23" s="418"/>
      <c r="LV23" s="418"/>
      <c r="LW23" s="418"/>
      <c r="LX23" s="418"/>
      <c r="LY23" s="418"/>
      <c r="LZ23" s="418"/>
      <c r="MA23" s="418"/>
      <c r="MB23" s="418"/>
      <c r="MC23" s="418"/>
      <c r="MD23" s="418"/>
      <c r="ME23" s="418"/>
      <c r="MF23" s="418"/>
      <c r="MG23" s="418"/>
      <c r="MH23" s="418"/>
      <c r="MI23" s="418"/>
      <c r="MJ23" s="418"/>
      <c r="MK23" s="418"/>
      <c r="ML23" s="418"/>
      <c r="MM23" s="418"/>
      <c r="MN23" s="418"/>
      <c r="MO23" s="418"/>
      <c r="MP23" s="418"/>
      <c r="MQ23" s="418"/>
      <c r="MR23" s="418"/>
      <c r="MS23" s="418"/>
      <c r="MT23" s="418"/>
      <c r="MU23" s="418"/>
      <c r="MV23" s="418"/>
      <c r="MW23" s="418"/>
      <c r="MX23" s="418"/>
      <c r="MY23" s="418"/>
      <c r="MZ23" s="418"/>
      <c r="NA23" s="418"/>
      <c r="NB23" s="418"/>
      <c r="NC23" s="418"/>
      <c r="ND23" s="418"/>
      <c r="NE23" s="418"/>
      <c r="NF23" s="418"/>
      <c r="NG23" s="418"/>
      <c r="NH23" s="418"/>
      <c r="NI23" s="418"/>
      <c r="NJ23" s="418"/>
      <c r="NK23" s="418"/>
      <c r="NL23" s="418"/>
      <c r="NM23" s="418"/>
      <c r="NN23" s="418"/>
      <c r="NO23" s="418"/>
      <c r="NP23" s="418"/>
      <c r="NQ23" s="418"/>
      <c r="NR23" s="418"/>
      <c r="NS23" s="418"/>
      <c r="NT23" s="418"/>
      <c r="NU23" s="418"/>
      <c r="NV23" s="418"/>
      <c r="NW23" s="418"/>
      <c r="NX23" s="418"/>
      <c r="NY23" s="418"/>
      <c r="NZ23" s="418"/>
      <c r="OA23" s="418"/>
      <c r="OB23" s="418"/>
      <c r="OC23" s="418"/>
      <c r="OD23" s="418"/>
      <c r="OE23" s="418"/>
      <c r="OF23" s="418"/>
      <c r="OG23" s="418"/>
      <c r="OH23" s="418"/>
      <c r="OI23" s="418"/>
      <c r="OJ23" s="418"/>
      <c r="OK23" s="418"/>
      <c r="OL23" s="418"/>
      <c r="OM23" s="418"/>
      <c r="ON23" s="418"/>
      <c r="OO23" s="418"/>
      <c r="OP23" s="418"/>
      <c r="OQ23" s="418"/>
      <c r="OR23" s="418"/>
      <c r="OS23" s="418"/>
      <c r="OT23" s="418"/>
      <c r="OU23" s="418"/>
      <c r="OV23" s="418"/>
      <c r="OW23" s="418"/>
      <c r="OX23" s="418"/>
      <c r="OY23" s="418"/>
      <c r="OZ23" s="418"/>
      <c r="PA23" s="418"/>
      <c r="PB23" s="418"/>
      <c r="PC23" s="418"/>
      <c r="PD23" s="418"/>
      <c r="PE23" s="418"/>
      <c r="PF23" s="418"/>
      <c r="PG23" s="418"/>
      <c r="PH23" s="418"/>
      <c r="PI23" s="418"/>
      <c r="PJ23" s="418"/>
      <c r="PK23" s="418"/>
      <c r="PL23" s="418"/>
      <c r="PM23" s="418"/>
      <c r="PN23" s="418"/>
      <c r="PO23" s="418"/>
      <c r="PP23" s="418"/>
      <c r="PQ23" s="418"/>
      <c r="PR23" s="418"/>
      <c r="PS23" s="418"/>
      <c r="PT23" s="418"/>
      <c r="PU23" s="418"/>
      <c r="PV23" s="418"/>
      <c r="PW23" s="418"/>
      <c r="PX23" s="418"/>
      <c r="PY23" s="418"/>
      <c r="PZ23" s="418"/>
      <c r="QA23" s="418"/>
      <c r="QB23" s="418"/>
      <c r="QC23" s="418"/>
      <c r="QD23" s="418"/>
      <c r="QE23" s="418"/>
      <c r="QF23" s="418"/>
      <c r="QG23" s="418"/>
      <c r="QH23" s="418"/>
      <c r="QI23" s="418"/>
      <c r="QJ23" s="418"/>
      <c r="QK23" s="418"/>
      <c r="QL23" s="418"/>
      <c r="QM23" s="418"/>
      <c r="QN23" s="418"/>
      <c r="QO23" s="418"/>
      <c r="QP23" s="418"/>
      <c r="QQ23" s="418"/>
      <c r="QR23" s="418"/>
      <c r="QS23" s="418"/>
      <c r="QT23" s="418"/>
      <c r="QU23" s="418"/>
      <c r="QV23" s="418"/>
      <c r="QW23" s="418"/>
      <c r="QX23" s="418"/>
      <c r="QY23" s="418"/>
      <c r="QZ23" s="418"/>
      <c r="RA23" s="418"/>
      <c r="RB23" s="418"/>
      <c r="RC23" s="418"/>
      <c r="RD23" s="418"/>
      <c r="RE23" s="418"/>
      <c r="RF23" s="418"/>
      <c r="RG23" s="418"/>
      <c r="RH23" s="418"/>
      <c r="RI23" s="418"/>
      <c r="RJ23" s="418"/>
      <c r="RK23" s="418"/>
      <c r="RL23" s="418"/>
      <c r="RM23" s="418"/>
      <c r="RN23" s="418"/>
      <c r="RO23" s="418"/>
      <c r="RP23" s="418"/>
      <c r="RQ23" s="418"/>
      <c r="RR23" s="418"/>
      <c r="RS23" s="418"/>
      <c r="RT23" s="418"/>
      <c r="RU23" s="418"/>
      <c r="RV23" s="418"/>
      <c r="RW23" s="418"/>
      <c r="RX23" s="418"/>
      <c r="RY23" s="418"/>
      <c r="RZ23" s="418"/>
      <c r="SA23" s="418"/>
      <c r="SB23" s="418"/>
      <c r="SC23" s="418"/>
      <c r="SD23" s="418"/>
      <c r="SE23" s="418"/>
      <c r="SF23" s="418"/>
      <c r="SG23" s="418"/>
      <c r="SH23" s="418"/>
      <c r="SI23" s="418"/>
      <c r="SJ23" s="418"/>
      <c r="SK23" s="418"/>
      <c r="SL23" s="418"/>
      <c r="SM23" s="418"/>
      <c r="SN23" s="418"/>
      <c r="SO23" s="418"/>
      <c r="SP23" s="418"/>
      <c r="SQ23" s="418"/>
      <c r="SR23" s="418"/>
      <c r="SS23" s="418"/>
      <c r="ST23" s="418"/>
      <c r="SU23" s="418"/>
      <c r="SV23" s="418"/>
      <c r="SW23" s="418"/>
      <c r="SX23" s="418"/>
      <c r="SY23" s="418"/>
      <c r="SZ23" s="418"/>
      <c r="TA23" s="418"/>
      <c r="TB23" s="418"/>
      <c r="TC23" s="418"/>
      <c r="TD23" s="418"/>
      <c r="TE23" s="418"/>
      <c r="TF23" s="418"/>
      <c r="TG23" s="418"/>
      <c r="TH23" s="418"/>
      <c r="TI23" s="418"/>
      <c r="TJ23" s="418"/>
      <c r="TK23" s="418"/>
      <c r="TL23" s="418"/>
      <c r="TM23" s="418"/>
      <c r="TN23" s="418"/>
      <c r="TO23" s="418"/>
      <c r="TP23" s="418"/>
      <c r="TQ23" s="418"/>
      <c r="TR23" s="418"/>
      <c r="TS23" s="418"/>
      <c r="TT23" s="418"/>
      <c r="TU23" s="418"/>
      <c r="TV23" s="418"/>
      <c r="TW23" s="418"/>
      <c r="TX23" s="418"/>
      <c r="TY23" s="418"/>
      <c r="TZ23" s="418"/>
      <c r="UA23" s="418"/>
      <c r="UB23" s="418"/>
      <c r="UC23" s="418"/>
      <c r="UD23" s="418"/>
      <c r="UE23" s="418"/>
      <c r="UF23" s="418"/>
      <c r="UG23" s="418"/>
      <c r="UH23" s="418"/>
      <c r="UI23" s="418"/>
      <c r="UJ23" s="418"/>
      <c r="UK23" s="418"/>
      <c r="UL23" s="418"/>
      <c r="UM23" s="418"/>
      <c r="UN23" s="418"/>
      <c r="UO23" s="418"/>
      <c r="UP23" s="418"/>
      <c r="UQ23" s="418"/>
      <c r="UR23" s="418"/>
      <c r="US23" s="418"/>
      <c r="UT23" s="418"/>
      <c r="UU23" s="418"/>
      <c r="UV23" s="418"/>
      <c r="UW23" s="418"/>
      <c r="UX23" s="418"/>
      <c r="UY23" s="418"/>
      <c r="UZ23" s="418"/>
      <c r="VA23" s="418"/>
      <c r="VB23" s="418"/>
      <c r="VC23" s="418"/>
      <c r="VD23" s="418"/>
      <c r="VE23" s="418"/>
      <c r="VF23" s="418"/>
      <c r="VG23" s="418"/>
      <c r="VH23" s="418"/>
      <c r="VI23" s="418"/>
      <c r="VJ23" s="418"/>
      <c r="VK23" s="418"/>
      <c r="VL23" s="418"/>
      <c r="VM23" s="418"/>
      <c r="VN23" s="418"/>
      <c r="VO23" s="418"/>
      <c r="VP23" s="418"/>
      <c r="VQ23" s="418"/>
      <c r="VR23" s="418"/>
      <c r="VS23" s="418"/>
      <c r="VT23" s="418"/>
      <c r="VU23" s="418"/>
      <c r="VV23" s="418"/>
      <c r="VW23" s="418"/>
      <c r="VX23" s="418"/>
      <c r="VY23" s="418"/>
      <c r="VZ23" s="418"/>
      <c r="WA23" s="418"/>
      <c r="WB23" s="418"/>
      <c r="WC23" s="418"/>
      <c r="WD23" s="418"/>
      <c r="WE23" s="418"/>
      <c r="WF23" s="418"/>
      <c r="WG23" s="418"/>
      <c r="WH23" s="418"/>
      <c r="WI23" s="418"/>
      <c r="WJ23" s="418"/>
      <c r="WK23" s="418"/>
      <c r="WL23" s="418"/>
      <c r="WM23" s="418"/>
      <c r="WN23" s="418"/>
      <c r="WO23" s="418"/>
      <c r="WP23" s="418"/>
      <c r="WQ23" s="418"/>
      <c r="WR23" s="418"/>
      <c r="WS23" s="418"/>
      <c r="WT23" s="418"/>
      <c r="WU23" s="418"/>
      <c r="WV23" s="418"/>
      <c r="WW23" s="418"/>
      <c r="WX23" s="418"/>
      <c r="WY23" s="418"/>
      <c r="WZ23" s="418"/>
      <c r="XA23" s="418"/>
      <c r="XB23" s="418"/>
      <c r="XC23" s="418"/>
      <c r="XD23" s="418"/>
      <c r="XE23" s="418"/>
      <c r="XF23" s="418"/>
      <c r="XG23" s="418"/>
      <c r="XH23" s="418"/>
      <c r="XI23" s="418"/>
      <c r="XJ23" s="418"/>
      <c r="XK23" s="418"/>
      <c r="XL23" s="418"/>
      <c r="XM23" s="418"/>
      <c r="XN23" s="418"/>
      <c r="XO23" s="418"/>
      <c r="XP23" s="418"/>
      <c r="XQ23" s="418"/>
      <c r="XR23" s="418"/>
      <c r="XS23" s="418"/>
      <c r="XT23" s="418"/>
      <c r="XU23" s="418"/>
      <c r="XV23" s="418"/>
      <c r="XW23" s="418"/>
      <c r="XX23" s="418"/>
      <c r="XY23" s="418"/>
      <c r="XZ23" s="418"/>
      <c r="YA23" s="418"/>
      <c r="YB23" s="418"/>
      <c r="YC23" s="418"/>
      <c r="YD23" s="418"/>
      <c r="YE23" s="418"/>
      <c r="YF23" s="418"/>
      <c r="YG23" s="418"/>
      <c r="YH23" s="418"/>
      <c r="YI23" s="418"/>
      <c r="YJ23" s="418"/>
      <c r="YK23" s="418"/>
      <c r="YL23" s="418"/>
      <c r="YM23" s="418"/>
      <c r="YN23" s="418"/>
      <c r="YO23" s="418"/>
      <c r="YP23" s="418"/>
      <c r="YQ23" s="418"/>
      <c r="YR23" s="418"/>
      <c r="YS23" s="418"/>
      <c r="YT23" s="418"/>
      <c r="YU23" s="418"/>
      <c r="YV23" s="418"/>
      <c r="YW23" s="418"/>
      <c r="YX23" s="418"/>
      <c r="YY23" s="418"/>
      <c r="YZ23" s="418"/>
      <c r="ZA23" s="418"/>
      <c r="ZB23" s="418"/>
      <c r="ZC23" s="418"/>
      <c r="ZD23" s="418"/>
      <c r="ZE23" s="418"/>
      <c r="ZF23" s="418"/>
      <c r="ZG23" s="418"/>
      <c r="ZH23" s="418"/>
      <c r="ZI23" s="418"/>
      <c r="ZJ23" s="418"/>
      <c r="ZK23" s="418"/>
      <c r="ZL23" s="418"/>
      <c r="ZM23" s="418"/>
      <c r="ZN23" s="418"/>
      <c r="ZO23" s="418"/>
      <c r="ZP23" s="418"/>
      <c r="ZQ23" s="418"/>
      <c r="ZR23" s="418"/>
      <c r="ZS23" s="418"/>
      <c r="ZT23" s="418"/>
      <c r="ZU23" s="418"/>
      <c r="ZV23" s="418"/>
      <c r="ZW23" s="418"/>
      <c r="ZX23" s="418"/>
      <c r="ZY23" s="418"/>
      <c r="ZZ23" s="418"/>
      <c r="AAA23" s="418"/>
      <c r="AAB23" s="418"/>
      <c r="AAC23" s="418"/>
      <c r="AAD23" s="418"/>
      <c r="AAE23" s="418"/>
      <c r="AAF23" s="418"/>
      <c r="AAG23" s="418"/>
      <c r="AAH23" s="418"/>
      <c r="AAI23" s="418"/>
      <c r="AAJ23" s="418"/>
      <c r="AAK23" s="418"/>
      <c r="AAL23" s="418"/>
      <c r="AAM23" s="418"/>
      <c r="AAN23" s="418"/>
      <c r="AAO23" s="418"/>
      <c r="AAP23" s="418"/>
      <c r="AAQ23" s="418"/>
      <c r="AAR23" s="418"/>
      <c r="AAS23" s="418"/>
      <c r="AAT23" s="418"/>
      <c r="AAU23" s="418"/>
      <c r="AAV23" s="418"/>
      <c r="AAW23" s="418"/>
      <c r="AAX23" s="418"/>
      <c r="AAY23" s="418"/>
      <c r="AAZ23" s="418"/>
      <c r="ABA23" s="418"/>
      <c r="ABB23" s="418"/>
      <c r="ABC23" s="418"/>
      <c r="ABD23" s="418"/>
      <c r="ABE23" s="418"/>
      <c r="ABF23" s="418"/>
      <c r="ABG23" s="418"/>
      <c r="ABH23" s="418"/>
      <c r="ABI23" s="418"/>
      <c r="ABJ23" s="418"/>
      <c r="ABK23" s="418"/>
      <c r="ABL23" s="418"/>
      <c r="ABM23" s="418"/>
      <c r="ABN23" s="418"/>
      <c r="ABO23" s="418"/>
      <c r="ABP23" s="418"/>
      <c r="ABQ23" s="418"/>
      <c r="ABR23" s="418"/>
      <c r="ABS23" s="418"/>
      <c r="ABT23" s="418"/>
      <c r="ABU23" s="418"/>
      <c r="ABV23" s="418"/>
      <c r="ABW23" s="418"/>
      <c r="ABX23" s="418"/>
      <c r="ABY23" s="418"/>
      <c r="ABZ23" s="418"/>
      <c r="ACA23" s="418"/>
      <c r="ACB23" s="418"/>
      <c r="ACC23" s="418"/>
      <c r="ACD23" s="418"/>
      <c r="ACE23" s="418"/>
      <c r="ACF23" s="418"/>
      <c r="ACG23" s="418"/>
      <c r="ACH23" s="418"/>
      <c r="ACI23" s="418"/>
      <c r="ACJ23" s="418"/>
      <c r="ACK23" s="418"/>
      <c r="ACL23" s="418"/>
      <c r="ACM23" s="418"/>
      <c r="ACN23" s="418"/>
      <c r="ACO23" s="418"/>
      <c r="ACP23" s="418"/>
      <c r="ACQ23" s="418"/>
      <c r="ACR23" s="418"/>
      <c r="ACS23" s="418"/>
      <c r="ACT23" s="418"/>
      <c r="ACU23" s="418"/>
      <c r="ACV23" s="418"/>
      <c r="ACW23" s="418"/>
      <c r="ACX23" s="418"/>
      <c r="ACY23" s="418"/>
      <c r="ACZ23" s="418"/>
      <c r="ADA23" s="418"/>
      <c r="ADB23" s="418"/>
      <c r="ADC23" s="418"/>
      <c r="ADD23" s="418"/>
      <c r="ADE23" s="418"/>
      <c r="ADF23" s="418"/>
      <c r="ADG23" s="418"/>
      <c r="ADH23" s="418"/>
      <c r="ADI23" s="418"/>
      <c r="ADJ23" s="418"/>
      <c r="ADK23" s="418"/>
      <c r="ADL23" s="418"/>
      <c r="ADM23" s="418"/>
      <c r="ADN23" s="418"/>
      <c r="ADO23" s="418"/>
      <c r="ADP23" s="418"/>
      <c r="ADQ23" s="418"/>
      <c r="ADR23" s="418"/>
      <c r="ADS23" s="418"/>
      <c r="ADT23" s="418"/>
      <c r="ADU23" s="418"/>
      <c r="ADV23" s="418"/>
      <c r="ADW23" s="418"/>
      <c r="ADX23" s="418"/>
      <c r="ADY23" s="418"/>
      <c r="ADZ23" s="418"/>
      <c r="AEA23" s="418"/>
      <c r="AEB23" s="418"/>
      <c r="AEC23" s="418"/>
      <c r="AED23" s="418"/>
      <c r="AEE23" s="418"/>
      <c r="AEF23" s="418"/>
      <c r="AEG23" s="418"/>
      <c r="AEH23" s="418"/>
      <c r="AEI23" s="418"/>
      <c r="AEJ23" s="418"/>
      <c r="AEK23" s="418"/>
      <c r="AEL23" s="418"/>
      <c r="AEM23" s="418"/>
      <c r="AEN23" s="418"/>
      <c r="AEO23" s="418"/>
      <c r="AEP23" s="418"/>
      <c r="AEQ23" s="418"/>
      <c r="AER23" s="418"/>
      <c r="AES23" s="418"/>
      <c r="AET23" s="418"/>
      <c r="AEU23" s="418"/>
      <c r="AEV23" s="418"/>
      <c r="AEW23" s="418"/>
      <c r="AEX23" s="418"/>
      <c r="AEY23" s="418"/>
      <c r="AEZ23" s="418"/>
      <c r="AFA23" s="418"/>
      <c r="AFB23" s="418"/>
      <c r="AFC23" s="418"/>
      <c r="AFD23" s="418"/>
      <c r="AFE23" s="418"/>
      <c r="AFF23" s="418"/>
      <c r="AFG23" s="418"/>
      <c r="AFH23" s="418"/>
      <c r="AFI23" s="418"/>
      <c r="AFJ23" s="418"/>
      <c r="AFK23" s="418"/>
      <c r="AFL23" s="418"/>
      <c r="AFM23" s="418"/>
      <c r="AFN23" s="418"/>
      <c r="AFO23" s="418"/>
      <c r="AFP23" s="418"/>
      <c r="AFQ23" s="418"/>
      <c r="AFR23" s="418"/>
      <c r="AFS23" s="418"/>
      <c r="AFT23" s="418"/>
      <c r="AFU23" s="418"/>
      <c r="AFV23" s="418"/>
      <c r="AFW23" s="418"/>
      <c r="AFX23" s="418"/>
      <c r="AFY23" s="418"/>
      <c r="AFZ23" s="418"/>
      <c r="AGA23" s="418"/>
      <c r="AGB23" s="418"/>
      <c r="AGC23" s="418"/>
      <c r="AGD23" s="418"/>
      <c r="AGE23" s="418"/>
      <c r="AGF23" s="418"/>
      <c r="AGG23" s="418"/>
      <c r="AGH23" s="418"/>
      <c r="AGI23" s="418"/>
      <c r="AGJ23" s="418"/>
      <c r="AGK23" s="418"/>
      <c r="AGL23" s="418"/>
      <c r="AGM23" s="418"/>
      <c r="AGN23" s="418"/>
      <c r="AGO23" s="418"/>
      <c r="AGP23" s="418"/>
      <c r="AGQ23" s="418"/>
      <c r="AGR23" s="418"/>
      <c r="AGS23" s="418"/>
      <c r="AGT23" s="418"/>
      <c r="AGU23" s="418"/>
      <c r="AGV23" s="418"/>
      <c r="AGW23" s="418"/>
      <c r="AGX23" s="418"/>
      <c r="AGY23" s="418"/>
      <c r="AGZ23" s="418"/>
      <c r="AHA23" s="418"/>
      <c r="AHB23" s="418"/>
      <c r="AHC23" s="418"/>
      <c r="AHD23" s="418"/>
      <c r="AHE23" s="418"/>
      <c r="AHF23" s="418"/>
      <c r="AHG23" s="418"/>
      <c r="AHH23" s="418"/>
      <c r="AHI23" s="418"/>
      <c r="AHJ23" s="418"/>
      <c r="AHK23" s="418"/>
      <c r="AHL23" s="418"/>
      <c r="AHM23" s="418"/>
      <c r="AHN23" s="418"/>
      <c r="AHO23" s="418"/>
      <c r="AHP23" s="418"/>
      <c r="AHQ23" s="418"/>
      <c r="AHR23" s="418"/>
      <c r="AHS23" s="418"/>
      <c r="AHT23" s="418"/>
      <c r="AHU23" s="418"/>
      <c r="AHV23" s="418"/>
      <c r="AHW23" s="418"/>
      <c r="AHX23" s="418"/>
      <c r="AHY23" s="418"/>
      <c r="AHZ23" s="418"/>
      <c r="AIA23" s="418"/>
      <c r="AIB23" s="418"/>
      <c r="AIC23" s="418"/>
      <c r="AID23" s="418"/>
      <c r="AIE23" s="418"/>
      <c r="AIF23" s="418"/>
      <c r="AIG23" s="418"/>
      <c r="AIH23" s="418"/>
      <c r="AII23" s="418"/>
      <c r="AIJ23" s="418"/>
      <c r="AIK23" s="418"/>
      <c r="AIL23" s="418"/>
      <c r="AIM23" s="418"/>
      <c r="AIN23" s="418"/>
      <c r="AIO23" s="418"/>
      <c r="AIP23" s="418"/>
      <c r="AIQ23" s="418"/>
      <c r="AIR23" s="418"/>
      <c r="AIS23" s="418"/>
      <c r="AIT23" s="418"/>
      <c r="AIU23" s="418"/>
      <c r="AIV23" s="418"/>
      <c r="AIW23" s="418"/>
      <c r="AIX23" s="418"/>
      <c r="AIY23" s="418"/>
      <c r="AIZ23" s="418"/>
      <c r="AJA23" s="418"/>
      <c r="AJB23" s="418"/>
      <c r="AJC23" s="418"/>
      <c r="AJD23" s="418"/>
      <c r="AJE23" s="418"/>
      <c r="AJF23" s="418"/>
      <c r="AJG23" s="418"/>
      <c r="AJH23" s="418"/>
      <c r="AJI23" s="418"/>
      <c r="AJJ23" s="418"/>
      <c r="AJK23" s="418"/>
      <c r="AJL23" s="418"/>
      <c r="AJM23" s="418"/>
      <c r="AJN23" s="418"/>
      <c r="AJO23" s="418"/>
      <c r="AJP23" s="418"/>
      <c r="AJQ23" s="418"/>
      <c r="AJR23" s="418"/>
      <c r="AJS23" s="418"/>
      <c r="AJT23" s="418"/>
      <c r="AJU23" s="418"/>
      <c r="AJV23" s="418"/>
      <c r="AJW23" s="418"/>
      <c r="AJX23" s="418"/>
      <c r="AJY23" s="418"/>
      <c r="AJZ23" s="418"/>
      <c r="AKA23" s="418"/>
      <c r="AKB23" s="418"/>
      <c r="AKC23" s="418"/>
      <c r="AKD23" s="418"/>
      <c r="AKE23" s="418"/>
      <c r="AKF23" s="418"/>
      <c r="AKG23" s="418"/>
      <c r="AKH23" s="418"/>
      <c r="AKI23" s="418"/>
      <c r="AKJ23" s="418"/>
      <c r="AKK23" s="418"/>
      <c r="AKL23" s="418"/>
      <c r="AKM23" s="418"/>
      <c r="AKN23" s="418"/>
      <c r="AKO23" s="418"/>
      <c r="AKP23" s="418"/>
      <c r="AKQ23" s="418"/>
      <c r="AKR23" s="418"/>
      <c r="AKS23" s="418"/>
      <c r="AKT23" s="418"/>
      <c r="AKU23" s="418"/>
      <c r="AKV23" s="418"/>
      <c r="AKW23" s="418"/>
      <c r="AKX23" s="418"/>
      <c r="AKY23" s="418"/>
      <c r="AKZ23" s="418"/>
      <c r="ALA23" s="418"/>
      <c r="ALB23" s="418"/>
      <c r="ALC23" s="418"/>
      <c r="ALD23" s="418"/>
      <c r="ALE23" s="418"/>
      <c r="ALF23" s="418"/>
      <c r="ALG23" s="418"/>
      <c r="ALH23" s="418"/>
      <c r="ALI23" s="418"/>
      <c r="ALJ23" s="418"/>
      <c r="ALK23" s="418"/>
      <c r="ALL23" s="418"/>
      <c r="ALM23" s="418"/>
      <c r="ALN23" s="418"/>
      <c r="ALO23" s="418"/>
      <c r="ALP23" s="418"/>
      <c r="ALQ23" s="418"/>
      <c r="ALR23" s="418"/>
      <c r="ALS23" s="418"/>
      <c r="ALT23" s="418"/>
      <c r="ALU23" s="418"/>
      <c r="ALV23" s="418"/>
      <c r="ALW23" s="418"/>
      <c r="ALX23" s="418"/>
      <c r="ALY23" s="418"/>
      <c r="ALZ23" s="418"/>
      <c r="AMA23" s="418"/>
      <c r="AMB23" s="418"/>
      <c r="AMC23" s="418"/>
      <c r="AMD23" s="418"/>
      <c r="AME23" s="418"/>
      <c r="AMF23" s="418"/>
      <c r="AMG23" s="418"/>
      <c r="AMH23" s="418"/>
      <c r="AMI23" s="418"/>
      <c r="AMJ23" s="418"/>
      <c r="AMK23" s="418"/>
      <c r="AML23" s="418"/>
      <c r="AMM23" s="418"/>
      <c r="AMN23" s="418"/>
      <c r="AMO23" s="418"/>
      <c r="AMP23" s="418"/>
      <c r="AMQ23" s="418"/>
      <c r="AMR23" s="418"/>
      <c r="AMS23" s="418"/>
      <c r="AMT23" s="418"/>
      <c r="AMU23" s="418"/>
      <c r="AMV23" s="418"/>
      <c r="AMW23" s="418"/>
      <c r="AMX23" s="418"/>
      <c r="AMY23" s="418"/>
      <c r="AMZ23" s="418"/>
      <c r="ANA23" s="418"/>
      <c r="ANB23" s="418"/>
      <c r="ANC23" s="418"/>
      <c r="AND23" s="418"/>
      <c r="ANE23" s="418"/>
      <c r="ANF23" s="418"/>
      <c r="ANG23" s="418"/>
      <c r="ANH23" s="418"/>
      <c r="ANI23" s="418"/>
      <c r="ANJ23" s="418"/>
      <c r="ANK23" s="418"/>
      <c r="ANL23" s="418"/>
      <c r="ANM23" s="418"/>
      <c r="ANN23" s="418"/>
      <c r="ANO23" s="418"/>
      <c r="ANP23" s="418"/>
      <c r="ANQ23" s="418"/>
      <c r="ANR23" s="418"/>
      <c r="ANS23" s="418"/>
      <c r="ANT23" s="418"/>
      <c r="ANU23" s="418"/>
      <c r="ANV23" s="418"/>
      <c r="ANW23" s="418"/>
      <c r="ANX23" s="418"/>
      <c r="ANY23" s="418"/>
      <c r="ANZ23" s="418"/>
      <c r="AOA23" s="418"/>
      <c r="AOB23" s="418"/>
      <c r="AOC23" s="418"/>
      <c r="AOD23" s="418"/>
      <c r="AOE23" s="418"/>
      <c r="AOF23" s="418"/>
      <c r="AOG23" s="418"/>
      <c r="AOH23" s="418"/>
      <c r="AOI23" s="418"/>
      <c r="AOJ23" s="418"/>
      <c r="AOK23" s="418"/>
      <c r="AOL23" s="418"/>
      <c r="AOM23" s="418"/>
      <c r="AON23" s="418"/>
      <c r="AOO23" s="418"/>
      <c r="AOP23" s="418"/>
      <c r="AOQ23" s="418"/>
      <c r="AOR23" s="418"/>
      <c r="AOS23" s="418"/>
      <c r="AOT23" s="418"/>
      <c r="AOU23" s="418"/>
      <c r="AOV23" s="418"/>
      <c r="AOW23" s="418"/>
      <c r="AOX23" s="418"/>
      <c r="AOY23" s="418"/>
      <c r="AOZ23" s="418"/>
      <c r="APA23" s="418"/>
      <c r="APB23" s="418"/>
      <c r="APC23" s="418"/>
      <c r="APD23" s="418"/>
      <c r="APE23" s="418"/>
      <c r="APF23" s="418"/>
      <c r="APG23" s="418"/>
      <c r="APH23" s="418"/>
      <c r="API23" s="418"/>
      <c r="APJ23" s="418"/>
      <c r="APK23" s="418"/>
      <c r="APL23" s="418"/>
      <c r="APM23" s="418"/>
      <c r="APN23" s="418"/>
      <c r="APO23" s="418"/>
      <c r="APP23" s="418"/>
      <c r="APQ23" s="418"/>
      <c r="APR23" s="418"/>
      <c r="APS23" s="418"/>
      <c r="APT23" s="418"/>
      <c r="APU23" s="418"/>
      <c r="APV23" s="418"/>
      <c r="APW23" s="418"/>
      <c r="APX23" s="418"/>
      <c r="APY23" s="418"/>
      <c r="APZ23" s="418"/>
      <c r="AQA23" s="418"/>
      <c r="AQB23" s="418"/>
      <c r="AQC23" s="418"/>
      <c r="AQD23" s="418"/>
      <c r="AQE23" s="418"/>
      <c r="AQF23" s="418"/>
      <c r="AQG23" s="418"/>
      <c r="AQH23" s="418"/>
      <c r="AQI23" s="418"/>
      <c r="AQJ23" s="418"/>
      <c r="AQK23" s="418"/>
      <c r="AQL23" s="418"/>
      <c r="AQM23" s="418"/>
      <c r="AQN23" s="418"/>
      <c r="AQO23" s="418"/>
      <c r="AQP23" s="418"/>
      <c r="AQQ23" s="418"/>
      <c r="AQR23" s="418"/>
      <c r="AQS23" s="418"/>
      <c r="AQT23" s="418"/>
      <c r="AQU23" s="418"/>
      <c r="AQV23" s="418"/>
      <c r="AQW23" s="418"/>
      <c r="AQX23" s="418"/>
      <c r="AQY23" s="418"/>
      <c r="AQZ23" s="418"/>
      <c r="ARA23" s="418"/>
      <c r="ARB23" s="418"/>
      <c r="ARC23" s="418"/>
      <c r="ARD23" s="418"/>
      <c r="ARE23" s="418"/>
      <c r="ARF23" s="418"/>
      <c r="ARG23" s="418"/>
      <c r="ARH23" s="418"/>
      <c r="ARI23" s="418"/>
      <c r="ARJ23" s="418"/>
      <c r="ARK23" s="418"/>
      <c r="ARL23" s="418"/>
      <c r="ARM23" s="418"/>
      <c r="ARN23" s="418"/>
      <c r="ARO23" s="418"/>
      <c r="ARP23" s="418"/>
      <c r="ARQ23" s="418"/>
      <c r="ARR23" s="418"/>
      <c r="ARS23" s="418"/>
      <c r="ART23" s="418"/>
      <c r="ARU23" s="418"/>
      <c r="ARV23" s="418"/>
      <c r="ARW23" s="418"/>
      <c r="ARX23" s="418"/>
      <c r="ARY23" s="418"/>
      <c r="ARZ23" s="418"/>
      <c r="ASA23" s="418"/>
      <c r="ASB23" s="418"/>
      <c r="ASC23" s="418"/>
      <c r="ASD23" s="418"/>
      <c r="ASE23" s="418"/>
      <c r="ASF23" s="418"/>
      <c r="ASG23" s="418"/>
      <c r="ASH23" s="418"/>
      <c r="ASI23" s="418"/>
      <c r="ASJ23" s="418"/>
      <c r="ASK23" s="418"/>
      <c r="ASL23" s="418"/>
      <c r="ASM23" s="418"/>
      <c r="ASN23" s="418"/>
      <c r="ASO23" s="418"/>
      <c r="ASP23" s="418"/>
      <c r="ASQ23" s="418"/>
      <c r="ASR23" s="418"/>
      <c r="ASS23" s="418"/>
      <c r="AST23" s="418"/>
      <c r="ASU23" s="418"/>
      <c r="ASV23" s="418"/>
      <c r="ASW23" s="418"/>
      <c r="ASX23" s="418"/>
      <c r="ASY23" s="418"/>
      <c r="ASZ23" s="418"/>
      <c r="ATA23" s="418"/>
      <c r="ATB23" s="418"/>
      <c r="ATC23" s="418"/>
      <c r="ATD23" s="418"/>
      <c r="ATE23" s="418"/>
      <c r="ATF23" s="418"/>
      <c r="ATG23" s="418"/>
      <c r="ATH23" s="418"/>
      <c r="ATI23" s="418"/>
      <c r="ATJ23" s="418"/>
      <c r="ATK23" s="418"/>
      <c r="ATL23" s="418"/>
      <c r="ATM23" s="418"/>
      <c r="ATN23" s="418"/>
      <c r="ATO23" s="418"/>
      <c r="ATP23" s="418"/>
      <c r="ATQ23" s="418"/>
      <c r="ATR23" s="418"/>
      <c r="ATS23" s="418"/>
      <c r="ATT23" s="418"/>
      <c r="ATU23" s="418"/>
      <c r="ATV23" s="418"/>
      <c r="ATW23" s="418"/>
      <c r="ATX23" s="418"/>
      <c r="ATY23" s="418"/>
      <c r="ATZ23" s="418"/>
      <c r="AUA23" s="418"/>
      <c r="AUB23" s="418"/>
      <c r="AUC23" s="418"/>
      <c r="AUD23" s="418"/>
      <c r="AUE23" s="418"/>
      <c r="AUF23" s="418"/>
      <c r="AUG23" s="418"/>
      <c r="AUH23" s="418"/>
      <c r="AUI23" s="418"/>
      <c r="AUJ23" s="418"/>
      <c r="AUK23" s="418"/>
      <c r="AUL23" s="418"/>
      <c r="AUM23" s="418"/>
      <c r="AUN23" s="418"/>
      <c r="AUO23" s="418"/>
      <c r="AUP23" s="418"/>
      <c r="AUQ23" s="418"/>
      <c r="AUR23" s="418"/>
      <c r="AUS23" s="418"/>
      <c r="AUT23" s="418"/>
      <c r="AUU23" s="418"/>
      <c r="AUV23" s="418"/>
      <c r="AUW23" s="418"/>
      <c r="AUX23" s="418"/>
      <c r="AUY23" s="418"/>
      <c r="AUZ23" s="418"/>
      <c r="AVA23" s="418"/>
      <c r="AVB23" s="418"/>
      <c r="AVC23" s="418"/>
      <c r="AVD23" s="418"/>
      <c r="AVE23" s="418"/>
      <c r="AVF23" s="418"/>
      <c r="AVG23" s="418"/>
      <c r="AVH23" s="418"/>
      <c r="AVI23" s="418"/>
      <c r="AVJ23" s="418"/>
      <c r="AVK23" s="418"/>
      <c r="AVL23" s="418"/>
      <c r="AVM23" s="418"/>
      <c r="AVN23" s="418"/>
      <c r="AVO23" s="418"/>
      <c r="AVP23" s="418"/>
      <c r="AVQ23" s="418"/>
      <c r="AVR23" s="418"/>
      <c r="AVS23" s="418"/>
      <c r="AVT23" s="418"/>
      <c r="AVU23" s="418"/>
      <c r="AVV23" s="418"/>
      <c r="AVW23" s="418"/>
      <c r="AVX23" s="418"/>
      <c r="AVY23" s="418"/>
      <c r="AVZ23" s="418"/>
      <c r="AWA23" s="418"/>
      <c r="AWB23" s="418"/>
      <c r="AWC23" s="418"/>
      <c r="AWD23" s="418"/>
      <c r="AWE23" s="418"/>
      <c r="AWF23" s="418"/>
      <c r="AWG23" s="418"/>
      <c r="AWH23" s="418"/>
      <c r="AWI23" s="418"/>
      <c r="AWJ23" s="418"/>
      <c r="AWK23" s="418"/>
      <c r="AWL23" s="418"/>
      <c r="AWM23" s="418"/>
      <c r="AWN23" s="418"/>
      <c r="AWO23" s="418"/>
      <c r="AWP23" s="418"/>
      <c r="AWQ23" s="418"/>
      <c r="AWR23" s="418"/>
      <c r="AWS23" s="418"/>
      <c r="AWT23" s="418"/>
      <c r="AWU23" s="418"/>
      <c r="AWV23" s="418"/>
      <c r="AWW23" s="418"/>
      <c r="AWX23" s="418"/>
      <c r="AWY23" s="418"/>
      <c r="AWZ23" s="418"/>
      <c r="AXA23" s="418"/>
      <c r="AXB23" s="418"/>
      <c r="AXC23" s="418"/>
      <c r="AXD23" s="418"/>
      <c r="AXE23" s="418"/>
      <c r="AXF23" s="418"/>
      <c r="AXG23" s="418"/>
      <c r="AXH23" s="418"/>
      <c r="AXI23" s="418"/>
      <c r="AXJ23" s="418"/>
      <c r="AXK23" s="418"/>
      <c r="AXL23" s="418"/>
      <c r="AXM23" s="418"/>
      <c r="AXN23" s="418"/>
      <c r="AXO23" s="418"/>
      <c r="AXP23" s="418"/>
      <c r="AXQ23" s="418"/>
      <c r="AXR23" s="418"/>
      <c r="AXS23" s="418"/>
      <c r="AXT23" s="418"/>
      <c r="AXU23" s="418"/>
      <c r="AXV23" s="418"/>
      <c r="AXW23" s="418"/>
      <c r="AXX23" s="418"/>
      <c r="AXY23" s="418"/>
      <c r="AXZ23" s="418"/>
      <c r="AYA23" s="418"/>
      <c r="AYB23" s="418"/>
      <c r="AYC23" s="418"/>
      <c r="AYD23" s="418"/>
      <c r="AYE23" s="418"/>
      <c r="AYF23" s="418"/>
      <c r="AYG23" s="418"/>
      <c r="AYH23" s="418"/>
      <c r="AYI23" s="418"/>
      <c r="AYJ23" s="418"/>
      <c r="AYK23" s="418"/>
      <c r="AYL23" s="418"/>
      <c r="AYM23" s="418"/>
      <c r="AYN23" s="418"/>
      <c r="AYO23" s="418"/>
      <c r="AYP23" s="418"/>
      <c r="AYQ23" s="418"/>
      <c r="AYR23" s="418"/>
      <c r="AYS23" s="418"/>
      <c r="AYT23" s="418"/>
      <c r="AYU23" s="418"/>
      <c r="AYV23" s="418"/>
      <c r="AYW23" s="418"/>
      <c r="AYX23" s="418"/>
      <c r="AYY23" s="418"/>
      <c r="AYZ23" s="418"/>
      <c r="AZA23" s="418"/>
      <c r="AZB23" s="418"/>
      <c r="AZC23" s="418"/>
      <c r="AZD23" s="418"/>
      <c r="AZE23" s="418"/>
      <c r="AZF23" s="418"/>
      <c r="AZG23" s="418"/>
      <c r="AZH23" s="418"/>
      <c r="AZI23" s="418"/>
      <c r="AZJ23" s="418"/>
      <c r="AZK23" s="418"/>
      <c r="AZL23" s="418"/>
      <c r="AZM23" s="418"/>
      <c r="AZN23" s="418"/>
      <c r="AZO23" s="418"/>
      <c r="AZP23" s="418"/>
      <c r="AZQ23" s="418"/>
      <c r="AZR23" s="418"/>
      <c r="AZS23" s="418"/>
      <c r="AZT23" s="418"/>
      <c r="AZU23" s="418"/>
      <c r="AZV23" s="418"/>
      <c r="AZW23" s="418"/>
      <c r="AZX23" s="418"/>
      <c r="AZY23" s="418"/>
      <c r="AZZ23" s="418"/>
      <c r="BAA23" s="418"/>
      <c r="BAB23" s="418"/>
      <c r="BAC23" s="418"/>
      <c r="BAD23" s="418"/>
      <c r="BAE23" s="418"/>
      <c r="BAF23" s="418"/>
      <c r="BAG23" s="418"/>
      <c r="BAH23" s="418"/>
      <c r="BAI23" s="418"/>
      <c r="BAJ23" s="418"/>
      <c r="BAK23" s="418"/>
      <c r="BAL23" s="418"/>
      <c r="BAM23" s="418"/>
      <c r="BAN23" s="418"/>
      <c r="BAO23" s="418"/>
      <c r="BAP23" s="418"/>
      <c r="BAQ23" s="418"/>
      <c r="BAR23" s="418"/>
      <c r="BAS23" s="418"/>
      <c r="BAT23" s="418"/>
      <c r="BAU23" s="418"/>
      <c r="BAV23" s="418"/>
      <c r="BAW23" s="418"/>
      <c r="BAX23" s="418"/>
      <c r="BAY23" s="418"/>
      <c r="BAZ23" s="418"/>
      <c r="BBA23" s="418"/>
      <c r="BBB23" s="418"/>
      <c r="BBC23" s="418"/>
      <c r="BBD23" s="418"/>
      <c r="BBE23" s="418"/>
      <c r="BBF23" s="418"/>
      <c r="BBG23" s="418"/>
      <c r="BBH23" s="418"/>
      <c r="BBI23" s="418"/>
      <c r="BBJ23" s="418"/>
      <c r="BBK23" s="418"/>
      <c r="BBL23" s="418"/>
      <c r="BBM23" s="418"/>
      <c r="BBN23" s="418"/>
      <c r="BBO23" s="418"/>
      <c r="BBP23" s="418"/>
      <c r="BBQ23" s="418"/>
      <c r="BBR23" s="418"/>
      <c r="BBS23" s="418"/>
      <c r="BBT23" s="418"/>
      <c r="BBU23" s="418"/>
      <c r="BBV23" s="418"/>
      <c r="BBW23" s="418"/>
      <c r="BBX23" s="418"/>
      <c r="BBY23" s="418"/>
      <c r="BBZ23" s="418"/>
      <c r="BCA23" s="418"/>
      <c r="BCB23" s="418"/>
      <c r="BCC23" s="418"/>
      <c r="BCD23" s="418"/>
      <c r="BCE23" s="418"/>
      <c r="BCF23" s="418"/>
      <c r="BCG23" s="418"/>
      <c r="BCH23" s="418"/>
      <c r="BCI23" s="418"/>
      <c r="BCJ23" s="418"/>
      <c r="BCK23" s="418"/>
      <c r="BCL23" s="418"/>
      <c r="BCM23" s="418"/>
      <c r="BCN23" s="418"/>
      <c r="BCO23" s="418"/>
      <c r="BCP23" s="418"/>
      <c r="BCQ23" s="418"/>
      <c r="BCR23" s="418"/>
      <c r="BCS23" s="418"/>
      <c r="BCT23" s="418"/>
      <c r="BCU23" s="418"/>
      <c r="BCV23" s="418"/>
      <c r="BCW23" s="418"/>
      <c r="BCX23" s="418"/>
      <c r="BCY23" s="418"/>
      <c r="BCZ23" s="418"/>
      <c r="BDA23" s="418"/>
      <c r="BDB23" s="418"/>
      <c r="BDC23" s="418"/>
      <c r="BDD23" s="418"/>
      <c r="BDE23" s="418"/>
      <c r="BDF23" s="418"/>
      <c r="BDG23" s="418"/>
      <c r="BDH23" s="418"/>
      <c r="BDI23" s="418"/>
      <c r="BDJ23" s="418"/>
      <c r="BDK23" s="418"/>
      <c r="BDL23" s="418"/>
      <c r="BDM23" s="418"/>
      <c r="BDN23" s="418"/>
      <c r="BDO23" s="418"/>
      <c r="BDP23" s="418"/>
      <c r="BDQ23" s="418"/>
      <c r="BDR23" s="418"/>
      <c r="BDS23" s="418"/>
      <c r="BDT23" s="418"/>
      <c r="BDU23" s="418"/>
      <c r="BDV23" s="418"/>
      <c r="BDW23" s="418"/>
      <c r="BDX23" s="418"/>
      <c r="BDY23" s="418"/>
      <c r="BDZ23" s="418"/>
      <c r="BEA23" s="418"/>
      <c r="BEB23" s="418"/>
      <c r="BEC23" s="418"/>
      <c r="BED23" s="418"/>
      <c r="BEE23" s="418"/>
      <c r="BEF23" s="418"/>
      <c r="BEG23" s="418"/>
      <c r="BEH23" s="418"/>
      <c r="BEI23" s="418"/>
      <c r="BEJ23" s="418"/>
      <c r="BEK23" s="418"/>
      <c r="BEL23" s="418"/>
      <c r="BEM23" s="418"/>
      <c r="BEN23" s="418"/>
      <c r="BEO23" s="418"/>
      <c r="BEP23" s="418"/>
      <c r="BEQ23" s="418"/>
      <c r="BER23" s="418"/>
      <c r="BES23" s="418"/>
      <c r="BET23" s="418"/>
      <c r="BEU23" s="418"/>
      <c r="BEV23" s="418"/>
      <c r="BEW23" s="418"/>
      <c r="BEX23" s="418"/>
      <c r="BEY23" s="418"/>
      <c r="BEZ23" s="418"/>
      <c r="BFA23" s="418"/>
      <c r="BFB23" s="418"/>
      <c r="BFC23" s="418"/>
      <c r="BFD23" s="418"/>
      <c r="BFE23" s="418"/>
      <c r="BFF23" s="418"/>
      <c r="BFG23" s="418"/>
      <c r="BFH23" s="418"/>
      <c r="BFI23" s="418"/>
      <c r="BFJ23" s="418"/>
      <c r="BFK23" s="418"/>
      <c r="BFL23" s="418"/>
      <c r="BFM23" s="418"/>
      <c r="BFN23" s="418"/>
      <c r="BFO23" s="418"/>
      <c r="BFP23" s="418"/>
      <c r="BFQ23" s="418"/>
      <c r="BFR23" s="418"/>
      <c r="BFS23" s="418"/>
      <c r="BFT23" s="418"/>
      <c r="BFU23" s="418"/>
      <c r="BFV23" s="418"/>
      <c r="BFW23" s="418"/>
      <c r="BFX23" s="418"/>
      <c r="BFY23" s="418"/>
      <c r="BFZ23" s="418"/>
      <c r="BGA23" s="418"/>
      <c r="BGB23" s="418"/>
      <c r="BGC23" s="418"/>
      <c r="BGD23" s="418"/>
      <c r="BGE23" s="418"/>
      <c r="BGF23" s="418"/>
      <c r="BGG23" s="418"/>
      <c r="BGH23" s="418"/>
      <c r="BGI23" s="418"/>
      <c r="BGJ23" s="418"/>
      <c r="BGK23" s="418"/>
      <c r="BGL23" s="418"/>
      <c r="BGM23" s="418"/>
      <c r="BGN23" s="418"/>
      <c r="BGO23" s="418"/>
      <c r="BGP23" s="418"/>
      <c r="BGQ23" s="418"/>
      <c r="BGR23" s="418"/>
      <c r="BGS23" s="418"/>
      <c r="BGT23" s="418"/>
      <c r="BGU23" s="418"/>
      <c r="BGV23" s="418"/>
      <c r="BGW23" s="418"/>
      <c r="BGX23" s="418"/>
      <c r="BGY23" s="418"/>
      <c r="BGZ23" s="418"/>
      <c r="BHA23" s="418"/>
      <c r="BHB23" s="418"/>
      <c r="BHC23" s="418"/>
      <c r="BHD23" s="418"/>
      <c r="BHE23" s="418"/>
      <c r="BHF23" s="418"/>
      <c r="BHG23" s="418"/>
      <c r="BHH23" s="418"/>
      <c r="BHI23" s="418"/>
      <c r="BHJ23" s="418"/>
      <c r="BHK23" s="418"/>
      <c r="BHL23" s="418"/>
      <c r="BHM23" s="418"/>
      <c r="BHN23" s="418"/>
      <c r="BHO23" s="418"/>
      <c r="BHP23" s="418"/>
      <c r="BHQ23" s="418"/>
      <c r="BHR23" s="418"/>
      <c r="BHS23" s="418"/>
      <c r="BHT23" s="418"/>
      <c r="BHU23" s="418"/>
      <c r="BHV23" s="418"/>
      <c r="BHW23" s="418"/>
      <c r="BHX23" s="418"/>
      <c r="BHY23" s="418"/>
      <c r="BHZ23" s="418"/>
      <c r="BIA23" s="418"/>
      <c r="BIB23" s="418"/>
      <c r="BIC23" s="418"/>
      <c r="BID23" s="418"/>
      <c r="BIE23" s="418"/>
      <c r="BIF23" s="418"/>
      <c r="BIG23" s="418"/>
      <c r="BIH23" s="418"/>
      <c r="BII23" s="418"/>
      <c r="BIJ23" s="418"/>
      <c r="BIK23" s="418"/>
      <c r="BIL23" s="418"/>
      <c r="BIM23" s="418"/>
      <c r="BIN23" s="418"/>
      <c r="BIO23" s="418"/>
      <c r="BIP23" s="418"/>
      <c r="BIQ23" s="418"/>
      <c r="BIR23" s="418"/>
      <c r="BIS23" s="418"/>
      <c r="BIT23" s="418"/>
      <c r="BIU23" s="418"/>
      <c r="BIV23" s="418"/>
      <c r="BIW23" s="418"/>
      <c r="BIX23" s="418"/>
      <c r="BIY23" s="418"/>
      <c r="BIZ23" s="418"/>
      <c r="BJA23" s="418"/>
      <c r="BJB23" s="418"/>
      <c r="BJC23" s="418"/>
      <c r="BJD23" s="418"/>
      <c r="BJE23" s="418"/>
      <c r="BJF23" s="418"/>
      <c r="BJG23" s="418"/>
      <c r="BJH23" s="418"/>
      <c r="BJI23" s="418"/>
      <c r="BJJ23" s="418"/>
      <c r="BJK23" s="418"/>
      <c r="BJL23" s="418"/>
      <c r="BJM23" s="418"/>
      <c r="BJN23" s="418"/>
      <c r="BJO23" s="418"/>
      <c r="BJP23" s="418"/>
      <c r="BJQ23" s="418"/>
      <c r="BJR23" s="418"/>
      <c r="BJS23" s="418"/>
      <c r="BJT23" s="418"/>
      <c r="BJU23" s="418"/>
      <c r="BJV23" s="418"/>
      <c r="BJW23" s="418"/>
      <c r="BJX23" s="418"/>
      <c r="BJY23" s="418"/>
      <c r="BJZ23" s="418"/>
      <c r="BKA23" s="418"/>
      <c r="BKB23" s="418"/>
      <c r="BKC23" s="418"/>
      <c r="BKD23" s="418"/>
      <c r="BKE23" s="418"/>
      <c r="BKF23" s="418"/>
      <c r="BKG23" s="418"/>
      <c r="BKH23" s="418"/>
      <c r="BKI23" s="418"/>
      <c r="BKJ23" s="418"/>
      <c r="BKK23" s="418"/>
      <c r="BKL23" s="418"/>
      <c r="BKM23" s="418"/>
      <c r="BKN23" s="418"/>
      <c r="BKO23" s="418"/>
      <c r="BKP23" s="418"/>
      <c r="BKQ23" s="418"/>
      <c r="BKR23" s="418"/>
      <c r="BKS23" s="418"/>
      <c r="BKT23" s="418"/>
      <c r="BKU23" s="418"/>
      <c r="BKV23" s="418"/>
      <c r="BKW23" s="418"/>
      <c r="BKX23" s="418"/>
      <c r="BKY23" s="418"/>
      <c r="BKZ23" s="418"/>
      <c r="BLA23" s="418"/>
      <c r="BLB23" s="418"/>
      <c r="BLC23" s="418"/>
      <c r="BLD23" s="418"/>
      <c r="BLE23" s="418"/>
      <c r="BLF23" s="418"/>
      <c r="BLG23" s="418"/>
      <c r="BLH23" s="418"/>
      <c r="BLI23" s="418"/>
      <c r="BLJ23" s="418"/>
      <c r="BLK23" s="418"/>
      <c r="BLL23" s="418"/>
      <c r="BLM23" s="418"/>
      <c r="BLN23" s="418"/>
      <c r="BLO23" s="418"/>
      <c r="BLP23" s="418"/>
      <c r="BLQ23" s="418"/>
      <c r="BLR23" s="418"/>
      <c r="BLS23" s="418"/>
      <c r="BLT23" s="418"/>
      <c r="BLU23" s="418"/>
      <c r="BLV23" s="418"/>
      <c r="BLW23" s="418"/>
      <c r="BLX23" s="418"/>
      <c r="BLY23" s="418"/>
      <c r="BLZ23" s="418"/>
      <c r="BMA23" s="418"/>
      <c r="BMB23" s="418"/>
      <c r="BMC23" s="418"/>
      <c r="BMD23" s="418"/>
      <c r="BME23" s="418"/>
      <c r="BMF23" s="418"/>
      <c r="BMG23" s="418"/>
      <c r="BMH23" s="418"/>
      <c r="BMI23" s="418"/>
      <c r="BMJ23" s="418"/>
      <c r="BMK23" s="418"/>
      <c r="BML23" s="418"/>
      <c r="BMM23" s="418"/>
      <c r="BMN23" s="418"/>
      <c r="BMO23" s="418"/>
      <c r="BMP23" s="418"/>
      <c r="BMQ23" s="418"/>
      <c r="BMR23" s="418"/>
      <c r="BMS23" s="418"/>
      <c r="BMT23" s="418"/>
      <c r="BMU23" s="418"/>
      <c r="BMV23" s="418"/>
      <c r="BMW23" s="418"/>
      <c r="BMX23" s="418"/>
      <c r="BMY23" s="418"/>
      <c r="BMZ23" s="418"/>
      <c r="BNA23" s="418"/>
      <c r="BNB23" s="418"/>
      <c r="BNC23" s="418"/>
      <c r="BND23" s="418"/>
      <c r="BNE23" s="418"/>
      <c r="BNF23" s="418"/>
      <c r="BNG23" s="418"/>
      <c r="BNH23" s="418"/>
      <c r="BNI23" s="418"/>
      <c r="BNJ23" s="418"/>
      <c r="BNK23" s="418"/>
      <c r="BNL23" s="418"/>
      <c r="BNM23" s="418"/>
      <c r="BNN23" s="418"/>
      <c r="BNO23" s="418"/>
      <c r="BNP23" s="418"/>
      <c r="BNQ23" s="418"/>
      <c r="BNR23" s="418"/>
      <c r="BNS23" s="418"/>
      <c r="BNT23" s="418"/>
      <c r="BNU23" s="418"/>
      <c r="BNV23" s="418"/>
      <c r="BNW23" s="418"/>
      <c r="BNX23" s="418"/>
      <c r="BNY23" s="418"/>
      <c r="BNZ23" s="418"/>
      <c r="BOA23" s="418"/>
      <c r="BOB23" s="418"/>
      <c r="BOC23" s="418"/>
      <c r="BOD23" s="418"/>
      <c r="BOE23" s="418"/>
      <c r="BOF23" s="418"/>
      <c r="BOG23" s="418"/>
      <c r="BOH23" s="418"/>
      <c r="BOI23" s="418"/>
      <c r="BOJ23" s="418"/>
      <c r="BOK23" s="418"/>
      <c r="BOL23" s="418"/>
      <c r="BOM23" s="418"/>
      <c r="BON23" s="418"/>
      <c r="BOO23" s="418"/>
      <c r="BOP23" s="418"/>
      <c r="BOQ23" s="418"/>
      <c r="BOR23" s="418"/>
      <c r="BOS23" s="418"/>
      <c r="BOT23" s="418"/>
      <c r="BOU23" s="418"/>
      <c r="BOV23" s="418"/>
      <c r="BOW23" s="418"/>
      <c r="BOX23" s="418"/>
      <c r="BOY23" s="418"/>
      <c r="BOZ23" s="418"/>
      <c r="BPA23" s="418"/>
      <c r="BPB23" s="418"/>
      <c r="BPC23" s="418"/>
      <c r="BPD23" s="418"/>
      <c r="BPE23" s="418"/>
      <c r="BPF23" s="418"/>
      <c r="BPG23" s="418"/>
      <c r="BPH23" s="418"/>
      <c r="BPI23" s="418"/>
      <c r="BPJ23" s="418"/>
      <c r="BPK23" s="418"/>
      <c r="BPL23" s="418"/>
      <c r="BPM23" s="418"/>
      <c r="BPN23" s="418"/>
      <c r="BPO23" s="418"/>
      <c r="BPP23" s="418"/>
      <c r="BPQ23" s="418"/>
      <c r="BPR23" s="418"/>
      <c r="BPS23" s="418"/>
      <c r="BPT23" s="418"/>
      <c r="BPU23" s="418"/>
      <c r="BPV23" s="418"/>
      <c r="BPW23" s="418"/>
      <c r="BPX23" s="418"/>
      <c r="BPY23" s="418"/>
      <c r="BPZ23" s="418"/>
      <c r="BQA23" s="418"/>
      <c r="BQB23" s="418"/>
      <c r="BQC23" s="418"/>
      <c r="BQD23" s="418"/>
      <c r="BQE23" s="418"/>
      <c r="BQF23" s="418"/>
      <c r="BQG23" s="418"/>
      <c r="BQH23" s="418"/>
      <c r="BQI23" s="418"/>
      <c r="BQJ23" s="418"/>
      <c r="BQK23" s="418"/>
      <c r="BQL23" s="418"/>
      <c r="BQM23" s="418"/>
      <c r="BQN23" s="418"/>
      <c r="BQO23" s="418"/>
      <c r="BQP23" s="418"/>
      <c r="BQQ23" s="418"/>
      <c r="BQR23" s="418"/>
      <c r="BQS23" s="418"/>
      <c r="BQT23" s="418"/>
      <c r="BQU23" s="418"/>
      <c r="BQV23" s="418"/>
      <c r="BQW23" s="418"/>
      <c r="BQX23" s="418"/>
      <c r="BQY23" s="418"/>
      <c r="BQZ23" s="418"/>
      <c r="BRA23" s="418"/>
      <c r="BRB23" s="418"/>
      <c r="BRC23" s="418"/>
      <c r="BRD23" s="418"/>
      <c r="BRE23" s="418"/>
      <c r="BRF23" s="418"/>
      <c r="BRG23" s="418"/>
      <c r="BRH23" s="418"/>
      <c r="BRI23" s="418"/>
      <c r="BRJ23" s="418"/>
      <c r="BRK23" s="418"/>
      <c r="BRL23" s="418"/>
      <c r="BRM23" s="418"/>
      <c r="BRN23" s="418"/>
      <c r="BRO23" s="418"/>
      <c r="BRP23" s="418"/>
      <c r="BRQ23" s="418"/>
      <c r="BRR23" s="418"/>
      <c r="BRS23" s="418"/>
      <c r="BRT23" s="418"/>
      <c r="BRU23" s="418"/>
      <c r="BRV23" s="418"/>
      <c r="BRW23" s="418"/>
      <c r="BRX23" s="418"/>
      <c r="BRY23" s="418"/>
      <c r="BRZ23" s="418"/>
      <c r="BSA23" s="418"/>
      <c r="BSB23" s="418"/>
      <c r="BSC23" s="418"/>
      <c r="BSD23" s="418"/>
      <c r="BSE23" s="418"/>
      <c r="BSF23" s="418"/>
      <c r="BSG23" s="418"/>
      <c r="BSH23" s="418"/>
      <c r="BSI23" s="418"/>
      <c r="BSJ23" s="418"/>
      <c r="BSK23" s="418"/>
      <c r="BSL23" s="418"/>
      <c r="BSM23" s="418"/>
      <c r="BSN23" s="418"/>
      <c r="BSO23" s="418"/>
      <c r="BSP23" s="418"/>
      <c r="BSQ23" s="418"/>
      <c r="BSR23" s="418"/>
      <c r="BSS23" s="418"/>
      <c r="BST23" s="418"/>
      <c r="BSU23" s="418"/>
      <c r="BSV23" s="418"/>
      <c r="BSW23" s="418"/>
      <c r="BSX23" s="418"/>
      <c r="BSY23" s="418"/>
      <c r="BSZ23" s="418"/>
      <c r="BTA23" s="418"/>
      <c r="BTB23" s="418"/>
      <c r="BTC23" s="418"/>
      <c r="BTD23" s="418"/>
      <c r="BTE23" s="418"/>
      <c r="BTF23" s="418"/>
      <c r="BTG23" s="418"/>
      <c r="BTH23" s="418"/>
      <c r="BTI23" s="418"/>
      <c r="BTJ23" s="418"/>
      <c r="BTK23" s="418"/>
      <c r="BTL23" s="418"/>
      <c r="BTM23" s="418"/>
      <c r="BTN23" s="418"/>
      <c r="BTO23" s="418"/>
      <c r="BTP23" s="418"/>
      <c r="BTQ23" s="418"/>
      <c r="BTR23" s="418"/>
      <c r="BTS23" s="418"/>
      <c r="BTT23" s="418"/>
      <c r="BTU23" s="418"/>
      <c r="BTV23" s="418"/>
      <c r="BTW23" s="418"/>
      <c r="BTX23" s="418"/>
      <c r="BTY23" s="418"/>
      <c r="BTZ23" s="418"/>
      <c r="BUA23" s="418"/>
      <c r="BUB23" s="418"/>
      <c r="BUC23" s="418"/>
      <c r="BUD23" s="418"/>
      <c r="BUE23" s="418"/>
      <c r="BUF23" s="418"/>
      <c r="BUG23" s="418"/>
      <c r="BUH23" s="418"/>
      <c r="BUI23" s="418"/>
      <c r="BUJ23" s="418"/>
      <c r="BUK23" s="418"/>
      <c r="BUL23" s="418"/>
      <c r="BUM23" s="418"/>
      <c r="BUN23" s="418"/>
      <c r="BUO23" s="418"/>
      <c r="BUP23" s="418"/>
      <c r="BUQ23" s="418"/>
      <c r="BUR23" s="418"/>
      <c r="BUS23" s="418"/>
      <c r="BUT23" s="418"/>
      <c r="BUU23" s="418"/>
      <c r="BUV23" s="418"/>
      <c r="BUW23" s="418"/>
      <c r="BUX23" s="418"/>
      <c r="BUY23" s="418"/>
      <c r="BUZ23" s="418"/>
      <c r="BVA23" s="418"/>
      <c r="BVB23" s="418"/>
      <c r="BVC23" s="418"/>
      <c r="BVD23" s="418"/>
      <c r="BVE23" s="418"/>
      <c r="BVF23" s="418"/>
      <c r="BVG23" s="418"/>
      <c r="BVH23" s="418"/>
      <c r="BVI23" s="418"/>
      <c r="BVJ23" s="418"/>
      <c r="BVK23" s="418"/>
      <c r="BVL23" s="418"/>
      <c r="BVM23" s="418"/>
      <c r="BVN23" s="418"/>
      <c r="BVO23" s="418"/>
      <c r="BVP23" s="418"/>
      <c r="BVQ23" s="418"/>
      <c r="BVR23" s="418"/>
      <c r="BVS23" s="418"/>
      <c r="BVT23" s="418"/>
      <c r="BVU23" s="418"/>
      <c r="BVV23" s="418"/>
      <c r="BVW23" s="418"/>
      <c r="BVX23" s="418"/>
      <c r="BVY23" s="418"/>
      <c r="BVZ23" s="418"/>
      <c r="BWA23" s="418"/>
      <c r="BWB23" s="418"/>
      <c r="BWC23" s="418"/>
      <c r="BWD23" s="418"/>
      <c r="BWE23" s="418"/>
      <c r="BWF23" s="418"/>
      <c r="BWG23" s="418"/>
      <c r="BWH23" s="418"/>
      <c r="BWI23" s="418"/>
      <c r="BWJ23" s="418"/>
      <c r="BWK23" s="418"/>
      <c r="BWL23" s="418"/>
      <c r="BWM23" s="418"/>
      <c r="BWN23" s="418"/>
      <c r="BWO23" s="418"/>
      <c r="BWP23" s="418"/>
      <c r="BWQ23" s="418"/>
      <c r="BWR23" s="418"/>
      <c r="BWS23" s="418"/>
      <c r="BWT23" s="418"/>
      <c r="BWU23" s="418"/>
      <c r="BWV23" s="418"/>
      <c r="BWW23" s="418"/>
      <c r="BWX23" s="418"/>
      <c r="BWY23" s="418"/>
      <c r="BWZ23" s="418"/>
      <c r="BXA23" s="418"/>
      <c r="BXB23" s="418"/>
      <c r="BXC23" s="418"/>
      <c r="BXD23" s="418"/>
      <c r="BXE23" s="418"/>
      <c r="BXF23" s="418"/>
      <c r="BXG23" s="418"/>
      <c r="BXH23" s="418"/>
      <c r="BXI23" s="418"/>
      <c r="BXJ23" s="418"/>
      <c r="BXK23" s="418"/>
      <c r="BXL23" s="418"/>
      <c r="BXM23" s="418"/>
      <c r="BXN23" s="418"/>
      <c r="BXO23" s="418"/>
      <c r="BXP23" s="418"/>
      <c r="BXQ23" s="418"/>
      <c r="BXR23" s="418"/>
      <c r="BXS23" s="418"/>
      <c r="BXT23" s="418"/>
      <c r="BXU23" s="418"/>
      <c r="BXV23" s="418"/>
      <c r="BXW23" s="418"/>
      <c r="BXX23" s="418"/>
      <c r="BXY23" s="418"/>
      <c r="BXZ23" s="418"/>
      <c r="BYA23" s="418"/>
      <c r="BYB23" s="418"/>
      <c r="BYC23" s="418"/>
      <c r="BYD23" s="418"/>
      <c r="BYE23" s="418"/>
      <c r="BYF23" s="418"/>
      <c r="BYG23" s="418"/>
      <c r="BYH23" s="418"/>
      <c r="BYI23" s="418"/>
      <c r="BYJ23" s="418"/>
      <c r="BYK23" s="418"/>
      <c r="BYL23" s="418"/>
      <c r="BYM23" s="418"/>
      <c r="BYN23" s="418"/>
      <c r="BYO23" s="418"/>
      <c r="BYP23" s="418"/>
      <c r="BYQ23" s="418"/>
      <c r="BYR23" s="418"/>
      <c r="BYS23" s="418"/>
      <c r="BYT23" s="418"/>
      <c r="BYU23" s="418"/>
      <c r="BYV23" s="418"/>
      <c r="BYW23" s="418"/>
      <c r="BYX23" s="418"/>
      <c r="BYY23" s="418"/>
      <c r="BYZ23" s="418"/>
      <c r="BZA23" s="418"/>
      <c r="BZB23" s="418"/>
      <c r="BZC23" s="418"/>
      <c r="BZD23" s="418"/>
      <c r="BZE23" s="418"/>
      <c r="BZF23" s="418"/>
      <c r="BZG23" s="418"/>
      <c r="BZH23" s="418"/>
      <c r="BZI23" s="418"/>
      <c r="BZJ23" s="418"/>
      <c r="BZK23" s="418"/>
      <c r="BZL23" s="418"/>
      <c r="BZM23" s="418"/>
      <c r="BZN23" s="418"/>
      <c r="BZO23" s="418"/>
      <c r="BZP23" s="418"/>
      <c r="BZQ23" s="418"/>
      <c r="BZR23" s="418"/>
      <c r="BZS23" s="418"/>
      <c r="BZT23" s="418"/>
      <c r="BZU23" s="418"/>
      <c r="BZV23" s="418"/>
      <c r="BZW23" s="418"/>
      <c r="BZX23" s="418"/>
      <c r="BZY23" s="418"/>
      <c r="BZZ23" s="418"/>
      <c r="CAA23" s="418"/>
      <c r="CAB23" s="418"/>
      <c r="CAC23" s="418"/>
      <c r="CAD23" s="418"/>
      <c r="CAE23" s="418"/>
      <c r="CAF23" s="418"/>
      <c r="CAG23" s="418"/>
      <c r="CAH23" s="418"/>
      <c r="CAI23" s="418"/>
      <c r="CAJ23" s="418"/>
      <c r="CAK23" s="418"/>
      <c r="CAL23" s="418"/>
      <c r="CAM23" s="418"/>
      <c r="CAN23" s="418"/>
      <c r="CAO23" s="418"/>
      <c r="CAP23" s="418"/>
      <c r="CAQ23" s="418"/>
      <c r="CAR23" s="418"/>
      <c r="CAS23" s="418"/>
      <c r="CAT23" s="418"/>
      <c r="CAU23" s="418"/>
      <c r="CAV23" s="418"/>
      <c r="CAW23" s="418"/>
      <c r="CAX23" s="418"/>
      <c r="CAY23" s="418"/>
      <c r="CAZ23" s="418"/>
      <c r="CBA23" s="418"/>
      <c r="CBB23" s="418"/>
      <c r="CBC23" s="418"/>
      <c r="CBD23" s="418"/>
      <c r="CBE23" s="418"/>
      <c r="CBF23" s="418"/>
      <c r="CBG23" s="418"/>
      <c r="CBH23" s="418"/>
      <c r="CBI23" s="418"/>
      <c r="CBJ23" s="418"/>
      <c r="CBK23" s="418"/>
      <c r="CBL23" s="418"/>
      <c r="CBM23" s="418"/>
      <c r="CBN23" s="418"/>
      <c r="CBO23" s="418"/>
      <c r="CBP23" s="418"/>
      <c r="CBQ23" s="418"/>
      <c r="CBR23" s="418"/>
      <c r="CBS23" s="418"/>
      <c r="CBT23" s="418"/>
      <c r="CBU23" s="418"/>
      <c r="CBV23" s="418"/>
      <c r="CBW23" s="418"/>
      <c r="CBX23" s="418"/>
      <c r="CBY23" s="418"/>
      <c r="CBZ23" s="418"/>
      <c r="CCA23" s="418"/>
      <c r="CCB23" s="418"/>
      <c r="CCC23" s="418"/>
      <c r="CCD23" s="418"/>
      <c r="CCE23" s="418"/>
      <c r="CCF23" s="418"/>
      <c r="CCG23" s="418"/>
      <c r="CCH23" s="418"/>
      <c r="CCI23" s="418"/>
      <c r="CCJ23" s="418"/>
      <c r="CCK23" s="418"/>
      <c r="CCL23" s="418"/>
      <c r="CCM23" s="418"/>
      <c r="CCN23" s="418"/>
      <c r="CCO23" s="418"/>
      <c r="CCP23" s="418"/>
      <c r="CCQ23" s="418"/>
      <c r="CCR23" s="418"/>
      <c r="CCS23" s="418"/>
      <c r="CCT23" s="418"/>
      <c r="CCU23" s="418"/>
      <c r="CCV23" s="418"/>
      <c r="CCW23" s="418"/>
      <c r="CCX23" s="418"/>
      <c r="CCY23" s="418"/>
      <c r="CCZ23" s="418"/>
      <c r="CDA23" s="418"/>
      <c r="CDB23" s="418"/>
      <c r="CDC23" s="418"/>
      <c r="CDD23" s="418"/>
      <c r="CDE23" s="418"/>
      <c r="CDF23" s="418"/>
      <c r="CDG23" s="418"/>
      <c r="CDH23" s="418"/>
      <c r="CDI23" s="418"/>
      <c r="CDJ23" s="418"/>
      <c r="CDK23" s="418"/>
      <c r="CDL23" s="418"/>
      <c r="CDM23" s="418"/>
      <c r="CDN23" s="418"/>
      <c r="CDO23" s="418"/>
      <c r="CDP23" s="418"/>
      <c r="CDQ23" s="418"/>
      <c r="CDR23" s="418"/>
      <c r="CDS23" s="418"/>
      <c r="CDT23" s="418"/>
      <c r="CDU23" s="418"/>
      <c r="CDV23" s="418"/>
      <c r="CDW23" s="418"/>
      <c r="CDX23" s="418"/>
      <c r="CDY23" s="418"/>
      <c r="CDZ23" s="418"/>
      <c r="CEA23" s="418"/>
      <c r="CEB23" s="418"/>
      <c r="CEC23" s="418"/>
      <c r="CED23" s="418"/>
      <c r="CEE23" s="418"/>
      <c r="CEF23" s="418"/>
      <c r="CEG23" s="418"/>
      <c r="CEH23" s="418"/>
      <c r="CEI23" s="418"/>
      <c r="CEJ23" s="418"/>
      <c r="CEK23" s="418"/>
      <c r="CEL23" s="418"/>
      <c r="CEM23" s="418"/>
      <c r="CEN23" s="418"/>
      <c r="CEO23" s="418"/>
      <c r="CEP23" s="418"/>
      <c r="CEQ23" s="418"/>
      <c r="CER23" s="418"/>
      <c r="CES23" s="418"/>
      <c r="CET23" s="418"/>
      <c r="CEU23" s="418"/>
      <c r="CEV23" s="418"/>
      <c r="CEW23" s="418"/>
      <c r="CEX23" s="418"/>
      <c r="CEY23" s="418"/>
      <c r="CEZ23" s="418"/>
      <c r="CFA23" s="418"/>
      <c r="CFB23" s="418"/>
      <c r="CFC23" s="418"/>
      <c r="CFD23" s="418"/>
      <c r="CFE23" s="418"/>
      <c r="CFF23" s="418"/>
      <c r="CFG23" s="418"/>
      <c r="CFH23" s="418"/>
      <c r="CFI23" s="418"/>
      <c r="CFJ23" s="418"/>
      <c r="CFK23" s="418"/>
      <c r="CFL23" s="418"/>
      <c r="CFM23" s="418"/>
      <c r="CFN23" s="418"/>
      <c r="CFO23" s="418"/>
      <c r="CFP23" s="418"/>
      <c r="CFQ23" s="418"/>
      <c r="CFR23" s="418"/>
      <c r="CFS23" s="418"/>
      <c r="CFT23" s="418"/>
      <c r="CFU23" s="418"/>
      <c r="CFV23" s="418"/>
      <c r="CFW23" s="418"/>
      <c r="CFX23" s="418"/>
      <c r="CFY23" s="418"/>
      <c r="CFZ23" s="418"/>
      <c r="CGA23" s="418"/>
      <c r="CGB23" s="418"/>
      <c r="CGC23" s="418"/>
      <c r="CGD23" s="418"/>
      <c r="CGE23" s="418"/>
      <c r="CGF23" s="418"/>
      <c r="CGG23" s="418"/>
      <c r="CGH23" s="418"/>
      <c r="CGI23" s="418"/>
      <c r="CGJ23" s="418"/>
      <c r="CGK23" s="418"/>
      <c r="CGL23" s="418"/>
      <c r="CGM23" s="418"/>
      <c r="CGN23" s="418"/>
      <c r="CGO23" s="418"/>
      <c r="CGP23" s="418"/>
      <c r="CGQ23" s="418"/>
      <c r="CGR23" s="418"/>
      <c r="CGS23" s="418"/>
      <c r="CGT23" s="418"/>
      <c r="CGU23" s="418"/>
      <c r="CGV23" s="418"/>
      <c r="CGW23" s="418"/>
      <c r="CGX23" s="418"/>
      <c r="CGY23" s="418"/>
      <c r="CGZ23" s="418"/>
      <c r="CHA23" s="418"/>
      <c r="CHB23" s="418"/>
      <c r="CHC23" s="418"/>
      <c r="CHD23" s="418"/>
      <c r="CHE23" s="418"/>
      <c r="CHF23" s="418"/>
      <c r="CHG23" s="418"/>
      <c r="CHH23" s="418"/>
      <c r="CHI23" s="418"/>
      <c r="CHJ23" s="418"/>
      <c r="CHK23" s="418"/>
      <c r="CHL23" s="418"/>
      <c r="CHM23" s="418"/>
      <c r="CHN23" s="418"/>
      <c r="CHO23" s="418"/>
      <c r="CHP23" s="418"/>
      <c r="CHQ23" s="418"/>
      <c r="CHR23" s="418"/>
      <c r="CHS23" s="418"/>
      <c r="CHT23" s="418"/>
      <c r="CHU23" s="418"/>
      <c r="CHV23" s="418"/>
      <c r="CHW23" s="418"/>
      <c r="CHX23" s="418"/>
      <c r="CHY23" s="418"/>
      <c r="CHZ23" s="418"/>
      <c r="CIA23" s="418"/>
      <c r="CIB23" s="418"/>
      <c r="CIC23" s="418"/>
      <c r="CID23" s="418"/>
      <c r="CIE23" s="418"/>
      <c r="CIF23" s="418"/>
      <c r="CIG23" s="418"/>
      <c r="CIH23" s="418"/>
      <c r="CII23" s="418"/>
      <c r="CIJ23" s="418"/>
      <c r="CIK23" s="418"/>
      <c r="CIL23" s="418"/>
      <c r="CIM23" s="418"/>
      <c r="CIN23" s="418"/>
      <c r="CIO23" s="418"/>
      <c r="CIP23" s="418"/>
      <c r="CIQ23" s="418"/>
      <c r="CIR23" s="418"/>
      <c r="CIS23" s="418"/>
      <c r="CIT23" s="418"/>
      <c r="CIU23" s="418"/>
      <c r="CIV23" s="418"/>
      <c r="CIW23" s="418"/>
      <c r="CIX23" s="418"/>
      <c r="CIY23" s="418"/>
      <c r="CIZ23" s="418"/>
      <c r="CJA23" s="418"/>
      <c r="CJB23" s="418"/>
      <c r="CJC23" s="418"/>
      <c r="CJD23" s="418"/>
      <c r="CJE23" s="418"/>
      <c r="CJF23" s="418"/>
      <c r="CJG23" s="418"/>
      <c r="CJH23" s="418"/>
      <c r="CJI23" s="418"/>
      <c r="CJJ23" s="418"/>
      <c r="CJK23" s="418"/>
      <c r="CJL23" s="418"/>
      <c r="CJM23" s="418"/>
      <c r="CJN23" s="418"/>
      <c r="CJO23" s="418"/>
      <c r="CJP23" s="418"/>
      <c r="CJQ23" s="418"/>
      <c r="CJR23" s="418"/>
      <c r="CJS23" s="418"/>
      <c r="CJT23" s="418"/>
      <c r="CJU23" s="418"/>
      <c r="CJV23" s="418"/>
      <c r="CJW23" s="418"/>
      <c r="CJX23" s="418"/>
      <c r="CJY23" s="418"/>
      <c r="CJZ23" s="418"/>
      <c r="CKA23" s="418"/>
      <c r="CKB23" s="418"/>
      <c r="CKC23" s="418"/>
      <c r="CKD23" s="418"/>
      <c r="CKE23" s="418"/>
      <c r="CKF23" s="418"/>
      <c r="CKG23" s="418"/>
      <c r="CKH23" s="418"/>
      <c r="CKI23" s="418"/>
      <c r="CKJ23" s="418"/>
      <c r="CKK23" s="418"/>
      <c r="CKL23" s="418"/>
      <c r="CKM23" s="418"/>
      <c r="CKN23" s="418"/>
      <c r="CKO23" s="418"/>
      <c r="CKP23" s="418"/>
      <c r="CKQ23" s="418"/>
      <c r="CKR23" s="418"/>
      <c r="CKS23" s="418"/>
      <c r="CKT23" s="418"/>
      <c r="CKU23" s="418"/>
      <c r="CKV23" s="418"/>
      <c r="CKW23" s="418"/>
      <c r="CKX23" s="418"/>
      <c r="CKY23" s="418"/>
      <c r="CKZ23" s="418"/>
      <c r="CLA23" s="418"/>
      <c r="CLB23" s="418"/>
      <c r="CLC23" s="418"/>
      <c r="CLD23" s="418"/>
      <c r="CLE23" s="418"/>
      <c r="CLF23" s="418"/>
      <c r="CLG23" s="418"/>
      <c r="CLH23" s="418"/>
      <c r="CLI23" s="418"/>
      <c r="CLJ23" s="418"/>
      <c r="CLK23" s="418"/>
      <c r="CLL23" s="418"/>
      <c r="CLM23" s="418"/>
      <c r="CLN23" s="418"/>
      <c r="CLO23" s="418"/>
      <c r="CLP23" s="418"/>
      <c r="CLQ23" s="418"/>
      <c r="CLR23" s="418"/>
      <c r="CLS23" s="418"/>
      <c r="CLT23" s="418"/>
      <c r="CLU23" s="418"/>
      <c r="CLV23" s="418"/>
      <c r="CLW23" s="418"/>
      <c r="CLX23" s="418"/>
      <c r="CLY23" s="418"/>
      <c r="CLZ23" s="418"/>
      <c r="CMA23" s="418"/>
      <c r="CMB23" s="418"/>
      <c r="CMC23" s="418"/>
      <c r="CMD23" s="418"/>
      <c r="CME23" s="418"/>
      <c r="CMF23" s="418"/>
      <c r="CMG23" s="418"/>
      <c r="CMH23" s="418"/>
      <c r="CMI23" s="418"/>
      <c r="CMJ23" s="418"/>
      <c r="CMK23" s="418"/>
      <c r="CML23" s="418"/>
      <c r="CMM23" s="418"/>
      <c r="CMN23" s="418"/>
      <c r="CMO23" s="418"/>
      <c r="CMP23" s="418"/>
      <c r="CMQ23" s="418"/>
      <c r="CMR23" s="418"/>
      <c r="CMS23" s="418"/>
      <c r="CMT23" s="418"/>
      <c r="CMU23" s="418"/>
      <c r="CMV23" s="418"/>
      <c r="CMW23" s="418"/>
      <c r="CMX23" s="418"/>
      <c r="CMY23" s="418"/>
      <c r="CMZ23" s="418"/>
      <c r="CNA23" s="418"/>
      <c r="CNB23" s="418"/>
      <c r="CNC23" s="418"/>
      <c r="CND23" s="418"/>
      <c r="CNE23" s="418"/>
      <c r="CNF23" s="418"/>
      <c r="CNG23" s="418"/>
      <c r="CNH23" s="418"/>
      <c r="CNI23" s="418"/>
      <c r="CNJ23" s="418"/>
      <c r="CNK23" s="418"/>
      <c r="CNL23" s="418"/>
      <c r="CNM23" s="418"/>
      <c r="CNN23" s="418"/>
      <c r="CNO23" s="418"/>
      <c r="CNP23" s="418"/>
      <c r="CNQ23" s="418"/>
      <c r="CNR23" s="418"/>
      <c r="CNS23" s="418"/>
      <c r="CNT23" s="418"/>
      <c r="CNU23" s="418"/>
      <c r="CNV23" s="418"/>
      <c r="CNW23" s="418"/>
      <c r="CNX23" s="418"/>
      <c r="CNY23" s="418"/>
      <c r="CNZ23" s="418"/>
      <c r="COA23" s="418"/>
      <c r="COB23" s="418"/>
      <c r="COC23" s="418"/>
      <c r="COD23" s="418"/>
      <c r="COE23" s="418"/>
      <c r="COF23" s="418"/>
      <c r="COG23" s="418"/>
      <c r="COH23" s="418"/>
      <c r="COI23" s="418"/>
      <c r="COJ23" s="418"/>
      <c r="COK23" s="418"/>
      <c r="COL23" s="418"/>
      <c r="COM23" s="418"/>
      <c r="CON23" s="418"/>
      <c r="COO23" s="418"/>
      <c r="COP23" s="418"/>
      <c r="COQ23" s="418"/>
      <c r="COR23" s="418"/>
      <c r="COS23" s="418"/>
      <c r="COT23" s="418"/>
      <c r="COU23" s="418"/>
      <c r="COV23" s="418"/>
      <c r="COW23" s="418"/>
      <c r="COX23" s="418"/>
      <c r="COY23" s="418"/>
      <c r="COZ23" s="418"/>
      <c r="CPA23" s="418"/>
      <c r="CPB23" s="418"/>
      <c r="CPC23" s="418"/>
      <c r="CPD23" s="418"/>
      <c r="CPE23" s="418"/>
      <c r="CPF23" s="418"/>
      <c r="CPG23" s="418"/>
      <c r="CPH23" s="418"/>
      <c r="CPI23" s="418"/>
      <c r="CPJ23" s="418"/>
      <c r="CPK23" s="418"/>
      <c r="CPL23" s="418"/>
      <c r="CPM23" s="418"/>
      <c r="CPN23" s="418"/>
      <c r="CPO23" s="418"/>
      <c r="CPP23" s="418"/>
      <c r="CPQ23" s="418"/>
      <c r="CPR23" s="418"/>
      <c r="CPS23" s="418"/>
      <c r="CPT23" s="418"/>
      <c r="CPU23" s="418"/>
      <c r="CPV23" s="418"/>
      <c r="CPW23" s="418"/>
      <c r="CPX23" s="418"/>
      <c r="CPY23" s="418"/>
      <c r="CPZ23" s="418"/>
      <c r="CQA23" s="418"/>
      <c r="CQB23" s="418"/>
      <c r="CQC23" s="418"/>
      <c r="CQD23" s="418"/>
      <c r="CQE23" s="418"/>
      <c r="CQF23" s="418"/>
      <c r="CQG23" s="418"/>
      <c r="CQH23" s="418"/>
      <c r="CQI23" s="418"/>
      <c r="CQJ23" s="418"/>
      <c r="CQK23" s="418"/>
      <c r="CQL23" s="418"/>
      <c r="CQM23" s="418"/>
      <c r="CQN23" s="418"/>
      <c r="CQO23" s="418"/>
      <c r="CQP23" s="418"/>
      <c r="CQQ23" s="418"/>
      <c r="CQR23" s="418"/>
      <c r="CQS23" s="418"/>
      <c r="CQT23" s="418"/>
      <c r="CQU23" s="418"/>
      <c r="CQV23" s="418"/>
      <c r="CQW23" s="418"/>
      <c r="CQX23" s="418"/>
      <c r="CQY23" s="418"/>
      <c r="CQZ23" s="418"/>
      <c r="CRA23" s="418"/>
      <c r="CRB23" s="418"/>
      <c r="CRC23" s="418"/>
      <c r="CRD23" s="418"/>
      <c r="CRE23" s="418"/>
      <c r="CRF23" s="418"/>
      <c r="CRG23" s="418"/>
      <c r="CRH23" s="418"/>
      <c r="CRI23" s="418"/>
      <c r="CRJ23" s="418"/>
      <c r="CRK23" s="418"/>
      <c r="CRL23" s="418"/>
      <c r="CRM23" s="418"/>
      <c r="CRN23" s="418"/>
      <c r="CRO23" s="418"/>
      <c r="CRP23" s="418"/>
      <c r="CRQ23" s="418"/>
      <c r="CRR23" s="418"/>
      <c r="CRS23" s="418"/>
      <c r="CRT23" s="418"/>
      <c r="CRU23" s="418"/>
      <c r="CRV23" s="418"/>
      <c r="CRW23" s="418"/>
      <c r="CRX23" s="418"/>
      <c r="CRY23" s="418"/>
      <c r="CRZ23" s="418"/>
      <c r="CSA23" s="418"/>
      <c r="CSB23" s="418"/>
      <c r="CSC23" s="418"/>
      <c r="CSD23" s="418"/>
      <c r="CSE23" s="418"/>
      <c r="CSF23" s="418"/>
      <c r="CSG23" s="418"/>
      <c r="CSH23" s="418"/>
      <c r="CSI23" s="418"/>
      <c r="CSJ23" s="418"/>
      <c r="CSK23" s="418"/>
      <c r="CSL23" s="418"/>
      <c r="CSM23" s="418"/>
      <c r="CSN23" s="418"/>
      <c r="CSO23" s="418"/>
      <c r="CSP23" s="418"/>
      <c r="CSQ23" s="418"/>
      <c r="CSR23" s="418"/>
      <c r="CSS23" s="418"/>
      <c r="CST23" s="418"/>
      <c r="CSU23" s="418"/>
      <c r="CSV23" s="418"/>
      <c r="CSW23" s="418"/>
      <c r="CSX23" s="418"/>
      <c r="CSY23" s="418"/>
      <c r="CSZ23" s="418"/>
      <c r="CTA23" s="418"/>
      <c r="CTB23" s="418"/>
      <c r="CTC23" s="418"/>
      <c r="CTD23" s="418"/>
      <c r="CTE23" s="418"/>
      <c r="CTF23" s="418"/>
      <c r="CTG23" s="418"/>
      <c r="CTH23" s="418"/>
      <c r="CTI23" s="418"/>
      <c r="CTJ23" s="418"/>
      <c r="CTK23" s="418"/>
      <c r="CTL23" s="418"/>
      <c r="CTM23" s="418"/>
      <c r="CTN23" s="418"/>
      <c r="CTO23" s="418"/>
      <c r="CTP23" s="418"/>
      <c r="CTQ23" s="418"/>
      <c r="CTR23" s="418"/>
      <c r="CTS23" s="418"/>
      <c r="CTT23" s="418"/>
      <c r="CTU23" s="418"/>
      <c r="CTV23" s="418"/>
      <c r="CTW23" s="418"/>
      <c r="CTX23" s="418"/>
      <c r="CTY23" s="418"/>
      <c r="CTZ23" s="418"/>
      <c r="CUA23" s="418"/>
      <c r="CUB23" s="418"/>
      <c r="CUC23" s="418"/>
      <c r="CUD23" s="418"/>
      <c r="CUE23" s="418"/>
      <c r="CUF23" s="418"/>
      <c r="CUG23" s="418"/>
      <c r="CUH23" s="418"/>
      <c r="CUI23" s="418"/>
      <c r="CUJ23" s="418"/>
      <c r="CUK23" s="418"/>
      <c r="CUL23" s="418"/>
      <c r="CUM23" s="418"/>
      <c r="CUN23" s="418"/>
      <c r="CUO23" s="418"/>
      <c r="CUP23" s="418"/>
      <c r="CUQ23" s="418"/>
      <c r="CUR23" s="418"/>
      <c r="CUS23" s="418"/>
      <c r="CUT23" s="418"/>
      <c r="CUU23" s="418"/>
      <c r="CUV23" s="418"/>
      <c r="CUW23" s="418"/>
      <c r="CUX23" s="418"/>
      <c r="CUY23" s="418"/>
      <c r="CUZ23" s="418"/>
      <c r="CVA23" s="418"/>
      <c r="CVB23" s="418"/>
      <c r="CVC23" s="418"/>
      <c r="CVD23" s="418"/>
      <c r="CVE23" s="418"/>
      <c r="CVF23" s="418"/>
      <c r="CVG23" s="418"/>
      <c r="CVH23" s="418"/>
      <c r="CVI23" s="418"/>
      <c r="CVJ23" s="418"/>
      <c r="CVK23" s="418"/>
      <c r="CVL23" s="418"/>
      <c r="CVM23" s="418"/>
      <c r="CVN23" s="418"/>
      <c r="CVO23" s="418"/>
      <c r="CVP23" s="418"/>
      <c r="CVQ23" s="418"/>
      <c r="CVR23" s="418"/>
      <c r="CVS23" s="418"/>
      <c r="CVT23" s="418"/>
      <c r="CVU23" s="418"/>
      <c r="CVV23" s="418"/>
      <c r="CVW23" s="418"/>
      <c r="CVX23" s="418"/>
      <c r="CVY23" s="418"/>
      <c r="CVZ23" s="418"/>
      <c r="CWA23" s="418"/>
      <c r="CWB23" s="418"/>
      <c r="CWC23" s="418"/>
      <c r="CWD23" s="418"/>
      <c r="CWE23" s="418"/>
      <c r="CWF23" s="418"/>
      <c r="CWG23" s="418"/>
      <c r="CWH23" s="418"/>
      <c r="CWI23" s="418"/>
      <c r="CWJ23" s="418"/>
      <c r="CWK23" s="418"/>
      <c r="CWL23" s="418"/>
      <c r="CWM23" s="418"/>
      <c r="CWN23" s="418"/>
      <c r="CWO23" s="418"/>
      <c r="CWP23" s="418"/>
      <c r="CWQ23" s="418"/>
      <c r="CWR23" s="418"/>
      <c r="CWS23" s="418"/>
      <c r="CWT23" s="418"/>
      <c r="CWU23" s="418"/>
      <c r="CWV23" s="418"/>
      <c r="CWW23" s="418"/>
      <c r="CWX23" s="418"/>
      <c r="CWY23" s="418"/>
      <c r="CWZ23" s="418"/>
      <c r="CXA23" s="418"/>
      <c r="CXB23" s="418"/>
      <c r="CXC23" s="418"/>
      <c r="CXD23" s="418"/>
      <c r="CXE23" s="418"/>
      <c r="CXF23" s="418"/>
      <c r="CXG23" s="418"/>
      <c r="CXH23" s="418"/>
      <c r="CXI23" s="418"/>
      <c r="CXJ23" s="418"/>
      <c r="CXK23" s="418"/>
      <c r="CXL23" s="418"/>
      <c r="CXM23" s="418"/>
      <c r="CXN23" s="418"/>
      <c r="CXO23" s="418"/>
      <c r="CXP23" s="418"/>
      <c r="CXQ23" s="418"/>
      <c r="CXR23" s="418"/>
      <c r="CXS23" s="418"/>
      <c r="CXT23" s="418"/>
      <c r="CXU23" s="418"/>
      <c r="CXV23" s="418"/>
      <c r="CXW23" s="418"/>
      <c r="CXX23" s="418"/>
      <c r="CXY23" s="418"/>
      <c r="CXZ23" s="418"/>
      <c r="CYA23" s="418"/>
      <c r="CYB23" s="418"/>
      <c r="CYC23" s="418"/>
      <c r="CYD23" s="418"/>
      <c r="CYE23" s="418"/>
      <c r="CYF23" s="418"/>
      <c r="CYG23" s="418"/>
      <c r="CYH23" s="418"/>
      <c r="CYI23" s="418"/>
      <c r="CYJ23" s="418"/>
      <c r="CYK23" s="418"/>
      <c r="CYL23" s="418"/>
      <c r="CYM23" s="418"/>
      <c r="CYN23" s="418"/>
      <c r="CYO23" s="418"/>
      <c r="CYP23" s="418"/>
      <c r="CYQ23" s="418"/>
      <c r="CYR23" s="418"/>
      <c r="CYS23" s="418"/>
      <c r="CYT23" s="418"/>
      <c r="CYU23" s="418"/>
      <c r="CYV23" s="418"/>
      <c r="CYW23" s="418"/>
      <c r="CYX23" s="418"/>
      <c r="CYY23" s="418"/>
      <c r="CYZ23" s="418"/>
      <c r="CZA23" s="418"/>
      <c r="CZB23" s="418"/>
      <c r="CZC23" s="418"/>
      <c r="CZD23" s="418"/>
      <c r="CZE23" s="418"/>
      <c r="CZF23" s="418"/>
      <c r="CZG23" s="418"/>
      <c r="CZH23" s="418"/>
      <c r="CZI23" s="418"/>
      <c r="CZJ23" s="418"/>
      <c r="CZK23" s="418"/>
      <c r="CZL23" s="418"/>
      <c r="CZM23" s="418"/>
      <c r="CZN23" s="418"/>
      <c r="CZO23" s="418"/>
      <c r="CZP23" s="418"/>
      <c r="CZQ23" s="418"/>
      <c r="CZR23" s="418"/>
      <c r="CZS23" s="418"/>
      <c r="CZT23" s="418"/>
      <c r="CZU23" s="418"/>
      <c r="CZV23" s="418"/>
      <c r="CZW23" s="418"/>
      <c r="CZX23" s="418"/>
      <c r="CZY23" s="418"/>
      <c r="CZZ23" s="418"/>
      <c r="DAA23" s="418"/>
      <c r="DAB23" s="418"/>
      <c r="DAC23" s="418"/>
      <c r="DAD23" s="418"/>
      <c r="DAE23" s="418"/>
      <c r="DAF23" s="418"/>
      <c r="DAG23" s="418"/>
      <c r="DAH23" s="418"/>
      <c r="DAI23" s="418"/>
      <c r="DAJ23" s="418"/>
      <c r="DAK23" s="418"/>
      <c r="DAL23" s="418"/>
      <c r="DAM23" s="418"/>
      <c r="DAN23" s="418"/>
      <c r="DAO23" s="418"/>
      <c r="DAP23" s="418"/>
      <c r="DAQ23" s="418"/>
      <c r="DAR23" s="418"/>
      <c r="DAS23" s="418"/>
      <c r="DAT23" s="418"/>
      <c r="DAU23" s="418"/>
      <c r="DAV23" s="418"/>
      <c r="DAW23" s="418"/>
      <c r="DAX23" s="418"/>
      <c r="DAY23" s="418"/>
      <c r="DAZ23" s="418"/>
      <c r="DBA23" s="418"/>
      <c r="DBB23" s="418"/>
      <c r="DBC23" s="418"/>
      <c r="DBD23" s="418"/>
      <c r="DBE23" s="418"/>
      <c r="DBF23" s="418"/>
      <c r="DBG23" s="418"/>
      <c r="DBH23" s="418"/>
      <c r="DBI23" s="418"/>
      <c r="DBJ23" s="418"/>
      <c r="DBK23" s="418"/>
      <c r="DBL23" s="418"/>
      <c r="DBM23" s="418"/>
      <c r="DBN23" s="418"/>
      <c r="DBO23" s="418"/>
      <c r="DBP23" s="418"/>
      <c r="DBQ23" s="418"/>
      <c r="DBR23" s="418"/>
      <c r="DBS23" s="418"/>
      <c r="DBT23" s="418"/>
      <c r="DBU23" s="418"/>
      <c r="DBV23" s="418"/>
      <c r="DBW23" s="418"/>
      <c r="DBX23" s="418"/>
      <c r="DBY23" s="418"/>
      <c r="DBZ23" s="418"/>
      <c r="DCA23" s="418"/>
      <c r="DCB23" s="418"/>
      <c r="DCC23" s="418"/>
      <c r="DCD23" s="418"/>
      <c r="DCE23" s="418"/>
      <c r="DCF23" s="418"/>
      <c r="DCG23" s="418"/>
      <c r="DCH23" s="418"/>
      <c r="DCI23" s="418"/>
      <c r="DCJ23" s="418"/>
      <c r="DCK23" s="418"/>
      <c r="DCL23" s="418"/>
      <c r="DCM23" s="418"/>
      <c r="DCN23" s="418"/>
      <c r="DCO23" s="418"/>
      <c r="DCP23" s="418"/>
      <c r="DCQ23" s="418"/>
      <c r="DCR23" s="418"/>
      <c r="DCS23" s="418"/>
      <c r="DCT23" s="418"/>
      <c r="DCU23" s="418"/>
      <c r="DCV23" s="418"/>
      <c r="DCW23" s="418"/>
      <c r="DCX23" s="418"/>
      <c r="DCY23" s="418"/>
      <c r="DCZ23" s="418"/>
      <c r="DDA23" s="418"/>
      <c r="DDB23" s="418"/>
      <c r="DDC23" s="418"/>
      <c r="DDD23" s="418"/>
      <c r="DDE23" s="418"/>
      <c r="DDF23" s="418"/>
      <c r="DDG23" s="418"/>
      <c r="DDH23" s="418"/>
      <c r="DDI23" s="418"/>
      <c r="DDJ23" s="418"/>
      <c r="DDK23" s="418"/>
      <c r="DDL23" s="418"/>
      <c r="DDM23" s="418"/>
      <c r="DDN23" s="418"/>
      <c r="DDO23" s="418"/>
      <c r="DDP23" s="418"/>
      <c r="DDQ23" s="418"/>
      <c r="DDR23" s="418"/>
      <c r="DDS23" s="418"/>
      <c r="DDT23" s="418"/>
      <c r="DDU23" s="418"/>
      <c r="DDV23" s="418"/>
      <c r="DDW23" s="418"/>
      <c r="DDX23" s="418"/>
      <c r="DDY23" s="418"/>
      <c r="DDZ23" s="418"/>
      <c r="DEA23" s="418"/>
      <c r="DEB23" s="418"/>
      <c r="DEC23" s="418"/>
      <c r="DED23" s="418"/>
      <c r="DEE23" s="418"/>
      <c r="DEF23" s="418"/>
      <c r="DEG23" s="418"/>
      <c r="DEH23" s="418"/>
      <c r="DEI23" s="418"/>
      <c r="DEJ23" s="418"/>
      <c r="DEK23" s="418"/>
      <c r="DEL23" s="418"/>
      <c r="DEM23" s="418"/>
      <c r="DEN23" s="418"/>
      <c r="DEO23" s="418"/>
      <c r="DEP23" s="418"/>
      <c r="DEQ23" s="418"/>
      <c r="DER23" s="418"/>
      <c r="DES23" s="418"/>
      <c r="DET23" s="418"/>
      <c r="DEU23" s="418"/>
      <c r="DEV23" s="418"/>
      <c r="DEW23" s="418"/>
      <c r="DEX23" s="418"/>
      <c r="DEY23" s="418"/>
      <c r="DEZ23" s="418"/>
      <c r="DFA23" s="418"/>
      <c r="DFB23" s="418"/>
      <c r="DFC23" s="418"/>
      <c r="DFD23" s="418"/>
      <c r="DFE23" s="418"/>
      <c r="DFF23" s="418"/>
      <c r="DFG23" s="418"/>
      <c r="DFH23" s="418"/>
      <c r="DFI23" s="418"/>
      <c r="DFJ23" s="418"/>
      <c r="DFK23" s="418"/>
      <c r="DFL23" s="418"/>
      <c r="DFM23" s="418"/>
      <c r="DFN23" s="418"/>
      <c r="DFO23" s="418"/>
      <c r="DFP23" s="418"/>
      <c r="DFQ23" s="418"/>
      <c r="DFR23" s="418"/>
      <c r="DFS23" s="418"/>
      <c r="DFT23" s="418"/>
      <c r="DFU23" s="418"/>
      <c r="DFV23" s="418"/>
      <c r="DFW23" s="418"/>
      <c r="DFX23" s="418"/>
      <c r="DFY23" s="418"/>
      <c r="DFZ23" s="418"/>
      <c r="DGA23" s="418"/>
      <c r="DGB23" s="418"/>
      <c r="DGC23" s="418"/>
      <c r="DGD23" s="418"/>
      <c r="DGE23" s="418"/>
      <c r="DGF23" s="418"/>
      <c r="DGG23" s="418"/>
      <c r="DGH23" s="418"/>
      <c r="DGI23" s="418"/>
      <c r="DGJ23" s="418"/>
      <c r="DGK23" s="418"/>
      <c r="DGL23" s="418"/>
      <c r="DGM23" s="418"/>
      <c r="DGN23" s="418"/>
      <c r="DGO23" s="418"/>
      <c r="DGP23" s="418"/>
      <c r="DGQ23" s="418"/>
      <c r="DGR23" s="418"/>
      <c r="DGS23" s="418"/>
      <c r="DGT23" s="418"/>
      <c r="DGU23" s="418"/>
      <c r="DGV23" s="418"/>
      <c r="DGW23" s="418"/>
      <c r="DGX23" s="418"/>
      <c r="DGY23" s="418"/>
      <c r="DGZ23" s="418"/>
      <c r="DHA23" s="418"/>
      <c r="DHB23" s="418"/>
      <c r="DHC23" s="418"/>
      <c r="DHD23" s="418"/>
      <c r="DHE23" s="418"/>
      <c r="DHF23" s="418"/>
      <c r="DHG23" s="418"/>
      <c r="DHH23" s="418"/>
      <c r="DHI23" s="418"/>
      <c r="DHJ23" s="418"/>
      <c r="DHK23" s="418"/>
      <c r="DHL23" s="418"/>
      <c r="DHM23" s="418"/>
      <c r="DHN23" s="418"/>
      <c r="DHO23" s="418"/>
      <c r="DHP23" s="418"/>
      <c r="DHQ23" s="418"/>
      <c r="DHR23" s="418"/>
      <c r="DHS23" s="418"/>
      <c r="DHT23" s="418"/>
      <c r="DHU23" s="418"/>
      <c r="DHV23" s="418"/>
      <c r="DHW23" s="418"/>
      <c r="DHX23" s="418"/>
      <c r="DHY23" s="418"/>
      <c r="DHZ23" s="418"/>
      <c r="DIA23" s="418"/>
      <c r="DIB23" s="418"/>
      <c r="DIC23" s="418"/>
      <c r="DID23" s="418"/>
      <c r="DIE23" s="418"/>
      <c r="DIF23" s="418"/>
      <c r="DIG23" s="418"/>
      <c r="DIH23" s="418"/>
      <c r="DII23" s="418"/>
      <c r="DIJ23" s="418"/>
      <c r="DIK23" s="418"/>
      <c r="DIL23" s="418"/>
      <c r="DIM23" s="418"/>
      <c r="DIN23" s="418"/>
      <c r="DIO23" s="418"/>
      <c r="DIP23" s="418"/>
      <c r="DIQ23" s="418"/>
      <c r="DIR23" s="418"/>
      <c r="DIS23" s="418"/>
      <c r="DIT23" s="418"/>
      <c r="DIU23" s="418"/>
      <c r="DIV23" s="418"/>
      <c r="DIW23" s="418"/>
      <c r="DIX23" s="418"/>
      <c r="DIY23" s="418"/>
      <c r="DIZ23" s="418"/>
      <c r="DJA23" s="418"/>
      <c r="DJB23" s="418"/>
      <c r="DJC23" s="418"/>
      <c r="DJD23" s="418"/>
      <c r="DJE23" s="418"/>
      <c r="DJF23" s="418"/>
      <c r="DJG23" s="418"/>
      <c r="DJH23" s="418"/>
      <c r="DJI23" s="418"/>
      <c r="DJJ23" s="418"/>
      <c r="DJK23" s="418"/>
      <c r="DJL23" s="418"/>
      <c r="DJM23" s="418"/>
      <c r="DJN23" s="418"/>
      <c r="DJO23" s="418"/>
      <c r="DJP23" s="418"/>
      <c r="DJQ23" s="418"/>
      <c r="DJR23" s="418"/>
      <c r="DJS23" s="418"/>
      <c r="DJT23" s="418"/>
      <c r="DJU23" s="418"/>
      <c r="DJV23" s="418"/>
      <c r="DJW23" s="418"/>
      <c r="DJX23" s="418"/>
      <c r="DJY23" s="418"/>
      <c r="DJZ23" s="418"/>
      <c r="DKA23" s="418"/>
      <c r="DKB23" s="418"/>
      <c r="DKC23" s="418"/>
      <c r="DKD23" s="418"/>
      <c r="DKE23" s="418"/>
      <c r="DKF23" s="418"/>
      <c r="DKG23" s="418"/>
      <c r="DKH23" s="418"/>
      <c r="DKI23" s="418"/>
      <c r="DKJ23" s="418"/>
      <c r="DKK23" s="418"/>
      <c r="DKL23" s="418"/>
      <c r="DKM23" s="418"/>
      <c r="DKN23" s="418"/>
      <c r="DKO23" s="418"/>
      <c r="DKP23" s="418"/>
      <c r="DKQ23" s="418"/>
      <c r="DKR23" s="418"/>
      <c r="DKS23" s="418"/>
      <c r="DKT23" s="418"/>
      <c r="DKU23" s="418"/>
      <c r="DKV23" s="418"/>
      <c r="DKW23" s="418"/>
      <c r="DKX23" s="418"/>
      <c r="DKY23" s="418"/>
      <c r="DKZ23" s="418"/>
      <c r="DLA23" s="418"/>
      <c r="DLB23" s="418"/>
      <c r="DLC23" s="418"/>
      <c r="DLD23" s="418"/>
      <c r="DLE23" s="418"/>
      <c r="DLF23" s="418"/>
      <c r="DLG23" s="418"/>
      <c r="DLH23" s="418"/>
      <c r="DLI23" s="418"/>
      <c r="DLJ23" s="418"/>
      <c r="DLK23" s="418"/>
      <c r="DLL23" s="418"/>
      <c r="DLM23" s="418"/>
      <c r="DLN23" s="418"/>
      <c r="DLO23" s="418"/>
      <c r="DLP23" s="418"/>
      <c r="DLQ23" s="418"/>
      <c r="DLR23" s="418"/>
      <c r="DLS23" s="418"/>
      <c r="DLT23" s="418"/>
      <c r="DLU23" s="418"/>
      <c r="DLV23" s="418"/>
      <c r="DLW23" s="418"/>
      <c r="DLX23" s="418"/>
      <c r="DLY23" s="418"/>
      <c r="DLZ23" s="418"/>
      <c r="DMA23" s="418"/>
      <c r="DMB23" s="418"/>
      <c r="DMC23" s="418"/>
      <c r="DMD23" s="418"/>
      <c r="DME23" s="418"/>
      <c r="DMF23" s="418"/>
      <c r="DMG23" s="418"/>
      <c r="DMH23" s="418"/>
      <c r="DMI23" s="418"/>
      <c r="DMJ23" s="418"/>
      <c r="DMK23" s="418"/>
      <c r="DML23" s="418"/>
      <c r="DMM23" s="418"/>
      <c r="DMN23" s="418"/>
      <c r="DMO23" s="418"/>
      <c r="DMP23" s="418"/>
      <c r="DMQ23" s="418"/>
      <c r="DMR23" s="418"/>
      <c r="DMS23" s="418"/>
      <c r="DMT23" s="418"/>
      <c r="DMU23" s="418"/>
      <c r="DMV23" s="418"/>
      <c r="DMW23" s="418"/>
      <c r="DMX23" s="418"/>
      <c r="DMY23" s="418"/>
      <c r="DMZ23" s="418"/>
      <c r="DNA23" s="418"/>
      <c r="DNB23" s="418"/>
      <c r="DNC23" s="418"/>
      <c r="DND23" s="418"/>
      <c r="DNE23" s="418"/>
      <c r="DNF23" s="418"/>
      <c r="DNG23" s="418"/>
      <c r="DNH23" s="418"/>
      <c r="DNI23" s="418"/>
      <c r="DNJ23" s="418"/>
      <c r="DNK23" s="418"/>
      <c r="DNL23" s="418"/>
      <c r="DNM23" s="418"/>
      <c r="DNN23" s="418"/>
      <c r="DNO23" s="418"/>
      <c r="DNP23" s="418"/>
      <c r="DNQ23" s="418"/>
      <c r="DNR23" s="418"/>
      <c r="DNS23" s="418"/>
      <c r="DNT23" s="418"/>
      <c r="DNU23" s="418"/>
      <c r="DNV23" s="418"/>
      <c r="DNW23" s="418"/>
      <c r="DNX23" s="418"/>
      <c r="DNY23" s="418"/>
      <c r="DNZ23" s="418"/>
      <c r="DOA23" s="418"/>
      <c r="DOB23" s="418"/>
      <c r="DOC23" s="418"/>
      <c r="DOD23" s="418"/>
      <c r="DOE23" s="418"/>
      <c r="DOF23" s="418"/>
      <c r="DOG23" s="418"/>
      <c r="DOH23" s="418"/>
      <c r="DOI23" s="418"/>
      <c r="DOJ23" s="418"/>
      <c r="DOK23" s="418"/>
      <c r="DOL23" s="418"/>
      <c r="DOM23" s="418"/>
      <c r="DON23" s="418"/>
      <c r="DOO23" s="418"/>
      <c r="DOP23" s="418"/>
      <c r="DOQ23" s="418"/>
      <c r="DOR23" s="418"/>
      <c r="DOS23" s="418"/>
      <c r="DOT23" s="418"/>
      <c r="DOU23" s="418"/>
      <c r="DOV23" s="418"/>
      <c r="DOW23" s="418"/>
      <c r="DOX23" s="418"/>
      <c r="DOY23" s="418"/>
      <c r="DOZ23" s="418"/>
      <c r="DPA23" s="418"/>
      <c r="DPB23" s="418"/>
      <c r="DPC23" s="418"/>
      <c r="DPD23" s="418"/>
      <c r="DPE23" s="418"/>
      <c r="DPF23" s="418"/>
      <c r="DPG23" s="418"/>
      <c r="DPH23" s="418"/>
      <c r="DPI23" s="418"/>
      <c r="DPJ23" s="418"/>
      <c r="DPK23" s="418"/>
      <c r="DPL23" s="418"/>
      <c r="DPM23" s="418"/>
      <c r="DPN23" s="418"/>
      <c r="DPO23" s="418"/>
      <c r="DPP23" s="418"/>
      <c r="DPQ23" s="418"/>
      <c r="DPR23" s="418"/>
      <c r="DPS23" s="418"/>
      <c r="DPT23" s="418"/>
      <c r="DPU23" s="418"/>
      <c r="DPV23" s="418"/>
      <c r="DPW23" s="418"/>
      <c r="DPX23" s="418"/>
      <c r="DPY23" s="418"/>
      <c r="DPZ23" s="418"/>
      <c r="DQA23" s="418"/>
      <c r="DQB23" s="418"/>
      <c r="DQC23" s="418"/>
      <c r="DQD23" s="418"/>
      <c r="DQE23" s="418"/>
      <c r="DQF23" s="418"/>
      <c r="DQG23" s="418"/>
      <c r="DQH23" s="418"/>
      <c r="DQI23" s="418"/>
      <c r="DQJ23" s="418"/>
      <c r="DQK23" s="418"/>
      <c r="DQL23" s="418"/>
      <c r="DQM23" s="418"/>
      <c r="DQN23" s="418"/>
      <c r="DQO23" s="418"/>
      <c r="DQP23" s="418"/>
      <c r="DQQ23" s="418"/>
      <c r="DQR23" s="418"/>
      <c r="DQS23" s="418"/>
      <c r="DQT23" s="418"/>
      <c r="DQU23" s="418"/>
      <c r="DQV23" s="418"/>
      <c r="DQW23" s="418"/>
      <c r="DQX23" s="418"/>
      <c r="DQY23" s="418"/>
      <c r="DQZ23" s="418"/>
      <c r="DRA23" s="418"/>
      <c r="DRB23" s="418"/>
      <c r="DRC23" s="418"/>
      <c r="DRD23" s="418"/>
      <c r="DRE23" s="418"/>
      <c r="DRF23" s="418"/>
      <c r="DRG23" s="418"/>
      <c r="DRH23" s="418"/>
      <c r="DRI23" s="418"/>
      <c r="DRJ23" s="418"/>
      <c r="DRK23" s="418"/>
      <c r="DRL23" s="418"/>
      <c r="DRM23" s="418"/>
      <c r="DRN23" s="418"/>
      <c r="DRO23" s="418"/>
      <c r="DRP23" s="418"/>
      <c r="DRQ23" s="418"/>
      <c r="DRR23" s="418"/>
      <c r="DRS23" s="418"/>
      <c r="DRT23" s="418"/>
      <c r="DRU23" s="418"/>
      <c r="DRV23" s="418"/>
      <c r="DRW23" s="418"/>
      <c r="DRX23" s="418"/>
      <c r="DRY23" s="418"/>
      <c r="DRZ23" s="418"/>
      <c r="DSA23" s="418"/>
      <c r="DSB23" s="418"/>
      <c r="DSC23" s="418"/>
      <c r="DSD23" s="418"/>
      <c r="DSE23" s="418"/>
      <c r="DSF23" s="418"/>
      <c r="DSG23" s="418"/>
      <c r="DSH23" s="418"/>
      <c r="DSI23" s="418"/>
      <c r="DSJ23" s="418"/>
      <c r="DSK23" s="418"/>
      <c r="DSL23" s="418"/>
      <c r="DSM23" s="418"/>
      <c r="DSN23" s="418"/>
      <c r="DSO23" s="418"/>
      <c r="DSP23" s="418"/>
      <c r="DSQ23" s="418"/>
      <c r="DSR23" s="418"/>
      <c r="DSS23" s="418"/>
      <c r="DST23" s="418"/>
      <c r="DSU23" s="418"/>
      <c r="DSV23" s="418"/>
      <c r="DSW23" s="418"/>
      <c r="DSX23" s="418"/>
      <c r="DSY23" s="418"/>
      <c r="DSZ23" s="418"/>
      <c r="DTA23" s="418"/>
      <c r="DTB23" s="418"/>
      <c r="DTC23" s="418"/>
      <c r="DTD23" s="418"/>
      <c r="DTE23" s="418"/>
      <c r="DTF23" s="418"/>
      <c r="DTG23" s="418"/>
      <c r="DTH23" s="418"/>
      <c r="DTI23" s="418"/>
      <c r="DTJ23" s="418"/>
      <c r="DTK23" s="418"/>
      <c r="DTL23" s="418"/>
      <c r="DTM23" s="418"/>
      <c r="DTN23" s="418"/>
      <c r="DTO23" s="418"/>
      <c r="DTP23" s="418"/>
      <c r="DTQ23" s="418"/>
      <c r="DTR23" s="418"/>
      <c r="DTS23" s="418"/>
      <c r="DTT23" s="418"/>
      <c r="DTU23" s="418"/>
      <c r="DTV23" s="418"/>
      <c r="DTW23" s="418"/>
      <c r="DTX23" s="418"/>
      <c r="DTY23" s="418"/>
      <c r="DTZ23" s="418"/>
      <c r="DUA23" s="418"/>
      <c r="DUB23" s="418"/>
      <c r="DUC23" s="418"/>
      <c r="DUD23" s="418"/>
      <c r="DUE23" s="418"/>
      <c r="DUF23" s="418"/>
      <c r="DUG23" s="418"/>
      <c r="DUH23" s="418"/>
      <c r="DUI23" s="418"/>
      <c r="DUJ23" s="418"/>
      <c r="DUK23" s="418"/>
      <c r="DUL23" s="418"/>
      <c r="DUM23" s="418"/>
      <c r="DUN23" s="418"/>
      <c r="DUO23" s="418"/>
      <c r="DUP23" s="418"/>
      <c r="DUQ23" s="418"/>
      <c r="DUR23" s="418"/>
      <c r="DUS23" s="418"/>
      <c r="DUT23" s="418"/>
      <c r="DUU23" s="418"/>
      <c r="DUV23" s="418"/>
      <c r="DUW23" s="418"/>
      <c r="DUX23" s="418"/>
      <c r="DUY23" s="418"/>
      <c r="DUZ23" s="418"/>
      <c r="DVA23" s="418"/>
      <c r="DVB23" s="418"/>
      <c r="DVC23" s="418"/>
      <c r="DVD23" s="418"/>
      <c r="DVE23" s="418"/>
      <c r="DVF23" s="418"/>
      <c r="DVG23" s="418"/>
      <c r="DVH23" s="418"/>
      <c r="DVI23" s="418"/>
      <c r="DVJ23" s="418"/>
      <c r="DVK23" s="418"/>
      <c r="DVL23" s="418"/>
      <c r="DVM23" s="418"/>
      <c r="DVN23" s="418"/>
      <c r="DVO23" s="418"/>
      <c r="DVP23" s="418"/>
      <c r="DVQ23" s="418"/>
      <c r="DVR23" s="418"/>
      <c r="DVS23" s="418"/>
      <c r="DVT23" s="418"/>
      <c r="DVU23" s="418"/>
      <c r="DVV23" s="418"/>
      <c r="DVW23" s="418"/>
      <c r="DVX23" s="418"/>
      <c r="DVY23" s="418"/>
      <c r="DVZ23" s="418"/>
      <c r="DWA23" s="418"/>
      <c r="DWB23" s="418"/>
      <c r="DWC23" s="418"/>
      <c r="DWD23" s="418"/>
      <c r="DWE23" s="418"/>
      <c r="DWF23" s="418"/>
      <c r="DWG23" s="418"/>
      <c r="DWH23" s="418"/>
      <c r="DWI23" s="418"/>
      <c r="DWJ23" s="418"/>
      <c r="DWK23" s="418"/>
      <c r="DWL23" s="418"/>
      <c r="DWM23" s="418"/>
      <c r="DWN23" s="418"/>
      <c r="DWO23" s="418"/>
      <c r="DWP23" s="418"/>
      <c r="DWQ23" s="418"/>
      <c r="DWR23" s="418"/>
      <c r="DWS23" s="418"/>
      <c r="DWT23" s="418"/>
      <c r="DWU23" s="418"/>
      <c r="DWV23" s="418"/>
      <c r="DWW23" s="418"/>
      <c r="DWX23" s="418"/>
      <c r="DWY23" s="418"/>
      <c r="DWZ23" s="418"/>
      <c r="DXA23" s="418"/>
      <c r="DXB23" s="418"/>
      <c r="DXC23" s="418"/>
      <c r="DXD23" s="418"/>
      <c r="DXE23" s="418"/>
      <c r="DXF23" s="418"/>
      <c r="DXG23" s="418"/>
      <c r="DXH23" s="418"/>
      <c r="DXI23" s="418"/>
      <c r="DXJ23" s="418"/>
      <c r="DXK23" s="418"/>
      <c r="DXL23" s="418"/>
      <c r="DXM23" s="418"/>
      <c r="DXN23" s="418"/>
      <c r="DXO23" s="418"/>
      <c r="DXP23" s="418"/>
      <c r="DXQ23" s="418"/>
      <c r="DXR23" s="418"/>
      <c r="DXS23" s="418"/>
      <c r="DXT23" s="418"/>
      <c r="DXU23" s="418"/>
      <c r="DXV23" s="418"/>
      <c r="DXW23" s="418"/>
      <c r="DXX23" s="418"/>
      <c r="DXY23" s="418"/>
      <c r="DXZ23" s="418"/>
      <c r="DYA23" s="418"/>
      <c r="DYB23" s="418"/>
      <c r="DYC23" s="418"/>
      <c r="DYD23" s="418"/>
      <c r="DYE23" s="418"/>
      <c r="DYF23" s="418"/>
      <c r="DYG23" s="418"/>
      <c r="DYH23" s="418"/>
      <c r="DYI23" s="418"/>
      <c r="DYJ23" s="418"/>
      <c r="DYK23" s="418"/>
      <c r="DYL23" s="418"/>
      <c r="DYM23" s="418"/>
      <c r="DYN23" s="418"/>
      <c r="DYO23" s="418"/>
      <c r="DYP23" s="418"/>
      <c r="DYQ23" s="418"/>
      <c r="DYR23" s="418"/>
      <c r="DYS23" s="418"/>
      <c r="DYT23" s="418"/>
      <c r="DYU23" s="418"/>
      <c r="DYV23" s="418"/>
      <c r="DYW23" s="418"/>
      <c r="DYX23" s="418"/>
      <c r="DYY23" s="418"/>
      <c r="DYZ23" s="418"/>
      <c r="DZA23" s="418"/>
      <c r="DZB23" s="418"/>
      <c r="DZC23" s="418"/>
      <c r="DZD23" s="418"/>
      <c r="DZE23" s="418"/>
      <c r="DZF23" s="418"/>
      <c r="DZG23" s="418"/>
      <c r="DZH23" s="418"/>
      <c r="DZI23" s="418"/>
      <c r="DZJ23" s="418"/>
      <c r="DZK23" s="418"/>
      <c r="DZL23" s="418"/>
      <c r="DZM23" s="418"/>
      <c r="DZN23" s="418"/>
      <c r="DZO23" s="418"/>
      <c r="DZP23" s="418"/>
      <c r="DZQ23" s="418"/>
      <c r="DZR23" s="418"/>
      <c r="DZS23" s="418"/>
      <c r="DZT23" s="418"/>
      <c r="DZU23" s="418"/>
      <c r="DZV23" s="418"/>
      <c r="DZW23" s="418"/>
      <c r="DZX23" s="418"/>
      <c r="DZY23" s="418"/>
      <c r="DZZ23" s="418"/>
      <c r="EAA23" s="418"/>
      <c r="EAB23" s="418"/>
      <c r="EAC23" s="418"/>
      <c r="EAD23" s="418"/>
      <c r="EAE23" s="418"/>
      <c r="EAF23" s="418"/>
      <c r="EAG23" s="418"/>
      <c r="EAH23" s="418"/>
      <c r="EAI23" s="418"/>
      <c r="EAJ23" s="418"/>
      <c r="EAK23" s="418"/>
      <c r="EAL23" s="418"/>
      <c r="EAM23" s="418"/>
      <c r="EAN23" s="418"/>
      <c r="EAO23" s="418"/>
      <c r="EAP23" s="418"/>
      <c r="EAQ23" s="418"/>
      <c r="EAR23" s="418"/>
      <c r="EAS23" s="418"/>
      <c r="EAT23" s="418"/>
      <c r="EAU23" s="418"/>
      <c r="EAV23" s="418"/>
      <c r="EAW23" s="418"/>
      <c r="EAX23" s="418"/>
      <c r="EAY23" s="418"/>
      <c r="EAZ23" s="418"/>
      <c r="EBA23" s="418"/>
      <c r="EBB23" s="418"/>
      <c r="EBC23" s="418"/>
      <c r="EBD23" s="418"/>
      <c r="EBE23" s="418"/>
      <c r="EBF23" s="418"/>
      <c r="EBG23" s="418"/>
      <c r="EBH23" s="418"/>
      <c r="EBI23" s="418"/>
      <c r="EBJ23" s="418"/>
      <c r="EBK23" s="418"/>
      <c r="EBL23" s="418"/>
      <c r="EBM23" s="418"/>
      <c r="EBN23" s="418"/>
      <c r="EBO23" s="418"/>
      <c r="EBP23" s="418"/>
      <c r="EBQ23" s="418"/>
      <c r="EBR23" s="418"/>
      <c r="EBS23" s="418"/>
      <c r="EBT23" s="418"/>
      <c r="EBU23" s="418"/>
      <c r="EBV23" s="418"/>
      <c r="EBW23" s="418"/>
      <c r="EBX23" s="418"/>
      <c r="EBY23" s="418"/>
      <c r="EBZ23" s="418"/>
      <c r="ECA23" s="418"/>
      <c r="ECB23" s="418"/>
      <c r="ECC23" s="418"/>
      <c r="ECD23" s="418"/>
      <c r="ECE23" s="418"/>
      <c r="ECF23" s="418"/>
      <c r="ECG23" s="418"/>
      <c r="ECH23" s="418"/>
      <c r="ECI23" s="418"/>
      <c r="ECJ23" s="418"/>
      <c r="ECK23" s="418"/>
      <c r="ECL23" s="418"/>
      <c r="ECM23" s="418"/>
      <c r="ECN23" s="418"/>
      <c r="ECO23" s="418"/>
      <c r="ECP23" s="418"/>
      <c r="ECQ23" s="418"/>
      <c r="ECR23" s="418"/>
      <c r="ECS23" s="418"/>
      <c r="ECT23" s="418"/>
      <c r="ECU23" s="418"/>
      <c r="ECV23" s="418"/>
      <c r="ECW23" s="418"/>
      <c r="ECX23" s="418"/>
      <c r="ECY23" s="418"/>
      <c r="ECZ23" s="418"/>
      <c r="EDA23" s="418"/>
      <c r="EDB23" s="418"/>
      <c r="EDC23" s="418"/>
      <c r="EDD23" s="418"/>
      <c r="EDE23" s="418"/>
      <c r="EDF23" s="418"/>
      <c r="EDG23" s="418"/>
      <c r="EDH23" s="418"/>
      <c r="EDI23" s="418"/>
      <c r="EDJ23" s="418"/>
      <c r="EDK23" s="418"/>
      <c r="EDL23" s="418"/>
      <c r="EDM23" s="418"/>
      <c r="EDN23" s="418"/>
      <c r="EDO23" s="418"/>
      <c r="EDP23" s="418"/>
      <c r="EDQ23" s="418"/>
      <c r="EDR23" s="418"/>
      <c r="EDS23" s="418"/>
      <c r="EDT23" s="418"/>
      <c r="EDU23" s="418"/>
      <c r="EDV23" s="418"/>
      <c r="EDW23" s="418"/>
      <c r="EDX23" s="418"/>
      <c r="EDY23" s="418"/>
      <c r="EDZ23" s="418"/>
      <c r="EEA23" s="418"/>
      <c r="EEB23" s="418"/>
      <c r="EEC23" s="418"/>
      <c r="EED23" s="418"/>
      <c r="EEE23" s="418"/>
      <c r="EEF23" s="418"/>
      <c r="EEG23" s="418"/>
      <c r="EEH23" s="418"/>
      <c r="EEI23" s="418"/>
      <c r="EEJ23" s="418"/>
      <c r="EEK23" s="418"/>
      <c r="EEL23" s="418"/>
      <c r="EEM23" s="418"/>
      <c r="EEN23" s="418"/>
      <c r="EEO23" s="418"/>
      <c r="EEP23" s="418"/>
      <c r="EEQ23" s="418"/>
      <c r="EER23" s="418"/>
      <c r="EES23" s="418"/>
      <c r="EET23" s="418"/>
      <c r="EEU23" s="418"/>
      <c r="EEV23" s="418"/>
      <c r="EEW23" s="418"/>
      <c r="EEX23" s="418"/>
      <c r="EEY23" s="418"/>
      <c r="EEZ23" s="418"/>
      <c r="EFA23" s="418"/>
      <c r="EFB23" s="418"/>
      <c r="EFC23" s="418"/>
      <c r="EFD23" s="418"/>
      <c r="EFE23" s="418"/>
      <c r="EFF23" s="418"/>
      <c r="EFG23" s="418"/>
      <c r="EFH23" s="418"/>
      <c r="EFI23" s="418"/>
      <c r="EFJ23" s="418"/>
      <c r="EFK23" s="418"/>
      <c r="EFL23" s="418"/>
      <c r="EFM23" s="418"/>
      <c r="EFN23" s="418"/>
      <c r="EFO23" s="418"/>
      <c r="EFP23" s="418"/>
      <c r="EFQ23" s="418"/>
      <c r="EFR23" s="418"/>
      <c r="EFS23" s="418"/>
      <c r="EFT23" s="418"/>
      <c r="EFU23" s="418"/>
      <c r="EFV23" s="418"/>
      <c r="EFW23" s="418"/>
      <c r="EFX23" s="418"/>
      <c r="EFY23" s="418"/>
      <c r="EFZ23" s="418"/>
      <c r="EGA23" s="418"/>
      <c r="EGB23" s="418"/>
      <c r="EGC23" s="418"/>
      <c r="EGD23" s="418"/>
      <c r="EGE23" s="418"/>
      <c r="EGF23" s="418"/>
      <c r="EGG23" s="418"/>
      <c r="EGH23" s="418"/>
      <c r="EGI23" s="418"/>
      <c r="EGJ23" s="418"/>
      <c r="EGK23" s="418"/>
      <c r="EGL23" s="418"/>
      <c r="EGM23" s="418"/>
      <c r="EGN23" s="418"/>
      <c r="EGO23" s="418"/>
      <c r="EGP23" s="418"/>
      <c r="EGQ23" s="418"/>
      <c r="EGR23" s="418"/>
      <c r="EGS23" s="418"/>
      <c r="EGT23" s="418"/>
      <c r="EGU23" s="418"/>
      <c r="EGV23" s="418"/>
      <c r="EGW23" s="418"/>
      <c r="EGX23" s="418"/>
      <c r="EGY23" s="418"/>
      <c r="EGZ23" s="418"/>
      <c r="EHA23" s="418"/>
      <c r="EHB23" s="418"/>
      <c r="EHC23" s="418"/>
      <c r="EHD23" s="418"/>
      <c r="EHE23" s="418"/>
      <c r="EHF23" s="418"/>
      <c r="EHG23" s="418"/>
      <c r="EHH23" s="418"/>
      <c r="EHI23" s="418"/>
      <c r="EHJ23" s="418"/>
      <c r="EHK23" s="418"/>
      <c r="EHL23" s="418"/>
      <c r="EHM23" s="418"/>
      <c r="EHN23" s="418"/>
      <c r="EHO23" s="418"/>
      <c r="EHP23" s="418"/>
      <c r="EHQ23" s="418"/>
      <c r="EHR23" s="418"/>
      <c r="EHS23" s="418"/>
      <c r="EHT23" s="418"/>
      <c r="EHU23" s="418"/>
      <c r="EHV23" s="418"/>
      <c r="EHW23" s="418"/>
      <c r="EHX23" s="418"/>
      <c r="EHY23" s="418"/>
      <c r="EHZ23" s="418"/>
      <c r="EIA23" s="418"/>
      <c r="EIB23" s="418"/>
      <c r="EIC23" s="418"/>
      <c r="EID23" s="418"/>
      <c r="EIE23" s="418"/>
      <c r="EIF23" s="418"/>
      <c r="EIG23" s="418"/>
      <c r="EIH23" s="418"/>
      <c r="EII23" s="418"/>
      <c r="EIJ23" s="418"/>
      <c r="EIK23" s="418"/>
      <c r="EIL23" s="418"/>
      <c r="EIM23" s="418"/>
      <c r="EIN23" s="418"/>
      <c r="EIO23" s="418"/>
      <c r="EIP23" s="418"/>
      <c r="EIQ23" s="418"/>
      <c r="EIR23" s="418"/>
      <c r="EIS23" s="418"/>
      <c r="EIT23" s="418"/>
      <c r="EIU23" s="418"/>
      <c r="EIV23" s="418"/>
      <c r="EIW23" s="418"/>
      <c r="EIX23" s="418"/>
      <c r="EIY23" s="418"/>
      <c r="EIZ23" s="418"/>
      <c r="EJA23" s="418"/>
      <c r="EJB23" s="418"/>
      <c r="EJC23" s="418"/>
      <c r="EJD23" s="418"/>
      <c r="EJE23" s="418"/>
      <c r="EJF23" s="418"/>
      <c r="EJG23" s="418"/>
      <c r="EJH23" s="418"/>
      <c r="EJI23" s="418"/>
      <c r="EJJ23" s="418"/>
      <c r="EJK23" s="418"/>
      <c r="EJL23" s="418"/>
      <c r="EJM23" s="418"/>
      <c r="EJN23" s="418"/>
      <c r="EJO23" s="418"/>
      <c r="EJP23" s="418"/>
      <c r="EJQ23" s="418"/>
      <c r="EJR23" s="418"/>
      <c r="EJS23" s="418"/>
      <c r="EJT23" s="418"/>
      <c r="EJU23" s="418"/>
      <c r="EJV23" s="418"/>
      <c r="EJW23" s="418"/>
      <c r="EJX23" s="418"/>
      <c r="EJY23" s="418"/>
      <c r="EJZ23" s="418"/>
      <c r="EKA23" s="418"/>
      <c r="EKB23" s="418"/>
      <c r="EKC23" s="418"/>
      <c r="EKD23" s="418"/>
      <c r="EKE23" s="418"/>
      <c r="EKF23" s="418"/>
      <c r="EKG23" s="418"/>
      <c r="EKH23" s="418"/>
      <c r="EKI23" s="418"/>
      <c r="EKJ23" s="418"/>
      <c r="EKK23" s="418"/>
      <c r="EKL23" s="418"/>
      <c r="EKM23" s="418"/>
      <c r="EKN23" s="418"/>
      <c r="EKO23" s="418"/>
      <c r="EKP23" s="418"/>
      <c r="EKQ23" s="418"/>
      <c r="EKR23" s="418"/>
      <c r="EKS23" s="418"/>
      <c r="EKT23" s="418"/>
      <c r="EKU23" s="418"/>
      <c r="EKV23" s="418"/>
      <c r="EKW23" s="418"/>
      <c r="EKX23" s="418"/>
      <c r="EKY23" s="418"/>
      <c r="EKZ23" s="418"/>
      <c r="ELA23" s="418"/>
      <c r="ELB23" s="418"/>
      <c r="ELC23" s="418"/>
      <c r="ELD23" s="418"/>
      <c r="ELE23" s="418"/>
      <c r="ELF23" s="418"/>
      <c r="ELG23" s="418"/>
      <c r="ELH23" s="418"/>
      <c r="ELI23" s="418"/>
      <c r="ELJ23" s="418"/>
      <c r="ELK23" s="418"/>
      <c r="ELL23" s="418"/>
      <c r="ELM23" s="418"/>
      <c r="ELN23" s="418"/>
      <c r="ELO23" s="418"/>
      <c r="ELP23" s="418"/>
      <c r="ELQ23" s="418"/>
      <c r="ELR23" s="418"/>
      <c r="ELS23" s="418"/>
      <c r="ELT23" s="418"/>
      <c r="ELU23" s="418"/>
      <c r="ELV23" s="418"/>
      <c r="ELW23" s="418"/>
      <c r="ELX23" s="418"/>
      <c r="ELY23" s="418"/>
      <c r="ELZ23" s="418"/>
      <c r="EMA23" s="418"/>
      <c r="EMB23" s="418"/>
      <c r="EMC23" s="418"/>
      <c r="EMD23" s="418"/>
      <c r="EME23" s="418"/>
      <c r="EMF23" s="418"/>
      <c r="EMG23" s="418"/>
      <c r="EMH23" s="418"/>
      <c r="EMI23" s="418"/>
      <c r="EMJ23" s="418"/>
      <c r="EMK23" s="418"/>
      <c r="EML23" s="418"/>
      <c r="EMM23" s="418"/>
      <c r="EMN23" s="418"/>
      <c r="EMO23" s="418"/>
      <c r="EMP23" s="418"/>
      <c r="EMQ23" s="418"/>
      <c r="EMR23" s="418"/>
      <c r="EMS23" s="418"/>
      <c r="EMT23" s="418"/>
      <c r="EMU23" s="418"/>
      <c r="EMV23" s="418"/>
      <c r="EMW23" s="418"/>
      <c r="EMX23" s="418"/>
      <c r="EMY23" s="418"/>
      <c r="EMZ23" s="418"/>
      <c r="ENA23" s="418"/>
      <c r="ENB23" s="418"/>
      <c r="ENC23" s="418"/>
      <c r="END23" s="418"/>
      <c r="ENE23" s="418"/>
      <c r="ENF23" s="418"/>
      <c r="ENG23" s="418"/>
      <c r="ENH23" s="418"/>
      <c r="ENI23" s="418"/>
      <c r="ENJ23" s="418"/>
      <c r="ENK23" s="418"/>
      <c r="ENL23" s="418"/>
      <c r="ENM23" s="418"/>
      <c r="ENN23" s="418"/>
      <c r="ENO23" s="418"/>
      <c r="ENP23" s="418"/>
      <c r="ENQ23" s="418"/>
      <c r="ENR23" s="418"/>
      <c r="ENS23" s="418"/>
      <c r="ENT23" s="418"/>
      <c r="ENU23" s="418"/>
      <c r="ENV23" s="418"/>
      <c r="ENW23" s="418"/>
      <c r="ENX23" s="418"/>
      <c r="ENY23" s="418"/>
      <c r="ENZ23" s="418"/>
      <c r="EOA23" s="418"/>
      <c r="EOB23" s="418"/>
      <c r="EOC23" s="418"/>
      <c r="EOD23" s="418"/>
      <c r="EOE23" s="418"/>
      <c r="EOF23" s="418"/>
      <c r="EOG23" s="418"/>
      <c r="EOH23" s="418"/>
      <c r="EOI23" s="418"/>
      <c r="EOJ23" s="418"/>
      <c r="EOK23" s="418"/>
      <c r="EOL23" s="418"/>
      <c r="EOM23" s="418"/>
      <c r="EON23" s="418"/>
      <c r="EOO23" s="418"/>
      <c r="EOP23" s="418"/>
      <c r="EOQ23" s="418"/>
      <c r="EOR23" s="418"/>
      <c r="EOS23" s="418"/>
      <c r="EOT23" s="418"/>
      <c r="EOU23" s="418"/>
      <c r="EOV23" s="418"/>
      <c r="EOW23" s="418"/>
      <c r="EOX23" s="418"/>
      <c r="EOY23" s="418"/>
      <c r="EOZ23" s="418"/>
      <c r="EPA23" s="418"/>
      <c r="EPB23" s="418"/>
      <c r="EPC23" s="418"/>
      <c r="EPD23" s="418"/>
      <c r="EPE23" s="418"/>
      <c r="EPF23" s="418"/>
      <c r="EPG23" s="418"/>
      <c r="EPH23" s="418"/>
      <c r="EPI23" s="418"/>
      <c r="EPJ23" s="418"/>
      <c r="EPK23" s="418"/>
      <c r="EPL23" s="418"/>
      <c r="EPM23" s="418"/>
      <c r="EPN23" s="418"/>
      <c r="EPO23" s="418"/>
      <c r="EPP23" s="418"/>
      <c r="EPQ23" s="418"/>
      <c r="EPR23" s="418"/>
      <c r="EPS23" s="418"/>
      <c r="EPT23" s="418"/>
      <c r="EPU23" s="418"/>
      <c r="EPV23" s="418"/>
      <c r="EPW23" s="418"/>
      <c r="EPX23" s="418"/>
      <c r="EPY23" s="418"/>
      <c r="EPZ23" s="418"/>
      <c r="EQA23" s="418"/>
      <c r="EQB23" s="418"/>
      <c r="EQC23" s="418"/>
      <c r="EQD23" s="418"/>
      <c r="EQE23" s="418"/>
      <c r="EQF23" s="418"/>
      <c r="EQG23" s="418"/>
      <c r="EQH23" s="418"/>
      <c r="EQI23" s="418"/>
      <c r="EQJ23" s="418"/>
      <c r="EQK23" s="418"/>
      <c r="EQL23" s="418"/>
      <c r="EQM23" s="418"/>
      <c r="EQN23" s="418"/>
      <c r="EQO23" s="418"/>
      <c r="EQP23" s="418"/>
      <c r="EQQ23" s="418"/>
      <c r="EQR23" s="418"/>
      <c r="EQS23" s="418"/>
      <c r="EQT23" s="418"/>
      <c r="EQU23" s="418"/>
      <c r="EQV23" s="418"/>
      <c r="EQW23" s="418"/>
      <c r="EQX23" s="418"/>
      <c r="EQY23" s="418"/>
      <c r="EQZ23" s="418"/>
      <c r="ERA23" s="418"/>
      <c r="ERB23" s="418"/>
      <c r="ERC23" s="418"/>
      <c r="ERD23" s="418"/>
      <c r="ERE23" s="418"/>
      <c r="ERF23" s="418"/>
      <c r="ERG23" s="418"/>
      <c r="ERH23" s="418"/>
      <c r="ERI23" s="418"/>
      <c r="ERJ23" s="418"/>
      <c r="ERK23" s="418"/>
      <c r="ERL23" s="418"/>
      <c r="ERM23" s="418"/>
      <c r="ERN23" s="418"/>
      <c r="ERO23" s="418"/>
      <c r="ERP23" s="418"/>
      <c r="ERQ23" s="418"/>
      <c r="ERR23" s="418"/>
      <c r="ERS23" s="418"/>
      <c r="ERT23" s="418"/>
      <c r="ERU23" s="418"/>
      <c r="ERV23" s="418"/>
      <c r="ERW23" s="418"/>
      <c r="ERX23" s="418"/>
      <c r="ERY23" s="418"/>
      <c r="ERZ23" s="418"/>
      <c r="ESA23" s="418"/>
      <c r="ESB23" s="418"/>
      <c r="ESC23" s="418"/>
      <c r="ESD23" s="418"/>
      <c r="ESE23" s="418"/>
      <c r="ESF23" s="418"/>
      <c r="ESG23" s="418"/>
      <c r="ESH23" s="418"/>
      <c r="ESI23" s="418"/>
      <c r="ESJ23" s="418"/>
      <c r="ESK23" s="418"/>
      <c r="ESL23" s="418"/>
      <c r="ESM23" s="418"/>
      <c r="ESN23" s="418"/>
      <c r="ESO23" s="418"/>
      <c r="ESP23" s="418"/>
      <c r="ESQ23" s="418"/>
      <c r="ESR23" s="418"/>
      <c r="ESS23" s="418"/>
      <c r="EST23" s="418"/>
      <c r="ESU23" s="418"/>
      <c r="ESV23" s="418"/>
      <c r="ESW23" s="418"/>
      <c r="ESX23" s="418"/>
      <c r="ESY23" s="418"/>
      <c r="ESZ23" s="418"/>
      <c r="ETA23" s="418"/>
      <c r="ETB23" s="418"/>
      <c r="ETC23" s="418"/>
      <c r="ETD23" s="418"/>
      <c r="ETE23" s="418"/>
      <c r="ETF23" s="418"/>
      <c r="ETG23" s="418"/>
      <c r="ETH23" s="418"/>
      <c r="ETI23" s="418"/>
      <c r="ETJ23" s="418"/>
      <c r="ETK23" s="418"/>
      <c r="ETL23" s="418"/>
      <c r="ETM23" s="418"/>
      <c r="ETN23" s="418"/>
      <c r="ETO23" s="418"/>
      <c r="ETP23" s="418"/>
      <c r="ETQ23" s="418"/>
      <c r="ETR23" s="418"/>
      <c r="ETS23" s="418"/>
      <c r="ETT23" s="418"/>
      <c r="ETU23" s="418"/>
      <c r="ETV23" s="418"/>
      <c r="ETW23" s="418"/>
      <c r="ETX23" s="418"/>
      <c r="ETY23" s="418"/>
      <c r="ETZ23" s="418"/>
      <c r="EUA23" s="418"/>
      <c r="EUB23" s="418"/>
      <c r="EUC23" s="418"/>
      <c r="EUD23" s="418"/>
      <c r="EUE23" s="418"/>
      <c r="EUF23" s="418"/>
      <c r="EUG23" s="418"/>
      <c r="EUH23" s="418"/>
      <c r="EUI23" s="418"/>
      <c r="EUJ23" s="418"/>
      <c r="EUK23" s="418"/>
      <c r="EUL23" s="418"/>
      <c r="EUM23" s="418"/>
      <c r="EUN23" s="418"/>
      <c r="EUO23" s="418"/>
      <c r="EUP23" s="418"/>
      <c r="EUQ23" s="418"/>
      <c r="EUR23" s="418"/>
      <c r="EUS23" s="418"/>
      <c r="EUT23" s="418"/>
      <c r="EUU23" s="418"/>
      <c r="EUV23" s="418"/>
      <c r="EUW23" s="418"/>
      <c r="EUX23" s="418"/>
      <c r="EUY23" s="418"/>
      <c r="EUZ23" s="418"/>
      <c r="EVA23" s="418"/>
      <c r="EVB23" s="418"/>
      <c r="EVC23" s="418"/>
      <c r="EVD23" s="418"/>
      <c r="EVE23" s="418"/>
      <c r="EVF23" s="418"/>
      <c r="EVG23" s="418"/>
      <c r="EVH23" s="418"/>
      <c r="EVI23" s="418"/>
      <c r="EVJ23" s="418"/>
      <c r="EVK23" s="418"/>
      <c r="EVL23" s="418"/>
      <c r="EVM23" s="418"/>
      <c r="EVN23" s="418"/>
      <c r="EVO23" s="418"/>
      <c r="EVP23" s="418"/>
      <c r="EVQ23" s="418"/>
      <c r="EVR23" s="418"/>
      <c r="EVS23" s="418"/>
      <c r="EVT23" s="418"/>
      <c r="EVU23" s="418"/>
      <c r="EVV23" s="418"/>
      <c r="EVW23" s="418"/>
      <c r="EVX23" s="418"/>
      <c r="EVY23" s="418"/>
      <c r="EVZ23" s="418"/>
      <c r="EWA23" s="418"/>
      <c r="EWB23" s="418"/>
      <c r="EWC23" s="418"/>
      <c r="EWD23" s="418"/>
      <c r="EWE23" s="418"/>
      <c r="EWF23" s="418"/>
      <c r="EWG23" s="418"/>
      <c r="EWH23" s="418"/>
      <c r="EWI23" s="418"/>
      <c r="EWJ23" s="418"/>
      <c r="EWK23" s="418"/>
      <c r="EWL23" s="418"/>
      <c r="EWM23" s="418"/>
      <c r="EWN23" s="418"/>
      <c r="EWO23" s="418"/>
      <c r="EWP23" s="418"/>
      <c r="EWQ23" s="418"/>
      <c r="EWR23" s="418"/>
      <c r="EWS23" s="418"/>
      <c r="EWT23" s="418"/>
      <c r="EWU23" s="418"/>
      <c r="EWV23" s="418"/>
      <c r="EWW23" s="418"/>
      <c r="EWX23" s="418"/>
      <c r="EWY23" s="418"/>
      <c r="EWZ23" s="418"/>
      <c r="EXA23" s="418"/>
      <c r="EXB23" s="418"/>
      <c r="EXC23" s="418"/>
      <c r="EXD23" s="418"/>
      <c r="EXE23" s="418"/>
      <c r="EXF23" s="418"/>
      <c r="EXG23" s="418"/>
      <c r="EXH23" s="418"/>
      <c r="EXI23" s="418"/>
      <c r="EXJ23" s="418"/>
      <c r="EXK23" s="418"/>
      <c r="EXL23" s="418"/>
      <c r="EXM23" s="418"/>
      <c r="EXN23" s="418"/>
      <c r="EXO23" s="418"/>
      <c r="EXP23" s="418"/>
      <c r="EXQ23" s="418"/>
      <c r="EXR23" s="418"/>
      <c r="EXS23" s="418"/>
      <c r="EXT23" s="418"/>
      <c r="EXU23" s="418"/>
      <c r="EXV23" s="418"/>
      <c r="EXW23" s="418"/>
      <c r="EXX23" s="418"/>
      <c r="EXY23" s="418"/>
      <c r="EXZ23" s="418"/>
      <c r="EYA23" s="418"/>
      <c r="EYB23" s="418"/>
      <c r="EYC23" s="418"/>
      <c r="EYD23" s="418"/>
      <c r="EYE23" s="418"/>
      <c r="EYF23" s="418"/>
      <c r="EYG23" s="418"/>
      <c r="EYH23" s="418"/>
      <c r="EYI23" s="418"/>
      <c r="EYJ23" s="418"/>
      <c r="EYK23" s="418"/>
      <c r="EYL23" s="418"/>
      <c r="EYM23" s="418"/>
      <c r="EYN23" s="418"/>
      <c r="EYO23" s="418"/>
      <c r="EYP23" s="418"/>
      <c r="EYQ23" s="418"/>
      <c r="EYR23" s="418"/>
      <c r="EYS23" s="418"/>
      <c r="EYT23" s="418"/>
      <c r="EYU23" s="418"/>
      <c r="EYV23" s="418"/>
      <c r="EYW23" s="418"/>
      <c r="EYX23" s="418"/>
      <c r="EYY23" s="418"/>
      <c r="EYZ23" s="418"/>
      <c r="EZA23" s="418"/>
      <c r="EZB23" s="418"/>
      <c r="EZC23" s="418"/>
      <c r="EZD23" s="418"/>
      <c r="EZE23" s="418"/>
      <c r="EZF23" s="418"/>
      <c r="EZG23" s="418"/>
      <c r="EZH23" s="418"/>
      <c r="EZI23" s="418"/>
      <c r="EZJ23" s="418"/>
      <c r="EZK23" s="418"/>
      <c r="EZL23" s="418"/>
      <c r="EZM23" s="418"/>
      <c r="EZN23" s="418"/>
      <c r="EZO23" s="418"/>
      <c r="EZP23" s="418"/>
      <c r="EZQ23" s="418"/>
      <c r="EZR23" s="418"/>
      <c r="EZS23" s="418"/>
      <c r="EZT23" s="418"/>
      <c r="EZU23" s="418"/>
      <c r="EZV23" s="418"/>
      <c r="EZW23" s="418"/>
      <c r="EZX23" s="418"/>
      <c r="EZY23" s="418"/>
      <c r="EZZ23" s="418"/>
      <c r="FAA23" s="418"/>
      <c r="FAB23" s="418"/>
      <c r="FAC23" s="418"/>
      <c r="FAD23" s="418"/>
      <c r="FAE23" s="418"/>
      <c r="FAF23" s="418"/>
      <c r="FAG23" s="418"/>
      <c r="FAH23" s="418"/>
      <c r="FAI23" s="418"/>
      <c r="FAJ23" s="418"/>
      <c r="FAK23" s="418"/>
      <c r="FAL23" s="418"/>
      <c r="FAM23" s="418"/>
      <c r="FAN23" s="418"/>
      <c r="FAO23" s="418"/>
      <c r="FAP23" s="418"/>
      <c r="FAQ23" s="418"/>
      <c r="FAR23" s="418"/>
      <c r="FAS23" s="418"/>
      <c r="FAT23" s="418"/>
      <c r="FAU23" s="418"/>
      <c r="FAV23" s="418"/>
      <c r="FAW23" s="418"/>
      <c r="FAX23" s="418"/>
      <c r="FAY23" s="418"/>
      <c r="FAZ23" s="418"/>
      <c r="FBA23" s="418"/>
      <c r="FBB23" s="418"/>
      <c r="FBC23" s="418"/>
      <c r="FBD23" s="418"/>
      <c r="FBE23" s="418"/>
      <c r="FBF23" s="418"/>
      <c r="FBG23" s="418"/>
      <c r="FBH23" s="418"/>
      <c r="FBI23" s="418"/>
      <c r="FBJ23" s="418"/>
      <c r="FBK23" s="418"/>
      <c r="FBL23" s="418"/>
      <c r="FBM23" s="418"/>
      <c r="FBN23" s="418"/>
      <c r="FBO23" s="418"/>
      <c r="FBP23" s="418"/>
      <c r="FBQ23" s="418"/>
      <c r="FBR23" s="418"/>
      <c r="FBS23" s="418"/>
      <c r="FBT23" s="418"/>
      <c r="FBU23" s="418"/>
      <c r="FBV23" s="418"/>
      <c r="FBW23" s="418"/>
      <c r="FBX23" s="418"/>
      <c r="FBY23" s="418"/>
      <c r="FBZ23" s="418"/>
      <c r="FCA23" s="418"/>
      <c r="FCB23" s="418"/>
      <c r="FCC23" s="418"/>
      <c r="FCD23" s="418"/>
      <c r="FCE23" s="418"/>
      <c r="FCF23" s="418"/>
      <c r="FCG23" s="418"/>
      <c r="FCH23" s="418"/>
      <c r="FCI23" s="418"/>
      <c r="FCJ23" s="418"/>
      <c r="FCK23" s="418"/>
      <c r="FCL23" s="418"/>
      <c r="FCM23" s="418"/>
      <c r="FCN23" s="418"/>
      <c r="FCO23" s="418"/>
      <c r="FCP23" s="418"/>
      <c r="FCQ23" s="418"/>
      <c r="FCR23" s="418"/>
      <c r="FCS23" s="418"/>
      <c r="FCT23" s="418"/>
      <c r="FCU23" s="418"/>
      <c r="FCV23" s="418"/>
      <c r="FCW23" s="418"/>
      <c r="FCX23" s="418"/>
      <c r="FCY23" s="418"/>
      <c r="FCZ23" s="418"/>
      <c r="FDA23" s="418"/>
      <c r="FDB23" s="418"/>
      <c r="FDC23" s="418"/>
      <c r="FDD23" s="418"/>
      <c r="FDE23" s="418"/>
      <c r="FDF23" s="418"/>
      <c r="FDG23" s="418"/>
      <c r="FDH23" s="418"/>
      <c r="FDI23" s="418"/>
      <c r="FDJ23" s="418"/>
      <c r="FDK23" s="418"/>
      <c r="FDL23" s="418"/>
      <c r="FDM23" s="418"/>
      <c r="FDN23" s="418"/>
      <c r="FDO23" s="418"/>
      <c r="FDP23" s="418"/>
      <c r="FDQ23" s="418"/>
      <c r="FDR23" s="418"/>
      <c r="FDS23" s="418"/>
      <c r="FDT23" s="418"/>
      <c r="FDU23" s="418"/>
      <c r="FDV23" s="418"/>
      <c r="FDW23" s="418"/>
      <c r="FDX23" s="418"/>
      <c r="FDY23" s="418"/>
      <c r="FDZ23" s="418"/>
      <c r="FEA23" s="418"/>
      <c r="FEB23" s="418"/>
      <c r="FEC23" s="418"/>
      <c r="FED23" s="418"/>
      <c r="FEE23" s="418"/>
      <c r="FEF23" s="418"/>
      <c r="FEG23" s="418"/>
      <c r="FEH23" s="418"/>
      <c r="FEI23" s="418"/>
      <c r="FEJ23" s="418"/>
      <c r="FEK23" s="418"/>
      <c r="FEL23" s="418"/>
      <c r="FEM23" s="418"/>
      <c r="FEN23" s="418"/>
      <c r="FEO23" s="418"/>
      <c r="FEP23" s="418"/>
      <c r="FEQ23" s="418"/>
      <c r="FER23" s="418"/>
      <c r="FES23" s="418"/>
      <c r="FET23" s="418"/>
      <c r="FEU23" s="418"/>
      <c r="FEV23" s="418"/>
      <c r="FEW23" s="418"/>
      <c r="FEX23" s="418"/>
      <c r="FEY23" s="418"/>
      <c r="FEZ23" s="418"/>
      <c r="FFA23" s="418"/>
      <c r="FFB23" s="418"/>
      <c r="FFC23" s="418"/>
      <c r="FFD23" s="418"/>
      <c r="FFE23" s="418"/>
      <c r="FFF23" s="418"/>
      <c r="FFG23" s="418"/>
      <c r="FFH23" s="418"/>
      <c r="FFI23" s="418"/>
      <c r="FFJ23" s="418"/>
      <c r="FFK23" s="418"/>
      <c r="FFL23" s="418"/>
      <c r="FFM23" s="418"/>
      <c r="FFN23" s="418"/>
      <c r="FFO23" s="418"/>
      <c r="FFP23" s="418"/>
      <c r="FFQ23" s="418"/>
      <c r="FFR23" s="418"/>
      <c r="FFS23" s="418"/>
      <c r="FFT23" s="418"/>
      <c r="FFU23" s="418"/>
      <c r="FFV23" s="418"/>
      <c r="FFW23" s="418"/>
      <c r="FFX23" s="418"/>
      <c r="FFY23" s="418"/>
      <c r="FFZ23" s="418"/>
      <c r="FGA23" s="418"/>
      <c r="FGB23" s="418"/>
      <c r="FGC23" s="418"/>
      <c r="FGD23" s="418"/>
      <c r="FGE23" s="418"/>
      <c r="FGF23" s="418"/>
      <c r="FGG23" s="418"/>
      <c r="FGH23" s="418"/>
      <c r="FGI23" s="418"/>
      <c r="FGJ23" s="418"/>
      <c r="FGK23" s="418"/>
      <c r="FGL23" s="418"/>
      <c r="FGM23" s="418"/>
      <c r="FGN23" s="418"/>
      <c r="FGO23" s="418"/>
      <c r="FGP23" s="418"/>
      <c r="FGQ23" s="418"/>
      <c r="FGR23" s="418"/>
      <c r="FGS23" s="418"/>
      <c r="FGT23" s="418"/>
      <c r="FGU23" s="418"/>
      <c r="FGV23" s="418"/>
      <c r="FGW23" s="418"/>
      <c r="FGX23" s="418"/>
      <c r="FGY23" s="418"/>
      <c r="FGZ23" s="418"/>
      <c r="FHA23" s="418"/>
      <c r="FHB23" s="418"/>
      <c r="FHC23" s="418"/>
      <c r="FHD23" s="418"/>
      <c r="FHE23" s="418"/>
      <c r="FHF23" s="418"/>
      <c r="FHG23" s="418"/>
      <c r="FHH23" s="418"/>
      <c r="FHI23" s="418"/>
      <c r="FHJ23" s="418"/>
      <c r="FHK23" s="418"/>
      <c r="FHL23" s="418"/>
      <c r="FHM23" s="418"/>
      <c r="FHN23" s="418"/>
      <c r="FHO23" s="418"/>
      <c r="FHP23" s="418"/>
      <c r="FHQ23" s="418"/>
      <c r="FHR23" s="418"/>
      <c r="FHS23" s="418"/>
      <c r="FHT23" s="418"/>
      <c r="FHU23" s="418"/>
      <c r="FHV23" s="418"/>
      <c r="FHW23" s="418"/>
      <c r="FHX23" s="418"/>
      <c r="FHY23" s="418"/>
      <c r="FHZ23" s="418"/>
      <c r="FIA23" s="418"/>
      <c r="FIB23" s="418"/>
      <c r="FIC23" s="418"/>
      <c r="FID23" s="418"/>
      <c r="FIE23" s="418"/>
      <c r="FIF23" s="418"/>
      <c r="FIG23" s="418"/>
      <c r="FIH23" s="418"/>
      <c r="FII23" s="418"/>
      <c r="FIJ23" s="418"/>
      <c r="FIK23" s="418"/>
      <c r="FIL23" s="418"/>
      <c r="FIM23" s="418"/>
      <c r="FIN23" s="418"/>
      <c r="FIO23" s="418"/>
      <c r="FIP23" s="418"/>
      <c r="FIQ23" s="418"/>
      <c r="FIR23" s="418"/>
      <c r="FIS23" s="418"/>
      <c r="FIT23" s="418"/>
      <c r="FIU23" s="418"/>
      <c r="FIV23" s="418"/>
      <c r="FIW23" s="418"/>
      <c r="FIX23" s="418"/>
      <c r="FIY23" s="418"/>
      <c r="FIZ23" s="418"/>
      <c r="FJA23" s="418"/>
      <c r="FJB23" s="418"/>
      <c r="FJC23" s="418"/>
      <c r="FJD23" s="418"/>
      <c r="FJE23" s="418"/>
      <c r="FJF23" s="418"/>
      <c r="FJG23" s="418"/>
      <c r="FJH23" s="418"/>
      <c r="FJI23" s="418"/>
      <c r="FJJ23" s="418"/>
      <c r="FJK23" s="418"/>
      <c r="FJL23" s="418"/>
      <c r="FJM23" s="418"/>
      <c r="FJN23" s="418"/>
      <c r="FJO23" s="418"/>
      <c r="FJP23" s="418"/>
      <c r="FJQ23" s="418"/>
      <c r="FJR23" s="418"/>
      <c r="FJS23" s="418"/>
      <c r="FJT23" s="418"/>
      <c r="FJU23" s="418"/>
      <c r="FJV23" s="418"/>
      <c r="FJW23" s="418"/>
      <c r="FJX23" s="418"/>
      <c r="FJY23" s="418"/>
      <c r="FJZ23" s="418"/>
      <c r="FKA23" s="418"/>
      <c r="FKB23" s="418"/>
      <c r="FKC23" s="418"/>
      <c r="FKD23" s="418"/>
      <c r="FKE23" s="418"/>
      <c r="FKF23" s="418"/>
      <c r="FKG23" s="418"/>
      <c r="FKH23" s="418"/>
      <c r="FKI23" s="418"/>
      <c r="FKJ23" s="418"/>
      <c r="FKK23" s="418"/>
      <c r="FKL23" s="418"/>
      <c r="FKM23" s="418"/>
      <c r="FKN23" s="418"/>
      <c r="FKO23" s="418"/>
      <c r="FKP23" s="418"/>
      <c r="FKQ23" s="418"/>
      <c r="FKR23" s="418"/>
      <c r="FKS23" s="418"/>
      <c r="FKT23" s="418"/>
      <c r="FKU23" s="418"/>
      <c r="FKV23" s="418"/>
      <c r="FKW23" s="418"/>
      <c r="FKX23" s="418"/>
      <c r="FKY23" s="418"/>
      <c r="FKZ23" s="418"/>
      <c r="FLA23" s="418"/>
      <c r="FLB23" s="418"/>
      <c r="FLC23" s="418"/>
      <c r="FLD23" s="418"/>
      <c r="FLE23" s="418"/>
      <c r="FLF23" s="418"/>
      <c r="FLG23" s="418"/>
      <c r="FLH23" s="418"/>
      <c r="FLI23" s="418"/>
      <c r="FLJ23" s="418"/>
      <c r="FLK23" s="418"/>
      <c r="FLL23" s="418"/>
      <c r="FLM23" s="418"/>
      <c r="FLN23" s="418"/>
      <c r="FLO23" s="418"/>
      <c r="FLP23" s="418"/>
      <c r="FLQ23" s="418"/>
      <c r="FLR23" s="418"/>
      <c r="FLS23" s="418"/>
      <c r="FLT23" s="418"/>
      <c r="FLU23" s="418"/>
      <c r="FLV23" s="418"/>
      <c r="FLW23" s="418"/>
      <c r="FLX23" s="418"/>
      <c r="FLY23" s="418"/>
      <c r="FLZ23" s="418"/>
      <c r="FMA23" s="418"/>
      <c r="FMB23" s="418"/>
      <c r="FMC23" s="418"/>
      <c r="FMD23" s="418"/>
      <c r="FME23" s="418"/>
      <c r="FMF23" s="418"/>
      <c r="FMG23" s="418"/>
      <c r="FMH23" s="418"/>
      <c r="FMI23" s="418"/>
      <c r="FMJ23" s="418"/>
      <c r="FMK23" s="418"/>
      <c r="FML23" s="418"/>
      <c r="FMM23" s="418"/>
      <c r="FMN23" s="418"/>
      <c r="FMO23" s="418"/>
      <c r="FMP23" s="418"/>
      <c r="FMQ23" s="418"/>
      <c r="FMR23" s="418"/>
      <c r="FMS23" s="418"/>
      <c r="FMT23" s="418"/>
      <c r="FMU23" s="418"/>
      <c r="FMV23" s="418"/>
      <c r="FMW23" s="418"/>
      <c r="FMX23" s="418"/>
      <c r="FMY23" s="418"/>
      <c r="FMZ23" s="418"/>
      <c r="FNA23" s="418"/>
      <c r="FNB23" s="418"/>
      <c r="FNC23" s="418"/>
      <c r="FND23" s="418"/>
      <c r="FNE23" s="418"/>
      <c r="FNF23" s="418"/>
      <c r="FNG23" s="418"/>
      <c r="FNH23" s="418"/>
      <c r="FNI23" s="418"/>
      <c r="FNJ23" s="418"/>
      <c r="FNK23" s="418"/>
      <c r="FNL23" s="418"/>
      <c r="FNM23" s="418"/>
      <c r="FNN23" s="418"/>
      <c r="FNO23" s="418"/>
      <c r="FNP23" s="418"/>
      <c r="FNQ23" s="418"/>
      <c r="FNR23" s="418"/>
      <c r="FNS23" s="418"/>
      <c r="FNT23" s="418"/>
      <c r="FNU23" s="418"/>
      <c r="FNV23" s="418"/>
      <c r="FNW23" s="418"/>
      <c r="FNX23" s="418"/>
      <c r="FNY23" s="418"/>
      <c r="FNZ23" s="418"/>
      <c r="FOA23" s="418"/>
      <c r="FOB23" s="418"/>
      <c r="FOC23" s="418"/>
      <c r="FOD23" s="418"/>
      <c r="FOE23" s="418"/>
      <c r="FOF23" s="418"/>
      <c r="FOG23" s="418"/>
      <c r="FOH23" s="418"/>
      <c r="FOI23" s="418"/>
      <c r="FOJ23" s="418"/>
      <c r="FOK23" s="418"/>
      <c r="FOL23" s="418"/>
      <c r="FOM23" s="418"/>
      <c r="FON23" s="418"/>
      <c r="FOO23" s="418"/>
      <c r="FOP23" s="418"/>
      <c r="FOQ23" s="418"/>
      <c r="FOR23" s="418"/>
      <c r="FOS23" s="418"/>
      <c r="FOT23" s="418"/>
      <c r="FOU23" s="418"/>
      <c r="FOV23" s="418"/>
      <c r="FOW23" s="418"/>
      <c r="FOX23" s="418"/>
      <c r="FOY23" s="418"/>
      <c r="FOZ23" s="418"/>
      <c r="FPA23" s="418"/>
      <c r="FPB23" s="418"/>
      <c r="FPC23" s="418"/>
      <c r="FPD23" s="418"/>
      <c r="FPE23" s="418"/>
      <c r="FPF23" s="418"/>
      <c r="FPG23" s="418"/>
      <c r="FPH23" s="418"/>
      <c r="FPI23" s="418"/>
      <c r="FPJ23" s="418"/>
      <c r="FPK23" s="418"/>
      <c r="FPL23" s="418"/>
      <c r="FPM23" s="418"/>
      <c r="FPN23" s="418"/>
      <c r="FPO23" s="418"/>
      <c r="FPP23" s="418"/>
      <c r="FPQ23" s="418"/>
      <c r="FPR23" s="418"/>
      <c r="FPS23" s="418"/>
      <c r="FPT23" s="418"/>
      <c r="FPU23" s="418"/>
      <c r="FPV23" s="418"/>
      <c r="FPW23" s="418"/>
      <c r="FPX23" s="418"/>
      <c r="FPY23" s="418"/>
      <c r="FPZ23" s="418"/>
      <c r="FQA23" s="418"/>
      <c r="FQB23" s="418"/>
      <c r="FQC23" s="418"/>
      <c r="FQD23" s="418"/>
      <c r="FQE23" s="418"/>
      <c r="FQF23" s="418"/>
      <c r="FQG23" s="418"/>
      <c r="FQH23" s="418"/>
      <c r="FQI23" s="418"/>
      <c r="FQJ23" s="418"/>
      <c r="FQK23" s="418"/>
      <c r="FQL23" s="418"/>
      <c r="FQM23" s="418"/>
      <c r="FQN23" s="418"/>
      <c r="FQO23" s="418"/>
      <c r="FQP23" s="418"/>
      <c r="FQQ23" s="418"/>
      <c r="FQR23" s="418"/>
      <c r="FQS23" s="418"/>
      <c r="FQT23" s="418"/>
      <c r="FQU23" s="418"/>
      <c r="FQV23" s="418"/>
      <c r="FQW23" s="418"/>
      <c r="FQX23" s="418"/>
      <c r="FQY23" s="418"/>
      <c r="FQZ23" s="418"/>
      <c r="FRA23" s="418"/>
      <c r="FRB23" s="418"/>
      <c r="FRC23" s="418"/>
      <c r="FRD23" s="418"/>
      <c r="FRE23" s="418"/>
      <c r="FRF23" s="418"/>
      <c r="FRG23" s="418"/>
      <c r="FRH23" s="418"/>
      <c r="FRI23" s="418"/>
      <c r="FRJ23" s="418"/>
      <c r="FRK23" s="418"/>
      <c r="FRL23" s="418"/>
      <c r="FRM23" s="418"/>
      <c r="FRN23" s="418"/>
      <c r="FRO23" s="418"/>
      <c r="FRP23" s="418"/>
      <c r="FRQ23" s="418"/>
      <c r="FRR23" s="418"/>
      <c r="FRS23" s="418"/>
      <c r="FRT23" s="418"/>
      <c r="FRU23" s="418"/>
      <c r="FRV23" s="418"/>
      <c r="FRW23" s="418"/>
      <c r="FRX23" s="418"/>
      <c r="FRY23" s="418"/>
      <c r="FRZ23" s="418"/>
      <c r="FSA23" s="418"/>
      <c r="FSB23" s="418"/>
      <c r="FSC23" s="418"/>
      <c r="FSD23" s="418"/>
      <c r="FSE23" s="418"/>
      <c r="FSF23" s="418"/>
      <c r="FSG23" s="418"/>
      <c r="FSH23" s="418"/>
      <c r="FSI23" s="418"/>
      <c r="FSJ23" s="418"/>
      <c r="FSK23" s="418"/>
      <c r="FSL23" s="418"/>
      <c r="FSM23" s="418"/>
      <c r="FSN23" s="418"/>
      <c r="FSO23" s="418"/>
      <c r="FSP23" s="418"/>
      <c r="FSQ23" s="418"/>
      <c r="FSR23" s="418"/>
      <c r="FSS23" s="418"/>
      <c r="FST23" s="418"/>
      <c r="FSU23" s="418"/>
      <c r="FSV23" s="418"/>
      <c r="FSW23" s="418"/>
      <c r="FSX23" s="418"/>
      <c r="FSY23" s="418"/>
      <c r="FSZ23" s="418"/>
      <c r="FTA23" s="418"/>
      <c r="FTB23" s="418"/>
      <c r="FTC23" s="418"/>
      <c r="FTD23" s="418"/>
      <c r="FTE23" s="418"/>
      <c r="FTF23" s="418"/>
      <c r="FTG23" s="418"/>
      <c r="FTH23" s="418"/>
      <c r="FTI23" s="418"/>
      <c r="FTJ23" s="418"/>
      <c r="FTK23" s="418"/>
      <c r="FTL23" s="418"/>
      <c r="FTM23" s="418"/>
      <c r="FTN23" s="418"/>
      <c r="FTO23" s="418"/>
      <c r="FTP23" s="418"/>
      <c r="FTQ23" s="418"/>
      <c r="FTR23" s="418"/>
      <c r="FTS23" s="418"/>
      <c r="FTT23" s="418"/>
      <c r="FTU23" s="418"/>
      <c r="FTV23" s="418"/>
      <c r="FTW23" s="418"/>
      <c r="FTX23" s="418"/>
      <c r="FTY23" s="418"/>
      <c r="FTZ23" s="418"/>
      <c r="FUA23" s="418"/>
      <c r="FUB23" s="418"/>
      <c r="FUC23" s="418"/>
      <c r="FUD23" s="418"/>
      <c r="FUE23" s="418"/>
      <c r="FUF23" s="418"/>
      <c r="FUG23" s="418"/>
      <c r="FUH23" s="418"/>
      <c r="FUI23" s="418"/>
      <c r="FUJ23" s="418"/>
      <c r="FUK23" s="418"/>
      <c r="FUL23" s="418"/>
      <c r="FUM23" s="418"/>
      <c r="FUN23" s="418"/>
      <c r="FUO23" s="418"/>
      <c r="FUP23" s="418"/>
      <c r="FUQ23" s="418"/>
      <c r="FUR23" s="418"/>
      <c r="FUS23" s="418"/>
      <c r="FUT23" s="418"/>
      <c r="FUU23" s="418"/>
      <c r="FUV23" s="418"/>
      <c r="FUW23" s="418"/>
      <c r="FUX23" s="418"/>
      <c r="FUY23" s="418"/>
      <c r="FUZ23" s="418"/>
      <c r="FVA23" s="418"/>
      <c r="FVB23" s="418"/>
      <c r="FVC23" s="418"/>
      <c r="FVD23" s="418"/>
      <c r="FVE23" s="418"/>
      <c r="FVF23" s="418"/>
      <c r="FVG23" s="418"/>
      <c r="FVH23" s="418"/>
      <c r="FVI23" s="418"/>
      <c r="FVJ23" s="418"/>
      <c r="FVK23" s="418"/>
      <c r="FVL23" s="418"/>
      <c r="FVM23" s="418"/>
      <c r="FVN23" s="418"/>
      <c r="FVO23" s="418"/>
      <c r="FVP23" s="418"/>
      <c r="FVQ23" s="418"/>
      <c r="FVR23" s="418"/>
      <c r="FVS23" s="418"/>
      <c r="FVT23" s="418"/>
      <c r="FVU23" s="418"/>
      <c r="FVV23" s="418"/>
      <c r="FVW23" s="418"/>
      <c r="FVX23" s="418"/>
      <c r="FVY23" s="418"/>
      <c r="FVZ23" s="418"/>
      <c r="FWA23" s="418"/>
      <c r="FWB23" s="418"/>
      <c r="FWC23" s="418"/>
      <c r="FWD23" s="418"/>
      <c r="FWE23" s="418"/>
      <c r="FWF23" s="418"/>
      <c r="FWG23" s="418"/>
      <c r="FWH23" s="418"/>
      <c r="FWI23" s="418"/>
      <c r="FWJ23" s="418"/>
      <c r="FWK23" s="418"/>
      <c r="FWL23" s="418"/>
      <c r="FWM23" s="418"/>
      <c r="FWN23" s="418"/>
      <c r="FWO23" s="418"/>
      <c r="FWP23" s="418"/>
      <c r="FWQ23" s="418"/>
      <c r="FWR23" s="418"/>
      <c r="FWS23" s="418"/>
      <c r="FWT23" s="418"/>
      <c r="FWU23" s="418"/>
      <c r="FWV23" s="418"/>
      <c r="FWW23" s="418"/>
      <c r="FWX23" s="418"/>
      <c r="FWY23" s="418"/>
      <c r="FWZ23" s="418"/>
      <c r="FXA23" s="418"/>
      <c r="FXB23" s="418"/>
      <c r="FXC23" s="418"/>
      <c r="FXD23" s="418"/>
      <c r="FXE23" s="418"/>
      <c r="FXF23" s="418"/>
      <c r="FXG23" s="418"/>
      <c r="FXH23" s="418"/>
      <c r="FXI23" s="418"/>
      <c r="FXJ23" s="418"/>
      <c r="FXK23" s="418"/>
      <c r="FXL23" s="418"/>
      <c r="FXM23" s="418"/>
      <c r="FXN23" s="418"/>
      <c r="FXO23" s="418"/>
      <c r="FXP23" s="418"/>
      <c r="FXQ23" s="418"/>
      <c r="FXR23" s="418"/>
      <c r="FXS23" s="418"/>
      <c r="FXT23" s="418"/>
      <c r="FXU23" s="418"/>
      <c r="FXV23" s="418"/>
      <c r="FXW23" s="418"/>
      <c r="FXX23" s="418"/>
      <c r="FXY23" s="418"/>
      <c r="FXZ23" s="418"/>
      <c r="FYA23" s="418"/>
      <c r="FYB23" s="418"/>
      <c r="FYC23" s="418"/>
      <c r="FYD23" s="418"/>
      <c r="FYE23" s="418"/>
      <c r="FYF23" s="418"/>
      <c r="FYG23" s="418"/>
      <c r="FYH23" s="418"/>
      <c r="FYI23" s="418"/>
      <c r="FYJ23" s="418"/>
      <c r="FYK23" s="418"/>
      <c r="FYL23" s="418"/>
      <c r="FYM23" s="418"/>
      <c r="FYN23" s="418"/>
      <c r="FYO23" s="418"/>
      <c r="FYP23" s="418"/>
      <c r="FYQ23" s="418"/>
      <c r="FYR23" s="418"/>
      <c r="FYS23" s="418"/>
      <c r="FYT23" s="418"/>
      <c r="FYU23" s="418"/>
      <c r="FYV23" s="418"/>
      <c r="FYW23" s="418"/>
      <c r="FYX23" s="418"/>
      <c r="FYY23" s="418"/>
      <c r="FYZ23" s="418"/>
      <c r="FZA23" s="418"/>
      <c r="FZB23" s="418"/>
      <c r="FZC23" s="418"/>
      <c r="FZD23" s="418"/>
      <c r="FZE23" s="418"/>
      <c r="FZF23" s="418"/>
      <c r="FZG23" s="418"/>
      <c r="FZH23" s="418"/>
      <c r="FZI23" s="418"/>
      <c r="FZJ23" s="418"/>
      <c r="FZK23" s="418"/>
      <c r="FZL23" s="418"/>
      <c r="FZM23" s="418"/>
      <c r="FZN23" s="418"/>
      <c r="FZO23" s="418"/>
      <c r="FZP23" s="418"/>
      <c r="FZQ23" s="418"/>
      <c r="FZR23" s="418"/>
      <c r="FZS23" s="418"/>
      <c r="FZT23" s="418"/>
      <c r="FZU23" s="418"/>
      <c r="FZV23" s="418"/>
      <c r="FZW23" s="418"/>
      <c r="FZX23" s="418"/>
      <c r="FZY23" s="418"/>
      <c r="FZZ23" s="418"/>
      <c r="GAA23" s="418"/>
      <c r="GAB23" s="418"/>
      <c r="GAC23" s="418"/>
      <c r="GAD23" s="418"/>
      <c r="GAE23" s="418"/>
      <c r="GAF23" s="418"/>
      <c r="GAG23" s="418"/>
      <c r="GAH23" s="418"/>
      <c r="GAI23" s="418"/>
      <c r="GAJ23" s="418"/>
      <c r="GAK23" s="418"/>
      <c r="GAL23" s="418"/>
      <c r="GAM23" s="418"/>
      <c r="GAN23" s="418"/>
      <c r="GAO23" s="418"/>
      <c r="GAP23" s="418"/>
      <c r="GAQ23" s="418"/>
      <c r="GAR23" s="418"/>
      <c r="GAS23" s="418"/>
      <c r="GAT23" s="418"/>
      <c r="GAU23" s="418"/>
      <c r="GAV23" s="418"/>
      <c r="GAW23" s="418"/>
      <c r="GAX23" s="418"/>
      <c r="GAY23" s="418"/>
      <c r="GAZ23" s="418"/>
      <c r="GBA23" s="418"/>
      <c r="GBB23" s="418"/>
      <c r="GBC23" s="418"/>
      <c r="GBD23" s="418"/>
      <c r="GBE23" s="418"/>
      <c r="GBF23" s="418"/>
      <c r="GBG23" s="418"/>
      <c r="GBH23" s="418"/>
      <c r="GBI23" s="418"/>
      <c r="GBJ23" s="418"/>
      <c r="GBK23" s="418"/>
      <c r="GBL23" s="418"/>
      <c r="GBM23" s="418"/>
      <c r="GBN23" s="418"/>
      <c r="GBO23" s="418"/>
      <c r="GBP23" s="418"/>
      <c r="GBQ23" s="418"/>
      <c r="GBR23" s="418"/>
      <c r="GBS23" s="418"/>
      <c r="GBT23" s="418"/>
      <c r="GBU23" s="418"/>
      <c r="GBV23" s="418"/>
      <c r="GBW23" s="418"/>
      <c r="GBX23" s="418"/>
      <c r="GBY23" s="418"/>
      <c r="GBZ23" s="418"/>
      <c r="GCA23" s="418"/>
      <c r="GCB23" s="418"/>
      <c r="GCC23" s="418"/>
      <c r="GCD23" s="418"/>
      <c r="GCE23" s="418"/>
      <c r="GCF23" s="418"/>
      <c r="GCG23" s="418"/>
      <c r="GCH23" s="418"/>
      <c r="GCI23" s="418"/>
      <c r="GCJ23" s="418"/>
      <c r="GCK23" s="418"/>
      <c r="GCL23" s="418"/>
      <c r="GCM23" s="418"/>
      <c r="GCN23" s="418"/>
      <c r="GCO23" s="418"/>
      <c r="GCP23" s="418"/>
      <c r="GCQ23" s="418"/>
      <c r="GCR23" s="418"/>
      <c r="GCS23" s="418"/>
      <c r="GCT23" s="418"/>
      <c r="GCU23" s="418"/>
      <c r="GCV23" s="418"/>
      <c r="GCW23" s="418"/>
      <c r="GCX23" s="418"/>
      <c r="GCY23" s="418"/>
      <c r="GCZ23" s="418"/>
      <c r="GDA23" s="418"/>
      <c r="GDB23" s="418"/>
      <c r="GDC23" s="418"/>
      <c r="GDD23" s="418"/>
      <c r="GDE23" s="418"/>
      <c r="GDF23" s="418"/>
      <c r="GDG23" s="418"/>
      <c r="GDH23" s="418"/>
      <c r="GDI23" s="418"/>
      <c r="GDJ23" s="418"/>
      <c r="GDK23" s="418"/>
      <c r="GDL23" s="418"/>
      <c r="GDM23" s="418"/>
      <c r="GDN23" s="418"/>
      <c r="GDO23" s="418"/>
      <c r="GDP23" s="418"/>
      <c r="GDQ23" s="418"/>
      <c r="GDR23" s="418"/>
      <c r="GDS23" s="418"/>
      <c r="GDT23" s="418"/>
      <c r="GDU23" s="418"/>
      <c r="GDV23" s="418"/>
      <c r="GDW23" s="418"/>
      <c r="GDX23" s="418"/>
      <c r="GDY23" s="418"/>
      <c r="GDZ23" s="418"/>
      <c r="GEA23" s="418"/>
      <c r="GEB23" s="418"/>
      <c r="GEC23" s="418"/>
      <c r="GED23" s="418"/>
      <c r="GEE23" s="418"/>
      <c r="GEF23" s="418"/>
      <c r="GEG23" s="418"/>
      <c r="GEH23" s="418"/>
      <c r="GEI23" s="418"/>
      <c r="GEJ23" s="418"/>
      <c r="GEK23" s="418"/>
      <c r="GEL23" s="418"/>
      <c r="GEM23" s="418"/>
      <c r="GEN23" s="418"/>
      <c r="GEO23" s="418"/>
      <c r="GEP23" s="418"/>
      <c r="GEQ23" s="418"/>
      <c r="GER23" s="418"/>
      <c r="GES23" s="418"/>
      <c r="GET23" s="418"/>
      <c r="GEU23" s="418"/>
      <c r="GEV23" s="418"/>
      <c r="GEW23" s="418"/>
      <c r="GEX23" s="418"/>
      <c r="GEY23" s="418"/>
      <c r="GEZ23" s="418"/>
      <c r="GFA23" s="418"/>
      <c r="GFB23" s="418"/>
      <c r="GFC23" s="418"/>
      <c r="GFD23" s="418"/>
      <c r="GFE23" s="418"/>
      <c r="GFF23" s="418"/>
      <c r="GFG23" s="418"/>
      <c r="GFH23" s="418"/>
      <c r="GFI23" s="418"/>
      <c r="GFJ23" s="418"/>
      <c r="GFK23" s="418"/>
      <c r="GFL23" s="418"/>
      <c r="GFM23" s="418"/>
      <c r="GFN23" s="418"/>
      <c r="GFO23" s="418"/>
      <c r="GFP23" s="418"/>
      <c r="GFQ23" s="418"/>
      <c r="GFR23" s="418"/>
      <c r="GFS23" s="418"/>
      <c r="GFT23" s="418"/>
      <c r="GFU23" s="418"/>
      <c r="GFV23" s="418"/>
      <c r="GFW23" s="418"/>
      <c r="GFX23" s="418"/>
      <c r="GFY23" s="418"/>
      <c r="GFZ23" s="418"/>
      <c r="GGA23" s="418"/>
      <c r="GGB23" s="418"/>
      <c r="GGC23" s="418"/>
      <c r="GGD23" s="418"/>
      <c r="GGE23" s="418"/>
      <c r="GGF23" s="418"/>
      <c r="GGG23" s="418"/>
      <c r="GGH23" s="418"/>
      <c r="GGI23" s="418"/>
      <c r="GGJ23" s="418"/>
      <c r="GGK23" s="418"/>
      <c r="GGL23" s="418"/>
      <c r="GGM23" s="418"/>
      <c r="GGN23" s="418"/>
      <c r="GGO23" s="418"/>
      <c r="GGP23" s="418"/>
      <c r="GGQ23" s="418"/>
      <c r="GGR23" s="418"/>
      <c r="GGS23" s="418"/>
      <c r="GGT23" s="418"/>
      <c r="GGU23" s="418"/>
      <c r="GGV23" s="418"/>
      <c r="GGW23" s="418"/>
      <c r="GGX23" s="418"/>
      <c r="GGY23" s="418"/>
      <c r="GGZ23" s="418"/>
      <c r="GHA23" s="418"/>
      <c r="GHB23" s="418"/>
      <c r="GHC23" s="418"/>
      <c r="GHD23" s="418"/>
      <c r="GHE23" s="418"/>
      <c r="GHF23" s="418"/>
      <c r="GHG23" s="418"/>
      <c r="GHH23" s="418"/>
      <c r="GHI23" s="418"/>
      <c r="GHJ23" s="418"/>
      <c r="GHK23" s="418"/>
      <c r="GHL23" s="418"/>
      <c r="GHM23" s="418"/>
      <c r="GHN23" s="418"/>
      <c r="GHO23" s="418"/>
      <c r="GHP23" s="418"/>
      <c r="GHQ23" s="418"/>
      <c r="GHR23" s="418"/>
      <c r="GHS23" s="418"/>
      <c r="GHT23" s="418"/>
      <c r="GHU23" s="418"/>
      <c r="GHV23" s="418"/>
      <c r="GHW23" s="418"/>
      <c r="GHX23" s="418"/>
      <c r="GHY23" s="418"/>
      <c r="GHZ23" s="418"/>
      <c r="GIA23" s="418"/>
      <c r="GIB23" s="418"/>
      <c r="GIC23" s="418"/>
      <c r="GID23" s="418"/>
      <c r="GIE23" s="418"/>
      <c r="GIF23" s="418"/>
      <c r="GIG23" s="418"/>
      <c r="GIH23" s="418"/>
      <c r="GII23" s="418"/>
      <c r="GIJ23" s="418"/>
      <c r="GIK23" s="418"/>
      <c r="GIL23" s="418"/>
      <c r="GIM23" s="418"/>
      <c r="GIN23" s="418"/>
      <c r="GIO23" s="418"/>
      <c r="GIP23" s="418"/>
      <c r="GIQ23" s="418"/>
      <c r="GIR23" s="418"/>
      <c r="GIS23" s="418"/>
      <c r="GIT23" s="418"/>
      <c r="GIU23" s="418"/>
      <c r="GIV23" s="418"/>
      <c r="GIW23" s="418"/>
      <c r="GIX23" s="418"/>
      <c r="GIY23" s="418"/>
      <c r="GIZ23" s="418"/>
      <c r="GJA23" s="418"/>
      <c r="GJB23" s="418"/>
      <c r="GJC23" s="418"/>
      <c r="GJD23" s="418"/>
      <c r="GJE23" s="418"/>
      <c r="GJF23" s="418"/>
      <c r="GJG23" s="418"/>
      <c r="GJH23" s="418"/>
      <c r="GJI23" s="418"/>
      <c r="GJJ23" s="418"/>
      <c r="GJK23" s="418"/>
      <c r="GJL23" s="418"/>
      <c r="GJM23" s="418"/>
      <c r="GJN23" s="418"/>
      <c r="GJO23" s="418"/>
      <c r="GJP23" s="418"/>
      <c r="GJQ23" s="418"/>
      <c r="GJR23" s="418"/>
      <c r="GJS23" s="418"/>
      <c r="GJT23" s="418"/>
      <c r="GJU23" s="418"/>
      <c r="GJV23" s="418"/>
      <c r="GJW23" s="418"/>
      <c r="GJX23" s="418"/>
      <c r="GJY23" s="418"/>
      <c r="GJZ23" s="418"/>
      <c r="GKA23" s="418"/>
      <c r="GKB23" s="418"/>
      <c r="GKC23" s="418"/>
      <c r="GKD23" s="418"/>
      <c r="GKE23" s="418"/>
      <c r="GKF23" s="418"/>
      <c r="GKG23" s="418"/>
      <c r="GKH23" s="418"/>
      <c r="GKI23" s="418"/>
      <c r="GKJ23" s="418"/>
      <c r="GKK23" s="418"/>
      <c r="GKL23" s="418"/>
      <c r="GKM23" s="418"/>
      <c r="GKN23" s="418"/>
      <c r="GKO23" s="418"/>
      <c r="GKP23" s="418"/>
      <c r="GKQ23" s="418"/>
      <c r="GKR23" s="418"/>
      <c r="GKS23" s="418"/>
      <c r="GKT23" s="418"/>
      <c r="GKU23" s="418"/>
      <c r="GKV23" s="418"/>
      <c r="GKW23" s="418"/>
      <c r="GKX23" s="418"/>
      <c r="GKY23" s="418"/>
      <c r="GKZ23" s="418"/>
      <c r="GLA23" s="418"/>
      <c r="GLB23" s="418"/>
      <c r="GLC23" s="418"/>
      <c r="GLD23" s="418"/>
      <c r="GLE23" s="418"/>
      <c r="GLF23" s="418"/>
      <c r="GLG23" s="418"/>
      <c r="GLH23" s="418"/>
      <c r="GLI23" s="418"/>
      <c r="GLJ23" s="418"/>
      <c r="GLK23" s="418"/>
      <c r="GLL23" s="418"/>
      <c r="GLM23" s="418"/>
      <c r="GLN23" s="418"/>
      <c r="GLO23" s="418"/>
      <c r="GLP23" s="418"/>
      <c r="GLQ23" s="418"/>
      <c r="GLR23" s="418"/>
      <c r="GLS23" s="418"/>
      <c r="GLT23" s="418"/>
      <c r="GLU23" s="418"/>
      <c r="GLV23" s="418"/>
      <c r="GLW23" s="418"/>
      <c r="GLX23" s="418"/>
      <c r="GLY23" s="418"/>
      <c r="GLZ23" s="418"/>
      <c r="GMA23" s="418"/>
      <c r="GMB23" s="418"/>
      <c r="GMC23" s="418"/>
      <c r="GMD23" s="418"/>
      <c r="GME23" s="418"/>
      <c r="GMF23" s="418"/>
      <c r="GMG23" s="418"/>
      <c r="GMH23" s="418"/>
      <c r="GMI23" s="418"/>
      <c r="GMJ23" s="418"/>
      <c r="GMK23" s="418"/>
      <c r="GML23" s="418"/>
      <c r="GMM23" s="418"/>
      <c r="GMN23" s="418"/>
      <c r="GMO23" s="418"/>
      <c r="GMP23" s="418"/>
      <c r="GMQ23" s="418"/>
      <c r="GMR23" s="418"/>
      <c r="GMS23" s="418"/>
      <c r="GMT23" s="418"/>
      <c r="GMU23" s="418"/>
      <c r="GMV23" s="418"/>
      <c r="GMW23" s="418"/>
      <c r="GMX23" s="418"/>
      <c r="GMY23" s="418"/>
      <c r="GMZ23" s="418"/>
      <c r="GNA23" s="418"/>
      <c r="GNB23" s="418"/>
      <c r="GNC23" s="418"/>
      <c r="GND23" s="418"/>
      <c r="GNE23" s="418"/>
      <c r="GNF23" s="418"/>
      <c r="GNG23" s="418"/>
      <c r="GNH23" s="418"/>
      <c r="GNI23" s="418"/>
      <c r="GNJ23" s="418"/>
      <c r="GNK23" s="418"/>
      <c r="GNL23" s="418"/>
      <c r="GNM23" s="418"/>
      <c r="GNN23" s="418"/>
      <c r="GNO23" s="418"/>
      <c r="GNP23" s="418"/>
      <c r="GNQ23" s="418"/>
      <c r="GNR23" s="418"/>
      <c r="GNS23" s="418"/>
      <c r="GNT23" s="418"/>
      <c r="GNU23" s="418"/>
      <c r="GNV23" s="418"/>
      <c r="GNW23" s="418"/>
      <c r="GNX23" s="418"/>
      <c r="GNY23" s="418"/>
      <c r="GNZ23" s="418"/>
      <c r="GOA23" s="418"/>
      <c r="GOB23" s="418"/>
      <c r="GOC23" s="418"/>
      <c r="GOD23" s="418"/>
      <c r="GOE23" s="418"/>
      <c r="GOF23" s="418"/>
      <c r="GOG23" s="418"/>
      <c r="GOH23" s="418"/>
      <c r="GOI23" s="418"/>
      <c r="GOJ23" s="418"/>
      <c r="GOK23" s="418"/>
      <c r="GOL23" s="418"/>
      <c r="GOM23" s="418"/>
      <c r="GON23" s="418"/>
      <c r="GOO23" s="418"/>
      <c r="GOP23" s="418"/>
      <c r="GOQ23" s="418"/>
      <c r="GOR23" s="418"/>
      <c r="GOS23" s="418"/>
      <c r="GOT23" s="418"/>
      <c r="GOU23" s="418"/>
      <c r="GOV23" s="418"/>
      <c r="GOW23" s="418"/>
      <c r="GOX23" s="418"/>
      <c r="GOY23" s="418"/>
      <c r="GOZ23" s="418"/>
      <c r="GPA23" s="418"/>
      <c r="GPB23" s="418"/>
      <c r="GPC23" s="418"/>
      <c r="GPD23" s="418"/>
      <c r="GPE23" s="418"/>
      <c r="GPF23" s="418"/>
      <c r="GPG23" s="418"/>
      <c r="GPH23" s="418"/>
      <c r="GPI23" s="418"/>
      <c r="GPJ23" s="418"/>
      <c r="GPK23" s="418"/>
      <c r="GPL23" s="418"/>
      <c r="GPM23" s="418"/>
      <c r="GPN23" s="418"/>
      <c r="GPO23" s="418"/>
      <c r="GPP23" s="418"/>
      <c r="GPQ23" s="418"/>
      <c r="GPR23" s="418"/>
      <c r="GPS23" s="418"/>
      <c r="GPT23" s="418"/>
      <c r="GPU23" s="418"/>
      <c r="GPV23" s="418"/>
      <c r="GPW23" s="418"/>
      <c r="GPX23" s="418"/>
      <c r="GPY23" s="418"/>
      <c r="GPZ23" s="418"/>
      <c r="GQA23" s="418"/>
      <c r="GQB23" s="418"/>
      <c r="GQC23" s="418"/>
      <c r="GQD23" s="418"/>
      <c r="GQE23" s="418"/>
      <c r="GQF23" s="418"/>
      <c r="GQG23" s="418"/>
      <c r="GQH23" s="418"/>
      <c r="GQI23" s="418"/>
      <c r="GQJ23" s="418"/>
      <c r="GQK23" s="418"/>
      <c r="GQL23" s="418"/>
      <c r="GQM23" s="418"/>
      <c r="GQN23" s="418"/>
      <c r="GQO23" s="418"/>
      <c r="GQP23" s="418"/>
      <c r="GQQ23" s="418"/>
      <c r="GQR23" s="418"/>
      <c r="GQS23" s="418"/>
      <c r="GQT23" s="418"/>
      <c r="GQU23" s="418"/>
      <c r="GQV23" s="418"/>
      <c r="GQW23" s="418"/>
      <c r="GQX23" s="418"/>
      <c r="GQY23" s="418"/>
      <c r="GQZ23" s="418"/>
      <c r="GRA23" s="418"/>
      <c r="GRB23" s="418"/>
      <c r="GRC23" s="418"/>
      <c r="GRD23" s="418"/>
      <c r="GRE23" s="418"/>
      <c r="GRF23" s="418"/>
      <c r="GRG23" s="418"/>
      <c r="GRH23" s="418"/>
      <c r="GRI23" s="418"/>
      <c r="GRJ23" s="418"/>
      <c r="GRK23" s="418"/>
      <c r="GRL23" s="418"/>
      <c r="GRM23" s="418"/>
      <c r="GRN23" s="418"/>
      <c r="GRO23" s="418"/>
      <c r="GRP23" s="418"/>
      <c r="GRQ23" s="418"/>
      <c r="GRR23" s="418"/>
      <c r="GRS23" s="418"/>
      <c r="GRT23" s="418"/>
      <c r="GRU23" s="418"/>
      <c r="GRV23" s="418"/>
      <c r="GRW23" s="418"/>
      <c r="GRX23" s="418"/>
      <c r="GRY23" s="418"/>
      <c r="GRZ23" s="418"/>
      <c r="GSA23" s="418"/>
      <c r="GSB23" s="418"/>
      <c r="GSC23" s="418"/>
      <c r="GSD23" s="418"/>
      <c r="GSE23" s="418"/>
      <c r="GSF23" s="418"/>
      <c r="GSG23" s="418"/>
      <c r="GSH23" s="418"/>
      <c r="GSI23" s="418"/>
      <c r="GSJ23" s="418"/>
      <c r="GSK23" s="418"/>
      <c r="GSL23" s="418"/>
      <c r="GSM23" s="418"/>
      <c r="GSN23" s="418"/>
      <c r="GSO23" s="418"/>
      <c r="GSP23" s="418"/>
      <c r="GSQ23" s="418"/>
      <c r="GSR23" s="418"/>
      <c r="GSS23" s="418"/>
      <c r="GST23" s="418"/>
      <c r="GSU23" s="418"/>
      <c r="GSV23" s="418"/>
      <c r="GSW23" s="418"/>
      <c r="GSX23" s="418"/>
      <c r="GSY23" s="418"/>
      <c r="GSZ23" s="418"/>
      <c r="GTA23" s="418"/>
      <c r="GTB23" s="418"/>
      <c r="GTC23" s="418"/>
      <c r="GTD23" s="418"/>
      <c r="GTE23" s="418"/>
      <c r="GTF23" s="418"/>
      <c r="GTG23" s="418"/>
      <c r="GTH23" s="418"/>
      <c r="GTI23" s="418"/>
      <c r="GTJ23" s="418"/>
      <c r="GTK23" s="418"/>
      <c r="GTL23" s="418"/>
      <c r="GTM23" s="418"/>
      <c r="GTN23" s="418"/>
      <c r="GTO23" s="418"/>
      <c r="GTP23" s="418"/>
      <c r="GTQ23" s="418"/>
      <c r="GTR23" s="418"/>
      <c r="GTS23" s="418"/>
      <c r="GTT23" s="418"/>
      <c r="GTU23" s="418"/>
      <c r="GTV23" s="418"/>
      <c r="GTW23" s="418"/>
      <c r="GTX23" s="418"/>
      <c r="GTY23" s="418"/>
      <c r="GTZ23" s="418"/>
      <c r="GUA23" s="418"/>
      <c r="GUB23" s="418"/>
      <c r="GUC23" s="418"/>
      <c r="GUD23" s="418"/>
      <c r="GUE23" s="418"/>
      <c r="GUF23" s="418"/>
      <c r="GUG23" s="418"/>
      <c r="GUH23" s="418"/>
      <c r="GUI23" s="418"/>
      <c r="GUJ23" s="418"/>
      <c r="GUK23" s="418"/>
      <c r="GUL23" s="418"/>
      <c r="GUM23" s="418"/>
      <c r="GUN23" s="418"/>
      <c r="GUO23" s="418"/>
      <c r="GUP23" s="418"/>
      <c r="GUQ23" s="418"/>
      <c r="GUR23" s="418"/>
      <c r="GUS23" s="418"/>
      <c r="GUT23" s="418"/>
      <c r="GUU23" s="418"/>
      <c r="GUV23" s="418"/>
      <c r="GUW23" s="418"/>
      <c r="GUX23" s="418"/>
      <c r="GUY23" s="418"/>
      <c r="GUZ23" s="418"/>
      <c r="GVA23" s="418"/>
      <c r="GVB23" s="418"/>
      <c r="GVC23" s="418"/>
      <c r="GVD23" s="418"/>
      <c r="GVE23" s="418"/>
      <c r="GVF23" s="418"/>
      <c r="GVG23" s="418"/>
      <c r="GVH23" s="418"/>
      <c r="GVI23" s="418"/>
      <c r="GVJ23" s="418"/>
      <c r="GVK23" s="418"/>
      <c r="GVL23" s="418"/>
      <c r="GVM23" s="418"/>
      <c r="GVN23" s="418"/>
      <c r="GVO23" s="418"/>
      <c r="GVP23" s="418"/>
      <c r="GVQ23" s="418"/>
      <c r="GVR23" s="418"/>
      <c r="GVS23" s="418"/>
      <c r="GVT23" s="418"/>
      <c r="GVU23" s="418"/>
      <c r="GVV23" s="418"/>
      <c r="GVW23" s="418"/>
      <c r="GVX23" s="418"/>
      <c r="GVY23" s="418"/>
      <c r="GVZ23" s="418"/>
      <c r="GWA23" s="418"/>
      <c r="GWB23" s="418"/>
      <c r="GWC23" s="418"/>
      <c r="GWD23" s="418"/>
      <c r="GWE23" s="418"/>
      <c r="GWF23" s="418"/>
      <c r="GWG23" s="418"/>
      <c r="GWH23" s="418"/>
      <c r="GWI23" s="418"/>
      <c r="GWJ23" s="418"/>
      <c r="GWK23" s="418"/>
      <c r="GWL23" s="418"/>
      <c r="GWM23" s="418"/>
      <c r="GWN23" s="418"/>
      <c r="GWO23" s="418"/>
      <c r="GWP23" s="418"/>
      <c r="GWQ23" s="418"/>
      <c r="GWR23" s="418"/>
      <c r="GWS23" s="418"/>
      <c r="GWT23" s="418"/>
      <c r="GWU23" s="418"/>
      <c r="GWV23" s="418"/>
      <c r="GWW23" s="418"/>
      <c r="GWX23" s="418"/>
      <c r="GWY23" s="418"/>
      <c r="GWZ23" s="418"/>
      <c r="GXA23" s="418"/>
      <c r="GXB23" s="418"/>
      <c r="GXC23" s="418"/>
      <c r="GXD23" s="418"/>
      <c r="GXE23" s="418"/>
      <c r="GXF23" s="418"/>
      <c r="GXG23" s="418"/>
      <c r="GXH23" s="418"/>
      <c r="GXI23" s="418"/>
      <c r="GXJ23" s="418"/>
      <c r="GXK23" s="418"/>
      <c r="GXL23" s="418"/>
      <c r="GXM23" s="418"/>
      <c r="GXN23" s="418"/>
      <c r="GXO23" s="418"/>
      <c r="GXP23" s="418"/>
      <c r="GXQ23" s="418"/>
      <c r="GXR23" s="418"/>
      <c r="GXS23" s="418"/>
      <c r="GXT23" s="418"/>
      <c r="GXU23" s="418"/>
      <c r="GXV23" s="418"/>
      <c r="GXW23" s="418"/>
      <c r="GXX23" s="418"/>
      <c r="GXY23" s="418"/>
      <c r="GXZ23" s="418"/>
      <c r="GYA23" s="418"/>
      <c r="GYB23" s="418"/>
      <c r="GYC23" s="418"/>
      <c r="GYD23" s="418"/>
      <c r="GYE23" s="418"/>
      <c r="GYF23" s="418"/>
      <c r="GYG23" s="418"/>
      <c r="GYH23" s="418"/>
      <c r="GYI23" s="418"/>
      <c r="GYJ23" s="418"/>
      <c r="GYK23" s="418"/>
      <c r="GYL23" s="418"/>
      <c r="GYM23" s="418"/>
      <c r="GYN23" s="418"/>
      <c r="GYO23" s="418"/>
      <c r="GYP23" s="418"/>
      <c r="GYQ23" s="418"/>
      <c r="GYR23" s="418"/>
      <c r="GYS23" s="418"/>
      <c r="GYT23" s="418"/>
      <c r="GYU23" s="418"/>
      <c r="GYV23" s="418"/>
      <c r="GYW23" s="418"/>
      <c r="GYX23" s="418"/>
      <c r="GYY23" s="418"/>
      <c r="GYZ23" s="418"/>
      <c r="GZA23" s="418"/>
      <c r="GZB23" s="418"/>
      <c r="GZC23" s="418"/>
      <c r="GZD23" s="418"/>
      <c r="GZE23" s="418"/>
      <c r="GZF23" s="418"/>
      <c r="GZG23" s="418"/>
      <c r="GZH23" s="418"/>
      <c r="GZI23" s="418"/>
      <c r="GZJ23" s="418"/>
      <c r="GZK23" s="418"/>
      <c r="GZL23" s="418"/>
      <c r="GZM23" s="418"/>
      <c r="GZN23" s="418"/>
      <c r="GZO23" s="418"/>
      <c r="GZP23" s="418"/>
      <c r="GZQ23" s="418"/>
      <c r="GZR23" s="418"/>
      <c r="GZS23" s="418"/>
      <c r="GZT23" s="418"/>
      <c r="GZU23" s="418"/>
      <c r="GZV23" s="418"/>
      <c r="GZW23" s="418"/>
      <c r="GZX23" s="418"/>
      <c r="GZY23" s="418"/>
      <c r="GZZ23" s="418"/>
      <c r="HAA23" s="418"/>
      <c r="HAB23" s="418"/>
      <c r="HAC23" s="418"/>
      <c r="HAD23" s="418"/>
      <c r="HAE23" s="418"/>
      <c r="HAF23" s="418"/>
      <c r="HAG23" s="418"/>
      <c r="HAH23" s="418"/>
      <c r="HAI23" s="418"/>
      <c r="HAJ23" s="418"/>
      <c r="HAK23" s="418"/>
      <c r="HAL23" s="418"/>
      <c r="HAM23" s="418"/>
      <c r="HAN23" s="418"/>
      <c r="HAO23" s="418"/>
      <c r="HAP23" s="418"/>
      <c r="HAQ23" s="418"/>
      <c r="HAR23" s="418"/>
      <c r="HAS23" s="418"/>
      <c r="HAT23" s="418"/>
      <c r="HAU23" s="418"/>
      <c r="HAV23" s="418"/>
      <c r="HAW23" s="418"/>
      <c r="HAX23" s="418"/>
      <c r="HAY23" s="418"/>
      <c r="HAZ23" s="418"/>
      <c r="HBA23" s="418"/>
      <c r="HBB23" s="418"/>
      <c r="HBC23" s="418"/>
      <c r="HBD23" s="418"/>
      <c r="HBE23" s="418"/>
      <c r="HBF23" s="418"/>
      <c r="HBG23" s="418"/>
      <c r="HBH23" s="418"/>
      <c r="HBI23" s="418"/>
      <c r="HBJ23" s="418"/>
      <c r="HBK23" s="418"/>
      <c r="HBL23" s="418"/>
      <c r="HBM23" s="418"/>
      <c r="HBN23" s="418"/>
      <c r="HBO23" s="418"/>
      <c r="HBP23" s="418"/>
      <c r="HBQ23" s="418"/>
      <c r="HBR23" s="418"/>
      <c r="HBS23" s="418"/>
      <c r="HBT23" s="418"/>
      <c r="HBU23" s="418"/>
      <c r="HBV23" s="418"/>
      <c r="HBW23" s="418"/>
      <c r="HBX23" s="418"/>
      <c r="HBY23" s="418"/>
      <c r="HBZ23" s="418"/>
      <c r="HCA23" s="418"/>
      <c r="HCB23" s="418"/>
      <c r="HCC23" s="418"/>
      <c r="HCD23" s="418"/>
      <c r="HCE23" s="418"/>
      <c r="HCF23" s="418"/>
      <c r="HCG23" s="418"/>
      <c r="HCH23" s="418"/>
      <c r="HCI23" s="418"/>
      <c r="HCJ23" s="418"/>
      <c r="HCK23" s="418"/>
      <c r="HCL23" s="418"/>
      <c r="HCM23" s="418"/>
      <c r="HCN23" s="418"/>
      <c r="HCO23" s="418"/>
      <c r="HCP23" s="418"/>
      <c r="HCQ23" s="418"/>
      <c r="HCR23" s="418"/>
      <c r="HCS23" s="418"/>
      <c r="HCT23" s="418"/>
      <c r="HCU23" s="418"/>
      <c r="HCV23" s="418"/>
      <c r="HCW23" s="418"/>
      <c r="HCX23" s="418"/>
      <c r="HCY23" s="418"/>
      <c r="HCZ23" s="418"/>
      <c r="HDA23" s="418"/>
      <c r="HDB23" s="418"/>
      <c r="HDC23" s="418"/>
      <c r="HDD23" s="418"/>
      <c r="HDE23" s="418"/>
      <c r="HDF23" s="418"/>
      <c r="HDG23" s="418"/>
      <c r="HDH23" s="418"/>
      <c r="HDI23" s="418"/>
      <c r="HDJ23" s="418"/>
      <c r="HDK23" s="418"/>
      <c r="HDL23" s="418"/>
      <c r="HDM23" s="418"/>
      <c r="HDN23" s="418"/>
      <c r="HDO23" s="418"/>
      <c r="HDP23" s="418"/>
      <c r="HDQ23" s="418"/>
      <c r="HDR23" s="418"/>
      <c r="HDS23" s="418"/>
      <c r="HDT23" s="418"/>
      <c r="HDU23" s="418"/>
      <c r="HDV23" s="418"/>
      <c r="HDW23" s="418"/>
      <c r="HDX23" s="418"/>
      <c r="HDY23" s="418"/>
      <c r="HDZ23" s="418"/>
      <c r="HEA23" s="418"/>
      <c r="HEB23" s="418"/>
      <c r="HEC23" s="418"/>
      <c r="HED23" s="418"/>
      <c r="HEE23" s="418"/>
      <c r="HEF23" s="418"/>
      <c r="HEG23" s="418"/>
      <c r="HEH23" s="418"/>
      <c r="HEI23" s="418"/>
      <c r="HEJ23" s="418"/>
      <c r="HEK23" s="418"/>
      <c r="HEL23" s="418"/>
      <c r="HEM23" s="418"/>
      <c r="HEN23" s="418"/>
      <c r="HEO23" s="418"/>
      <c r="HEP23" s="418"/>
      <c r="HEQ23" s="418"/>
      <c r="HER23" s="418"/>
      <c r="HES23" s="418"/>
      <c r="HET23" s="418"/>
      <c r="HEU23" s="418"/>
      <c r="HEV23" s="418"/>
      <c r="HEW23" s="418"/>
      <c r="HEX23" s="418"/>
      <c r="HEY23" s="418"/>
      <c r="HEZ23" s="418"/>
      <c r="HFA23" s="418"/>
      <c r="HFB23" s="418"/>
      <c r="HFC23" s="418"/>
      <c r="HFD23" s="418"/>
      <c r="HFE23" s="418"/>
      <c r="HFF23" s="418"/>
      <c r="HFG23" s="418"/>
      <c r="HFH23" s="418"/>
      <c r="HFI23" s="418"/>
      <c r="HFJ23" s="418"/>
      <c r="HFK23" s="418"/>
      <c r="HFL23" s="418"/>
      <c r="HFM23" s="418"/>
      <c r="HFN23" s="418"/>
      <c r="HFO23" s="418"/>
      <c r="HFP23" s="418"/>
      <c r="HFQ23" s="418"/>
      <c r="HFR23" s="418"/>
      <c r="HFS23" s="418"/>
      <c r="HFT23" s="418"/>
      <c r="HFU23" s="418"/>
      <c r="HFV23" s="418"/>
      <c r="HFW23" s="418"/>
      <c r="HFX23" s="418"/>
      <c r="HFY23" s="418"/>
      <c r="HFZ23" s="418"/>
      <c r="HGA23" s="418"/>
      <c r="HGB23" s="418"/>
      <c r="HGC23" s="418"/>
      <c r="HGD23" s="418"/>
      <c r="HGE23" s="418"/>
      <c r="HGF23" s="418"/>
      <c r="HGG23" s="418"/>
      <c r="HGH23" s="418"/>
      <c r="HGI23" s="418"/>
      <c r="HGJ23" s="418"/>
      <c r="HGK23" s="418"/>
      <c r="HGL23" s="418"/>
      <c r="HGM23" s="418"/>
      <c r="HGN23" s="418"/>
      <c r="HGO23" s="418"/>
      <c r="HGP23" s="418"/>
      <c r="HGQ23" s="418"/>
      <c r="HGR23" s="418"/>
      <c r="HGS23" s="418"/>
      <c r="HGT23" s="418"/>
      <c r="HGU23" s="418"/>
      <c r="HGV23" s="418"/>
      <c r="HGW23" s="418"/>
      <c r="HGX23" s="418"/>
      <c r="HGY23" s="418"/>
      <c r="HGZ23" s="418"/>
      <c r="HHA23" s="418"/>
      <c r="HHB23" s="418"/>
      <c r="HHC23" s="418"/>
      <c r="HHD23" s="418"/>
      <c r="HHE23" s="418"/>
      <c r="HHF23" s="418"/>
      <c r="HHG23" s="418"/>
      <c r="HHH23" s="418"/>
      <c r="HHI23" s="418"/>
      <c r="HHJ23" s="418"/>
      <c r="HHK23" s="418"/>
      <c r="HHL23" s="418"/>
      <c r="HHM23" s="418"/>
      <c r="HHN23" s="418"/>
      <c r="HHO23" s="418"/>
      <c r="HHP23" s="418"/>
      <c r="HHQ23" s="418"/>
      <c r="HHR23" s="418"/>
      <c r="HHS23" s="418"/>
      <c r="HHT23" s="418"/>
      <c r="HHU23" s="418"/>
      <c r="HHV23" s="418"/>
      <c r="HHW23" s="418"/>
      <c r="HHX23" s="418"/>
      <c r="HHY23" s="418"/>
      <c r="HHZ23" s="418"/>
      <c r="HIA23" s="418"/>
      <c r="HIB23" s="418"/>
      <c r="HIC23" s="418"/>
      <c r="HID23" s="418"/>
      <c r="HIE23" s="418"/>
      <c r="HIF23" s="418"/>
      <c r="HIG23" s="418"/>
      <c r="HIH23" s="418"/>
      <c r="HII23" s="418"/>
      <c r="HIJ23" s="418"/>
      <c r="HIK23" s="418"/>
      <c r="HIL23" s="418"/>
      <c r="HIM23" s="418"/>
      <c r="HIN23" s="418"/>
      <c r="HIO23" s="418"/>
      <c r="HIP23" s="418"/>
      <c r="HIQ23" s="418"/>
      <c r="HIR23" s="418"/>
      <c r="HIS23" s="418"/>
      <c r="HIT23" s="418"/>
      <c r="HIU23" s="418"/>
      <c r="HIV23" s="418"/>
      <c r="HIW23" s="418"/>
      <c r="HIX23" s="418"/>
      <c r="HIY23" s="418"/>
      <c r="HIZ23" s="418"/>
      <c r="HJA23" s="418"/>
      <c r="HJB23" s="418"/>
      <c r="HJC23" s="418"/>
      <c r="HJD23" s="418"/>
      <c r="HJE23" s="418"/>
      <c r="HJF23" s="418"/>
      <c r="HJG23" s="418"/>
      <c r="HJH23" s="418"/>
      <c r="HJI23" s="418"/>
      <c r="HJJ23" s="418"/>
      <c r="HJK23" s="418"/>
      <c r="HJL23" s="418"/>
      <c r="HJM23" s="418"/>
      <c r="HJN23" s="418"/>
      <c r="HJO23" s="418"/>
      <c r="HJP23" s="418"/>
      <c r="HJQ23" s="418"/>
      <c r="HJR23" s="418"/>
      <c r="HJS23" s="418"/>
      <c r="HJT23" s="418"/>
      <c r="HJU23" s="418"/>
      <c r="HJV23" s="418"/>
      <c r="HJW23" s="418"/>
      <c r="HJX23" s="418"/>
      <c r="HJY23" s="418"/>
      <c r="HJZ23" s="418"/>
      <c r="HKA23" s="418"/>
      <c r="HKB23" s="418"/>
      <c r="HKC23" s="418"/>
      <c r="HKD23" s="418"/>
      <c r="HKE23" s="418"/>
      <c r="HKF23" s="418"/>
      <c r="HKG23" s="418"/>
      <c r="HKH23" s="418"/>
      <c r="HKI23" s="418"/>
      <c r="HKJ23" s="418"/>
      <c r="HKK23" s="418"/>
      <c r="HKL23" s="418"/>
      <c r="HKM23" s="418"/>
      <c r="HKN23" s="418"/>
      <c r="HKO23" s="418"/>
      <c r="HKP23" s="418"/>
      <c r="HKQ23" s="418"/>
      <c r="HKR23" s="418"/>
      <c r="HKS23" s="418"/>
      <c r="HKT23" s="418"/>
      <c r="HKU23" s="418"/>
      <c r="HKV23" s="418"/>
      <c r="HKW23" s="418"/>
      <c r="HKX23" s="418"/>
      <c r="HKY23" s="418"/>
      <c r="HKZ23" s="418"/>
      <c r="HLA23" s="418"/>
      <c r="HLB23" s="418"/>
      <c r="HLC23" s="418"/>
      <c r="HLD23" s="418"/>
      <c r="HLE23" s="418"/>
      <c r="HLF23" s="418"/>
      <c r="HLG23" s="418"/>
      <c r="HLH23" s="418"/>
      <c r="HLI23" s="418"/>
      <c r="HLJ23" s="418"/>
      <c r="HLK23" s="418"/>
      <c r="HLL23" s="418"/>
      <c r="HLM23" s="418"/>
      <c r="HLN23" s="418"/>
      <c r="HLO23" s="418"/>
      <c r="HLP23" s="418"/>
      <c r="HLQ23" s="418"/>
      <c r="HLR23" s="418"/>
      <c r="HLS23" s="418"/>
      <c r="HLT23" s="418"/>
      <c r="HLU23" s="418"/>
      <c r="HLV23" s="418"/>
      <c r="HLW23" s="418"/>
      <c r="HLX23" s="418"/>
      <c r="HLY23" s="418"/>
      <c r="HLZ23" s="418"/>
      <c r="HMA23" s="418"/>
      <c r="HMB23" s="418"/>
      <c r="HMC23" s="418"/>
      <c r="HMD23" s="418"/>
      <c r="HME23" s="418"/>
      <c r="HMF23" s="418"/>
      <c r="HMG23" s="418"/>
      <c r="HMH23" s="418"/>
      <c r="HMI23" s="418"/>
      <c r="HMJ23" s="418"/>
      <c r="HMK23" s="418"/>
      <c r="HML23" s="418"/>
      <c r="HMM23" s="418"/>
      <c r="HMN23" s="418"/>
      <c r="HMO23" s="418"/>
      <c r="HMP23" s="418"/>
      <c r="HMQ23" s="418"/>
      <c r="HMR23" s="418"/>
      <c r="HMS23" s="418"/>
      <c r="HMT23" s="418"/>
      <c r="HMU23" s="418"/>
      <c r="HMV23" s="418"/>
      <c r="HMW23" s="418"/>
      <c r="HMX23" s="418"/>
      <c r="HMY23" s="418"/>
      <c r="HMZ23" s="418"/>
      <c r="HNA23" s="418"/>
      <c r="HNB23" s="418"/>
      <c r="HNC23" s="418"/>
      <c r="HND23" s="418"/>
      <c r="HNE23" s="418"/>
      <c r="HNF23" s="418"/>
      <c r="HNG23" s="418"/>
      <c r="HNH23" s="418"/>
      <c r="HNI23" s="418"/>
      <c r="HNJ23" s="418"/>
      <c r="HNK23" s="418"/>
      <c r="HNL23" s="418"/>
      <c r="HNM23" s="418"/>
      <c r="HNN23" s="418"/>
      <c r="HNO23" s="418"/>
      <c r="HNP23" s="418"/>
      <c r="HNQ23" s="418"/>
      <c r="HNR23" s="418"/>
      <c r="HNS23" s="418"/>
      <c r="HNT23" s="418"/>
      <c r="HNU23" s="418"/>
      <c r="HNV23" s="418"/>
      <c r="HNW23" s="418"/>
      <c r="HNX23" s="418"/>
      <c r="HNY23" s="418"/>
      <c r="HNZ23" s="418"/>
      <c r="HOA23" s="418"/>
      <c r="HOB23" s="418"/>
      <c r="HOC23" s="418"/>
      <c r="HOD23" s="418"/>
      <c r="HOE23" s="418"/>
      <c r="HOF23" s="418"/>
      <c r="HOG23" s="418"/>
      <c r="HOH23" s="418"/>
      <c r="HOI23" s="418"/>
      <c r="HOJ23" s="418"/>
      <c r="HOK23" s="418"/>
      <c r="HOL23" s="418"/>
      <c r="HOM23" s="418"/>
      <c r="HON23" s="418"/>
      <c r="HOO23" s="418"/>
      <c r="HOP23" s="418"/>
      <c r="HOQ23" s="418"/>
      <c r="HOR23" s="418"/>
      <c r="HOS23" s="418"/>
      <c r="HOT23" s="418"/>
      <c r="HOU23" s="418"/>
      <c r="HOV23" s="418"/>
      <c r="HOW23" s="418"/>
      <c r="HOX23" s="418"/>
      <c r="HOY23" s="418"/>
      <c r="HOZ23" s="418"/>
      <c r="HPA23" s="418"/>
      <c r="HPB23" s="418"/>
      <c r="HPC23" s="418"/>
      <c r="HPD23" s="418"/>
      <c r="HPE23" s="418"/>
      <c r="HPF23" s="418"/>
      <c r="HPG23" s="418"/>
      <c r="HPH23" s="418"/>
      <c r="HPI23" s="418"/>
      <c r="HPJ23" s="418"/>
      <c r="HPK23" s="418"/>
      <c r="HPL23" s="418"/>
      <c r="HPM23" s="418"/>
      <c r="HPN23" s="418"/>
      <c r="HPO23" s="418"/>
      <c r="HPP23" s="418"/>
      <c r="HPQ23" s="418"/>
      <c r="HPR23" s="418"/>
      <c r="HPS23" s="418"/>
      <c r="HPT23" s="418"/>
      <c r="HPU23" s="418"/>
      <c r="HPV23" s="418"/>
      <c r="HPW23" s="418"/>
      <c r="HPX23" s="418"/>
      <c r="HPY23" s="418"/>
      <c r="HPZ23" s="418"/>
      <c r="HQA23" s="418"/>
      <c r="HQB23" s="418"/>
      <c r="HQC23" s="418"/>
      <c r="HQD23" s="418"/>
      <c r="HQE23" s="418"/>
      <c r="HQF23" s="418"/>
      <c r="HQG23" s="418"/>
      <c r="HQH23" s="418"/>
      <c r="HQI23" s="418"/>
      <c r="HQJ23" s="418"/>
      <c r="HQK23" s="418"/>
      <c r="HQL23" s="418"/>
      <c r="HQM23" s="418"/>
      <c r="HQN23" s="418"/>
      <c r="HQO23" s="418"/>
      <c r="HQP23" s="418"/>
      <c r="HQQ23" s="418"/>
      <c r="HQR23" s="418"/>
      <c r="HQS23" s="418"/>
      <c r="HQT23" s="418"/>
      <c r="HQU23" s="418"/>
      <c r="HQV23" s="418"/>
      <c r="HQW23" s="418"/>
      <c r="HQX23" s="418"/>
      <c r="HQY23" s="418"/>
      <c r="HQZ23" s="418"/>
      <c r="HRA23" s="418"/>
      <c r="HRB23" s="418"/>
      <c r="HRC23" s="418"/>
      <c r="HRD23" s="418"/>
      <c r="HRE23" s="418"/>
      <c r="HRF23" s="418"/>
      <c r="HRG23" s="418"/>
      <c r="HRH23" s="418"/>
      <c r="HRI23" s="418"/>
      <c r="HRJ23" s="418"/>
      <c r="HRK23" s="418"/>
      <c r="HRL23" s="418"/>
      <c r="HRM23" s="418"/>
      <c r="HRN23" s="418"/>
      <c r="HRO23" s="418"/>
      <c r="HRP23" s="418"/>
      <c r="HRQ23" s="418"/>
      <c r="HRR23" s="418"/>
      <c r="HRS23" s="418"/>
      <c r="HRT23" s="418"/>
      <c r="HRU23" s="418"/>
      <c r="HRV23" s="418"/>
      <c r="HRW23" s="418"/>
      <c r="HRX23" s="418"/>
      <c r="HRY23" s="418"/>
      <c r="HRZ23" s="418"/>
      <c r="HSA23" s="418"/>
      <c r="HSB23" s="418"/>
      <c r="HSC23" s="418"/>
      <c r="HSD23" s="418"/>
      <c r="HSE23" s="418"/>
      <c r="HSF23" s="418"/>
      <c r="HSG23" s="418"/>
      <c r="HSH23" s="418"/>
      <c r="HSI23" s="418"/>
      <c r="HSJ23" s="418"/>
      <c r="HSK23" s="418"/>
      <c r="HSL23" s="418"/>
      <c r="HSM23" s="418"/>
      <c r="HSN23" s="418"/>
      <c r="HSO23" s="418"/>
      <c r="HSP23" s="418"/>
      <c r="HSQ23" s="418"/>
      <c r="HSR23" s="418"/>
      <c r="HSS23" s="418"/>
      <c r="HST23" s="418"/>
      <c r="HSU23" s="418"/>
      <c r="HSV23" s="418"/>
      <c r="HSW23" s="418"/>
      <c r="HSX23" s="418"/>
      <c r="HSY23" s="418"/>
      <c r="HSZ23" s="418"/>
      <c r="HTA23" s="418"/>
      <c r="HTB23" s="418"/>
      <c r="HTC23" s="418"/>
      <c r="HTD23" s="418"/>
      <c r="HTE23" s="418"/>
      <c r="HTF23" s="418"/>
      <c r="HTG23" s="418"/>
      <c r="HTH23" s="418"/>
      <c r="HTI23" s="418"/>
      <c r="HTJ23" s="418"/>
      <c r="HTK23" s="418"/>
      <c r="HTL23" s="418"/>
      <c r="HTM23" s="418"/>
      <c r="HTN23" s="418"/>
      <c r="HTO23" s="418"/>
      <c r="HTP23" s="418"/>
      <c r="HTQ23" s="418"/>
      <c r="HTR23" s="418"/>
      <c r="HTS23" s="418"/>
      <c r="HTT23" s="418"/>
      <c r="HTU23" s="418"/>
      <c r="HTV23" s="418"/>
      <c r="HTW23" s="418"/>
      <c r="HTX23" s="418"/>
      <c r="HTY23" s="418"/>
      <c r="HTZ23" s="418"/>
      <c r="HUA23" s="418"/>
      <c r="HUB23" s="418"/>
      <c r="HUC23" s="418"/>
      <c r="HUD23" s="418"/>
      <c r="HUE23" s="418"/>
      <c r="HUF23" s="418"/>
      <c r="HUG23" s="418"/>
      <c r="HUH23" s="418"/>
      <c r="HUI23" s="418"/>
      <c r="HUJ23" s="418"/>
      <c r="HUK23" s="418"/>
      <c r="HUL23" s="418"/>
      <c r="HUM23" s="418"/>
      <c r="HUN23" s="418"/>
      <c r="HUO23" s="418"/>
      <c r="HUP23" s="418"/>
      <c r="HUQ23" s="418"/>
      <c r="HUR23" s="418"/>
      <c r="HUS23" s="418"/>
      <c r="HUT23" s="418"/>
      <c r="HUU23" s="418"/>
      <c r="HUV23" s="418"/>
      <c r="HUW23" s="418"/>
      <c r="HUX23" s="418"/>
      <c r="HUY23" s="418"/>
      <c r="HUZ23" s="418"/>
      <c r="HVA23" s="418"/>
      <c r="HVB23" s="418"/>
      <c r="HVC23" s="418"/>
      <c r="HVD23" s="418"/>
      <c r="HVE23" s="418"/>
      <c r="HVF23" s="418"/>
      <c r="HVG23" s="418"/>
      <c r="HVH23" s="418"/>
      <c r="HVI23" s="418"/>
      <c r="HVJ23" s="418"/>
      <c r="HVK23" s="418"/>
      <c r="HVL23" s="418"/>
      <c r="HVM23" s="418"/>
      <c r="HVN23" s="418"/>
      <c r="HVO23" s="418"/>
      <c r="HVP23" s="418"/>
      <c r="HVQ23" s="418"/>
      <c r="HVR23" s="418"/>
      <c r="HVS23" s="418"/>
      <c r="HVT23" s="418"/>
      <c r="HVU23" s="418"/>
      <c r="HVV23" s="418"/>
      <c r="HVW23" s="418"/>
      <c r="HVX23" s="418"/>
      <c r="HVY23" s="418"/>
      <c r="HVZ23" s="418"/>
      <c r="HWA23" s="418"/>
      <c r="HWB23" s="418"/>
      <c r="HWC23" s="418"/>
      <c r="HWD23" s="418"/>
      <c r="HWE23" s="418"/>
      <c r="HWF23" s="418"/>
      <c r="HWG23" s="418"/>
      <c r="HWH23" s="418"/>
      <c r="HWI23" s="418"/>
      <c r="HWJ23" s="418"/>
      <c r="HWK23" s="418"/>
      <c r="HWL23" s="418"/>
      <c r="HWM23" s="418"/>
      <c r="HWN23" s="418"/>
      <c r="HWO23" s="418"/>
      <c r="HWP23" s="418"/>
      <c r="HWQ23" s="418"/>
      <c r="HWR23" s="418"/>
      <c r="HWS23" s="418"/>
      <c r="HWT23" s="418"/>
      <c r="HWU23" s="418"/>
      <c r="HWV23" s="418"/>
      <c r="HWW23" s="418"/>
      <c r="HWX23" s="418"/>
      <c r="HWY23" s="418"/>
      <c r="HWZ23" s="418"/>
      <c r="HXA23" s="418"/>
      <c r="HXB23" s="418"/>
      <c r="HXC23" s="418"/>
      <c r="HXD23" s="418"/>
      <c r="HXE23" s="418"/>
      <c r="HXF23" s="418"/>
      <c r="HXG23" s="418"/>
      <c r="HXH23" s="418"/>
      <c r="HXI23" s="418"/>
      <c r="HXJ23" s="418"/>
      <c r="HXK23" s="418"/>
      <c r="HXL23" s="418"/>
      <c r="HXM23" s="418"/>
      <c r="HXN23" s="418"/>
      <c r="HXO23" s="418"/>
      <c r="HXP23" s="418"/>
      <c r="HXQ23" s="418"/>
      <c r="HXR23" s="418"/>
      <c r="HXS23" s="418"/>
      <c r="HXT23" s="418"/>
      <c r="HXU23" s="418"/>
      <c r="HXV23" s="418"/>
      <c r="HXW23" s="418"/>
      <c r="HXX23" s="418"/>
      <c r="HXY23" s="418"/>
      <c r="HXZ23" s="418"/>
      <c r="HYA23" s="418"/>
      <c r="HYB23" s="418"/>
      <c r="HYC23" s="418"/>
      <c r="HYD23" s="418"/>
      <c r="HYE23" s="418"/>
      <c r="HYF23" s="418"/>
      <c r="HYG23" s="418"/>
      <c r="HYH23" s="418"/>
      <c r="HYI23" s="418"/>
      <c r="HYJ23" s="418"/>
      <c r="HYK23" s="418"/>
      <c r="HYL23" s="418"/>
      <c r="HYM23" s="418"/>
      <c r="HYN23" s="418"/>
      <c r="HYO23" s="418"/>
      <c r="HYP23" s="418"/>
      <c r="HYQ23" s="418"/>
      <c r="HYR23" s="418"/>
      <c r="HYS23" s="418"/>
      <c r="HYT23" s="418"/>
      <c r="HYU23" s="418"/>
      <c r="HYV23" s="418"/>
      <c r="HYW23" s="418"/>
      <c r="HYX23" s="418"/>
      <c r="HYY23" s="418"/>
      <c r="HYZ23" s="418"/>
      <c r="HZA23" s="418"/>
      <c r="HZB23" s="418"/>
      <c r="HZC23" s="418"/>
      <c r="HZD23" s="418"/>
      <c r="HZE23" s="418"/>
      <c r="HZF23" s="418"/>
      <c r="HZG23" s="418"/>
      <c r="HZH23" s="418"/>
      <c r="HZI23" s="418"/>
      <c r="HZJ23" s="418"/>
      <c r="HZK23" s="418"/>
      <c r="HZL23" s="418"/>
      <c r="HZM23" s="418"/>
      <c r="HZN23" s="418"/>
      <c r="HZO23" s="418"/>
      <c r="HZP23" s="418"/>
      <c r="HZQ23" s="418"/>
      <c r="HZR23" s="418"/>
      <c r="HZS23" s="418"/>
      <c r="HZT23" s="418"/>
      <c r="HZU23" s="418"/>
      <c r="HZV23" s="418"/>
      <c r="HZW23" s="418"/>
      <c r="HZX23" s="418"/>
      <c r="HZY23" s="418"/>
      <c r="HZZ23" s="418"/>
      <c r="IAA23" s="418"/>
      <c r="IAB23" s="418"/>
      <c r="IAC23" s="418"/>
      <c r="IAD23" s="418"/>
      <c r="IAE23" s="418"/>
      <c r="IAF23" s="418"/>
      <c r="IAG23" s="418"/>
      <c r="IAH23" s="418"/>
      <c r="IAI23" s="418"/>
      <c r="IAJ23" s="418"/>
      <c r="IAK23" s="418"/>
      <c r="IAL23" s="418"/>
      <c r="IAM23" s="418"/>
      <c r="IAN23" s="418"/>
      <c r="IAO23" s="418"/>
      <c r="IAP23" s="418"/>
      <c r="IAQ23" s="418"/>
      <c r="IAR23" s="418"/>
      <c r="IAS23" s="418"/>
      <c r="IAT23" s="418"/>
      <c r="IAU23" s="418"/>
      <c r="IAV23" s="418"/>
      <c r="IAW23" s="418"/>
      <c r="IAX23" s="418"/>
      <c r="IAY23" s="418"/>
      <c r="IAZ23" s="418"/>
      <c r="IBA23" s="418"/>
      <c r="IBB23" s="418"/>
      <c r="IBC23" s="418"/>
      <c r="IBD23" s="418"/>
      <c r="IBE23" s="418"/>
      <c r="IBF23" s="418"/>
      <c r="IBG23" s="418"/>
      <c r="IBH23" s="418"/>
      <c r="IBI23" s="418"/>
      <c r="IBJ23" s="418"/>
      <c r="IBK23" s="418"/>
      <c r="IBL23" s="418"/>
      <c r="IBM23" s="418"/>
      <c r="IBN23" s="418"/>
      <c r="IBO23" s="418"/>
      <c r="IBP23" s="418"/>
      <c r="IBQ23" s="418"/>
      <c r="IBR23" s="418"/>
      <c r="IBS23" s="418"/>
      <c r="IBT23" s="418"/>
      <c r="IBU23" s="418"/>
      <c r="IBV23" s="418"/>
      <c r="IBW23" s="418"/>
      <c r="IBX23" s="418"/>
      <c r="IBY23" s="418"/>
      <c r="IBZ23" s="418"/>
      <c r="ICA23" s="418"/>
      <c r="ICB23" s="418"/>
      <c r="ICC23" s="418"/>
      <c r="ICD23" s="418"/>
      <c r="ICE23" s="418"/>
      <c r="ICF23" s="418"/>
      <c r="ICG23" s="418"/>
      <c r="ICH23" s="418"/>
      <c r="ICI23" s="418"/>
      <c r="ICJ23" s="418"/>
      <c r="ICK23" s="418"/>
      <c r="ICL23" s="418"/>
      <c r="ICM23" s="418"/>
      <c r="ICN23" s="418"/>
      <c r="ICO23" s="418"/>
      <c r="ICP23" s="418"/>
      <c r="ICQ23" s="418"/>
      <c r="ICR23" s="418"/>
      <c r="ICS23" s="418"/>
      <c r="ICT23" s="418"/>
      <c r="ICU23" s="418"/>
      <c r="ICV23" s="418"/>
      <c r="ICW23" s="418"/>
      <c r="ICX23" s="418"/>
      <c r="ICY23" s="418"/>
      <c r="ICZ23" s="418"/>
      <c r="IDA23" s="418"/>
      <c r="IDB23" s="418"/>
      <c r="IDC23" s="418"/>
      <c r="IDD23" s="418"/>
      <c r="IDE23" s="418"/>
      <c r="IDF23" s="418"/>
      <c r="IDG23" s="418"/>
      <c r="IDH23" s="418"/>
      <c r="IDI23" s="418"/>
      <c r="IDJ23" s="418"/>
      <c r="IDK23" s="418"/>
      <c r="IDL23" s="418"/>
      <c r="IDM23" s="418"/>
      <c r="IDN23" s="418"/>
      <c r="IDO23" s="418"/>
      <c r="IDP23" s="418"/>
      <c r="IDQ23" s="418"/>
      <c r="IDR23" s="418"/>
      <c r="IDS23" s="418"/>
      <c r="IDT23" s="418"/>
      <c r="IDU23" s="418"/>
      <c r="IDV23" s="418"/>
      <c r="IDW23" s="418"/>
      <c r="IDX23" s="418"/>
      <c r="IDY23" s="418"/>
      <c r="IDZ23" s="418"/>
      <c r="IEA23" s="418"/>
      <c r="IEB23" s="418"/>
      <c r="IEC23" s="418"/>
      <c r="IED23" s="418"/>
      <c r="IEE23" s="418"/>
      <c r="IEF23" s="418"/>
      <c r="IEG23" s="418"/>
      <c r="IEH23" s="418"/>
      <c r="IEI23" s="418"/>
      <c r="IEJ23" s="418"/>
      <c r="IEK23" s="418"/>
      <c r="IEL23" s="418"/>
      <c r="IEM23" s="418"/>
      <c r="IEN23" s="418"/>
      <c r="IEO23" s="418"/>
      <c r="IEP23" s="418"/>
      <c r="IEQ23" s="418"/>
      <c r="IER23" s="418"/>
      <c r="IES23" s="418"/>
      <c r="IET23" s="418"/>
      <c r="IEU23" s="418"/>
      <c r="IEV23" s="418"/>
      <c r="IEW23" s="418"/>
      <c r="IEX23" s="418"/>
      <c r="IEY23" s="418"/>
      <c r="IEZ23" s="418"/>
      <c r="IFA23" s="418"/>
      <c r="IFB23" s="418"/>
      <c r="IFC23" s="418"/>
      <c r="IFD23" s="418"/>
      <c r="IFE23" s="418"/>
      <c r="IFF23" s="418"/>
      <c r="IFG23" s="418"/>
      <c r="IFH23" s="418"/>
      <c r="IFI23" s="418"/>
      <c r="IFJ23" s="418"/>
      <c r="IFK23" s="418"/>
      <c r="IFL23" s="418"/>
      <c r="IFM23" s="418"/>
      <c r="IFN23" s="418"/>
      <c r="IFO23" s="418"/>
      <c r="IFP23" s="418"/>
      <c r="IFQ23" s="418"/>
      <c r="IFR23" s="418"/>
      <c r="IFS23" s="418"/>
      <c r="IFT23" s="418"/>
      <c r="IFU23" s="418"/>
      <c r="IFV23" s="418"/>
      <c r="IFW23" s="418"/>
      <c r="IFX23" s="418"/>
      <c r="IFY23" s="418"/>
      <c r="IFZ23" s="418"/>
      <c r="IGA23" s="418"/>
      <c r="IGB23" s="418"/>
      <c r="IGC23" s="418"/>
      <c r="IGD23" s="418"/>
      <c r="IGE23" s="418"/>
      <c r="IGF23" s="418"/>
      <c r="IGG23" s="418"/>
      <c r="IGH23" s="418"/>
      <c r="IGI23" s="418"/>
      <c r="IGJ23" s="418"/>
      <c r="IGK23" s="418"/>
      <c r="IGL23" s="418"/>
      <c r="IGM23" s="418"/>
      <c r="IGN23" s="418"/>
      <c r="IGO23" s="418"/>
      <c r="IGP23" s="418"/>
      <c r="IGQ23" s="418"/>
      <c r="IGR23" s="418"/>
      <c r="IGS23" s="418"/>
      <c r="IGT23" s="418"/>
      <c r="IGU23" s="418"/>
      <c r="IGV23" s="418"/>
      <c r="IGW23" s="418"/>
      <c r="IGX23" s="418"/>
      <c r="IGY23" s="418"/>
      <c r="IGZ23" s="418"/>
      <c r="IHA23" s="418"/>
      <c r="IHB23" s="418"/>
      <c r="IHC23" s="418"/>
      <c r="IHD23" s="418"/>
      <c r="IHE23" s="418"/>
      <c r="IHF23" s="418"/>
      <c r="IHG23" s="418"/>
      <c r="IHH23" s="418"/>
      <c r="IHI23" s="418"/>
      <c r="IHJ23" s="418"/>
      <c r="IHK23" s="418"/>
      <c r="IHL23" s="418"/>
      <c r="IHM23" s="418"/>
      <c r="IHN23" s="418"/>
      <c r="IHO23" s="418"/>
      <c r="IHP23" s="418"/>
      <c r="IHQ23" s="418"/>
      <c r="IHR23" s="418"/>
      <c r="IHS23" s="418"/>
      <c r="IHT23" s="418"/>
      <c r="IHU23" s="418"/>
      <c r="IHV23" s="418"/>
      <c r="IHW23" s="418"/>
      <c r="IHX23" s="418"/>
      <c r="IHY23" s="418"/>
      <c r="IHZ23" s="418"/>
      <c r="IIA23" s="418"/>
      <c r="IIB23" s="418"/>
      <c r="IIC23" s="418"/>
      <c r="IID23" s="418"/>
      <c r="IIE23" s="418"/>
      <c r="IIF23" s="418"/>
      <c r="IIG23" s="418"/>
      <c r="IIH23" s="418"/>
      <c r="III23" s="418"/>
      <c r="IIJ23" s="418"/>
      <c r="IIK23" s="418"/>
      <c r="IIL23" s="418"/>
      <c r="IIM23" s="418"/>
      <c r="IIN23" s="418"/>
      <c r="IIO23" s="418"/>
      <c r="IIP23" s="418"/>
      <c r="IIQ23" s="418"/>
      <c r="IIR23" s="418"/>
      <c r="IIS23" s="418"/>
      <c r="IIT23" s="418"/>
      <c r="IIU23" s="418"/>
      <c r="IIV23" s="418"/>
      <c r="IIW23" s="418"/>
      <c r="IIX23" s="418"/>
      <c r="IIY23" s="418"/>
      <c r="IIZ23" s="418"/>
      <c r="IJA23" s="418"/>
      <c r="IJB23" s="418"/>
      <c r="IJC23" s="418"/>
      <c r="IJD23" s="418"/>
      <c r="IJE23" s="418"/>
      <c r="IJF23" s="418"/>
      <c r="IJG23" s="418"/>
      <c r="IJH23" s="418"/>
      <c r="IJI23" s="418"/>
      <c r="IJJ23" s="418"/>
      <c r="IJK23" s="418"/>
      <c r="IJL23" s="418"/>
      <c r="IJM23" s="418"/>
      <c r="IJN23" s="418"/>
      <c r="IJO23" s="418"/>
      <c r="IJP23" s="418"/>
      <c r="IJQ23" s="418"/>
      <c r="IJR23" s="418"/>
      <c r="IJS23" s="418"/>
      <c r="IJT23" s="418"/>
      <c r="IJU23" s="418"/>
      <c r="IJV23" s="418"/>
      <c r="IJW23" s="418"/>
      <c r="IJX23" s="418"/>
      <c r="IJY23" s="418"/>
      <c r="IJZ23" s="418"/>
      <c r="IKA23" s="418"/>
      <c r="IKB23" s="418"/>
      <c r="IKC23" s="418"/>
      <c r="IKD23" s="418"/>
      <c r="IKE23" s="418"/>
      <c r="IKF23" s="418"/>
      <c r="IKG23" s="418"/>
      <c r="IKH23" s="418"/>
      <c r="IKI23" s="418"/>
      <c r="IKJ23" s="418"/>
      <c r="IKK23" s="418"/>
      <c r="IKL23" s="418"/>
      <c r="IKM23" s="418"/>
      <c r="IKN23" s="418"/>
      <c r="IKO23" s="418"/>
      <c r="IKP23" s="418"/>
      <c r="IKQ23" s="418"/>
      <c r="IKR23" s="418"/>
      <c r="IKS23" s="418"/>
      <c r="IKT23" s="418"/>
      <c r="IKU23" s="418"/>
      <c r="IKV23" s="418"/>
      <c r="IKW23" s="418"/>
      <c r="IKX23" s="418"/>
      <c r="IKY23" s="418"/>
      <c r="IKZ23" s="418"/>
      <c r="ILA23" s="418"/>
      <c r="ILB23" s="418"/>
      <c r="ILC23" s="418"/>
      <c r="ILD23" s="418"/>
      <c r="ILE23" s="418"/>
      <c r="ILF23" s="418"/>
      <c r="ILG23" s="418"/>
      <c r="ILH23" s="418"/>
      <c r="ILI23" s="418"/>
      <c r="ILJ23" s="418"/>
      <c r="ILK23" s="418"/>
      <c r="ILL23" s="418"/>
      <c r="ILM23" s="418"/>
      <c r="ILN23" s="418"/>
      <c r="ILO23" s="418"/>
      <c r="ILP23" s="418"/>
      <c r="ILQ23" s="418"/>
      <c r="ILR23" s="418"/>
      <c r="ILS23" s="418"/>
      <c r="ILT23" s="418"/>
      <c r="ILU23" s="418"/>
      <c r="ILV23" s="418"/>
      <c r="ILW23" s="418"/>
      <c r="ILX23" s="418"/>
      <c r="ILY23" s="418"/>
      <c r="ILZ23" s="418"/>
      <c r="IMA23" s="418"/>
      <c r="IMB23" s="418"/>
      <c r="IMC23" s="418"/>
      <c r="IMD23" s="418"/>
      <c r="IME23" s="418"/>
      <c r="IMF23" s="418"/>
      <c r="IMG23" s="418"/>
      <c r="IMH23" s="418"/>
      <c r="IMI23" s="418"/>
      <c r="IMJ23" s="418"/>
      <c r="IMK23" s="418"/>
      <c r="IML23" s="418"/>
      <c r="IMM23" s="418"/>
      <c r="IMN23" s="418"/>
      <c r="IMO23" s="418"/>
      <c r="IMP23" s="418"/>
      <c r="IMQ23" s="418"/>
      <c r="IMR23" s="418"/>
      <c r="IMS23" s="418"/>
      <c r="IMT23" s="418"/>
      <c r="IMU23" s="418"/>
      <c r="IMV23" s="418"/>
      <c r="IMW23" s="418"/>
      <c r="IMX23" s="418"/>
      <c r="IMY23" s="418"/>
      <c r="IMZ23" s="418"/>
      <c r="INA23" s="418"/>
      <c r="INB23" s="418"/>
      <c r="INC23" s="418"/>
      <c r="IND23" s="418"/>
      <c r="INE23" s="418"/>
      <c r="INF23" s="418"/>
      <c r="ING23" s="418"/>
      <c r="INH23" s="418"/>
      <c r="INI23" s="418"/>
      <c r="INJ23" s="418"/>
      <c r="INK23" s="418"/>
      <c r="INL23" s="418"/>
      <c r="INM23" s="418"/>
      <c r="INN23" s="418"/>
      <c r="INO23" s="418"/>
      <c r="INP23" s="418"/>
      <c r="INQ23" s="418"/>
      <c r="INR23" s="418"/>
      <c r="INS23" s="418"/>
      <c r="INT23" s="418"/>
      <c r="INU23" s="418"/>
      <c r="INV23" s="418"/>
      <c r="INW23" s="418"/>
      <c r="INX23" s="418"/>
      <c r="INY23" s="418"/>
      <c r="INZ23" s="418"/>
      <c r="IOA23" s="418"/>
      <c r="IOB23" s="418"/>
      <c r="IOC23" s="418"/>
      <c r="IOD23" s="418"/>
      <c r="IOE23" s="418"/>
      <c r="IOF23" s="418"/>
      <c r="IOG23" s="418"/>
      <c r="IOH23" s="418"/>
      <c r="IOI23" s="418"/>
      <c r="IOJ23" s="418"/>
      <c r="IOK23" s="418"/>
      <c r="IOL23" s="418"/>
      <c r="IOM23" s="418"/>
      <c r="ION23" s="418"/>
      <c r="IOO23" s="418"/>
      <c r="IOP23" s="418"/>
      <c r="IOQ23" s="418"/>
      <c r="IOR23" s="418"/>
      <c r="IOS23" s="418"/>
      <c r="IOT23" s="418"/>
      <c r="IOU23" s="418"/>
      <c r="IOV23" s="418"/>
      <c r="IOW23" s="418"/>
      <c r="IOX23" s="418"/>
      <c r="IOY23" s="418"/>
      <c r="IOZ23" s="418"/>
      <c r="IPA23" s="418"/>
      <c r="IPB23" s="418"/>
      <c r="IPC23" s="418"/>
      <c r="IPD23" s="418"/>
      <c r="IPE23" s="418"/>
      <c r="IPF23" s="418"/>
      <c r="IPG23" s="418"/>
      <c r="IPH23" s="418"/>
      <c r="IPI23" s="418"/>
      <c r="IPJ23" s="418"/>
      <c r="IPK23" s="418"/>
      <c r="IPL23" s="418"/>
      <c r="IPM23" s="418"/>
      <c r="IPN23" s="418"/>
      <c r="IPO23" s="418"/>
      <c r="IPP23" s="418"/>
      <c r="IPQ23" s="418"/>
      <c r="IPR23" s="418"/>
      <c r="IPS23" s="418"/>
      <c r="IPT23" s="418"/>
      <c r="IPU23" s="418"/>
      <c r="IPV23" s="418"/>
      <c r="IPW23" s="418"/>
      <c r="IPX23" s="418"/>
      <c r="IPY23" s="418"/>
      <c r="IPZ23" s="418"/>
      <c r="IQA23" s="418"/>
      <c r="IQB23" s="418"/>
      <c r="IQC23" s="418"/>
      <c r="IQD23" s="418"/>
      <c r="IQE23" s="418"/>
      <c r="IQF23" s="418"/>
      <c r="IQG23" s="418"/>
      <c r="IQH23" s="418"/>
      <c r="IQI23" s="418"/>
      <c r="IQJ23" s="418"/>
      <c r="IQK23" s="418"/>
      <c r="IQL23" s="418"/>
      <c r="IQM23" s="418"/>
      <c r="IQN23" s="418"/>
      <c r="IQO23" s="418"/>
      <c r="IQP23" s="418"/>
      <c r="IQQ23" s="418"/>
      <c r="IQR23" s="418"/>
      <c r="IQS23" s="418"/>
      <c r="IQT23" s="418"/>
      <c r="IQU23" s="418"/>
      <c r="IQV23" s="418"/>
      <c r="IQW23" s="418"/>
      <c r="IQX23" s="418"/>
      <c r="IQY23" s="418"/>
      <c r="IQZ23" s="418"/>
      <c r="IRA23" s="418"/>
      <c r="IRB23" s="418"/>
      <c r="IRC23" s="418"/>
      <c r="IRD23" s="418"/>
      <c r="IRE23" s="418"/>
      <c r="IRF23" s="418"/>
      <c r="IRG23" s="418"/>
      <c r="IRH23" s="418"/>
      <c r="IRI23" s="418"/>
      <c r="IRJ23" s="418"/>
      <c r="IRK23" s="418"/>
      <c r="IRL23" s="418"/>
      <c r="IRM23" s="418"/>
      <c r="IRN23" s="418"/>
      <c r="IRO23" s="418"/>
      <c r="IRP23" s="418"/>
      <c r="IRQ23" s="418"/>
      <c r="IRR23" s="418"/>
      <c r="IRS23" s="418"/>
      <c r="IRT23" s="418"/>
      <c r="IRU23" s="418"/>
      <c r="IRV23" s="418"/>
      <c r="IRW23" s="418"/>
      <c r="IRX23" s="418"/>
      <c r="IRY23" s="418"/>
      <c r="IRZ23" s="418"/>
      <c r="ISA23" s="418"/>
      <c r="ISB23" s="418"/>
      <c r="ISC23" s="418"/>
      <c r="ISD23" s="418"/>
      <c r="ISE23" s="418"/>
      <c r="ISF23" s="418"/>
      <c r="ISG23" s="418"/>
      <c r="ISH23" s="418"/>
      <c r="ISI23" s="418"/>
      <c r="ISJ23" s="418"/>
      <c r="ISK23" s="418"/>
      <c r="ISL23" s="418"/>
      <c r="ISM23" s="418"/>
      <c r="ISN23" s="418"/>
      <c r="ISO23" s="418"/>
      <c r="ISP23" s="418"/>
      <c r="ISQ23" s="418"/>
      <c r="ISR23" s="418"/>
      <c r="ISS23" s="418"/>
      <c r="IST23" s="418"/>
      <c r="ISU23" s="418"/>
      <c r="ISV23" s="418"/>
      <c r="ISW23" s="418"/>
      <c r="ISX23" s="418"/>
      <c r="ISY23" s="418"/>
      <c r="ISZ23" s="418"/>
      <c r="ITA23" s="418"/>
      <c r="ITB23" s="418"/>
      <c r="ITC23" s="418"/>
      <c r="ITD23" s="418"/>
      <c r="ITE23" s="418"/>
      <c r="ITF23" s="418"/>
      <c r="ITG23" s="418"/>
      <c r="ITH23" s="418"/>
      <c r="ITI23" s="418"/>
      <c r="ITJ23" s="418"/>
      <c r="ITK23" s="418"/>
      <c r="ITL23" s="418"/>
      <c r="ITM23" s="418"/>
      <c r="ITN23" s="418"/>
      <c r="ITO23" s="418"/>
      <c r="ITP23" s="418"/>
      <c r="ITQ23" s="418"/>
      <c r="ITR23" s="418"/>
      <c r="ITS23" s="418"/>
      <c r="ITT23" s="418"/>
      <c r="ITU23" s="418"/>
      <c r="ITV23" s="418"/>
      <c r="ITW23" s="418"/>
      <c r="ITX23" s="418"/>
      <c r="ITY23" s="418"/>
      <c r="ITZ23" s="418"/>
      <c r="IUA23" s="418"/>
      <c r="IUB23" s="418"/>
      <c r="IUC23" s="418"/>
      <c r="IUD23" s="418"/>
      <c r="IUE23" s="418"/>
      <c r="IUF23" s="418"/>
      <c r="IUG23" s="418"/>
      <c r="IUH23" s="418"/>
      <c r="IUI23" s="418"/>
      <c r="IUJ23" s="418"/>
      <c r="IUK23" s="418"/>
      <c r="IUL23" s="418"/>
      <c r="IUM23" s="418"/>
      <c r="IUN23" s="418"/>
      <c r="IUO23" s="418"/>
      <c r="IUP23" s="418"/>
      <c r="IUQ23" s="418"/>
      <c r="IUR23" s="418"/>
      <c r="IUS23" s="418"/>
      <c r="IUT23" s="418"/>
      <c r="IUU23" s="418"/>
      <c r="IUV23" s="418"/>
      <c r="IUW23" s="418"/>
      <c r="IUX23" s="418"/>
      <c r="IUY23" s="418"/>
      <c r="IUZ23" s="418"/>
      <c r="IVA23" s="418"/>
      <c r="IVB23" s="418"/>
      <c r="IVC23" s="418"/>
      <c r="IVD23" s="418"/>
      <c r="IVE23" s="418"/>
      <c r="IVF23" s="418"/>
      <c r="IVG23" s="418"/>
      <c r="IVH23" s="418"/>
      <c r="IVI23" s="418"/>
      <c r="IVJ23" s="418"/>
      <c r="IVK23" s="418"/>
      <c r="IVL23" s="418"/>
      <c r="IVM23" s="418"/>
      <c r="IVN23" s="418"/>
      <c r="IVO23" s="418"/>
      <c r="IVP23" s="418"/>
      <c r="IVQ23" s="418"/>
      <c r="IVR23" s="418"/>
      <c r="IVS23" s="418"/>
      <c r="IVT23" s="418"/>
      <c r="IVU23" s="418"/>
      <c r="IVV23" s="418"/>
      <c r="IVW23" s="418"/>
      <c r="IVX23" s="418"/>
      <c r="IVY23" s="418"/>
      <c r="IVZ23" s="418"/>
      <c r="IWA23" s="418"/>
      <c r="IWB23" s="418"/>
      <c r="IWC23" s="418"/>
      <c r="IWD23" s="418"/>
      <c r="IWE23" s="418"/>
      <c r="IWF23" s="418"/>
      <c r="IWG23" s="418"/>
      <c r="IWH23" s="418"/>
      <c r="IWI23" s="418"/>
      <c r="IWJ23" s="418"/>
      <c r="IWK23" s="418"/>
      <c r="IWL23" s="418"/>
      <c r="IWM23" s="418"/>
      <c r="IWN23" s="418"/>
      <c r="IWO23" s="418"/>
      <c r="IWP23" s="418"/>
      <c r="IWQ23" s="418"/>
      <c r="IWR23" s="418"/>
      <c r="IWS23" s="418"/>
      <c r="IWT23" s="418"/>
      <c r="IWU23" s="418"/>
      <c r="IWV23" s="418"/>
      <c r="IWW23" s="418"/>
      <c r="IWX23" s="418"/>
      <c r="IWY23" s="418"/>
      <c r="IWZ23" s="418"/>
      <c r="IXA23" s="418"/>
      <c r="IXB23" s="418"/>
      <c r="IXC23" s="418"/>
      <c r="IXD23" s="418"/>
      <c r="IXE23" s="418"/>
      <c r="IXF23" s="418"/>
      <c r="IXG23" s="418"/>
      <c r="IXH23" s="418"/>
      <c r="IXI23" s="418"/>
      <c r="IXJ23" s="418"/>
      <c r="IXK23" s="418"/>
      <c r="IXL23" s="418"/>
      <c r="IXM23" s="418"/>
      <c r="IXN23" s="418"/>
      <c r="IXO23" s="418"/>
      <c r="IXP23" s="418"/>
      <c r="IXQ23" s="418"/>
      <c r="IXR23" s="418"/>
      <c r="IXS23" s="418"/>
      <c r="IXT23" s="418"/>
      <c r="IXU23" s="418"/>
      <c r="IXV23" s="418"/>
      <c r="IXW23" s="418"/>
      <c r="IXX23" s="418"/>
      <c r="IXY23" s="418"/>
      <c r="IXZ23" s="418"/>
      <c r="IYA23" s="418"/>
      <c r="IYB23" s="418"/>
      <c r="IYC23" s="418"/>
      <c r="IYD23" s="418"/>
      <c r="IYE23" s="418"/>
      <c r="IYF23" s="418"/>
      <c r="IYG23" s="418"/>
      <c r="IYH23" s="418"/>
      <c r="IYI23" s="418"/>
      <c r="IYJ23" s="418"/>
      <c r="IYK23" s="418"/>
      <c r="IYL23" s="418"/>
      <c r="IYM23" s="418"/>
      <c r="IYN23" s="418"/>
      <c r="IYO23" s="418"/>
      <c r="IYP23" s="418"/>
      <c r="IYQ23" s="418"/>
      <c r="IYR23" s="418"/>
      <c r="IYS23" s="418"/>
      <c r="IYT23" s="418"/>
      <c r="IYU23" s="418"/>
      <c r="IYV23" s="418"/>
      <c r="IYW23" s="418"/>
      <c r="IYX23" s="418"/>
      <c r="IYY23" s="418"/>
      <c r="IYZ23" s="418"/>
      <c r="IZA23" s="418"/>
      <c r="IZB23" s="418"/>
      <c r="IZC23" s="418"/>
      <c r="IZD23" s="418"/>
      <c r="IZE23" s="418"/>
      <c r="IZF23" s="418"/>
      <c r="IZG23" s="418"/>
      <c r="IZH23" s="418"/>
      <c r="IZI23" s="418"/>
      <c r="IZJ23" s="418"/>
      <c r="IZK23" s="418"/>
      <c r="IZL23" s="418"/>
      <c r="IZM23" s="418"/>
      <c r="IZN23" s="418"/>
      <c r="IZO23" s="418"/>
      <c r="IZP23" s="418"/>
      <c r="IZQ23" s="418"/>
      <c r="IZR23" s="418"/>
      <c r="IZS23" s="418"/>
      <c r="IZT23" s="418"/>
      <c r="IZU23" s="418"/>
      <c r="IZV23" s="418"/>
      <c r="IZW23" s="418"/>
      <c r="IZX23" s="418"/>
      <c r="IZY23" s="418"/>
      <c r="IZZ23" s="418"/>
      <c r="JAA23" s="418"/>
      <c r="JAB23" s="418"/>
      <c r="JAC23" s="418"/>
      <c r="JAD23" s="418"/>
      <c r="JAE23" s="418"/>
      <c r="JAF23" s="418"/>
      <c r="JAG23" s="418"/>
      <c r="JAH23" s="418"/>
      <c r="JAI23" s="418"/>
      <c r="JAJ23" s="418"/>
      <c r="JAK23" s="418"/>
      <c r="JAL23" s="418"/>
      <c r="JAM23" s="418"/>
      <c r="JAN23" s="418"/>
      <c r="JAO23" s="418"/>
      <c r="JAP23" s="418"/>
      <c r="JAQ23" s="418"/>
      <c r="JAR23" s="418"/>
      <c r="JAS23" s="418"/>
      <c r="JAT23" s="418"/>
      <c r="JAU23" s="418"/>
      <c r="JAV23" s="418"/>
      <c r="JAW23" s="418"/>
      <c r="JAX23" s="418"/>
      <c r="JAY23" s="418"/>
      <c r="JAZ23" s="418"/>
      <c r="JBA23" s="418"/>
      <c r="JBB23" s="418"/>
      <c r="JBC23" s="418"/>
      <c r="JBD23" s="418"/>
      <c r="JBE23" s="418"/>
      <c r="JBF23" s="418"/>
      <c r="JBG23" s="418"/>
      <c r="JBH23" s="418"/>
      <c r="JBI23" s="418"/>
      <c r="JBJ23" s="418"/>
      <c r="JBK23" s="418"/>
      <c r="JBL23" s="418"/>
      <c r="JBM23" s="418"/>
      <c r="JBN23" s="418"/>
      <c r="JBO23" s="418"/>
      <c r="JBP23" s="418"/>
      <c r="JBQ23" s="418"/>
      <c r="JBR23" s="418"/>
      <c r="JBS23" s="418"/>
      <c r="JBT23" s="418"/>
      <c r="JBU23" s="418"/>
      <c r="JBV23" s="418"/>
      <c r="JBW23" s="418"/>
      <c r="JBX23" s="418"/>
      <c r="JBY23" s="418"/>
      <c r="JBZ23" s="418"/>
      <c r="JCA23" s="418"/>
      <c r="JCB23" s="418"/>
      <c r="JCC23" s="418"/>
      <c r="JCD23" s="418"/>
      <c r="JCE23" s="418"/>
      <c r="JCF23" s="418"/>
      <c r="JCG23" s="418"/>
      <c r="JCH23" s="418"/>
      <c r="JCI23" s="418"/>
      <c r="JCJ23" s="418"/>
      <c r="JCK23" s="418"/>
      <c r="JCL23" s="418"/>
      <c r="JCM23" s="418"/>
      <c r="JCN23" s="418"/>
      <c r="JCO23" s="418"/>
      <c r="JCP23" s="418"/>
      <c r="JCQ23" s="418"/>
      <c r="JCR23" s="418"/>
      <c r="JCS23" s="418"/>
      <c r="JCT23" s="418"/>
      <c r="JCU23" s="418"/>
      <c r="JCV23" s="418"/>
      <c r="JCW23" s="418"/>
      <c r="JCX23" s="418"/>
      <c r="JCY23" s="418"/>
      <c r="JCZ23" s="418"/>
      <c r="JDA23" s="418"/>
      <c r="JDB23" s="418"/>
      <c r="JDC23" s="418"/>
      <c r="JDD23" s="418"/>
      <c r="JDE23" s="418"/>
      <c r="JDF23" s="418"/>
      <c r="JDG23" s="418"/>
      <c r="JDH23" s="418"/>
      <c r="JDI23" s="418"/>
      <c r="JDJ23" s="418"/>
      <c r="JDK23" s="418"/>
      <c r="JDL23" s="418"/>
      <c r="JDM23" s="418"/>
      <c r="JDN23" s="418"/>
      <c r="JDO23" s="418"/>
      <c r="JDP23" s="418"/>
      <c r="JDQ23" s="418"/>
      <c r="JDR23" s="418"/>
      <c r="JDS23" s="418"/>
      <c r="JDT23" s="418"/>
      <c r="JDU23" s="418"/>
      <c r="JDV23" s="418"/>
      <c r="JDW23" s="418"/>
      <c r="JDX23" s="418"/>
      <c r="JDY23" s="418"/>
      <c r="JDZ23" s="418"/>
      <c r="JEA23" s="418"/>
      <c r="JEB23" s="418"/>
      <c r="JEC23" s="418"/>
      <c r="JED23" s="418"/>
      <c r="JEE23" s="418"/>
      <c r="JEF23" s="418"/>
      <c r="JEG23" s="418"/>
      <c r="JEH23" s="418"/>
      <c r="JEI23" s="418"/>
      <c r="JEJ23" s="418"/>
      <c r="JEK23" s="418"/>
      <c r="JEL23" s="418"/>
      <c r="JEM23" s="418"/>
      <c r="JEN23" s="418"/>
      <c r="JEO23" s="418"/>
      <c r="JEP23" s="418"/>
      <c r="JEQ23" s="418"/>
      <c r="JER23" s="418"/>
      <c r="JES23" s="418"/>
      <c r="JET23" s="418"/>
      <c r="JEU23" s="418"/>
      <c r="JEV23" s="418"/>
      <c r="JEW23" s="418"/>
      <c r="JEX23" s="418"/>
      <c r="JEY23" s="418"/>
      <c r="JEZ23" s="418"/>
      <c r="JFA23" s="418"/>
      <c r="JFB23" s="418"/>
      <c r="JFC23" s="418"/>
      <c r="JFD23" s="418"/>
      <c r="JFE23" s="418"/>
      <c r="JFF23" s="418"/>
      <c r="JFG23" s="418"/>
      <c r="JFH23" s="418"/>
      <c r="JFI23" s="418"/>
      <c r="JFJ23" s="418"/>
      <c r="JFK23" s="418"/>
      <c r="JFL23" s="418"/>
      <c r="JFM23" s="418"/>
      <c r="JFN23" s="418"/>
      <c r="JFO23" s="418"/>
      <c r="JFP23" s="418"/>
      <c r="JFQ23" s="418"/>
      <c r="JFR23" s="418"/>
      <c r="JFS23" s="418"/>
      <c r="JFT23" s="418"/>
      <c r="JFU23" s="418"/>
      <c r="JFV23" s="418"/>
      <c r="JFW23" s="418"/>
      <c r="JFX23" s="418"/>
      <c r="JFY23" s="418"/>
      <c r="JFZ23" s="418"/>
      <c r="JGA23" s="418"/>
      <c r="JGB23" s="418"/>
      <c r="JGC23" s="418"/>
      <c r="JGD23" s="418"/>
      <c r="JGE23" s="418"/>
      <c r="JGF23" s="418"/>
      <c r="JGG23" s="418"/>
      <c r="JGH23" s="418"/>
      <c r="JGI23" s="418"/>
      <c r="JGJ23" s="418"/>
      <c r="JGK23" s="418"/>
      <c r="JGL23" s="418"/>
      <c r="JGM23" s="418"/>
      <c r="JGN23" s="418"/>
      <c r="JGO23" s="418"/>
      <c r="JGP23" s="418"/>
      <c r="JGQ23" s="418"/>
      <c r="JGR23" s="418"/>
      <c r="JGS23" s="418"/>
      <c r="JGT23" s="418"/>
      <c r="JGU23" s="418"/>
      <c r="JGV23" s="418"/>
      <c r="JGW23" s="418"/>
      <c r="JGX23" s="418"/>
      <c r="JGY23" s="418"/>
      <c r="JGZ23" s="418"/>
      <c r="JHA23" s="418"/>
      <c r="JHB23" s="418"/>
      <c r="JHC23" s="418"/>
      <c r="JHD23" s="418"/>
      <c r="JHE23" s="418"/>
      <c r="JHF23" s="418"/>
      <c r="JHG23" s="418"/>
      <c r="JHH23" s="418"/>
      <c r="JHI23" s="418"/>
      <c r="JHJ23" s="418"/>
      <c r="JHK23" s="418"/>
      <c r="JHL23" s="418"/>
      <c r="JHM23" s="418"/>
      <c r="JHN23" s="418"/>
      <c r="JHO23" s="418"/>
      <c r="JHP23" s="418"/>
      <c r="JHQ23" s="418"/>
      <c r="JHR23" s="418"/>
      <c r="JHS23" s="418"/>
      <c r="JHT23" s="418"/>
      <c r="JHU23" s="418"/>
      <c r="JHV23" s="418"/>
      <c r="JHW23" s="418"/>
      <c r="JHX23" s="418"/>
      <c r="JHY23" s="418"/>
      <c r="JHZ23" s="418"/>
      <c r="JIA23" s="418"/>
      <c r="JIB23" s="418"/>
      <c r="JIC23" s="418"/>
      <c r="JID23" s="418"/>
      <c r="JIE23" s="418"/>
      <c r="JIF23" s="418"/>
      <c r="JIG23" s="418"/>
      <c r="JIH23" s="418"/>
      <c r="JII23" s="418"/>
      <c r="JIJ23" s="418"/>
      <c r="JIK23" s="418"/>
      <c r="JIL23" s="418"/>
      <c r="JIM23" s="418"/>
      <c r="JIN23" s="418"/>
      <c r="JIO23" s="418"/>
      <c r="JIP23" s="418"/>
      <c r="JIQ23" s="418"/>
      <c r="JIR23" s="418"/>
      <c r="JIS23" s="418"/>
      <c r="JIT23" s="418"/>
      <c r="JIU23" s="418"/>
      <c r="JIV23" s="418"/>
      <c r="JIW23" s="418"/>
      <c r="JIX23" s="418"/>
      <c r="JIY23" s="418"/>
      <c r="JIZ23" s="418"/>
      <c r="JJA23" s="418"/>
      <c r="JJB23" s="418"/>
      <c r="JJC23" s="418"/>
      <c r="JJD23" s="418"/>
      <c r="JJE23" s="418"/>
      <c r="JJF23" s="418"/>
      <c r="JJG23" s="418"/>
      <c r="JJH23" s="418"/>
      <c r="JJI23" s="418"/>
      <c r="JJJ23" s="418"/>
      <c r="JJK23" s="418"/>
      <c r="JJL23" s="418"/>
      <c r="JJM23" s="418"/>
      <c r="JJN23" s="418"/>
      <c r="JJO23" s="418"/>
      <c r="JJP23" s="418"/>
      <c r="JJQ23" s="418"/>
      <c r="JJR23" s="418"/>
      <c r="JJS23" s="418"/>
      <c r="JJT23" s="418"/>
      <c r="JJU23" s="418"/>
      <c r="JJV23" s="418"/>
      <c r="JJW23" s="418"/>
      <c r="JJX23" s="418"/>
      <c r="JJY23" s="418"/>
      <c r="JJZ23" s="418"/>
      <c r="JKA23" s="418"/>
      <c r="JKB23" s="418"/>
      <c r="JKC23" s="418"/>
      <c r="JKD23" s="418"/>
      <c r="JKE23" s="418"/>
      <c r="JKF23" s="418"/>
      <c r="JKG23" s="418"/>
      <c r="JKH23" s="418"/>
      <c r="JKI23" s="418"/>
      <c r="JKJ23" s="418"/>
      <c r="JKK23" s="418"/>
      <c r="JKL23" s="418"/>
      <c r="JKM23" s="418"/>
      <c r="JKN23" s="418"/>
      <c r="JKO23" s="418"/>
      <c r="JKP23" s="418"/>
      <c r="JKQ23" s="418"/>
      <c r="JKR23" s="418"/>
      <c r="JKS23" s="418"/>
      <c r="JKT23" s="418"/>
      <c r="JKU23" s="418"/>
      <c r="JKV23" s="418"/>
      <c r="JKW23" s="418"/>
      <c r="JKX23" s="418"/>
      <c r="JKY23" s="418"/>
      <c r="JKZ23" s="418"/>
      <c r="JLA23" s="418"/>
      <c r="JLB23" s="418"/>
      <c r="JLC23" s="418"/>
      <c r="JLD23" s="418"/>
      <c r="JLE23" s="418"/>
      <c r="JLF23" s="418"/>
      <c r="JLG23" s="418"/>
      <c r="JLH23" s="418"/>
      <c r="JLI23" s="418"/>
      <c r="JLJ23" s="418"/>
      <c r="JLK23" s="418"/>
      <c r="JLL23" s="418"/>
      <c r="JLM23" s="418"/>
      <c r="JLN23" s="418"/>
      <c r="JLO23" s="418"/>
      <c r="JLP23" s="418"/>
      <c r="JLQ23" s="418"/>
      <c r="JLR23" s="418"/>
      <c r="JLS23" s="418"/>
      <c r="JLT23" s="418"/>
      <c r="JLU23" s="418"/>
      <c r="JLV23" s="418"/>
      <c r="JLW23" s="418"/>
      <c r="JLX23" s="418"/>
      <c r="JLY23" s="418"/>
      <c r="JLZ23" s="418"/>
      <c r="JMA23" s="418"/>
      <c r="JMB23" s="418"/>
      <c r="JMC23" s="418"/>
      <c r="JMD23" s="418"/>
      <c r="JME23" s="418"/>
      <c r="JMF23" s="418"/>
      <c r="JMG23" s="418"/>
      <c r="JMH23" s="418"/>
      <c r="JMI23" s="418"/>
      <c r="JMJ23" s="418"/>
      <c r="JMK23" s="418"/>
      <c r="JML23" s="418"/>
      <c r="JMM23" s="418"/>
      <c r="JMN23" s="418"/>
      <c r="JMO23" s="418"/>
      <c r="JMP23" s="418"/>
      <c r="JMQ23" s="418"/>
      <c r="JMR23" s="418"/>
      <c r="JMS23" s="418"/>
      <c r="JMT23" s="418"/>
      <c r="JMU23" s="418"/>
      <c r="JMV23" s="418"/>
      <c r="JMW23" s="418"/>
      <c r="JMX23" s="418"/>
      <c r="JMY23" s="418"/>
      <c r="JMZ23" s="418"/>
      <c r="JNA23" s="418"/>
      <c r="JNB23" s="418"/>
      <c r="JNC23" s="418"/>
      <c r="JND23" s="418"/>
      <c r="JNE23" s="418"/>
      <c r="JNF23" s="418"/>
      <c r="JNG23" s="418"/>
      <c r="JNH23" s="418"/>
      <c r="JNI23" s="418"/>
      <c r="JNJ23" s="418"/>
      <c r="JNK23" s="418"/>
      <c r="JNL23" s="418"/>
      <c r="JNM23" s="418"/>
      <c r="JNN23" s="418"/>
      <c r="JNO23" s="418"/>
      <c r="JNP23" s="418"/>
      <c r="JNQ23" s="418"/>
      <c r="JNR23" s="418"/>
      <c r="JNS23" s="418"/>
      <c r="JNT23" s="418"/>
      <c r="JNU23" s="418"/>
      <c r="JNV23" s="418"/>
      <c r="JNW23" s="418"/>
      <c r="JNX23" s="418"/>
      <c r="JNY23" s="418"/>
      <c r="JNZ23" s="418"/>
      <c r="JOA23" s="418"/>
      <c r="JOB23" s="418"/>
      <c r="JOC23" s="418"/>
      <c r="JOD23" s="418"/>
      <c r="JOE23" s="418"/>
      <c r="JOF23" s="418"/>
      <c r="JOG23" s="418"/>
      <c r="JOH23" s="418"/>
      <c r="JOI23" s="418"/>
      <c r="JOJ23" s="418"/>
      <c r="JOK23" s="418"/>
      <c r="JOL23" s="418"/>
      <c r="JOM23" s="418"/>
      <c r="JON23" s="418"/>
      <c r="JOO23" s="418"/>
      <c r="JOP23" s="418"/>
      <c r="JOQ23" s="418"/>
      <c r="JOR23" s="418"/>
      <c r="JOS23" s="418"/>
      <c r="JOT23" s="418"/>
      <c r="JOU23" s="418"/>
      <c r="JOV23" s="418"/>
      <c r="JOW23" s="418"/>
      <c r="JOX23" s="418"/>
      <c r="JOY23" s="418"/>
      <c r="JOZ23" s="418"/>
      <c r="JPA23" s="418"/>
      <c r="JPB23" s="418"/>
      <c r="JPC23" s="418"/>
      <c r="JPD23" s="418"/>
      <c r="JPE23" s="418"/>
      <c r="JPF23" s="418"/>
      <c r="JPG23" s="418"/>
      <c r="JPH23" s="418"/>
      <c r="JPI23" s="418"/>
      <c r="JPJ23" s="418"/>
      <c r="JPK23" s="418"/>
      <c r="JPL23" s="418"/>
      <c r="JPM23" s="418"/>
      <c r="JPN23" s="418"/>
      <c r="JPO23" s="418"/>
      <c r="JPP23" s="418"/>
      <c r="JPQ23" s="418"/>
      <c r="JPR23" s="418"/>
      <c r="JPS23" s="418"/>
      <c r="JPT23" s="418"/>
      <c r="JPU23" s="418"/>
      <c r="JPV23" s="418"/>
      <c r="JPW23" s="418"/>
      <c r="JPX23" s="418"/>
      <c r="JPY23" s="418"/>
      <c r="JPZ23" s="418"/>
      <c r="JQA23" s="418"/>
      <c r="JQB23" s="418"/>
      <c r="JQC23" s="418"/>
      <c r="JQD23" s="418"/>
      <c r="JQE23" s="418"/>
      <c r="JQF23" s="418"/>
      <c r="JQG23" s="418"/>
      <c r="JQH23" s="418"/>
      <c r="JQI23" s="418"/>
      <c r="JQJ23" s="418"/>
      <c r="JQK23" s="418"/>
      <c r="JQL23" s="418"/>
      <c r="JQM23" s="418"/>
      <c r="JQN23" s="418"/>
      <c r="JQO23" s="418"/>
      <c r="JQP23" s="418"/>
      <c r="JQQ23" s="418"/>
      <c r="JQR23" s="418"/>
      <c r="JQS23" s="418"/>
      <c r="JQT23" s="418"/>
      <c r="JQU23" s="418"/>
      <c r="JQV23" s="418"/>
      <c r="JQW23" s="418"/>
      <c r="JQX23" s="418"/>
      <c r="JQY23" s="418"/>
      <c r="JQZ23" s="418"/>
      <c r="JRA23" s="418"/>
      <c r="JRB23" s="418"/>
      <c r="JRC23" s="418"/>
      <c r="JRD23" s="418"/>
      <c r="JRE23" s="418"/>
      <c r="JRF23" s="418"/>
      <c r="JRG23" s="418"/>
      <c r="JRH23" s="418"/>
      <c r="JRI23" s="418"/>
      <c r="JRJ23" s="418"/>
      <c r="JRK23" s="418"/>
      <c r="JRL23" s="418"/>
      <c r="JRM23" s="418"/>
      <c r="JRN23" s="418"/>
      <c r="JRO23" s="418"/>
      <c r="JRP23" s="418"/>
      <c r="JRQ23" s="418"/>
      <c r="JRR23" s="418"/>
      <c r="JRS23" s="418"/>
      <c r="JRT23" s="418"/>
      <c r="JRU23" s="418"/>
      <c r="JRV23" s="418"/>
      <c r="JRW23" s="418"/>
      <c r="JRX23" s="418"/>
      <c r="JRY23" s="418"/>
      <c r="JRZ23" s="418"/>
      <c r="JSA23" s="418"/>
      <c r="JSB23" s="418"/>
      <c r="JSC23" s="418"/>
      <c r="JSD23" s="418"/>
      <c r="JSE23" s="418"/>
      <c r="JSF23" s="418"/>
      <c r="JSG23" s="418"/>
      <c r="JSH23" s="418"/>
      <c r="JSI23" s="418"/>
      <c r="JSJ23" s="418"/>
      <c r="JSK23" s="418"/>
      <c r="JSL23" s="418"/>
      <c r="JSM23" s="418"/>
      <c r="JSN23" s="418"/>
      <c r="JSO23" s="418"/>
      <c r="JSP23" s="418"/>
      <c r="JSQ23" s="418"/>
      <c r="JSR23" s="418"/>
      <c r="JSS23" s="418"/>
      <c r="JST23" s="418"/>
      <c r="JSU23" s="418"/>
      <c r="JSV23" s="418"/>
      <c r="JSW23" s="418"/>
      <c r="JSX23" s="418"/>
      <c r="JSY23" s="418"/>
      <c r="JSZ23" s="418"/>
      <c r="JTA23" s="418"/>
      <c r="JTB23" s="418"/>
      <c r="JTC23" s="418"/>
      <c r="JTD23" s="418"/>
      <c r="JTE23" s="418"/>
      <c r="JTF23" s="418"/>
      <c r="JTG23" s="418"/>
      <c r="JTH23" s="418"/>
      <c r="JTI23" s="418"/>
      <c r="JTJ23" s="418"/>
      <c r="JTK23" s="418"/>
      <c r="JTL23" s="418"/>
      <c r="JTM23" s="418"/>
      <c r="JTN23" s="418"/>
      <c r="JTO23" s="418"/>
      <c r="JTP23" s="418"/>
      <c r="JTQ23" s="418"/>
      <c r="JTR23" s="418"/>
      <c r="JTS23" s="418"/>
      <c r="JTT23" s="418"/>
      <c r="JTU23" s="418"/>
      <c r="JTV23" s="418"/>
      <c r="JTW23" s="418"/>
      <c r="JTX23" s="418"/>
      <c r="JTY23" s="418"/>
      <c r="JTZ23" s="418"/>
      <c r="JUA23" s="418"/>
      <c r="JUB23" s="418"/>
      <c r="JUC23" s="418"/>
      <c r="JUD23" s="418"/>
      <c r="JUE23" s="418"/>
      <c r="JUF23" s="418"/>
      <c r="JUG23" s="418"/>
      <c r="JUH23" s="418"/>
      <c r="JUI23" s="418"/>
      <c r="JUJ23" s="418"/>
      <c r="JUK23" s="418"/>
      <c r="JUL23" s="418"/>
      <c r="JUM23" s="418"/>
      <c r="JUN23" s="418"/>
      <c r="JUO23" s="418"/>
      <c r="JUP23" s="418"/>
      <c r="JUQ23" s="418"/>
      <c r="JUR23" s="418"/>
      <c r="JUS23" s="418"/>
      <c r="JUT23" s="418"/>
      <c r="JUU23" s="418"/>
      <c r="JUV23" s="418"/>
      <c r="JUW23" s="418"/>
      <c r="JUX23" s="418"/>
      <c r="JUY23" s="418"/>
      <c r="JUZ23" s="418"/>
      <c r="JVA23" s="418"/>
      <c r="JVB23" s="418"/>
      <c r="JVC23" s="418"/>
      <c r="JVD23" s="418"/>
      <c r="JVE23" s="418"/>
      <c r="JVF23" s="418"/>
      <c r="JVG23" s="418"/>
      <c r="JVH23" s="418"/>
      <c r="JVI23" s="418"/>
      <c r="JVJ23" s="418"/>
      <c r="JVK23" s="418"/>
      <c r="JVL23" s="418"/>
      <c r="JVM23" s="418"/>
      <c r="JVN23" s="418"/>
      <c r="JVO23" s="418"/>
      <c r="JVP23" s="418"/>
      <c r="JVQ23" s="418"/>
      <c r="JVR23" s="418"/>
      <c r="JVS23" s="418"/>
      <c r="JVT23" s="418"/>
      <c r="JVU23" s="418"/>
      <c r="JVV23" s="418"/>
      <c r="JVW23" s="418"/>
      <c r="JVX23" s="418"/>
      <c r="JVY23" s="418"/>
      <c r="JVZ23" s="418"/>
      <c r="JWA23" s="418"/>
      <c r="JWB23" s="418"/>
      <c r="JWC23" s="418"/>
      <c r="JWD23" s="418"/>
      <c r="JWE23" s="418"/>
      <c r="JWF23" s="418"/>
      <c r="JWG23" s="418"/>
      <c r="JWH23" s="418"/>
      <c r="JWI23" s="418"/>
      <c r="JWJ23" s="418"/>
      <c r="JWK23" s="418"/>
      <c r="JWL23" s="418"/>
      <c r="JWM23" s="418"/>
      <c r="JWN23" s="418"/>
      <c r="JWO23" s="418"/>
      <c r="JWP23" s="418"/>
      <c r="JWQ23" s="418"/>
      <c r="JWR23" s="418"/>
      <c r="JWS23" s="418"/>
      <c r="JWT23" s="418"/>
      <c r="JWU23" s="418"/>
      <c r="JWV23" s="418"/>
      <c r="JWW23" s="418"/>
      <c r="JWX23" s="418"/>
      <c r="JWY23" s="418"/>
      <c r="JWZ23" s="418"/>
      <c r="JXA23" s="418"/>
      <c r="JXB23" s="418"/>
      <c r="JXC23" s="418"/>
      <c r="JXD23" s="418"/>
      <c r="JXE23" s="418"/>
      <c r="JXF23" s="418"/>
      <c r="JXG23" s="418"/>
      <c r="JXH23" s="418"/>
      <c r="JXI23" s="418"/>
      <c r="JXJ23" s="418"/>
      <c r="JXK23" s="418"/>
      <c r="JXL23" s="418"/>
      <c r="JXM23" s="418"/>
      <c r="JXN23" s="418"/>
      <c r="JXO23" s="418"/>
      <c r="JXP23" s="418"/>
      <c r="JXQ23" s="418"/>
      <c r="JXR23" s="418"/>
      <c r="JXS23" s="418"/>
      <c r="JXT23" s="418"/>
      <c r="JXU23" s="418"/>
      <c r="JXV23" s="418"/>
      <c r="JXW23" s="418"/>
      <c r="JXX23" s="418"/>
      <c r="JXY23" s="418"/>
      <c r="JXZ23" s="418"/>
      <c r="JYA23" s="418"/>
      <c r="JYB23" s="418"/>
      <c r="JYC23" s="418"/>
      <c r="JYD23" s="418"/>
      <c r="JYE23" s="418"/>
      <c r="JYF23" s="418"/>
      <c r="JYG23" s="418"/>
      <c r="JYH23" s="418"/>
      <c r="JYI23" s="418"/>
      <c r="JYJ23" s="418"/>
      <c r="JYK23" s="418"/>
      <c r="JYL23" s="418"/>
      <c r="JYM23" s="418"/>
      <c r="JYN23" s="418"/>
      <c r="JYO23" s="418"/>
      <c r="JYP23" s="418"/>
      <c r="JYQ23" s="418"/>
      <c r="JYR23" s="418"/>
      <c r="JYS23" s="418"/>
      <c r="JYT23" s="418"/>
      <c r="JYU23" s="418"/>
      <c r="JYV23" s="418"/>
      <c r="JYW23" s="418"/>
      <c r="JYX23" s="418"/>
      <c r="JYY23" s="418"/>
      <c r="JYZ23" s="418"/>
      <c r="JZA23" s="418"/>
      <c r="JZB23" s="418"/>
      <c r="JZC23" s="418"/>
      <c r="JZD23" s="418"/>
      <c r="JZE23" s="418"/>
      <c r="JZF23" s="418"/>
      <c r="JZG23" s="418"/>
      <c r="JZH23" s="418"/>
      <c r="JZI23" s="418"/>
      <c r="JZJ23" s="418"/>
      <c r="JZK23" s="418"/>
      <c r="JZL23" s="418"/>
      <c r="JZM23" s="418"/>
      <c r="JZN23" s="418"/>
      <c r="JZO23" s="418"/>
      <c r="JZP23" s="418"/>
      <c r="JZQ23" s="418"/>
      <c r="JZR23" s="418"/>
      <c r="JZS23" s="418"/>
      <c r="JZT23" s="418"/>
      <c r="JZU23" s="418"/>
      <c r="JZV23" s="418"/>
      <c r="JZW23" s="418"/>
      <c r="JZX23" s="418"/>
      <c r="JZY23" s="418"/>
      <c r="JZZ23" s="418"/>
      <c r="KAA23" s="418"/>
      <c r="KAB23" s="418"/>
      <c r="KAC23" s="418"/>
      <c r="KAD23" s="418"/>
      <c r="KAE23" s="418"/>
      <c r="KAF23" s="418"/>
      <c r="KAG23" s="418"/>
      <c r="KAH23" s="418"/>
      <c r="KAI23" s="418"/>
      <c r="KAJ23" s="418"/>
      <c r="KAK23" s="418"/>
      <c r="KAL23" s="418"/>
      <c r="KAM23" s="418"/>
      <c r="KAN23" s="418"/>
      <c r="KAO23" s="418"/>
      <c r="KAP23" s="418"/>
      <c r="KAQ23" s="418"/>
      <c r="KAR23" s="418"/>
      <c r="KAS23" s="418"/>
      <c r="KAT23" s="418"/>
      <c r="KAU23" s="418"/>
      <c r="KAV23" s="418"/>
      <c r="KAW23" s="418"/>
      <c r="KAX23" s="418"/>
      <c r="KAY23" s="418"/>
      <c r="KAZ23" s="418"/>
      <c r="KBA23" s="418"/>
      <c r="KBB23" s="418"/>
      <c r="KBC23" s="418"/>
      <c r="KBD23" s="418"/>
      <c r="KBE23" s="418"/>
      <c r="KBF23" s="418"/>
      <c r="KBG23" s="418"/>
      <c r="KBH23" s="418"/>
      <c r="KBI23" s="418"/>
      <c r="KBJ23" s="418"/>
      <c r="KBK23" s="418"/>
      <c r="KBL23" s="418"/>
      <c r="KBM23" s="418"/>
      <c r="KBN23" s="418"/>
      <c r="KBO23" s="418"/>
      <c r="KBP23" s="418"/>
      <c r="KBQ23" s="418"/>
      <c r="KBR23" s="418"/>
      <c r="KBS23" s="418"/>
      <c r="KBT23" s="418"/>
      <c r="KBU23" s="418"/>
      <c r="KBV23" s="418"/>
      <c r="KBW23" s="418"/>
      <c r="KBX23" s="418"/>
      <c r="KBY23" s="418"/>
      <c r="KBZ23" s="418"/>
      <c r="KCA23" s="418"/>
      <c r="KCB23" s="418"/>
      <c r="KCC23" s="418"/>
      <c r="KCD23" s="418"/>
      <c r="KCE23" s="418"/>
      <c r="KCF23" s="418"/>
      <c r="KCG23" s="418"/>
      <c r="KCH23" s="418"/>
      <c r="KCI23" s="418"/>
      <c r="KCJ23" s="418"/>
      <c r="KCK23" s="418"/>
      <c r="KCL23" s="418"/>
      <c r="KCM23" s="418"/>
      <c r="KCN23" s="418"/>
      <c r="KCO23" s="418"/>
      <c r="KCP23" s="418"/>
      <c r="KCQ23" s="418"/>
      <c r="KCR23" s="418"/>
      <c r="KCS23" s="418"/>
      <c r="KCT23" s="418"/>
      <c r="KCU23" s="418"/>
      <c r="KCV23" s="418"/>
      <c r="KCW23" s="418"/>
      <c r="KCX23" s="418"/>
      <c r="KCY23" s="418"/>
      <c r="KCZ23" s="418"/>
      <c r="KDA23" s="418"/>
      <c r="KDB23" s="418"/>
      <c r="KDC23" s="418"/>
      <c r="KDD23" s="418"/>
      <c r="KDE23" s="418"/>
      <c r="KDF23" s="418"/>
      <c r="KDG23" s="418"/>
      <c r="KDH23" s="418"/>
      <c r="KDI23" s="418"/>
      <c r="KDJ23" s="418"/>
      <c r="KDK23" s="418"/>
      <c r="KDL23" s="418"/>
      <c r="KDM23" s="418"/>
      <c r="KDN23" s="418"/>
      <c r="KDO23" s="418"/>
      <c r="KDP23" s="418"/>
      <c r="KDQ23" s="418"/>
      <c r="KDR23" s="418"/>
      <c r="KDS23" s="418"/>
      <c r="KDT23" s="418"/>
      <c r="KDU23" s="418"/>
      <c r="KDV23" s="418"/>
      <c r="KDW23" s="418"/>
      <c r="KDX23" s="418"/>
      <c r="KDY23" s="418"/>
      <c r="KDZ23" s="418"/>
      <c r="KEA23" s="418"/>
      <c r="KEB23" s="418"/>
      <c r="KEC23" s="418"/>
      <c r="KED23" s="418"/>
      <c r="KEE23" s="418"/>
      <c r="KEF23" s="418"/>
      <c r="KEG23" s="418"/>
      <c r="KEH23" s="418"/>
      <c r="KEI23" s="418"/>
      <c r="KEJ23" s="418"/>
      <c r="KEK23" s="418"/>
      <c r="KEL23" s="418"/>
      <c r="KEM23" s="418"/>
      <c r="KEN23" s="418"/>
      <c r="KEO23" s="418"/>
      <c r="KEP23" s="418"/>
      <c r="KEQ23" s="418"/>
      <c r="KER23" s="418"/>
      <c r="KES23" s="418"/>
      <c r="KET23" s="418"/>
      <c r="KEU23" s="418"/>
      <c r="KEV23" s="418"/>
      <c r="KEW23" s="418"/>
      <c r="KEX23" s="418"/>
      <c r="KEY23" s="418"/>
      <c r="KEZ23" s="418"/>
      <c r="KFA23" s="418"/>
      <c r="KFB23" s="418"/>
      <c r="KFC23" s="418"/>
      <c r="KFD23" s="418"/>
      <c r="KFE23" s="418"/>
      <c r="KFF23" s="418"/>
      <c r="KFG23" s="418"/>
      <c r="KFH23" s="418"/>
      <c r="KFI23" s="418"/>
      <c r="KFJ23" s="418"/>
      <c r="KFK23" s="418"/>
      <c r="KFL23" s="418"/>
      <c r="KFM23" s="418"/>
      <c r="KFN23" s="418"/>
      <c r="KFO23" s="418"/>
      <c r="KFP23" s="418"/>
      <c r="KFQ23" s="418"/>
      <c r="KFR23" s="418"/>
      <c r="KFS23" s="418"/>
      <c r="KFT23" s="418"/>
      <c r="KFU23" s="418"/>
      <c r="KFV23" s="418"/>
      <c r="KFW23" s="418"/>
      <c r="KFX23" s="418"/>
      <c r="KFY23" s="418"/>
      <c r="KFZ23" s="418"/>
      <c r="KGA23" s="418"/>
      <c r="KGB23" s="418"/>
      <c r="KGC23" s="418"/>
      <c r="KGD23" s="418"/>
      <c r="KGE23" s="418"/>
      <c r="KGF23" s="418"/>
      <c r="KGG23" s="418"/>
      <c r="KGH23" s="418"/>
      <c r="KGI23" s="418"/>
      <c r="KGJ23" s="418"/>
      <c r="KGK23" s="418"/>
      <c r="KGL23" s="418"/>
      <c r="KGM23" s="418"/>
      <c r="KGN23" s="418"/>
      <c r="KGO23" s="418"/>
      <c r="KGP23" s="418"/>
      <c r="KGQ23" s="418"/>
      <c r="KGR23" s="418"/>
      <c r="KGS23" s="418"/>
      <c r="KGT23" s="418"/>
      <c r="KGU23" s="418"/>
      <c r="KGV23" s="418"/>
      <c r="KGW23" s="418"/>
      <c r="KGX23" s="418"/>
      <c r="KGY23" s="418"/>
      <c r="KGZ23" s="418"/>
      <c r="KHA23" s="418"/>
      <c r="KHB23" s="418"/>
      <c r="KHC23" s="418"/>
      <c r="KHD23" s="418"/>
      <c r="KHE23" s="418"/>
      <c r="KHF23" s="418"/>
      <c r="KHG23" s="418"/>
      <c r="KHH23" s="418"/>
      <c r="KHI23" s="418"/>
      <c r="KHJ23" s="418"/>
      <c r="KHK23" s="418"/>
      <c r="KHL23" s="418"/>
      <c r="KHM23" s="418"/>
      <c r="KHN23" s="418"/>
      <c r="KHO23" s="418"/>
      <c r="KHP23" s="418"/>
      <c r="KHQ23" s="418"/>
      <c r="KHR23" s="418"/>
      <c r="KHS23" s="418"/>
      <c r="KHT23" s="418"/>
      <c r="KHU23" s="418"/>
      <c r="KHV23" s="418"/>
      <c r="KHW23" s="418"/>
      <c r="KHX23" s="418"/>
      <c r="KHY23" s="418"/>
      <c r="KHZ23" s="418"/>
      <c r="KIA23" s="418"/>
      <c r="KIB23" s="418"/>
      <c r="KIC23" s="418"/>
      <c r="KID23" s="418"/>
      <c r="KIE23" s="418"/>
      <c r="KIF23" s="418"/>
      <c r="KIG23" s="418"/>
      <c r="KIH23" s="418"/>
      <c r="KII23" s="418"/>
      <c r="KIJ23" s="418"/>
      <c r="KIK23" s="418"/>
      <c r="KIL23" s="418"/>
      <c r="KIM23" s="418"/>
      <c r="KIN23" s="418"/>
      <c r="KIO23" s="418"/>
      <c r="KIP23" s="418"/>
      <c r="KIQ23" s="418"/>
      <c r="KIR23" s="418"/>
      <c r="KIS23" s="418"/>
      <c r="KIT23" s="418"/>
      <c r="KIU23" s="418"/>
      <c r="KIV23" s="418"/>
      <c r="KIW23" s="418"/>
      <c r="KIX23" s="418"/>
      <c r="KIY23" s="418"/>
      <c r="KIZ23" s="418"/>
      <c r="KJA23" s="418"/>
      <c r="KJB23" s="418"/>
      <c r="KJC23" s="418"/>
      <c r="KJD23" s="418"/>
      <c r="KJE23" s="418"/>
      <c r="KJF23" s="418"/>
      <c r="KJG23" s="418"/>
      <c r="KJH23" s="418"/>
      <c r="KJI23" s="418"/>
      <c r="KJJ23" s="418"/>
      <c r="KJK23" s="418"/>
      <c r="KJL23" s="418"/>
      <c r="KJM23" s="418"/>
      <c r="KJN23" s="418"/>
      <c r="KJO23" s="418"/>
      <c r="KJP23" s="418"/>
      <c r="KJQ23" s="418"/>
      <c r="KJR23" s="418"/>
      <c r="KJS23" s="418"/>
      <c r="KJT23" s="418"/>
      <c r="KJU23" s="418"/>
      <c r="KJV23" s="418"/>
      <c r="KJW23" s="418"/>
      <c r="KJX23" s="418"/>
      <c r="KJY23" s="418"/>
      <c r="KJZ23" s="418"/>
      <c r="KKA23" s="418"/>
      <c r="KKB23" s="418"/>
      <c r="KKC23" s="418"/>
      <c r="KKD23" s="418"/>
      <c r="KKE23" s="418"/>
      <c r="KKF23" s="418"/>
      <c r="KKG23" s="418"/>
      <c r="KKH23" s="418"/>
      <c r="KKI23" s="418"/>
      <c r="KKJ23" s="418"/>
      <c r="KKK23" s="418"/>
      <c r="KKL23" s="418"/>
      <c r="KKM23" s="418"/>
      <c r="KKN23" s="418"/>
      <c r="KKO23" s="418"/>
      <c r="KKP23" s="418"/>
      <c r="KKQ23" s="418"/>
      <c r="KKR23" s="418"/>
      <c r="KKS23" s="418"/>
      <c r="KKT23" s="418"/>
      <c r="KKU23" s="418"/>
      <c r="KKV23" s="418"/>
      <c r="KKW23" s="418"/>
      <c r="KKX23" s="418"/>
      <c r="KKY23" s="418"/>
      <c r="KKZ23" s="418"/>
      <c r="KLA23" s="418"/>
      <c r="KLB23" s="418"/>
      <c r="KLC23" s="418"/>
      <c r="KLD23" s="418"/>
      <c r="KLE23" s="418"/>
      <c r="KLF23" s="418"/>
      <c r="KLG23" s="418"/>
      <c r="KLH23" s="418"/>
      <c r="KLI23" s="418"/>
      <c r="KLJ23" s="418"/>
      <c r="KLK23" s="418"/>
      <c r="KLL23" s="418"/>
      <c r="KLM23" s="418"/>
      <c r="KLN23" s="418"/>
      <c r="KLO23" s="418"/>
      <c r="KLP23" s="418"/>
      <c r="KLQ23" s="418"/>
      <c r="KLR23" s="418"/>
      <c r="KLS23" s="418"/>
      <c r="KLT23" s="418"/>
      <c r="KLU23" s="418"/>
      <c r="KLV23" s="418"/>
      <c r="KLW23" s="418"/>
      <c r="KLX23" s="418"/>
      <c r="KLY23" s="418"/>
      <c r="KLZ23" s="418"/>
      <c r="KMA23" s="418"/>
      <c r="KMB23" s="418"/>
      <c r="KMC23" s="418"/>
      <c r="KMD23" s="418"/>
      <c r="KME23" s="418"/>
      <c r="KMF23" s="418"/>
      <c r="KMG23" s="418"/>
      <c r="KMH23" s="418"/>
      <c r="KMI23" s="418"/>
      <c r="KMJ23" s="418"/>
      <c r="KMK23" s="418"/>
      <c r="KML23" s="418"/>
      <c r="KMM23" s="418"/>
      <c r="KMN23" s="418"/>
      <c r="KMO23" s="418"/>
      <c r="KMP23" s="418"/>
      <c r="KMQ23" s="418"/>
      <c r="KMR23" s="418"/>
      <c r="KMS23" s="418"/>
      <c r="KMT23" s="418"/>
      <c r="KMU23" s="418"/>
      <c r="KMV23" s="418"/>
      <c r="KMW23" s="418"/>
      <c r="KMX23" s="418"/>
      <c r="KMY23" s="418"/>
      <c r="KMZ23" s="418"/>
      <c r="KNA23" s="418"/>
      <c r="KNB23" s="418"/>
      <c r="KNC23" s="418"/>
      <c r="KND23" s="418"/>
      <c r="KNE23" s="418"/>
      <c r="KNF23" s="418"/>
      <c r="KNG23" s="418"/>
      <c r="KNH23" s="418"/>
      <c r="KNI23" s="418"/>
      <c r="KNJ23" s="418"/>
      <c r="KNK23" s="418"/>
      <c r="KNL23" s="418"/>
      <c r="KNM23" s="418"/>
      <c r="KNN23" s="418"/>
      <c r="KNO23" s="418"/>
      <c r="KNP23" s="418"/>
      <c r="KNQ23" s="418"/>
      <c r="KNR23" s="418"/>
      <c r="KNS23" s="418"/>
      <c r="KNT23" s="418"/>
      <c r="KNU23" s="418"/>
      <c r="KNV23" s="418"/>
      <c r="KNW23" s="418"/>
      <c r="KNX23" s="418"/>
      <c r="KNY23" s="418"/>
      <c r="KNZ23" s="418"/>
      <c r="KOA23" s="418"/>
      <c r="KOB23" s="418"/>
      <c r="KOC23" s="418"/>
      <c r="KOD23" s="418"/>
      <c r="KOE23" s="418"/>
      <c r="KOF23" s="418"/>
      <c r="KOG23" s="418"/>
      <c r="KOH23" s="418"/>
      <c r="KOI23" s="418"/>
      <c r="KOJ23" s="418"/>
      <c r="KOK23" s="418"/>
      <c r="KOL23" s="418"/>
      <c r="KOM23" s="418"/>
      <c r="KON23" s="418"/>
      <c r="KOO23" s="418"/>
      <c r="KOP23" s="418"/>
      <c r="KOQ23" s="418"/>
      <c r="KOR23" s="418"/>
      <c r="KOS23" s="418"/>
      <c r="KOT23" s="418"/>
      <c r="KOU23" s="418"/>
      <c r="KOV23" s="418"/>
      <c r="KOW23" s="418"/>
      <c r="KOX23" s="418"/>
      <c r="KOY23" s="418"/>
      <c r="KOZ23" s="418"/>
      <c r="KPA23" s="418"/>
      <c r="KPB23" s="418"/>
      <c r="KPC23" s="418"/>
      <c r="KPD23" s="418"/>
      <c r="KPE23" s="418"/>
      <c r="KPF23" s="418"/>
      <c r="KPG23" s="418"/>
      <c r="KPH23" s="418"/>
      <c r="KPI23" s="418"/>
      <c r="KPJ23" s="418"/>
      <c r="KPK23" s="418"/>
      <c r="KPL23" s="418"/>
      <c r="KPM23" s="418"/>
      <c r="KPN23" s="418"/>
      <c r="KPO23" s="418"/>
      <c r="KPP23" s="418"/>
      <c r="KPQ23" s="418"/>
      <c r="KPR23" s="418"/>
      <c r="KPS23" s="418"/>
      <c r="KPT23" s="418"/>
      <c r="KPU23" s="418"/>
      <c r="KPV23" s="418"/>
      <c r="KPW23" s="418"/>
      <c r="KPX23" s="418"/>
      <c r="KPY23" s="418"/>
      <c r="KPZ23" s="418"/>
      <c r="KQA23" s="418"/>
      <c r="KQB23" s="418"/>
      <c r="KQC23" s="418"/>
      <c r="KQD23" s="418"/>
      <c r="KQE23" s="418"/>
      <c r="KQF23" s="418"/>
      <c r="KQG23" s="418"/>
      <c r="KQH23" s="418"/>
      <c r="KQI23" s="418"/>
      <c r="KQJ23" s="418"/>
      <c r="KQK23" s="418"/>
      <c r="KQL23" s="418"/>
      <c r="KQM23" s="418"/>
      <c r="KQN23" s="418"/>
      <c r="KQO23" s="418"/>
      <c r="KQP23" s="418"/>
      <c r="KQQ23" s="418"/>
      <c r="KQR23" s="418"/>
      <c r="KQS23" s="418"/>
      <c r="KQT23" s="418"/>
      <c r="KQU23" s="418"/>
      <c r="KQV23" s="418"/>
      <c r="KQW23" s="418"/>
      <c r="KQX23" s="418"/>
      <c r="KQY23" s="418"/>
      <c r="KQZ23" s="418"/>
      <c r="KRA23" s="418"/>
      <c r="KRB23" s="418"/>
      <c r="KRC23" s="418"/>
      <c r="KRD23" s="418"/>
      <c r="KRE23" s="418"/>
      <c r="KRF23" s="418"/>
      <c r="KRG23" s="418"/>
      <c r="KRH23" s="418"/>
      <c r="KRI23" s="418"/>
      <c r="KRJ23" s="418"/>
      <c r="KRK23" s="418"/>
      <c r="KRL23" s="418"/>
      <c r="KRM23" s="418"/>
      <c r="KRN23" s="418"/>
      <c r="KRO23" s="418"/>
      <c r="KRP23" s="418"/>
      <c r="KRQ23" s="418"/>
      <c r="KRR23" s="418"/>
      <c r="KRS23" s="418"/>
      <c r="KRT23" s="418"/>
      <c r="KRU23" s="418"/>
      <c r="KRV23" s="418"/>
      <c r="KRW23" s="418"/>
      <c r="KRX23" s="418"/>
      <c r="KRY23" s="418"/>
      <c r="KRZ23" s="418"/>
      <c r="KSA23" s="418"/>
      <c r="KSB23" s="418"/>
      <c r="KSC23" s="418"/>
      <c r="KSD23" s="418"/>
      <c r="KSE23" s="418"/>
      <c r="KSF23" s="418"/>
      <c r="KSG23" s="418"/>
      <c r="KSH23" s="418"/>
      <c r="KSI23" s="418"/>
      <c r="KSJ23" s="418"/>
      <c r="KSK23" s="418"/>
      <c r="KSL23" s="418"/>
      <c r="KSM23" s="418"/>
      <c r="KSN23" s="418"/>
      <c r="KSO23" s="418"/>
      <c r="KSP23" s="418"/>
      <c r="KSQ23" s="418"/>
      <c r="KSR23" s="418"/>
      <c r="KSS23" s="418"/>
      <c r="KST23" s="418"/>
      <c r="KSU23" s="418"/>
      <c r="KSV23" s="418"/>
      <c r="KSW23" s="418"/>
      <c r="KSX23" s="418"/>
      <c r="KSY23" s="418"/>
      <c r="KSZ23" s="418"/>
      <c r="KTA23" s="418"/>
      <c r="KTB23" s="418"/>
      <c r="KTC23" s="418"/>
      <c r="KTD23" s="418"/>
      <c r="KTE23" s="418"/>
      <c r="KTF23" s="418"/>
      <c r="KTG23" s="418"/>
      <c r="KTH23" s="418"/>
      <c r="KTI23" s="418"/>
      <c r="KTJ23" s="418"/>
      <c r="KTK23" s="418"/>
      <c r="KTL23" s="418"/>
      <c r="KTM23" s="418"/>
      <c r="KTN23" s="418"/>
      <c r="KTO23" s="418"/>
      <c r="KTP23" s="418"/>
      <c r="KTQ23" s="418"/>
      <c r="KTR23" s="418"/>
      <c r="KTS23" s="418"/>
      <c r="KTT23" s="418"/>
      <c r="KTU23" s="418"/>
      <c r="KTV23" s="418"/>
      <c r="KTW23" s="418"/>
      <c r="KTX23" s="418"/>
      <c r="KTY23" s="418"/>
      <c r="KTZ23" s="418"/>
      <c r="KUA23" s="418"/>
      <c r="KUB23" s="418"/>
      <c r="KUC23" s="418"/>
      <c r="KUD23" s="418"/>
      <c r="KUE23" s="418"/>
      <c r="KUF23" s="418"/>
      <c r="KUG23" s="418"/>
      <c r="KUH23" s="418"/>
      <c r="KUI23" s="418"/>
      <c r="KUJ23" s="418"/>
      <c r="KUK23" s="418"/>
      <c r="KUL23" s="418"/>
      <c r="KUM23" s="418"/>
      <c r="KUN23" s="418"/>
      <c r="KUO23" s="418"/>
      <c r="KUP23" s="418"/>
      <c r="KUQ23" s="418"/>
      <c r="KUR23" s="418"/>
      <c r="KUS23" s="418"/>
      <c r="KUT23" s="418"/>
      <c r="KUU23" s="418"/>
      <c r="KUV23" s="418"/>
      <c r="KUW23" s="418"/>
      <c r="KUX23" s="418"/>
      <c r="KUY23" s="418"/>
      <c r="KUZ23" s="418"/>
      <c r="KVA23" s="418"/>
      <c r="KVB23" s="418"/>
      <c r="KVC23" s="418"/>
      <c r="KVD23" s="418"/>
      <c r="KVE23" s="418"/>
      <c r="KVF23" s="418"/>
      <c r="KVG23" s="418"/>
      <c r="KVH23" s="418"/>
      <c r="KVI23" s="418"/>
      <c r="KVJ23" s="418"/>
      <c r="KVK23" s="418"/>
      <c r="KVL23" s="418"/>
      <c r="KVM23" s="418"/>
      <c r="KVN23" s="418"/>
      <c r="KVO23" s="418"/>
      <c r="KVP23" s="418"/>
      <c r="KVQ23" s="418"/>
      <c r="KVR23" s="418"/>
      <c r="KVS23" s="418"/>
      <c r="KVT23" s="418"/>
      <c r="KVU23" s="418"/>
      <c r="KVV23" s="418"/>
      <c r="KVW23" s="418"/>
      <c r="KVX23" s="418"/>
      <c r="KVY23" s="418"/>
      <c r="KVZ23" s="418"/>
      <c r="KWA23" s="418"/>
      <c r="KWB23" s="418"/>
      <c r="KWC23" s="418"/>
      <c r="KWD23" s="418"/>
      <c r="KWE23" s="418"/>
      <c r="KWF23" s="418"/>
      <c r="KWG23" s="418"/>
      <c r="KWH23" s="418"/>
      <c r="KWI23" s="418"/>
      <c r="KWJ23" s="418"/>
      <c r="KWK23" s="418"/>
      <c r="KWL23" s="418"/>
      <c r="KWM23" s="418"/>
      <c r="KWN23" s="418"/>
      <c r="KWO23" s="418"/>
      <c r="KWP23" s="418"/>
      <c r="KWQ23" s="418"/>
      <c r="KWR23" s="418"/>
      <c r="KWS23" s="418"/>
      <c r="KWT23" s="418"/>
      <c r="KWU23" s="418"/>
      <c r="KWV23" s="418"/>
      <c r="KWW23" s="418"/>
      <c r="KWX23" s="418"/>
      <c r="KWY23" s="418"/>
      <c r="KWZ23" s="418"/>
      <c r="KXA23" s="418"/>
      <c r="KXB23" s="418"/>
      <c r="KXC23" s="418"/>
      <c r="KXD23" s="418"/>
      <c r="KXE23" s="418"/>
      <c r="KXF23" s="418"/>
      <c r="KXG23" s="418"/>
      <c r="KXH23" s="418"/>
      <c r="KXI23" s="418"/>
      <c r="KXJ23" s="418"/>
      <c r="KXK23" s="418"/>
      <c r="KXL23" s="418"/>
      <c r="KXM23" s="418"/>
      <c r="KXN23" s="418"/>
      <c r="KXO23" s="418"/>
      <c r="KXP23" s="418"/>
      <c r="KXQ23" s="418"/>
      <c r="KXR23" s="418"/>
      <c r="KXS23" s="418"/>
      <c r="KXT23" s="418"/>
      <c r="KXU23" s="418"/>
      <c r="KXV23" s="418"/>
      <c r="KXW23" s="418"/>
      <c r="KXX23" s="418"/>
      <c r="KXY23" s="418"/>
      <c r="KXZ23" s="418"/>
      <c r="KYA23" s="418"/>
      <c r="KYB23" s="418"/>
      <c r="KYC23" s="418"/>
      <c r="KYD23" s="418"/>
      <c r="KYE23" s="418"/>
      <c r="KYF23" s="418"/>
      <c r="KYG23" s="418"/>
      <c r="KYH23" s="418"/>
      <c r="KYI23" s="418"/>
      <c r="KYJ23" s="418"/>
      <c r="KYK23" s="418"/>
      <c r="KYL23" s="418"/>
      <c r="KYM23" s="418"/>
      <c r="KYN23" s="418"/>
      <c r="KYO23" s="418"/>
      <c r="KYP23" s="418"/>
      <c r="KYQ23" s="418"/>
      <c r="KYR23" s="418"/>
      <c r="KYS23" s="418"/>
      <c r="KYT23" s="418"/>
      <c r="KYU23" s="418"/>
      <c r="KYV23" s="418"/>
      <c r="KYW23" s="418"/>
      <c r="KYX23" s="418"/>
      <c r="KYY23" s="418"/>
      <c r="KYZ23" s="418"/>
      <c r="KZA23" s="418"/>
      <c r="KZB23" s="418"/>
      <c r="KZC23" s="418"/>
      <c r="KZD23" s="418"/>
      <c r="KZE23" s="418"/>
      <c r="KZF23" s="418"/>
      <c r="KZG23" s="418"/>
      <c r="KZH23" s="418"/>
      <c r="KZI23" s="418"/>
      <c r="KZJ23" s="418"/>
      <c r="KZK23" s="418"/>
      <c r="KZL23" s="418"/>
      <c r="KZM23" s="418"/>
      <c r="KZN23" s="418"/>
      <c r="KZO23" s="418"/>
      <c r="KZP23" s="418"/>
      <c r="KZQ23" s="418"/>
      <c r="KZR23" s="418"/>
      <c r="KZS23" s="418"/>
      <c r="KZT23" s="418"/>
      <c r="KZU23" s="418"/>
      <c r="KZV23" s="418"/>
      <c r="KZW23" s="418"/>
      <c r="KZX23" s="418"/>
      <c r="KZY23" s="418"/>
      <c r="KZZ23" s="418"/>
      <c r="LAA23" s="418"/>
      <c r="LAB23" s="418"/>
      <c r="LAC23" s="418"/>
      <c r="LAD23" s="418"/>
      <c r="LAE23" s="418"/>
      <c r="LAF23" s="418"/>
      <c r="LAG23" s="418"/>
      <c r="LAH23" s="418"/>
      <c r="LAI23" s="418"/>
      <c r="LAJ23" s="418"/>
      <c r="LAK23" s="418"/>
      <c r="LAL23" s="418"/>
      <c r="LAM23" s="418"/>
      <c r="LAN23" s="418"/>
      <c r="LAO23" s="418"/>
      <c r="LAP23" s="418"/>
      <c r="LAQ23" s="418"/>
      <c r="LAR23" s="418"/>
      <c r="LAS23" s="418"/>
      <c r="LAT23" s="418"/>
      <c r="LAU23" s="418"/>
      <c r="LAV23" s="418"/>
      <c r="LAW23" s="418"/>
      <c r="LAX23" s="418"/>
      <c r="LAY23" s="418"/>
      <c r="LAZ23" s="418"/>
      <c r="LBA23" s="418"/>
      <c r="LBB23" s="418"/>
      <c r="LBC23" s="418"/>
      <c r="LBD23" s="418"/>
      <c r="LBE23" s="418"/>
      <c r="LBF23" s="418"/>
      <c r="LBG23" s="418"/>
      <c r="LBH23" s="418"/>
      <c r="LBI23" s="418"/>
      <c r="LBJ23" s="418"/>
      <c r="LBK23" s="418"/>
      <c r="LBL23" s="418"/>
      <c r="LBM23" s="418"/>
      <c r="LBN23" s="418"/>
      <c r="LBO23" s="418"/>
      <c r="LBP23" s="418"/>
      <c r="LBQ23" s="418"/>
      <c r="LBR23" s="418"/>
      <c r="LBS23" s="418"/>
      <c r="LBT23" s="418"/>
      <c r="LBU23" s="418"/>
      <c r="LBV23" s="418"/>
      <c r="LBW23" s="418"/>
      <c r="LBX23" s="418"/>
      <c r="LBY23" s="418"/>
      <c r="LBZ23" s="418"/>
      <c r="LCA23" s="418"/>
      <c r="LCB23" s="418"/>
      <c r="LCC23" s="418"/>
      <c r="LCD23" s="418"/>
      <c r="LCE23" s="418"/>
      <c r="LCF23" s="418"/>
      <c r="LCG23" s="418"/>
      <c r="LCH23" s="418"/>
      <c r="LCI23" s="418"/>
      <c r="LCJ23" s="418"/>
      <c r="LCK23" s="418"/>
      <c r="LCL23" s="418"/>
      <c r="LCM23" s="418"/>
      <c r="LCN23" s="418"/>
      <c r="LCO23" s="418"/>
      <c r="LCP23" s="418"/>
      <c r="LCQ23" s="418"/>
      <c r="LCR23" s="418"/>
      <c r="LCS23" s="418"/>
      <c r="LCT23" s="418"/>
      <c r="LCU23" s="418"/>
      <c r="LCV23" s="418"/>
      <c r="LCW23" s="418"/>
      <c r="LCX23" s="418"/>
      <c r="LCY23" s="418"/>
      <c r="LCZ23" s="418"/>
      <c r="LDA23" s="418"/>
      <c r="LDB23" s="418"/>
      <c r="LDC23" s="418"/>
      <c r="LDD23" s="418"/>
      <c r="LDE23" s="418"/>
      <c r="LDF23" s="418"/>
      <c r="LDG23" s="418"/>
      <c r="LDH23" s="418"/>
      <c r="LDI23" s="418"/>
      <c r="LDJ23" s="418"/>
      <c r="LDK23" s="418"/>
      <c r="LDL23" s="418"/>
      <c r="LDM23" s="418"/>
      <c r="LDN23" s="418"/>
      <c r="LDO23" s="418"/>
      <c r="LDP23" s="418"/>
      <c r="LDQ23" s="418"/>
      <c r="LDR23" s="418"/>
      <c r="LDS23" s="418"/>
      <c r="LDT23" s="418"/>
      <c r="LDU23" s="418"/>
      <c r="LDV23" s="418"/>
      <c r="LDW23" s="418"/>
      <c r="LDX23" s="418"/>
      <c r="LDY23" s="418"/>
      <c r="LDZ23" s="418"/>
      <c r="LEA23" s="418"/>
      <c r="LEB23" s="418"/>
      <c r="LEC23" s="418"/>
      <c r="LED23" s="418"/>
      <c r="LEE23" s="418"/>
      <c r="LEF23" s="418"/>
      <c r="LEG23" s="418"/>
      <c r="LEH23" s="418"/>
      <c r="LEI23" s="418"/>
      <c r="LEJ23" s="418"/>
      <c r="LEK23" s="418"/>
      <c r="LEL23" s="418"/>
      <c r="LEM23" s="418"/>
      <c r="LEN23" s="418"/>
      <c r="LEO23" s="418"/>
      <c r="LEP23" s="418"/>
      <c r="LEQ23" s="418"/>
      <c r="LER23" s="418"/>
      <c r="LES23" s="418"/>
      <c r="LET23" s="418"/>
      <c r="LEU23" s="418"/>
      <c r="LEV23" s="418"/>
      <c r="LEW23" s="418"/>
      <c r="LEX23" s="418"/>
      <c r="LEY23" s="418"/>
      <c r="LEZ23" s="418"/>
      <c r="LFA23" s="418"/>
      <c r="LFB23" s="418"/>
      <c r="LFC23" s="418"/>
      <c r="LFD23" s="418"/>
      <c r="LFE23" s="418"/>
      <c r="LFF23" s="418"/>
      <c r="LFG23" s="418"/>
      <c r="LFH23" s="418"/>
      <c r="LFI23" s="418"/>
      <c r="LFJ23" s="418"/>
      <c r="LFK23" s="418"/>
      <c r="LFL23" s="418"/>
      <c r="LFM23" s="418"/>
      <c r="LFN23" s="418"/>
      <c r="LFO23" s="418"/>
      <c r="LFP23" s="418"/>
      <c r="LFQ23" s="418"/>
      <c r="LFR23" s="418"/>
      <c r="LFS23" s="418"/>
      <c r="LFT23" s="418"/>
      <c r="LFU23" s="418"/>
      <c r="LFV23" s="418"/>
      <c r="LFW23" s="418"/>
      <c r="LFX23" s="418"/>
      <c r="LFY23" s="418"/>
      <c r="LFZ23" s="418"/>
      <c r="LGA23" s="418"/>
      <c r="LGB23" s="418"/>
      <c r="LGC23" s="418"/>
      <c r="LGD23" s="418"/>
      <c r="LGE23" s="418"/>
      <c r="LGF23" s="418"/>
      <c r="LGG23" s="418"/>
      <c r="LGH23" s="418"/>
      <c r="LGI23" s="418"/>
      <c r="LGJ23" s="418"/>
      <c r="LGK23" s="418"/>
      <c r="LGL23" s="418"/>
      <c r="LGM23" s="418"/>
      <c r="LGN23" s="418"/>
      <c r="LGO23" s="418"/>
      <c r="LGP23" s="418"/>
      <c r="LGQ23" s="418"/>
      <c r="LGR23" s="418"/>
      <c r="LGS23" s="418"/>
      <c r="LGT23" s="418"/>
      <c r="LGU23" s="418"/>
      <c r="LGV23" s="418"/>
      <c r="LGW23" s="418"/>
      <c r="LGX23" s="418"/>
      <c r="LGY23" s="418"/>
      <c r="LGZ23" s="418"/>
      <c r="LHA23" s="418"/>
      <c r="LHB23" s="418"/>
      <c r="LHC23" s="418"/>
      <c r="LHD23" s="418"/>
      <c r="LHE23" s="418"/>
      <c r="LHF23" s="418"/>
      <c r="LHG23" s="418"/>
      <c r="LHH23" s="418"/>
      <c r="LHI23" s="418"/>
      <c r="LHJ23" s="418"/>
      <c r="LHK23" s="418"/>
      <c r="LHL23" s="418"/>
      <c r="LHM23" s="418"/>
      <c r="LHN23" s="418"/>
      <c r="LHO23" s="418"/>
      <c r="LHP23" s="418"/>
      <c r="LHQ23" s="418"/>
      <c r="LHR23" s="418"/>
      <c r="LHS23" s="418"/>
      <c r="LHT23" s="418"/>
      <c r="LHU23" s="418"/>
      <c r="LHV23" s="418"/>
      <c r="LHW23" s="418"/>
      <c r="LHX23" s="418"/>
      <c r="LHY23" s="418"/>
      <c r="LHZ23" s="418"/>
      <c r="LIA23" s="418"/>
      <c r="LIB23" s="418"/>
      <c r="LIC23" s="418"/>
      <c r="LID23" s="418"/>
      <c r="LIE23" s="418"/>
      <c r="LIF23" s="418"/>
      <c r="LIG23" s="418"/>
      <c r="LIH23" s="418"/>
      <c r="LII23" s="418"/>
      <c r="LIJ23" s="418"/>
      <c r="LIK23" s="418"/>
      <c r="LIL23" s="418"/>
      <c r="LIM23" s="418"/>
      <c r="LIN23" s="418"/>
      <c r="LIO23" s="418"/>
      <c r="LIP23" s="418"/>
      <c r="LIQ23" s="418"/>
      <c r="LIR23" s="418"/>
      <c r="LIS23" s="418"/>
      <c r="LIT23" s="418"/>
      <c r="LIU23" s="418"/>
      <c r="LIV23" s="418"/>
      <c r="LIW23" s="418"/>
      <c r="LIX23" s="418"/>
      <c r="LIY23" s="418"/>
      <c r="LIZ23" s="418"/>
      <c r="LJA23" s="418"/>
      <c r="LJB23" s="418"/>
      <c r="LJC23" s="418"/>
      <c r="LJD23" s="418"/>
      <c r="LJE23" s="418"/>
      <c r="LJF23" s="418"/>
      <c r="LJG23" s="418"/>
      <c r="LJH23" s="418"/>
      <c r="LJI23" s="418"/>
      <c r="LJJ23" s="418"/>
      <c r="LJK23" s="418"/>
      <c r="LJL23" s="418"/>
      <c r="LJM23" s="418"/>
      <c r="LJN23" s="418"/>
      <c r="LJO23" s="418"/>
      <c r="LJP23" s="418"/>
      <c r="LJQ23" s="418"/>
      <c r="LJR23" s="418"/>
      <c r="LJS23" s="418"/>
      <c r="LJT23" s="418"/>
      <c r="LJU23" s="418"/>
      <c r="LJV23" s="418"/>
      <c r="LJW23" s="418"/>
      <c r="LJX23" s="418"/>
      <c r="LJY23" s="418"/>
      <c r="LJZ23" s="418"/>
      <c r="LKA23" s="418"/>
      <c r="LKB23" s="418"/>
      <c r="LKC23" s="418"/>
      <c r="LKD23" s="418"/>
      <c r="LKE23" s="418"/>
      <c r="LKF23" s="418"/>
      <c r="LKG23" s="418"/>
      <c r="LKH23" s="418"/>
      <c r="LKI23" s="418"/>
      <c r="LKJ23" s="418"/>
      <c r="LKK23" s="418"/>
      <c r="LKL23" s="418"/>
      <c r="LKM23" s="418"/>
      <c r="LKN23" s="418"/>
      <c r="LKO23" s="418"/>
      <c r="LKP23" s="418"/>
      <c r="LKQ23" s="418"/>
      <c r="LKR23" s="418"/>
      <c r="LKS23" s="418"/>
      <c r="LKT23" s="418"/>
      <c r="LKU23" s="418"/>
      <c r="LKV23" s="418"/>
      <c r="LKW23" s="418"/>
      <c r="LKX23" s="418"/>
      <c r="LKY23" s="418"/>
      <c r="LKZ23" s="418"/>
      <c r="LLA23" s="418"/>
      <c r="LLB23" s="418"/>
      <c r="LLC23" s="418"/>
      <c r="LLD23" s="418"/>
      <c r="LLE23" s="418"/>
      <c r="LLF23" s="418"/>
      <c r="LLG23" s="418"/>
      <c r="LLH23" s="418"/>
      <c r="LLI23" s="418"/>
      <c r="LLJ23" s="418"/>
      <c r="LLK23" s="418"/>
      <c r="LLL23" s="418"/>
      <c r="LLM23" s="418"/>
      <c r="LLN23" s="418"/>
      <c r="LLO23" s="418"/>
      <c r="LLP23" s="418"/>
      <c r="LLQ23" s="418"/>
      <c r="LLR23" s="418"/>
      <c r="LLS23" s="418"/>
      <c r="LLT23" s="418"/>
      <c r="LLU23" s="418"/>
      <c r="LLV23" s="418"/>
      <c r="LLW23" s="418"/>
      <c r="LLX23" s="418"/>
      <c r="LLY23" s="418"/>
      <c r="LLZ23" s="418"/>
      <c r="LMA23" s="418"/>
      <c r="LMB23" s="418"/>
      <c r="LMC23" s="418"/>
      <c r="LMD23" s="418"/>
      <c r="LME23" s="418"/>
      <c r="LMF23" s="418"/>
      <c r="LMG23" s="418"/>
      <c r="LMH23" s="418"/>
      <c r="LMI23" s="418"/>
      <c r="LMJ23" s="418"/>
      <c r="LMK23" s="418"/>
      <c r="LML23" s="418"/>
      <c r="LMM23" s="418"/>
      <c r="LMN23" s="418"/>
      <c r="LMO23" s="418"/>
      <c r="LMP23" s="418"/>
      <c r="LMQ23" s="418"/>
      <c r="LMR23" s="418"/>
      <c r="LMS23" s="418"/>
      <c r="LMT23" s="418"/>
      <c r="LMU23" s="418"/>
      <c r="LMV23" s="418"/>
      <c r="LMW23" s="418"/>
      <c r="LMX23" s="418"/>
      <c r="LMY23" s="418"/>
      <c r="LMZ23" s="418"/>
      <c r="LNA23" s="418"/>
      <c r="LNB23" s="418"/>
      <c r="LNC23" s="418"/>
      <c r="LND23" s="418"/>
      <c r="LNE23" s="418"/>
      <c r="LNF23" s="418"/>
      <c r="LNG23" s="418"/>
      <c r="LNH23" s="418"/>
      <c r="LNI23" s="418"/>
      <c r="LNJ23" s="418"/>
      <c r="LNK23" s="418"/>
      <c r="LNL23" s="418"/>
      <c r="LNM23" s="418"/>
      <c r="LNN23" s="418"/>
      <c r="LNO23" s="418"/>
      <c r="LNP23" s="418"/>
      <c r="LNQ23" s="418"/>
      <c r="LNR23" s="418"/>
      <c r="LNS23" s="418"/>
      <c r="LNT23" s="418"/>
      <c r="LNU23" s="418"/>
      <c r="LNV23" s="418"/>
      <c r="LNW23" s="418"/>
      <c r="LNX23" s="418"/>
      <c r="LNY23" s="418"/>
      <c r="LNZ23" s="418"/>
      <c r="LOA23" s="418"/>
      <c r="LOB23" s="418"/>
      <c r="LOC23" s="418"/>
      <c r="LOD23" s="418"/>
      <c r="LOE23" s="418"/>
      <c r="LOF23" s="418"/>
      <c r="LOG23" s="418"/>
      <c r="LOH23" s="418"/>
      <c r="LOI23" s="418"/>
      <c r="LOJ23" s="418"/>
      <c r="LOK23" s="418"/>
      <c r="LOL23" s="418"/>
      <c r="LOM23" s="418"/>
      <c r="LON23" s="418"/>
      <c r="LOO23" s="418"/>
      <c r="LOP23" s="418"/>
      <c r="LOQ23" s="418"/>
      <c r="LOR23" s="418"/>
      <c r="LOS23" s="418"/>
      <c r="LOT23" s="418"/>
      <c r="LOU23" s="418"/>
      <c r="LOV23" s="418"/>
      <c r="LOW23" s="418"/>
      <c r="LOX23" s="418"/>
      <c r="LOY23" s="418"/>
      <c r="LOZ23" s="418"/>
      <c r="LPA23" s="418"/>
      <c r="LPB23" s="418"/>
      <c r="LPC23" s="418"/>
      <c r="LPD23" s="418"/>
      <c r="LPE23" s="418"/>
      <c r="LPF23" s="418"/>
      <c r="LPG23" s="418"/>
      <c r="LPH23" s="418"/>
      <c r="LPI23" s="418"/>
      <c r="LPJ23" s="418"/>
      <c r="LPK23" s="418"/>
      <c r="LPL23" s="418"/>
      <c r="LPM23" s="418"/>
      <c r="LPN23" s="418"/>
      <c r="LPO23" s="418"/>
      <c r="LPP23" s="418"/>
      <c r="LPQ23" s="418"/>
      <c r="LPR23" s="418"/>
      <c r="LPS23" s="418"/>
      <c r="LPT23" s="418"/>
      <c r="LPU23" s="418"/>
      <c r="LPV23" s="418"/>
      <c r="LPW23" s="418"/>
      <c r="LPX23" s="418"/>
      <c r="LPY23" s="418"/>
      <c r="LPZ23" s="418"/>
      <c r="LQA23" s="418"/>
      <c r="LQB23" s="418"/>
      <c r="LQC23" s="418"/>
      <c r="LQD23" s="418"/>
      <c r="LQE23" s="418"/>
      <c r="LQF23" s="418"/>
      <c r="LQG23" s="418"/>
      <c r="LQH23" s="418"/>
      <c r="LQI23" s="418"/>
      <c r="LQJ23" s="418"/>
      <c r="LQK23" s="418"/>
      <c r="LQL23" s="418"/>
      <c r="LQM23" s="418"/>
      <c r="LQN23" s="418"/>
      <c r="LQO23" s="418"/>
      <c r="LQP23" s="418"/>
      <c r="LQQ23" s="418"/>
      <c r="LQR23" s="418"/>
      <c r="LQS23" s="418"/>
      <c r="LQT23" s="418"/>
      <c r="LQU23" s="418"/>
      <c r="LQV23" s="418"/>
      <c r="LQW23" s="418"/>
      <c r="LQX23" s="418"/>
      <c r="LQY23" s="418"/>
      <c r="LQZ23" s="418"/>
      <c r="LRA23" s="418"/>
      <c r="LRB23" s="418"/>
      <c r="LRC23" s="418"/>
      <c r="LRD23" s="418"/>
      <c r="LRE23" s="418"/>
      <c r="LRF23" s="418"/>
      <c r="LRG23" s="418"/>
      <c r="LRH23" s="418"/>
      <c r="LRI23" s="418"/>
      <c r="LRJ23" s="418"/>
      <c r="LRK23" s="418"/>
      <c r="LRL23" s="418"/>
      <c r="LRM23" s="418"/>
      <c r="LRN23" s="418"/>
      <c r="LRO23" s="418"/>
      <c r="LRP23" s="418"/>
      <c r="LRQ23" s="418"/>
      <c r="LRR23" s="418"/>
      <c r="LRS23" s="418"/>
      <c r="LRT23" s="418"/>
      <c r="LRU23" s="418"/>
      <c r="LRV23" s="418"/>
      <c r="LRW23" s="418"/>
      <c r="LRX23" s="418"/>
      <c r="LRY23" s="418"/>
      <c r="LRZ23" s="418"/>
      <c r="LSA23" s="418"/>
      <c r="LSB23" s="418"/>
      <c r="LSC23" s="418"/>
      <c r="LSD23" s="418"/>
      <c r="LSE23" s="418"/>
      <c r="LSF23" s="418"/>
      <c r="LSG23" s="418"/>
      <c r="LSH23" s="418"/>
      <c r="LSI23" s="418"/>
      <c r="LSJ23" s="418"/>
      <c r="LSK23" s="418"/>
      <c r="LSL23" s="418"/>
      <c r="LSM23" s="418"/>
      <c r="LSN23" s="418"/>
      <c r="LSO23" s="418"/>
      <c r="LSP23" s="418"/>
      <c r="LSQ23" s="418"/>
      <c r="LSR23" s="418"/>
      <c r="LSS23" s="418"/>
      <c r="LST23" s="418"/>
      <c r="LSU23" s="418"/>
      <c r="LSV23" s="418"/>
      <c r="LSW23" s="418"/>
      <c r="LSX23" s="418"/>
      <c r="LSY23" s="418"/>
      <c r="LSZ23" s="418"/>
      <c r="LTA23" s="418"/>
      <c r="LTB23" s="418"/>
      <c r="LTC23" s="418"/>
      <c r="LTD23" s="418"/>
      <c r="LTE23" s="418"/>
      <c r="LTF23" s="418"/>
      <c r="LTG23" s="418"/>
      <c r="LTH23" s="418"/>
      <c r="LTI23" s="418"/>
      <c r="LTJ23" s="418"/>
      <c r="LTK23" s="418"/>
      <c r="LTL23" s="418"/>
      <c r="LTM23" s="418"/>
      <c r="LTN23" s="418"/>
      <c r="LTO23" s="418"/>
      <c r="LTP23" s="418"/>
      <c r="LTQ23" s="418"/>
      <c r="LTR23" s="418"/>
      <c r="LTS23" s="418"/>
      <c r="LTT23" s="418"/>
      <c r="LTU23" s="418"/>
      <c r="LTV23" s="418"/>
      <c r="LTW23" s="418"/>
      <c r="LTX23" s="418"/>
      <c r="LTY23" s="418"/>
      <c r="LTZ23" s="418"/>
      <c r="LUA23" s="418"/>
      <c r="LUB23" s="418"/>
      <c r="LUC23" s="418"/>
      <c r="LUD23" s="418"/>
      <c r="LUE23" s="418"/>
      <c r="LUF23" s="418"/>
      <c r="LUG23" s="418"/>
      <c r="LUH23" s="418"/>
      <c r="LUI23" s="418"/>
      <c r="LUJ23" s="418"/>
      <c r="LUK23" s="418"/>
      <c r="LUL23" s="418"/>
      <c r="LUM23" s="418"/>
      <c r="LUN23" s="418"/>
      <c r="LUO23" s="418"/>
      <c r="LUP23" s="418"/>
      <c r="LUQ23" s="418"/>
      <c r="LUR23" s="418"/>
      <c r="LUS23" s="418"/>
      <c r="LUT23" s="418"/>
      <c r="LUU23" s="418"/>
      <c r="LUV23" s="418"/>
      <c r="LUW23" s="418"/>
      <c r="LUX23" s="418"/>
      <c r="LUY23" s="418"/>
      <c r="LUZ23" s="418"/>
      <c r="LVA23" s="418"/>
      <c r="LVB23" s="418"/>
      <c r="LVC23" s="418"/>
      <c r="LVD23" s="418"/>
      <c r="LVE23" s="418"/>
      <c r="LVF23" s="418"/>
      <c r="LVG23" s="418"/>
      <c r="LVH23" s="418"/>
      <c r="LVI23" s="418"/>
      <c r="LVJ23" s="418"/>
      <c r="LVK23" s="418"/>
      <c r="LVL23" s="418"/>
      <c r="LVM23" s="418"/>
      <c r="LVN23" s="418"/>
      <c r="LVO23" s="418"/>
      <c r="LVP23" s="418"/>
      <c r="LVQ23" s="418"/>
      <c r="LVR23" s="418"/>
      <c r="LVS23" s="418"/>
      <c r="LVT23" s="418"/>
      <c r="LVU23" s="418"/>
      <c r="LVV23" s="418"/>
      <c r="LVW23" s="418"/>
      <c r="LVX23" s="418"/>
      <c r="LVY23" s="418"/>
      <c r="LVZ23" s="418"/>
      <c r="LWA23" s="418"/>
      <c r="LWB23" s="418"/>
      <c r="LWC23" s="418"/>
      <c r="LWD23" s="418"/>
      <c r="LWE23" s="418"/>
      <c r="LWF23" s="418"/>
      <c r="LWG23" s="418"/>
      <c r="LWH23" s="418"/>
      <c r="LWI23" s="418"/>
      <c r="LWJ23" s="418"/>
      <c r="LWK23" s="418"/>
      <c r="LWL23" s="418"/>
      <c r="LWM23" s="418"/>
      <c r="LWN23" s="418"/>
      <c r="LWO23" s="418"/>
      <c r="LWP23" s="418"/>
      <c r="LWQ23" s="418"/>
      <c r="LWR23" s="418"/>
      <c r="LWS23" s="418"/>
      <c r="LWT23" s="418"/>
      <c r="LWU23" s="418"/>
      <c r="LWV23" s="418"/>
      <c r="LWW23" s="418"/>
      <c r="LWX23" s="418"/>
      <c r="LWY23" s="418"/>
      <c r="LWZ23" s="418"/>
      <c r="LXA23" s="418"/>
      <c r="LXB23" s="418"/>
      <c r="LXC23" s="418"/>
      <c r="LXD23" s="418"/>
      <c r="LXE23" s="418"/>
      <c r="LXF23" s="418"/>
      <c r="LXG23" s="418"/>
      <c r="LXH23" s="418"/>
      <c r="LXI23" s="418"/>
      <c r="LXJ23" s="418"/>
      <c r="LXK23" s="418"/>
      <c r="LXL23" s="418"/>
      <c r="LXM23" s="418"/>
      <c r="LXN23" s="418"/>
      <c r="LXO23" s="418"/>
      <c r="LXP23" s="418"/>
      <c r="LXQ23" s="418"/>
      <c r="LXR23" s="418"/>
      <c r="LXS23" s="418"/>
      <c r="LXT23" s="418"/>
      <c r="LXU23" s="418"/>
      <c r="LXV23" s="418"/>
      <c r="LXW23" s="418"/>
      <c r="LXX23" s="418"/>
      <c r="LXY23" s="418"/>
      <c r="LXZ23" s="418"/>
      <c r="LYA23" s="418"/>
      <c r="LYB23" s="418"/>
      <c r="LYC23" s="418"/>
      <c r="LYD23" s="418"/>
      <c r="LYE23" s="418"/>
      <c r="LYF23" s="418"/>
      <c r="LYG23" s="418"/>
      <c r="LYH23" s="418"/>
      <c r="LYI23" s="418"/>
      <c r="LYJ23" s="418"/>
      <c r="LYK23" s="418"/>
      <c r="LYL23" s="418"/>
      <c r="LYM23" s="418"/>
      <c r="LYN23" s="418"/>
      <c r="LYO23" s="418"/>
      <c r="LYP23" s="418"/>
      <c r="LYQ23" s="418"/>
      <c r="LYR23" s="418"/>
      <c r="LYS23" s="418"/>
      <c r="LYT23" s="418"/>
      <c r="LYU23" s="418"/>
      <c r="LYV23" s="418"/>
      <c r="LYW23" s="418"/>
      <c r="LYX23" s="418"/>
      <c r="LYY23" s="418"/>
      <c r="LYZ23" s="418"/>
      <c r="LZA23" s="418"/>
      <c r="LZB23" s="418"/>
      <c r="LZC23" s="418"/>
      <c r="LZD23" s="418"/>
      <c r="LZE23" s="418"/>
      <c r="LZF23" s="418"/>
      <c r="LZG23" s="418"/>
      <c r="LZH23" s="418"/>
      <c r="LZI23" s="418"/>
      <c r="LZJ23" s="418"/>
      <c r="LZK23" s="418"/>
      <c r="LZL23" s="418"/>
      <c r="LZM23" s="418"/>
      <c r="LZN23" s="418"/>
      <c r="LZO23" s="418"/>
      <c r="LZP23" s="418"/>
      <c r="LZQ23" s="418"/>
      <c r="LZR23" s="418"/>
      <c r="LZS23" s="418"/>
      <c r="LZT23" s="418"/>
      <c r="LZU23" s="418"/>
      <c r="LZV23" s="418"/>
      <c r="LZW23" s="418"/>
      <c r="LZX23" s="418"/>
      <c r="LZY23" s="418"/>
      <c r="LZZ23" s="418"/>
      <c r="MAA23" s="418"/>
      <c r="MAB23" s="418"/>
      <c r="MAC23" s="418"/>
      <c r="MAD23" s="418"/>
      <c r="MAE23" s="418"/>
      <c r="MAF23" s="418"/>
      <c r="MAG23" s="418"/>
      <c r="MAH23" s="418"/>
      <c r="MAI23" s="418"/>
      <c r="MAJ23" s="418"/>
      <c r="MAK23" s="418"/>
      <c r="MAL23" s="418"/>
      <c r="MAM23" s="418"/>
      <c r="MAN23" s="418"/>
      <c r="MAO23" s="418"/>
      <c r="MAP23" s="418"/>
      <c r="MAQ23" s="418"/>
      <c r="MAR23" s="418"/>
      <c r="MAS23" s="418"/>
      <c r="MAT23" s="418"/>
      <c r="MAU23" s="418"/>
      <c r="MAV23" s="418"/>
      <c r="MAW23" s="418"/>
      <c r="MAX23" s="418"/>
      <c r="MAY23" s="418"/>
      <c r="MAZ23" s="418"/>
      <c r="MBA23" s="418"/>
      <c r="MBB23" s="418"/>
      <c r="MBC23" s="418"/>
      <c r="MBD23" s="418"/>
      <c r="MBE23" s="418"/>
      <c r="MBF23" s="418"/>
      <c r="MBG23" s="418"/>
      <c r="MBH23" s="418"/>
      <c r="MBI23" s="418"/>
      <c r="MBJ23" s="418"/>
      <c r="MBK23" s="418"/>
      <c r="MBL23" s="418"/>
      <c r="MBM23" s="418"/>
      <c r="MBN23" s="418"/>
      <c r="MBO23" s="418"/>
      <c r="MBP23" s="418"/>
      <c r="MBQ23" s="418"/>
      <c r="MBR23" s="418"/>
      <c r="MBS23" s="418"/>
      <c r="MBT23" s="418"/>
      <c r="MBU23" s="418"/>
      <c r="MBV23" s="418"/>
      <c r="MBW23" s="418"/>
      <c r="MBX23" s="418"/>
      <c r="MBY23" s="418"/>
      <c r="MBZ23" s="418"/>
      <c r="MCA23" s="418"/>
      <c r="MCB23" s="418"/>
      <c r="MCC23" s="418"/>
      <c r="MCD23" s="418"/>
      <c r="MCE23" s="418"/>
      <c r="MCF23" s="418"/>
      <c r="MCG23" s="418"/>
      <c r="MCH23" s="418"/>
      <c r="MCI23" s="418"/>
      <c r="MCJ23" s="418"/>
      <c r="MCK23" s="418"/>
      <c r="MCL23" s="418"/>
      <c r="MCM23" s="418"/>
      <c r="MCN23" s="418"/>
      <c r="MCO23" s="418"/>
      <c r="MCP23" s="418"/>
      <c r="MCQ23" s="418"/>
      <c r="MCR23" s="418"/>
      <c r="MCS23" s="418"/>
      <c r="MCT23" s="418"/>
      <c r="MCU23" s="418"/>
      <c r="MCV23" s="418"/>
      <c r="MCW23" s="418"/>
      <c r="MCX23" s="418"/>
      <c r="MCY23" s="418"/>
      <c r="MCZ23" s="418"/>
      <c r="MDA23" s="418"/>
      <c r="MDB23" s="418"/>
      <c r="MDC23" s="418"/>
      <c r="MDD23" s="418"/>
      <c r="MDE23" s="418"/>
      <c r="MDF23" s="418"/>
      <c r="MDG23" s="418"/>
      <c r="MDH23" s="418"/>
      <c r="MDI23" s="418"/>
      <c r="MDJ23" s="418"/>
      <c r="MDK23" s="418"/>
      <c r="MDL23" s="418"/>
      <c r="MDM23" s="418"/>
      <c r="MDN23" s="418"/>
      <c r="MDO23" s="418"/>
      <c r="MDP23" s="418"/>
      <c r="MDQ23" s="418"/>
      <c r="MDR23" s="418"/>
      <c r="MDS23" s="418"/>
      <c r="MDT23" s="418"/>
      <c r="MDU23" s="418"/>
      <c r="MDV23" s="418"/>
      <c r="MDW23" s="418"/>
      <c r="MDX23" s="418"/>
      <c r="MDY23" s="418"/>
      <c r="MDZ23" s="418"/>
      <c r="MEA23" s="418"/>
      <c r="MEB23" s="418"/>
      <c r="MEC23" s="418"/>
      <c r="MED23" s="418"/>
      <c r="MEE23" s="418"/>
      <c r="MEF23" s="418"/>
      <c r="MEG23" s="418"/>
      <c r="MEH23" s="418"/>
      <c r="MEI23" s="418"/>
      <c r="MEJ23" s="418"/>
      <c r="MEK23" s="418"/>
      <c r="MEL23" s="418"/>
      <c r="MEM23" s="418"/>
      <c r="MEN23" s="418"/>
      <c r="MEO23" s="418"/>
      <c r="MEP23" s="418"/>
      <c r="MEQ23" s="418"/>
      <c r="MER23" s="418"/>
      <c r="MES23" s="418"/>
      <c r="MET23" s="418"/>
      <c r="MEU23" s="418"/>
      <c r="MEV23" s="418"/>
      <c r="MEW23" s="418"/>
      <c r="MEX23" s="418"/>
      <c r="MEY23" s="418"/>
      <c r="MEZ23" s="418"/>
      <c r="MFA23" s="418"/>
      <c r="MFB23" s="418"/>
      <c r="MFC23" s="418"/>
      <c r="MFD23" s="418"/>
      <c r="MFE23" s="418"/>
      <c r="MFF23" s="418"/>
      <c r="MFG23" s="418"/>
      <c r="MFH23" s="418"/>
      <c r="MFI23" s="418"/>
      <c r="MFJ23" s="418"/>
      <c r="MFK23" s="418"/>
      <c r="MFL23" s="418"/>
      <c r="MFM23" s="418"/>
      <c r="MFN23" s="418"/>
      <c r="MFO23" s="418"/>
      <c r="MFP23" s="418"/>
      <c r="MFQ23" s="418"/>
      <c r="MFR23" s="418"/>
      <c r="MFS23" s="418"/>
      <c r="MFT23" s="418"/>
      <c r="MFU23" s="418"/>
      <c r="MFV23" s="418"/>
      <c r="MFW23" s="418"/>
      <c r="MFX23" s="418"/>
      <c r="MFY23" s="418"/>
      <c r="MFZ23" s="418"/>
      <c r="MGA23" s="418"/>
      <c r="MGB23" s="418"/>
      <c r="MGC23" s="418"/>
      <c r="MGD23" s="418"/>
      <c r="MGE23" s="418"/>
      <c r="MGF23" s="418"/>
      <c r="MGG23" s="418"/>
      <c r="MGH23" s="418"/>
      <c r="MGI23" s="418"/>
      <c r="MGJ23" s="418"/>
      <c r="MGK23" s="418"/>
      <c r="MGL23" s="418"/>
      <c r="MGM23" s="418"/>
      <c r="MGN23" s="418"/>
      <c r="MGO23" s="418"/>
      <c r="MGP23" s="418"/>
      <c r="MGQ23" s="418"/>
      <c r="MGR23" s="418"/>
      <c r="MGS23" s="418"/>
      <c r="MGT23" s="418"/>
      <c r="MGU23" s="418"/>
      <c r="MGV23" s="418"/>
      <c r="MGW23" s="418"/>
      <c r="MGX23" s="418"/>
      <c r="MGY23" s="418"/>
      <c r="MGZ23" s="418"/>
      <c r="MHA23" s="418"/>
      <c r="MHB23" s="418"/>
      <c r="MHC23" s="418"/>
      <c r="MHD23" s="418"/>
      <c r="MHE23" s="418"/>
      <c r="MHF23" s="418"/>
      <c r="MHG23" s="418"/>
      <c r="MHH23" s="418"/>
      <c r="MHI23" s="418"/>
      <c r="MHJ23" s="418"/>
      <c r="MHK23" s="418"/>
      <c r="MHL23" s="418"/>
      <c r="MHM23" s="418"/>
      <c r="MHN23" s="418"/>
      <c r="MHO23" s="418"/>
      <c r="MHP23" s="418"/>
      <c r="MHQ23" s="418"/>
      <c r="MHR23" s="418"/>
      <c r="MHS23" s="418"/>
      <c r="MHT23" s="418"/>
      <c r="MHU23" s="418"/>
      <c r="MHV23" s="418"/>
      <c r="MHW23" s="418"/>
      <c r="MHX23" s="418"/>
      <c r="MHY23" s="418"/>
      <c r="MHZ23" s="418"/>
      <c r="MIA23" s="418"/>
      <c r="MIB23" s="418"/>
      <c r="MIC23" s="418"/>
      <c r="MID23" s="418"/>
      <c r="MIE23" s="418"/>
      <c r="MIF23" s="418"/>
      <c r="MIG23" s="418"/>
      <c r="MIH23" s="418"/>
      <c r="MII23" s="418"/>
      <c r="MIJ23" s="418"/>
      <c r="MIK23" s="418"/>
      <c r="MIL23" s="418"/>
      <c r="MIM23" s="418"/>
      <c r="MIN23" s="418"/>
      <c r="MIO23" s="418"/>
      <c r="MIP23" s="418"/>
      <c r="MIQ23" s="418"/>
      <c r="MIR23" s="418"/>
      <c r="MIS23" s="418"/>
      <c r="MIT23" s="418"/>
      <c r="MIU23" s="418"/>
      <c r="MIV23" s="418"/>
      <c r="MIW23" s="418"/>
      <c r="MIX23" s="418"/>
      <c r="MIY23" s="418"/>
      <c r="MIZ23" s="418"/>
      <c r="MJA23" s="418"/>
      <c r="MJB23" s="418"/>
      <c r="MJC23" s="418"/>
      <c r="MJD23" s="418"/>
      <c r="MJE23" s="418"/>
      <c r="MJF23" s="418"/>
      <c r="MJG23" s="418"/>
      <c r="MJH23" s="418"/>
      <c r="MJI23" s="418"/>
      <c r="MJJ23" s="418"/>
      <c r="MJK23" s="418"/>
      <c r="MJL23" s="418"/>
      <c r="MJM23" s="418"/>
      <c r="MJN23" s="418"/>
      <c r="MJO23" s="418"/>
      <c r="MJP23" s="418"/>
      <c r="MJQ23" s="418"/>
      <c r="MJR23" s="418"/>
      <c r="MJS23" s="418"/>
      <c r="MJT23" s="418"/>
      <c r="MJU23" s="418"/>
      <c r="MJV23" s="418"/>
      <c r="MJW23" s="418"/>
      <c r="MJX23" s="418"/>
      <c r="MJY23" s="418"/>
      <c r="MJZ23" s="418"/>
      <c r="MKA23" s="418"/>
      <c r="MKB23" s="418"/>
      <c r="MKC23" s="418"/>
      <c r="MKD23" s="418"/>
      <c r="MKE23" s="418"/>
      <c r="MKF23" s="418"/>
      <c r="MKG23" s="418"/>
      <c r="MKH23" s="418"/>
      <c r="MKI23" s="418"/>
      <c r="MKJ23" s="418"/>
      <c r="MKK23" s="418"/>
      <c r="MKL23" s="418"/>
      <c r="MKM23" s="418"/>
      <c r="MKN23" s="418"/>
      <c r="MKO23" s="418"/>
      <c r="MKP23" s="418"/>
      <c r="MKQ23" s="418"/>
      <c r="MKR23" s="418"/>
      <c r="MKS23" s="418"/>
      <c r="MKT23" s="418"/>
      <c r="MKU23" s="418"/>
      <c r="MKV23" s="418"/>
      <c r="MKW23" s="418"/>
      <c r="MKX23" s="418"/>
      <c r="MKY23" s="418"/>
      <c r="MKZ23" s="418"/>
      <c r="MLA23" s="418"/>
      <c r="MLB23" s="418"/>
      <c r="MLC23" s="418"/>
      <c r="MLD23" s="418"/>
      <c r="MLE23" s="418"/>
      <c r="MLF23" s="418"/>
      <c r="MLG23" s="418"/>
      <c r="MLH23" s="418"/>
      <c r="MLI23" s="418"/>
      <c r="MLJ23" s="418"/>
      <c r="MLK23" s="418"/>
      <c r="MLL23" s="418"/>
      <c r="MLM23" s="418"/>
      <c r="MLN23" s="418"/>
      <c r="MLO23" s="418"/>
      <c r="MLP23" s="418"/>
      <c r="MLQ23" s="418"/>
      <c r="MLR23" s="418"/>
      <c r="MLS23" s="418"/>
      <c r="MLT23" s="418"/>
      <c r="MLU23" s="418"/>
      <c r="MLV23" s="418"/>
      <c r="MLW23" s="418"/>
      <c r="MLX23" s="418"/>
      <c r="MLY23" s="418"/>
      <c r="MLZ23" s="418"/>
      <c r="MMA23" s="418"/>
      <c r="MMB23" s="418"/>
      <c r="MMC23" s="418"/>
      <c r="MMD23" s="418"/>
      <c r="MME23" s="418"/>
      <c r="MMF23" s="418"/>
      <c r="MMG23" s="418"/>
      <c r="MMH23" s="418"/>
      <c r="MMI23" s="418"/>
      <c r="MMJ23" s="418"/>
      <c r="MMK23" s="418"/>
      <c r="MML23" s="418"/>
      <c r="MMM23" s="418"/>
      <c r="MMN23" s="418"/>
      <c r="MMO23" s="418"/>
      <c r="MMP23" s="418"/>
      <c r="MMQ23" s="418"/>
      <c r="MMR23" s="418"/>
      <c r="MMS23" s="418"/>
      <c r="MMT23" s="418"/>
      <c r="MMU23" s="418"/>
      <c r="MMV23" s="418"/>
      <c r="MMW23" s="418"/>
      <c r="MMX23" s="418"/>
      <c r="MMY23" s="418"/>
      <c r="MMZ23" s="418"/>
      <c r="MNA23" s="418"/>
      <c r="MNB23" s="418"/>
      <c r="MNC23" s="418"/>
      <c r="MND23" s="418"/>
      <c r="MNE23" s="418"/>
      <c r="MNF23" s="418"/>
      <c r="MNG23" s="418"/>
      <c r="MNH23" s="418"/>
      <c r="MNI23" s="418"/>
      <c r="MNJ23" s="418"/>
      <c r="MNK23" s="418"/>
      <c r="MNL23" s="418"/>
      <c r="MNM23" s="418"/>
      <c r="MNN23" s="418"/>
      <c r="MNO23" s="418"/>
      <c r="MNP23" s="418"/>
      <c r="MNQ23" s="418"/>
      <c r="MNR23" s="418"/>
      <c r="MNS23" s="418"/>
      <c r="MNT23" s="418"/>
      <c r="MNU23" s="418"/>
      <c r="MNV23" s="418"/>
      <c r="MNW23" s="418"/>
      <c r="MNX23" s="418"/>
      <c r="MNY23" s="418"/>
      <c r="MNZ23" s="418"/>
      <c r="MOA23" s="418"/>
      <c r="MOB23" s="418"/>
      <c r="MOC23" s="418"/>
      <c r="MOD23" s="418"/>
      <c r="MOE23" s="418"/>
      <c r="MOF23" s="418"/>
      <c r="MOG23" s="418"/>
      <c r="MOH23" s="418"/>
      <c r="MOI23" s="418"/>
      <c r="MOJ23" s="418"/>
      <c r="MOK23" s="418"/>
      <c r="MOL23" s="418"/>
      <c r="MOM23" s="418"/>
      <c r="MON23" s="418"/>
      <c r="MOO23" s="418"/>
      <c r="MOP23" s="418"/>
      <c r="MOQ23" s="418"/>
      <c r="MOR23" s="418"/>
      <c r="MOS23" s="418"/>
      <c r="MOT23" s="418"/>
      <c r="MOU23" s="418"/>
      <c r="MOV23" s="418"/>
      <c r="MOW23" s="418"/>
      <c r="MOX23" s="418"/>
      <c r="MOY23" s="418"/>
      <c r="MOZ23" s="418"/>
      <c r="MPA23" s="418"/>
      <c r="MPB23" s="418"/>
      <c r="MPC23" s="418"/>
      <c r="MPD23" s="418"/>
      <c r="MPE23" s="418"/>
      <c r="MPF23" s="418"/>
      <c r="MPG23" s="418"/>
      <c r="MPH23" s="418"/>
      <c r="MPI23" s="418"/>
      <c r="MPJ23" s="418"/>
      <c r="MPK23" s="418"/>
      <c r="MPL23" s="418"/>
      <c r="MPM23" s="418"/>
      <c r="MPN23" s="418"/>
      <c r="MPO23" s="418"/>
      <c r="MPP23" s="418"/>
      <c r="MPQ23" s="418"/>
      <c r="MPR23" s="418"/>
      <c r="MPS23" s="418"/>
      <c r="MPT23" s="418"/>
      <c r="MPU23" s="418"/>
      <c r="MPV23" s="418"/>
      <c r="MPW23" s="418"/>
      <c r="MPX23" s="418"/>
      <c r="MPY23" s="418"/>
      <c r="MPZ23" s="418"/>
      <c r="MQA23" s="418"/>
      <c r="MQB23" s="418"/>
      <c r="MQC23" s="418"/>
      <c r="MQD23" s="418"/>
      <c r="MQE23" s="418"/>
      <c r="MQF23" s="418"/>
      <c r="MQG23" s="418"/>
      <c r="MQH23" s="418"/>
      <c r="MQI23" s="418"/>
      <c r="MQJ23" s="418"/>
      <c r="MQK23" s="418"/>
      <c r="MQL23" s="418"/>
      <c r="MQM23" s="418"/>
      <c r="MQN23" s="418"/>
      <c r="MQO23" s="418"/>
      <c r="MQP23" s="418"/>
      <c r="MQQ23" s="418"/>
      <c r="MQR23" s="418"/>
      <c r="MQS23" s="418"/>
      <c r="MQT23" s="418"/>
      <c r="MQU23" s="418"/>
      <c r="MQV23" s="418"/>
      <c r="MQW23" s="418"/>
      <c r="MQX23" s="418"/>
      <c r="MQY23" s="418"/>
      <c r="MQZ23" s="418"/>
      <c r="MRA23" s="418"/>
      <c r="MRB23" s="418"/>
      <c r="MRC23" s="418"/>
      <c r="MRD23" s="418"/>
      <c r="MRE23" s="418"/>
      <c r="MRF23" s="418"/>
      <c r="MRG23" s="418"/>
      <c r="MRH23" s="418"/>
      <c r="MRI23" s="418"/>
      <c r="MRJ23" s="418"/>
      <c r="MRK23" s="418"/>
      <c r="MRL23" s="418"/>
      <c r="MRM23" s="418"/>
      <c r="MRN23" s="418"/>
      <c r="MRO23" s="418"/>
      <c r="MRP23" s="418"/>
      <c r="MRQ23" s="418"/>
      <c r="MRR23" s="418"/>
      <c r="MRS23" s="418"/>
      <c r="MRT23" s="418"/>
      <c r="MRU23" s="418"/>
      <c r="MRV23" s="418"/>
      <c r="MRW23" s="418"/>
      <c r="MRX23" s="418"/>
      <c r="MRY23" s="418"/>
      <c r="MRZ23" s="418"/>
      <c r="MSA23" s="418"/>
      <c r="MSB23" s="418"/>
      <c r="MSC23" s="418"/>
      <c r="MSD23" s="418"/>
      <c r="MSE23" s="418"/>
      <c r="MSF23" s="418"/>
      <c r="MSG23" s="418"/>
      <c r="MSH23" s="418"/>
      <c r="MSI23" s="418"/>
      <c r="MSJ23" s="418"/>
      <c r="MSK23" s="418"/>
      <c r="MSL23" s="418"/>
      <c r="MSM23" s="418"/>
      <c r="MSN23" s="418"/>
      <c r="MSO23" s="418"/>
      <c r="MSP23" s="418"/>
      <c r="MSQ23" s="418"/>
      <c r="MSR23" s="418"/>
      <c r="MSS23" s="418"/>
      <c r="MST23" s="418"/>
      <c r="MSU23" s="418"/>
      <c r="MSV23" s="418"/>
      <c r="MSW23" s="418"/>
      <c r="MSX23" s="418"/>
      <c r="MSY23" s="418"/>
      <c r="MSZ23" s="418"/>
      <c r="MTA23" s="418"/>
      <c r="MTB23" s="418"/>
      <c r="MTC23" s="418"/>
      <c r="MTD23" s="418"/>
      <c r="MTE23" s="418"/>
      <c r="MTF23" s="418"/>
      <c r="MTG23" s="418"/>
      <c r="MTH23" s="418"/>
      <c r="MTI23" s="418"/>
      <c r="MTJ23" s="418"/>
      <c r="MTK23" s="418"/>
      <c r="MTL23" s="418"/>
      <c r="MTM23" s="418"/>
      <c r="MTN23" s="418"/>
      <c r="MTO23" s="418"/>
      <c r="MTP23" s="418"/>
      <c r="MTQ23" s="418"/>
      <c r="MTR23" s="418"/>
      <c r="MTS23" s="418"/>
      <c r="MTT23" s="418"/>
      <c r="MTU23" s="418"/>
      <c r="MTV23" s="418"/>
      <c r="MTW23" s="418"/>
      <c r="MTX23" s="418"/>
      <c r="MTY23" s="418"/>
      <c r="MTZ23" s="418"/>
      <c r="MUA23" s="418"/>
      <c r="MUB23" s="418"/>
      <c r="MUC23" s="418"/>
      <c r="MUD23" s="418"/>
      <c r="MUE23" s="418"/>
      <c r="MUF23" s="418"/>
      <c r="MUG23" s="418"/>
      <c r="MUH23" s="418"/>
      <c r="MUI23" s="418"/>
      <c r="MUJ23" s="418"/>
      <c r="MUK23" s="418"/>
      <c r="MUL23" s="418"/>
      <c r="MUM23" s="418"/>
      <c r="MUN23" s="418"/>
      <c r="MUO23" s="418"/>
      <c r="MUP23" s="418"/>
      <c r="MUQ23" s="418"/>
      <c r="MUR23" s="418"/>
      <c r="MUS23" s="418"/>
      <c r="MUT23" s="418"/>
      <c r="MUU23" s="418"/>
      <c r="MUV23" s="418"/>
      <c r="MUW23" s="418"/>
      <c r="MUX23" s="418"/>
      <c r="MUY23" s="418"/>
      <c r="MUZ23" s="418"/>
      <c r="MVA23" s="418"/>
      <c r="MVB23" s="418"/>
      <c r="MVC23" s="418"/>
      <c r="MVD23" s="418"/>
      <c r="MVE23" s="418"/>
      <c r="MVF23" s="418"/>
      <c r="MVG23" s="418"/>
      <c r="MVH23" s="418"/>
      <c r="MVI23" s="418"/>
      <c r="MVJ23" s="418"/>
      <c r="MVK23" s="418"/>
      <c r="MVL23" s="418"/>
      <c r="MVM23" s="418"/>
      <c r="MVN23" s="418"/>
      <c r="MVO23" s="418"/>
      <c r="MVP23" s="418"/>
      <c r="MVQ23" s="418"/>
      <c r="MVR23" s="418"/>
      <c r="MVS23" s="418"/>
      <c r="MVT23" s="418"/>
      <c r="MVU23" s="418"/>
      <c r="MVV23" s="418"/>
      <c r="MVW23" s="418"/>
      <c r="MVX23" s="418"/>
      <c r="MVY23" s="418"/>
      <c r="MVZ23" s="418"/>
      <c r="MWA23" s="418"/>
      <c r="MWB23" s="418"/>
      <c r="MWC23" s="418"/>
      <c r="MWD23" s="418"/>
      <c r="MWE23" s="418"/>
      <c r="MWF23" s="418"/>
      <c r="MWG23" s="418"/>
      <c r="MWH23" s="418"/>
      <c r="MWI23" s="418"/>
      <c r="MWJ23" s="418"/>
      <c r="MWK23" s="418"/>
      <c r="MWL23" s="418"/>
      <c r="MWM23" s="418"/>
      <c r="MWN23" s="418"/>
      <c r="MWO23" s="418"/>
      <c r="MWP23" s="418"/>
      <c r="MWQ23" s="418"/>
      <c r="MWR23" s="418"/>
      <c r="MWS23" s="418"/>
      <c r="MWT23" s="418"/>
      <c r="MWU23" s="418"/>
      <c r="MWV23" s="418"/>
      <c r="MWW23" s="418"/>
      <c r="MWX23" s="418"/>
      <c r="MWY23" s="418"/>
      <c r="MWZ23" s="418"/>
      <c r="MXA23" s="418"/>
      <c r="MXB23" s="418"/>
      <c r="MXC23" s="418"/>
      <c r="MXD23" s="418"/>
      <c r="MXE23" s="418"/>
      <c r="MXF23" s="418"/>
      <c r="MXG23" s="418"/>
      <c r="MXH23" s="418"/>
      <c r="MXI23" s="418"/>
      <c r="MXJ23" s="418"/>
      <c r="MXK23" s="418"/>
      <c r="MXL23" s="418"/>
      <c r="MXM23" s="418"/>
      <c r="MXN23" s="418"/>
      <c r="MXO23" s="418"/>
      <c r="MXP23" s="418"/>
      <c r="MXQ23" s="418"/>
      <c r="MXR23" s="418"/>
      <c r="MXS23" s="418"/>
      <c r="MXT23" s="418"/>
      <c r="MXU23" s="418"/>
      <c r="MXV23" s="418"/>
      <c r="MXW23" s="418"/>
      <c r="MXX23" s="418"/>
      <c r="MXY23" s="418"/>
      <c r="MXZ23" s="418"/>
      <c r="MYA23" s="418"/>
      <c r="MYB23" s="418"/>
      <c r="MYC23" s="418"/>
      <c r="MYD23" s="418"/>
      <c r="MYE23" s="418"/>
      <c r="MYF23" s="418"/>
      <c r="MYG23" s="418"/>
      <c r="MYH23" s="418"/>
      <c r="MYI23" s="418"/>
      <c r="MYJ23" s="418"/>
      <c r="MYK23" s="418"/>
      <c r="MYL23" s="418"/>
      <c r="MYM23" s="418"/>
      <c r="MYN23" s="418"/>
      <c r="MYO23" s="418"/>
      <c r="MYP23" s="418"/>
      <c r="MYQ23" s="418"/>
      <c r="MYR23" s="418"/>
      <c r="MYS23" s="418"/>
      <c r="MYT23" s="418"/>
      <c r="MYU23" s="418"/>
      <c r="MYV23" s="418"/>
      <c r="MYW23" s="418"/>
      <c r="MYX23" s="418"/>
      <c r="MYY23" s="418"/>
      <c r="MYZ23" s="418"/>
      <c r="MZA23" s="418"/>
      <c r="MZB23" s="418"/>
      <c r="MZC23" s="418"/>
      <c r="MZD23" s="418"/>
      <c r="MZE23" s="418"/>
      <c r="MZF23" s="418"/>
      <c r="MZG23" s="418"/>
      <c r="MZH23" s="418"/>
      <c r="MZI23" s="418"/>
      <c r="MZJ23" s="418"/>
      <c r="MZK23" s="418"/>
      <c r="MZL23" s="418"/>
      <c r="MZM23" s="418"/>
      <c r="MZN23" s="418"/>
      <c r="MZO23" s="418"/>
      <c r="MZP23" s="418"/>
      <c r="MZQ23" s="418"/>
      <c r="MZR23" s="418"/>
      <c r="MZS23" s="418"/>
      <c r="MZT23" s="418"/>
      <c r="MZU23" s="418"/>
      <c r="MZV23" s="418"/>
      <c r="MZW23" s="418"/>
      <c r="MZX23" s="418"/>
      <c r="MZY23" s="418"/>
      <c r="MZZ23" s="418"/>
      <c r="NAA23" s="418"/>
      <c r="NAB23" s="418"/>
      <c r="NAC23" s="418"/>
      <c r="NAD23" s="418"/>
      <c r="NAE23" s="418"/>
      <c r="NAF23" s="418"/>
      <c r="NAG23" s="418"/>
      <c r="NAH23" s="418"/>
      <c r="NAI23" s="418"/>
      <c r="NAJ23" s="418"/>
      <c r="NAK23" s="418"/>
      <c r="NAL23" s="418"/>
      <c r="NAM23" s="418"/>
      <c r="NAN23" s="418"/>
      <c r="NAO23" s="418"/>
      <c r="NAP23" s="418"/>
      <c r="NAQ23" s="418"/>
      <c r="NAR23" s="418"/>
      <c r="NAS23" s="418"/>
      <c r="NAT23" s="418"/>
      <c r="NAU23" s="418"/>
      <c r="NAV23" s="418"/>
      <c r="NAW23" s="418"/>
      <c r="NAX23" s="418"/>
      <c r="NAY23" s="418"/>
      <c r="NAZ23" s="418"/>
      <c r="NBA23" s="418"/>
      <c r="NBB23" s="418"/>
      <c r="NBC23" s="418"/>
      <c r="NBD23" s="418"/>
      <c r="NBE23" s="418"/>
      <c r="NBF23" s="418"/>
      <c r="NBG23" s="418"/>
      <c r="NBH23" s="418"/>
      <c r="NBI23" s="418"/>
      <c r="NBJ23" s="418"/>
      <c r="NBK23" s="418"/>
      <c r="NBL23" s="418"/>
      <c r="NBM23" s="418"/>
      <c r="NBN23" s="418"/>
      <c r="NBO23" s="418"/>
      <c r="NBP23" s="418"/>
      <c r="NBQ23" s="418"/>
      <c r="NBR23" s="418"/>
      <c r="NBS23" s="418"/>
      <c r="NBT23" s="418"/>
      <c r="NBU23" s="418"/>
      <c r="NBV23" s="418"/>
      <c r="NBW23" s="418"/>
      <c r="NBX23" s="418"/>
      <c r="NBY23" s="418"/>
      <c r="NBZ23" s="418"/>
      <c r="NCA23" s="418"/>
      <c r="NCB23" s="418"/>
      <c r="NCC23" s="418"/>
      <c r="NCD23" s="418"/>
      <c r="NCE23" s="418"/>
      <c r="NCF23" s="418"/>
      <c r="NCG23" s="418"/>
      <c r="NCH23" s="418"/>
      <c r="NCI23" s="418"/>
      <c r="NCJ23" s="418"/>
      <c r="NCK23" s="418"/>
      <c r="NCL23" s="418"/>
      <c r="NCM23" s="418"/>
      <c r="NCN23" s="418"/>
      <c r="NCO23" s="418"/>
      <c r="NCP23" s="418"/>
      <c r="NCQ23" s="418"/>
      <c r="NCR23" s="418"/>
      <c r="NCS23" s="418"/>
      <c r="NCT23" s="418"/>
      <c r="NCU23" s="418"/>
      <c r="NCV23" s="418"/>
      <c r="NCW23" s="418"/>
      <c r="NCX23" s="418"/>
      <c r="NCY23" s="418"/>
      <c r="NCZ23" s="418"/>
      <c r="NDA23" s="418"/>
      <c r="NDB23" s="418"/>
      <c r="NDC23" s="418"/>
      <c r="NDD23" s="418"/>
      <c r="NDE23" s="418"/>
      <c r="NDF23" s="418"/>
      <c r="NDG23" s="418"/>
      <c r="NDH23" s="418"/>
      <c r="NDI23" s="418"/>
      <c r="NDJ23" s="418"/>
      <c r="NDK23" s="418"/>
      <c r="NDL23" s="418"/>
      <c r="NDM23" s="418"/>
      <c r="NDN23" s="418"/>
      <c r="NDO23" s="418"/>
      <c r="NDP23" s="418"/>
      <c r="NDQ23" s="418"/>
      <c r="NDR23" s="418"/>
      <c r="NDS23" s="418"/>
      <c r="NDT23" s="418"/>
      <c r="NDU23" s="418"/>
      <c r="NDV23" s="418"/>
      <c r="NDW23" s="418"/>
      <c r="NDX23" s="418"/>
      <c r="NDY23" s="418"/>
      <c r="NDZ23" s="418"/>
      <c r="NEA23" s="418"/>
      <c r="NEB23" s="418"/>
      <c r="NEC23" s="418"/>
      <c r="NED23" s="418"/>
      <c r="NEE23" s="418"/>
      <c r="NEF23" s="418"/>
      <c r="NEG23" s="418"/>
      <c r="NEH23" s="418"/>
      <c r="NEI23" s="418"/>
      <c r="NEJ23" s="418"/>
      <c r="NEK23" s="418"/>
      <c r="NEL23" s="418"/>
      <c r="NEM23" s="418"/>
      <c r="NEN23" s="418"/>
      <c r="NEO23" s="418"/>
      <c r="NEP23" s="418"/>
      <c r="NEQ23" s="418"/>
      <c r="NER23" s="418"/>
      <c r="NES23" s="418"/>
      <c r="NET23" s="418"/>
      <c r="NEU23" s="418"/>
      <c r="NEV23" s="418"/>
      <c r="NEW23" s="418"/>
      <c r="NEX23" s="418"/>
      <c r="NEY23" s="418"/>
      <c r="NEZ23" s="418"/>
      <c r="NFA23" s="418"/>
      <c r="NFB23" s="418"/>
      <c r="NFC23" s="418"/>
      <c r="NFD23" s="418"/>
      <c r="NFE23" s="418"/>
      <c r="NFF23" s="418"/>
      <c r="NFG23" s="418"/>
      <c r="NFH23" s="418"/>
      <c r="NFI23" s="418"/>
      <c r="NFJ23" s="418"/>
      <c r="NFK23" s="418"/>
      <c r="NFL23" s="418"/>
      <c r="NFM23" s="418"/>
      <c r="NFN23" s="418"/>
      <c r="NFO23" s="418"/>
      <c r="NFP23" s="418"/>
      <c r="NFQ23" s="418"/>
      <c r="NFR23" s="418"/>
      <c r="NFS23" s="418"/>
      <c r="NFT23" s="418"/>
      <c r="NFU23" s="418"/>
      <c r="NFV23" s="418"/>
      <c r="NFW23" s="418"/>
      <c r="NFX23" s="418"/>
      <c r="NFY23" s="418"/>
      <c r="NFZ23" s="418"/>
      <c r="NGA23" s="418"/>
      <c r="NGB23" s="418"/>
      <c r="NGC23" s="418"/>
      <c r="NGD23" s="418"/>
      <c r="NGE23" s="418"/>
      <c r="NGF23" s="418"/>
      <c r="NGG23" s="418"/>
      <c r="NGH23" s="418"/>
      <c r="NGI23" s="418"/>
      <c r="NGJ23" s="418"/>
      <c r="NGK23" s="418"/>
      <c r="NGL23" s="418"/>
      <c r="NGM23" s="418"/>
      <c r="NGN23" s="418"/>
      <c r="NGO23" s="418"/>
      <c r="NGP23" s="418"/>
      <c r="NGQ23" s="418"/>
      <c r="NGR23" s="418"/>
      <c r="NGS23" s="418"/>
      <c r="NGT23" s="418"/>
      <c r="NGU23" s="418"/>
      <c r="NGV23" s="418"/>
      <c r="NGW23" s="418"/>
      <c r="NGX23" s="418"/>
      <c r="NGY23" s="418"/>
      <c r="NGZ23" s="418"/>
      <c r="NHA23" s="418"/>
      <c r="NHB23" s="418"/>
      <c r="NHC23" s="418"/>
      <c r="NHD23" s="418"/>
      <c r="NHE23" s="418"/>
      <c r="NHF23" s="418"/>
      <c r="NHG23" s="418"/>
      <c r="NHH23" s="418"/>
      <c r="NHI23" s="418"/>
      <c r="NHJ23" s="418"/>
      <c r="NHK23" s="418"/>
      <c r="NHL23" s="418"/>
      <c r="NHM23" s="418"/>
      <c r="NHN23" s="418"/>
      <c r="NHO23" s="418"/>
      <c r="NHP23" s="418"/>
      <c r="NHQ23" s="418"/>
      <c r="NHR23" s="418"/>
      <c r="NHS23" s="418"/>
      <c r="NHT23" s="418"/>
      <c r="NHU23" s="418"/>
      <c r="NHV23" s="418"/>
      <c r="NHW23" s="418"/>
      <c r="NHX23" s="418"/>
      <c r="NHY23" s="418"/>
      <c r="NHZ23" s="418"/>
      <c r="NIA23" s="418"/>
      <c r="NIB23" s="418"/>
      <c r="NIC23" s="418"/>
      <c r="NID23" s="418"/>
      <c r="NIE23" s="418"/>
      <c r="NIF23" s="418"/>
      <c r="NIG23" s="418"/>
      <c r="NIH23" s="418"/>
      <c r="NII23" s="418"/>
      <c r="NIJ23" s="418"/>
      <c r="NIK23" s="418"/>
      <c r="NIL23" s="418"/>
      <c r="NIM23" s="418"/>
      <c r="NIN23" s="418"/>
      <c r="NIO23" s="418"/>
      <c r="NIP23" s="418"/>
      <c r="NIQ23" s="418"/>
      <c r="NIR23" s="418"/>
      <c r="NIS23" s="418"/>
      <c r="NIT23" s="418"/>
      <c r="NIU23" s="418"/>
      <c r="NIV23" s="418"/>
      <c r="NIW23" s="418"/>
      <c r="NIX23" s="418"/>
      <c r="NIY23" s="418"/>
      <c r="NIZ23" s="418"/>
      <c r="NJA23" s="418"/>
      <c r="NJB23" s="418"/>
      <c r="NJC23" s="418"/>
      <c r="NJD23" s="418"/>
      <c r="NJE23" s="418"/>
      <c r="NJF23" s="418"/>
      <c r="NJG23" s="418"/>
      <c r="NJH23" s="418"/>
      <c r="NJI23" s="418"/>
      <c r="NJJ23" s="418"/>
      <c r="NJK23" s="418"/>
      <c r="NJL23" s="418"/>
      <c r="NJM23" s="418"/>
      <c r="NJN23" s="418"/>
      <c r="NJO23" s="418"/>
      <c r="NJP23" s="418"/>
      <c r="NJQ23" s="418"/>
      <c r="NJR23" s="418"/>
      <c r="NJS23" s="418"/>
      <c r="NJT23" s="418"/>
      <c r="NJU23" s="418"/>
      <c r="NJV23" s="418"/>
      <c r="NJW23" s="418"/>
      <c r="NJX23" s="418"/>
      <c r="NJY23" s="418"/>
      <c r="NJZ23" s="418"/>
      <c r="NKA23" s="418"/>
      <c r="NKB23" s="418"/>
      <c r="NKC23" s="418"/>
      <c r="NKD23" s="418"/>
      <c r="NKE23" s="418"/>
      <c r="NKF23" s="418"/>
      <c r="NKG23" s="418"/>
      <c r="NKH23" s="418"/>
      <c r="NKI23" s="418"/>
      <c r="NKJ23" s="418"/>
      <c r="NKK23" s="418"/>
      <c r="NKL23" s="418"/>
      <c r="NKM23" s="418"/>
      <c r="NKN23" s="418"/>
      <c r="NKO23" s="418"/>
      <c r="NKP23" s="418"/>
      <c r="NKQ23" s="418"/>
      <c r="NKR23" s="418"/>
      <c r="NKS23" s="418"/>
      <c r="NKT23" s="418"/>
      <c r="NKU23" s="418"/>
      <c r="NKV23" s="418"/>
      <c r="NKW23" s="418"/>
      <c r="NKX23" s="418"/>
      <c r="NKY23" s="418"/>
      <c r="NKZ23" s="418"/>
      <c r="NLA23" s="418"/>
      <c r="NLB23" s="418"/>
      <c r="NLC23" s="418"/>
      <c r="NLD23" s="418"/>
      <c r="NLE23" s="418"/>
      <c r="NLF23" s="418"/>
      <c r="NLG23" s="418"/>
      <c r="NLH23" s="418"/>
      <c r="NLI23" s="418"/>
      <c r="NLJ23" s="418"/>
      <c r="NLK23" s="418"/>
      <c r="NLL23" s="418"/>
      <c r="NLM23" s="418"/>
      <c r="NLN23" s="418"/>
      <c r="NLO23" s="418"/>
      <c r="NLP23" s="418"/>
      <c r="NLQ23" s="418"/>
      <c r="NLR23" s="418"/>
      <c r="NLS23" s="418"/>
      <c r="NLT23" s="418"/>
      <c r="NLU23" s="418"/>
      <c r="NLV23" s="418"/>
      <c r="NLW23" s="418"/>
      <c r="NLX23" s="418"/>
      <c r="NLY23" s="418"/>
      <c r="NLZ23" s="418"/>
      <c r="NMA23" s="418"/>
      <c r="NMB23" s="418"/>
      <c r="NMC23" s="418"/>
      <c r="NMD23" s="418"/>
      <c r="NME23" s="418"/>
      <c r="NMF23" s="418"/>
      <c r="NMG23" s="418"/>
      <c r="NMH23" s="418"/>
      <c r="NMI23" s="418"/>
      <c r="NMJ23" s="418"/>
      <c r="NMK23" s="418"/>
      <c r="NML23" s="418"/>
      <c r="NMM23" s="418"/>
      <c r="NMN23" s="418"/>
      <c r="NMO23" s="418"/>
      <c r="NMP23" s="418"/>
      <c r="NMQ23" s="418"/>
      <c r="NMR23" s="418"/>
      <c r="NMS23" s="418"/>
      <c r="NMT23" s="418"/>
      <c r="NMU23" s="418"/>
      <c r="NMV23" s="418"/>
      <c r="NMW23" s="418"/>
      <c r="NMX23" s="418"/>
      <c r="NMY23" s="418"/>
      <c r="NMZ23" s="418"/>
      <c r="NNA23" s="418"/>
      <c r="NNB23" s="418"/>
      <c r="NNC23" s="418"/>
      <c r="NND23" s="418"/>
      <c r="NNE23" s="418"/>
      <c r="NNF23" s="418"/>
      <c r="NNG23" s="418"/>
      <c r="NNH23" s="418"/>
      <c r="NNI23" s="418"/>
      <c r="NNJ23" s="418"/>
      <c r="NNK23" s="418"/>
      <c r="NNL23" s="418"/>
      <c r="NNM23" s="418"/>
      <c r="NNN23" s="418"/>
      <c r="NNO23" s="418"/>
      <c r="NNP23" s="418"/>
      <c r="NNQ23" s="418"/>
      <c r="NNR23" s="418"/>
      <c r="NNS23" s="418"/>
      <c r="NNT23" s="418"/>
      <c r="NNU23" s="418"/>
      <c r="NNV23" s="418"/>
      <c r="NNW23" s="418"/>
      <c r="NNX23" s="418"/>
      <c r="NNY23" s="418"/>
      <c r="NNZ23" s="418"/>
      <c r="NOA23" s="418"/>
      <c r="NOB23" s="418"/>
      <c r="NOC23" s="418"/>
      <c r="NOD23" s="418"/>
      <c r="NOE23" s="418"/>
      <c r="NOF23" s="418"/>
      <c r="NOG23" s="418"/>
      <c r="NOH23" s="418"/>
      <c r="NOI23" s="418"/>
      <c r="NOJ23" s="418"/>
      <c r="NOK23" s="418"/>
      <c r="NOL23" s="418"/>
      <c r="NOM23" s="418"/>
      <c r="NON23" s="418"/>
      <c r="NOO23" s="418"/>
      <c r="NOP23" s="418"/>
      <c r="NOQ23" s="418"/>
      <c r="NOR23" s="418"/>
      <c r="NOS23" s="418"/>
      <c r="NOT23" s="418"/>
      <c r="NOU23" s="418"/>
      <c r="NOV23" s="418"/>
      <c r="NOW23" s="418"/>
      <c r="NOX23" s="418"/>
      <c r="NOY23" s="418"/>
      <c r="NOZ23" s="418"/>
      <c r="NPA23" s="418"/>
      <c r="NPB23" s="418"/>
      <c r="NPC23" s="418"/>
      <c r="NPD23" s="418"/>
      <c r="NPE23" s="418"/>
      <c r="NPF23" s="418"/>
      <c r="NPG23" s="418"/>
      <c r="NPH23" s="418"/>
      <c r="NPI23" s="418"/>
      <c r="NPJ23" s="418"/>
      <c r="NPK23" s="418"/>
      <c r="NPL23" s="418"/>
      <c r="NPM23" s="418"/>
      <c r="NPN23" s="418"/>
      <c r="NPO23" s="418"/>
      <c r="NPP23" s="418"/>
      <c r="NPQ23" s="418"/>
      <c r="NPR23" s="418"/>
      <c r="NPS23" s="418"/>
      <c r="NPT23" s="418"/>
      <c r="NPU23" s="418"/>
      <c r="NPV23" s="418"/>
      <c r="NPW23" s="418"/>
      <c r="NPX23" s="418"/>
      <c r="NPY23" s="418"/>
      <c r="NPZ23" s="418"/>
      <c r="NQA23" s="418"/>
      <c r="NQB23" s="418"/>
      <c r="NQC23" s="418"/>
      <c r="NQD23" s="418"/>
      <c r="NQE23" s="418"/>
      <c r="NQF23" s="418"/>
      <c r="NQG23" s="418"/>
      <c r="NQH23" s="418"/>
      <c r="NQI23" s="418"/>
      <c r="NQJ23" s="418"/>
      <c r="NQK23" s="418"/>
      <c r="NQL23" s="418"/>
      <c r="NQM23" s="418"/>
      <c r="NQN23" s="418"/>
      <c r="NQO23" s="418"/>
      <c r="NQP23" s="418"/>
      <c r="NQQ23" s="418"/>
      <c r="NQR23" s="418"/>
      <c r="NQS23" s="418"/>
      <c r="NQT23" s="418"/>
      <c r="NQU23" s="418"/>
      <c r="NQV23" s="418"/>
      <c r="NQW23" s="418"/>
      <c r="NQX23" s="418"/>
      <c r="NQY23" s="418"/>
      <c r="NQZ23" s="418"/>
      <c r="NRA23" s="418"/>
      <c r="NRB23" s="418"/>
      <c r="NRC23" s="418"/>
      <c r="NRD23" s="418"/>
      <c r="NRE23" s="418"/>
      <c r="NRF23" s="418"/>
      <c r="NRG23" s="418"/>
      <c r="NRH23" s="418"/>
      <c r="NRI23" s="418"/>
      <c r="NRJ23" s="418"/>
      <c r="NRK23" s="418"/>
      <c r="NRL23" s="418"/>
      <c r="NRM23" s="418"/>
      <c r="NRN23" s="418"/>
      <c r="NRO23" s="418"/>
      <c r="NRP23" s="418"/>
      <c r="NRQ23" s="418"/>
      <c r="NRR23" s="418"/>
      <c r="NRS23" s="418"/>
      <c r="NRT23" s="418"/>
      <c r="NRU23" s="418"/>
      <c r="NRV23" s="418"/>
      <c r="NRW23" s="418"/>
      <c r="NRX23" s="418"/>
      <c r="NRY23" s="418"/>
      <c r="NRZ23" s="418"/>
      <c r="NSA23" s="418"/>
      <c r="NSB23" s="418"/>
      <c r="NSC23" s="418"/>
      <c r="NSD23" s="418"/>
      <c r="NSE23" s="418"/>
      <c r="NSF23" s="418"/>
      <c r="NSG23" s="418"/>
      <c r="NSH23" s="418"/>
      <c r="NSI23" s="418"/>
      <c r="NSJ23" s="418"/>
      <c r="NSK23" s="418"/>
      <c r="NSL23" s="418"/>
      <c r="NSM23" s="418"/>
      <c r="NSN23" s="418"/>
      <c r="NSO23" s="418"/>
      <c r="NSP23" s="418"/>
      <c r="NSQ23" s="418"/>
      <c r="NSR23" s="418"/>
      <c r="NSS23" s="418"/>
      <c r="NST23" s="418"/>
      <c r="NSU23" s="418"/>
      <c r="NSV23" s="418"/>
      <c r="NSW23" s="418"/>
      <c r="NSX23" s="418"/>
      <c r="NSY23" s="418"/>
      <c r="NSZ23" s="418"/>
      <c r="NTA23" s="418"/>
      <c r="NTB23" s="418"/>
      <c r="NTC23" s="418"/>
      <c r="NTD23" s="418"/>
      <c r="NTE23" s="418"/>
      <c r="NTF23" s="418"/>
      <c r="NTG23" s="418"/>
      <c r="NTH23" s="418"/>
      <c r="NTI23" s="418"/>
      <c r="NTJ23" s="418"/>
      <c r="NTK23" s="418"/>
      <c r="NTL23" s="418"/>
      <c r="NTM23" s="418"/>
      <c r="NTN23" s="418"/>
      <c r="NTO23" s="418"/>
      <c r="NTP23" s="418"/>
      <c r="NTQ23" s="418"/>
      <c r="NTR23" s="418"/>
      <c r="NTS23" s="418"/>
      <c r="NTT23" s="418"/>
      <c r="NTU23" s="418"/>
      <c r="NTV23" s="418"/>
      <c r="NTW23" s="418"/>
      <c r="NTX23" s="418"/>
      <c r="NTY23" s="418"/>
      <c r="NTZ23" s="418"/>
      <c r="NUA23" s="418"/>
      <c r="NUB23" s="418"/>
      <c r="NUC23" s="418"/>
      <c r="NUD23" s="418"/>
      <c r="NUE23" s="418"/>
      <c r="NUF23" s="418"/>
      <c r="NUG23" s="418"/>
      <c r="NUH23" s="418"/>
      <c r="NUI23" s="418"/>
      <c r="NUJ23" s="418"/>
      <c r="NUK23" s="418"/>
      <c r="NUL23" s="418"/>
      <c r="NUM23" s="418"/>
      <c r="NUN23" s="418"/>
      <c r="NUO23" s="418"/>
      <c r="NUP23" s="418"/>
      <c r="NUQ23" s="418"/>
      <c r="NUR23" s="418"/>
      <c r="NUS23" s="418"/>
      <c r="NUT23" s="418"/>
      <c r="NUU23" s="418"/>
      <c r="NUV23" s="418"/>
      <c r="NUW23" s="418"/>
      <c r="NUX23" s="418"/>
      <c r="NUY23" s="418"/>
      <c r="NUZ23" s="418"/>
      <c r="NVA23" s="418"/>
      <c r="NVB23" s="418"/>
      <c r="NVC23" s="418"/>
      <c r="NVD23" s="418"/>
      <c r="NVE23" s="418"/>
      <c r="NVF23" s="418"/>
      <c r="NVG23" s="418"/>
      <c r="NVH23" s="418"/>
      <c r="NVI23" s="418"/>
      <c r="NVJ23" s="418"/>
      <c r="NVK23" s="418"/>
      <c r="NVL23" s="418"/>
      <c r="NVM23" s="418"/>
      <c r="NVN23" s="418"/>
      <c r="NVO23" s="418"/>
      <c r="NVP23" s="418"/>
      <c r="NVQ23" s="418"/>
      <c r="NVR23" s="418"/>
      <c r="NVS23" s="418"/>
      <c r="NVT23" s="418"/>
      <c r="NVU23" s="418"/>
      <c r="NVV23" s="418"/>
      <c r="NVW23" s="418"/>
      <c r="NVX23" s="418"/>
      <c r="NVY23" s="418"/>
      <c r="NVZ23" s="418"/>
      <c r="NWA23" s="418"/>
      <c r="NWB23" s="418"/>
      <c r="NWC23" s="418"/>
      <c r="NWD23" s="418"/>
      <c r="NWE23" s="418"/>
      <c r="NWF23" s="418"/>
      <c r="NWG23" s="418"/>
      <c r="NWH23" s="418"/>
      <c r="NWI23" s="418"/>
      <c r="NWJ23" s="418"/>
      <c r="NWK23" s="418"/>
      <c r="NWL23" s="418"/>
      <c r="NWM23" s="418"/>
      <c r="NWN23" s="418"/>
      <c r="NWO23" s="418"/>
      <c r="NWP23" s="418"/>
      <c r="NWQ23" s="418"/>
      <c r="NWR23" s="418"/>
      <c r="NWS23" s="418"/>
      <c r="NWT23" s="418"/>
      <c r="NWU23" s="418"/>
      <c r="NWV23" s="418"/>
      <c r="NWW23" s="418"/>
      <c r="NWX23" s="418"/>
      <c r="NWY23" s="418"/>
      <c r="NWZ23" s="418"/>
      <c r="NXA23" s="418"/>
      <c r="NXB23" s="418"/>
      <c r="NXC23" s="418"/>
      <c r="NXD23" s="418"/>
      <c r="NXE23" s="418"/>
      <c r="NXF23" s="418"/>
      <c r="NXG23" s="418"/>
      <c r="NXH23" s="418"/>
      <c r="NXI23" s="418"/>
      <c r="NXJ23" s="418"/>
      <c r="NXK23" s="418"/>
      <c r="NXL23" s="418"/>
      <c r="NXM23" s="418"/>
      <c r="NXN23" s="418"/>
      <c r="NXO23" s="418"/>
      <c r="NXP23" s="418"/>
      <c r="NXQ23" s="418"/>
      <c r="NXR23" s="418"/>
      <c r="NXS23" s="418"/>
      <c r="NXT23" s="418"/>
      <c r="NXU23" s="418"/>
      <c r="NXV23" s="418"/>
      <c r="NXW23" s="418"/>
      <c r="NXX23" s="418"/>
      <c r="NXY23" s="418"/>
      <c r="NXZ23" s="418"/>
      <c r="NYA23" s="418"/>
      <c r="NYB23" s="418"/>
      <c r="NYC23" s="418"/>
      <c r="NYD23" s="418"/>
      <c r="NYE23" s="418"/>
      <c r="NYF23" s="418"/>
      <c r="NYG23" s="418"/>
      <c r="NYH23" s="418"/>
      <c r="NYI23" s="418"/>
      <c r="NYJ23" s="418"/>
      <c r="NYK23" s="418"/>
      <c r="NYL23" s="418"/>
      <c r="NYM23" s="418"/>
      <c r="NYN23" s="418"/>
      <c r="NYO23" s="418"/>
      <c r="NYP23" s="418"/>
      <c r="NYQ23" s="418"/>
      <c r="NYR23" s="418"/>
      <c r="NYS23" s="418"/>
      <c r="NYT23" s="418"/>
      <c r="NYU23" s="418"/>
      <c r="NYV23" s="418"/>
      <c r="NYW23" s="418"/>
      <c r="NYX23" s="418"/>
      <c r="NYY23" s="418"/>
      <c r="NYZ23" s="418"/>
      <c r="NZA23" s="418"/>
      <c r="NZB23" s="418"/>
      <c r="NZC23" s="418"/>
      <c r="NZD23" s="418"/>
      <c r="NZE23" s="418"/>
      <c r="NZF23" s="418"/>
      <c r="NZG23" s="418"/>
      <c r="NZH23" s="418"/>
      <c r="NZI23" s="418"/>
      <c r="NZJ23" s="418"/>
      <c r="NZK23" s="418"/>
      <c r="NZL23" s="418"/>
      <c r="NZM23" s="418"/>
      <c r="NZN23" s="418"/>
      <c r="NZO23" s="418"/>
      <c r="NZP23" s="418"/>
      <c r="NZQ23" s="418"/>
      <c r="NZR23" s="418"/>
      <c r="NZS23" s="418"/>
      <c r="NZT23" s="418"/>
      <c r="NZU23" s="418"/>
      <c r="NZV23" s="418"/>
      <c r="NZW23" s="418"/>
      <c r="NZX23" s="418"/>
      <c r="NZY23" s="418"/>
      <c r="NZZ23" s="418"/>
      <c r="OAA23" s="418"/>
      <c r="OAB23" s="418"/>
      <c r="OAC23" s="418"/>
      <c r="OAD23" s="418"/>
      <c r="OAE23" s="418"/>
      <c r="OAF23" s="418"/>
      <c r="OAG23" s="418"/>
      <c r="OAH23" s="418"/>
      <c r="OAI23" s="418"/>
      <c r="OAJ23" s="418"/>
      <c r="OAK23" s="418"/>
      <c r="OAL23" s="418"/>
      <c r="OAM23" s="418"/>
      <c r="OAN23" s="418"/>
      <c r="OAO23" s="418"/>
      <c r="OAP23" s="418"/>
      <c r="OAQ23" s="418"/>
      <c r="OAR23" s="418"/>
      <c r="OAS23" s="418"/>
      <c r="OAT23" s="418"/>
      <c r="OAU23" s="418"/>
      <c r="OAV23" s="418"/>
      <c r="OAW23" s="418"/>
      <c r="OAX23" s="418"/>
      <c r="OAY23" s="418"/>
      <c r="OAZ23" s="418"/>
      <c r="OBA23" s="418"/>
      <c r="OBB23" s="418"/>
      <c r="OBC23" s="418"/>
      <c r="OBD23" s="418"/>
      <c r="OBE23" s="418"/>
      <c r="OBF23" s="418"/>
      <c r="OBG23" s="418"/>
      <c r="OBH23" s="418"/>
      <c r="OBI23" s="418"/>
      <c r="OBJ23" s="418"/>
      <c r="OBK23" s="418"/>
      <c r="OBL23" s="418"/>
      <c r="OBM23" s="418"/>
      <c r="OBN23" s="418"/>
      <c r="OBO23" s="418"/>
      <c r="OBP23" s="418"/>
      <c r="OBQ23" s="418"/>
      <c r="OBR23" s="418"/>
      <c r="OBS23" s="418"/>
      <c r="OBT23" s="418"/>
      <c r="OBU23" s="418"/>
      <c r="OBV23" s="418"/>
      <c r="OBW23" s="418"/>
      <c r="OBX23" s="418"/>
      <c r="OBY23" s="418"/>
      <c r="OBZ23" s="418"/>
      <c r="OCA23" s="418"/>
      <c r="OCB23" s="418"/>
      <c r="OCC23" s="418"/>
      <c r="OCD23" s="418"/>
      <c r="OCE23" s="418"/>
      <c r="OCF23" s="418"/>
      <c r="OCG23" s="418"/>
      <c r="OCH23" s="418"/>
      <c r="OCI23" s="418"/>
      <c r="OCJ23" s="418"/>
      <c r="OCK23" s="418"/>
      <c r="OCL23" s="418"/>
      <c r="OCM23" s="418"/>
      <c r="OCN23" s="418"/>
      <c r="OCO23" s="418"/>
      <c r="OCP23" s="418"/>
      <c r="OCQ23" s="418"/>
      <c r="OCR23" s="418"/>
      <c r="OCS23" s="418"/>
      <c r="OCT23" s="418"/>
      <c r="OCU23" s="418"/>
      <c r="OCV23" s="418"/>
      <c r="OCW23" s="418"/>
      <c r="OCX23" s="418"/>
      <c r="OCY23" s="418"/>
      <c r="OCZ23" s="418"/>
      <c r="ODA23" s="418"/>
      <c r="ODB23" s="418"/>
      <c r="ODC23" s="418"/>
      <c r="ODD23" s="418"/>
      <c r="ODE23" s="418"/>
      <c r="ODF23" s="418"/>
      <c r="ODG23" s="418"/>
      <c r="ODH23" s="418"/>
      <c r="ODI23" s="418"/>
      <c r="ODJ23" s="418"/>
      <c r="ODK23" s="418"/>
      <c r="ODL23" s="418"/>
      <c r="ODM23" s="418"/>
      <c r="ODN23" s="418"/>
      <c r="ODO23" s="418"/>
      <c r="ODP23" s="418"/>
      <c r="ODQ23" s="418"/>
      <c r="ODR23" s="418"/>
      <c r="ODS23" s="418"/>
      <c r="ODT23" s="418"/>
      <c r="ODU23" s="418"/>
      <c r="ODV23" s="418"/>
      <c r="ODW23" s="418"/>
      <c r="ODX23" s="418"/>
      <c r="ODY23" s="418"/>
      <c r="ODZ23" s="418"/>
      <c r="OEA23" s="418"/>
      <c r="OEB23" s="418"/>
      <c r="OEC23" s="418"/>
      <c r="OED23" s="418"/>
      <c r="OEE23" s="418"/>
      <c r="OEF23" s="418"/>
      <c r="OEG23" s="418"/>
      <c r="OEH23" s="418"/>
      <c r="OEI23" s="418"/>
      <c r="OEJ23" s="418"/>
      <c r="OEK23" s="418"/>
      <c r="OEL23" s="418"/>
      <c r="OEM23" s="418"/>
      <c r="OEN23" s="418"/>
      <c r="OEO23" s="418"/>
      <c r="OEP23" s="418"/>
      <c r="OEQ23" s="418"/>
      <c r="OER23" s="418"/>
      <c r="OES23" s="418"/>
      <c r="OET23" s="418"/>
      <c r="OEU23" s="418"/>
      <c r="OEV23" s="418"/>
      <c r="OEW23" s="418"/>
      <c r="OEX23" s="418"/>
      <c r="OEY23" s="418"/>
      <c r="OEZ23" s="418"/>
      <c r="OFA23" s="418"/>
      <c r="OFB23" s="418"/>
      <c r="OFC23" s="418"/>
      <c r="OFD23" s="418"/>
      <c r="OFE23" s="418"/>
      <c r="OFF23" s="418"/>
      <c r="OFG23" s="418"/>
      <c r="OFH23" s="418"/>
      <c r="OFI23" s="418"/>
      <c r="OFJ23" s="418"/>
      <c r="OFK23" s="418"/>
      <c r="OFL23" s="418"/>
      <c r="OFM23" s="418"/>
      <c r="OFN23" s="418"/>
      <c r="OFO23" s="418"/>
      <c r="OFP23" s="418"/>
      <c r="OFQ23" s="418"/>
      <c r="OFR23" s="418"/>
      <c r="OFS23" s="418"/>
      <c r="OFT23" s="418"/>
      <c r="OFU23" s="418"/>
      <c r="OFV23" s="418"/>
      <c r="OFW23" s="418"/>
      <c r="OFX23" s="418"/>
      <c r="OFY23" s="418"/>
      <c r="OFZ23" s="418"/>
      <c r="OGA23" s="418"/>
      <c r="OGB23" s="418"/>
      <c r="OGC23" s="418"/>
      <c r="OGD23" s="418"/>
      <c r="OGE23" s="418"/>
      <c r="OGF23" s="418"/>
      <c r="OGG23" s="418"/>
      <c r="OGH23" s="418"/>
      <c r="OGI23" s="418"/>
      <c r="OGJ23" s="418"/>
      <c r="OGK23" s="418"/>
      <c r="OGL23" s="418"/>
      <c r="OGM23" s="418"/>
      <c r="OGN23" s="418"/>
      <c r="OGO23" s="418"/>
      <c r="OGP23" s="418"/>
      <c r="OGQ23" s="418"/>
      <c r="OGR23" s="418"/>
      <c r="OGS23" s="418"/>
      <c r="OGT23" s="418"/>
      <c r="OGU23" s="418"/>
      <c r="OGV23" s="418"/>
      <c r="OGW23" s="418"/>
      <c r="OGX23" s="418"/>
      <c r="OGY23" s="418"/>
      <c r="OGZ23" s="418"/>
      <c r="OHA23" s="418"/>
      <c r="OHB23" s="418"/>
      <c r="OHC23" s="418"/>
      <c r="OHD23" s="418"/>
      <c r="OHE23" s="418"/>
      <c r="OHF23" s="418"/>
      <c r="OHG23" s="418"/>
      <c r="OHH23" s="418"/>
      <c r="OHI23" s="418"/>
      <c r="OHJ23" s="418"/>
      <c r="OHK23" s="418"/>
      <c r="OHL23" s="418"/>
      <c r="OHM23" s="418"/>
      <c r="OHN23" s="418"/>
      <c r="OHO23" s="418"/>
      <c r="OHP23" s="418"/>
      <c r="OHQ23" s="418"/>
      <c r="OHR23" s="418"/>
      <c r="OHS23" s="418"/>
      <c r="OHT23" s="418"/>
      <c r="OHU23" s="418"/>
      <c r="OHV23" s="418"/>
      <c r="OHW23" s="418"/>
      <c r="OHX23" s="418"/>
      <c r="OHY23" s="418"/>
      <c r="OHZ23" s="418"/>
      <c r="OIA23" s="418"/>
      <c r="OIB23" s="418"/>
      <c r="OIC23" s="418"/>
      <c r="OID23" s="418"/>
      <c r="OIE23" s="418"/>
      <c r="OIF23" s="418"/>
      <c r="OIG23" s="418"/>
      <c r="OIH23" s="418"/>
      <c r="OII23" s="418"/>
      <c r="OIJ23" s="418"/>
      <c r="OIK23" s="418"/>
      <c r="OIL23" s="418"/>
      <c r="OIM23" s="418"/>
      <c r="OIN23" s="418"/>
      <c r="OIO23" s="418"/>
      <c r="OIP23" s="418"/>
      <c r="OIQ23" s="418"/>
      <c r="OIR23" s="418"/>
      <c r="OIS23" s="418"/>
      <c r="OIT23" s="418"/>
      <c r="OIU23" s="418"/>
      <c r="OIV23" s="418"/>
      <c r="OIW23" s="418"/>
      <c r="OIX23" s="418"/>
      <c r="OIY23" s="418"/>
      <c r="OIZ23" s="418"/>
      <c r="OJA23" s="418"/>
      <c r="OJB23" s="418"/>
      <c r="OJC23" s="418"/>
      <c r="OJD23" s="418"/>
      <c r="OJE23" s="418"/>
      <c r="OJF23" s="418"/>
      <c r="OJG23" s="418"/>
      <c r="OJH23" s="418"/>
      <c r="OJI23" s="418"/>
      <c r="OJJ23" s="418"/>
      <c r="OJK23" s="418"/>
      <c r="OJL23" s="418"/>
      <c r="OJM23" s="418"/>
      <c r="OJN23" s="418"/>
      <c r="OJO23" s="418"/>
      <c r="OJP23" s="418"/>
      <c r="OJQ23" s="418"/>
      <c r="OJR23" s="418"/>
      <c r="OJS23" s="418"/>
      <c r="OJT23" s="418"/>
      <c r="OJU23" s="418"/>
      <c r="OJV23" s="418"/>
      <c r="OJW23" s="418"/>
      <c r="OJX23" s="418"/>
      <c r="OJY23" s="418"/>
      <c r="OJZ23" s="418"/>
      <c r="OKA23" s="418"/>
      <c r="OKB23" s="418"/>
      <c r="OKC23" s="418"/>
      <c r="OKD23" s="418"/>
      <c r="OKE23" s="418"/>
      <c r="OKF23" s="418"/>
      <c r="OKG23" s="418"/>
      <c r="OKH23" s="418"/>
      <c r="OKI23" s="418"/>
      <c r="OKJ23" s="418"/>
      <c r="OKK23" s="418"/>
      <c r="OKL23" s="418"/>
      <c r="OKM23" s="418"/>
      <c r="OKN23" s="418"/>
      <c r="OKO23" s="418"/>
      <c r="OKP23" s="418"/>
      <c r="OKQ23" s="418"/>
      <c r="OKR23" s="418"/>
      <c r="OKS23" s="418"/>
      <c r="OKT23" s="418"/>
      <c r="OKU23" s="418"/>
      <c r="OKV23" s="418"/>
      <c r="OKW23" s="418"/>
      <c r="OKX23" s="418"/>
      <c r="OKY23" s="418"/>
      <c r="OKZ23" s="418"/>
      <c r="OLA23" s="418"/>
      <c r="OLB23" s="418"/>
      <c r="OLC23" s="418"/>
      <c r="OLD23" s="418"/>
      <c r="OLE23" s="418"/>
      <c r="OLF23" s="418"/>
      <c r="OLG23" s="418"/>
      <c r="OLH23" s="418"/>
      <c r="OLI23" s="418"/>
      <c r="OLJ23" s="418"/>
      <c r="OLK23" s="418"/>
      <c r="OLL23" s="418"/>
      <c r="OLM23" s="418"/>
      <c r="OLN23" s="418"/>
      <c r="OLO23" s="418"/>
      <c r="OLP23" s="418"/>
      <c r="OLQ23" s="418"/>
      <c r="OLR23" s="418"/>
      <c r="OLS23" s="418"/>
      <c r="OLT23" s="418"/>
      <c r="OLU23" s="418"/>
      <c r="OLV23" s="418"/>
      <c r="OLW23" s="418"/>
      <c r="OLX23" s="418"/>
      <c r="OLY23" s="418"/>
      <c r="OLZ23" s="418"/>
      <c r="OMA23" s="418"/>
      <c r="OMB23" s="418"/>
      <c r="OMC23" s="418"/>
      <c r="OMD23" s="418"/>
      <c r="OME23" s="418"/>
      <c r="OMF23" s="418"/>
      <c r="OMG23" s="418"/>
      <c r="OMH23" s="418"/>
      <c r="OMI23" s="418"/>
      <c r="OMJ23" s="418"/>
      <c r="OMK23" s="418"/>
      <c r="OML23" s="418"/>
      <c r="OMM23" s="418"/>
      <c r="OMN23" s="418"/>
      <c r="OMO23" s="418"/>
      <c r="OMP23" s="418"/>
      <c r="OMQ23" s="418"/>
      <c r="OMR23" s="418"/>
      <c r="OMS23" s="418"/>
      <c r="OMT23" s="418"/>
      <c r="OMU23" s="418"/>
      <c r="OMV23" s="418"/>
      <c r="OMW23" s="418"/>
      <c r="OMX23" s="418"/>
      <c r="OMY23" s="418"/>
      <c r="OMZ23" s="418"/>
      <c r="ONA23" s="418"/>
      <c r="ONB23" s="418"/>
      <c r="ONC23" s="418"/>
      <c r="OND23" s="418"/>
      <c r="ONE23" s="418"/>
      <c r="ONF23" s="418"/>
      <c r="ONG23" s="418"/>
      <c r="ONH23" s="418"/>
      <c r="ONI23" s="418"/>
      <c r="ONJ23" s="418"/>
      <c r="ONK23" s="418"/>
      <c r="ONL23" s="418"/>
      <c r="ONM23" s="418"/>
      <c r="ONN23" s="418"/>
      <c r="ONO23" s="418"/>
      <c r="ONP23" s="418"/>
      <c r="ONQ23" s="418"/>
      <c r="ONR23" s="418"/>
      <c r="ONS23" s="418"/>
      <c r="ONT23" s="418"/>
      <c r="ONU23" s="418"/>
      <c r="ONV23" s="418"/>
      <c r="ONW23" s="418"/>
      <c r="ONX23" s="418"/>
      <c r="ONY23" s="418"/>
      <c r="ONZ23" s="418"/>
      <c r="OOA23" s="418"/>
      <c r="OOB23" s="418"/>
      <c r="OOC23" s="418"/>
      <c r="OOD23" s="418"/>
      <c r="OOE23" s="418"/>
      <c r="OOF23" s="418"/>
      <c r="OOG23" s="418"/>
      <c r="OOH23" s="418"/>
      <c r="OOI23" s="418"/>
      <c r="OOJ23" s="418"/>
      <c r="OOK23" s="418"/>
      <c r="OOL23" s="418"/>
      <c r="OOM23" s="418"/>
      <c r="OON23" s="418"/>
      <c r="OOO23" s="418"/>
      <c r="OOP23" s="418"/>
      <c r="OOQ23" s="418"/>
      <c r="OOR23" s="418"/>
      <c r="OOS23" s="418"/>
      <c r="OOT23" s="418"/>
      <c r="OOU23" s="418"/>
      <c r="OOV23" s="418"/>
      <c r="OOW23" s="418"/>
      <c r="OOX23" s="418"/>
      <c r="OOY23" s="418"/>
      <c r="OOZ23" s="418"/>
      <c r="OPA23" s="418"/>
      <c r="OPB23" s="418"/>
      <c r="OPC23" s="418"/>
      <c r="OPD23" s="418"/>
      <c r="OPE23" s="418"/>
      <c r="OPF23" s="418"/>
      <c r="OPG23" s="418"/>
      <c r="OPH23" s="418"/>
      <c r="OPI23" s="418"/>
      <c r="OPJ23" s="418"/>
      <c r="OPK23" s="418"/>
      <c r="OPL23" s="418"/>
      <c r="OPM23" s="418"/>
      <c r="OPN23" s="418"/>
      <c r="OPO23" s="418"/>
      <c r="OPP23" s="418"/>
      <c r="OPQ23" s="418"/>
      <c r="OPR23" s="418"/>
      <c r="OPS23" s="418"/>
      <c r="OPT23" s="418"/>
      <c r="OPU23" s="418"/>
      <c r="OPV23" s="418"/>
      <c r="OPW23" s="418"/>
      <c r="OPX23" s="418"/>
      <c r="OPY23" s="418"/>
      <c r="OPZ23" s="418"/>
      <c r="OQA23" s="418"/>
      <c r="OQB23" s="418"/>
      <c r="OQC23" s="418"/>
      <c r="OQD23" s="418"/>
      <c r="OQE23" s="418"/>
      <c r="OQF23" s="418"/>
      <c r="OQG23" s="418"/>
      <c r="OQH23" s="418"/>
      <c r="OQI23" s="418"/>
      <c r="OQJ23" s="418"/>
      <c r="OQK23" s="418"/>
      <c r="OQL23" s="418"/>
      <c r="OQM23" s="418"/>
      <c r="OQN23" s="418"/>
      <c r="OQO23" s="418"/>
      <c r="OQP23" s="418"/>
      <c r="OQQ23" s="418"/>
      <c r="OQR23" s="418"/>
      <c r="OQS23" s="418"/>
      <c r="OQT23" s="418"/>
      <c r="OQU23" s="418"/>
      <c r="OQV23" s="418"/>
      <c r="OQW23" s="418"/>
      <c r="OQX23" s="418"/>
      <c r="OQY23" s="418"/>
      <c r="OQZ23" s="418"/>
      <c r="ORA23" s="418"/>
      <c r="ORB23" s="418"/>
      <c r="ORC23" s="418"/>
      <c r="ORD23" s="418"/>
      <c r="ORE23" s="418"/>
      <c r="ORF23" s="418"/>
      <c r="ORG23" s="418"/>
      <c r="ORH23" s="418"/>
      <c r="ORI23" s="418"/>
      <c r="ORJ23" s="418"/>
      <c r="ORK23" s="418"/>
      <c r="ORL23" s="418"/>
      <c r="ORM23" s="418"/>
      <c r="ORN23" s="418"/>
      <c r="ORO23" s="418"/>
      <c r="ORP23" s="418"/>
      <c r="ORQ23" s="418"/>
      <c r="ORR23" s="418"/>
      <c r="ORS23" s="418"/>
      <c r="ORT23" s="418"/>
      <c r="ORU23" s="418"/>
      <c r="ORV23" s="418"/>
      <c r="ORW23" s="418"/>
      <c r="ORX23" s="418"/>
      <c r="ORY23" s="418"/>
      <c r="ORZ23" s="418"/>
      <c r="OSA23" s="418"/>
      <c r="OSB23" s="418"/>
      <c r="OSC23" s="418"/>
      <c r="OSD23" s="418"/>
      <c r="OSE23" s="418"/>
      <c r="OSF23" s="418"/>
      <c r="OSG23" s="418"/>
      <c r="OSH23" s="418"/>
      <c r="OSI23" s="418"/>
      <c r="OSJ23" s="418"/>
      <c r="OSK23" s="418"/>
      <c r="OSL23" s="418"/>
      <c r="OSM23" s="418"/>
      <c r="OSN23" s="418"/>
      <c r="OSO23" s="418"/>
      <c r="OSP23" s="418"/>
      <c r="OSQ23" s="418"/>
      <c r="OSR23" s="418"/>
      <c r="OSS23" s="418"/>
      <c r="OST23" s="418"/>
      <c r="OSU23" s="418"/>
      <c r="OSV23" s="418"/>
      <c r="OSW23" s="418"/>
      <c r="OSX23" s="418"/>
      <c r="OSY23" s="418"/>
      <c r="OSZ23" s="418"/>
      <c r="OTA23" s="418"/>
      <c r="OTB23" s="418"/>
      <c r="OTC23" s="418"/>
      <c r="OTD23" s="418"/>
      <c r="OTE23" s="418"/>
      <c r="OTF23" s="418"/>
      <c r="OTG23" s="418"/>
      <c r="OTH23" s="418"/>
      <c r="OTI23" s="418"/>
      <c r="OTJ23" s="418"/>
      <c r="OTK23" s="418"/>
      <c r="OTL23" s="418"/>
      <c r="OTM23" s="418"/>
      <c r="OTN23" s="418"/>
      <c r="OTO23" s="418"/>
      <c r="OTP23" s="418"/>
      <c r="OTQ23" s="418"/>
      <c r="OTR23" s="418"/>
      <c r="OTS23" s="418"/>
      <c r="OTT23" s="418"/>
      <c r="OTU23" s="418"/>
      <c r="OTV23" s="418"/>
      <c r="OTW23" s="418"/>
      <c r="OTX23" s="418"/>
      <c r="OTY23" s="418"/>
      <c r="OTZ23" s="418"/>
      <c r="OUA23" s="418"/>
      <c r="OUB23" s="418"/>
      <c r="OUC23" s="418"/>
      <c r="OUD23" s="418"/>
      <c r="OUE23" s="418"/>
      <c r="OUF23" s="418"/>
      <c r="OUG23" s="418"/>
      <c r="OUH23" s="418"/>
      <c r="OUI23" s="418"/>
      <c r="OUJ23" s="418"/>
      <c r="OUK23" s="418"/>
      <c r="OUL23" s="418"/>
      <c r="OUM23" s="418"/>
      <c r="OUN23" s="418"/>
      <c r="OUO23" s="418"/>
      <c r="OUP23" s="418"/>
      <c r="OUQ23" s="418"/>
      <c r="OUR23" s="418"/>
      <c r="OUS23" s="418"/>
      <c r="OUT23" s="418"/>
      <c r="OUU23" s="418"/>
      <c r="OUV23" s="418"/>
      <c r="OUW23" s="418"/>
      <c r="OUX23" s="418"/>
      <c r="OUY23" s="418"/>
      <c r="OUZ23" s="418"/>
      <c r="OVA23" s="418"/>
      <c r="OVB23" s="418"/>
      <c r="OVC23" s="418"/>
      <c r="OVD23" s="418"/>
      <c r="OVE23" s="418"/>
      <c r="OVF23" s="418"/>
      <c r="OVG23" s="418"/>
      <c r="OVH23" s="418"/>
      <c r="OVI23" s="418"/>
      <c r="OVJ23" s="418"/>
      <c r="OVK23" s="418"/>
      <c r="OVL23" s="418"/>
      <c r="OVM23" s="418"/>
      <c r="OVN23" s="418"/>
      <c r="OVO23" s="418"/>
      <c r="OVP23" s="418"/>
      <c r="OVQ23" s="418"/>
      <c r="OVR23" s="418"/>
      <c r="OVS23" s="418"/>
      <c r="OVT23" s="418"/>
      <c r="OVU23" s="418"/>
      <c r="OVV23" s="418"/>
      <c r="OVW23" s="418"/>
      <c r="OVX23" s="418"/>
      <c r="OVY23" s="418"/>
      <c r="OVZ23" s="418"/>
      <c r="OWA23" s="418"/>
      <c r="OWB23" s="418"/>
      <c r="OWC23" s="418"/>
      <c r="OWD23" s="418"/>
      <c r="OWE23" s="418"/>
      <c r="OWF23" s="418"/>
      <c r="OWG23" s="418"/>
      <c r="OWH23" s="418"/>
      <c r="OWI23" s="418"/>
      <c r="OWJ23" s="418"/>
      <c r="OWK23" s="418"/>
      <c r="OWL23" s="418"/>
      <c r="OWM23" s="418"/>
      <c r="OWN23" s="418"/>
      <c r="OWO23" s="418"/>
      <c r="OWP23" s="418"/>
      <c r="OWQ23" s="418"/>
      <c r="OWR23" s="418"/>
      <c r="OWS23" s="418"/>
      <c r="OWT23" s="418"/>
      <c r="OWU23" s="418"/>
      <c r="OWV23" s="418"/>
      <c r="OWW23" s="418"/>
      <c r="OWX23" s="418"/>
      <c r="OWY23" s="418"/>
      <c r="OWZ23" s="418"/>
      <c r="OXA23" s="418"/>
      <c r="OXB23" s="418"/>
      <c r="OXC23" s="418"/>
      <c r="OXD23" s="418"/>
      <c r="OXE23" s="418"/>
      <c r="OXF23" s="418"/>
      <c r="OXG23" s="418"/>
      <c r="OXH23" s="418"/>
      <c r="OXI23" s="418"/>
      <c r="OXJ23" s="418"/>
      <c r="OXK23" s="418"/>
      <c r="OXL23" s="418"/>
      <c r="OXM23" s="418"/>
      <c r="OXN23" s="418"/>
      <c r="OXO23" s="418"/>
      <c r="OXP23" s="418"/>
      <c r="OXQ23" s="418"/>
      <c r="OXR23" s="418"/>
      <c r="OXS23" s="418"/>
      <c r="OXT23" s="418"/>
      <c r="OXU23" s="418"/>
      <c r="OXV23" s="418"/>
      <c r="OXW23" s="418"/>
      <c r="OXX23" s="418"/>
      <c r="OXY23" s="418"/>
      <c r="OXZ23" s="418"/>
      <c r="OYA23" s="418"/>
      <c r="OYB23" s="418"/>
      <c r="OYC23" s="418"/>
      <c r="OYD23" s="418"/>
      <c r="OYE23" s="418"/>
      <c r="OYF23" s="418"/>
      <c r="OYG23" s="418"/>
      <c r="OYH23" s="418"/>
      <c r="OYI23" s="418"/>
      <c r="OYJ23" s="418"/>
      <c r="OYK23" s="418"/>
      <c r="OYL23" s="418"/>
      <c r="OYM23" s="418"/>
      <c r="OYN23" s="418"/>
      <c r="OYO23" s="418"/>
      <c r="OYP23" s="418"/>
      <c r="OYQ23" s="418"/>
      <c r="OYR23" s="418"/>
      <c r="OYS23" s="418"/>
      <c r="OYT23" s="418"/>
      <c r="OYU23" s="418"/>
      <c r="OYV23" s="418"/>
      <c r="OYW23" s="418"/>
      <c r="OYX23" s="418"/>
      <c r="OYY23" s="418"/>
      <c r="OYZ23" s="418"/>
      <c r="OZA23" s="418"/>
      <c r="OZB23" s="418"/>
      <c r="OZC23" s="418"/>
      <c r="OZD23" s="418"/>
      <c r="OZE23" s="418"/>
      <c r="OZF23" s="418"/>
      <c r="OZG23" s="418"/>
      <c r="OZH23" s="418"/>
      <c r="OZI23" s="418"/>
      <c r="OZJ23" s="418"/>
      <c r="OZK23" s="418"/>
      <c r="OZL23" s="418"/>
      <c r="OZM23" s="418"/>
      <c r="OZN23" s="418"/>
      <c r="OZO23" s="418"/>
      <c r="OZP23" s="418"/>
      <c r="OZQ23" s="418"/>
      <c r="OZR23" s="418"/>
      <c r="OZS23" s="418"/>
      <c r="OZT23" s="418"/>
      <c r="OZU23" s="418"/>
      <c r="OZV23" s="418"/>
      <c r="OZW23" s="418"/>
      <c r="OZX23" s="418"/>
      <c r="OZY23" s="418"/>
      <c r="OZZ23" s="418"/>
      <c r="PAA23" s="418"/>
      <c r="PAB23" s="418"/>
      <c r="PAC23" s="418"/>
      <c r="PAD23" s="418"/>
      <c r="PAE23" s="418"/>
      <c r="PAF23" s="418"/>
      <c r="PAG23" s="418"/>
      <c r="PAH23" s="418"/>
      <c r="PAI23" s="418"/>
      <c r="PAJ23" s="418"/>
      <c r="PAK23" s="418"/>
      <c r="PAL23" s="418"/>
      <c r="PAM23" s="418"/>
      <c r="PAN23" s="418"/>
      <c r="PAO23" s="418"/>
      <c r="PAP23" s="418"/>
      <c r="PAQ23" s="418"/>
      <c r="PAR23" s="418"/>
      <c r="PAS23" s="418"/>
      <c r="PAT23" s="418"/>
      <c r="PAU23" s="418"/>
      <c r="PAV23" s="418"/>
      <c r="PAW23" s="418"/>
      <c r="PAX23" s="418"/>
      <c r="PAY23" s="418"/>
      <c r="PAZ23" s="418"/>
      <c r="PBA23" s="418"/>
      <c r="PBB23" s="418"/>
      <c r="PBC23" s="418"/>
      <c r="PBD23" s="418"/>
      <c r="PBE23" s="418"/>
      <c r="PBF23" s="418"/>
      <c r="PBG23" s="418"/>
      <c r="PBH23" s="418"/>
      <c r="PBI23" s="418"/>
      <c r="PBJ23" s="418"/>
      <c r="PBK23" s="418"/>
      <c r="PBL23" s="418"/>
      <c r="PBM23" s="418"/>
      <c r="PBN23" s="418"/>
      <c r="PBO23" s="418"/>
      <c r="PBP23" s="418"/>
      <c r="PBQ23" s="418"/>
      <c r="PBR23" s="418"/>
      <c r="PBS23" s="418"/>
      <c r="PBT23" s="418"/>
      <c r="PBU23" s="418"/>
      <c r="PBV23" s="418"/>
      <c r="PBW23" s="418"/>
      <c r="PBX23" s="418"/>
      <c r="PBY23" s="418"/>
      <c r="PBZ23" s="418"/>
      <c r="PCA23" s="418"/>
      <c r="PCB23" s="418"/>
      <c r="PCC23" s="418"/>
      <c r="PCD23" s="418"/>
      <c r="PCE23" s="418"/>
      <c r="PCF23" s="418"/>
      <c r="PCG23" s="418"/>
      <c r="PCH23" s="418"/>
      <c r="PCI23" s="418"/>
      <c r="PCJ23" s="418"/>
      <c r="PCK23" s="418"/>
      <c r="PCL23" s="418"/>
      <c r="PCM23" s="418"/>
      <c r="PCN23" s="418"/>
      <c r="PCO23" s="418"/>
      <c r="PCP23" s="418"/>
      <c r="PCQ23" s="418"/>
      <c r="PCR23" s="418"/>
      <c r="PCS23" s="418"/>
      <c r="PCT23" s="418"/>
      <c r="PCU23" s="418"/>
      <c r="PCV23" s="418"/>
      <c r="PCW23" s="418"/>
      <c r="PCX23" s="418"/>
      <c r="PCY23" s="418"/>
      <c r="PCZ23" s="418"/>
      <c r="PDA23" s="418"/>
      <c r="PDB23" s="418"/>
      <c r="PDC23" s="418"/>
      <c r="PDD23" s="418"/>
      <c r="PDE23" s="418"/>
      <c r="PDF23" s="418"/>
      <c r="PDG23" s="418"/>
      <c r="PDH23" s="418"/>
      <c r="PDI23" s="418"/>
      <c r="PDJ23" s="418"/>
      <c r="PDK23" s="418"/>
      <c r="PDL23" s="418"/>
      <c r="PDM23" s="418"/>
      <c r="PDN23" s="418"/>
      <c r="PDO23" s="418"/>
      <c r="PDP23" s="418"/>
      <c r="PDQ23" s="418"/>
      <c r="PDR23" s="418"/>
      <c r="PDS23" s="418"/>
      <c r="PDT23" s="418"/>
      <c r="PDU23" s="418"/>
      <c r="PDV23" s="418"/>
      <c r="PDW23" s="418"/>
      <c r="PDX23" s="418"/>
      <c r="PDY23" s="418"/>
      <c r="PDZ23" s="418"/>
      <c r="PEA23" s="418"/>
      <c r="PEB23" s="418"/>
      <c r="PEC23" s="418"/>
      <c r="PED23" s="418"/>
      <c r="PEE23" s="418"/>
      <c r="PEF23" s="418"/>
      <c r="PEG23" s="418"/>
      <c r="PEH23" s="418"/>
      <c r="PEI23" s="418"/>
      <c r="PEJ23" s="418"/>
      <c r="PEK23" s="418"/>
      <c r="PEL23" s="418"/>
      <c r="PEM23" s="418"/>
      <c r="PEN23" s="418"/>
      <c r="PEO23" s="418"/>
      <c r="PEP23" s="418"/>
      <c r="PEQ23" s="418"/>
      <c r="PER23" s="418"/>
      <c r="PES23" s="418"/>
      <c r="PET23" s="418"/>
      <c r="PEU23" s="418"/>
      <c r="PEV23" s="418"/>
      <c r="PEW23" s="418"/>
      <c r="PEX23" s="418"/>
      <c r="PEY23" s="418"/>
      <c r="PEZ23" s="418"/>
      <c r="PFA23" s="418"/>
      <c r="PFB23" s="418"/>
      <c r="PFC23" s="418"/>
      <c r="PFD23" s="418"/>
      <c r="PFE23" s="418"/>
      <c r="PFF23" s="418"/>
      <c r="PFG23" s="418"/>
      <c r="PFH23" s="418"/>
      <c r="PFI23" s="418"/>
      <c r="PFJ23" s="418"/>
      <c r="PFK23" s="418"/>
      <c r="PFL23" s="418"/>
      <c r="PFM23" s="418"/>
      <c r="PFN23" s="418"/>
      <c r="PFO23" s="418"/>
      <c r="PFP23" s="418"/>
      <c r="PFQ23" s="418"/>
      <c r="PFR23" s="418"/>
      <c r="PFS23" s="418"/>
      <c r="PFT23" s="418"/>
      <c r="PFU23" s="418"/>
      <c r="PFV23" s="418"/>
      <c r="PFW23" s="418"/>
      <c r="PFX23" s="418"/>
      <c r="PFY23" s="418"/>
      <c r="PFZ23" s="418"/>
      <c r="PGA23" s="418"/>
      <c r="PGB23" s="418"/>
      <c r="PGC23" s="418"/>
      <c r="PGD23" s="418"/>
      <c r="PGE23" s="418"/>
      <c r="PGF23" s="418"/>
      <c r="PGG23" s="418"/>
      <c r="PGH23" s="418"/>
      <c r="PGI23" s="418"/>
      <c r="PGJ23" s="418"/>
      <c r="PGK23" s="418"/>
      <c r="PGL23" s="418"/>
      <c r="PGM23" s="418"/>
      <c r="PGN23" s="418"/>
      <c r="PGO23" s="418"/>
      <c r="PGP23" s="418"/>
      <c r="PGQ23" s="418"/>
      <c r="PGR23" s="418"/>
      <c r="PGS23" s="418"/>
      <c r="PGT23" s="418"/>
      <c r="PGU23" s="418"/>
      <c r="PGV23" s="418"/>
      <c r="PGW23" s="418"/>
      <c r="PGX23" s="418"/>
      <c r="PGY23" s="418"/>
      <c r="PGZ23" s="418"/>
      <c r="PHA23" s="418"/>
      <c r="PHB23" s="418"/>
      <c r="PHC23" s="418"/>
      <c r="PHD23" s="418"/>
      <c r="PHE23" s="418"/>
      <c r="PHF23" s="418"/>
      <c r="PHG23" s="418"/>
      <c r="PHH23" s="418"/>
      <c r="PHI23" s="418"/>
      <c r="PHJ23" s="418"/>
      <c r="PHK23" s="418"/>
      <c r="PHL23" s="418"/>
      <c r="PHM23" s="418"/>
      <c r="PHN23" s="418"/>
      <c r="PHO23" s="418"/>
      <c r="PHP23" s="418"/>
      <c r="PHQ23" s="418"/>
      <c r="PHR23" s="418"/>
      <c r="PHS23" s="418"/>
      <c r="PHT23" s="418"/>
      <c r="PHU23" s="418"/>
      <c r="PHV23" s="418"/>
      <c r="PHW23" s="418"/>
      <c r="PHX23" s="418"/>
      <c r="PHY23" s="418"/>
      <c r="PHZ23" s="418"/>
      <c r="PIA23" s="418"/>
      <c r="PIB23" s="418"/>
      <c r="PIC23" s="418"/>
      <c r="PID23" s="418"/>
      <c r="PIE23" s="418"/>
      <c r="PIF23" s="418"/>
      <c r="PIG23" s="418"/>
      <c r="PIH23" s="418"/>
      <c r="PII23" s="418"/>
      <c r="PIJ23" s="418"/>
      <c r="PIK23" s="418"/>
      <c r="PIL23" s="418"/>
      <c r="PIM23" s="418"/>
      <c r="PIN23" s="418"/>
      <c r="PIO23" s="418"/>
      <c r="PIP23" s="418"/>
      <c r="PIQ23" s="418"/>
      <c r="PIR23" s="418"/>
      <c r="PIS23" s="418"/>
      <c r="PIT23" s="418"/>
      <c r="PIU23" s="418"/>
      <c r="PIV23" s="418"/>
      <c r="PIW23" s="418"/>
      <c r="PIX23" s="418"/>
      <c r="PIY23" s="418"/>
      <c r="PIZ23" s="418"/>
      <c r="PJA23" s="418"/>
      <c r="PJB23" s="418"/>
      <c r="PJC23" s="418"/>
      <c r="PJD23" s="418"/>
      <c r="PJE23" s="418"/>
      <c r="PJF23" s="418"/>
      <c r="PJG23" s="418"/>
      <c r="PJH23" s="418"/>
      <c r="PJI23" s="418"/>
      <c r="PJJ23" s="418"/>
      <c r="PJK23" s="418"/>
      <c r="PJL23" s="418"/>
      <c r="PJM23" s="418"/>
      <c r="PJN23" s="418"/>
      <c r="PJO23" s="418"/>
      <c r="PJP23" s="418"/>
      <c r="PJQ23" s="418"/>
      <c r="PJR23" s="418"/>
      <c r="PJS23" s="418"/>
      <c r="PJT23" s="418"/>
      <c r="PJU23" s="418"/>
      <c r="PJV23" s="418"/>
      <c r="PJW23" s="418"/>
      <c r="PJX23" s="418"/>
      <c r="PJY23" s="418"/>
      <c r="PJZ23" s="418"/>
      <c r="PKA23" s="418"/>
      <c r="PKB23" s="418"/>
      <c r="PKC23" s="418"/>
      <c r="PKD23" s="418"/>
      <c r="PKE23" s="418"/>
      <c r="PKF23" s="418"/>
      <c r="PKG23" s="418"/>
      <c r="PKH23" s="418"/>
      <c r="PKI23" s="418"/>
      <c r="PKJ23" s="418"/>
      <c r="PKK23" s="418"/>
      <c r="PKL23" s="418"/>
      <c r="PKM23" s="418"/>
      <c r="PKN23" s="418"/>
      <c r="PKO23" s="418"/>
      <c r="PKP23" s="418"/>
      <c r="PKQ23" s="418"/>
      <c r="PKR23" s="418"/>
      <c r="PKS23" s="418"/>
      <c r="PKT23" s="418"/>
      <c r="PKU23" s="418"/>
      <c r="PKV23" s="418"/>
      <c r="PKW23" s="418"/>
      <c r="PKX23" s="418"/>
      <c r="PKY23" s="418"/>
      <c r="PKZ23" s="418"/>
      <c r="PLA23" s="418"/>
      <c r="PLB23" s="418"/>
      <c r="PLC23" s="418"/>
      <c r="PLD23" s="418"/>
      <c r="PLE23" s="418"/>
      <c r="PLF23" s="418"/>
      <c r="PLG23" s="418"/>
      <c r="PLH23" s="418"/>
      <c r="PLI23" s="418"/>
      <c r="PLJ23" s="418"/>
      <c r="PLK23" s="418"/>
      <c r="PLL23" s="418"/>
      <c r="PLM23" s="418"/>
      <c r="PLN23" s="418"/>
      <c r="PLO23" s="418"/>
      <c r="PLP23" s="418"/>
      <c r="PLQ23" s="418"/>
      <c r="PLR23" s="418"/>
      <c r="PLS23" s="418"/>
      <c r="PLT23" s="418"/>
      <c r="PLU23" s="418"/>
      <c r="PLV23" s="418"/>
      <c r="PLW23" s="418"/>
      <c r="PLX23" s="418"/>
      <c r="PLY23" s="418"/>
      <c r="PLZ23" s="418"/>
      <c r="PMA23" s="418"/>
      <c r="PMB23" s="418"/>
      <c r="PMC23" s="418"/>
      <c r="PMD23" s="418"/>
      <c r="PME23" s="418"/>
      <c r="PMF23" s="418"/>
      <c r="PMG23" s="418"/>
      <c r="PMH23" s="418"/>
      <c r="PMI23" s="418"/>
      <c r="PMJ23" s="418"/>
      <c r="PMK23" s="418"/>
      <c r="PML23" s="418"/>
      <c r="PMM23" s="418"/>
      <c r="PMN23" s="418"/>
      <c r="PMO23" s="418"/>
      <c r="PMP23" s="418"/>
      <c r="PMQ23" s="418"/>
      <c r="PMR23" s="418"/>
      <c r="PMS23" s="418"/>
      <c r="PMT23" s="418"/>
      <c r="PMU23" s="418"/>
      <c r="PMV23" s="418"/>
      <c r="PMW23" s="418"/>
      <c r="PMX23" s="418"/>
      <c r="PMY23" s="418"/>
      <c r="PMZ23" s="418"/>
      <c r="PNA23" s="418"/>
      <c r="PNB23" s="418"/>
      <c r="PNC23" s="418"/>
      <c r="PND23" s="418"/>
      <c r="PNE23" s="418"/>
      <c r="PNF23" s="418"/>
      <c r="PNG23" s="418"/>
      <c r="PNH23" s="418"/>
      <c r="PNI23" s="418"/>
      <c r="PNJ23" s="418"/>
      <c r="PNK23" s="418"/>
      <c r="PNL23" s="418"/>
      <c r="PNM23" s="418"/>
      <c r="PNN23" s="418"/>
      <c r="PNO23" s="418"/>
      <c r="PNP23" s="418"/>
      <c r="PNQ23" s="418"/>
      <c r="PNR23" s="418"/>
      <c r="PNS23" s="418"/>
      <c r="PNT23" s="418"/>
      <c r="PNU23" s="418"/>
      <c r="PNV23" s="418"/>
      <c r="PNW23" s="418"/>
      <c r="PNX23" s="418"/>
      <c r="PNY23" s="418"/>
      <c r="PNZ23" s="418"/>
      <c r="POA23" s="418"/>
      <c r="POB23" s="418"/>
      <c r="POC23" s="418"/>
      <c r="POD23" s="418"/>
      <c r="POE23" s="418"/>
      <c r="POF23" s="418"/>
      <c r="POG23" s="418"/>
      <c r="POH23" s="418"/>
      <c r="POI23" s="418"/>
      <c r="POJ23" s="418"/>
      <c r="POK23" s="418"/>
      <c r="POL23" s="418"/>
      <c r="POM23" s="418"/>
      <c r="PON23" s="418"/>
      <c r="POO23" s="418"/>
      <c r="POP23" s="418"/>
      <c r="POQ23" s="418"/>
      <c r="POR23" s="418"/>
      <c r="POS23" s="418"/>
      <c r="POT23" s="418"/>
      <c r="POU23" s="418"/>
      <c r="POV23" s="418"/>
      <c r="POW23" s="418"/>
      <c r="POX23" s="418"/>
      <c r="POY23" s="418"/>
      <c r="POZ23" s="418"/>
      <c r="PPA23" s="418"/>
      <c r="PPB23" s="418"/>
      <c r="PPC23" s="418"/>
      <c r="PPD23" s="418"/>
      <c r="PPE23" s="418"/>
      <c r="PPF23" s="418"/>
      <c r="PPG23" s="418"/>
      <c r="PPH23" s="418"/>
      <c r="PPI23" s="418"/>
      <c r="PPJ23" s="418"/>
      <c r="PPK23" s="418"/>
      <c r="PPL23" s="418"/>
      <c r="PPM23" s="418"/>
      <c r="PPN23" s="418"/>
      <c r="PPO23" s="418"/>
      <c r="PPP23" s="418"/>
      <c r="PPQ23" s="418"/>
      <c r="PPR23" s="418"/>
      <c r="PPS23" s="418"/>
      <c r="PPT23" s="418"/>
      <c r="PPU23" s="418"/>
      <c r="PPV23" s="418"/>
      <c r="PPW23" s="418"/>
      <c r="PPX23" s="418"/>
      <c r="PPY23" s="418"/>
      <c r="PPZ23" s="418"/>
      <c r="PQA23" s="418"/>
      <c r="PQB23" s="418"/>
      <c r="PQC23" s="418"/>
      <c r="PQD23" s="418"/>
      <c r="PQE23" s="418"/>
      <c r="PQF23" s="418"/>
      <c r="PQG23" s="418"/>
      <c r="PQH23" s="418"/>
      <c r="PQI23" s="418"/>
      <c r="PQJ23" s="418"/>
      <c r="PQK23" s="418"/>
      <c r="PQL23" s="418"/>
      <c r="PQM23" s="418"/>
      <c r="PQN23" s="418"/>
      <c r="PQO23" s="418"/>
      <c r="PQP23" s="418"/>
      <c r="PQQ23" s="418"/>
      <c r="PQR23" s="418"/>
      <c r="PQS23" s="418"/>
      <c r="PQT23" s="418"/>
      <c r="PQU23" s="418"/>
      <c r="PQV23" s="418"/>
      <c r="PQW23" s="418"/>
      <c r="PQX23" s="418"/>
      <c r="PQY23" s="418"/>
      <c r="PQZ23" s="418"/>
      <c r="PRA23" s="418"/>
      <c r="PRB23" s="418"/>
      <c r="PRC23" s="418"/>
      <c r="PRD23" s="418"/>
      <c r="PRE23" s="418"/>
      <c r="PRF23" s="418"/>
      <c r="PRG23" s="418"/>
      <c r="PRH23" s="418"/>
      <c r="PRI23" s="418"/>
      <c r="PRJ23" s="418"/>
      <c r="PRK23" s="418"/>
      <c r="PRL23" s="418"/>
      <c r="PRM23" s="418"/>
      <c r="PRN23" s="418"/>
      <c r="PRO23" s="418"/>
      <c r="PRP23" s="418"/>
      <c r="PRQ23" s="418"/>
      <c r="PRR23" s="418"/>
      <c r="PRS23" s="418"/>
      <c r="PRT23" s="418"/>
      <c r="PRU23" s="418"/>
      <c r="PRV23" s="418"/>
      <c r="PRW23" s="418"/>
      <c r="PRX23" s="418"/>
      <c r="PRY23" s="418"/>
      <c r="PRZ23" s="418"/>
      <c r="PSA23" s="418"/>
      <c r="PSB23" s="418"/>
      <c r="PSC23" s="418"/>
      <c r="PSD23" s="418"/>
      <c r="PSE23" s="418"/>
      <c r="PSF23" s="418"/>
      <c r="PSG23" s="418"/>
      <c r="PSH23" s="418"/>
      <c r="PSI23" s="418"/>
      <c r="PSJ23" s="418"/>
      <c r="PSK23" s="418"/>
      <c r="PSL23" s="418"/>
      <c r="PSM23" s="418"/>
      <c r="PSN23" s="418"/>
      <c r="PSO23" s="418"/>
      <c r="PSP23" s="418"/>
      <c r="PSQ23" s="418"/>
      <c r="PSR23" s="418"/>
      <c r="PSS23" s="418"/>
      <c r="PST23" s="418"/>
      <c r="PSU23" s="418"/>
      <c r="PSV23" s="418"/>
      <c r="PSW23" s="418"/>
      <c r="PSX23" s="418"/>
      <c r="PSY23" s="418"/>
      <c r="PSZ23" s="418"/>
      <c r="PTA23" s="418"/>
      <c r="PTB23" s="418"/>
      <c r="PTC23" s="418"/>
      <c r="PTD23" s="418"/>
      <c r="PTE23" s="418"/>
      <c r="PTF23" s="418"/>
      <c r="PTG23" s="418"/>
      <c r="PTH23" s="418"/>
      <c r="PTI23" s="418"/>
      <c r="PTJ23" s="418"/>
      <c r="PTK23" s="418"/>
      <c r="PTL23" s="418"/>
      <c r="PTM23" s="418"/>
      <c r="PTN23" s="418"/>
      <c r="PTO23" s="418"/>
      <c r="PTP23" s="418"/>
      <c r="PTQ23" s="418"/>
      <c r="PTR23" s="418"/>
      <c r="PTS23" s="418"/>
      <c r="PTT23" s="418"/>
      <c r="PTU23" s="418"/>
      <c r="PTV23" s="418"/>
      <c r="PTW23" s="418"/>
      <c r="PTX23" s="418"/>
      <c r="PTY23" s="418"/>
      <c r="PTZ23" s="418"/>
      <c r="PUA23" s="418"/>
      <c r="PUB23" s="418"/>
      <c r="PUC23" s="418"/>
      <c r="PUD23" s="418"/>
      <c r="PUE23" s="418"/>
      <c r="PUF23" s="418"/>
      <c r="PUG23" s="418"/>
      <c r="PUH23" s="418"/>
      <c r="PUI23" s="418"/>
      <c r="PUJ23" s="418"/>
      <c r="PUK23" s="418"/>
      <c r="PUL23" s="418"/>
      <c r="PUM23" s="418"/>
      <c r="PUN23" s="418"/>
      <c r="PUO23" s="418"/>
      <c r="PUP23" s="418"/>
      <c r="PUQ23" s="418"/>
      <c r="PUR23" s="418"/>
      <c r="PUS23" s="418"/>
      <c r="PUT23" s="418"/>
      <c r="PUU23" s="418"/>
      <c r="PUV23" s="418"/>
      <c r="PUW23" s="418"/>
      <c r="PUX23" s="418"/>
      <c r="PUY23" s="418"/>
      <c r="PUZ23" s="418"/>
      <c r="PVA23" s="418"/>
      <c r="PVB23" s="418"/>
      <c r="PVC23" s="418"/>
      <c r="PVD23" s="418"/>
      <c r="PVE23" s="418"/>
      <c r="PVF23" s="418"/>
      <c r="PVG23" s="418"/>
      <c r="PVH23" s="418"/>
      <c r="PVI23" s="418"/>
      <c r="PVJ23" s="418"/>
      <c r="PVK23" s="418"/>
      <c r="PVL23" s="418"/>
      <c r="PVM23" s="418"/>
      <c r="PVN23" s="418"/>
      <c r="PVO23" s="418"/>
      <c r="PVP23" s="418"/>
      <c r="PVQ23" s="418"/>
      <c r="PVR23" s="418"/>
      <c r="PVS23" s="418"/>
      <c r="PVT23" s="418"/>
      <c r="PVU23" s="418"/>
      <c r="PVV23" s="418"/>
      <c r="PVW23" s="418"/>
      <c r="PVX23" s="418"/>
      <c r="PVY23" s="418"/>
      <c r="PVZ23" s="418"/>
      <c r="PWA23" s="418"/>
      <c r="PWB23" s="418"/>
      <c r="PWC23" s="418"/>
      <c r="PWD23" s="418"/>
      <c r="PWE23" s="418"/>
      <c r="PWF23" s="418"/>
      <c r="PWG23" s="418"/>
      <c r="PWH23" s="418"/>
      <c r="PWI23" s="418"/>
      <c r="PWJ23" s="418"/>
      <c r="PWK23" s="418"/>
      <c r="PWL23" s="418"/>
      <c r="PWM23" s="418"/>
      <c r="PWN23" s="418"/>
      <c r="PWO23" s="418"/>
      <c r="PWP23" s="418"/>
      <c r="PWQ23" s="418"/>
      <c r="PWR23" s="418"/>
      <c r="PWS23" s="418"/>
      <c r="PWT23" s="418"/>
      <c r="PWU23" s="418"/>
      <c r="PWV23" s="418"/>
      <c r="PWW23" s="418"/>
      <c r="PWX23" s="418"/>
      <c r="PWY23" s="418"/>
      <c r="PWZ23" s="418"/>
      <c r="PXA23" s="418"/>
      <c r="PXB23" s="418"/>
      <c r="PXC23" s="418"/>
      <c r="PXD23" s="418"/>
      <c r="PXE23" s="418"/>
      <c r="PXF23" s="418"/>
      <c r="PXG23" s="418"/>
      <c r="PXH23" s="418"/>
      <c r="PXI23" s="418"/>
      <c r="PXJ23" s="418"/>
      <c r="PXK23" s="418"/>
      <c r="PXL23" s="418"/>
      <c r="PXM23" s="418"/>
      <c r="PXN23" s="418"/>
      <c r="PXO23" s="418"/>
      <c r="PXP23" s="418"/>
      <c r="PXQ23" s="418"/>
      <c r="PXR23" s="418"/>
      <c r="PXS23" s="418"/>
      <c r="PXT23" s="418"/>
      <c r="PXU23" s="418"/>
      <c r="PXV23" s="418"/>
      <c r="PXW23" s="418"/>
      <c r="PXX23" s="418"/>
      <c r="PXY23" s="418"/>
      <c r="PXZ23" s="418"/>
      <c r="PYA23" s="418"/>
      <c r="PYB23" s="418"/>
      <c r="PYC23" s="418"/>
      <c r="PYD23" s="418"/>
      <c r="PYE23" s="418"/>
      <c r="PYF23" s="418"/>
      <c r="PYG23" s="418"/>
      <c r="PYH23" s="418"/>
      <c r="PYI23" s="418"/>
      <c r="PYJ23" s="418"/>
      <c r="PYK23" s="418"/>
      <c r="PYL23" s="418"/>
      <c r="PYM23" s="418"/>
      <c r="PYN23" s="418"/>
      <c r="PYO23" s="418"/>
      <c r="PYP23" s="418"/>
      <c r="PYQ23" s="418"/>
      <c r="PYR23" s="418"/>
      <c r="PYS23" s="418"/>
      <c r="PYT23" s="418"/>
      <c r="PYU23" s="418"/>
      <c r="PYV23" s="418"/>
      <c r="PYW23" s="418"/>
      <c r="PYX23" s="418"/>
      <c r="PYY23" s="418"/>
      <c r="PYZ23" s="418"/>
      <c r="PZA23" s="418"/>
      <c r="PZB23" s="418"/>
      <c r="PZC23" s="418"/>
      <c r="PZD23" s="418"/>
      <c r="PZE23" s="418"/>
      <c r="PZF23" s="418"/>
      <c r="PZG23" s="418"/>
      <c r="PZH23" s="418"/>
      <c r="PZI23" s="418"/>
      <c r="PZJ23" s="418"/>
      <c r="PZK23" s="418"/>
      <c r="PZL23" s="418"/>
      <c r="PZM23" s="418"/>
      <c r="PZN23" s="418"/>
      <c r="PZO23" s="418"/>
      <c r="PZP23" s="418"/>
      <c r="PZQ23" s="418"/>
      <c r="PZR23" s="418"/>
      <c r="PZS23" s="418"/>
      <c r="PZT23" s="418"/>
      <c r="PZU23" s="418"/>
      <c r="PZV23" s="418"/>
      <c r="PZW23" s="418"/>
      <c r="PZX23" s="418"/>
      <c r="PZY23" s="418"/>
      <c r="PZZ23" s="418"/>
      <c r="QAA23" s="418"/>
      <c r="QAB23" s="418"/>
      <c r="QAC23" s="418"/>
      <c r="QAD23" s="418"/>
      <c r="QAE23" s="418"/>
      <c r="QAF23" s="418"/>
      <c r="QAG23" s="418"/>
      <c r="QAH23" s="418"/>
      <c r="QAI23" s="418"/>
      <c r="QAJ23" s="418"/>
      <c r="QAK23" s="418"/>
      <c r="QAL23" s="418"/>
      <c r="QAM23" s="418"/>
      <c r="QAN23" s="418"/>
      <c r="QAO23" s="418"/>
      <c r="QAP23" s="418"/>
      <c r="QAQ23" s="418"/>
      <c r="QAR23" s="418"/>
      <c r="QAS23" s="418"/>
      <c r="QAT23" s="418"/>
      <c r="QAU23" s="418"/>
      <c r="QAV23" s="418"/>
      <c r="QAW23" s="418"/>
      <c r="QAX23" s="418"/>
      <c r="QAY23" s="418"/>
      <c r="QAZ23" s="418"/>
      <c r="QBA23" s="418"/>
      <c r="QBB23" s="418"/>
      <c r="QBC23" s="418"/>
      <c r="QBD23" s="418"/>
      <c r="QBE23" s="418"/>
      <c r="QBF23" s="418"/>
      <c r="QBG23" s="418"/>
      <c r="QBH23" s="418"/>
      <c r="QBI23" s="418"/>
      <c r="QBJ23" s="418"/>
      <c r="QBK23" s="418"/>
      <c r="QBL23" s="418"/>
      <c r="QBM23" s="418"/>
      <c r="QBN23" s="418"/>
      <c r="QBO23" s="418"/>
      <c r="QBP23" s="418"/>
      <c r="QBQ23" s="418"/>
      <c r="QBR23" s="418"/>
      <c r="QBS23" s="418"/>
      <c r="QBT23" s="418"/>
      <c r="QBU23" s="418"/>
      <c r="QBV23" s="418"/>
      <c r="QBW23" s="418"/>
      <c r="QBX23" s="418"/>
      <c r="QBY23" s="418"/>
      <c r="QBZ23" s="418"/>
      <c r="QCA23" s="418"/>
      <c r="QCB23" s="418"/>
      <c r="QCC23" s="418"/>
      <c r="QCD23" s="418"/>
      <c r="QCE23" s="418"/>
      <c r="QCF23" s="418"/>
      <c r="QCG23" s="418"/>
      <c r="QCH23" s="418"/>
      <c r="QCI23" s="418"/>
      <c r="QCJ23" s="418"/>
      <c r="QCK23" s="418"/>
      <c r="QCL23" s="418"/>
      <c r="QCM23" s="418"/>
      <c r="QCN23" s="418"/>
      <c r="QCO23" s="418"/>
      <c r="QCP23" s="418"/>
      <c r="QCQ23" s="418"/>
      <c r="QCR23" s="418"/>
      <c r="QCS23" s="418"/>
      <c r="QCT23" s="418"/>
      <c r="QCU23" s="418"/>
      <c r="QCV23" s="418"/>
      <c r="QCW23" s="418"/>
      <c r="QCX23" s="418"/>
      <c r="QCY23" s="418"/>
      <c r="QCZ23" s="418"/>
      <c r="QDA23" s="418"/>
      <c r="QDB23" s="418"/>
      <c r="QDC23" s="418"/>
      <c r="QDD23" s="418"/>
      <c r="QDE23" s="418"/>
      <c r="QDF23" s="418"/>
      <c r="QDG23" s="418"/>
      <c r="QDH23" s="418"/>
      <c r="QDI23" s="418"/>
      <c r="QDJ23" s="418"/>
      <c r="QDK23" s="418"/>
      <c r="QDL23" s="418"/>
      <c r="QDM23" s="418"/>
      <c r="QDN23" s="418"/>
      <c r="QDO23" s="418"/>
      <c r="QDP23" s="418"/>
      <c r="QDQ23" s="418"/>
      <c r="QDR23" s="418"/>
      <c r="QDS23" s="418"/>
      <c r="QDT23" s="418"/>
      <c r="QDU23" s="418"/>
      <c r="QDV23" s="418"/>
      <c r="QDW23" s="418"/>
      <c r="QDX23" s="418"/>
      <c r="QDY23" s="418"/>
      <c r="QDZ23" s="418"/>
      <c r="QEA23" s="418"/>
      <c r="QEB23" s="418"/>
      <c r="QEC23" s="418"/>
      <c r="QED23" s="418"/>
      <c r="QEE23" s="418"/>
      <c r="QEF23" s="418"/>
      <c r="QEG23" s="418"/>
      <c r="QEH23" s="418"/>
      <c r="QEI23" s="418"/>
      <c r="QEJ23" s="418"/>
      <c r="QEK23" s="418"/>
      <c r="QEL23" s="418"/>
      <c r="QEM23" s="418"/>
      <c r="QEN23" s="418"/>
      <c r="QEO23" s="418"/>
      <c r="QEP23" s="418"/>
      <c r="QEQ23" s="418"/>
      <c r="QER23" s="418"/>
      <c r="QES23" s="418"/>
      <c r="QET23" s="418"/>
      <c r="QEU23" s="418"/>
      <c r="QEV23" s="418"/>
      <c r="QEW23" s="418"/>
      <c r="QEX23" s="418"/>
      <c r="QEY23" s="418"/>
      <c r="QEZ23" s="418"/>
      <c r="QFA23" s="418"/>
      <c r="QFB23" s="418"/>
      <c r="QFC23" s="418"/>
      <c r="QFD23" s="418"/>
      <c r="QFE23" s="418"/>
      <c r="QFF23" s="418"/>
      <c r="QFG23" s="418"/>
      <c r="QFH23" s="418"/>
      <c r="QFI23" s="418"/>
      <c r="QFJ23" s="418"/>
      <c r="QFK23" s="418"/>
      <c r="QFL23" s="418"/>
      <c r="QFM23" s="418"/>
      <c r="QFN23" s="418"/>
      <c r="QFO23" s="418"/>
      <c r="QFP23" s="418"/>
      <c r="QFQ23" s="418"/>
      <c r="QFR23" s="418"/>
      <c r="QFS23" s="418"/>
      <c r="QFT23" s="418"/>
      <c r="QFU23" s="418"/>
      <c r="QFV23" s="418"/>
      <c r="QFW23" s="418"/>
      <c r="QFX23" s="418"/>
      <c r="QFY23" s="418"/>
      <c r="QFZ23" s="418"/>
      <c r="QGA23" s="418"/>
      <c r="QGB23" s="418"/>
      <c r="QGC23" s="418"/>
      <c r="QGD23" s="418"/>
      <c r="QGE23" s="418"/>
      <c r="QGF23" s="418"/>
      <c r="QGG23" s="418"/>
      <c r="QGH23" s="418"/>
      <c r="QGI23" s="418"/>
      <c r="QGJ23" s="418"/>
      <c r="QGK23" s="418"/>
      <c r="QGL23" s="418"/>
      <c r="QGM23" s="418"/>
      <c r="QGN23" s="418"/>
      <c r="QGO23" s="418"/>
      <c r="QGP23" s="418"/>
      <c r="QGQ23" s="418"/>
      <c r="QGR23" s="418"/>
      <c r="QGS23" s="418"/>
      <c r="QGT23" s="418"/>
      <c r="QGU23" s="418"/>
      <c r="QGV23" s="418"/>
      <c r="QGW23" s="418"/>
      <c r="QGX23" s="418"/>
      <c r="QGY23" s="418"/>
      <c r="QGZ23" s="418"/>
      <c r="QHA23" s="418"/>
      <c r="QHB23" s="418"/>
      <c r="QHC23" s="418"/>
      <c r="QHD23" s="418"/>
      <c r="QHE23" s="418"/>
      <c r="QHF23" s="418"/>
      <c r="QHG23" s="418"/>
      <c r="QHH23" s="418"/>
      <c r="QHI23" s="418"/>
      <c r="QHJ23" s="418"/>
      <c r="QHK23" s="418"/>
      <c r="QHL23" s="418"/>
      <c r="QHM23" s="418"/>
      <c r="QHN23" s="418"/>
      <c r="QHO23" s="418"/>
      <c r="QHP23" s="418"/>
      <c r="QHQ23" s="418"/>
      <c r="QHR23" s="418"/>
      <c r="QHS23" s="418"/>
      <c r="QHT23" s="418"/>
      <c r="QHU23" s="418"/>
      <c r="QHV23" s="418"/>
      <c r="QHW23" s="418"/>
      <c r="QHX23" s="418"/>
      <c r="QHY23" s="418"/>
      <c r="QHZ23" s="418"/>
      <c r="QIA23" s="418"/>
      <c r="QIB23" s="418"/>
      <c r="QIC23" s="418"/>
      <c r="QID23" s="418"/>
      <c r="QIE23" s="418"/>
      <c r="QIF23" s="418"/>
      <c r="QIG23" s="418"/>
      <c r="QIH23" s="418"/>
      <c r="QII23" s="418"/>
      <c r="QIJ23" s="418"/>
      <c r="QIK23" s="418"/>
      <c r="QIL23" s="418"/>
      <c r="QIM23" s="418"/>
      <c r="QIN23" s="418"/>
      <c r="QIO23" s="418"/>
      <c r="QIP23" s="418"/>
      <c r="QIQ23" s="418"/>
      <c r="QIR23" s="418"/>
      <c r="QIS23" s="418"/>
      <c r="QIT23" s="418"/>
      <c r="QIU23" s="418"/>
      <c r="QIV23" s="418"/>
      <c r="QIW23" s="418"/>
      <c r="QIX23" s="418"/>
      <c r="QIY23" s="418"/>
      <c r="QIZ23" s="418"/>
      <c r="QJA23" s="418"/>
      <c r="QJB23" s="418"/>
      <c r="QJC23" s="418"/>
      <c r="QJD23" s="418"/>
      <c r="QJE23" s="418"/>
      <c r="QJF23" s="418"/>
      <c r="QJG23" s="418"/>
      <c r="QJH23" s="418"/>
      <c r="QJI23" s="418"/>
      <c r="QJJ23" s="418"/>
      <c r="QJK23" s="418"/>
      <c r="QJL23" s="418"/>
      <c r="QJM23" s="418"/>
      <c r="QJN23" s="418"/>
      <c r="QJO23" s="418"/>
      <c r="QJP23" s="418"/>
      <c r="QJQ23" s="418"/>
      <c r="QJR23" s="418"/>
      <c r="QJS23" s="418"/>
      <c r="QJT23" s="418"/>
      <c r="QJU23" s="418"/>
      <c r="QJV23" s="418"/>
      <c r="QJW23" s="418"/>
      <c r="QJX23" s="418"/>
      <c r="QJY23" s="418"/>
      <c r="QJZ23" s="418"/>
      <c r="QKA23" s="418"/>
      <c r="QKB23" s="418"/>
      <c r="QKC23" s="418"/>
      <c r="QKD23" s="418"/>
      <c r="QKE23" s="418"/>
      <c r="QKF23" s="418"/>
      <c r="QKG23" s="418"/>
      <c r="QKH23" s="418"/>
      <c r="QKI23" s="418"/>
      <c r="QKJ23" s="418"/>
      <c r="QKK23" s="418"/>
      <c r="QKL23" s="418"/>
      <c r="QKM23" s="418"/>
      <c r="QKN23" s="418"/>
      <c r="QKO23" s="418"/>
      <c r="QKP23" s="418"/>
      <c r="QKQ23" s="418"/>
      <c r="QKR23" s="418"/>
      <c r="QKS23" s="418"/>
      <c r="QKT23" s="418"/>
      <c r="QKU23" s="418"/>
      <c r="QKV23" s="418"/>
      <c r="QKW23" s="418"/>
      <c r="QKX23" s="418"/>
      <c r="QKY23" s="418"/>
      <c r="QKZ23" s="418"/>
      <c r="QLA23" s="418"/>
      <c r="QLB23" s="418"/>
      <c r="QLC23" s="418"/>
      <c r="QLD23" s="418"/>
      <c r="QLE23" s="418"/>
      <c r="QLF23" s="418"/>
      <c r="QLG23" s="418"/>
      <c r="QLH23" s="418"/>
      <c r="QLI23" s="418"/>
      <c r="QLJ23" s="418"/>
      <c r="QLK23" s="418"/>
      <c r="QLL23" s="418"/>
      <c r="QLM23" s="418"/>
      <c r="QLN23" s="418"/>
      <c r="QLO23" s="418"/>
      <c r="QLP23" s="418"/>
      <c r="QLQ23" s="418"/>
      <c r="QLR23" s="418"/>
      <c r="QLS23" s="418"/>
      <c r="QLT23" s="418"/>
      <c r="QLU23" s="418"/>
      <c r="QLV23" s="418"/>
      <c r="QLW23" s="418"/>
      <c r="QLX23" s="418"/>
      <c r="QLY23" s="418"/>
      <c r="QLZ23" s="418"/>
      <c r="QMA23" s="418"/>
      <c r="QMB23" s="418"/>
      <c r="QMC23" s="418"/>
      <c r="QMD23" s="418"/>
      <c r="QME23" s="418"/>
      <c r="QMF23" s="418"/>
      <c r="QMG23" s="418"/>
      <c r="QMH23" s="418"/>
      <c r="QMI23" s="418"/>
      <c r="QMJ23" s="418"/>
      <c r="QMK23" s="418"/>
      <c r="QML23" s="418"/>
      <c r="QMM23" s="418"/>
      <c r="QMN23" s="418"/>
      <c r="QMO23" s="418"/>
      <c r="QMP23" s="418"/>
      <c r="QMQ23" s="418"/>
      <c r="QMR23" s="418"/>
      <c r="QMS23" s="418"/>
      <c r="QMT23" s="418"/>
      <c r="QMU23" s="418"/>
      <c r="QMV23" s="418"/>
      <c r="QMW23" s="418"/>
      <c r="QMX23" s="418"/>
      <c r="QMY23" s="418"/>
      <c r="QMZ23" s="418"/>
      <c r="QNA23" s="418"/>
      <c r="QNB23" s="418"/>
      <c r="QNC23" s="418"/>
      <c r="QND23" s="418"/>
      <c r="QNE23" s="418"/>
      <c r="QNF23" s="418"/>
      <c r="QNG23" s="418"/>
      <c r="QNH23" s="418"/>
      <c r="QNI23" s="418"/>
      <c r="QNJ23" s="418"/>
      <c r="QNK23" s="418"/>
      <c r="QNL23" s="418"/>
      <c r="QNM23" s="418"/>
      <c r="QNN23" s="418"/>
      <c r="QNO23" s="418"/>
      <c r="QNP23" s="418"/>
      <c r="QNQ23" s="418"/>
      <c r="QNR23" s="418"/>
      <c r="QNS23" s="418"/>
      <c r="QNT23" s="418"/>
      <c r="QNU23" s="418"/>
      <c r="QNV23" s="418"/>
      <c r="QNW23" s="418"/>
      <c r="QNX23" s="418"/>
      <c r="QNY23" s="418"/>
      <c r="QNZ23" s="418"/>
      <c r="QOA23" s="418"/>
      <c r="QOB23" s="418"/>
      <c r="QOC23" s="418"/>
      <c r="QOD23" s="418"/>
      <c r="QOE23" s="418"/>
      <c r="QOF23" s="418"/>
      <c r="QOG23" s="418"/>
      <c r="QOH23" s="418"/>
      <c r="QOI23" s="418"/>
      <c r="QOJ23" s="418"/>
      <c r="QOK23" s="418"/>
      <c r="QOL23" s="418"/>
      <c r="QOM23" s="418"/>
      <c r="QON23" s="418"/>
      <c r="QOO23" s="418"/>
      <c r="QOP23" s="418"/>
      <c r="QOQ23" s="418"/>
      <c r="QOR23" s="418"/>
      <c r="QOS23" s="418"/>
      <c r="QOT23" s="418"/>
      <c r="QOU23" s="418"/>
      <c r="QOV23" s="418"/>
      <c r="QOW23" s="418"/>
      <c r="QOX23" s="418"/>
      <c r="QOY23" s="418"/>
      <c r="QOZ23" s="418"/>
      <c r="QPA23" s="418"/>
      <c r="QPB23" s="418"/>
      <c r="QPC23" s="418"/>
      <c r="QPD23" s="418"/>
      <c r="QPE23" s="418"/>
      <c r="QPF23" s="418"/>
      <c r="QPG23" s="418"/>
      <c r="QPH23" s="418"/>
      <c r="QPI23" s="418"/>
      <c r="QPJ23" s="418"/>
      <c r="QPK23" s="418"/>
      <c r="QPL23" s="418"/>
      <c r="QPM23" s="418"/>
      <c r="QPN23" s="418"/>
      <c r="QPO23" s="418"/>
      <c r="QPP23" s="418"/>
      <c r="QPQ23" s="418"/>
      <c r="QPR23" s="418"/>
      <c r="QPS23" s="418"/>
      <c r="QPT23" s="418"/>
      <c r="QPU23" s="418"/>
      <c r="QPV23" s="418"/>
      <c r="QPW23" s="418"/>
      <c r="QPX23" s="418"/>
      <c r="QPY23" s="418"/>
      <c r="QPZ23" s="418"/>
      <c r="QQA23" s="418"/>
      <c r="QQB23" s="418"/>
      <c r="QQC23" s="418"/>
      <c r="QQD23" s="418"/>
      <c r="QQE23" s="418"/>
      <c r="QQF23" s="418"/>
      <c r="QQG23" s="418"/>
      <c r="QQH23" s="418"/>
      <c r="QQI23" s="418"/>
      <c r="QQJ23" s="418"/>
      <c r="QQK23" s="418"/>
      <c r="QQL23" s="418"/>
      <c r="QQM23" s="418"/>
      <c r="QQN23" s="418"/>
      <c r="QQO23" s="418"/>
      <c r="QQP23" s="418"/>
      <c r="QQQ23" s="418"/>
      <c r="QQR23" s="418"/>
      <c r="QQS23" s="418"/>
      <c r="QQT23" s="418"/>
      <c r="QQU23" s="418"/>
      <c r="QQV23" s="418"/>
      <c r="QQW23" s="418"/>
      <c r="QQX23" s="418"/>
      <c r="QQY23" s="418"/>
      <c r="QQZ23" s="418"/>
      <c r="QRA23" s="418"/>
      <c r="QRB23" s="418"/>
      <c r="QRC23" s="418"/>
      <c r="QRD23" s="418"/>
      <c r="QRE23" s="418"/>
      <c r="QRF23" s="418"/>
      <c r="QRG23" s="418"/>
      <c r="QRH23" s="418"/>
      <c r="QRI23" s="418"/>
      <c r="QRJ23" s="418"/>
      <c r="QRK23" s="418"/>
      <c r="QRL23" s="418"/>
      <c r="QRM23" s="418"/>
      <c r="QRN23" s="418"/>
      <c r="QRO23" s="418"/>
      <c r="QRP23" s="418"/>
      <c r="QRQ23" s="418"/>
      <c r="QRR23" s="418"/>
      <c r="QRS23" s="418"/>
      <c r="QRT23" s="418"/>
      <c r="QRU23" s="418"/>
      <c r="QRV23" s="418"/>
      <c r="QRW23" s="418"/>
      <c r="QRX23" s="418"/>
      <c r="QRY23" s="418"/>
      <c r="QRZ23" s="418"/>
      <c r="QSA23" s="418"/>
      <c r="QSB23" s="418"/>
      <c r="QSC23" s="418"/>
      <c r="QSD23" s="418"/>
      <c r="QSE23" s="418"/>
      <c r="QSF23" s="418"/>
      <c r="QSG23" s="418"/>
      <c r="QSH23" s="418"/>
      <c r="QSI23" s="418"/>
      <c r="QSJ23" s="418"/>
      <c r="QSK23" s="418"/>
      <c r="QSL23" s="418"/>
      <c r="QSM23" s="418"/>
      <c r="QSN23" s="418"/>
      <c r="QSO23" s="418"/>
      <c r="QSP23" s="418"/>
      <c r="QSQ23" s="418"/>
      <c r="QSR23" s="418"/>
      <c r="QSS23" s="418"/>
      <c r="QST23" s="418"/>
      <c r="QSU23" s="418"/>
      <c r="QSV23" s="418"/>
      <c r="QSW23" s="418"/>
      <c r="QSX23" s="418"/>
      <c r="QSY23" s="418"/>
      <c r="QSZ23" s="418"/>
      <c r="QTA23" s="418"/>
      <c r="QTB23" s="418"/>
      <c r="QTC23" s="418"/>
      <c r="QTD23" s="418"/>
      <c r="QTE23" s="418"/>
      <c r="QTF23" s="418"/>
      <c r="QTG23" s="418"/>
      <c r="QTH23" s="418"/>
      <c r="QTI23" s="418"/>
      <c r="QTJ23" s="418"/>
      <c r="QTK23" s="418"/>
      <c r="QTL23" s="418"/>
      <c r="QTM23" s="418"/>
      <c r="QTN23" s="418"/>
      <c r="QTO23" s="418"/>
      <c r="QTP23" s="418"/>
      <c r="QTQ23" s="418"/>
      <c r="QTR23" s="418"/>
      <c r="QTS23" s="418"/>
      <c r="QTT23" s="418"/>
      <c r="QTU23" s="418"/>
      <c r="QTV23" s="418"/>
      <c r="QTW23" s="418"/>
      <c r="QTX23" s="418"/>
      <c r="QTY23" s="418"/>
      <c r="QTZ23" s="418"/>
      <c r="QUA23" s="418"/>
      <c r="QUB23" s="418"/>
      <c r="QUC23" s="418"/>
      <c r="QUD23" s="418"/>
      <c r="QUE23" s="418"/>
      <c r="QUF23" s="418"/>
      <c r="QUG23" s="418"/>
      <c r="QUH23" s="418"/>
      <c r="QUI23" s="418"/>
      <c r="QUJ23" s="418"/>
      <c r="QUK23" s="418"/>
      <c r="QUL23" s="418"/>
      <c r="QUM23" s="418"/>
      <c r="QUN23" s="418"/>
      <c r="QUO23" s="418"/>
      <c r="QUP23" s="418"/>
      <c r="QUQ23" s="418"/>
      <c r="QUR23" s="418"/>
      <c r="QUS23" s="418"/>
      <c r="QUT23" s="418"/>
      <c r="QUU23" s="418"/>
      <c r="QUV23" s="418"/>
      <c r="QUW23" s="418"/>
      <c r="QUX23" s="418"/>
      <c r="QUY23" s="418"/>
      <c r="QUZ23" s="418"/>
      <c r="QVA23" s="418"/>
      <c r="QVB23" s="418"/>
      <c r="QVC23" s="418"/>
      <c r="QVD23" s="418"/>
      <c r="QVE23" s="418"/>
      <c r="QVF23" s="418"/>
      <c r="QVG23" s="418"/>
      <c r="QVH23" s="418"/>
      <c r="QVI23" s="418"/>
      <c r="QVJ23" s="418"/>
      <c r="QVK23" s="418"/>
      <c r="QVL23" s="418"/>
      <c r="QVM23" s="418"/>
      <c r="QVN23" s="418"/>
      <c r="QVO23" s="418"/>
      <c r="QVP23" s="418"/>
      <c r="QVQ23" s="418"/>
      <c r="QVR23" s="418"/>
      <c r="QVS23" s="418"/>
      <c r="QVT23" s="418"/>
      <c r="QVU23" s="418"/>
      <c r="QVV23" s="418"/>
      <c r="QVW23" s="418"/>
      <c r="QVX23" s="418"/>
      <c r="QVY23" s="418"/>
      <c r="QVZ23" s="418"/>
      <c r="QWA23" s="418"/>
      <c r="QWB23" s="418"/>
      <c r="QWC23" s="418"/>
      <c r="QWD23" s="418"/>
      <c r="QWE23" s="418"/>
      <c r="QWF23" s="418"/>
      <c r="QWG23" s="418"/>
      <c r="QWH23" s="418"/>
      <c r="QWI23" s="418"/>
      <c r="QWJ23" s="418"/>
      <c r="QWK23" s="418"/>
      <c r="QWL23" s="418"/>
      <c r="QWM23" s="418"/>
      <c r="QWN23" s="418"/>
      <c r="QWO23" s="418"/>
      <c r="QWP23" s="418"/>
      <c r="QWQ23" s="418"/>
      <c r="QWR23" s="418"/>
      <c r="QWS23" s="418"/>
      <c r="QWT23" s="418"/>
      <c r="QWU23" s="418"/>
      <c r="QWV23" s="418"/>
      <c r="QWW23" s="418"/>
      <c r="QWX23" s="418"/>
      <c r="QWY23" s="418"/>
      <c r="QWZ23" s="418"/>
      <c r="QXA23" s="418"/>
      <c r="QXB23" s="418"/>
      <c r="QXC23" s="418"/>
      <c r="QXD23" s="418"/>
      <c r="QXE23" s="418"/>
      <c r="QXF23" s="418"/>
      <c r="QXG23" s="418"/>
      <c r="QXH23" s="418"/>
      <c r="QXI23" s="418"/>
      <c r="QXJ23" s="418"/>
      <c r="QXK23" s="418"/>
      <c r="QXL23" s="418"/>
      <c r="QXM23" s="418"/>
      <c r="QXN23" s="418"/>
      <c r="QXO23" s="418"/>
      <c r="QXP23" s="418"/>
      <c r="QXQ23" s="418"/>
      <c r="QXR23" s="418"/>
      <c r="QXS23" s="418"/>
      <c r="QXT23" s="418"/>
      <c r="QXU23" s="418"/>
      <c r="QXV23" s="418"/>
      <c r="QXW23" s="418"/>
      <c r="QXX23" s="418"/>
      <c r="QXY23" s="418"/>
      <c r="QXZ23" s="418"/>
      <c r="QYA23" s="418"/>
      <c r="QYB23" s="418"/>
      <c r="QYC23" s="418"/>
      <c r="QYD23" s="418"/>
      <c r="QYE23" s="418"/>
      <c r="QYF23" s="418"/>
      <c r="QYG23" s="418"/>
      <c r="QYH23" s="418"/>
      <c r="QYI23" s="418"/>
      <c r="QYJ23" s="418"/>
      <c r="QYK23" s="418"/>
      <c r="QYL23" s="418"/>
      <c r="QYM23" s="418"/>
      <c r="QYN23" s="418"/>
      <c r="QYO23" s="418"/>
      <c r="QYP23" s="418"/>
      <c r="QYQ23" s="418"/>
      <c r="QYR23" s="418"/>
      <c r="QYS23" s="418"/>
      <c r="QYT23" s="418"/>
      <c r="QYU23" s="418"/>
      <c r="QYV23" s="418"/>
      <c r="QYW23" s="418"/>
      <c r="QYX23" s="418"/>
      <c r="QYY23" s="418"/>
      <c r="QYZ23" s="418"/>
      <c r="QZA23" s="418"/>
      <c r="QZB23" s="418"/>
      <c r="QZC23" s="418"/>
      <c r="QZD23" s="418"/>
      <c r="QZE23" s="418"/>
      <c r="QZF23" s="418"/>
      <c r="QZG23" s="418"/>
      <c r="QZH23" s="418"/>
      <c r="QZI23" s="418"/>
      <c r="QZJ23" s="418"/>
      <c r="QZK23" s="418"/>
      <c r="QZL23" s="418"/>
      <c r="QZM23" s="418"/>
      <c r="QZN23" s="418"/>
      <c r="QZO23" s="418"/>
      <c r="QZP23" s="418"/>
      <c r="QZQ23" s="418"/>
      <c r="QZR23" s="418"/>
      <c r="QZS23" s="418"/>
      <c r="QZT23" s="418"/>
      <c r="QZU23" s="418"/>
      <c r="QZV23" s="418"/>
      <c r="QZW23" s="418"/>
      <c r="QZX23" s="418"/>
      <c r="QZY23" s="418"/>
      <c r="QZZ23" s="418"/>
      <c r="RAA23" s="418"/>
      <c r="RAB23" s="418"/>
      <c r="RAC23" s="418"/>
      <c r="RAD23" s="418"/>
      <c r="RAE23" s="418"/>
      <c r="RAF23" s="418"/>
      <c r="RAG23" s="418"/>
      <c r="RAH23" s="418"/>
      <c r="RAI23" s="418"/>
      <c r="RAJ23" s="418"/>
      <c r="RAK23" s="418"/>
      <c r="RAL23" s="418"/>
      <c r="RAM23" s="418"/>
      <c r="RAN23" s="418"/>
      <c r="RAO23" s="418"/>
      <c r="RAP23" s="418"/>
      <c r="RAQ23" s="418"/>
      <c r="RAR23" s="418"/>
      <c r="RAS23" s="418"/>
      <c r="RAT23" s="418"/>
      <c r="RAU23" s="418"/>
      <c r="RAV23" s="418"/>
      <c r="RAW23" s="418"/>
      <c r="RAX23" s="418"/>
      <c r="RAY23" s="418"/>
      <c r="RAZ23" s="418"/>
      <c r="RBA23" s="418"/>
      <c r="RBB23" s="418"/>
      <c r="RBC23" s="418"/>
      <c r="RBD23" s="418"/>
      <c r="RBE23" s="418"/>
      <c r="RBF23" s="418"/>
      <c r="RBG23" s="418"/>
      <c r="RBH23" s="418"/>
      <c r="RBI23" s="418"/>
      <c r="RBJ23" s="418"/>
      <c r="RBK23" s="418"/>
      <c r="RBL23" s="418"/>
      <c r="RBM23" s="418"/>
      <c r="RBN23" s="418"/>
      <c r="RBO23" s="418"/>
      <c r="RBP23" s="418"/>
      <c r="RBQ23" s="418"/>
      <c r="RBR23" s="418"/>
      <c r="RBS23" s="418"/>
      <c r="RBT23" s="418"/>
      <c r="RBU23" s="418"/>
      <c r="RBV23" s="418"/>
      <c r="RBW23" s="418"/>
      <c r="RBX23" s="418"/>
      <c r="RBY23" s="418"/>
      <c r="RBZ23" s="418"/>
      <c r="RCA23" s="418"/>
      <c r="RCB23" s="418"/>
      <c r="RCC23" s="418"/>
      <c r="RCD23" s="418"/>
      <c r="RCE23" s="418"/>
      <c r="RCF23" s="418"/>
      <c r="RCG23" s="418"/>
      <c r="RCH23" s="418"/>
      <c r="RCI23" s="418"/>
      <c r="RCJ23" s="418"/>
      <c r="RCK23" s="418"/>
      <c r="RCL23" s="418"/>
      <c r="RCM23" s="418"/>
      <c r="RCN23" s="418"/>
      <c r="RCO23" s="418"/>
      <c r="RCP23" s="418"/>
      <c r="RCQ23" s="418"/>
      <c r="RCR23" s="418"/>
      <c r="RCS23" s="418"/>
      <c r="RCT23" s="418"/>
      <c r="RCU23" s="418"/>
      <c r="RCV23" s="418"/>
      <c r="RCW23" s="418"/>
      <c r="RCX23" s="418"/>
      <c r="RCY23" s="418"/>
      <c r="RCZ23" s="418"/>
      <c r="RDA23" s="418"/>
      <c r="RDB23" s="418"/>
      <c r="RDC23" s="418"/>
      <c r="RDD23" s="418"/>
      <c r="RDE23" s="418"/>
      <c r="RDF23" s="418"/>
      <c r="RDG23" s="418"/>
      <c r="RDH23" s="418"/>
      <c r="RDI23" s="418"/>
      <c r="RDJ23" s="418"/>
      <c r="RDK23" s="418"/>
      <c r="RDL23" s="418"/>
      <c r="RDM23" s="418"/>
      <c r="RDN23" s="418"/>
      <c r="RDO23" s="418"/>
      <c r="RDP23" s="418"/>
      <c r="RDQ23" s="418"/>
      <c r="RDR23" s="418"/>
      <c r="RDS23" s="418"/>
      <c r="RDT23" s="418"/>
      <c r="RDU23" s="418"/>
      <c r="RDV23" s="418"/>
      <c r="RDW23" s="418"/>
      <c r="RDX23" s="418"/>
      <c r="RDY23" s="418"/>
      <c r="RDZ23" s="418"/>
      <c r="REA23" s="418"/>
      <c r="REB23" s="418"/>
      <c r="REC23" s="418"/>
      <c r="RED23" s="418"/>
      <c r="REE23" s="418"/>
      <c r="REF23" s="418"/>
      <c r="REG23" s="418"/>
      <c r="REH23" s="418"/>
      <c r="REI23" s="418"/>
      <c r="REJ23" s="418"/>
      <c r="REK23" s="418"/>
      <c r="REL23" s="418"/>
      <c r="REM23" s="418"/>
      <c r="REN23" s="418"/>
      <c r="REO23" s="418"/>
      <c r="REP23" s="418"/>
      <c r="REQ23" s="418"/>
      <c r="RER23" s="418"/>
      <c r="RES23" s="418"/>
      <c r="RET23" s="418"/>
      <c r="REU23" s="418"/>
      <c r="REV23" s="418"/>
      <c r="REW23" s="418"/>
      <c r="REX23" s="418"/>
      <c r="REY23" s="418"/>
      <c r="REZ23" s="418"/>
      <c r="RFA23" s="418"/>
      <c r="RFB23" s="418"/>
      <c r="RFC23" s="418"/>
      <c r="RFD23" s="418"/>
      <c r="RFE23" s="418"/>
      <c r="RFF23" s="418"/>
      <c r="RFG23" s="418"/>
      <c r="RFH23" s="418"/>
      <c r="RFI23" s="418"/>
      <c r="RFJ23" s="418"/>
      <c r="RFK23" s="418"/>
      <c r="RFL23" s="418"/>
      <c r="RFM23" s="418"/>
      <c r="RFN23" s="418"/>
      <c r="RFO23" s="418"/>
      <c r="RFP23" s="418"/>
      <c r="RFQ23" s="418"/>
      <c r="RFR23" s="418"/>
      <c r="RFS23" s="418"/>
      <c r="RFT23" s="418"/>
      <c r="RFU23" s="418"/>
      <c r="RFV23" s="418"/>
      <c r="RFW23" s="418"/>
      <c r="RFX23" s="418"/>
      <c r="RFY23" s="418"/>
      <c r="RFZ23" s="418"/>
      <c r="RGA23" s="418"/>
      <c r="RGB23" s="418"/>
      <c r="RGC23" s="418"/>
      <c r="RGD23" s="418"/>
      <c r="RGE23" s="418"/>
      <c r="RGF23" s="418"/>
      <c r="RGG23" s="418"/>
      <c r="RGH23" s="418"/>
      <c r="RGI23" s="418"/>
      <c r="RGJ23" s="418"/>
      <c r="RGK23" s="418"/>
      <c r="RGL23" s="418"/>
      <c r="RGM23" s="418"/>
      <c r="RGN23" s="418"/>
      <c r="RGO23" s="418"/>
      <c r="RGP23" s="418"/>
      <c r="RGQ23" s="418"/>
      <c r="RGR23" s="418"/>
      <c r="RGS23" s="418"/>
      <c r="RGT23" s="418"/>
      <c r="RGU23" s="418"/>
      <c r="RGV23" s="418"/>
      <c r="RGW23" s="418"/>
      <c r="RGX23" s="418"/>
      <c r="RGY23" s="418"/>
      <c r="RGZ23" s="418"/>
      <c r="RHA23" s="418"/>
      <c r="RHB23" s="418"/>
      <c r="RHC23" s="418"/>
      <c r="RHD23" s="418"/>
      <c r="RHE23" s="418"/>
      <c r="RHF23" s="418"/>
      <c r="RHG23" s="418"/>
      <c r="RHH23" s="418"/>
      <c r="RHI23" s="418"/>
      <c r="RHJ23" s="418"/>
      <c r="RHK23" s="418"/>
      <c r="RHL23" s="418"/>
      <c r="RHM23" s="418"/>
      <c r="RHN23" s="418"/>
      <c r="RHO23" s="418"/>
      <c r="RHP23" s="418"/>
      <c r="RHQ23" s="418"/>
      <c r="RHR23" s="418"/>
      <c r="RHS23" s="418"/>
      <c r="RHT23" s="418"/>
      <c r="RHU23" s="418"/>
      <c r="RHV23" s="418"/>
      <c r="RHW23" s="418"/>
      <c r="RHX23" s="418"/>
      <c r="RHY23" s="418"/>
      <c r="RHZ23" s="418"/>
      <c r="RIA23" s="418"/>
      <c r="RIB23" s="418"/>
      <c r="RIC23" s="418"/>
      <c r="RID23" s="418"/>
      <c r="RIE23" s="418"/>
      <c r="RIF23" s="418"/>
      <c r="RIG23" s="418"/>
      <c r="RIH23" s="418"/>
      <c r="RII23" s="418"/>
      <c r="RIJ23" s="418"/>
      <c r="RIK23" s="418"/>
      <c r="RIL23" s="418"/>
      <c r="RIM23" s="418"/>
      <c r="RIN23" s="418"/>
      <c r="RIO23" s="418"/>
      <c r="RIP23" s="418"/>
      <c r="RIQ23" s="418"/>
      <c r="RIR23" s="418"/>
      <c r="RIS23" s="418"/>
      <c r="RIT23" s="418"/>
      <c r="RIU23" s="418"/>
      <c r="RIV23" s="418"/>
      <c r="RIW23" s="418"/>
      <c r="RIX23" s="418"/>
      <c r="RIY23" s="418"/>
      <c r="RIZ23" s="418"/>
      <c r="RJA23" s="418"/>
      <c r="RJB23" s="418"/>
      <c r="RJC23" s="418"/>
      <c r="RJD23" s="418"/>
      <c r="RJE23" s="418"/>
      <c r="RJF23" s="418"/>
      <c r="RJG23" s="418"/>
      <c r="RJH23" s="418"/>
      <c r="RJI23" s="418"/>
      <c r="RJJ23" s="418"/>
      <c r="RJK23" s="418"/>
      <c r="RJL23" s="418"/>
      <c r="RJM23" s="418"/>
      <c r="RJN23" s="418"/>
      <c r="RJO23" s="418"/>
      <c r="RJP23" s="418"/>
      <c r="RJQ23" s="418"/>
      <c r="RJR23" s="418"/>
      <c r="RJS23" s="418"/>
      <c r="RJT23" s="418"/>
      <c r="RJU23" s="418"/>
      <c r="RJV23" s="418"/>
      <c r="RJW23" s="418"/>
      <c r="RJX23" s="418"/>
      <c r="RJY23" s="418"/>
      <c r="RJZ23" s="418"/>
      <c r="RKA23" s="418"/>
      <c r="RKB23" s="418"/>
      <c r="RKC23" s="418"/>
      <c r="RKD23" s="418"/>
      <c r="RKE23" s="418"/>
      <c r="RKF23" s="418"/>
      <c r="RKG23" s="418"/>
      <c r="RKH23" s="418"/>
      <c r="RKI23" s="418"/>
      <c r="RKJ23" s="418"/>
      <c r="RKK23" s="418"/>
      <c r="RKL23" s="418"/>
      <c r="RKM23" s="418"/>
      <c r="RKN23" s="418"/>
      <c r="RKO23" s="418"/>
      <c r="RKP23" s="418"/>
      <c r="RKQ23" s="418"/>
      <c r="RKR23" s="418"/>
      <c r="RKS23" s="418"/>
      <c r="RKT23" s="418"/>
      <c r="RKU23" s="418"/>
      <c r="RKV23" s="418"/>
      <c r="RKW23" s="418"/>
      <c r="RKX23" s="418"/>
      <c r="RKY23" s="418"/>
      <c r="RKZ23" s="418"/>
      <c r="RLA23" s="418"/>
      <c r="RLB23" s="418"/>
      <c r="RLC23" s="418"/>
      <c r="RLD23" s="418"/>
      <c r="RLE23" s="418"/>
      <c r="RLF23" s="418"/>
      <c r="RLG23" s="418"/>
      <c r="RLH23" s="418"/>
      <c r="RLI23" s="418"/>
      <c r="RLJ23" s="418"/>
      <c r="RLK23" s="418"/>
      <c r="RLL23" s="418"/>
      <c r="RLM23" s="418"/>
      <c r="RLN23" s="418"/>
      <c r="RLO23" s="418"/>
      <c r="RLP23" s="418"/>
      <c r="RLQ23" s="418"/>
      <c r="RLR23" s="418"/>
      <c r="RLS23" s="418"/>
      <c r="RLT23" s="418"/>
      <c r="RLU23" s="418"/>
      <c r="RLV23" s="418"/>
      <c r="RLW23" s="418"/>
      <c r="RLX23" s="418"/>
      <c r="RLY23" s="418"/>
      <c r="RLZ23" s="418"/>
      <c r="RMA23" s="418"/>
      <c r="RMB23" s="418"/>
      <c r="RMC23" s="418"/>
      <c r="RMD23" s="418"/>
      <c r="RME23" s="418"/>
      <c r="RMF23" s="418"/>
      <c r="RMG23" s="418"/>
      <c r="RMH23" s="418"/>
      <c r="RMI23" s="418"/>
      <c r="RMJ23" s="418"/>
      <c r="RMK23" s="418"/>
      <c r="RML23" s="418"/>
      <c r="RMM23" s="418"/>
      <c r="RMN23" s="418"/>
      <c r="RMO23" s="418"/>
      <c r="RMP23" s="418"/>
      <c r="RMQ23" s="418"/>
      <c r="RMR23" s="418"/>
      <c r="RMS23" s="418"/>
      <c r="RMT23" s="418"/>
      <c r="RMU23" s="418"/>
      <c r="RMV23" s="418"/>
      <c r="RMW23" s="418"/>
      <c r="RMX23" s="418"/>
      <c r="RMY23" s="418"/>
      <c r="RMZ23" s="418"/>
      <c r="RNA23" s="418"/>
      <c r="RNB23" s="418"/>
      <c r="RNC23" s="418"/>
      <c r="RND23" s="418"/>
      <c r="RNE23" s="418"/>
      <c r="RNF23" s="418"/>
      <c r="RNG23" s="418"/>
      <c r="RNH23" s="418"/>
      <c r="RNI23" s="418"/>
      <c r="RNJ23" s="418"/>
      <c r="RNK23" s="418"/>
      <c r="RNL23" s="418"/>
      <c r="RNM23" s="418"/>
      <c r="RNN23" s="418"/>
      <c r="RNO23" s="418"/>
      <c r="RNP23" s="418"/>
      <c r="RNQ23" s="418"/>
      <c r="RNR23" s="418"/>
      <c r="RNS23" s="418"/>
      <c r="RNT23" s="418"/>
      <c r="RNU23" s="418"/>
      <c r="RNV23" s="418"/>
      <c r="RNW23" s="418"/>
      <c r="RNX23" s="418"/>
      <c r="RNY23" s="418"/>
      <c r="RNZ23" s="418"/>
      <c r="ROA23" s="418"/>
      <c r="ROB23" s="418"/>
      <c r="ROC23" s="418"/>
      <c r="ROD23" s="418"/>
      <c r="ROE23" s="418"/>
      <c r="ROF23" s="418"/>
      <c r="ROG23" s="418"/>
      <c r="ROH23" s="418"/>
      <c r="ROI23" s="418"/>
      <c r="ROJ23" s="418"/>
      <c r="ROK23" s="418"/>
      <c r="ROL23" s="418"/>
      <c r="ROM23" s="418"/>
      <c r="RON23" s="418"/>
      <c r="ROO23" s="418"/>
      <c r="ROP23" s="418"/>
      <c r="ROQ23" s="418"/>
      <c r="ROR23" s="418"/>
      <c r="ROS23" s="418"/>
      <c r="ROT23" s="418"/>
      <c r="ROU23" s="418"/>
      <c r="ROV23" s="418"/>
      <c r="ROW23" s="418"/>
      <c r="ROX23" s="418"/>
      <c r="ROY23" s="418"/>
      <c r="ROZ23" s="418"/>
      <c r="RPA23" s="418"/>
      <c r="RPB23" s="418"/>
      <c r="RPC23" s="418"/>
      <c r="RPD23" s="418"/>
      <c r="RPE23" s="418"/>
      <c r="RPF23" s="418"/>
      <c r="RPG23" s="418"/>
      <c r="RPH23" s="418"/>
      <c r="RPI23" s="418"/>
      <c r="RPJ23" s="418"/>
      <c r="RPK23" s="418"/>
      <c r="RPL23" s="418"/>
      <c r="RPM23" s="418"/>
      <c r="RPN23" s="418"/>
      <c r="RPO23" s="418"/>
      <c r="RPP23" s="418"/>
      <c r="RPQ23" s="418"/>
      <c r="RPR23" s="418"/>
      <c r="RPS23" s="418"/>
      <c r="RPT23" s="418"/>
      <c r="RPU23" s="418"/>
      <c r="RPV23" s="418"/>
      <c r="RPW23" s="418"/>
      <c r="RPX23" s="418"/>
      <c r="RPY23" s="418"/>
      <c r="RPZ23" s="418"/>
      <c r="RQA23" s="418"/>
      <c r="RQB23" s="418"/>
      <c r="RQC23" s="418"/>
      <c r="RQD23" s="418"/>
      <c r="RQE23" s="418"/>
      <c r="RQF23" s="418"/>
      <c r="RQG23" s="418"/>
      <c r="RQH23" s="418"/>
      <c r="RQI23" s="418"/>
      <c r="RQJ23" s="418"/>
      <c r="RQK23" s="418"/>
      <c r="RQL23" s="418"/>
      <c r="RQM23" s="418"/>
      <c r="RQN23" s="418"/>
      <c r="RQO23" s="418"/>
      <c r="RQP23" s="418"/>
      <c r="RQQ23" s="418"/>
      <c r="RQR23" s="418"/>
      <c r="RQS23" s="418"/>
      <c r="RQT23" s="418"/>
      <c r="RQU23" s="418"/>
      <c r="RQV23" s="418"/>
      <c r="RQW23" s="418"/>
      <c r="RQX23" s="418"/>
      <c r="RQY23" s="418"/>
      <c r="RQZ23" s="418"/>
      <c r="RRA23" s="418"/>
      <c r="RRB23" s="418"/>
      <c r="RRC23" s="418"/>
      <c r="RRD23" s="418"/>
      <c r="RRE23" s="418"/>
      <c r="RRF23" s="418"/>
      <c r="RRG23" s="418"/>
      <c r="RRH23" s="418"/>
      <c r="RRI23" s="418"/>
      <c r="RRJ23" s="418"/>
      <c r="RRK23" s="418"/>
      <c r="RRL23" s="418"/>
      <c r="RRM23" s="418"/>
      <c r="RRN23" s="418"/>
      <c r="RRO23" s="418"/>
      <c r="RRP23" s="418"/>
      <c r="RRQ23" s="418"/>
      <c r="RRR23" s="418"/>
      <c r="RRS23" s="418"/>
      <c r="RRT23" s="418"/>
      <c r="RRU23" s="418"/>
      <c r="RRV23" s="418"/>
      <c r="RRW23" s="418"/>
      <c r="RRX23" s="418"/>
      <c r="RRY23" s="418"/>
      <c r="RRZ23" s="418"/>
      <c r="RSA23" s="418"/>
      <c r="RSB23" s="418"/>
      <c r="RSC23" s="418"/>
      <c r="RSD23" s="418"/>
      <c r="RSE23" s="418"/>
      <c r="RSF23" s="418"/>
      <c r="RSG23" s="418"/>
      <c r="RSH23" s="418"/>
      <c r="RSI23" s="418"/>
      <c r="RSJ23" s="418"/>
      <c r="RSK23" s="418"/>
      <c r="RSL23" s="418"/>
      <c r="RSM23" s="418"/>
      <c r="RSN23" s="418"/>
      <c r="RSO23" s="418"/>
      <c r="RSP23" s="418"/>
      <c r="RSQ23" s="418"/>
      <c r="RSR23" s="418"/>
      <c r="RSS23" s="418"/>
      <c r="RST23" s="418"/>
      <c r="RSU23" s="418"/>
      <c r="RSV23" s="418"/>
      <c r="RSW23" s="418"/>
      <c r="RSX23" s="418"/>
      <c r="RSY23" s="418"/>
      <c r="RSZ23" s="418"/>
      <c r="RTA23" s="418"/>
      <c r="RTB23" s="418"/>
      <c r="RTC23" s="418"/>
      <c r="RTD23" s="418"/>
      <c r="RTE23" s="418"/>
      <c r="RTF23" s="418"/>
      <c r="RTG23" s="418"/>
      <c r="RTH23" s="418"/>
      <c r="RTI23" s="418"/>
      <c r="RTJ23" s="418"/>
      <c r="RTK23" s="418"/>
      <c r="RTL23" s="418"/>
      <c r="RTM23" s="418"/>
      <c r="RTN23" s="418"/>
      <c r="RTO23" s="418"/>
      <c r="RTP23" s="418"/>
      <c r="RTQ23" s="418"/>
      <c r="RTR23" s="418"/>
      <c r="RTS23" s="418"/>
      <c r="RTT23" s="418"/>
      <c r="RTU23" s="418"/>
      <c r="RTV23" s="418"/>
      <c r="RTW23" s="418"/>
      <c r="RTX23" s="418"/>
      <c r="RTY23" s="418"/>
      <c r="RTZ23" s="418"/>
      <c r="RUA23" s="418"/>
      <c r="RUB23" s="418"/>
      <c r="RUC23" s="418"/>
      <c r="RUD23" s="418"/>
      <c r="RUE23" s="418"/>
      <c r="RUF23" s="418"/>
      <c r="RUG23" s="418"/>
      <c r="RUH23" s="418"/>
      <c r="RUI23" s="418"/>
      <c r="RUJ23" s="418"/>
      <c r="RUK23" s="418"/>
      <c r="RUL23" s="418"/>
      <c r="RUM23" s="418"/>
      <c r="RUN23" s="418"/>
      <c r="RUO23" s="418"/>
      <c r="RUP23" s="418"/>
      <c r="RUQ23" s="418"/>
      <c r="RUR23" s="418"/>
      <c r="RUS23" s="418"/>
      <c r="RUT23" s="418"/>
      <c r="RUU23" s="418"/>
      <c r="RUV23" s="418"/>
      <c r="RUW23" s="418"/>
      <c r="RUX23" s="418"/>
      <c r="RUY23" s="418"/>
      <c r="RUZ23" s="418"/>
      <c r="RVA23" s="418"/>
      <c r="RVB23" s="418"/>
      <c r="RVC23" s="418"/>
      <c r="RVD23" s="418"/>
      <c r="RVE23" s="418"/>
      <c r="RVF23" s="418"/>
      <c r="RVG23" s="418"/>
      <c r="RVH23" s="418"/>
      <c r="RVI23" s="418"/>
      <c r="RVJ23" s="418"/>
      <c r="RVK23" s="418"/>
      <c r="RVL23" s="418"/>
      <c r="RVM23" s="418"/>
      <c r="RVN23" s="418"/>
      <c r="RVO23" s="418"/>
      <c r="RVP23" s="418"/>
      <c r="RVQ23" s="418"/>
      <c r="RVR23" s="418"/>
      <c r="RVS23" s="418"/>
      <c r="RVT23" s="418"/>
      <c r="RVU23" s="418"/>
      <c r="RVV23" s="418"/>
      <c r="RVW23" s="418"/>
      <c r="RVX23" s="418"/>
      <c r="RVY23" s="418"/>
      <c r="RVZ23" s="418"/>
      <c r="RWA23" s="418"/>
      <c r="RWB23" s="418"/>
      <c r="RWC23" s="418"/>
      <c r="RWD23" s="418"/>
      <c r="RWE23" s="418"/>
      <c r="RWF23" s="418"/>
      <c r="RWG23" s="418"/>
      <c r="RWH23" s="418"/>
      <c r="RWI23" s="418"/>
      <c r="RWJ23" s="418"/>
      <c r="RWK23" s="418"/>
      <c r="RWL23" s="418"/>
      <c r="RWM23" s="418"/>
      <c r="RWN23" s="418"/>
      <c r="RWO23" s="418"/>
      <c r="RWP23" s="418"/>
      <c r="RWQ23" s="418"/>
      <c r="RWR23" s="418"/>
      <c r="RWS23" s="418"/>
      <c r="RWT23" s="418"/>
      <c r="RWU23" s="418"/>
      <c r="RWV23" s="418"/>
      <c r="RWW23" s="418"/>
      <c r="RWX23" s="418"/>
      <c r="RWY23" s="418"/>
      <c r="RWZ23" s="418"/>
      <c r="RXA23" s="418"/>
      <c r="RXB23" s="418"/>
      <c r="RXC23" s="418"/>
      <c r="RXD23" s="418"/>
      <c r="RXE23" s="418"/>
      <c r="RXF23" s="418"/>
      <c r="RXG23" s="418"/>
      <c r="RXH23" s="418"/>
      <c r="RXI23" s="418"/>
      <c r="RXJ23" s="418"/>
      <c r="RXK23" s="418"/>
      <c r="RXL23" s="418"/>
      <c r="RXM23" s="418"/>
      <c r="RXN23" s="418"/>
      <c r="RXO23" s="418"/>
      <c r="RXP23" s="418"/>
      <c r="RXQ23" s="418"/>
      <c r="RXR23" s="418"/>
      <c r="RXS23" s="418"/>
      <c r="RXT23" s="418"/>
      <c r="RXU23" s="418"/>
      <c r="RXV23" s="418"/>
      <c r="RXW23" s="418"/>
      <c r="RXX23" s="418"/>
      <c r="RXY23" s="418"/>
      <c r="RXZ23" s="418"/>
      <c r="RYA23" s="418"/>
      <c r="RYB23" s="418"/>
      <c r="RYC23" s="418"/>
      <c r="RYD23" s="418"/>
      <c r="RYE23" s="418"/>
      <c r="RYF23" s="418"/>
      <c r="RYG23" s="418"/>
      <c r="RYH23" s="418"/>
      <c r="RYI23" s="418"/>
      <c r="RYJ23" s="418"/>
      <c r="RYK23" s="418"/>
      <c r="RYL23" s="418"/>
      <c r="RYM23" s="418"/>
      <c r="RYN23" s="418"/>
      <c r="RYO23" s="418"/>
      <c r="RYP23" s="418"/>
      <c r="RYQ23" s="418"/>
      <c r="RYR23" s="418"/>
      <c r="RYS23" s="418"/>
      <c r="RYT23" s="418"/>
      <c r="RYU23" s="418"/>
      <c r="RYV23" s="418"/>
      <c r="RYW23" s="418"/>
      <c r="RYX23" s="418"/>
      <c r="RYY23" s="418"/>
      <c r="RYZ23" s="418"/>
      <c r="RZA23" s="418"/>
      <c r="RZB23" s="418"/>
      <c r="RZC23" s="418"/>
      <c r="RZD23" s="418"/>
      <c r="RZE23" s="418"/>
      <c r="RZF23" s="418"/>
      <c r="RZG23" s="418"/>
      <c r="RZH23" s="418"/>
      <c r="RZI23" s="418"/>
      <c r="RZJ23" s="418"/>
      <c r="RZK23" s="418"/>
      <c r="RZL23" s="418"/>
      <c r="RZM23" s="418"/>
      <c r="RZN23" s="418"/>
      <c r="RZO23" s="418"/>
      <c r="RZP23" s="418"/>
      <c r="RZQ23" s="418"/>
      <c r="RZR23" s="418"/>
      <c r="RZS23" s="418"/>
      <c r="RZT23" s="418"/>
      <c r="RZU23" s="418"/>
      <c r="RZV23" s="418"/>
      <c r="RZW23" s="418"/>
      <c r="RZX23" s="418"/>
      <c r="RZY23" s="418"/>
      <c r="RZZ23" s="418"/>
      <c r="SAA23" s="418"/>
      <c r="SAB23" s="418"/>
      <c r="SAC23" s="418"/>
      <c r="SAD23" s="418"/>
      <c r="SAE23" s="418"/>
      <c r="SAF23" s="418"/>
      <c r="SAG23" s="418"/>
      <c r="SAH23" s="418"/>
      <c r="SAI23" s="418"/>
      <c r="SAJ23" s="418"/>
      <c r="SAK23" s="418"/>
      <c r="SAL23" s="418"/>
      <c r="SAM23" s="418"/>
      <c r="SAN23" s="418"/>
      <c r="SAO23" s="418"/>
      <c r="SAP23" s="418"/>
      <c r="SAQ23" s="418"/>
      <c r="SAR23" s="418"/>
      <c r="SAS23" s="418"/>
      <c r="SAT23" s="418"/>
      <c r="SAU23" s="418"/>
      <c r="SAV23" s="418"/>
      <c r="SAW23" s="418"/>
      <c r="SAX23" s="418"/>
      <c r="SAY23" s="418"/>
      <c r="SAZ23" s="418"/>
      <c r="SBA23" s="418"/>
      <c r="SBB23" s="418"/>
      <c r="SBC23" s="418"/>
      <c r="SBD23" s="418"/>
      <c r="SBE23" s="418"/>
      <c r="SBF23" s="418"/>
      <c r="SBG23" s="418"/>
      <c r="SBH23" s="418"/>
      <c r="SBI23" s="418"/>
      <c r="SBJ23" s="418"/>
      <c r="SBK23" s="418"/>
      <c r="SBL23" s="418"/>
      <c r="SBM23" s="418"/>
      <c r="SBN23" s="418"/>
      <c r="SBO23" s="418"/>
      <c r="SBP23" s="418"/>
      <c r="SBQ23" s="418"/>
      <c r="SBR23" s="418"/>
      <c r="SBS23" s="418"/>
      <c r="SBT23" s="418"/>
      <c r="SBU23" s="418"/>
      <c r="SBV23" s="418"/>
      <c r="SBW23" s="418"/>
      <c r="SBX23" s="418"/>
      <c r="SBY23" s="418"/>
      <c r="SBZ23" s="418"/>
      <c r="SCA23" s="418"/>
      <c r="SCB23" s="418"/>
      <c r="SCC23" s="418"/>
      <c r="SCD23" s="418"/>
      <c r="SCE23" s="418"/>
      <c r="SCF23" s="418"/>
      <c r="SCG23" s="418"/>
      <c r="SCH23" s="418"/>
      <c r="SCI23" s="418"/>
      <c r="SCJ23" s="418"/>
      <c r="SCK23" s="418"/>
      <c r="SCL23" s="418"/>
      <c r="SCM23" s="418"/>
      <c r="SCN23" s="418"/>
      <c r="SCO23" s="418"/>
      <c r="SCP23" s="418"/>
      <c r="SCQ23" s="418"/>
      <c r="SCR23" s="418"/>
      <c r="SCS23" s="418"/>
      <c r="SCT23" s="418"/>
      <c r="SCU23" s="418"/>
      <c r="SCV23" s="418"/>
      <c r="SCW23" s="418"/>
      <c r="SCX23" s="418"/>
      <c r="SCY23" s="418"/>
      <c r="SCZ23" s="418"/>
      <c r="SDA23" s="418"/>
      <c r="SDB23" s="418"/>
      <c r="SDC23" s="418"/>
      <c r="SDD23" s="418"/>
      <c r="SDE23" s="418"/>
      <c r="SDF23" s="418"/>
      <c r="SDG23" s="418"/>
      <c r="SDH23" s="418"/>
      <c r="SDI23" s="418"/>
      <c r="SDJ23" s="418"/>
      <c r="SDK23" s="418"/>
      <c r="SDL23" s="418"/>
      <c r="SDM23" s="418"/>
      <c r="SDN23" s="418"/>
      <c r="SDO23" s="418"/>
      <c r="SDP23" s="418"/>
      <c r="SDQ23" s="418"/>
      <c r="SDR23" s="418"/>
      <c r="SDS23" s="418"/>
      <c r="SDT23" s="418"/>
      <c r="SDU23" s="418"/>
      <c r="SDV23" s="418"/>
      <c r="SDW23" s="418"/>
      <c r="SDX23" s="418"/>
      <c r="SDY23" s="418"/>
      <c r="SDZ23" s="418"/>
      <c r="SEA23" s="418"/>
      <c r="SEB23" s="418"/>
      <c r="SEC23" s="418"/>
      <c r="SED23" s="418"/>
      <c r="SEE23" s="418"/>
      <c r="SEF23" s="418"/>
      <c r="SEG23" s="418"/>
      <c r="SEH23" s="418"/>
      <c r="SEI23" s="418"/>
      <c r="SEJ23" s="418"/>
      <c r="SEK23" s="418"/>
      <c r="SEL23" s="418"/>
      <c r="SEM23" s="418"/>
      <c r="SEN23" s="418"/>
      <c r="SEO23" s="418"/>
      <c r="SEP23" s="418"/>
      <c r="SEQ23" s="418"/>
      <c r="SER23" s="418"/>
      <c r="SES23" s="418"/>
      <c r="SET23" s="418"/>
      <c r="SEU23" s="418"/>
      <c r="SEV23" s="418"/>
      <c r="SEW23" s="418"/>
      <c r="SEX23" s="418"/>
      <c r="SEY23" s="418"/>
      <c r="SEZ23" s="418"/>
      <c r="SFA23" s="418"/>
      <c r="SFB23" s="418"/>
      <c r="SFC23" s="418"/>
      <c r="SFD23" s="418"/>
      <c r="SFE23" s="418"/>
      <c r="SFF23" s="418"/>
      <c r="SFG23" s="418"/>
      <c r="SFH23" s="418"/>
      <c r="SFI23" s="418"/>
      <c r="SFJ23" s="418"/>
      <c r="SFK23" s="418"/>
      <c r="SFL23" s="418"/>
      <c r="SFM23" s="418"/>
      <c r="SFN23" s="418"/>
      <c r="SFO23" s="418"/>
      <c r="SFP23" s="418"/>
      <c r="SFQ23" s="418"/>
      <c r="SFR23" s="418"/>
      <c r="SFS23" s="418"/>
      <c r="SFT23" s="418"/>
      <c r="SFU23" s="418"/>
      <c r="SFV23" s="418"/>
      <c r="SFW23" s="418"/>
      <c r="SFX23" s="418"/>
      <c r="SFY23" s="418"/>
      <c r="SFZ23" s="418"/>
      <c r="SGA23" s="418"/>
      <c r="SGB23" s="418"/>
      <c r="SGC23" s="418"/>
      <c r="SGD23" s="418"/>
      <c r="SGE23" s="418"/>
      <c r="SGF23" s="418"/>
      <c r="SGG23" s="418"/>
      <c r="SGH23" s="418"/>
      <c r="SGI23" s="418"/>
      <c r="SGJ23" s="418"/>
      <c r="SGK23" s="418"/>
      <c r="SGL23" s="418"/>
      <c r="SGM23" s="418"/>
      <c r="SGN23" s="418"/>
      <c r="SGO23" s="418"/>
      <c r="SGP23" s="418"/>
      <c r="SGQ23" s="418"/>
      <c r="SGR23" s="418"/>
      <c r="SGS23" s="418"/>
      <c r="SGT23" s="418"/>
      <c r="SGU23" s="418"/>
      <c r="SGV23" s="418"/>
      <c r="SGW23" s="418"/>
      <c r="SGX23" s="418"/>
      <c r="SGY23" s="418"/>
      <c r="SGZ23" s="418"/>
      <c r="SHA23" s="418"/>
      <c r="SHB23" s="418"/>
      <c r="SHC23" s="418"/>
      <c r="SHD23" s="418"/>
      <c r="SHE23" s="418"/>
      <c r="SHF23" s="418"/>
      <c r="SHG23" s="418"/>
      <c r="SHH23" s="418"/>
      <c r="SHI23" s="418"/>
      <c r="SHJ23" s="418"/>
      <c r="SHK23" s="418"/>
      <c r="SHL23" s="418"/>
      <c r="SHM23" s="418"/>
      <c r="SHN23" s="418"/>
      <c r="SHO23" s="418"/>
      <c r="SHP23" s="418"/>
      <c r="SHQ23" s="418"/>
      <c r="SHR23" s="418"/>
      <c r="SHS23" s="418"/>
      <c r="SHT23" s="418"/>
      <c r="SHU23" s="418"/>
      <c r="SHV23" s="418"/>
      <c r="SHW23" s="418"/>
      <c r="SHX23" s="418"/>
      <c r="SHY23" s="418"/>
      <c r="SHZ23" s="418"/>
      <c r="SIA23" s="418"/>
      <c r="SIB23" s="418"/>
      <c r="SIC23" s="418"/>
      <c r="SID23" s="418"/>
      <c r="SIE23" s="418"/>
      <c r="SIF23" s="418"/>
      <c r="SIG23" s="418"/>
      <c r="SIH23" s="418"/>
      <c r="SII23" s="418"/>
      <c r="SIJ23" s="418"/>
      <c r="SIK23" s="418"/>
      <c r="SIL23" s="418"/>
      <c r="SIM23" s="418"/>
      <c r="SIN23" s="418"/>
      <c r="SIO23" s="418"/>
      <c r="SIP23" s="418"/>
      <c r="SIQ23" s="418"/>
      <c r="SIR23" s="418"/>
      <c r="SIS23" s="418"/>
      <c r="SIT23" s="418"/>
      <c r="SIU23" s="418"/>
      <c r="SIV23" s="418"/>
      <c r="SIW23" s="418"/>
      <c r="SIX23" s="418"/>
      <c r="SIY23" s="418"/>
      <c r="SIZ23" s="418"/>
      <c r="SJA23" s="418"/>
      <c r="SJB23" s="418"/>
      <c r="SJC23" s="418"/>
      <c r="SJD23" s="418"/>
      <c r="SJE23" s="418"/>
      <c r="SJF23" s="418"/>
      <c r="SJG23" s="418"/>
      <c r="SJH23" s="418"/>
      <c r="SJI23" s="418"/>
      <c r="SJJ23" s="418"/>
      <c r="SJK23" s="418"/>
      <c r="SJL23" s="418"/>
      <c r="SJM23" s="418"/>
      <c r="SJN23" s="418"/>
      <c r="SJO23" s="418"/>
      <c r="SJP23" s="418"/>
      <c r="SJQ23" s="418"/>
      <c r="SJR23" s="418"/>
      <c r="SJS23" s="418"/>
      <c r="SJT23" s="418"/>
      <c r="SJU23" s="418"/>
      <c r="SJV23" s="418"/>
      <c r="SJW23" s="418"/>
      <c r="SJX23" s="418"/>
      <c r="SJY23" s="418"/>
      <c r="SJZ23" s="418"/>
      <c r="SKA23" s="418"/>
      <c r="SKB23" s="418"/>
      <c r="SKC23" s="418"/>
      <c r="SKD23" s="418"/>
      <c r="SKE23" s="418"/>
      <c r="SKF23" s="418"/>
      <c r="SKG23" s="418"/>
      <c r="SKH23" s="418"/>
      <c r="SKI23" s="418"/>
      <c r="SKJ23" s="418"/>
      <c r="SKK23" s="418"/>
      <c r="SKL23" s="418"/>
      <c r="SKM23" s="418"/>
      <c r="SKN23" s="418"/>
      <c r="SKO23" s="418"/>
      <c r="SKP23" s="418"/>
      <c r="SKQ23" s="418"/>
      <c r="SKR23" s="418"/>
      <c r="SKS23" s="418"/>
      <c r="SKT23" s="418"/>
      <c r="SKU23" s="418"/>
      <c r="SKV23" s="418"/>
      <c r="SKW23" s="418"/>
      <c r="SKX23" s="418"/>
      <c r="SKY23" s="418"/>
      <c r="SKZ23" s="418"/>
      <c r="SLA23" s="418"/>
      <c r="SLB23" s="418"/>
      <c r="SLC23" s="418"/>
      <c r="SLD23" s="418"/>
      <c r="SLE23" s="418"/>
      <c r="SLF23" s="418"/>
      <c r="SLG23" s="418"/>
      <c r="SLH23" s="418"/>
      <c r="SLI23" s="418"/>
      <c r="SLJ23" s="418"/>
      <c r="SLK23" s="418"/>
      <c r="SLL23" s="418"/>
      <c r="SLM23" s="418"/>
      <c r="SLN23" s="418"/>
      <c r="SLO23" s="418"/>
      <c r="SLP23" s="418"/>
      <c r="SLQ23" s="418"/>
      <c r="SLR23" s="418"/>
      <c r="SLS23" s="418"/>
      <c r="SLT23" s="418"/>
      <c r="SLU23" s="418"/>
      <c r="SLV23" s="418"/>
      <c r="SLW23" s="418"/>
      <c r="SLX23" s="418"/>
      <c r="SLY23" s="418"/>
      <c r="SLZ23" s="418"/>
      <c r="SMA23" s="418"/>
      <c r="SMB23" s="418"/>
      <c r="SMC23" s="418"/>
      <c r="SMD23" s="418"/>
      <c r="SME23" s="418"/>
      <c r="SMF23" s="418"/>
      <c r="SMG23" s="418"/>
      <c r="SMH23" s="418"/>
      <c r="SMI23" s="418"/>
      <c r="SMJ23" s="418"/>
      <c r="SMK23" s="418"/>
      <c r="SML23" s="418"/>
      <c r="SMM23" s="418"/>
      <c r="SMN23" s="418"/>
      <c r="SMO23" s="418"/>
      <c r="SMP23" s="418"/>
      <c r="SMQ23" s="418"/>
      <c r="SMR23" s="418"/>
      <c r="SMS23" s="418"/>
      <c r="SMT23" s="418"/>
      <c r="SMU23" s="418"/>
      <c r="SMV23" s="418"/>
      <c r="SMW23" s="418"/>
      <c r="SMX23" s="418"/>
      <c r="SMY23" s="418"/>
      <c r="SMZ23" s="418"/>
      <c r="SNA23" s="418"/>
      <c r="SNB23" s="418"/>
      <c r="SNC23" s="418"/>
      <c r="SND23" s="418"/>
      <c r="SNE23" s="418"/>
      <c r="SNF23" s="418"/>
      <c r="SNG23" s="418"/>
      <c r="SNH23" s="418"/>
      <c r="SNI23" s="418"/>
      <c r="SNJ23" s="418"/>
      <c r="SNK23" s="418"/>
      <c r="SNL23" s="418"/>
      <c r="SNM23" s="418"/>
      <c r="SNN23" s="418"/>
      <c r="SNO23" s="418"/>
      <c r="SNP23" s="418"/>
      <c r="SNQ23" s="418"/>
      <c r="SNR23" s="418"/>
      <c r="SNS23" s="418"/>
      <c r="SNT23" s="418"/>
      <c r="SNU23" s="418"/>
      <c r="SNV23" s="418"/>
      <c r="SNW23" s="418"/>
      <c r="SNX23" s="418"/>
      <c r="SNY23" s="418"/>
      <c r="SNZ23" s="418"/>
      <c r="SOA23" s="418"/>
      <c r="SOB23" s="418"/>
      <c r="SOC23" s="418"/>
      <c r="SOD23" s="418"/>
      <c r="SOE23" s="418"/>
      <c r="SOF23" s="418"/>
      <c r="SOG23" s="418"/>
      <c r="SOH23" s="418"/>
      <c r="SOI23" s="418"/>
      <c r="SOJ23" s="418"/>
      <c r="SOK23" s="418"/>
      <c r="SOL23" s="418"/>
      <c r="SOM23" s="418"/>
      <c r="SON23" s="418"/>
      <c r="SOO23" s="418"/>
      <c r="SOP23" s="418"/>
      <c r="SOQ23" s="418"/>
      <c r="SOR23" s="418"/>
      <c r="SOS23" s="418"/>
      <c r="SOT23" s="418"/>
      <c r="SOU23" s="418"/>
      <c r="SOV23" s="418"/>
      <c r="SOW23" s="418"/>
      <c r="SOX23" s="418"/>
      <c r="SOY23" s="418"/>
      <c r="SOZ23" s="418"/>
      <c r="SPA23" s="418"/>
      <c r="SPB23" s="418"/>
      <c r="SPC23" s="418"/>
      <c r="SPD23" s="418"/>
      <c r="SPE23" s="418"/>
      <c r="SPF23" s="418"/>
      <c r="SPG23" s="418"/>
      <c r="SPH23" s="418"/>
      <c r="SPI23" s="418"/>
      <c r="SPJ23" s="418"/>
      <c r="SPK23" s="418"/>
      <c r="SPL23" s="418"/>
      <c r="SPM23" s="418"/>
      <c r="SPN23" s="418"/>
      <c r="SPO23" s="418"/>
      <c r="SPP23" s="418"/>
      <c r="SPQ23" s="418"/>
      <c r="SPR23" s="418"/>
      <c r="SPS23" s="418"/>
      <c r="SPT23" s="418"/>
      <c r="SPU23" s="418"/>
      <c r="SPV23" s="418"/>
      <c r="SPW23" s="418"/>
      <c r="SPX23" s="418"/>
      <c r="SPY23" s="418"/>
      <c r="SPZ23" s="418"/>
      <c r="SQA23" s="418"/>
      <c r="SQB23" s="418"/>
      <c r="SQC23" s="418"/>
      <c r="SQD23" s="418"/>
      <c r="SQE23" s="418"/>
      <c r="SQF23" s="418"/>
      <c r="SQG23" s="418"/>
      <c r="SQH23" s="418"/>
      <c r="SQI23" s="418"/>
      <c r="SQJ23" s="418"/>
      <c r="SQK23" s="418"/>
      <c r="SQL23" s="418"/>
      <c r="SQM23" s="418"/>
      <c r="SQN23" s="418"/>
      <c r="SQO23" s="418"/>
      <c r="SQP23" s="418"/>
      <c r="SQQ23" s="418"/>
      <c r="SQR23" s="418"/>
      <c r="SQS23" s="418"/>
      <c r="SQT23" s="418"/>
      <c r="SQU23" s="418"/>
      <c r="SQV23" s="418"/>
      <c r="SQW23" s="418"/>
      <c r="SQX23" s="418"/>
      <c r="SQY23" s="418"/>
      <c r="SQZ23" s="418"/>
      <c r="SRA23" s="418"/>
      <c r="SRB23" s="418"/>
      <c r="SRC23" s="418"/>
      <c r="SRD23" s="418"/>
      <c r="SRE23" s="418"/>
      <c r="SRF23" s="418"/>
      <c r="SRG23" s="418"/>
      <c r="SRH23" s="418"/>
      <c r="SRI23" s="418"/>
      <c r="SRJ23" s="418"/>
      <c r="SRK23" s="418"/>
      <c r="SRL23" s="418"/>
      <c r="SRM23" s="418"/>
      <c r="SRN23" s="418"/>
      <c r="SRO23" s="418"/>
      <c r="SRP23" s="418"/>
      <c r="SRQ23" s="418"/>
      <c r="SRR23" s="418"/>
      <c r="SRS23" s="418"/>
      <c r="SRT23" s="418"/>
      <c r="SRU23" s="418"/>
      <c r="SRV23" s="418"/>
      <c r="SRW23" s="418"/>
      <c r="SRX23" s="418"/>
      <c r="SRY23" s="418"/>
      <c r="SRZ23" s="418"/>
      <c r="SSA23" s="418"/>
      <c r="SSB23" s="418"/>
      <c r="SSC23" s="418"/>
      <c r="SSD23" s="418"/>
      <c r="SSE23" s="418"/>
      <c r="SSF23" s="418"/>
      <c r="SSG23" s="418"/>
      <c r="SSH23" s="418"/>
      <c r="SSI23" s="418"/>
      <c r="SSJ23" s="418"/>
      <c r="SSK23" s="418"/>
      <c r="SSL23" s="418"/>
      <c r="SSM23" s="418"/>
      <c r="SSN23" s="418"/>
      <c r="SSO23" s="418"/>
      <c r="SSP23" s="418"/>
      <c r="SSQ23" s="418"/>
      <c r="SSR23" s="418"/>
      <c r="SSS23" s="418"/>
      <c r="SST23" s="418"/>
      <c r="SSU23" s="418"/>
      <c r="SSV23" s="418"/>
      <c r="SSW23" s="418"/>
      <c r="SSX23" s="418"/>
      <c r="SSY23" s="418"/>
      <c r="SSZ23" s="418"/>
      <c r="STA23" s="418"/>
      <c r="STB23" s="418"/>
      <c r="STC23" s="418"/>
      <c r="STD23" s="418"/>
      <c r="STE23" s="418"/>
      <c r="STF23" s="418"/>
      <c r="STG23" s="418"/>
      <c r="STH23" s="418"/>
      <c r="STI23" s="418"/>
      <c r="STJ23" s="418"/>
      <c r="STK23" s="418"/>
      <c r="STL23" s="418"/>
      <c r="STM23" s="418"/>
      <c r="STN23" s="418"/>
      <c r="STO23" s="418"/>
      <c r="STP23" s="418"/>
      <c r="STQ23" s="418"/>
      <c r="STR23" s="418"/>
      <c r="STS23" s="418"/>
      <c r="STT23" s="418"/>
      <c r="STU23" s="418"/>
      <c r="STV23" s="418"/>
      <c r="STW23" s="418"/>
      <c r="STX23" s="418"/>
      <c r="STY23" s="418"/>
      <c r="STZ23" s="418"/>
      <c r="SUA23" s="418"/>
      <c r="SUB23" s="418"/>
      <c r="SUC23" s="418"/>
      <c r="SUD23" s="418"/>
      <c r="SUE23" s="418"/>
      <c r="SUF23" s="418"/>
      <c r="SUG23" s="418"/>
      <c r="SUH23" s="418"/>
      <c r="SUI23" s="418"/>
      <c r="SUJ23" s="418"/>
      <c r="SUK23" s="418"/>
      <c r="SUL23" s="418"/>
      <c r="SUM23" s="418"/>
      <c r="SUN23" s="418"/>
      <c r="SUO23" s="418"/>
      <c r="SUP23" s="418"/>
      <c r="SUQ23" s="418"/>
      <c r="SUR23" s="418"/>
      <c r="SUS23" s="418"/>
      <c r="SUT23" s="418"/>
      <c r="SUU23" s="418"/>
      <c r="SUV23" s="418"/>
      <c r="SUW23" s="418"/>
      <c r="SUX23" s="418"/>
      <c r="SUY23" s="418"/>
      <c r="SUZ23" s="418"/>
      <c r="SVA23" s="418"/>
      <c r="SVB23" s="418"/>
      <c r="SVC23" s="418"/>
      <c r="SVD23" s="418"/>
      <c r="SVE23" s="418"/>
      <c r="SVF23" s="418"/>
      <c r="SVG23" s="418"/>
      <c r="SVH23" s="418"/>
      <c r="SVI23" s="418"/>
      <c r="SVJ23" s="418"/>
      <c r="SVK23" s="418"/>
      <c r="SVL23" s="418"/>
      <c r="SVM23" s="418"/>
      <c r="SVN23" s="418"/>
      <c r="SVO23" s="418"/>
      <c r="SVP23" s="418"/>
      <c r="SVQ23" s="418"/>
      <c r="SVR23" s="418"/>
      <c r="SVS23" s="418"/>
      <c r="SVT23" s="418"/>
      <c r="SVU23" s="418"/>
      <c r="SVV23" s="418"/>
      <c r="SVW23" s="418"/>
      <c r="SVX23" s="418"/>
      <c r="SVY23" s="418"/>
      <c r="SVZ23" s="418"/>
      <c r="SWA23" s="418"/>
      <c r="SWB23" s="418"/>
      <c r="SWC23" s="418"/>
      <c r="SWD23" s="418"/>
      <c r="SWE23" s="418"/>
      <c r="SWF23" s="418"/>
      <c r="SWG23" s="418"/>
      <c r="SWH23" s="418"/>
      <c r="SWI23" s="418"/>
      <c r="SWJ23" s="418"/>
      <c r="SWK23" s="418"/>
      <c r="SWL23" s="418"/>
      <c r="SWM23" s="418"/>
      <c r="SWN23" s="418"/>
      <c r="SWO23" s="418"/>
      <c r="SWP23" s="418"/>
      <c r="SWQ23" s="418"/>
      <c r="SWR23" s="418"/>
      <c r="SWS23" s="418"/>
      <c r="SWT23" s="418"/>
      <c r="SWU23" s="418"/>
      <c r="SWV23" s="418"/>
      <c r="SWW23" s="418"/>
      <c r="SWX23" s="418"/>
      <c r="SWY23" s="418"/>
      <c r="SWZ23" s="418"/>
      <c r="SXA23" s="418"/>
      <c r="SXB23" s="418"/>
      <c r="SXC23" s="418"/>
      <c r="SXD23" s="418"/>
      <c r="SXE23" s="418"/>
      <c r="SXF23" s="418"/>
      <c r="SXG23" s="418"/>
      <c r="SXH23" s="418"/>
      <c r="SXI23" s="418"/>
      <c r="SXJ23" s="418"/>
      <c r="SXK23" s="418"/>
      <c r="SXL23" s="418"/>
      <c r="SXM23" s="418"/>
      <c r="SXN23" s="418"/>
      <c r="SXO23" s="418"/>
      <c r="SXP23" s="418"/>
      <c r="SXQ23" s="418"/>
      <c r="SXR23" s="418"/>
      <c r="SXS23" s="418"/>
      <c r="SXT23" s="418"/>
      <c r="SXU23" s="418"/>
      <c r="SXV23" s="418"/>
      <c r="SXW23" s="418"/>
      <c r="SXX23" s="418"/>
      <c r="SXY23" s="418"/>
      <c r="SXZ23" s="418"/>
      <c r="SYA23" s="418"/>
      <c r="SYB23" s="418"/>
      <c r="SYC23" s="418"/>
      <c r="SYD23" s="418"/>
      <c r="SYE23" s="418"/>
      <c r="SYF23" s="418"/>
      <c r="SYG23" s="418"/>
      <c r="SYH23" s="418"/>
      <c r="SYI23" s="418"/>
      <c r="SYJ23" s="418"/>
      <c r="SYK23" s="418"/>
      <c r="SYL23" s="418"/>
      <c r="SYM23" s="418"/>
      <c r="SYN23" s="418"/>
      <c r="SYO23" s="418"/>
      <c r="SYP23" s="418"/>
      <c r="SYQ23" s="418"/>
      <c r="SYR23" s="418"/>
      <c r="SYS23" s="418"/>
      <c r="SYT23" s="418"/>
      <c r="SYU23" s="418"/>
      <c r="SYV23" s="418"/>
      <c r="SYW23" s="418"/>
      <c r="SYX23" s="418"/>
      <c r="SYY23" s="418"/>
      <c r="SYZ23" s="418"/>
      <c r="SZA23" s="418"/>
      <c r="SZB23" s="418"/>
      <c r="SZC23" s="418"/>
      <c r="SZD23" s="418"/>
      <c r="SZE23" s="418"/>
      <c r="SZF23" s="418"/>
      <c r="SZG23" s="418"/>
      <c r="SZH23" s="418"/>
      <c r="SZI23" s="418"/>
      <c r="SZJ23" s="418"/>
      <c r="SZK23" s="418"/>
      <c r="SZL23" s="418"/>
      <c r="SZM23" s="418"/>
      <c r="SZN23" s="418"/>
      <c r="SZO23" s="418"/>
      <c r="SZP23" s="418"/>
      <c r="SZQ23" s="418"/>
      <c r="SZR23" s="418"/>
      <c r="SZS23" s="418"/>
      <c r="SZT23" s="418"/>
      <c r="SZU23" s="418"/>
      <c r="SZV23" s="418"/>
      <c r="SZW23" s="418"/>
      <c r="SZX23" s="418"/>
      <c r="SZY23" s="418"/>
      <c r="SZZ23" s="418"/>
      <c r="TAA23" s="418"/>
      <c r="TAB23" s="418"/>
      <c r="TAC23" s="418"/>
      <c r="TAD23" s="418"/>
      <c r="TAE23" s="418"/>
      <c r="TAF23" s="418"/>
      <c r="TAG23" s="418"/>
      <c r="TAH23" s="418"/>
      <c r="TAI23" s="418"/>
      <c r="TAJ23" s="418"/>
      <c r="TAK23" s="418"/>
      <c r="TAL23" s="418"/>
      <c r="TAM23" s="418"/>
      <c r="TAN23" s="418"/>
      <c r="TAO23" s="418"/>
      <c r="TAP23" s="418"/>
      <c r="TAQ23" s="418"/>
      <c r="TAR23" s="418"/>
      <c r="TAS23" s="418"/>
      <c r="TAT23" s="418"/>
      <c r="TAU23" s="418"/>
      <c r="TAV23" s="418"/>
      <c r="TAW23" s="418"/>
      <c r="TAX23" s="418"/>
      <c r="TAY23" s="418"/>
      <c r="TAZ23" s="418"/>
      <c r="TBA23" s="418"/>
      <c r="TBB23" s="418"/>
      <c r="TBC23" s="418"/>
      <c r="TBD23" s="418"/>
      <c r="TBE23" s="418"/>
      <c r="TBF23" s="418"/>
      <c r="TBG23" s="418"/>
      <c r="TBH23" s="418"/>
      <c r="TBI23" s="418"/>
      <c r="TBJ23" s="418"/>
      <c r="TBK23" s="418"/>
      <c r="TBL23" s="418"/>
      <c r="TBM23" s="418"/>
      <c r="TBN23" s="418"/>
      <c r="TBO23" s="418"/>
      <c r="TBP23" s="418"/>
      <c r="TBQ23" s="418"/>
      <c r="TBR23" s="418"/>
      <c r="TBS23" s="418"/>
      <c r="TBT23" s="418"/>
      <c r="TBU23" s="418"/>
      <c r="TBV23" s="418"/>
      <c r="TBW23" s="418"/>
      <c r="TBX23" s="418"/>
      <c r="TBY23" s="418"/>
      <c r="TBZ23" s="418"/>
      <c r="TCA23" s="418"/>
      <c r="TCB23" s="418"/>
      <c r="TCC23" s="418"/>
      <c r="TCD23" s="418"/>
      <c r="TCE23" s="418"/>
      <c r="TCF23" s="418"/>
      <c r="TCG23" s="418"/>
      <c r="TCH23" s="418"/>
      <c r="TCI23" s="418"/>
      <c r="TCJ23" s="418"/>
      <c r="TCK23" s="418"/>
      <c r="TCL23" s="418"/>
      <c r="TCM23" s="418"/>
      <c r="TCN23" s="418"/>
      <c r="TCO23" s="418"/>
      <c r="TCP23" s="418"/>
      <c r="TCQ23" s="418"/>
      <c r="TCR23" s="418"/>
      <c r="TCS23" s="418"/>
      <c r="TCT23" s="418"/>
      <c r="TCU23" s="418"/>
      <c r="TCV23" s="418"/>
      <c r="TCW23" s="418"/>
      <c r="TCX23" s="418"/>
      <c r="TCY23" s="418"/>
      <c r="TCZ23" s="418"/>
      <c r="TDA23" s="418"/>
      <c r="TDB23" s="418"/>
      <c r="TDC23" s="418"/>
      <c r="TDD23" s="418"/>
      <c r="TDE23" s="418"/>
      <c r="TDF23" s="418"/>
      <c r="TDG23" s="418"/>
      <c r="TDH23" s="418"/>
      <c r="TDI23" s="418"/>
      <c r="TDJ23" s="418"/>
      <c r="TDK23" s="418"/>
      <c r="TDL23" s="418"/>
      <c r="TDM23" s="418"/>
      <c r="TDN23" s="418"/>
      <c r="TDO23" s="418"/>
      <c r="TDP23" s="418"/>
      <c r="TDQ23" s="418"/>
      <c r="TDR23" s="418"/>
      <c r="TDS23" s="418"/>
      <c r="TDT23" s="418"/>
      <c r="TDU23" s="418"/>
      <c r="TDV23" s="418"/>
      <c r="TDW23" s="418"/>
      <c r="TDX23" s="418"/>
      <c r="TDY23" s="418"/>
      <c r="TDZ23" s="418"/>
      <c r="TEA23" s="418"/>
      <c r="TEB23" s="418"/>
      <c r="TEC23" s="418"/>
      <c r="TED23" s="418"/>
      <c r="TEE23" s="418"/>
      <c r="TEF23" s="418"/>
      <c r="TEG23" s="418"/>
      <c r="TEH23" s="418"/>
      <c r="TEI23" s="418"/>
      <c r="TEJ23" s="418"/>
      <c r="TEK23" s="418"/>
      <c r="TEL23" s="418"/>
      <c r="TEM23" s="418"/>
      <c r="TEN23" s="418"/>
      <c r="TEO23" s="418"/>
      <c r="TEP23" s="418"/>
      <c r="TEQ23" s="418"/>
      <c r="TER23" s="418"/>
      <c r="TES23" s="418"/>
      <c r="TET23" s="418"/>
      <c r="TEU23" s="418"/>
      <c r="TEV23" s="418"/>
      <c r="TEW23" s="418"/>
      <c r="TEX23" s="418"/>
      <c r="TEY23" s="418"/>
      <c r="TEZ23" s="418"/>
      <c r="TFA23" s="418"/>
      <c r="TFB23" s="418"/>
      <c r="TFC23" s="418"/>
      <c r="TFD23" s="418"/>
      <c r="TFE23" s="418"/>
      <c r="TFF23" s="418"/>
      <c r="TFG23" s="418"/>
      <c r="TFH23" s="418"/>
      <c r="TFI23" s="418"/>
      <c r="TFJ23" s="418"/>
      <c r="TFK23" s="418"/>
      <c r="TFL23" s="418"/>
      <c r="TFM23" s="418"/>
      <c r="TFN23" s="418"/>
      <c r="TFO23" s="418"/>
      <c r="TFP23" s="418"/>
      <c r="TFQ23" s="418"/>
      <c r="TFR23" s="418"/>
      <c r="TFS23" s="418"/>
      <c r="TFT23" s="418"/>
      <c r="TFU23" s="418"/>
      <c r="TFV23" s="418"/>
      <c r="TFW23" s="418"/>
      <c r="TFX23" s="418"/>
      <c r="TFY23" s="418"/>
      <c r="TFZ23" s="418"/>
      <c r="TGA23" s="418"/>
      <c r="TGB23" s="418"/>
      <c r="TGC23" s="418"/>
      <c r="TGD23" s="418"/>
      <c r="TGE23" s="418"/>
      <c r="TGF23" s="418"/>
      <c r="TGG23" s="418"/>
      <c r="TGH23" s="418"/>
      <c r="TGI23" s="418"/>
      <c r="TGJ23" s="418"/>
      <c r="TGK23" s="418"/>
      <c r="TGL23" s="418"/>
      <c r="TGM23" s="418"/>
      <c r="TGN23" s="418"/>
      <c r="TGO23" s="418"/>
      <c r="TGP23" s="418"/>
      <c r="TGQ23" s="418"/>
      <c r="TGR23" s="418"/>
      <c r="TGS23" s="418"/>
      <c r="TGT23" s="418"/>
      <c r="TGU23" s="418"/>
      <c r="TGV23" s="418"/>
      <c r="TGW23" s="418"/>
      <c r="TGX23" s="418"/>
      <c r="TGY23" s="418"/>
      <c r="TGZ23" s="418"/>
      <c r="THA23" s="418"/>
      <c r="THB23" s="418"/>
      <c r="THC23" s="418"/>
      <c r="THD23" s="418"/>
      <c r="THE23" s="418"/>
      <c r="THF23" s="418"/>
      <c r="THG23" s="418"/>
      <c r="THH23" s="418"/>
      <c r="THI23" s="418"/>
      <c r="THJ23" s="418"/>
      <c r="THK23" s="418"/>
      <c r="THL23" s="418"/>
      <c r="THM23" s="418"/>
      <c r="THN23" s="418"/>
      <c r="THO23" s="418"/>
      <c r="THP23" s="418"/>
      <c r="THQ23" s="418"/>
      <c r="THR23" s="418"/>
      <c r="THS23" s="418"/>
      <c r="THT23" s="418"/>
      <c r="THU23" s="418"/>
      <c r="THV23" s="418"/>
      <c r="THW23" s="418"/>
      <c r="THX23" s="418"/>
      <c r="THY23" s="418"/>
      <c r="THZ23" s="418"/>
      <c r="TIA23" s="418"/>
      <c r="TIB23" s="418"/>
      <c r="TIC23" s="418"/>
      <c r="TID23" s="418"/>
      <c r="TIE23" s="418"/>
      <c r="TIF23" s="418"/>
      <c r="TIG23" s="418"/>
      <c r="TIH23" s="418"/>
      <c r="TII23" s="418"/>
      <c r="TIJ23" s="418"/>
      <c r="TIK23" s="418"/>
      <c r="TIL23" s="418"/>
      <c r="TIM23" s="418"/>
      <c r="TIN23" s="418"/>
      <c r="TIO23" s="418"/>
      <c r="TIP23" s="418"/>
      <c r="TIQ23" s="418"/>
      <c r="TIR23" s="418"/>
      <c r="TIS23" s="418"/>
      <c r="TIT23" s="418"/>
      <c r="TIU23" s="418"/>
      <c r="TIV23" s="418"/>
      <c r="TIW23" s="418"/>
      <c r="TIX23" s="418"/>
      <c r="TIY23" s="418"/>
      <c r="TIZ23" s="418"/>
      <c r="TJA23" s="418"/>
      <c r="TJB23" s="418"/>
      <c r="TJC23" s="418"/>
      <c r="TJD23" s="418"/>
      <c r="TJE23" s="418"/>
      <c r="TJF23" s="418"/>
      <c r="TJG23" s="418"/>
      <c r="TJH23" s="418"/>
      <c r="TJI23" s="418"/>
      <c r="TJJ23" s="418"/>
      <c r="TJK23" s="418"/>
      <c r="TJL23" s="418"/>
      <c r="TJM23" s="418"/>
      <c r="TJN23" s="418"/>
      <c r="TJO23" s="418"/>
      <c r="TJP23" s="418"/>
      <c r="TJQ23" s="418"/>
      <c r="TJR23" s="418"/>
      <c r="TJS23" s="418"/>
      <c r="TJT23" s="418"/>
      <c r="TJU23" s="418"/>
      <c r="TJV23" s="418"/>
      <c r="TJW23" s="418"/>
      <c r="TJX23" s="418"/>
      <c r="TJY23" s="418"/>
      <c r="TJZ23" s="418"/>
      <c r="TKA23" s="418"/>
      <c r="TKB23" s="418"/>
      <c r="TKC23" s="418"/>
      <c r="TKD23" s="418"/>
      <c r="TKE23" s="418"/>
      <c r="TKF23" s="418"/>
      <c r="TKG23" s="418"/>
      <c r="TKH23" s="418"/>
      <c r="TKI23" s="418"/>
      <c r="TKJ23" s="418"/>
      <c r="TKK23" s="418"/>
      <c r="TKL23" s="418"/>
      <c r="TKM23" s="418"/>
      <c r="TKN23" s="418"/>
      <c r="TKO23" s="418"/>
      <c r="TKP23" s="418"/>
      <c r="TKQ23" s="418"/>
      <c r="TKR23" s="418"/>
      <c r="TKS23" s="418"/>
      <c r="TKT23" s="418"/>
      <c r="TKU23" s="418"/>
      <c r="TKV23" s="418"/>
      <c r="TKW23" s="418"/>
      <c r="TKX23" s="418"/>
      <c r="TKY23" s="418"/>
      <c r="TKZ23" s="418"/>
      <c r="TLA23" s="418"/>
      <c r="TLB23" s="418"/>
      <c r="TLC23" s="418"/>
      <c r="TLD23" s="418"/>
      <c r="TLE23" s="418"/>
      <c r="TLF23" s="418"/>
      <c r="TLG23" s="418"/>
      <c r="TLH23" s="418"/>
      <c r="TLI23" s="418"/>
      <c r="TLJ23" s="418"/>
      <c r="TLK23" s="418"/>
      <c r="TLL23" s="418"/>
      <c r="TLM23" s="418"/>
      <c r="TLN23" s="418"/>
      <c r="TLO23" s="418"/>
      <c r="TLP23" s="418"/>
      <c r="TLQ23" s="418"/>
      <c r="TLR23" s="418"/>
      <c r="TLS23" s="418"/>
      <c r="TLT23" s="418"/>
      <c r="TLU23" s="418"/>
      <c r="TLV23" s="418"/>
      <c r="TLW23" s="418"/>
      <c r="TLX23" s="418"/>
      <c r="TLY23" s="418"/>
      <c r="TLZ23" s="418"/>
      <c r="TMA23" s="418"/>
      <c r="TMB23" s="418"/>
      <c r="TMC23" s="418"/>
      <c r="TMD23" s="418"/>
      <c r="TME23" s="418"/>
      <c r="TMF23" s="418"/>
      <c r="TMG23" s="418"/>
      <c r="TMH23" s="418"/>
      <c r="TMI23" s="418"/>
      <c r="TMJ23" s="418"/>
      <c r="TMK23" s="418"/>
      <c r="TML23" s="418"/>
      <c r="TMM23" s="418"/>
      <c r="TMN23" s="418"/>
      <c r="TMO23" s="418"/>
      <c r="TMP23" s="418"/>
      <c r="TMQ23" s="418"/>
      <c r="TMR23" s="418"/>
      <c r="TMS23" s="418"/>
      <c r="TMT23" s="418"/>
      <c r="TMU23" s="418"/>
      <c r="TMV23" s="418"/>
      <c r="TMW23" s="418"/>
      <c r="TMX23" s="418"/>
      <c r="TMY23" s="418"/>
      <c r="TMZ23" s="418"/>
      <c r="TNA23" s="418"/>
      <c r="TNB23" s="418"/>
      <c r="TNC23" s="418"/>
      <c r="TND23" s="418"/>
      <c r="TNE23" s="418"/>
      <c r="TNF23" s="418"/>
      <c r="TNG23" s="418"/>
      <c r="TNH23" s="418"/>
      <c r="TNI23" s="418"/>
      <c r="TNJ23" s="418"/>
      <c r="TNK23" s="418"/>
      <c r="TNL23" s="418"/>
      <c r="TNM23" s="418"/>
      <c r="TNN23" s="418"/>
      <c r="TNO23" s="418"/>
      <c r="TNP23" s="418"/>
      <c r="TNQ23" s="418"/>
      <c r="TNR23" s="418"/>
      <c r="TNS23" s="418"/>
      <c r="TNT23" s="418"/>
      <c r="TNU23" s="418"/>
      <c r="TNV23" s="418"/>
      <c r="TNW23" s="418"/>
      <c r="TNX23" s="418"/>
      <c r="TNY23" s="418"/>
      <c r="TNZ23" s="418"/>
      <c r="TOA23" s="418"/>
      <c r="TOB23" s="418"/>
      <c r="TOC23" s="418"/>
      <c r="TOD23" s="418"/>
      <c r="TOE23" s="418"/>
      <c r="TOF23" s="418"/>
      <c r="TOG23" s="418"/>
      <c r="TOH23" s="418"/>
      <c r="TOI23" s="418"/>
      <c r="TOJ23" s="418"/>
      <c r="TOK23" s="418"/>
      <c r="TOL23" s="418"/>
      <c r="TOM23" s="418"/>
      <c r="TON23" s="418"/>
      <c r="TOO23" s="418"/>
      <c r="TOP23" s="418"/>
      <c r="TOQ23" s="418"/>
      <c r="TOR23" s="418"/>
      <c r="TOS23" s="418"/>
      <c r="TOT23" s="418"/>
      <c r="TOU23" s="418"/>
      <c r="TOV23" s="418"/>
      <c r="TOW23" s="418"/>
      <c r="TOX23" s="418"/>
      <c r="TOY23" s="418"/>
      <c r="TOZ23" s="418"/>
      <c r="TPA23" s="418"/>
      <c r="TPB23" s="418"/>
      <c r="TPC23" s="418"/>
      <c r="TPD23" s="418"/>
      <c r="TPE23" s="418"/>
      <c r="TPF23" s="418"/>
      <c r="TPG23" s="418"/>
      <c r="TPH23" s="418"/>
      <c r="TPI23" s="418"/>
      <c r="TPJ23" s="418"/>
      <c r="TPK23" s="418"/>
      <c r="TPL23" s="418"/>
      <c r="TPM23" s="418"/>
      <c r="TPN23" s="418"/>
      <c r="TPO23" s="418"/>
      <c r="TPP23" s="418"/>
      <c r="TPQ23" s="418"/>
      <c r="TPR23" s="418"/>
      <c r="TPS23" s="418"/>
      <c r="TPT23" s="418"/>
      <c r="TPU23" s="418"/>
      <c r="TPV23" s="418"/>
      <c r="TPW23" s="418"/>
      <c r="TPX23" s="418"/>
      <c r="TPY23" s="418"/>
      <c r="TPZ23" s="418"/>
      <c r="TQA23" s="418"/>
      <c r="TQB23" s="418"/>
      <c r="TQC23" s="418"/>
      <c r="TQD23" s="418"/>
      <c r="TQE23" s="418"/>
      <c r="TQF23" s="418"/>
      <c r="TQG23" s="418"/>
      <c r="TQH23" s="418"/>
      <c r="TQI23" s="418"/>
      <c r="TQJ23" s="418"/>
      <c r="TQK23" s="418"/>
      <c r="TQL23" s="418"/>
      <c r="TQM23" s="418"/>
      <c r="TQN23" s="418"/>
      <c r="TQO23" s="418"/>
      <c r="TQP23" s="418"/>
      <c r="TQQ23" s="418"/>
      <c r="TQR23" s="418"/>
      <c r="TQS23" s="418"/>
      <c r="TQT23" s="418"/>
      <c r="TQU23" s="418"/>
      <c r="TQV23" s="418"/>
      <c r="TQW23" s="418"/>
      <c r="TQX23" s="418"/>
      <c r="TQY23" s="418"/>
      <c r="TQZ23" s="418"/>
      <c r="TRA23" s="418"/>
      <c r="TRB23" s="418"/>
      <c r="TRC23" s="418"/>
      <c r="TRD23" s="418"/>
      <c r="TRE23" s="418"/>
      <c r="TRF23" s="418"/>
      <c r="TRG23" s="418"/>
      <c r="TRH23" s="418"/>
      <c r="TRI23" s="418"/>
      <c r="TRJ23" s="418"/>
      <c r="TRK23" s="418"/>
      <c r="TRL23" s="418"/>
      <c r="TRM23" s="418"/>
      <c r="TRN23" s="418"/>
      <c r="TRO23" s="418"/>
      <c r="TRP23" s="418"/>
      <c r="TRQ23" s="418"/>
      <c r="TRR23" s="418"/>
      <c r="TRS23" s="418"/>
      <c r="TRT23" s="418"/>
      <c r="TRU23" s="418"/>
      <c r="TRV23" s="418"/>
      <c r="TRW23" s="418"/>
      <c r="TRX23" s="418"/>
      <c r="TRY23" s="418"/>
      <c r="TRZ23" s="418"/>
      <c r="TSA23" s="418"/>
      <c r="TSB23" s="418"/>
      <c r="TSC23" s="418"/>
      <c r="TSD23" s="418"/>
      <c r="TSE23" s="418"/>
      <c r="TSF23" s="418"/>
      <c r="TSG23" s="418"/>
      <c r="TSH23" s="418"/>
      <c r="TSI23" s="418"/>
      <c r="TSJ23" s="418"/>
      <c r="TSK23" s="418"/>
      <c r="TSL23" s="418"/>
      <c r="TSM23" s="418"/>
      <c r="TSN23" s="418"/>
      <c r="TSO23" s="418"/>
      <c r="TSP23" s="418"/>
      <c r="TSQ23" s="418"/>
      <c r="TSR23" s="418"/>
      <c r="TSS23" s="418"/>
      <c r="TST23" s="418"/>
      <c r="TSU23" s="418"/>
      <c r="TSV23" s="418"/>
      <c r="TSW23" s="418"/>
      <c r="TSX23" s="418"/>
      <c r="TSY23" s="418"/>
      <c r="TSZ23" s="418"/>
      <c r="TTA23" s="418"/>
      <c r="TTB23" s="418"/>
      <c r="TTC23" s="418"/>
      <c r="TTD23" s="418"/>
      <c r="TTE23" s="418"/>
      <c r="TTF23" s="418"/>
      <c r="TTG23" s="418"/>
      <c r="TTH23" s="418"/>
      <c r="TTI23" s="418"/>
      <c r="TTJ23" s="418"/>
      <c r="TTK23" s="418"/>
      <c r="TTL23" s="418"/>
      <c r="TTM23" s="418"/>
      <c r="TTN23" s="418"/>
      <c r="TTO23" s="418"/>
      <c r="TTP23" s="418"/>
      <c r="TTQ23" s="418"/>
      <c r="TTR23" s="418"/>
      <c r="TTS23" s="418"/>
      <c r="TTT23" s="418"/>
      <c r="TTU23" s="418"/>
      <c r="TTV23" s="418"/>
      <c r="TTW23" s="418"/>
      <c r="TTX23" s="418"/>
      <c r="TTY23" s="418"/>
      <c r="TTZ23" s="418"/>
      <c r="TUA23" s="418"/>
      <c r="TUB23" s="418"/>
      <c r="TUC23" s="418"/>
      <c r="TUD23" s="418"/>
      <c r="TUE23" s="418"/>
      <c r="TUF23" s="418"/>
      <c r="TUG23" s="418"/>
      <c r="TUH23" s="418"/>
      <c r="TUI23" s="418"/>
      <c r="TUJ23" s="418"/>
      <c r="TUK23" s="418"/>
      <c r="TUL23" s="418"/>
      <c r="TUM23" s="418"/>
      <c r="TUN23" s="418"/>
      <c r="TUO23" s="418"/>
      <c r="TUP23" s="418"/>
      <c r="TUQ23" s="418"/>
      <c r="TUR23" s="418"/>
      <c r="TUS23" s="418"/>
      <c r="TUT23" s="418"/>
      <c r="TUU23" s="418"/>
      <c r="TUV23" s="418"/>
      <c r="TUW23" s="418"/>
      <c r="TUX23" s="418"/>
      <c r="TUY23" s="418"/>
      <c r="TUZ23" s="418"/>
      <c r="TVA23" s="418"/>
      <c r="TVB23" s="418"/>
      <c r="TVC23" s="418"/>
      <c r="TVD23" s="418"/>
      <c r="TVE23" s="418"/>
      <c r="TVF23" s="418"/>
      <c r="TVG23" s="418"/>
      <c r="TVH23" s="418"/>
      <c r="TVI23" s="418"/>
      <c r="TVJ23" s="418"/>
      <c r="TVK23" s="418"/>
      <c r="TVL23" s="418"/>
      <c r="TVM23" s="418"/>
      <c r="TVN23" s="418"/>
      <c r="TVO23" s="418"/>
      <c r="TVP23" s="418"/>
      <c r="TVQ23" s="418"/>
      <c r="TVR23" s="418"/>
      <c r="TVS23" s="418"/>
      <c r="TVT23" s="418"/>
      <c r="TVU23" s="418"/>
      <c r="TVV23" s="418"/>
      <c r="TVW23" s="418"/>
      <c r="TVX23" s="418"/>
      <c r="TVY23" s="418"/>
      <c r="TVZ23" s="418"/>
      <c r="TWA23" s="418"/>
      <c r="TWB23" s="418"/>
      <c r="TWC23" s="418"/>
      <c r="TWD23" s="418"/>
      <c r="TWE23" s="418"/>
      <c r="TWF23" s="418"/>
      <c r="TWG23" s="418"/>
      <c r="TWH23" s="418"/>
      <c r="TWI23" s="418"/>
      <c r="TWJ23" s="418"/>
      <c r="TWK23" s="418"/>
      <c r="TWL23" s="418"/>
      <c r="TWM23" s="418"/>
      <c r="TWN23" s="418"/>
      <c r="TWO23" s="418"/>
      <c r="TWP23" s="418"/>
      <c r="TWQ23" s="418"/>
      <c r="TWR23" s="418"/>
      <c r="TWS23" s="418"/>
      <c r="TWT23" s="418"/>
      <c r="TWU23" s="418"/>
      <c r="TWV23" s="418"/>
      <c r="TWW23" s="418"/>
      <c r="TWX23" s="418"/>
      <c r="TWY23" s="418"/>
      <c r="TWZ23" s="418"/>
      <c r="TXA23" s="418"/>
      <c r="TXB23" s="418"/>
      <c r="TXC23" s="418"/>
      <c r="TXD23" s="418"/>
      <c r="TXE23" s="418"/>
      <c r="TXF23" s="418"/>
      <c r="TXG23" s="418"/>
      <c r="TXH23" s="418"/>
      <c r="TXI23" s="418"/>
      <c r="TXJ23" s="418"/>
      <c r="TXK23" s="418"/>
      <c r="TXL23" s="418"/>
      <c r="TXM23" s="418"/>
      <c r="TXN23" s="418"/>
      <c r="TXO23" s="418"/>
      <c r="TXP23" s="418"/>
      <c r="TXQ23" s="418"/>
      <c r="TXR23" s="418"/>
      <c r="TXS23" s="418"/>
      <c r="TXT23" s="418"/>
      <c r="TXU23" s="418"/>
      <c r="TXV23" s="418"/>
      <c r="TXW23" s="418"/>
      <c r="TXX23" s="418"/>
      <c r="TXY23" s="418"/>
      <c r="TXZ23" s="418"/>
      <c r="TYA23" s="418"/>
      <c r="TYB23" s="418"/>
      <c r="TYC23" s="418"/>
      <c r="TYD23" s="418"/>
      <c r="TYE23" s="418"/>
      <c r="TYF23" s="418"/>
      <c r="TYG23" s="418"/>
      <c r="TYH23" s="418"/>
      <c r="TYI23" s="418"/>
      <c r="TYJ23" s="418"/>
      <c r="TYK23" s="418"/>
      <c r="TYL23" s="418"/>
      <c r="TYM23" s="418"/>
      <c r="TYN23" s="418"/>
      <c r="TYO23" s="418"/>
      <c r="TYP23" s="418"/>
      <c r="TYQ23" s="418"/>
      <c r="TYR23" s="418"/>
      <c r="TYS23" s="418"/>
      <c r="TYT23" s="418"/>
      <c r="TYU23" s="418"/>
      <c r="TYV23" s="418"/>
      <c r="TYW23" s="418"/>
      <c r="TYX23" s="418"/>
      <c r="TYY23" s="418"/>
      <c r="TYZ23" s="418"/>
      <c r="TZA23" s="418"/>
      <c r="TZB23" s="418"/>
      <c r="TZC23" s="418"/>
      <c r="TZD23" s="418"/>
      <c r="TZE23" s="418"/>
      <c r="TZF23" s="418"/>
      <c r="TZG23" s="418"/>
      <c r="TZH23" s="418"/>
      <c r="TZI23" s="418"/>
      <c r="TZJ23" s="418"/>
      <c r="TZK23" s="418"/>
      <c r="TZL23" s="418"/>
      <c r="TZM23" s="418"/>
      <c r="TZN23" s="418"/>
      <c r="TZO23" s="418"/>
      <c r="TZP23" s="418"/>
      <c r="TZQ23" s="418"/>
      <c r="TZR23" s="418"/>
      <c r="TZS23" s="418"/>
      <c r="TZT23" s="418"/>
      <c r="TZU23" s="418"/>
      <c r="TZV23" s="418"/>
      <c r="TZW23" s="418"/>
      <c r="TZX23" s="418"/>
      <c r="TZY23" s="418"/>
      <c r="TZZ23" s="418"/>
      <c r="UAA23" s="418"/>
      <c r="UAB23" s="418"/>
      <c r="UAC23" s="418"/>
      <c r="UAD23" s="418"/>
      <c r="UAE23" s="418"/>
      <c r="UAF23" s="418"/>
      <c r="UAG23" s="418"/>
      <c r="UAH23" s="418"/>
      <c r="UAI23" s="418"/>
      <c r="UAJ23" s="418"/>
      <c r="UAK23" s="418"/>
      <c r="UAL23" s="418"/>
      <c r="UAM23" s="418"/>
      <c r="UAN23" s="418"/>
      <c r="UAO23" s="418"/>
      <c r="UAP23" s="418"/>
      <c r="UAQ23" s="418"/>
      <c r="UAR23" s="418"/>
      <c r="UAS23" s="418"/>
      <c r="UAT23" s="418"/>
      <c r="UAU23" s="418"/>
      <c r="UAV23" s="418"/>
      <c r="UAW23" s="418"/>
      <c r="UAX23" s="418"/>
      <c r="UAY23" s="418"/>
      <c r="UAZ23" s="418"/>
      <c r="UBA23" s="418"/>
      <c r="UBB23" s="418"/>
      <c r="UBC23" s="418"/>
      <c r="UBD23" s="418"/>
      <c r="UBE23" s="418"/>
      <c r="UBF23" s="418"/>
      <c r="UBG23" s="418"/>
      <c r="UBH23" s="418"/>
      <c r="UBI23" s="418"/>
      <c r="UBJ23" s="418"/>
      <c r="UBK23" s="418"/>
      <c r="UBL23" s="418"/>
      <c r="UBM23" s="418"/>
      <c r="UBN23" s="418"/>
      <c r="UBO23" s="418"/>
      <c r="UBP23" s="418"/>
      <c r="UBQ23" s="418"/>
      <c r="UBR23" s="418"/>
      <c r="UBS23" s="418"/>
      <c r="UBT23" s="418"/>
      <c r="UBU23" s="418"/>
      <c r="UBV23" s="418"/>
      <c r="UBW23" s="418"/>
      <c r="UBX23" s="418"/>
      <c r="UBY23" s="418"/>
      <c r="UBZ23" s="418"/>
      <c r="UCA23" s="418"/>
      <c r="UCB23" s="418"/>
      <c r="UCC23" s="418"/>
      <c r="UCD23" s="418"/>
      <c r="UCE23" s="418"/>
      <c r="UCF23" s="418"/>
      <c r="UCG23" s="418"/>
      <c r="UCH23" s="418"/>
      <c r="UCI23" s="418"/>
      <c r="UCJ23" s="418"/>
      <c r="UCK23" s="418"/>
      <c r="UCL23" s="418"/>
      <c r="UCM23" s="418"/>
      <c r="UCN23" s="418"/>
      <c r="UCO23" s="418"/>
      <c r="UCP23" s="418"/>
      <c r="UCQ23" s="418"/>
      <c r="UCR23" s="418"/>
      <c r="UCS23" s="418"/>
      <c r="UCT23" s="418"/>
      <c r="UCU23" s="418"/>
      <c r="UCV23" s="418"/>
      <c r="UCW23" s="418"/>
      <c r="UCX23" s="418"/>
      <c r="UCY23" s="418"/>
      <c r="UCZ23" s="418"/>
      <c r="UDA23" s="418"/>
      <c r="UDB23" s="418"/>
      <c r="UDC23" s="418"/>
      <c r="UDD23" s="418"/>
      <c r="UDE23" s="418"/>
      <c r="UDF23" s="418"/>
      <c r="UDG23" s="418"/>
      <c r="UDH23" s="418"/>
      <c r="UDI23" s="418"/>
      <c r="UDJ23" s="418"/>
      <c r="UDK23" s="418"/>
      <c r="UDL23" s="418"/>
      <c r="UDM23" s="418"/>
      <c r="UDN23" s="418"/>
      <c r="UDO23" s="418"/>
      <c r="UDP23" s="418"/>
      <c r="UDQ23" s="418"/>
      <c r="UDR23" s="418"/>
      <c r="UDS23" s="418"/>
      <c r="UDT23" s="418"/>
      <c r="UDU23" s="418"/>
      <c r="UDV23" s="418"/>
      <c r="UDW23" s="418"/>
      <c r="UDX23" s="418"/>
      <c r="UDY23" s="418"/>
      <c r="UDZ23" s="418"/>
      <c r="UEA23" s="418"/>
      <c r="UEB23" s="418"/>
      <c r="UEC23" s="418"/>
      <c r="UED23" s="418"/>
      <c r="UEE23" s="418"/>
      <c r="UEF23" s="418"/>
      <c r="UEG23" s="418"/>
      <c r="UEH23" s="418"/>
      <c r="UEI23" s="418"/>
      <c r="UEJ23" s="418"/>
      <c r="UEK23" s="418"/>
      <c r="UEL23" s="418"/>
      <c r="UEM23" s="418"/>
      <c r="UEN23" s="418"/>
      <c r="UEO23" s="418"/>
      <c r="UEP23" s="418"/>
      <c r="UEQ23" s="418"/>
      <c r="UER23" s="418"/>
      <c r="UES23" s="418"/>
      <c r="UET23" s="418"/>
      <c r="UEU23" s="418"/>
      <c r="UEV23" s="418"/>
      <c r="UEW23" s="418"/>
      <c r="UEX23" s="418"/>
      <c r="UEY23" s="418"/>
      <c r="UEZ23" s="418"/>
      <c r="UFA23" s="418"/>
      <c r="UFB23" s="418"/>
      <c r="UFC23" s="418"/>
      <c r="UFD23" s="418"/>
      <c r="UFE23" s="418"/>
      <c r="UFF23" s="418"/>
      <c r="UFG23" s="418"/>
      <c r="UFH23" s="418"/>
      <c r="UFI23" s="418"/>
      <c r="UFJ23" s="418"/>
      <c r="UFK23" s="418"/>
      <c r="UFL23" s="418"/>
      <c r="UFM23" s="418"/>
      <c r="UFN23" s="418"/>
      <c r="UFO23" s="418"/>
      <c r="UFP23" s="418"/>
      <c r="UFQ23" s="418"/>
      <c r="UFR23" s="418"/>
      <c r="UFS23" s="418"/>
      <c r="UFT23" s="418"/>
      <c r="UFU23" s="418"/>
      <c r="UFV23" s="418"/>
      <c r="UFW23" s="418"/>
      <c r="UFX23" s="418"/>
      <c r="UFY23" s="418"/>
      <c r="UFZ23" s="418"/>
      <c r="UGA23" s="418"/>
      <c r="UGB23" s="418"/>
      <c r="UGC23" s="418"/>
      <c r="UGD23" s="418"/>
      <c r="UGE23" s="418"/>
      <c r="UGF23" s="418"/>
      <c r="UGG23" s="418"/>
      <c r="UGH23" s="418"/>
      <c r="UGI23" s="418"/>
      <c r="UGJ23" s="418"/>
      <c r="UGK23" s="418"/>
      <c r="UGL23" s="418"/>
      <c r="UGM23" s="418"/>
      <c r="UGN23" s="418"/>
      <c r="UGO23" s="418"/>
      <c r="UGP23" s="418"/>
      <c r="UGQ23" s="418"/>
      <c r="UGR23" s="418"/>
      <c r="UGS23" s="418"/>
      <c r="UGT23" s="418"/>
      <c r="UGU23" s="418"/>
      <c r="UGV23" s="418"/>
      <c r="UGW23" s="418"/>
      <c r="UGX23" s="418"/>
      <c r="UGY23" s="418"/>
      <c r="UGZ23" s="418"/>
      <c r="UHA23" s="418"/>
      <c r="UHB23" s="418"/>
      <c r="UHC23" s="418"/>
      <c r="UHD23" s="418"/>
      <c r="UHE23" s="418"/>
      <c r="UHF23" s="418"/>
      <c r="UHG23" s="418"/>
      <c r="UHH23" s="418"/>
      <c r="UHI23" s="418"/>
      <c r="UHJ23" s="418"/>
      <c r="UHK23" s="418"/>
      <c r="UHL23" s="418"/>
      <c r="UHM23" s="418"/>
      <c r="UHN23" s="418"/>
      <c r="UHO23" s="418"/>
      <c r="UHP23" s="418"/>
      <c r="UHQ23" s="418"/>
      <c r="UHR23" s="418"/>
      <c r="UHS23" s="418"/>
      <c r="UHT23" s="418"/>
      <c r="UHU23" s="418"/>
      <c r="UHV23" s="418"/>
      <c r="UHW23" s="418"/>
      <c r="UHX23" s="418"/>
      <c r="UHY23" s="418"/>
      <c r="UHZ23" s="418"/>
      <c r="UIA23" s="418"/>
      <c r="UIB23" s="418"/>
      <c r="UIC23" s="418"/>
      <c r="UID23" s="418"/>
      <c r="UIE23" s="418"/>
      <c r="UIF23" s="418"/>
      <c r="UIG23" s="418"/>
      <c r="UIH23" s="418"/>
      <c r="UII23" s="418"/>
      <c r="UIJ23" s="418"/>
      <c r="UIK23" s="418"/>
      <c r="UIL23" s="418"/>
      <c r="UIM23" s="418"/>
      <c r="UIN23" s="418"/>
      <c r="UIO23" s="418"/>
      <c r="UIP23" s="418"/>
      <c r="UIQ23" s="418"/>
      <c r="UIR23" s="418"/>
      <c r="UIS23" s="418"/>
      <c r="UIT23" s="418"/>
      <c r="UIU23" s="418"/>
      <c r="UIV23" s="418"/>
      <c r="UIW23" s="418"/>
      <c r="UIX23" s="418"/>
      <c r="UIY23" s="418"/>
      <c r="UIZ23" s="418"/>
      <c r="UJA23" s="418"/>
      <c r="UJB23" s="418"/>
      <c r="UJC23" s="418"/>
      <c r="UJD23" s="418"/>
      <c r="UJE23" s="418"/>
      <c r="UJF23" s="418"/>
      <c r="UJG23" s="418"/>
      <c r="UJH23" s="418"/>
      <c r="UJI23" s="418"/>
      <c r="UJJ23" s="418"/>
      <c r="UJK23" s="418"/>
      <c r="UJL23" s="418"/>
      <c r="UJM23" s="418"/>
      <c r="UJN23" s="418"/>
      <c r="UJO23" s="418"/>
      <c r="UJP23" s="418"/>
      <c r="UJQ23" s="418"/>
      <c r="UJR23" s="418"/>
      <c r="UJS23" s="418"/>
      <c r="UJT23" s="418"/>
      <c r="UJU23" s="418"/>
      <c r="UJV23" s="418"/>
      <c r="UJW23" s="418"/>
      <c r="UJX23" s="418"/>
      <c r="UJY23" s="418"/>
      <c r="UJZ23" s="418"/>
      <c r="UKA23" s="418"/>
      <c r="UKB23" s="418"/>
      <c r="UKC23" s="418"/>
      <c r="UKD23" s="418"/>
      <c r="UKE23" s="418"/>
      <c r="UKF23" s="418"/>
      <c r="UKG23" s="418"/>
      <c r="UKH23" s="418"/>
      <c r="UKI23" s="418"/>
      <c r="UKJ23" s="418"/>
      <c r="UKK23" s="418"/>
      <c r="UKL23" s="418"/>
      <c r="UKM23" s="418"/>
      <c r="UKN23" s="418"/>
      <c r="UKO23" s="418"/>
      <c r="UKP23" s="418"/>
      <c r="UKQ23" s="418"/>
      <c r="UKR23" s="418"/>
      <c r="UKS23" s="418"/>
      <c r="UKT23" s="418"/>
      <c r="UKU23" s="418"/>
      <c r="UKV23" s="418"/>
      <c r="UKW23" s="418"/>
      <c r="UKX23" s="418"/>
      <c r="UKY23" s="418"/>
      <c r="UKZ23" s="418"/>
      <c r="ULA23" s="418"/>
      <c r="ULB23" s="418"/>
      <c r="ULC23" s="418"/>
      <c r="ULD23" s="418"/>
      <c r="ULE23" s="418"/>
      <c r="ULF23" s="418"/>
      <c r="ULG23" s="418"/>
      <c r="ULH23" s="418"/>
      <c r="ULI23" s="418"/>
      <c r="ULJ23" s="418"/>
      <c r="ULK23" s="418"/>
      <c r="ULL23" s="418"/>
      <c r="ULM23" s="418"/>
      <c r="ULN23" s="418"/>
      <c r="ULO23" s="418"/>
      <c r="ULP23" s="418"/>
      <c r="ULQ23" s="418"/>
      <c r="ULR23" s="418"/>
      <c r="ULS23" s="418"/>
      <c r="ULT23" s="418"/>
      <c r="ULU23" s="418"/>
      <c r="ULV23" s="418"/>
      <c r="ULW23" s="418"/>
      <c r="ULX23" s="418"/>
      <c r="ULY23" s="418"/>
      <c r="ULZ23" s="418"/>
      <c r="UMA23" s="418"/>
      <c r="UMB23" s="418"/>
      <c r="UMC23" s="418"/>
      <c r="UMD23" s="418"/>
      <c r="UME23" s="418"/>
      <c r="UMF23" s="418"/>
      <c r="UMG23" s="418"/>
      <c r="UMH23" s="418"/>
      <c r="UMI23" s="418"/>
      <c r="UMJ23" s="418"/>
      <c r="UMK23" s="418"/>
      <c r="UML23" s="418"/>
      <c r="UMM23" s="418"/>
      <c r="UMN23" s="418"/>
      <c r="UMO23" s="418"/>
      <c r="UMP23" s="418"/>
      <c r="UMQ23" s="418"/>
      <c r="UMR23" s="418"/>
      <c r="UMS23" s="418"/>
      <c r="UMT23" s="418"/>
      <c r="UMU23" s="418"/>
      <c r="UMV23" s="418"/>
      <c r="UMW23" s="418"/>
      <c r="UMX23" s="418"/>
      <c r="UMY23" s="418"/>
      <c r="UMZ23" s="418"/>
      <c r="UNA23" s="418"/>
      <c r="UNB23" s="418"/>
      <c r="UNC23" s="418"/>
      <c r="UND23" s="418"/>
      <c r="UNE23" s="418"/>
      <c r="UNF23" s="418"/>
      <c r="UNG23" s="418"/>
      <c r="UNH23" s="418"/>
      <c r="UNI23" s="418"/>
      <c r="UNJ23" s="418"/>
      <c r="UNK23" s="418"/>
      <c r="UNL23" s="418"/>
      <c r="UNM23" s="418"/>
      <c r="UNN23" s="418"/>
      <c r="UNO23" s="418"/>
      <c r="UNP23" s="418"/>
      <c r="UNQ23" s="418"/>
      <c r="UNR23" s="418"/>
      <c r="UNS23" s="418"/>
      <c r="UNT23" s="418"/>
      <c r="UNU23" s="418"/>
      <c r="UNV23" s="418"/>
      <c r="UNW23" s="418"/>
      <c r="UNX23" s="418"/>
      <c r="UNY23" s="418"/>
      <c r="UNZ23" s="418"/>
      <c r="UOA23" s="418"/>
      <c r="UOB23" s="418"/>
      <c r="UOC23" s="418"/>
      <c r="UOD23" s="418"/>
      <c r="UOE23" s="418"/>
      <c r="UOF23" s="418"/>
      <c r="UOG23" s="418"/>
      <c r="UOH23" s="418"/>
      <c r="UOI23" s="418"/>
      <c r="UOJ23" s="418"/>
      <c r="UOK23" s="418"/>
      <c r="UOL23" s="418"/>
      <c r="UOM23" s="418"/>
      <c r="UON23" s="418"/>
      <c r="UOO23" s="418"/>
      <c r="UOP23" s="418"/>
      <c r="UOQ23" s="418"/>
      <c r="UOR23" s="418"/>
      <c r="UOS23" s="418"/>
      <c r="UOT23" s="418"/>
      <c r="UOU23" s="418"/>
      <c r="UOV23" s="418"/>
      <c r="UOW23" s="418"/>
      <c r="UOX23" s="418"/>
      <c r="UOY23" s="418"/>
      <c r="UOZ23" s="418"/>
      <c r="UPA23" s="418"/>
      <c r="UPB23" s="418"/>
      <c r="UPC23" s="418"/>
      <c r="UPD23" s="418"/>
      <c r="UPE23" s="418"/>
      <c r="UPF23" s="418"/>
      <c r="UPG23" s="418"/>
      <c r="UPH23" s="418"/>
      <c r="UPI23" s="418"/>
      <c r="UPJ23" s="418"/>
      <c r="UPK23" s="418"/>
      <c r="UPL23" s="418"/>
      <c r="UPM23" s="418"/>
      <c r="UPN23" s="418"/>
      <c r="UPO23" s="418"/>
      <c r="UPP23" s="418"/>
      <c r="UPQ23" s="418"/>
      <c r="UPR23" s="418"/>
      <c r="UPS23" s="418"/>
      <c r="UPT23" s="418"/>
      <c r="UPU23" s="418"/>
      <c r="UPV23" s="418"/>
      <c r="UPW23" s="418"/>
      <c r="UPX23" s="418"/>
      <c r="UPY23" s="418"/>
      <c r="UPZ23" s="418"/>
      <c r="UQA23" s="418"/>
      <c r="UQB23" s="418"/>
      <c r="UQC23" s="418"/>
      <c r="UQD23" s="418"/>
      <c r="UQE23" s="418"/>
      <c r="UQF23" s="418"/>
      <c r="UQG23" s="418"/>
      <c r="UQH23" s="418"/>
      <c r="UQI23" s="418"/>
      <c r="UQJ23" s="418"/>
      <c r="UQK23" s="418"/>
      <c r="UQL23" s="418"/>
      <c r="UQM23" s="418"/>
      <c r="UQN23" s="418"/>
      <c r="UQO23" s="418"/>
      <c r="UQP23" s="418"/>
      <c r="UQQ23" s="418"/>
      <c r="UQR23" s="418"/>
      <c r="UQS23" s="418"/>
      <c r="UQT23" s="418"/>
      <c r="UQU23" s="418"/>
      <c r="UQV23" s="418"/>
      <c r="UQW23" s="418"/>
      <c r="UQX23" s="418"/>
      <c r="UQY23" s="418"/>
      <c r="UQZ23" s="418"/>
      <c r="URA23" s="418"/>
      <c r="URB23" s="418"/>
      <c r="URC23" s="418"/>
      <c r="URD23" s="418"/>
      <c r="URE23" s="418"/>
      <c r="URF23" s="418"/>
      <c r="URG23" s="418"/>
      <c r="URH23" s="418"/>
      <c r="URI23" s="418"/>
      <c r="URJ23" s="418"/>
      <c r="URK23" s="418"/>
      <c r="URL23" s="418"/>
      <c r="URM23" s="418"/>
      <c r="URN23" s="418"/>
      <c r="URO23" s="418"/>
      <c r="URP23" s="418"/>
      <c r="URQ23" s="418"/>
      <c r="URR23" s="418"/>
      <c r="URS23" s="418"/>
      <c r="URT23" s="418"/>
      <c r="URU23" s="418"/>
      <c r="URV23" s="418"/>
      <c r="URW23" s="418"/>
      <c r="URX23" s="418"/>
      <c r="URY23" s="418"/>
      <c r="URZ23" s="418"/>
      <c r="USA23" s="418"/>
      <c r="USB23" s="418"/>
      <c r="USC23" s="418"/>
      <c r="USD23" s="418"/>
      <c r="USE23" s="418"/>
      <c r="USF23" s="418"/>
      <c r="USG23" s="418"/>
      <c r="USH23" s="418"/>
      <c r="USI23" s="418"/>
      <c r="USJ23" s="418"/>
      <c r="USK23" s="418"/>
      <c r="USL23" s="418"/>
      <c r="USM23" s="418"/>
      <c r="USN23" s="418"/>
      <c r="USO23" s="418"/>
      <c r="USP23" s="418"/>
      <c r="USQ23" s="418"/>
      <c r="USR23" s="418"/>
      <c r="USS23" s="418"/>
      <c r="UST23" s="418"/>
      <c r="USU23" s="418"/>
      <c r="USV23" s="418"/>
      <c r="USW23" s="418"/>
      <c r="USX23" s="418"/>
      <c r="USY23" s="418"/>
      <c r="USZ23" s="418"/>
      <c r="UTA23" s="418"/>
      <c r="UTB23" s="418"/>
      <c r="UTC23" s="418"/>
      <c r="UTD23" s="418"/>
      <c r="UTE23" s="418"/>
      <c r="UTF23" s="418"/>
      <c r="UTG23" s="418"/>
      <c r="UTH23" s="418"/>
      <c r="UTI23" s="418"/>
      <c r="UTJ23" s="418"/>
      <c r="UTK23" s="418"/>
      <c r="UTL23" s="418"/>
      <c r="UTM23" s="418"/>
      <c r="UTN23" s="418"/>
      <c r="UTO23" s="418"/>
      <c r="UTP23" s="418"/>
      <c r="UTQ23" s="418"/>
      <c r="UTR23" s="418"/>
      <c r="UTS23" s="418"/>
      <c r="UTT23" s="418"/>
      <c r="UTU23" s="418"/>
      <c r="UTV23" s="418"/>
      <c r="UTW23" s="418"/>
      <c r="UTX23" s="418"/>
      <c r="UTY23" s="418"/>
      <c r="UTZ23" s="418"/>
      <c r="UUA23" s="418"/>
      <c r="UUB23" s="418"/>
      <c r="UUC23" s="418"/>
      <c r="UUD23" s="418"/>
      <c r="UUE23" s="418"/>
      <c r="UUF23" s="418"/>
      <c r="UUG23" s="418"/>
      <c r="UUH23" s="418"/>
      <c r="UUI23" s="418"/>
      <c r="UUJ23" s="418"/>
      <c r="UUK23" s="418"/>
      <c r="UUL23" s="418"/>
      <c r="UUM23" s="418"/>
      <c r="UUN23" s="418"/>
      <c r="UUO23" s="418"/>
      <c r="UUP23" s="418"/>
      <c r="UUQ23" s="418"/>
      <c r="UUR23" s="418"/>
      <c r="UUS23" s="418"/>
      <c r="UUT23" s="418"/>
      <c r="UUU23" s="418"/>
      <c r="UUV23" s="418"/>
      <c r="UUW23" s="418"/>
      <c r="UUX23" s="418"/>
      <c r="UUY23" s="418"/>
      <c r="UUZ23" s="418"/>
      <c r="UVA23" s="418"/>
      <c r="UVB23" s="418"/>
      <c r="UVC23" s="418"/>
      <c r="UVD23" s="418"/>
      <c r="UVE23" s="418"/>
      <c r="UVF23" s="418"/>
      <c r="UVG23" s="418"/>
      <c r="UVH23" s="418"/>
      <c r="UVI23" s="418"/>
      <c r="UVJ23" s="418"/>
      <c r="UVK23" s="418"/>
      <c r="UVL23" s="418"/>
      <c r="UVM23" s="418"/>
      <c r="UVN23" s="418"/>
      <c r="UVO23" s="418"/>
      <c r="UVP23" s="418"/>
      <c r="UVQ23" s="418"/>
      <c r="UVR23" s="418"/>
      <c r="UVS23" s="418"/>
      <c r="UVT23" s="418"/>
      <c r="UVU23" s="418"/>
      <c r="UVV23" s="418"/>
      <c r="UVW23" s="418"/>
      <c r="UVX23" s="418"/>
      <c r="UVY23" s="418"/>
      <c r="UVZ23" s="418"/>
      <c r="UWA23" s="418"/>
      <c r="UWB23" s="418"/>
      <c r="UWC23" s="418"/>
      <c r="UWD23" s="418"/>
      <c r="UWE23" s="418"/>
      <c r="UWF23" s="418"/>
      <c r="UWG23" s="418"/>
      <c r="UWH23" s="418"/>
      <c r="UWI23" s="418"/>
      <c r="UWJ23" s="418"/>
      <c r="UWK23" s="418"/>
      <c r="UWL23" s="418"/>
      <c r="UWM23" s="418"/>
      <c r="UWN23" s="418"/>
      <c r="UWO23" s="418"/>
      <c r="UWP23" s="418"/>
      <c r="UWQ23" s="418"/>
      <c r="UWR23" s="418"/>
      <c r="UWS23" s="418"/>
      <c r="UWT23" s="418"/>
      <c r="UWU23" s="418"/>
      <c r="UWV23" s="418"/>
      <c r="UWW23" s="418"/>
      <c r="UWX23" s="418"/>
      <c r="UWY23" s="418"/>
      <c r="UWZ23" s="418"/>
      <c r="UXA23" s="418"/>
      <c r="UXB23" s="418"/>
      <c r="UXC23" s="418"/>
      <c r="UXD23" s="418"/>
      <c r="UXE23" s="418"/>
      <c r="UXF23" s="418"/>
      <c r="UXG23" s="418"/>
      <c r="UXH23" s="418"/>
      <c r="UXI23" s="418"/>
      <c r="UXJ23" s="418"/>
      <c r="UXK23" s="418"/>
      <c r="UXL23" s="418"/>
      <c r="UXM23" s="418"/>
      <c r="UXN23" s="418"/>
      <c r="UXO23" s="418"/>
      <c r="UXP23" s="418"/>
      <c r="UXQ23" s="418"/>
      <c r="UXR23" s="418"/>
      <c r="UXS23" s="418"/>
      <c r="UXT23" s="418"/>
      <c r="UXU23" s="418"/>
      <c r="UXV23" s="418"/>
      <c r="UXW23" s="418"/>
      <c r="UXX23" s="418"/>
      <c r="UXY23" s="418"/>
      <c r="UXZ23" s="418"/>
      <c r="UYA23" s="418"/>
      <c r="UYB23" s="418"/>
      <c r="UYC23" s="418"/>
      <c r="UYD23" s="418"/>
      <c r="UYE23" s="418"/>
      <c r="UYF23" s="418"/>
      <c r="UYG23" s="418"/>
      <c r="UYH23" s="418"/>
      <c r="UYI23" s="418"/>
      <c r="UYJ23" s="418"/>
      <c r="UYK23" s="418"/>
      <c r="UYL23" s="418"/>
      <c r="UYM23" s="418"/>
      <c r="UYN23" s="418"/>
      <c r="UYO23" s="418"/>
      <c r="UYP23" s="418"/>
      <c r="UYQ23" s="418"/>
      <c r="UYR23" s="418"/>
      <c r="UYS23" s="418"/>
      <c r="UYT23" s="418"/>
      <c r="UYU23" s="418"/>
      <c r="UYV23" s="418"/>
      <c r="UYW23" s="418"/>
      <c r="UYX23" s="418"/>
      <c r="UYY23" s="418"/>
      <c r="UYZ23" s="418"/>
      <c r="UZA23" s="418"/>
      <c r="UZB23" s="418"/>
      <c r="UZC23" s="418"/>
      <c r="UZD23" s="418"/>
      <c r="UZE23" s="418"/>
      <c r="UZF23" s="418"/>
      <c r="UZG23" s="418"/>
      <c r="UZH23" s="418"/>
      <c r="UZI23" s="418"/>
      <c r="UZJ23" s="418"/>
      <c r="UZK23" s="418"/>
      <c r="UZL23" s="418"/>
      <c r="UZM23" s="418"/>
      <c r="UZN23" s="418"/>
      <c r="UZO23" s="418"/>
      <c r="UZP23" s="418"/>
      <c r="UZQ23" s="418"/>
      <c r="UZR23" s="418"/>
      <c r="UZS23" s="418"/>
      <c r="UZT23" s="418"/>
      <c r="UZU23" s="418"/>
      <c r="UZV23" s="418"/>
      <c r="UZW23" s="418"/>
      <c r="UZX23" s="418"/>
      <c r="UZY23" s="418"/>
      <c r="UZZ23" s="418"/>
      <c r="VAA23" s="418"/>
      <c r="VAB23" s="418"/>
      <c r="VAC23" s="418"/>
      <c r="VAD23" s="418"/>
      <c r="VAE23" s="418"/>
      <c r="VAF23" s="418"/>
      <c r="VAG23" s="418"/>
      <c r="VAH23" s="418"/>
      <c r="VAI23" s="418"/>
      <c r="VAJ23" s="418"/>
      <c r="VAK23" s="418"/>
      <c r="VAL23" s="418"/>
      <c r="VAM23" s="418"/>
      <c r="VAN23" s="418"/>
      <c r="VAO23" s="418"/>
      <c r="VAP23" s="418"/>
      <c r="VAQ23" s="418"/>
      <c r="VAR23" s="418"/>
      <c r="VAS23" s="418"/>
      <c r="VAT23" s="418"/>
      <c r="VAU23" s="418"/>
      <c r="VAV23" s="418"/>
      <c r="VAW23" s="418"/>
      <c r="VAX23" s="418"/>
      <c r="VAY23" s="418"/>
      <c r="VAZ23" s="418"/>
      <c r="VBA23" s="418"/>
      <c r="VBB23" s="418"/>
      <c r="VBC23" s="418"/>
      <c r="VBD23" s="418"/>
      <c r="VBE23" s="418"/>
      <c r="VBF23" s="418"/>
      <c r="VBG23" s="418"/>
      <c r="VBH23" s="418"/>
      <c r="VBI23" s="418"/>
      <c r="VBJ23" s="418"/>
      <c r="VBK23" s="418"/>
      <c r="VBL23" s="418"/>
      <c r="VBM23" s="418"/>
      <c r="VBN23" s="418"/>
      <c r="VBO23" s="418"/>
      <c r="VBP23" s="418"/>
      <c r="VBQ23" s="418"/>
      <c r="VBR23" s="418"/>
      <c r="VBS23" s="418"/>
      <c r="VBT23" s="418"/>
      <c r="VBU23" s="418"/>
      <c r="VBV23" s="418"/>
      <c r="VBW23" s="418"/>
      <c r="VBX23" s="418"/>
      <c r="VBY23" s="418"/>
      <c r="VBZ23" s="418"/>
      <c r="VCA23" s="418"/>
      <c r="VCB23" s="418"/>
      <c r="VCC23" s="418"/>
      <c r="VCD23" s="418"/>
      <c r="VCE23" s="418"/>
      <c r="VCF23" s="418"/>
      <c r="VCG23" s="418"/>
      <c r="VCH23" s="418"/>
      <c r="VCI23" s="418"/>
      <c r="VCJ23" s="418"/>
      <c r="VCK23" s="418"/>
      <c r="VCL23" s="418"/>
      <c r="VCM23" s="418"/>
      <c r="VCN23" s="418"/>
      <c r="VCO23" s="418"/>
      <c r="VCP23" s="418"/>
      <c r="VCQ23" s="418"/>
      <c r="VCR23" s="418"/>
      <c r="VCS23" s="418"/>
      <c r="VCT23" s="418"/>
      <c r="VCU23" s="418"/>
      <c r="VCV23" s="418"/>
      <c r="VCW23" s="418"/>
      <c r="VCX23" s="418"/>
      <c r="VCY23" s="418"/>
      <c r="VCZ23" s="418"/>
      <c r="VDA23" s="418"/>
      <c r="VDB23" s="418"/>
      <c r="VDC23" s="418"/>
      <c r="VDD23" s="418"/>
      <c r="VDE23" s="418"/>
      <c r="VDF23" s="418"/>
      <c r="VDG23" s="418"/>
      <c r="VDH23" s="418"/>
      <c r="VDI23" s="418"/>
      <c r="VDJ23" s="418"/>
      <c r="VDK23" s="418"/>
      <c r="VDL23" s="418"/>
      <c r="VDM23" s="418"/>
      <c r="VDN23" s="418"/>
      <c r="VDO23" s="418"/>
      <c r="VDP23" s="418"/>
      <c r="VDQ23" s="418"/>
      <c r="VDR23" s="418"/>
      <c r="VDS23" s="418"/>
      <c r="VDT23" s="418"/>
      <c r="VDU23" s="418"/>
      <c r="VDV23" s="418"/>
      <c r="VDW23" s="418"/>
      <c r="VDX23" s="418"/>
      <c r="VDY23" s="418"/>
      <c r="VDZ23" s="418"/>
      <c r="VEA23" s="418"/>
      <c r="VEB23" s="418"/>
      <c r="VEC23" s="418"/>
      <c r="VED23" s="418"/>
      <c r="VEE23" s="418"/>
      <c r="VEF23" s="418"/>
      <c r="VEG23" s="418"/>
      <c r="VEH23" s="418"/>
      <c r="VEI23" s="418"/>
      <c r="VEJ23" s="418"/>
      <c r="VEK23" s="418"/>
      <c r="VEL23" s="418"/>
      <c r="VEM23" s="418"/>
      <c r="VEN23" s="418"/>
      <c r="VEO23" s="418"/>
      <c r="VEP23" s="418"/>
      <c r="VEQ23" s="418"/>
      <c r="VER23" s="418"/>
      <c r="VES23" s="418"/>
      <c r="VET23" s="418"/>
      <c r="VEU23" s="418"/>
      <c r="VEV23" s="418"/>
      <c r="VEW23" s="418"/>
      <c r="VEX23" s="418"/>
      <c r="VEY23" s="418"/>
      <c r="VEZ23" s="418"/>
      <c r="VFA23" s="418"/>
      <c r="VFB23" s="418"/>
      <c r="VFC23" s="418"/>
      <c r="VFD23" s="418"/>
      <c r="VFE23" s="418"/>
      <c r="VFF23" s="418"/>
      <c r="VFG23" s="418"/>
      <c r="VFH23" s="418"/>
      <c r="VFI23" s="418"/>
      <c r="VFJ23" s="418"/>
      <c r="VFK23" s="418"/>
      <c r="VFL23" s="418"/>
      <c r="VFM23" s="418"/>
      <c r="VFN23" s="418"/>
      <c r="VFO23" s="418"/>
      <c r="VFP23" s="418"/>
      <c r="VFQ23" s="418"/>
      <c r="VFR23" s="418"/>
      <c r="VFS23" s="418"/>
      <c r="VFT23" s="418"/>
      <c r="VFU23" s="418"/>
      <c r="VFV23" s="418"/>
      <c r="VFW23" s="418"/>
      <c r="VFX23" s="418"/>
      <c r="VFY23" s="418"/>
      <c r="VFZ23" s="418"/>
      <c r="VGA23" s="418"/>
      <c r="VGB23" s="418"/>
      <c r="VGC23" s="418"/>
      <c r="VGD23" s="418"/>
      <c r="VGE23" s="418"/>
      <c r="VGF23" s="418"/>
      <c r="VGG23" s="418"/>
      <c r="VGH23" s="418"/>
      <c r="VGI23" s="418"/>
      <c r="VGJ23" s="418"/>
      <c r="VGK23" s="418"/>
      <c r="VGL23" s="418"/>
      <c r="VGM23" s="418"/>
      <c r="VGN23" s="418"/>
      <c r="VGO23" s="418"/>
      <c r="VGP23" s="418"/>
      <c r="VGQ23" s="418"/>
      <c r="VGR23" s="418"/>
      <c r="VGS23" s="418"/>
      <c r="VGT23" s="418"/>
      <c r="VGU23" s="418"/>
      <c r="VGV23" s="418"/>
      <c r="VGW23" s="418"/>
      <c r="VGX23" s="418"/>
      <c r="VGY23" s="418"/>
      <c r="VGZ23" s="418"/>
      <c r="VHA23" s="418"/>
      <c r="VHB23" s="418"/>
      <c r="VHC23" s="418"/>
      <c r="VHD23" s="418"/>
      <c r="VHE23" s="418"/>
      <c r="VHF23" s="418"/>
      <c r="VHG23" s="418"/>
      <c r="VHH23" s="418"/>
      <c r="VHI23" s="418"/>
      <c r="VHJ23" s="418"/>
      <c r="VHK23" s="418"/>
      <c r="VHL23" s="418"/>
      <c r="VHM23" s="418"/>
      <c r="VHN23" s="418"/>
      <c r="VHO23" s="418"/>
      <c r="VHP23" s="418"/>
      <c r="VHQ23" s="418"/>
      <c r="VHR23" s="418"/>
      <c r="VHS23" s="418"/>
      <c r="VHT23" s="418"/>
      <c r="VHU23" s="418"/>
      <c r="VHV23" s="418"/>
      <c r="VHW23" s="418"/>
      <c r="VHX23" s="418"/>
      <c r="VHY23" s="418"/>
      <c r="VHZ23" s="418"/>
      <c r="VIA23" s="418"/>
      <c r="VIB23" s="418"/>
      <c r="VIC23" s="418"/>
      <c r="VID23" s="418"/>
      <c r="VIE23" s="418"/>
      <c r="VIF23" s="418"/>
      <c r="VIG23" s="418"/>
      <c r="VIH23" s="418"/>
      <c r="VII23" s="418"/>
      <c r="VIJ23" s="418"/>
      <c r="VIK23" s="418"/>
      <c r="VIL23" s="418"/>
      <c r="VIM23" s="418"/>
      <c r="VIN23" s="418"/>
      <c r="VIO23" s="418"/>
      <c r="VIP23" s="418"/>
      <c r="VIQ23" s="418"/>
      <c r="VIR23" s="418"/>
      <c r="VIS23" s="418"/>
      <c r="VIT23" s="418"/>
      <c r="VIU23" s="418"/>
      <c r="VIV23" s="418"/>
      <c r="VIW23" s="418"/>
      <c r="VIX23" s="418"/>
      <c r="VIY23" s="418"/>
      <c r="VIZ23" s="418"/>
      <c r="VJA23" s="418"/>
      <c r="VJB23" s="418"/>
      <c r="VJC23" s="418"/>
      <c r="VJD23" s="418"/>
      <c r="VJE23" s="418"/>
      <c r="VJF23" s="418"/>
      <c r="VJG23" s="418"/>
      <c r="VJH23" s="418"/>
      <c r="VJI23" s="418"/>
      <c r="VJJ23" s="418"/>
      <c r="VJK23" s="418"/>
      <c r="VJL23" s="418"/>
      <c r="VJM23" s="418"/>
      <c r="VJN23" s="418"/>
      <c r="VJO23" s="418"/>
      <c r="VJP23" s="418"/>
      <c r="VJQ23" s="418"/>
      <c r="VJR23" s="418"/>
      <c r="VJS23" s="418"/>
      <c r="VJT23" s="418"/>
      <c r="VJU23" s="418"/>
      <c r="VJV23" s="418"/>
      <c r="VJW23" s="418"/>
      <c r="VJX23" s="418"/>
      <c r="VJY23" s="418"/>
      <c r="VJZ23" s="418"/>
      <c r="VKA23" s="418"/>
      <c r="VKB23" s="418"/>
      <c r="VKC23" s="418"/>
      <c r="VKD23" s="418"/>
      <c r="VKE23" s="418"/>
      <c r="VKF23" s="418"/>
      <c r="VKG23" s="418"/>
      <c r="VKH23" s="418"/>
      <c r="VKI23" s="418"/>
      <c r="VKJ23" s="418"/>
      <c r="VKK23" s="418"/>
      <c r="VKL23" s="418"/>
      <c r="VKM23" s="418"/>
      <c r="VKN23" s="418"/>
      <c r="VKO23" s="418"/>
      <c r="VKP23" s="418"/>
      <c r="VKQ23" s="418"/>
      <c r="VKR23" s="418"/>
      <c r="VKS23" s="418"/>
      <c r="VKT23" s="418"/>
      <c r="VKU23" s="418"/>
      <c r="VKV23" s="418"/>
      <c r="VKW23" s="418"/>
      <c r="VKX23" s="418"/>
      <c r="VKY23" s="418"/>
      <c r="VKZ23" s="418"/>
      <c r="VLA23" s="418"/>
      <c r="VLB23" s="418"/>
      <c r="VLC23" s="418"/>
      <c r="VLD23" s="418"/>
      <c r="VLE23" s="418"/>
      <c r="VLF23" s="418"/>
      <c r="VLG23" s="418"/>
      <c r="VLH23" s="418"/>
      <c r="VLI23" s="418"/>
      <c r="VLJ23" s="418"/>
      <c r="VLK23" s="418"/>
      <c r="VLL23" s="418"/>
      <c r="VLM23" s="418"/>
      <c r="VLN23" s="418"/>
      <c r="VLO23" s="418"/>
      <c r="VLP23" s="418"/>
      <c r="VLQ23" s="418"/>
      <c r="VLR23" s="418"/>
      <c r="VLS23" s="418"/>
      <c r="VLT23" s="418"/>
      <c r="VLU23" s="418"/>
      <c r="VLV23" s="418"/>
      <c r="VLW23" s="418"/>
      <c r="VLX23" s="418"/>
      <c r="VLY23" s="418"/>
      <c r="VLZ23" s="418"/>
      <c r="VMA23" s="418"/>
      <c r="VMB23" s="418"/>
      <c r="VMC23" s="418"/>
      <c r="VMD23" s="418"/>
      <c r="VME23" s="418"/>
      <c r="VMF23" s="418"/>
      <c r="VMG23" s="418"/>
      <c r="VMH23" s="418"/>
      <c r="VMI23" s="418"/>
      <c r="VMJ23" s="418"/>
      <c r="VMK23" s="418"/>
      <c r="VML23" s="418"/>
      <c r="VMM23" s="418"/>
      <c r="VMN23" s="418"/>
      <c r="VMO23" s="418"/>
      <c r="VMP23" s="418"/>
      <c r="VMQ23" s="418"/>
      <c r="VMR23" s="418"/>
      <c r="VMS23" s="418"/>
      <c r="VMT23" s="418"/>
      <c r="VMU23" s="418"/>
      <c r="VMV23" s="418"/>
      <c r="VMW23" s="418"/>
      <c r="VMX23" s="418"/>
      <c r="VMY23" s="418"/>
      <c r="VMZ23" s="418"/>
      <c r="VNA23" s="418"/>
      <c r="VNB23" s="418"/>
      <c r="VNC23" s="418"/>
      <c r="VND23" s="418"/>
      <c r="VNE23" s="418"/>
      <c r="VNF23" s="418"/>
      <c r="VNG23" s="418"/>
      <c r="VNH23" s="418"/>
      <c r="VNI23" s="418"/>
      <c r="VNJ23" s="418"/>
      <c r="VNK23" s="418"/>
      <c r="VNL23" s="418"/>
      <c r="VNM23" s="418"/>
      <c r="VNN23" s="418"/>
      <c r="VNO23" s="418"/>
      <c r="VNP23" s="418"/>
      <c r="VNQ23" s="418"/>
      <c r="VNR23" s="418"/>
      <c r="VNS23" s="418"/>
      <c r="VNT23" s="418"/>
      <c r="VNU23" s="418"/>
      <c r="VNV23" s="418"/>
      <c r="VNW23" s="418"/>
      <c r="VNX23" s="418"/>
      <c r="VNY23" s="418"/>
      <c r="VNZ23" s="418"/>
      <c r="VOA23" s="418"/>
      <c r="VOB23" s="418"/>
      <c r="VOC23" s="418"/>
      <c r="VOD23" s="418"/>
      <c r="VOE23" s="418"/>
      <c r="VOF23" s="418"/>
      <c r="VOG23" s="418"/>
      <c r="VOH23" s="418"/>
      <c r="VOI23" s="418"/>
      <c r="VOJ23" s="418"/>
      <c r="VOK23" s="418"/>
      <c r="VOL23" s="418"/>
      <c r="VOM23" s="418"/>
      <c r="VON23" s="418"/>
      <c r="VOO23" s="418"/>
      <c r="VOP23" s="418"/>
      <c r="VOQ23" s="418"/>
      <c r="VOR23" s="418"/>
      <c r="VOS23" s="418"/>
      <c r="VOT23" s="418"/>
      <c r="VOU23" s="418"/>
      <c r="VOV23" s="418"/>
      <c r="VOW23" s="418"/>
      <c r="VOX23" s="418"/>
      <c r="VOY23" s="418"/>
      <c r="VOZ23" s="418"/>
      <c r="VPA23" s="418"/>
      <c r="VPB23" s="418"/>
      <c r="VPC23" s="418"/>
      <c r="VPD23" s="418"/>
      <c r="VPE23" s="418"/>
      <c r="VPF23" s="418"/>
      <c r="VPG23" s="418"/>
      <c r="VPH23" s="418"/>
      <c r="VPI23" s="418"/>
      <c r="VPJ23" s="418"/>
      <c r="VPK23" s="418"/>
      <c r="VPL23" s="418"/>
      <c r="VPM23" s="418"/>
      <c r="VPN23" s="418"/>
      <c r="VPO23" s="418"/>
      <c r="VPP23" s="418"/>
      <c r="VPQ23" s="418"/>
      <c r="VPR23" s="418"/>
      <c r="VPS23" s="418"/>
      <c r="VPT23" s="418"/>
      <c r="VPU23" s="418"/>
      <c r="VPV23" s="418"/>
      <c r="VPW23" s="418"/>
      <c r="VPX23" s="418"/>
      <c r="VPY23" s="418"/>
      <c r="VPZ23" s="418"/>
      <c r="VQA23" s="418"/>
      <c r="VQB23" s="418"/>
      <c r="VQC23" s="418"/>
      <c r="VQD23" s="418"/>
      <c r="VQE23" s="418"/>
      <c r="VQF23" s="418"/>
      <c r="VQG23" s="418"/>
      <c r="VQH23" s="418"/>
      <c r="VQI23" s="418"/>
      <c r="VQJ23" s="418"/>
      <c r="VQK23" s="418"/>
      <c r="VQL23" s="418"/>
      <c r="VQM23" s="418"/>
      <c r="VQN23" s="418"/>
      <c r="VQO23" s="418"/>
      <c r="VQP23" s="418"/>
      <c r="VQQ23" s="418"/>
      <c r="VQR23" s="418"/>
      <c r="VQS23" s="418"/>
      <c r="VQT23" s="418"/>
      <c r="VQU23" s="418"/>
      <c r="VQV23" s="418"/>
      <c r="VQW23" s="418"/>
      <c r="VQX23" s="418"/>
      <c r="VQY23" s="418"/>
      <c r="VQZ23" s="418"/>
      <c r="VRA23" s="418"/>
      <c r="VRB23" s="418"/>
      <c r="VRC23" s="418"/>
      <c r="VRD23" s="418"/>
      <c r="VRE23" s="418"/>
      <c r="VRF23" s="418"/>
      <c r="VRG23" s="418"/>
      <c r="VRH23" s="418"/>
      <c r="VRI23" s="418"/>
      <c r="VRJ23" s="418"/>
      <c r="VRK23" s="418"/>
      <c r="VRL23" s="418"/>
      <c r="VRM23" s="418"/>
      <c r="VRN23" s="418"/>
      <c r="VRO23" s="418"/>
      <c r="VRP23" s="418"/>
      <c r="VRQ23" s="418"/>
      <c r="VRR23" s="418"/>
      <c r="VRS23" s="418"/>
      <c r="VRT23" s="418"/>
      <c r="VRU23" s="418"/>
      <c r="VRV23" s="418"/>
      <c r="VRW23" s="418"/>
      <c r="VRX23" s="418"/>
      <c r="VRY23" s="418"/>
      <c r="VRZ23" s="418"/>
      <c r="VSA23" s="418"/>
      <c r="VSB23" s="418"/>
      <c r="VSC23" s="418"/>
      <c r="VSD23" s="418"/>
      <c r="VSE23" s="418"/>
      <c r="VSF23" s="418"/>
      <c r="VSG23" s="418"/>
      <c r="VSH23" s="418"/>
      <c r="VSI23" s="418"/>
      <c r="VSJ23" s="418"/>
      <c r="VSK23" s="418"/>
      <c r="VSL23" s="418"/>
      <c r="VSM23" s="418"/>
      <c r="VSN23" s="418"/>
      <c r="VSO23" s="418"/>
      <c r="VSP23" s="418"/>
      <c r="VSQ23" s="418"/>
      <c r="VSR23" s="418"/>
      <c r="VSS23" s="418"/>
      <c r="VST23" s="418"/>
      <c r="VSU23" s="418"/>
      <c r="VSV23" s="418"/>
      <c r="VSW23" s="418"/>
      <c r="VSX23" s="418"/>
      <c r="VSY23" s="418"/>
      <c r="VSZ23" s="418"/>
      <c r="VTA23" s="418"/>
      <c r="VTB23" s="418"/>
      <c r="VTC23" s="418"/>
      <c r="VTD23" s="418"/>
      <c r="VTE23" s="418"/>
      <c r="VTF23" s="418"/>
      <c r="VTG23" s="418"/>
      <c r="VTH23" s="418"/>
      <c r="VTI23" s="418"/>
      <c r="VTJ23" s="418"/>
      <c r="VTK23" s="418"/>
      <c r="VTL23" s="418"/>
      <c r="VTM23" s="418"/>
      <c r="VTN23" s="418"/>
      <c r="VTO23" s="418"/>
      <c r="VTP23" s="418"/>
      <c r="VTQ23" s="418"/>
      <c r="VTR23" s="418"/>
      <c r="VTS23" s="418"/>
      <c r="VTT23" s="418"/>
      <c r="VTU23" s="418"/>
      <c r="VTV23" s="418"/>
      <c r="VTW23" s="418"/>
      <c r="VTX23" s="418"/>
      <c r="VTY23" s="418"/>
      <c r="VTZ23" s="418"/>
      <c r="VUA23" s="418"/>
      <c r="VUB23" s="418"/>
      <c r="VUC23" s="418"/>
      <c r="VUD23" s="418"/>
      <c r="VUE23" s="418"/>
      <c r="VUF23" s="418"/>
      <c r="VUG23" s="418"/>
      <c r="VUH23" s="418"/>
      <c r="VUI23" s="418"/>
      <c r="VUJ23" s="418"/>
      <c r="VUK23" s="418"/>
      <c r="VUL23" s="418"/>
      <c r="VUM23" s="418"/>
      <c r="VUN23" s="418"/>
      <c r="VUO23" s="418"/>
      <c r="VUP23" s="418"/>
      <c r="VUQ23" s="418"/>
      <c r="VUR23" s="418"/>
      <c r="VUS23" s="418"/>
      <c r="VUT23" s="418"/>
      <c r="VUU23" s="418"/>
      <c r="VUV23" s="418"/>
      <c r="VUW23" s="418"/>
      <c r="VUX23" s="418"/>
      <c r="VUY23" s="418"/>
      <c r="VUZ23" s="418"/>
      <c r="VVA23" s="418"/>
      <c r="VVB23" s="418"/>
      <c r="VVC23" s="418"/>
      <c r="VVD23" s="418"/>
      <c r="VVE23" s="418"/>
      <c r="VVF23" s="418"/>
      <c r="VVG23" s="418"/>
      <c r="VVH23" s="418"/>
      <c r="VVI23" s="418"/>
      <c r="VVJ23" s="418"/>
      <c r="VVK23" s="418"/>
      <c r="VVL23" s="418"/>
      <c r="VVM23" s="418"/>
      <c r="VVN23" s="418"/>
      <c r="VVO23" s="418"/>
      <c r="VVP23" s="418"/>
      <c r="VVQ23" s="418"/>
      <c r="VVR23" s="418"/>
      <c r="VVS23" s="418"/>
      <c r="VVT23" s="418"/>
      <c r="VVU23" s="418"/>
      <c r="VVV23" s="418"/>
      <c r="VVW23" s="418"/>
      <c r="VVX23" s="418"/>
      <c r="VVY23" s="418"/>
      <c r="VVZ23" s="418"/>
      <c r="VWA23" s="418"/>
      <c r="VWB23" s="418"/>
      <c r="VWC23" s="418"/>
      <c r="VWD23" s="418"/>
      <c r="VWE23" s="418"/>
      <c r="VWF23" s="418"/>
      <c r="VWG23" s="418"/>
      <c r="VWH23" s="418"/>
      <c r="VWI23" s="418"/>
      <c r="VWJ23" s="418"/>
      <c r="VWK23" s="418"/>
      <c r="VWL23" s="418"/>
      <c r="VWM23" s="418"/>
      <c r="VWN23" s="418"/>
      <c r="VWO23" s="418"/>
      <c r="VWP23" s="418"/>
      <c r="VWQ23" s="418"/>
      <c r="VWR23" s="418"/>
      <c r="VWS23" s="418"/>
      <c r="VWT23" s="418"/>
      <c r="VWU23" s="418"/>
      <c r="VWV23" s="418"/>
      <c r="VWW23" s="418"/>
      <c r="VWX23" s="418"/>
      <c r="VWY23" s="418"/>
      <c r="VWZ23" s="418"/>
      <c r="VXA23" s="418"/>
      <c r="VXB23" s="418"/>
      <c r="VXC23" s="418"/>
      <c r="VXD23" s="418"/>
      <c r="VXE23" s="418"/>
      <c r="VXF23" s="418"/>
      <c r="VXG23" s="418"/>
      <c r="VXH23" s="418"/>
      <c r="VXI23" s="418"/>
      <c r="VXJ23" s="418"/>
      <c r="VXK23" s="418"/>
      <c r="VXL23" s="418"/>
      <c r="VXM23" s="418"/>
      <c r="VXN23" s="418"/>
      <c r="VXO23" s="418"/>
      <c r="VXP23" s="418"/>
      <c r="VXQ23" s="418"/>
      <c r="VXR23" s="418"/>
      <c r="VXS23" s="418"/>
      <c r="VXT23" s="418"/>
      <c r="VXU23" s="418"/>
      <c r="VXV23" s="418"/>
      <c r="VXW23" s="418"/>
      <c r="VXX23" s="418"/>
      <c r="VXY23" s="418"/>
      <c r="VXZ23" s="418"/>
      <c r="VYA23" s="418"/>
      <c r="VYB23" s="418"/>
      <c r="VYC23" s="418"/>
      <c r="VYD23" s="418"/>
      <c r="VYE23" s="418"/>
      <c r="VYF23" s="418"/>
      <c r="VYG23" s="418"/>
      <c r="VYH23" s="418"/>
      <c r="VYI23" s="418"/>
      <c r="VYJ23" s="418"/>
      <c r="VYK23" s="418"/>
      <c r="VYL23" s="418"/>
      <c r="VYM23" s="418"/>
      <c r="VYN23" s="418"/>
      <c r="VYO23" s="418"/>
      <c r="VYP23" s="418"/>
      <c r="VYQ23" s="418"/>
      <c r="VYR23" s="418"/>
      <c r="VYS23" s="418"/>
      <c r="VYT23" s="418"/>
      <c r="VYU23" s="418"/>
      <c r="VYV23" s="418"/>
      <c r="VYW23" s="418"/>
      <c r="VYX23" s="418"/>
      <c r="VYY23" s="418"/>
      <c r="VYZ23" s="418"/>
      <c r="VZA23" s="418"/>
      <c r="VZB23" s="418"/>
      <c r="VZC23" s="418"/>
      <c r="VZD23" s="418"/>
      <c r="VZE23" s="418"/>
      <c r="VZF23" s="418"/>
      <c r="VZG23" s="418"/>
      <c r="VZH23" s="418"/>
      <c r="VZI23" s="418"/>
      <c r="VZJ23" s="418"/>
      <c r="VZK23" s="418"/>
      <c r="VZL23" s="418"/>
      <c r="VZM23" s="418"/>
      <c r="VZN23" s="418"/>
      <c r="VZO23" s="418"/>
      <c r="VZP23" s="418"/>
      <c r="VZQ23" s="418"/>
      <c r="VZR23" s="418"/>
      <c r="VZS23" s="418"/>
      <c r="VZT23" s="418"/>
      <c r="VZU23" s="418"/>
      <c r="VZV23" s="418"/>
      <c r="VZW23" s="418"/>
      <c r="VZX23" s="418"/>
      <c r="VZY23" s="418"/>
      <c r="VZZ23" s="418"/>
      <c r="WAA23" s="418"/>
      <c r="WAB23" s="418"/>
      <c r="WAC23" s="418"/>
      <c r="WAD23" s="418"/>
      <c r="WAE23" s="418"/>
      <c r="WAF23" s="418"/>
      <c r="WAG23" s="418"/>
      <c r="WAH23" s="418"/>
      <c r="WAI23" s="418"/>
      <c r="WAJ23" s="418"/>
      <c r="WAK23" s="418"/>
      <c r="WAL23" s="418"/>
      <c r="WAM23" s="418"/>
      <c r="WAN23" s="418"/>
      <c r="WAO23" s="418"/>
      <c r="WAP23" s="418"/>
      <c r="WAQ23" s="418"/>
      <c r="WAR23" s="418"/>
      <c r="WAS23" s="418"/>
      <c r="WAT23" s="418"/>
      <c r="WAU23" s="418"/>
      <c r="WAV23" s="418"/>
      <c r="WAW23" s="418"/>
      <c r="WAX23" s="418"/>
      <c r="WAY23" s="418"/>
      <c r="WAZ23" s="418"/>
      <c r="WBA23" s="418"/>
      <c r="WBB23" s="418"/>
      <c r="WBC23" s="418"/>
      <c r="WBD23" s="418"/>
      <c r="WBE23" s="418"/>
      <c r="WBF23" s="418"/>
      <c r="WBG23" s="418"/>
      <c r="WBH23" s="418"/>
      <c r="WBI23" s="418"/>
      <c r="WBJ23" s="418"/>
      <c r="WBK23" s="418"/>
      <c r="WBL23" s="418"/>
      <c r="WBM23" s="418"/>
      <c r="WBN23" s="418"/>
      <c r="WBO23" s="418"/>
      <c r="WBP23" s="418"/>
      <c r="WBQ23" s="418"/>
      <c r="WBR23" s="418"/>
      <c r="WBS23" s="418"/>
      <c r="WBT23" s="418"/>
      <c r="WBU23" s="418"/>
      <c r="WBV23" s="418"/>
      <c r="WBW23" s="418"/>
      <c r="WBX23" s="418"/>
      <c r="WBY23" s="418"/>
      <c r="WBZ23" s="418"/>
      <c r="WCA23" s="418"/>
      <c r="WCB23" s="418"/>
      <c r="WCC23" s="418"/>
      <c r="WCD23" s="418"/>
      <c r="WCE23" s="418"/>
      <c r="WCF23" s="418"/>
      <c r="WCG23" s="418"/>
      <c r="WCH23" s="418"/>
      <c r="WCI23" s="418"/>
      <c r="WCJ23" s="418"/>
      <c r="WCK23" s="418"/>
      <c r="WCL23" s="418"/>
      <c r="WCM23" s="418"/>
      <c r="WCN23" s="418"/>
      <c r="WCO23" s="418"/>
      <c r="WCP23" s="418"/>
      <c r="WCQ23" s="418"/>
      <c r="WCR23" s="418"/>
      <c r="WCS23" s="418"/>
      <c r="WCT23" s="418"/>
      <c r="WCU23" s="418"/>
      <c r="WCV23" s="418"/>
      <c r="WCW23" s="418"/>
      <c r="WCX23" s="418"/>
      <c r="WCY23" s="418"/>
      <c r="WCZ23" s="418"/>
      <c r="WDA23" s="418"/>
      <c r="WDB23" s="418"/>
      <c r="WDC23" s="418"/>
      <c r="WDD23" s="418"/>
      <c r="WDE23" s="418"/>
      <c r="WDF23" s="418"/>
      <c r="WDG23" s="418"/>
      <c r="WDH23" s="418"/>
      <c r="WDI23" s="418"/>
      <c r="WDJ23" s="418"/>
      <c r="WDK23" s="418"/>
      <c r="WDL23" s="418"/>
      <c r="WDM23" s="418"/>
      <c r="WDN23" s="418"/>
      <c r="WDO23" s="418"/>
      <c r="WDP23" s="418"/>
      <c r="WDQ23" s="418"/>
      <c r="WDR23" s="418"/>
      <c r="WDS23" s="418"/>
      <c r="WDT23" s="418"/>
      <c r="WDU23" s="418"/>
      <c r="WDV23" s="418"/>
      <c r="WDW23" s="418"/>
      <c r="WDX23" s="418"/>
      <c r="WDY23" s="418"/>
      <c r="WDZ23" s="418"/>
      <c r="WEA23" s="418"/>
      <c r="WEB23" s="418"/>
      <c r="WEC23" s="418"/>
      <c r="WED23" s="418"/>
      <c r="WEE23" s="418"/>
      <c r="WEF23" s="418"/>
      <c r="WEG23" s="418"/>
      <c r="WEH23" s="418"/>
      <c r="WEI23" s="418"/>
      <c r="WEJ23" s="418"/>
      <c r="WEK23" s="418"/>
      <c r="WEL23" s="418"/>
      <c r="WEM23" s="418"/>
      <c r="WEN23" s="418"/>
      <c r="WEO23" s="418"/>
      <c r="WEP23" s="418"/>
      <c r="WEQ23" s="418"/>
      <c r="WER23" s="418"/>
      <c r="WES23" s="418"/>
      <c r="WET23" s="418"/>
      <c r="WEU23" s="418"/>
      <c r="WEV23" s="418"/>
      <c r="WEW23" s="418"/>
      <c r="WEX23" s="418"/>
      <c r="WEY23" s="418"/>
      <c r="WEZ23" s="418"/>
      <c r="WFA23" s="418"/>
      <c r="WFB23" s="418"/>
      <c r="WFC23" s="418"/>
      <c r="WFD23" s="418"/>
      <c r="WFE23" s="418"/>
      <c r="WFF23" s="418"/>
      <c r="WFG23" s="418"/>
      <c r="WFH23" s="418"/>
      <c r="WFI23" s="418"/>
      <c r="WFJ23" s="418"/>
      <c r="WFK23" s="418"/>
      <c r="WFL23" s="418"/>
      <c r="WFM23" s="418"/>
      <c r="WFN23" s="418"/>
      <c r="WFO23" s="418"/>
      <c r="WFP23" s="418"/>
      <c r="WFQ23" s="418"/>
      <c r="WFR23" s="418"/>
      <c r="WFS23" s="418"/>
      <c r="WFT23" s="418"/>
      <c r="WFU23" s="418"/>
      <c r="WFV23" s="418"/>
      <c r="WFW23" s="418"/>
      <c r="WFX23" s="418"/>
      <c r="WFY23" s="418"/>
      <c r="WFZ23" s="418"/>
      <c r="WGA23" s="418"/>
      <c r="WGB23" s="418"/>
      <c r="WGC23" s="418"/>
      <c r="WGD23" s="418"/>
      <c r="WGE23" s="418"/>
      <c r="WGF23" s="418"/>
      <c r="WGG23" s="418"/>
      <c r="WGH23" s="418"/>
      <c r="WGI23" s="418"/>
      <c r="WGJ23" s="418"/>
      <c r="WGK23" s="418"/>
      <c r="WGL23" s="418"/>
      <c r="WGM23" s="418"/>
      <c r="WGN23" s="418"/>
      <c r="WGO23" s="418"/>
      <c r="WGP23" s="418"/>
      <c r="WGQ23" s="418"/>
      <c r="WGR23" s="418"/>
      <c r="WGS23" s="418"/>
      <c r="WGT23" s="418"/>
      <c r="WGU23" s="418"/>
      <c r="WGV23" s="418"/>
      <c r="WGW23" s="418"/>
      <c r="WGX23" s="418"/>
      <c r="WGY23" s="418"/>
      <c r="WGZ23" s="418"/>
      <c r="WHA23" s="418"/>
      <c r="WHB23" s="418"/>
      <c r="WHC23" s="418"/>
      <c r="WHD23" s="418"/>
      <c r="WHE23" s="418"/>
      <c r="WHF23" s="418"/>
      <c r="WHG23" s="418"/>
      <c r="WHH23" s="418"/>
      <c r="WHI23" s="418"/>
      <c r="WHJ23" s="418"/>
      <c r="WHK23" s="418"/>
      <c r="WHL23" s="418"/>
      <c r="WHM23" s="418"/>
      <c r="WHN23" s="418"/>
      <c r="WHO23" s="418"/>
      <c r="WHP23" s="418"/>
      <c r="WHQ23" s="418"/>
      <c r="WHR23" s="418"/>
      <c r="WHS23" s="418"/>
      <c r="WHT23" s="418"/>
      <c r="WHU23" s="418"/>
      <c r="WHV23" s="418"/>
      <c r="WHW23" s="418"/>
      <c r="WHX23" s="418"/>
      <c r="WHY23" s="418"/>
      <c r="WHZ23" s="418"/>
      <c r="WIA23" s="418"/>
      <c r="WIB23" s="418"/>
      <c r="WIC23" s="418"/>
      <c r="WID23" s="418"/>
      <c r="WIE23" s="418"/>
      <c r="WIF23" s="418"/>
      <c r="WIG23" s="418"/>
      <c r="WIH23" s="418"/>
      <c r="WII23" s="418"/>
      <c r="WIJ23" s="418"/>
      <c r="WIK23" s="418"/>
      <c r="WIL23" s="418"/>
      <c r="WIM23" s="418"/>
      <c r="WIN23" s="418"/>
      <c r="WIO23" s="418"/>
      <c r="WIP23" s="418"/>
      <c r="WIQ23" s="418"/>
      <c r="WIR23" s="418"/>
      <c r="WIS23" s="418"/>
      <c r="WIT23" s="418"/>
      <c r="WIU23" s="418"/>
      <c r="WIV23" s="418"/>
      <c r="WIW23" s="418"/>
      <c r="WIX23" s="418"/>
      <c r="WIY23" s="418"/>
      <c r="WIZ23" s="418"/>
      <c r="WJA23" s="418"/>
      <c r="WJB23" s="418"/>
      <c r="WJC23" s="418"/>
      <c r="WJD23" s="418"/>
      <c r="WJE23" s="418"/>
      <c r="WJF23" s="418"/>
      <c r="WJG23" s="418"/>
      <c r="WJH23" s="418"/>
      <c r="WJI23" s="418"/>
      <c r="WJJ23" s="418"/>
      <c r="WJK23" s="418"/>
      <c r="WJL23" s="418"/>
      <c r="WJM23" s="418"/>
      <c r="WJN23" s="418"/>
      <c r="WJO23" s="418"/>
      <c r="WJP23" s="418"/>
      <c r="WJQ23" s="418"/>
      <c r="WJR23" s="418"/>
      <c r="WJS23" s="418"/>
      <c r="WJT23" s="418"/>
      <c r="WJU23" s="418"/>
      <c r="WJV23" s="418"/>
      <c r="WJW23" s="418"/>
      <c r="WJX23" s="418"/>
      <c r="WJY23" s="418"/>
      <c r="WJZ23" s="418"/>
      <c r="WKA23" s="418"/>
      <c r="WKB23" s="418"/>
      <c r="WKC23" s="418"/>
      <c r="WKD23" s="418"/>
      <c r="WKE23" s="418"/>
      <c r="WKF23" s="418"/>
      <c r="WKG23" s="418"/>
      <c r="WKH23" s="418"/>
      <c r="WKI23" s="418"/>
      <c r="WKJ23" s="418"/>
      <c r="WKK23" s="418"/>
      <c r="WKL23" s="418"/>
      <c r="WKM23" s="418"/>
      <c r="WKN23" s="418"/>
      <c r="WKO23" s="418"/>
      <c r="WKP23" s="418"/>
      <c r="WKQ23" s="418"/>
      <c r="WKR23" s="418"/>
      <c r="WKS23" s="418"/>
      <c r="WKT23" s="418"/>
      <c r="WKU23" s="418"/>
      <c r="WKV23" s="418"/>
      <c r="WKW23" s="418"/>
      <c r="WKX23" s="418"/>
      <c r="WKY23" s="418"/>
      <c r="WKZ23" s="418"/>
      <c r="WLA23" s="418"/>
      <c r="WLB23" s="418"/>
      <c r="WLC23" s="418"/>
      <c r="WLD23" s="418"/>
      <c r="WLE23" s="418"/>
      <c r="WLF23" s="418"/>
      <c r="WLG23" s="418"/>
      <c r="WLH23" s="418"/>
      <c r="WLI23" s="418"/>
      <c r="WLJ23" s="418"/>
      <c r="WLK23" s="418"/>
      <c r="WLL23" s="418"/>
      <c r="WLM23" s="418"/>
      <c r="WLN23" s="418"/>
      <c r="WLO23" s="418"/>
      <c r="WLP23" s="418"/>
      <c r="WLQ23" s="418"/>
      <c r="WLR23" s="418"/>
      <c r="WLS23" s="418"/>
      <c r="WLT23" s="418"/>
      <c r="WLU23" s="418"/>
      <c r="WLV23" s="418"/>
      <c r="WLW23" s="418"/>
      <c r="WLX23" s="418"/>
      <c r="WLY23" s="418"/>
      <c r="WLZ23" s="418"/>
      <c r="WMA23" s="418"/>
      <c r="WMB23" s="418"/>
      <c r="WMC23" s="418"/>
      <c r="WMD23" s="418"/>
      <c r="WME23" s="418"/>
      <c r="WMF23" s="418"/>
      <c r="WMG23" s="418"/>
      <c r="WMH23" s="418"/>
      <c r="WMI23" s="418"/>
      <c r="WMJ23" s="418"/>
      <c r="WMK23" s="418"/>
      <c r="WML23" s="418"/>
      <c r="WMM23" s="418"/>
      <c r="WMN23" s="418"/>
      <c r="WMO23" s="418"/>
      <c r="WMP23" s="418"/>
      <c r="WMQ23" s="418"/>
      <c r="WMR23" s="418"/>
      <c r="WMS23" s="418"/>
      <c r="WMT23" s="418"/>
      <c r="WMU23" s="418"/>
      <c r="WMV23" s="418"/>
      <c r="WMW23" s="418"/>
      <c r="WMX23" s="418"/>
      <c r="WMY23" s="418"/>
      <c r="WMZ23" s="418"/>
      <c r="WNA23" s="418"/>
      <c r="WNB23" s="418"/>
      <c r="WNC23" s="418"/>
      <c r="WND23" s="418"/>
      <c r="WNE23" s="418"/>
      <c r="WNF23" s="418"/>
      <c r="WNG23" s="418"/>
      <c r="WNH23" s="418"/>
      <c r="WNI23" s="418"/>
      <c r="WNJ23" s="418"/>
      <c r="WNK23" s="418"/>
      <c r="WNL23" s="418"/>
      <c r="WNM23" s="418"/>
      <c r="WNN23" s="418"/>
      <c r="WNO23" s="418"/>
      <c r="WNP23" s="418"/>
      <c r="WNQ23" s="418"/>
      <c r="WNR23" s="418"/>
      <c r="WNS23" s="418"/>
      <c r="WNT23" s="418"/>
      <c r="WNU23" s="418"/>
      <c r="WNV23" s="418"/>
      <c r="WNW23" s="418"/>
      <c r="WNX23" s="418"/>
      <c r="WNY23" s="418"/>
      <c r="WNZ23" s="418"/>
      <c r="WOA23" s="418"/>
      <c r="WOB23" s="418"/>
      <c r="WOC23" s="418"/>
      <c r="WOD23" s="418"/>
      <c r="WOE23" s="418"/>
      <c r="WOF23" s="418"/>
      <c r="WOG23" s="418"/>
      <c r="WOH23" s="418"/>
      <c r="WOI23" s="418"/>
      <c r="WOJ23" s="418"/>
      <c r="WOK23" s="418"/>
      <c r="WOL23" s="418"/>
      <c r="WOM23" s="418"/>
      <c r="WON23" s="418"/>
      <c r="WOO23" s="418"/>
      <c r="WOP23" s="418"/>
      <c r="WOQ23" s="418"/>
      <c r="WOR23" s="418"/>
      <c r="WOS23" s="418"/>
      <c r="WOT23" s="418"/>
      <c r="WOU23" s="418"/>
      <c r="WOV23" s="418"/>
      <c r="WOW23" s="418"/>
      <c r="WOX23" s="418"/>
      <c r="WOY23" s="418"/>
      <c r="WOZ23" s="418"/>
      <c r="WPA23" s="418"/>
      <c r="WPB23" s="418"/>
      <c r="WPC23" s="418"/>
      <c r="WPD23" s="418"/>
      <c r="WPE23" s="418"/>
      <c r="WPF23" s="418"/>
      <c r="WPG23" s="418"/>
      <c r="WPH23" s="418"/>
      <c r="WPI23" s="418"/>
      <c r="WPJ23" s="418"/>
      <c r="WPK23" s="418"/>
      <c r="WPL23" s="418"/>
      <c r="WPM23" s="418"/>
      <c r="WPN23" s="418"/>
      <c r="WPO23" s="418"/>
      <c r="WPP23" s="418"/>
      <c r="WPQ23" s="418"/>
      <c r="WPR23" s="418"/>
      <c r="WPS23" s="418"/>
      <c r="WPT23" s="418"/>
      <c r="WPU23" s="418"/>
      <c r="WPV23" s="418"/>
      <c r="WPW23" s="418"/>
      <c r="WPX23" s="418"/>
      <c r="WPY23" s="418"/>
      <c r="WPZ23" s="418"/>
      <c r="WQA23" s="418"/>
      <c r="WQB23" s="418"/>
      <c r="WQC23" s="418"/>
      <c r="WQD23" s="418"/>
      <c r="WQE23" s="418"/>
      <c r="WQF23" s="418"/>
      <c r="WQG23" s="418"/>
      <c r="WQH23" s="418"/>
      <c r="WQI23" s="418"/>
      <c r="WQJ23" s="418"/>
      <c r="WQK23" s="418"/>
      <c r="WQL23" s="418"/>
      <c r="WQM23" s="418"/>
      <c r="WQN23" s="418"/>
      <c r="WQO23" s="418"/>
      <c r="WQP23" s="418"/>
      <c r="WQQ23" s="418"/>
      <c r="WQR23" s="418"/>
      <c r="WQS23" s="418"/>
      <c r="WQT23" s="418"/>
      <c r="WQU23" s="418"/>
      <c r="WQV23" s="418"/>
      <c r="WQW23" s="418"/>
      <c r="WQX23" s="418"/>
      <c r="WQY23" s="418"/>
      <c r="WQZ23" s="418"/>
      <c r="WRA23" s="418"/>
      <c r="WRB23" s="418"/>
      <c r="WRC23" s="418"/>
      <c r="WRD23" s="418"/>
      <c r="WRE23" s="418"/>
      <c r="WRF23" s="418"/>
      <c r="WRG23" s="418"/>
      <c r="WRH23" s="418"/>
      <c r="WRI23" s="418"/>
      <c r="WRJ23" s="418"/>
      <c r="WRK23" s="418"/>
      <c r="WRL23" s="418"/>
      <c r="WRM23" s="418"/>
      <c r="WRN23" s="418"/>
      <c r="WRO23" s="418"/>
      <c r="WRP23" s="418"/>
      <c r="WRQ23" s="418"/>
      <c r="WRR23" s="418"/>
      <c r="WRS23" s="418"/>
      <c r="WRT23" s="418"/>
      <c r="WRU23" s="418"/>
      <c r="WRV23" s="418"/>
      <c r="WRW23" s="418"/>
      <c r="WRX23" s="418"/>
      <c r="WRY23" s="418"/>
      <c r="WRZ23" s="418"/>
      <c r="WSA23" s="418"/>
      <c r="WSB23" s="418"/>
      <c r="WSC23" s="418"/>
      <c r="WSD23" s="418"/>
      <c r="WSE23" s="418"/>
      <c r="WSF23" s="418"/>
      <c r="WSG23" s="418"/>
      <c r="WSH23" s="418"/>
      <c r="WSI23" s="418"/>
      <c r="WSJ23" s="418"/>
      <c r="WSK23" s="418"/>
      <c r="WSL23" s="418"/>
      <c r="WSM23" s="418"/>
      <c r="WSN23" s="418"/>
      <c r="WSO23" s="418"/>
      <c r="WSP23" s="418"/>
      <c r="WSQ23" s="418"/>
      <c r="WSR23" s="418"/>
      <c r="WSS23" s="418"/>
      <c r="WST23" s="418"/>
      <c r="WSU23" s="418"/>
      <c r="WSV23" s="418"/>
      <c r="WSW23" s="418"/>
      <c r="WSX23" s="418"/>
      <c r="WSY23" s="418"/>
      <c r="WSZ23" s="418"/>
      <c r="WTA23" s="418"/>
      <c r="WTB23" s="418"/>
      <c r="WTC23" s="418"/>
      <c r="WTD23" s="418"/>
      <c r="WTE23" s="418"/>
      <c r="WTF23" s="418"/>
      <c r="WTG23" s="418"/>
      <c r="WTH23" s="418"/>
      <c r="WTI23" s="418"/>
      <c r="WTJ23" s="418"/>
      <c r="WTK23" s="418"/>
      <c r="WTL23" s="418"/>
      <c r="WTM23" s="418"/>
      <c r="WTN23" s="418"/>
      <c r="WTO23" s="418"/>
      <c r="WTP23" s="418"/>
      <c r="WTQ23" s="418"/>
      <c r="WTR23" s="418"/>
      <c r="WTS23" s="418"/>
      <c r="WTT23" s="418"/>
      <c r="WTU23" s="418"/>
      <c r="WTV23" s="418"/>
      <c r="WTW23" s="418"/>
      <c r="WTX23" s="418"/>
      <c r="WTY23" s="418"/>
      <c r="WTZ23" s="418"/>
      <c r="WUA23" s="418"/>
      <c r="WUB23" s="418"/>
      <c r="WUC23" s="418"/>
      <c r="WUD23" s="418"/>
      <c r="WUE23" s="418"/>
      <c r="WUF23" s="418"/>
      <c r="WUG23" s="418"/>
      <c r="WUH23" s="418"/>
      <c r="WUI23" s="418"/>
      <c r="WUJ23" s="418"/>
      <c r="WUK23" s="418"/>
      <c r="WUL23" s="418"/>
      <c r="WUM23" s="418"/>
      <c r="WUN23" s="418"/>
      <c r="WUO23" s="418"/>
      <c r="WUP23" s="418"/>
      <c r="WUQ23" s="418"/>
      <c r="WUR23" s="418"/>
      <c r="WUS23" s="418"/>
      <c r="WUT23" s="418"/>
      <c r="WUU23" s="418"/>
      <c r="WUV23" s="418"/>
      <c r="WUW23" s="418"/>
      <c r="WUX23" s="418"/>
      <c r="WUY23" s="418"/>
      <c r="WUZ23" s="418"/>
      <c r="WVA23" s="418"/>
      <c r="WVB23" s="418"/>
      <c r="WVC23" s="418"/>
      <c r="WVD23" s="418"/>
      <c r="WVE23" s="418"/>
      <c r="WVF23" s="418"/>
      <c r="WVG23" s="418"/>
      <c r="WVH23" s="418"/>
      <c r="WVI23" s="418"/>
      <c r="WVJ23" s="418"/>
      <c r="WVK23" s="418"/>
      <c r="WVL23" s="418"/>
      <c r="WVM23" s="418"/>
      <c r="WVN23" s="418"/>
      <c r="WVO23" s="418"/>
      <c r="WVP23" s="418"/>
      <c r="WVQ23" s="418"/>
      <c r="WVR23" s="418"/>
      <c r="WVS23" s="418"/>
      <c r="WVT23" s="418"/>
      <c r="WVU23" s="418"/>
      <c r="WVV23" s="418"/>
      <c r="WVW23" s="418"/>
      <c r="WVX23" s="418"/>
      <c r="WVY23" s="418"/>
      <c r="WVZ23" s="418"/>
      <c r="WWA23" s="418"/>
      <c r="WWB23" s="418"/>
      <c r="WWC23" s="418"/>
      <c r="WWD23" s="418"/>
      <c r="WWE23" s="418"/>
      <c r="WWF23" s="418"/>
      <c r="WWG23" s="418"/>
      <c r="WWH23" s="418"/>
      <c r="WWI23" s="418"/>
      <c r="WWJ23" s="418"/>
      <c r="WWK23" s="418"/>
      <c r="WWL23" s="418"/>
      <c r="WWM23" s="418"/>
      <c r="WWN23" s="418"/>
      <c r="WWO23" s="418"/>
      <c r="WWP23" s="418"/>
      <c r="WWQ23" s="418"/>
      <c r="WWR23" s="418"/>
      <c r="WWS23" s="418"/>
      <c r="WWT23" s="418"/>
      <c r="WWU23" s="418"/>
      <c r="WWV23" s="418"/>
      <c r="WWW23" s="418"/>
      <c r="WWX23" s="418"/>
      <c r="WWY23" s="418"/>
      <c r="WWZ23" s="418"/>
      <c r="WXA23" s="418"/>
      <c r="WXB23" s="418"/>
      <c r="WXC23" s="418"/>
      <c r="WXD23" s="418"/>
      <c r="WXE23" s="418"/>
      <c r="WXF23" s="418"/>
      <c r="WXG23" s="418"/>
      <c r="WXH23" s="418"/>
      <c r="WXI23" s="418"/>
      <c r="WXJ23" s="418"/>
      <c r="WXK23" s="418"/>
      <c r="WXL23" s="418"/>
      <c r="WXM23" s="418"/>
      <c r="WXN23" s="418"/>
      <c r="WXO23" s="418"/>
      <c r="WXP23" s="418"/>
      <c r="WXQ23" s="418"/>
      <c r="WXR23" s="418"/>
      <c r="WXS23" s="418"/>
      <c r="WXT23" s="418"/>
      <c r="WXU23" s="418"/>
      <c r="WXV23" s="418"/>
      <c r="WXW23" s="418"/>
      <c r="WXX23" s="418"/>
      <c r="WXY23" s="418"/>
      <c r="WXZ23" s="418"/>
      <c r="WYA23" s="418"/>
      <c r="WYB23" s="418"/>
      <c r="WYC23" s="418"/>
      <c r="WYD23" s="418"/>
      <c r="WYE23" s="418"/>
      <c r="WYF23" s="418"/>
      <c r="WYG23" s="418"/>
      <c r="WYH23" s="418"/>
      <c r="WYI23" s="418"/>
      <c r="WYJ23" s="418"/>
      <c r="WYK23" s="418"/>
      <c r="WYL23" s="418"/>
      <c r="WYM23" s="418"/>
      <c r="WYN23" s="418"/>
      <c r="WYO23" s="418"/>
      <c r="WYP23" s="418"/>
      <c r="WYQ23" s="418"/>
      <c r="WYR23" s="418"/>
      <c r="WYS23" s="418"/>
      <c r="WYT23" s="418"/>
      <c r="WYU23" s="418"/>
      <c r="WYV23" s="418"/>
      <c r="WYW23" s="418"/>
      <c r="WYX23" s="418"/>
      <c r="WYY23" s="418"/>
      <c r="WYZ23" s="418"/>
      <c r="WZA23" s="418"/>
      <c r="WZB23" s="418"/>
      <c r="WZC23" s="418"/>
      <c r="WZD23" s="418"/>
      <c r="WZE23" s="418"/>
      <c r="WZF23" s="418"/>
      <c r="WZG23" s="418"/>
      <c r="WZH23" s="418"/>
      <c r="WZI23" s="418"/>
      <c r="WZJ23" s="418"/>
      <c r="WZK23" s="418"/>
      <c r="WZL23" s="418"/>
      <c r="WZM23" s="418"/>
      <c r="WZN23" s="418"/>
      <c r="WZO23" s="418"/>
      <c r="WZP23" s="418"/>
      <c r="WZQ23" s="418"/>
      <c r="WZR23" s="418"/>
      <c r="WZS23" s="418"/>
      <c r="WZT23" s="418"/>
      <c r="WZU23" s="418"/>
      <c r="WZV23" s="418"/>
      <c r="WZW23" s="418"/>
      <c r="WZX23" s="418"/>
      <c r="WZY23" s="418"/>
      <c r="WZZ23" s="418"/>
      <c r="XAA23" s="418"/>
      <c r="XAB23" s="418"/>
      <c r="XAC23" s="418"/>
      <c r="XAD23" s="418"/>
      <c r="XAE23" s="418"/>
      <c r="XAF23" s="418"/>
      <c r="XAG23" s="418"/>
      <c r="XAH23" s="418"/>
      <c r="XAI23" s="418"/>
      <c r="XAJ23" s="418"/>
      <c r="XAK23" s="418"/>
      <c r="XAL23" s="418"/>
      <c r="XAM23" s="418"/>
      <c r="XAN23" s="418"/>
      <c r="XAO23" s="418"/>
      <c r="XAP23" s="418"/>
      <c r="XAQ23" s="418"/>
      <c r="XAR23" s="418"/>
      <c r="XAS23" s="418"/>
      <c r="XAT23" s="418"/>
      <c r="XAU23" s="418"/>
      <c r="XAV23" s="418"/>
      <c r="XAW23" s="418"/>
      <c r="XAX23" s="418"/>
      <c r="XAY23" s="418"/>
      <c r="XAZ23" s="418"/>
      <c r="XBA23" s="418"/>
      <c r="XBB23" s="418"/>
      <c r="XBC23" s="418"/>
      <c r="XBD23" s="418"/>
      <c r="XBE23" s="418"/>
      <c r="XBF23" s="418"/>
      <c r="XBG23" s="418"/>
      <c r="XBH23" s="418"/>
      <c r="XBI23" s="418"/>
      <c r="XBJ23" s="418"/>
      <c r="XBK23" s="418"/>
      <c r="XBL23" s="418"/>
      <c r="XBM23" s="418"/>
      <c r="XBN23" s="418"/>
      <c r="XBO23" s="418"/>
      <c r="XBP23" s="418"/>
      <c r="XBQ23" s="418"/>
      <c r="XBR23" s="418"/>
      <c r="XBS23" s="418"/>
      <c r="XBT23" s="418"/>
      <c r="XBU23" s="418"/>
      <c r="XBV23" s="418"/>
      <c r="XBW23" s="418"/>
      <c r="XBX23" s="418"/>
      <c r="XBY23" s="418"/>
      <c r="XBZ23" s="418"/>
      <c r="XCA23" s="418"/>
      <c r="XCB23" s="418"/>
      <c r="XCC23" s="418"/>
      <c r="XCD23" s="418"/>
      <c r="XCE23" s="418"/>
      <c r="XCF23" s="418"/>
      <c r="XCG23" s="418"/>
      <c r="XCH23" s="418"/>
      <c r="XCI23" s="418"/>
      <c r="XCJ23" s="418"/>
      <c r="XCK23" s="418"/>
      <c r="XCL23" s="418"/>
      <c r="XCM23" s="418"/>
      <c r="XCN23" s="418"/>
      <c r="XCO23" s="418"/>
      <c r="XCP23" s="418"/>
      <c r="XCQ23" s="418"/>
      <c r="XCR23" s="418"/>
      <c r="XCS23" s="418"/>
      <c r="XCT23" s="418"/>
      <c r="XCU23" s="418"/>
      <c r="XCV23" s="418"/>
      <c r="XCW23" s="418"/>
      <c r="XCX23" s="418"/>
      <c r="XCY23" s="418"/>
      <c r="XCZ23" s="418"/>
      <c r="XDA23" s="418"/>
      <c r="XDB23" s="418"/>
      <c r="XDC23" s="418"/>
      <c r="XDD23" s="418"/>
      <c r="XDE23" s="418"/>
      <c r="XDF23" s="418"/>
      <c r="XDG23" s="418"/>
      <c r="XDH23" s="418"/>
    </row>
    <row r="24" spans="1:16336" s="163" customFormat="1">
      <c r="A24" s="1" t="s">
        <v>597</v>
      </c>
      <c r="B24" s="451">
        <f>IFERROR(VLOOKUP(A24,'PDP-ACC'!A:Q,2,FALSE),"")</f>
        <v>0</v>
      </c>
      <c r="C24" s="451" t="str">
        <f>IFERROR(VLOOKUP(A24,'PDP-ACC'!A:Q,3,FALSE),"")</f>
        <v>IT1002</v>
      </c>
      <c r="D24" s="422" t="str">
        <f>IFERROR(VLOOKUP(A24,'PDP-ACC'!A:Q,4,FALSE),"")</f>
        <v>Trolley for all RP/RM Series, support 55"-98" displays</v>
      </c>
      <c r="E24" s="451" t="str">
        <f>IFERROR(VLOOKUP(A24,'PDP-ACC'!A:Q,5,FALSE),"")</f>
        <v>8400460-5073-3</v>
      </c>
      <c r="F24" s="451" t="str">
        <f>IFERROR(VLOOKUP(A24,'PDP-ACC'!A:Q,6,FALSE),"")</f>
        <v>One Year</v>
      </c>
      <c r="G24" s="459">
        <f>IFERROR(VLOOKUP(A24,'PDP-ACC'!A:Q,17,FALSE),"")</f>
        <v>667</v>
      </c>
    </row>
    <row r="25" spans="1:16336" s="163" customFormat="1">
      <c r="A25" s="1" t="s">
        <v>239</v>
      </c>
      <c r="B25" s="451">
        <f>IFERROR(VLOOKUP(A25,'PDP-ACC'!A:Q,2,FALSE),"")</f>
        <v>0</v>
      </c>
      <c r="C25" s="451" t="str">
        <f>IFERROR(VLOOKUP(A25,'PDP-ACC'!A:Q,3,FALSE),"")</f>
        <v>TTY21</v>
      </c>
      <c r="D25" s="422" t="str">
        <f>IFERROR(VLOOKUP(A25,'PDP-ACC'!A:Q,4,FALSE),"")</f>
        <v>Rotating trolley for ST4302S, ST5502S, IL4301, IL5501, SL4302K, SL5502K, SL6502K</v>
      </c>
      <c r="E25" s="451" t="str">
        <f>IFERROR(VLOOKUP(A25,'PDP-ACC'!A:Q,5,FALSE),"")</f>
        <v>8400460-4416-9</v>
      </c>
      <c r="F25" s="451" t="str">
        <f>IFERROR(VLOOKUP(A25,'PDP-ACC'!A:Q,6,FALSE),"")</f>
        <v>One Year</v>
      </c>
      <c r="G25" s="459">
        <f>IFERROR(VLOOKUP(A25,'PDP-ACC'!A:Q,17,FALSE),"")</f>
        <v>879</v>
      </c>
    </row>
    <row r="26" spans="1:16336" s="164" customFormat="1">
      <c r="A26" s="1" t="s">
        <v>602</v>
      </c>
      <c r="B26" s="451">
        <f>IFERROR(VLOOKUP(A26,'PDP-ACC'!A:Q,2,FALSE),"")</f>
        <v>0</v>
      </c>
      <c r="C26" s="451" t="str">
        <f>IFERROR(VLOOKUP(A26,'PDP-ACC'!A:Q,3,FALSE),"")</f>
        <v>IT1101-B</v>
      </c>
      <c r="D26" s="422" t="str">
        <f>IFERROR(VLOOKUP(A26,'PDP-ACC'!A:Q,4,FALSE),"")</f>
        <v xml:space="preserve">BalanceBox® Mobile stand base compatible with 65 -86 in panels </v>
      </c>
      <c r="E26" s="451" t="str">
        <f>IFERROR(VLOOKUP(A26,'PDP-ACC'!A:Q,5,FALSE),"")</f>
        <v>BalanceBox's own</v>
      </c>
      <c r="F26" s="451" t="str">
        <f>IFERROR(VLOOKUP(A26,'PDP-ACC'!A:Q,6,FALSE),"")</f>
        <v>One Year</v>
      </c>
      <c r="G26" s="459">
        <f>IFERROR(VLOOKUP(A26,'PDP-ACC'!A:Q,17,FALSE),"")</f>
        <v>499</v>
      </c>
    </row>
    <row r="27" spans="1:16336" s="465" customFormat="1" ht="15.6">
      <c r="A27" s="1" t="s">
        <v>605</v>
      </c>
      <c r="B27" s="476">
        <f>IFERROR(VLOOKUP(A27,'PDP-ACC'!A:Q,2,FALSE),"")</f>
        <v>0</v>
      </c>
      <c r="C27" s="473" t="str">
        <f>IFERROR(VLOOKUP(A27,'PDP-ACC'!A:Q,3,FALSE),"")</f>
        <v>MT02E</v>
      </c>
      <c r="D27" s="474" t="str">
        <f>IFERROR(VLOOKUP(A27,'PDP-ACC'!A:Q,4,FALSE),"")</f>
        <v>BenQ motorized cart for 65"-86" panels (VESA 800 x 600 mm)</v>
      </c>
      <c r="E27" s="473" t="str">
        <f>IFERROR(VLOOKUP(A27,'PDP-ACC'!A:Q,5,FALSE),"")</f>
        <v>8400460-5118-1</v>
      </c>
      <c r="F27" s="473" t="str">
        <f>IFERROR(VLOOKUP(A27,'PDP-ACC'!A:Q,6,FALSE),"")</f>
        <v>One Year</v>
      </c>
      <c r="G27" s="475">
        <f>IFERROR(VLOOKUP(A27,'PDP-ACC'!A:Q,17,FALSE),"")</f>
        <v>1400</v>
      </c>
    </row>
    <row r="28" spans="1:16336" s="164" customFormat="1" ht="17.100000000000001" customHeight="1">
      <c r="A28" s="1" t="s">
        <v>609</v>
      </c>
      <c r="B28" s="451">
        <f>IFERROR(VLOOKUP(A28,'PDP-ACC'!A:Q,2,FALSE),"")</f>
        <v>0</v>
      </c>
      <c r="C28" s="451" t="str">
        <f>IFERROR(VLOOKUP(A28,'PDP-ACC'!A:Q,3,FALSE),"")</f>
        <v>MT02E Tray</v>
      </c>
      <c r="D28" s="422" t="str">
        <f>IFERROR(VLOOKUP(A28,'PDP-ACC'!A:Q,4,FALSE),"")</f>
        <v>Laptop tray for MT02E</v>
      </c>
      <c r="E28" s="451">
        <f>IFERROR(VLOOKUP(A28,'PDP-ACC'!A:Q,5,FALSE),"")</f>
        <v>0</v>
      </c>
      <c r="F28" s="451" t="str">
        <f>IFERROR(VLOOKUP(A28,'PDP-ACC'!A:Q,6,FALSE),"")</f>
        <v>One Year</v>
      </c>
      <c r="G28" s="459">
        <f>IFERROR(VLOOKUP(A28,'PDP-ACC'!A:Q,17,FALSE),"")</f>
        <v>76</v>
      </c>
    </row>
    <row r="29" spans="1:16336" s="164" customFormat="1">
      <c r="A29" s="426" t="s">
        <v>625</v>
      </c>
      <c r="B29" s="450"/>
      <c r="C29" s="450"/>
      <c r="D29" s="423"/>
      <c r="E29" s="450"/>
      <c r="F29" s="450"/>
      <c r="G29" s="458"/>
    </row>
    <row r="30" spans="1:16336" s="164" customFormat="1">
      <c r="A30" s="1" t="s">
        <v>611</v>
      </c>
      <c r="B30" s="451">
        <f>IFERROR(VLOOKUP(A30,'PDP-ACC'!A:Q,2,FALSE),"")</f>
        <v>0</v>
      </c>
      <c r="C30" s="451" t="str">
        <f>IFERROR(VLOOKUP(A30,'PDP-ACC'!A:Q,3,FALSE),"")</f>
        <v>DVY31</v>
      </c>
      <c r="D30" s="422" t="str">
        <f>IFERROR(VLOOKUP(A30,'PDP-ACC'!A:Q,4,FALSE),"")</f>
        <v>1080p camera for video conference (Zoom Certified)</v>
      </c>
      <c r="E30" s="451" t="str">
        <f>IFERROR(VLOOKUP(A30,'PDP-ACC'!A:Q,5,FALSE),"")</f>
        <v>8400460-4589-0</v>
      </c>
      <c r="F30" s="451" t="str">
        <f>IFERROR(VLOOKUP(A30,'PDP-ACC'!A:Q,6,FALSE),"")</f>
        <v>One Year</v>
      </c>
      <c r="G30" s="459">
        <f>IFERROR(VLOOKUP(A30,'PDP-ACC'!A:Q,17,FALSE),"")</f>
        <v>120</v>
      </c>
    </row>
    <row r="31" spans="1:16336" s="164" customFormat="1">
      <c r="A31" s="1" t="s">
        <v>612</v>
      </c>
      <c r="B31" s="451">
        <f>IFERROR(VLOOKUP(A31,'PDP-ACC'!A:Q,2,FALSE),"")</f>
        <v>0</v>
      </c>
      <c r="C31" s="451" t="str">
        <f>IFERROR(VLOOKUP(A31,'PDP-ACC'!A:Q,3,FALSE),"")</f>
        <v>DVY32</v>
      </c>
      <c r="D31" s="422" t="str">
        <f>IFERROR(VLOOKUP(A31,'PDP-ACC'!A:Q,4,FALSE),"")</f>
        <v>4K camera for video conference (Zoom Certified)</v>
      </c>
      <c r="E31" s="451" t="str">
        <f>IFERROR(VLOOKUP(A31,'PDP-ACC'!A:Q,5,FALSE),"")</f>
        <v>8400460-4590-6</v>
      </c>
      <c r="F31" s="451" t="str">
        <f>IFERROR(VLOOKUP(A31,'PDP-ACC'!A:Q,6,FALSE),"")</f>
        <v>One Year</v>
      </c>
      <c r="G31" s="459">
        <f>IFERROR(VLOOKUP(A31,'PDP-ACC'!A:Q,17,FALSE),"")</f>
        <v>549</v>
      </c>
    </row>
    <row r="32" spans="1:16336" s="164" customFormat="1">
      <c r="A32" s="1" t="s">
        <v>614</v>
      </c>
      <c r="B32" s="451">
        <f>IFERROR(VLOOKUP(A32,'PDP-ACC'!A:Q,2,FALSE),"")</f>
        <v>0</v>
      </c>
      <c r="C32" s="451" t="str">
        <f>IFERROR(VLOOKUP(A32,'PDP-ACC'!A:Q,3,FALSE),"")</f>
        <v>DV01K</v>
      </c>
      <c r="D32" s="422" t="str">
        <f>IFERROR(VLOOKUP(A32,'PDP-ACC'!A:Q,4,FALSE),"")</f>
        <v>4K camera featured with active-noise cancellation and auto framing. Compatible with RP04 and RM04. NOT compatible with other boards.</v>
      </c>
      <c r="E32" s="451" t="str">
        <f>IFERROR(VLOOKUP(A32,'PDP-ACC'!A:Q,5,FALSE),"")</f>
        <v>8400460-4995-9</v>
      </c>
      <c r="F32" s="451" t="str">
        <f>IFERROR(VLOOKUP(A32,'PDP-ACC'!A:Q,6,FALSE),"")</f>
        <v>One Year</v>
      </c>
      <c r="G32" s="459">
        <f>IFERROR(VLOOKUP(A32,'PDP-ACC'!A:Q,17,FALSE),"")</f>
        <v>649</v>
      </c>
    </row>
    <row r="33" spans="1:7" s="164" customFormat="1">
      <c r="A33" s="1" t="s">
        <v>648</v>
      </c>
      <c r="B33" s="451">
        <f>IFERROR(VLOOKUP(A33,'PDP-ACC'!A:Q,2,FALSE),"")</f>
        <v>0</v>
      </c>
      <c r="C33" s="451" t="str">
        <f>IFERROR(VLOOKUP(A33,'PDP-ACC'!A:Q,3,FALSE),"")</f>
        <v>DV01K</v>
      </c>
      <c r="D33" s="422" t="str">
        <f>IFERROR(VLOOKUP(A33,'PDP-ACC'!A:Q,4,FALSE),"")</f>
        <v>4K camera featured with active-noise cancellation and auto framing. Compatible with RP04 and RM04. NOT compatible with other boards.</v>
      </c>
      <c r="E33" s="451" t="str">
        <f>IFERROR(VLOOKUP(A33,'PDP-ACC'!A:Q,5,FALSE),"")</f>
        <v>8400460-4995-9</v>
      </c>
      <c r="F33" s="451" t="str">
        <f>IFERROR(VLOOKUP(A33,'PDP-ACC'!A:Q,6,FALSE),"")</f>
        <v>One Year</v>
      </c>
      <c r="G33" s="459">
        <f>IFERROR(VLOOKUP(A33,'PDP-ACC'!A:Q,17,FALSE),"")</f>
        <v>649</v>
      </c>
    </row>
    <row r="34" spans="1:7" s="164" customFormat="1">
      <c r="A34" s="1" t="s">
        <v>618</v>
      </c>
      <c r="B34" s="451" t="str">
        <f>IFERROR(VLOOKUP(A34,'PDP-ACC'!A:Q,2,FALSE),"")</f>
        <v>36 units left</v>
      </c>
      <c r="C34" s="451" t="str">
        <f>IFERROR(VLOOKUP(A34,'PDP-ACC'!A:Q,3,FALSE),"")</f>
        <v>Camera L-Mount</v>
      </c>
      <c r="D34" s="422" t="str">
        <f>IFERROR(VLOOKUP(A34,'PDP-ACC'!A:Q,4,FALSE),"")</f>
        <v>Camera L-Type mount (TV mount), compatible with DVY31, DVY32</v>
      </c>
      <c r="E34" s="451" t="str">
        <f>IFERROR(VLOOKUP(A34,'PDP-ACC'!A:Q,5,FALSE),"")</f>
        <v>8400460-4507-4</v>
      </c>
      <c r="F34" s="451" t="str">
        <f>IFERROR(VLOOKUP(A34,'PDP-ACC'!A:Q,6,FALSE),"")</f>
        <v>One Year</v>
      </c>
      <c r="G34" s="459">
        <f>IFERROR(VLOOKUP(A34,'PDP-ACC'!A:Q,17,FALSE),"")</f>
        <v>50</v>
      </c>
    </row>
    <row r="35" spans="1:7" s="164" customFormat="1">
      <c r="A35" s="1"/>
      <c r="B35" s="443"/>
      <c r="C35" s="443"/>
      <c r="D35" s="1"/>
      <c r="E35" s="443"/>
      <c r="F35" s="443"/>
      <c r="G35" s="180"/>
    </row>
    <row r="36" spans="1:7" s="164" customFormat="1">
      <c r="A36" s="1"/>
      <c r="B36" s="443"/>
      <c r="C36" s="443"/>
      <c r="D36" s="1"/>
      <c r="E36" s="443"/>
      <c r="F36" s="443"/>
      <c r="G36" s="180"/>
    </row>
    <row r="37" spans="1:7" s="164" customFormat="1">
      <c r="A37" s="1"/>
      <c r="B37" s="443"/>
      <c r="C37" s="443"/>
      <c r="D37" s="1"/>
      <c r="E37" s="443"/>
      <c r="F37" s="443"/>
      <c r="G37" s="180"/>
    </row>
    <row r="38" spans="1:7" s="164" customFormat="1">
      <c r="A38" s="1"/>
      <c r="B38" s="443"/>
      <c r="C38" s="443"/>
      <c r="D38" s="1"/>
      <c r="E38" s="443"/>
      <c r="F38" s="443"/>
      <c r="G38" s="180"/>
    </row>
    <row r="39" spans="1:7" s="164" customFormat="1">
      <c r="A39" s="1"/>
      <c r="B39" s="443"/>
      <c r="C39" s="443"/>
      <c r="D39" s="1"/>
      <c r="E39" s="443"/>
      <c r="F39" s="443"/>
      <c r="G39" s="180"/>
    </row>
    <row r="40" spans="1:7" s="164" customFormat="1">
      <c r="A40" s="1"/>
      <c r="B40" s="443"/>
      <c r="C40" s="443"/>
      <c r="D40" s="1"/>
      <c r="E40" s="443"/>
      <c r="F40" s="443"/>
      <c r="G40" s="180"/>
    </row>
    <row r="41" spans="1:7" s="164" customFormat="1">
      <c r="A41" s="1"/>
      <c r="B41" s="443"/>
      <c r="C41" s="443"/>
      <c r="D41" s="1"/>
      <c r="E41" s="443"/>
      <c r="F41" s="443"/>
      <c r="G41" s="180"/>
    </row>
    <row r="42" spans="1:7" s="164" customFormat="1">
      <c r="A42" s="1"/>
      <c r="B42" s="443"/>
      <c r="C42" s="443"/>
      <c r="D42" s="1"/>
      <c r="E42" s="443"/>
      <c r="F42" s="443"/>
      <c r="G42" s="180"/>
    </row>
    <row r="43" spans="1:7" s="164" customFormat="1">
      <c r="A43" s="1"/>
      <c r="B43" s="443"/>
      <c r="C43" s="443"/>
      <c r="D43" s="1"/>
      <c r="E43" s="443"/>
      <c r="F43" s="443"/>
      <c r="G43" s="180"/>
    </row>
    <row r="44" spans="1:7" s="164" customFormat="1">
      <c r="A44" s="1"/>
      <c r="B44" s="443"/>
      <c r="C44" s="443"/>
      <c r="D44" s="1"/>
      <c r="E44" s="443"/>
      <c r="F44" s="443"/>
      <c r="G44" s="180"/>
    </row>
    <row r="45" spans="1:7" s="164" customFormat="1">
      <c r="A45" s="1"/>
      <c r="B45" s="443"/>
      <c r="C45" s="443"/>
      <c r="D45" s="1"/>
      <c r="E45" s="443"/>
      <c r="F45" s="443"/>
      <c r="G45" s="180"/>
    </row>
    <row r="46" spans="1:7" s="164" customFormat="1">
      <c r="A46" s="1"/>
      <c r="B46" s="443"/>
      <c r="C46" s="443"/>
      <c r="D46" s="1"/>
      <c r="E46" s="443"/>
      <c r="F46" s="443"/>
      <c r="G46" s="180"/>
    </row>
    <row r="47" spans="1:7" s="164" customFormat="1">
      <c r="A47" s="1"/>
      <c r="B47" s="443"/>
      <c r="C47" s="443"/>
      <c r="D47" s="1"/>
      <c r="E47" s="443"/>
      <c r="F47" s="443"/>
      <c r="G47" s="180"/>
    </row>
    <row r="48" spans="1:7" s="164" customFormat="1">
      <c r="A48" s="1"/>
      <c r="B48" s="443"/>
      <c r="C48" s="443"/>
      <c r="D48" s="1"/>
      <c r="E48" s="443"/>
      <c r="F48" s="443"/>
      <c r="G48" s="180"/>
    </row>
    <row r="49" spans="1:7" s="164" customFormat="1">
      <c r="A49" s="1"/>
      <c r="B49" s="443"/>
      <c r="C49" s="443"/>
      <c r="D49" s="1"/>
      <c r="E49" s="443"/>
      <c r="F49" s="443"/>
      <c r="G49" s="180"/>
    </row>
    <row r="50" spans="1:7" s="164" customFormat="1">
      <c r="A50" s="1"/>
      <c r="B50" s="443"/>
      <c r="C50" s="443"/>
      <c r="D50" s="1"/>
      <c r="E50" s="443"/>
      <c r="F50" s="443"/>
      <c r="G50" s="180"/>
    </row>
    <row r="51" spans="1:7" s="164" customFormat="1">
      <c r="A51" s="1"/>
      <c r="B51" s="443"/>
      <c r="C51" s="443"/>
      <c r="D51" s="1"/>
      <c r="E51" s="443"/>
      <c r="F51" s="443"/>
      <c r="G51" s="180"/>
    </row>
    <row r="52" spans="1:7" s="164" customFormat="1">
      <c r="A52" s="1"/>
      <c r="B52" s="443"/>
      <c r="C52" s="443"/>
      <c r="D52" s="1"/>
      <c r="E52" s="443"/>
      <c r="F52" s="443"/>
      <c r="G52" s="180"/>
    </row>
    <row r="53" spans="1:7" s="164" customFormat="1">
      <c r="A53" s="1"/>
      <c r="B53" s="443"/>
      <c r="C53" s="443"/>
      <c r="D53" s="1"/>
      <c r="E53" s="443"/>
      <c r="F53" s="443"/>
      <c r="G53" s="180"/>
    </row>
    <row r="54" spans="1:7" s="164" customFormat="1">
      <c r="A54" s="1"/>
      <c r="B54" s="443"/>
      <c r="C54" s="443"/>
      <c r="D54" s="1"/>
      <c r="E54" s="443"/>
      <c r="F54" s="443"/>
      <c r="G54" s="180"/>
    </row>
    <row r="55" spans="1:7" s="164" customFormat="1">
      <c r="A55" s="1"/>
      <c r="B55" s="443"/>
      <c r="C55" s="443"/>
      <c r="D55" s="1"/>
      <c r="E55" s="443"/>
      <c r="F55" s="443"/>
      <c r="G55" s="180"/>
    </row>
    <row r="56" spans="1:7" s="164" customFormat="1">
      <c r="A56" s="1"/>
      <c r="B56" s="443"/>
      <c r="C56" s="443"/>
      <c r="D56" s="1"/>
      <c r="E56" s="443"/>
      <c r="F56" s="443"/>
      <c r="G56" s="180"/>
    </row>
    <row r="57" spans="1:7" s="164" customFormat="1">
      <c r="A57" s="1"/>
      <c r="B57" s="443"/>
      <c r="C57" s="443"/>
      <c r="D57" s="1"/>
      <c r="E57" s="443"/>
      <c r="F57" s="443"/>
      <c r="G57" s="180"/>
    </row>
    <row r="58" spans="1:7" s="164" customFormat="1">
      <c r="A58" s="1"/>
      <c r="B58" s="443"/>
      <c r="C58" s="443"/>
      <c r="D58" s="1"/>
      <c r="E58" s="443"/>
      <c r="F58" s="443"/>
      <c r="G58" s="180"/>
    </row>
    <row r="59" spans="1:7" s="164" customFormat="1">
      <c r="A59" s="1"/>
      <c r="B59" s="443"/>
      <c r="C59" s="443"/>
      <c r="D59" s="1"/>
      <c r="E59" s="443"/>
      <c r="F59" s="443"/>
      <c r="G59" s="180"/>
    </row>
    <row r="60" spans="1:7" s="164" customFormat="1">
      <c r="A60" s="1"/>
      <c r="B60" s="443"/>
      <c r="C60" s="443"/>
      <c r="D60" s="1"/>
      <c r="E60" s="443"/>
      <c r="F60" s="443"/>
      <c r="G60" s="180"/>
    </row>
    <row r="61" spans="1:7" s="164" customFormat="1">
      <c r="A61" s="1"/>
      <c r="B61" s="443"/>
      <c r="C61" s="443"/>
      <c r="D61" s="1"/>
      <c r="E61" s="443"/>
      <c r="F61" s="443"/>
      <c r="G61" s="180"/>
    </row>
    <row r="62" spans="1:7" s="164" customFormat="1">
      <c r="A62" s="1"/>
      <c r="B62" s="443"/>
      <c r="C62" s="443"/>
      <c r="D62" s="1"/>
      <c r="E62" s="443"/>
      <c r="F62" s="443"/>
      <c r="G62" s="180"/>
    </row>
    <row r="63" spans="1:7" s="164" customFormat="1">
      <c r="A63" s="1"/>
      <c r="B63" s="443"/>
      <c r="C63" s="443"/>
      <c r="D63" s="1"/>
      <c r="E63" s="443"/>
      <c r="F63" s="443"/>
      <c r="G63" s="180"/>
    </row>
    <row r="64" spans="1:7" s="164" customFormat="1">
      <c r="A64" s="1"/>
      <c r="B64" s="443"/>
      <c r="C64" s="443"/>
      <c r="D64" s="1"/>
      <c r="E64" s="443"/>
      <c r="F64" s="443"/>
      <c r="G64" s="180"/>
    </row>
    <row r="65" spans="1:7" s="164" customFormat="1">
      <c r="A65" s="1"/>
      <c r="B65" s="443"/>
      <c r="C65" s="443"/>
      <c r="D65" s="1"/>
      <c r="E65" s="443"/>
      <c r="F65" s="443"/>
      <c r="G65" s="180"/>
    </row>
    <row r="66" spans="1:7" s="164" customFormat="1">
      <c r="A66" s="1"/>
      <c r="B66" s="443"/>
      <c r="C66" s="443"/>
      <c r="D66" s="1"/>
      <c r="E66" s="443"/>
      <c r="F66" s="443"/>
      <c r="G66" s="180"/>
    </row>
    <row r="67" spans="1:7" s="164" customFormat="1">
      <c r="A67" s="1"/>
      <c r="B67" s="443"/>
      <c r="C67" s="443"/>
      <c r="D67" s="1"/>
      <c r="E67" s="443"/>
      <c r="F67" s="443"/>
      <c r="G67" s="180"/>
    </row>
    <row r="68" spans="1:7" s="164" customFormat="1">
      <c r="A68" s="1"/>
      <c r="B68" s="443"/>
      <c r="C68" s="443"/>
      <c r="D68" s="1"/>
      <c r="E68" s="443"/>
      <c r="F68" s="443"/>
      <c r="G68" s="180"/>
    </row>
    <row r="69" spans="1:7" s="164" customFormat="1">
      <c r="A69" s="1"/>
      <c r="B69" s="443"/>
      <c r="C69" s="443"/>
      <c r="D69" s="1"/>
      <c r="E69" s="443"/>
      <c r="F69" s="443"/>
      <c r="G69" s="180"/>
    </row>
    <row r="70" spans="1:7" s="164" customFormat="1">
      <c r="A70" s="1"/>
      <c r="B70" s="443"/>
      <c r="C70" s="443"/>
      <c r="D70" s="1"/>
      <c r="E70" s="443"/>
      <c r="F70" s="443"/>
      <c r="G70" s="180"/>
    </row>
    <row r="71" spans="1:7" s="164" customFormat="1">
      <c r="A71" s="1"/>
      <c r="B71" s="443"/>
      <c r="C71" s="443"/>
      <c r="D71" s="1"/>
      <c r="E71" s="443"/>
      <c r="F71" s="443"/>
      <c r="G71" s="180"/>
    </row>
    <row r="72" spans="1:7" s="164" customFormat="1">
      <c r="A72" s="1"/>
      <c r="B72" s="443"/>
      <c r="C72" s="443"/>
      <c r="D72" s="1"/>
      <c r="E72" s="443"/>
      <c r="F72" s="443"/>
      <c r="G72" s="180"/>
    </row>
    <row r="177" spans="1:7">
      <c r="A177" s="169"/>
      <c r="B177" s="452"/>
      <c r="C177" s="452"/>
      <c r="D177" s="169"/>
      <c r="E177" s="452"/>
      <c r="F177" s="452"/>
      <c r="G177" s="460"/>
    </row>
    <row r="178" spans="1:7">
      <c r="A178" s="169"/>
      <c r="B178" s="452"/>
      <c r="C178" s="452"/>
      <c r="D178" s="169"/>
      <c r="E178" s="452"/>
      <c r="F178" s="452"/>
      <c r="G178" s="460"/>
    </row>
    <row r="179" spans="1:7">
      <c r="A179" s="169"/>
      <c r="B179" s="452"/>
      <c r="C179" s="452"/>
      <c r="D179" s="169"/>
      <c r="E179" s="452"/>
      <c r="F179" s="452"/>
      <c r="G179" s="460"/>
    </row>
  </sheetData>
  <autoFilter ref="H4:XDH36" xr:uid="{DB92ABC3-50DE-4A60-AF4C-67FE8AC5B6AD}"/>
  <phoneticPr fontId="21"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36BC3C2D6C2946A62FEF70C3965977" ma:contentTypeVersion="8" ma:contentTypeDescription="Create a new document." ma:contentTypeScope="" ma:versionID="43479657cce8c0123f52f48190c8babb">
  <xsd:schema xmlns:xsd="http://www.w3.org/2001/XMLSchema" xmlns:xs="http://www.w3.org/2001/XMLSchema" xmlns:p="http://schemas.microsoft.com/office/2006/metadata/properties" xmlns:ns2="4df94820-6783-49b5-ae93-c45e53aa6bdd" xmlns:ns3="eb45b9a1-7474-4b13-8217-c3830c835ddb" targetNamespace="http://schemas.microsoft.com/office/2006/metadata/properties" ma:root="true" ma:fieldsID="16c1c5bb79c51d85ed578c6d7c0490e2" ns2:_="" ns3:_="">
    <xsd:import namespace="4df94820-6783-49b5-ae93-c45e53aa6bdd"/>
    <xsd:import namespace="eb45b9a1-7474-4b13-8217-c3830c835dd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94820-6783-49b5-ae93-c45e53aa6bd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45b9a1-7474-4b13-8217-c3830c835dd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03672D-C061-45C0-BEC8-1040939B7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94820-6783-49b5-ae93-c45e53aa6bdd"/>
    <ds:schemaRef ds:uri="eb45b9a1-7474-4b13-8217-c3830c835d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5E79F2-5962-453E-A8E4-F8C4107B66B1}">
  <ds:schemaRefs>
    <ds:schemaRef ds:uri="http://schemas.microsoft.com/sharepoint/v3/contenttype/forms"/>
  </ds:schemaRefs>
</ds:datastoreItem>
</file>

<file path=customXml/itemProps3.xml><?xml version="1.0" encoding="utf-8"?>
<ds:datastoreItem xmlns:ds="http://schemas.openxmlformats.org/officeDocument/2006/customXml" ds:itemID="{620B649D-5A77-4388-B067-25AF2755B4CE}">
  <ds:schemaRefs>
    <ds:schemaRef ds:uri="http://www.w3.org/XML/1998/namespace"/>
    <ds:schemaRef ds:uri="4df94820-6783-49b5-ae93-c45e53aa6bdd"/>
    <ds:schemaRef ds:uri="http://purl.org/dc/dcmitype/"/>
    <ds:schemaRef ds:uri="http://schemas.microsoft.com/office/2006/documentManagement/types"/>
    <ds:schemaRef ds:uri="eb45b9a1-7474-4b13-8217-c3830c835ddb"/>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PRJ-ACC</vt:lpstr>
      <vt:lpstr>PDP-ACC</vt:lpstr>
      <vt:lpstr>BQus_PRJ ACC</vt:lpstr>
      <vt:lpstr>BQus_PDP ACC</vt:lpstr>
      <vt:lpstr>'BQus_PRJ ACC'!Print_Titles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Hsu</dc:creator>
  <cp:keywords/>
  <dc:description/>
  <cp:lastModifiedBy>Cindy Turner</cp:lastModifiedBy>
  <cp:revision/>
  <dcterms:created xsi:type="dcterms:W3CDTF">2016-09-15T00:11:32Z</dcterms:created>
  <dcterms:modified xsi:type="dcterms:W3CDTF">2026-09-22T14:29:48Z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0x0101009236BC3C2D6C2946A62FEF70C3965977</vt:lpwstr>
  </property>
</Properties>
</file>